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Swati_S\90days_get_internship\day4_12_08_2026\"/>
    </mc:Choice>
  </mc:AlternateContent>
  <xr:revisionPtr revIDLastSave="0" documentId="8_{0D562AAB-D78B-447E-AF33-00C4B2C653E0}" xr6:coauthVersionLast="47" xr6:coauthVersionMax="47" xr10:uidLastSave="{00000000-0000-0000-0000-000000000000}"/>
  <bookViews>
    <workbookView xWindow="-108" yWindow="-108" windowWidth="23256" windowHeight="12456" activeTab="2" xr2:uid="{6D5AAD7F-8A20-4B28-8848-9A14553349FE}"/>
  </bookViews>
  <sheets>
    <sheet name="Raw_Data" sheetId="2" r:id="rId1"/>
    <sheet name="Data_Inspection" sheetId="1" r:id="rId2"/>
    <sheet name="Cleaned_Data" sheetId="11" r:id="rId3"/>
    <sheet name="FINAL_INSIGHTS" sheetId="9" r:id="rId4"/>
    <sheet name="Analysi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11" l="1"/>
  <c r="H45" i="11"/>
  <c r="H68" i="11"/>
  <c r="H97" i="11"/>
  <c r="H98" i="11"/>
  <c r="H185" i="11"/>
  <c r="H206" i="11"/>
  <c r="H295" i="11"/>
  <c r="H301" i="11"/>
  <c r="H353" i="11"/>
  <c r="H410" i="11"/>
  <c r="H425" i="11"/>
  <c r="H478" i="11"/>
  <c r="H484" i="11"/>
  <c r="H532" i="11"/>
  <c r="H533" i="11"/>
  <c r="H540" i="11"/>
  <c r="H576" i="11"/>
  <c r="H580" i="11"/>
  <c r="H615" i="11"/>
  <c r="H622" i="11"/>
  <c r="H693" i="11"/>
  <c r="H733" i="11"/>
  <c r="H771" i="11"/>
  <c r="H780" i="11"/>
  <c r="H816" i="11"/>
  <c r="H840" i="11"/>
  <c r="H846" i="11"/>
  <c r="H859" i="11"/>
  <c r="H875" i="11"/>
  <c r="H881" i="11"/>
  <c r="H914" i="11"/>
  <c r="H939" i="11"/>
  <c r="H943" i="11"/>
  <c r="H1008" i="11"/>
  <c r="H1031" i="11"/>
  <c r="H1040" i="11"/>
  <c r="H1067" i="11"/>
  <c r="H1141" i="11"/>
  <c r="H1149" i="11"/>
  <c r="H1152" i="11"/>
  <c r="H1158" i="11"/>
  <c r="H1264" i="11"/>
  <c r="H1269" i="11"/>
  <c r="H1289" i="11"/>
  <c r="H1333" i="11"/>
  <c r="H1337" i="11"/>
  <c r="H1357" i="11"/>
  <c r="H1378" i="11"/>
  <c r="H1395" i="11"/>
  <c r="H1434" i="11"/>
  <c r="H1459" i="11"/>
  <c r="H1475" i="11"/>
  <c r="H1499" i="11"/>
  <c r="H1504" i="11"/>
  <c r="H1512" i="11"/>
  <c r="H1515" i="11"/>
  <c r="H1596" i="11"/>
  <c r="H1618" i="11"/>
  <c r="H1626" i="11"/>
  <c r="H1627" i="11"/>
  <c r="H1634" i="11"/>
  <c r="H1668" i="11"/>
  <c r="H1679" i="11"/>
  <c r="H1701" i="11"/>
  <c r="H1722" i="11"/>
  <c r="H1727" i="11"/>
  <c r="H1857" i="11"/>
  <c r="H1861" i="11"/>
  <c r="H1891" i="11"/>
  <c r="H1928" i="11"/>
  <c r="H1949" i="11"/>
  <c r="H2011" i="11"/>
  <c r="H2061" i="11"/>
  <c r="H2065" i="11"/>
  <c r="H2069" i="11"/>
  <c r="H2081" i="11"/>
  <c r="H2137" i="11"/>
  <c r="H2140" i="11"/>
  <c r="H2149" i="11"/>
  <c r="H2185" i="11"/>
  <c r="H2202" i="11"/>
  <c r="H2260" i="11"/>
  <c r="H2364" i="11"/>
  <c r="H2431" i="11"/>
  <c r="H2454" i="11"/>
  <c r="H2458" i="11"/>
  <c r="H2550" i="11"/>
  <c r="H2595" i="11"/>
  <c r="H2632" i="11"/>
  <c r="H2641" i="11"/>
  <c r="H2655" i="11"/>
  <c r="H2670" i="11"/>
  <c r="H2671" i="11"/>
  <c r="H2693" i="11"/>
  <c r="H2715" i="11"/>
  <c r="H2766" i="11"/>
  <c r="H2802" i="11"/>
  <c r="H2807" i="11"/>
  <c r="H2829" i="11"/>
  <c r="H2860" i="11"/>
  <c r="H2871" i="11"/>
  <c r="H2971" i="11"/>
  <c r="H3015" i="11"/>
  <c r="H3021" i="11"/>
  <c r="H3024" i="11"/>
  <c r="H3035" i="11"/>
  <c r="H3039" i="11"/>
  <c r="H3043" i="11"/>
  <c r="H3092" i="11"/>
  <c r="H3101" i="11"/>
  <c r="H3138" i="11"/>
  <c r="H3181" i="11"/>
  <c r="H3201" i="11"/>
  <c r="H3204" i="11"/>
  <c r="H3223" i="11"/>
  <c r="H3262" i="11"/>
  <c r="H3286" i="11"/>
  <c r="H3289" i="11"/>
  <c r="H3446" i="11"/>
  <c r="H3504" i="11"/>
  <c r="H3523" i="11"/>
  <c r="H3534" i="11"/>
  <c r="H3556" i="11"/>
  <c r="H3594" i="11"/>
  <c r="H3611" i="11"/>
  <c r="H3685" i="11"/>
  <c r="H3727" i="11"/>
  <c r="H3742" i="11"/>
  <c r="H3762" i="11"/>
  <c r="H3764" i="11"/>
  <c r="H3789" i="11"/>
  <c r="H3794" i="11"/>
  <c r="H3815" i="11"/>
  <c r="H3824" i="11"/>
  <c r="H3859" i="11"/>
  <c r="H3908" i="11"/>
  <c r="H3970" i="11"/>
  <c r="H3975" i="11"/>
  <c r="H4067" i="11"/>
  <c r="H4097" i="11"/>
  <c r="H4146" i="11"/>
  <c r="H4156" i="11"/>
  <c r="H4166" i="11"/>
  <c r="H4242" i="11"/>
  <c r="H4256" i="11"/>
  <c r="H4287" i="11"/>
  <c r="H4300" i="11"/>
  <c r="H4332" i="11"/>
  <c r="H4395" i="11"/>
  <c r="H4429" i="11"/>
  <c r="H4547" i="11"/>
  <c r="H4639" i="11"/>
  <c r="H4692" i="11"/>
  <c r="H4765" i="11"/>
  <c r="H4774" i="11"/>
  <c r="H4793" i="11"/>
  <c r="H4809" i="11"/>
  <c r="H4825" i="11"/>
  <c r="H4846" i="11"/>
  <c r="H4855" i="11"/>
  <c r="H4888" i="11"/>
  <c r="H4924" i="11"/>
  <c r="H4953" i="11"/>
  <c r="H4964" i="11"/>
  <c r="H4969" i="11"/>
  <c r="H4986" i="11"/>
  <c r="N3330" i="5"/>
  <c r="N3329" i="5"/>
  <c r="N3469" i="5"/>
  <c r="N3327" i="5"/>
  <c r="H4810" i="5"/>
  <c r="H4744" i="5"/>
  <c r="H4743" i="5"/>
  <c r="H4618" i="5"/>
  <c r="H4577" i="5"/>
  <c r="H4549" i="5"/>
  <c r="H4509" i="5"/>
  <c r="H4373" i="5"/>
  <c r="H4359" i="5"/>
  <c r="H4306" i="5"/>
  <c r="H4259" i="5"/>
  <c r="H4226" i="5"/>
  <c r="H4176" i="5"/>
  <c r="H4167" i="5"/>
  <c r="H4162" i="5"/>
  <c r="H4157" i="5"/>
  <c r="H4140" i="5"/>
  <c r="H4127" i="5"/>
  <c r="H4104" i="5"/>
  <c r="H4098" i="5"/>
  <c r="H4076" i="5"/>
  <c r="H4034" i="5"/>
  <c r="H3984" i="5"/>
  <c r="H3980" i="5"/>
  <c r="H3959" i="5"/>
  <c r="H3943" i="5"/>
  <c r="H3917" i="5"/>
  <c r="H3897" i="5"/>
  <c r="H3891" i="5"/>
  <c r="H3873" i="5"/>
  <c r="H3862" i="5"/>
  <c r="H3818" i="5"/>
  <c r="H3804" i="5"/>
  <c r="H3754" i="5"/>
  <c r="H3749" i="5"/>
  <c r="H3721" i="5"/>
  <c r="H3652" i="5"/>
  <c r="H3620" i="5"/>
  <c r="H3617" i="5"/>
  <c r="H3609" i="5"/>
  <c r="H3531" i="5"/>
  <c r="H3504" i="5"/>
  <c r="H3501" i="5"/>
  <c r="H3485" i="5"/>
  <c r="H3466" i="5"/>
  <c r="H3458" i="5"/>
  <c r="H3456" i="5"/>
  <c r="H3422" i="5"/>
  <c r="H3419" i="5"/>
  <c r="H3367" i="5"/>
  <c r="H3317" i="5"/>
  <c r="H3311" i="5"/>
  <c r="H3282" i="5"/>
  <c r="H3281" i="5"/>
  <c r="H3272" i="5"/>
  <c r="H3271" i="5"/>
  <c r="H3269" i="5"/>
  <c r="H3256" i="5"/>
  <c r="H3225" i="5"/>
  <c r="H3047" i="5"/>
  <c r="H3037" i="5"/>
  <c r="H3036" i="5"/>
  <c r="H2952" i="5"/>
  <c r="H2947" i="5"/>
  <c r="H2945" i="5"/>
  <c r="H2883" i="5"/>
  <c r="H2860" i="5"/>
  <c r="H2814" i="5"/>
  <c r="H2809" i="5"/>
  <c r="H2798" i="5"/>
  <c r="H2790" i="5"/>
  <c r="H2777" i="5"/>
  <c r="H2769" i="5"/>
  <c r="H2753" i="5"/>
  <c r="H2740" i="5"/>
  <c r="H2731" i="5"/>
  <c r="H2677" i="5"/>
  <c r="H2618" i="5"/>
  <c r="H2576" i="5"/>
  <c r="H2528" i="5"/>
  <c r="H2514" i="5"/>
  <c r="H2511" i="5"/>
  <c r="H2501" i="5"/>
  <c r="H2447" i="5"/>
  <c r="H2424" i="5"/>
  <c r="H2339" i="5"/>
  <c r="H2332" i="5"/>
  <c r="H2310" i="5"/>
  <c r="H2292" i="5"/>
  <c r="H2290" i="5"/>
  <c r="H2264" i="5"/>
  <c r="H2227" i="5"/>
  <c r="H2215" i="5"/>
  <c r="H2184" i="5"/>
  <c r="H2150" i="5"/>
  <c r="H2101" i="5"/>
  <c r="H2077" i="5"/>
  <c r="H2038" i="5"/>
  <c r="H2005" i="5"/>
  <c r="H1992" i="5"/>
  <c r="H1877" i="5"/>
  <c r="H1767" i="5"/>
  <c r="H1696" i="5"/>
  <c r="H1694" i="5"/>
  <c r="H1673" i="5"/>
  <c r="H1628" i="5"/>
  <c r="H1604" i="5"/>
  <c r="H1472" i="5"/>
  <c r="H1470" i="5"/>
  <c r="H1391" i="5"/>
  <c r="H1366" i="5"/>
  <c r="H1343" i="5"/>
  <c r="H1290" i="5"/>
  <c r="H1250" i="5"/>
  <c r="H1158" i="5"/>
  <c r="H1153" i="5"/>
  <c r="H1143" i="5"/>
  <c r="H1083" i="5"/>
  <c r="H1081" i="5"/>
  <c r="H1064" i="5"/>
  <c r="H1034" i="5"/>
  <c r="H998" i="5"/>
  <c r="H918" i="5"/>
  <c r="H912" i="5"/>
  <c r="H859" i="5"/>
  <c r="H827" i="5"/>
  <c r="H812" i="5"/>
  <c r="H811" i="5"/>
  <c r="H803" i="5"/>
  <c r="H765" i="5"/>
  <c r="H713" i="5"/>
  <c r="H664" i="5"/>
  <c r="H643" i="5"/>
  <c r="H638" i="5"/>
  <c r="H582" i="5"/>
  <c r="H535" i="5"/>
  <c r="H416" i="5"/>
  <c r="H409" i="5"/>
  <c r="H408" i="5"/>
  <c r="H404" i="5"/>
  <c r="H396" i="5"/>
  <c r="H382" i="5"/>
  <c r="H381" i="5"/>
  <c r="H330" i="5"/>
  <c r="H301" i="5"/>
  <c r="H268" i="5"/>
  <c r="H200" i="5"/>
  <c r="H187" i="5"/>
  <c r="H172" i="5"/>
  <c r="H128" i="5"/>
  <c r="H120" i="5"/>
  <c r="H109" i="5"/>
  <c r="H104" i="5"/>
  <c r="H100" i="5"/>
  <c r="H79" i="5"/>
  <c r="H70" i="5"/>
  <c r="H55" i="5"/>
  <c r="H2" i="5"/>
  <c r="F4986" i="2"/>
  <c r="F4969" i="2"/>
  <c r="F4964" i="2"/>
  <c r="F4953" i="2"/>
  <c r="F4924" i="2"/>
  <c r="F4888" i="2"/>
  <c r="F4855" i="2"/>
  <c r="F4846" i="2"/>
  <c r="F4825" i="2"/>
  <c r="F4809" i="2"/>
  <c r="F4793" i="2"/>
  <c r="F4774" i="2"/>
  <c r="F4765" i="2"/>
  <c r="F4692" i="2"/>
  <c r="F4639" i="2"/>
  <c r="F4547" i="2"/>
  <c r="F4429" i="2"/>
  <c r="F4395" i="2"/>
  <c r="F4332" i="2"/>
  <c r="F4300" i="2"/>
  <c r="F4287" i="2"/>
  <c r="F4256" i="2"/>
  <c r="F4242" i="2"/>
  <c r="F4166" i="2"/>
  <c r="F4156" i="2"/>
  <c r="F4146" i="2"/>
  <c r="F4097" i="2"/>
  <c r="F4067" i="2"/>
  <c r="F3975" i="2"/>
  <c r="F3970" i="2"/>
  <c r="F3908" i="2"/>
  <c r="F3859" i="2"/>
  <c r="F3824" i="2"/>
  <c r="F3815" i="2"/>
  <c r="F3794" i="2"/>
  <c r="F3789" i="2"/>
  <c r="F3764" i="2"/>
  <c r="F3762" i="2"/>
  <c r="F3742" i="2"/>
  <c r="F3727" i="2"/>
  <c r="F3685" i="2"/>
  <c r="F3611" i="2"/>
  <c r="F3594" i="2"/>
  <c r="F3556" i="2"/>
  <c r="F3534" i="2"/>
  <c r="F3523" i="2"/>
  <c r="F3504" i="2"/>
  <c r="F3446" i="2"/>
  <c r="F3289" i="2"/>
  <c r="F3286" i="2"/>
  <c r="F3262" i="2"/>
  <c r="F3223" i="2"/>
  <c r="F3204" i="2"/>
  <c r="F3201" i="2"/>
  <c r="F3181" i="2"/>
  <c r="F3138" i="2"/>
  <c r="F3101" i="2"/>
  <c r="F3092" i="2"/>
  <c r="F3043" i="2"/>
  <c r="F3039" i="2"/>
  <c r="F3035" i="2"/>
  <c r="F3024" i="2"/>
  <c r="F3021" i="2"/>
  <c r="F3015" i="2"/>
  <c r="F2971" i="2"/>
  <c r="F2871" i="2"/>
  <c r="F2860" i="2"/>
  <c r="F2829" i="2"/>
  <c r="F2807" i="2"/>
  <c r="F2802" i="2"/>
  <c r="F2766" i="2"/>
  <c r="F2715" i="2"/>
  <c r="F2693" i="2"/>
  <c r="F2671" i="2"/>
  <c r="F2670" i="2"/>
  <c r="F2655" i="2"/>
  <c r="F2641" i="2"/>
  <c r="F2632" i="2"/>
  <c r="F2595" i="2"/>
  <c r="F2550" i="2"/>
  <c r="F2458" i="2"/>
  <c r="F2454" i="2"/>
  <c r="F2431" i="2"/>
  <c r="F2364" i="2"/>
  <c r="F2260" i="2"/>
  <c r="F2202" i="2"/>
  <c r="F2185" i="2"/>
  <c r="F2149" i="2"/>
  <c r="F2140" i="2"/>
  <c r="F2137" i="2"/>
  <c r="F2081" i="2"/>
  <c r="F2069" i="2"/>
  <c r="F2065" i="2"/>
  <c r="F2061" i="2"/>
  <c r="F2011" i="2"/>
  <c r="F1949" i="2"/>
  <c r="F1928" i="2"/>
  <c r="F1891" i="2"/>
  <c r="F1861" i="2"/>
  <c r="F1857" i="2"/>
  <c r="F1727" i="2"/>
  <c r="F1722" i="2"/>
  <c r="F1701" i="2"/>
  <c r="F1679" i="2"/>
  <c r="F1668" i="2"/>
  <c r="F1634" i="2"/>
  <c r="F1627" i="2"/>
  <c r="F1626" i="2"/>
  <c r="F1618" i="2"/>
  <c r="F1596" i="2"/>
  <c r="F1515" i="2"/>
  <c r="F1512" i="2"/>
  <c r="F1504" i="2"/>
  <c r="F1499" i="2"/>
  <c r="F1475" i="2"/>
  <c r="F1459" i="2"/>
  <c r="F1434" i="2"/>
  <c r="F1395" i="2"/>
  <c r="F1378" i="2"/>
  <c r="F1357" i="2"/>
  <c r="F1337" i="2"/>
  <c r="F1333" i="2"/>
  <c r="F1289" i="2"/>
  <c r="F1269" i="2"/>
  <c r="F1264" i="2"/>
  <c r="F1158" i="2"/>
  <c r="F1152" i="2"/>
  <c r="F1149" i="2"/>
  <c r="F1141" i="2"/>
  <c r="F1067" i="2"/>
  <c r="F1040" i="2"/>
  <c r="F1031" i="2"/>
  <c r="F1008" i="2"/>
  <c r="F943" i="2"/>
  <c r="F939" i="2"/>
  <c r="F914" i="2"/>
  <c r="F881" i="2"/>
  <c r="F875" i="2"/>
  <c r="F859" i="2"/>
  <c r="F846" i="2"/>
  <c r="F840" i="2"/>
  <c r="F816" i="2"/>
  <c r="F780" i="2"/>
  <c r="F771" i="2"/>
  <c r="F733" i="2"/>
  <c r="F693" i="2"/>
  <c r="F622" i="2"/>
  <c r="F615" i="2"/>
  <c r="F580" i="2"/>
  <c r="F576" i="2"/>
  <c r="F540" i="2"/>
  <c r="F533" i="2"/>
  <c r="F532" i="2"/>
  <c r="F484" i="2"/>
  <c r="F478" i="2"/>
  <c r="F425" i="2"/>
  <c r="F410" i="2"/>
  <c r="F353" i="2"/>
  <c r="F301" i="2"/>
  <c r="F295" i="2"/>
  <c r="F206" i="2"/>
  <c r="F185" i="2"/>
  <c r="F98" i="2"/>
  <c r="F97" i="2"/>
  <c r="F68" i="2"/>
  <c r="F45" i="2"/>
  <c r="F39" i="2"/>
</calcChain>
</file>

<file path=xl/sharedStrings.xml><?xml version="1.0" encoding="utf-8"?>
<sst xmlns="http://schemas.openxmlformats.org/spreadsheetml/2006/main" count="139115" uniqueCount="25289">
  <si>
    <t>customer_id</t>
  </si>
  <si>
    <t>full_name</t>
  </si>
  <si>
    <t>age</t>
  </si>
  <si>
    <t>gender</t>
  </si>
  <si>
    <t>email</t>
  </si>
  <si>
    <t>phone</t>
  </si>
  <si>
    <t>street_address</t>
  </si>
  <si>
    <t>city</t>
  </si>
  <si>
    <t>state</t>
  </si>
  <si>
    <t>zip_code</t>
  </si>
  <si>
    <t>registration_date</t>
  </si>
  <si>
    <t>preferred_channel</t>
  </si>
  <si>
    <t>4c30e132-0704-4459-a509-9eddde934977</t>
  </si>
  <si>
    <t>Mark Johnson</t>
  </si>
  <si>
    <t>Male</t>
  </si>
  <si>
    <t>mark.johnson@yahoo.com</t>
  </si>
  <si>
    <t>989.608.3863</t>
  </si>
  <si>
    <t>819 Johnson Course</t>
  </si>
  <si>
    <t>Houston</t>
  </si>
  <si>
    <t>Texas</t>
  </si>
  <si>
    <t>68bec407-275f-4b5b-9a82-13d02f54626a</t>
  </si>
  <si>
    <t>Robert Smith</t>
  </si>
  <si>
    <t>smithr@yahoo.com</t>
  </si>
  <si>
    <t>(518)349-5931x0341</t>
  </si>
  <si>
    <t>35116 Michael Key Suite 078</t>
  </si>
  <si>
    <t>Austin</t>
  </si>
  <si>
    <t>in-store</t>
  </si>
  <si>
    <t>4466459f-76c8-433c-814e-6d59cb4131fc</t>
  </si>
  <si>
    <t>Jamie Chavez</t>
  </si>
  <si>
    <t>Female</t>
  </si>
  <si>
    <t>jchavez@gmail.com</t>
  </si>
  <si>
    <t>364.583.5030x564</t>
  </si>
  <si>
    <t>419 Amanda Gardens</t>
  </si>
  <si>
    <t>Detroit</t>
  </si>
  <si>
    <t>Michigan</t>
  </si>
  <si>
    <t>online</t>
  </si>
  <si>
    <t>04c36a25-02f3-462c-92b0-6bf291c57706</t>
  </si>
  <si>
    <t>Thomas Bradley</t>
  </si>
  <si>
    <t>thomas.bradley@hotmail.com</t>
  </si>
  <si>
    <t>(332)887-1012x269</t>
  </si>
  <si>
    <t>7242 Julie Plain Suite 969</t>
  </si>
  <si>
    <t>Fort Worth</t>
  </si>
  <si>
    <t>both</t>
  </si>
  <si>
    <t>e916df3d-c3f5-40b0-8ae2-5d043be88300</t>
  </si>
  <si>
    <t>Jane Ferrell</t>
  </si>
  <si>
    <t>jane.ferrell@hotmail.com</t>
  </si>
  <si>
    <t>845 Kelly Estate</t>
  </si>
  <si>
    <t>Atlanta</t>
  </si>
  <si>
    <t>Georgia</t>
  </si>
  <si>
    <t>0709fd3c-d251-486e-8864-4b18dcd01e57</t>
  </si>
  <si>
    <t>Jacqueline Martin</t>
  </si>
  <si>
    <t>jmartin@gmail.com</t>
  </si>
  <si>
    <t>(578)624-8963</t>
  </si>
  <si>
    <t>15430 Natalie Common Apt. 718</t>
  </si>
  <si>
    <t>San Francisco</t>
  </si>
  <si>
    <t>California</t>
  </si>
  <si>
    <t>d7c50fae-43b8-4945-86f8-b8f9d4d2d71a</t>
  </si>
  <si>
    <t>Jennifer Powers</t>
  </si>
  <si>
    <t>jennifer.powers@yahoo.com</t>
  </si>
  <si>
    <t>001-403-910-5183x473</t>
  </si>
  <si>
    <t>31509 Brianna Avenue</t>
  </si>
  <si>
    <t>Tempe</t>
  </si>
  <si>
    <t>Arizona</t>
  </si>
  <si>
    <t>d61d8f7b-c2d0-4548-9f3b-da16dc3146ad</t>
  </si>
  <si>
    <t>David Kennedy</t>
  </si>
  <si>
    <t>david_kennedy@gmail.com</t>
  </si>
  <si>
    <t>6670 Bruce Stream Suite 133</t>
  </si>
  <si>
    <t>Tucson</t>
  </si>
  <si>
    <t>fd54988d-3cca-4a02-9254-b4fa7a2d5451</t>
  </si>
  <si>
    <t>Anthony Kidd</t>
  </si>
  <si>
    <t>kidda@gmail.com</t>
  </si>
  <si>
    <t>001-287-923-4309x8050</t>
  </si>
  <si>
    <t>7360 Nicholas Loaf Suite 746</t>
  </si>
  <si>
    <t>New York City</t>
  </si>
  <si>
    <t>New York</t>
  </si>
  <si>
    <t>a960dd54-ee35-4731-b29e-d8de6c5793dc</t>
  </si>
  <si>
    <t>Jonathan Farrell</t>
  </si>
  <si>
    <t>jfarrell@gmail.com</t>
  </si>
  <si>
    <t>569-698-5435</t>
  </si>
  <si>
    <t>91361 Beth Canyon</t>
  </si>
  <si>
    <t>Syracuse</t>
  </si>
  <si>
    <t>e5249c67-3787-4ee6-ac59-f8d74639244b</t>
  </si>
  <si>
    <t>James Powers</t>
  </si>
  <si>
    <t>powersj@yahoo.com</t>
  </si>
  <si>
    <t>235-642-7849</t>
  </si>
  <si>
    <t>9911 William Curve</t>
  </si>
  <si>
    <t>dd0f406f-fb31-4d7c-b3ed-c59f45bf8f96</t>
  </si>
  <si>
    <t>Tara Garcia</t>
  </si>
  <si>
    <t>garciat@gmail.com</t>
  </si>
  <si>
    <t>874.201.6400x52427</t>
  </si>
  <si>
    <t>4935 Grace Walk</t>
  </si>
  <si>
    <t>Columbus</t>
  </si>
  <si>
    <t>Ohio</t>
  </si>
  <si>
    <t>359110d0-d634-4b39-8fef-36111b3742d2</t>
  </si>
  <si>
    <t>Ashley Landry</t>
  </si>
  <si>
    <t>ashley_landry@gmail.com</t>
  </si>
  <si>
    <t>858-269-2322</t>
  </si>
  <si>
    <t>826 Bobby Lakes Apt. 533</t>
  </si>
  <si>
    <t>Seattle</t>
  </si>
  <si>
    <t>Washington</t>
  </si>
  <si>
    <t>35dfe82b-dd9b-4841-821d-c6ca82c646eb</t>
  </si>
  <si>
    <t>Christopher Middleton</t>
  </si>
  <si>
    <t>middletonc@hotmail.com</t>
  </si>
  <si>
    <t>+1-636-454-1458x68501</t>
  </si>
  <si>
    <t>16073 Lisa Mount Suite 433</t>
  </si>
  <si>
    <t>Macon</t>
  </si>
  <si>
    <t>dc46a263-7457-4572-a9d8-5eaaa2284b96</t>
  </si>
  <si>
    <t>Beverly Terrell</t>
  </si>
  <si>
    <t>Non-binary</t>
  </si>
  <si>
    <t>beverly.terrell@gmail.com</t>
  </si>
  <si>
    <t>783.856.1595x14846</t>
  </si>
  <si>
    <t>569 Paul Ports Apt. 406</t>
  </si>
  <si>
    <t>Arlington</t>
  </si>
  <si>
    <t>Virginia</t>
  </si>
  <si>
    <t>426c4dcd-d40d-4e1f-ac0b-e11708b7f8c3</t>
  </si>
  <si>
    <t>Melissa Spencer</t>
  </si>
  <si>
    <t>melissa.spencer@gmail.com</t>
  </si>
  <si>
    <t>001-495-377-7387</t>
  </si>
  <si>
    <t>946 Kevin Fords</t>
  </si>
  <si>
    <t>Sacramento</t>
  </si>
  <si>
    <t>22c4c8b5-9c60-4e20-9968-a886e2868da0</t>
  </si>
  <si>
    <t>Drew Beck</t>
  </si>
  <si>
    <t>beckd@gmail.com</t>
  </si>
  <si>
    <t>001-967-263-2016x328</t>
  </si>
  <si>
    <t>32003 Carr Trafficway Apt. 769</t>
  </si>
  <si>
    <t>Champaign</t>
  </si>
  <si>
    <t>Illinois</t>
  </si>
  <si>
    <t>32a6feeb-ac77-4fde-8a21-70869c6815e2</t>
  </si>
  <si>
    <t>Kristin Lowery</t>
  </si>
  <si>
    <t>loweryk@gmail.com</t>
  </si>
  <si>
    <t>387-434-7143x455</t>
  </si>
  <si>
    <t>9868 Merritt Summit Suite 743</t>
  </si>
  <si>
    <t>e9bd1176-329a-4737-9444-bfe8e8bd1dee</t>
  </si>
  <si>
    <t>Chris Reyes</t>
  </si>
  <si>
    <t>chris.reyes@gmail.com</t>
  </si>
  <si>
    <t>805.946.6889x3734</t>
  </si>
  <si>
    <t>5876 Jamie Manor Suite 909</t>
  </si>
  <si>
    <t>Miami</t>
  </si>
  <si>
    <t>Florida</t>
  </si>
  <si>
    <t>abda27bb-772c-4ed5-ba4e-a9bb0c376fc6</t>
  </si>
  <si>
    <t>Alyssa Rogers</t>
  </si>
  <si>
    <t>arogers@yahoo.com</t>
  </si>
  <si>
    <t>(253)775-5646x4170</t>
  </si>
  <si>
    <t>98069 Christopher Meadow Apt. 720</t>
  </si>
  <si>
    <t>Springfield</t>
  </si>
  <si>
    <t>Massachusetts</t>
  </si>
  <si>
    <t>c41b5601-4c95-46d5-abab-e7043248fb1d</t>
  </si>
  <si>
    <t>Courtney Jones</t>
  </si>
  <si>
    <t>cjones@gmail.com</t>
  </si>
  <si>
    <t>001-645-829-9124x190</t>
  </si>
  <si>
    <t>65ef3d0c-894e-447d-b59f-025307cabe1b</t>
  </si>
  <si>
    <t>Jennifer Espinoza</t>
  </si>
  <si>
    <t>espinozaj@hotmail.com</t>
  </si>
  <si>
    <t>985-406-7165</t>
  </si>
  <si>
    <t>49190 Patel Shore</t>
  </si>
  <si>
    <t>Toledo</t>
  </si>
  <si>
    <t>de4b2497-46bb-4130-9cd6-f571e9f2fb65</t>
  </si>
  <si>
    <t>Jeffrey Gross</t>
  </si>
  <si>
    <t>grossj@hotmail.com</t>
  </si>
  <si>
    <t>+1-665-607-5273x545</t>
  </si>
  <si>
    <t>6945 Mariah Corners Suite 737</t>
  </si>
  <si>
    <t>Richmond</t>
  </si>
  <si>
    <t>c9b0a5a5-5ffa-4f34-abce-cbe51ff24bd6</t>
  </si>
  <si>
    <t>Kristi Black</t>
  </si>
  <si>
    <t>blackk@gmail.com</t>
  </si>
  <si>
    <t>+1-695-578-8568x55744</t>
  </si>
  <si>
    <t>8377 Mcguire Course Suite 363</t>
  </si>
  <si>
    <t>Orlando</t>
  </si>
  <si>
    <t>8ea18761-b9b3-47b5-b907-942665ba2b41</t>
  </si>
  <si>
    <t>Barbara Lee</t>
  </si>
  <si>
    <t>leeb@hotmail.com</t>
  </si>
  <si>
    <t>435-924-0824x0084</t>
  </si>
  <si>
    <t>37498 Hooper Village</t>
  </si>
  <si>
    <t>Phoenix</t>
  </si>
  <si>
    <t>0733eb93-5068-4a55-82f3-17a77dd504e0</t>
  </si>
  <si>
    <t>Brian Smith</t>
  </si>
  <si>
    <t>bsmith@yahoo.com</t>
  </si>
  <si>
    <t>831-986-9993</t>
  </si>
  <si>
    <t>04711 Vasquez Ports Apt. 229</t>
  </si>
  <si>
    <t>Trenton</t>
  </si>
  <si>
    <t>New Jersey</t>
  </si>
  <si>
    <t>77227d43-31f5-4434-acf3-f02df29b0920</t>
  </si>
  <si>
    <t>Terry Evans</t>
  </si>
  <si>
    <t>tevans@yahoo.com</t>
  </si>
  <si>
    <t>(681)220-6797</t>
  </si>
  <si>
    <t>133 Guerrero Estate</t>
  </si>
  <si>
    <t>Buffalo</t>
  </si>
  <si>
    <t>7475b654-38a3-4c0c-baec-a8791a4f5e40</t>
  </si>
  <si>
    <t>Crystal Mann</t>
  </si>
  <si>
    <t>crystal_mann@hotmail.com</t>
  </si>
  <si>
    <t>902-649-9471</t>
  </si>
  <si>
    <t>9361 Deborah Grove</t>
  </si>
  <si>
    <t>Greensboro</t>
  </si>
  <si>
    <t>North Carolina</t>
  </si>
  <si>
    <t>1e5da653-be33-4961-9df8-abd2fd7a7040</t>
  </si>
  <si>
    <t>Holly Bender</t>
  </si>
  <si>
    <t>hbender@hotmail.com</t>
  </si>
  <si>
    <t>001-990-649-0278</t>
  </si>
  <si>
    <t>065 Johnson Forks</t>
  </si>
  <si>
    <t>Rochester</t>
  </si>
  <si>
    <t>a406b62f-afe9-41d3-ad56-870aa703b3c1</t>
  </si>
  <si>
    <t>Christopher Richards</t>
  </si>
  <si>
    <t>christopher.richards@hotmail.com</t>
  </si>
  <si>
    <t>954-851-6808</t>
  </si>
  <si>
    <t>5512 Jenkins Park Suite 680</t>
  </si>
  <si>
    <t>e5a1f638-ab62-4848-b50b-074713573f20</t>
  </si>
  <si>
    <t>Amy Stone</t>
  </si>
  <si>
    <t>amy.stone@hotmail.com</t>
  </si>
  <si>
    <t>324.980.8613</t>
  </si>
  <si>
    <t>48247 Martinez Roads</t>
  </si>
  <si>
    <t>420d30bf-5c49-4cd2-94e2-ad97d77ef0b9</t>
  </si>
  <si>
    <t>Theresa Holland</t>
  </si>
  <si>
    <t>hollandt@hotmail.com</t>
  </si>
  <si>
    <t>840.944.9972x78755</t>
  </si>
  <si>
    <t>7737 Patrick Rapid Apt. 146</t>
  </si>
  <si>
    <t>bd975e68-2907-4e5b-ad6c-713aaabe80f5</t>
  </si>
  <si>
    <t>Tasha Kane</t>
  </si>
  <si>
    <t>kanet@hotmail.com</t>
  </si>
  <si>
    <t>(370)928-9517</t>
  </si>
  <si>
    <t>0576 Mcneil Turnpike</t>
  </si>
  <si>
    <t>Pittsburgh</t>
  </si>
  <si>
    <t>Pennsylvania</t>
  </si>
  <si>
    <t>c8c9e168-f444-4b91-9f0c-13373c3351c9</t>
  </si>
  <si>
    <t>Alexis Thomas</t>
  </si>
  <si>
    <t>alexis_thomas@yahoo.com</t>
  </si>
  <si>
    <t>643.216.1172</t>
  </si>
  <si>
    <t>9615 Finley Road Suite 809</t>
  </si>
  <si>
    <t>Allentown</t>
  </si>
  <si>
    <t>5634f1e2-8892-41b4-87f0-2533a269bf74</t>
  </si>
  <si>
    <t>Angel Flynn</t>
  </si>
  <si>
    <t>angel_flynn@yahoo.com</t>
  </si>
  <si>
    <t>+1-637-492-3747x407</t>
  </si>
  <si>
    <t>86922 Christian Ways</t>
  </si>
  <si>
    <t>b1baa15e-9859-41fe-9832-5d2af7c20b81</t>
  </si>
  <si>
    <t>Benjamin Landry</t>
  </si>
  <si>
    <t>blandry@yahoo.com</t>
  </si>
  <si>
    <t>+1-664-409-0974x39533</t>
  </si>
  <si>
    <t>4367 John Ports Suite 944</t>
  </si>
  <si>
    <t>Savannah</t>
  </si>
  <si>
    <t>5ff3b719-34ea-4f22-ab48-c4ffdc0ac4e6</t>
  </si>
  <si>
    <t>Lori Berger</t>
  </si>
  <si>
    <t>bergerl@yahoo.com</t>
  </si>
  <si>
    <t>928.658.8424</t>
  </si>
  <si>
    <t>521 Murphy Mall</t>
  </si>
  <si>
    <t>Erie</t>
  </si>
  <si>
    <t>291a7e1f-97c0-4551-9099-822be36cd13e</t>
  </si>
  <si>
    <t>Nicole Morgan</t>
  </si>
  <si>
    <t>nicole_morgan@gmail.com</t>
  </si>
  <si>
    <t>685 Krystal Bridge</t>
  </si>
  <si>
    <t>San Diego</t>
  </si>
  <si>
    <t>eeac6386-76dc-4c35-82cb-f24fe791d708</t>
  </si>
  <si>
    <t>Allison Henson</t>
  </si>
  <si>
    <t>ahenson@yahoo.com</t>
  </si>
  <si>
    <t>811.338.2675x8692</t>
  </si>
  <si>
    <t>746 Donald Camp</t>
  </si>
  <si>
    <t>Lowell</t>
  </si>
  <si>
    <t>dc3cb8d4-d6da-43a7-a7b0-48a9585c5f7e</t>
  </si>
  <si>
    <t>Roy Gilbert</t>
  </si>
  <si>
    <t>roy.gilbert@yahoo.com</t>
  </si>
  <si>
    <t>7351 Stephens Rue</t>
  </si>
  <si>
    <t>Virginia Beach</t>
  </si>
  <si>
    <t>185f50b0-5496-453e-89a0-1c40a8e53b17</t>
  </si>
  <si>
    <t>Rachel Sanchez</t>
  </si>
  <si>
    <t>rachel.sanchez@gmail.com</t>
  </si>
  <si>
    <t>722-284-2102x053</t>
  </si>
  <si>
    <t>335 Kristina Ranch</t>
  </si>
  <si>
    <t>b7e1654f-755d-4bc9-9832-c1f46212bbaa</t>
  </si>
  <si>
    <t>Christopher Williams</t>
  </si>
  <si>
    <t>cwilliams@yahoo.com</t>
  </si>
  <si>
    <t>7589 Shannon Forges</t>
  </si>
  <si>
    <t>San Antonio</t>
  </si>
  <si>
    <t>d88de982-c271-48cc-845a-f11cac413f0b</t>
  </si>
  <si>
    <t>Michelle Wallace</t>
  </si>
  <si>
    <t>michelle.wallace@gmail.com</t>
  </si>
  <si>
    <t>789.961.1836x736</t>
  </si>
  <si>
    <t>49985 Vang Pines</t>
  </si>
  <si>
    <t>d3f9a5b1-bef2-4d3a-a8b8-52e3fc395afb</t>
  </si>
  <si>
    <t>James Blair</t>
  </si>
  <si>
    <t>james_blair@hotmail.com</t>
  </si>
  <si>
    <t>2711 Christopher Court Suite 280</t>
  </si>
  <si>
    <t>b789d3ad-28e9-41ab-aafd-00111af51920</t>
  </si>
  <si>
    <t>Ashley Romero</t>
  </si>
  <si>
    <t>ashley.romero@gmail.com</t>
  </si>
  <si>
    <t>001-499-480-9402x44550</t>
  </si>
  <si>
    <t>8514 Lindsay Vista</t>
  </si>
  <si>
    <t>Charlotte</t>
  </si>
  <si>
    <t>aeba2e34-3bc5-496c-8520-a8bad74b62d2</t>
  </si>
  <si>
    <t>Kylie Morales</t>
  </si>
  <si>
    <t>moralesk@hotmail.com</t>
  </si>
  <si>
    <t>859-991-0229x0147</t>
  </si>
  <si>
    <t>836 Chavez Estate</t>
  </si>
  <si>
    <t>Cincinnati</t>
  </si>
  <si>
    <t>4f17578d-c67e-4ca2-aa80-6a27f5ec2411</t>
  </si>
  <si>
    <t>Lisa Perry</t>
  </si>
  <si>
    <t>perryl@gmail.com</t>
  </si>
  <si>
    <t>001-724-345-1076x22683</t>
  </si>
  <si>
    <t>49784 Jeffrey Rapid Apt. 034</t>
  </si>
  <si>
    <t>Vancouver</t>
  </si>
  <si>
    <t>6ee23d8d-21b4-4d0a-acad-eacd25fca760</t>
  </si>
  <si>
    <t>James Harmon</t>
  </si>
  <si>
    <t>james_harmon@gmail.com</t>
  </si>
  <si>
    <t>001-651-761-3696x816</t>
  </si>
  <si>
    <t>696 Roberts Lodge Apt. 529</t>
  </si>
  <si>
    <t>Philadelphia</t>
  </si>
  <si>
    <t>0334c8a8-32db-4e55-9088-e2e1c3ead6c6</t>
  </si>
  <si>
    <t>Connie Maxwell</t>
  </si>
  <si>
    <t>maxwellc@hotmail.com</t>
  </si>
  <si>
    <t>(712)777-9979</t>
  </si>
  <si>
    <t>5231 Jonathan Extensions</t>
  </si>
  <si>
    <t>Albany</t>
  </si>
  <si>
    <t>a7754bde-6a46-49ea-8a1a-94c46fbf786a</t>
  </si>
  <si>
    <t>Chris Jones</t>
  </si>
  <si>
    <t>cjones@hotmail.com</t>
  </si>
  <si>
    <t>219-998-6798</t>
  </si>
  <si>
    <t>8147 Johnson Land</t>
  </si>
  <si>
    <t>e8115966-a286-4e9a-994b-9512e4ec6e3c</t>
  </si>
  <si>
    <t>Susan Armstrong</t>
  </si>
  <si>
    <t>armstrongs@hotmail.com</t>
  </si>
  <si>
    <t>288.792.5546x659</t>
  </si>
  <si>
    <t>71518 Benjamin Station</t>
  </si>
  <si>
    <t>Tallahassee</t>
  </si>
  <si>
    <t>3d2b8eab-07dd-4900-9389-f468deb10694</t>
  </si>
  <si>
    <t>Andrea Davis</t>
  </si>
  <si>
    <t>adavis@yahoo.com</t>
  </si>
  <si>
    <t>1925 Ponce Square</t>
  </si>
  <si>
    <t>cc6c7f77-9daf-4259-aa40-d2467a6b7084</t>
  </si>
  <si>
    <t>Jack White</t>
  </si>
  <si>
    <t>jwhite@yahoo.com</t>
  </si>
  <si>
    <t>(296)822-2927</t>
  </si>
  <si>
    <t>21418 Ebony Wells</t>
  </si>
  <si>
    <t>14c69fe5-d344-440a-877a-8c17c3ba847c</t>
  </si>
  <si>
    <t>Jackson Ball</t>
  </si>
  <si>
    <t>jackson.ball@yahoo.com</t>
  </si>
  <si>
    <t>662.339.2407x58181</t>
  </si>
  <si>
    <t>83473 Gregory Ports Suite 746</t>
  </si>
  <si>
    <t>a992a917-e849-4ffc-9848-fcf06233b135</t>
  </si>
  <si>
    <t>Phillip Nelson</t>
  </si>
  <si>
    <t>phillip_nelson@gmail.com</t>
  </si>
  <si>
    <t>253-605-1522</t>
  </si>
  <si>
    <t>5060 Shaw Freeway</t>
  </si>
  <si>
    <t>d5e0c0b0-ec1a-4eb2-bdc0-eb82a517d128</t>
  </si>
  <si>
    <t>Thomas Kennedy</t>
  </si>
  <si>
    <t>kennedyt@yahoo.com</t>
  </si>
  <si>
    <t>510-436-9711x7980</t>
  </si>
  <si>
    <t>04328 Rodriguez Heights</t>
  </si>
  <si>
    <t>e9eb9097-60d5-45ce-a5fd-9d2a25f6ed3e</t>
  </si>
  <si>
    <t>Eddie Smith</t>
  </si>
  <si>
    <t>eddie.smith@yahoo.com</t>
  </si>
  <si>
    <t>380.767.0654x05153</t>
  </si>
  <si>
    <t>185 Stephanie Plains</t>
  </si>
  <si>
    <t>Grand Rapids</t>
  </si>
  <si>
    <t>867b37fa-2337-419f-a8f4-b3231eb98785</t>
  </si>
  <si>
    <t>Brandi Bell</t>
  </si>
  <si>
    <t>brandi.bell@yahoo.com</t>
  </si>
  <si>
    <t>722 Jennifer Mount Apt. 430</t>
  </si>
  <si>
    <t>Newark</t>
  </si>
  <si>
    <t>5e4aaf11-21fd-4847-94eb-00d778eb4cf5</t>
  </si>
  <si>
    <t>Howard Norman</t>
  </si>
  <si>
    <t>howard_norman@gmail.com</t>
  </si>
  <si>
    <t>(816)492-8451x15447</t>
  </si>
  <si>
    <t>6765 Tyler Parks Suite 841</t>
  </si>
  <si>
    <t>e09c619b-f8b0-4f81-9963-a0c5f394ec44</t>
  </si>
  <si>
    <t>Melissa Bell</t>
  </si>
  <si>
    <t>mbell@hotmail.com</t>
  </si>
  <si>
    <t>001-455-769-0927x55719</t>
  </si>
  <si>
    <t>0165 Stephanie Divide Suite 021</t>
  </si>
  <si>
    <t>0e5ce99f-c6f4-4db6-b32d-6be498335d86</t>
  </si>
  <si>
    <t>Jennifer Banks</t>
  </si>
  <si>
    <t>jennifer_banks@hotmail.com</t>
  </si>
  <si>
    <t>494.973.1217</t>
  </si>
  <si>
    <t>8681 Hampton Squares</t>
  </si>
  <si>
    <t>1f29eb4e-653b-4fc6-b09b-7731d991951a</t>
  </si>
  <si>
    <t>Zachary Cochran</t>
  </si>
  <si>
    <t>cochranz@yahoo.com</t>
  </si>
  <si>
    <t>844 Jennifer Squares</t>
  </si>
  <si>
    <t>48072bb1-4d1d-4473-954b-81982b388e73</t>
  </si>
  <si>
    <t>Kristen Wood</t>
  </si>
  <si>
    <t>kristen_wood@gmail.com</t>
  </si>
  <si>
    <t>317-478-5289x22680</t>
  </si>
  <si>
    <t>6786 Morrow Cliffs</t>
  </si>
  <si>
    <t>5ca706a8-fdaa-4203-a1cd-8d5855f715e9</t>
  </si>
  <si>
    <t>Kevin Martin</t>
  </si>
  <si>
    <t>Prefer not to say</t>
  </si>
  <si>
    <t>kmartin@gmail.com</t>
  </si>
  <si>
    <t>43842 Mendez Course Apt. 992</t>
  </si>
  <si>
    <t>7e43dece-6864-40eb-ae54-0345dc71cb98</t>
  </si>
  <si>
    <t>Stephen Gardner</t>
  </si>
  <si>
    <t>gardners@yahoo.com</t>
  </si>
  <si>
    <t>001-355-662-5881x537</t>
  </si>
  <si>
    <t>7102 Perry Mountain Apt. 592</t>
  </si>
  <si>
    <t>Elizabeth</t>
  </si>
  <si>
    <t>e9bc115f-9f34-459e-9190-ea177aa4681a</t>
  </si>
  <si>
    <t>Joanna Thomas</t>
  </si>
  <si>
    <t>joanna_thomas@hotmail.com</t>
  </si>
  <si>
    <t>268-673-3950</t>
  </si>
  <si>
    <t>25953 Tyrone Passage Suite 747</t>
  </si>
  <si>
    <t>53182df4-1874-45e5-bbb2-3b397df2e5d0</t>
  </si>
  <si>
    <t>jkhan@hotmail.com</t>
  </si>
  <si>
    <t>62456 Williams Center</t>
  </si>
  <si>
    <t>6638d90a-5b78-4c9b-9fcb-befdfdaf8d02</t>
  </si>
  <si>
    <t>Betty Davis</t>
  </si>
  <si>
    <t>betty.davis@yahoo.com</t>
  </si>
  <si>
    <t>687.729.8259x5269</t>
  </si>
  <si>
    <t>98680 Benjamin Station</t>
  </si>
  <si>
    <t>0b4d8621-9d37-427c-8b86-54f2b398f2c9</t>
  </si>
  <si>
    <t>Jordan Hicks</t>
  </si>
  <si>
    <t>jhicks@hotmail.com</t>
  </si>
  <si>
    <t>001-399-530-9728x96230</t>
  </si>
  <si>
    <t>55169 Robles Stream Apt. 974</t>
  </si>
  <si>
    <t>Flint</t>
  </si>
  <si>
    <t>214cfd6d-e5ac-4db4-9e1f-cd692e2ccba6</t>
  </si>
  <si>
    <t>Albert Edwards</t>
  </si>
  <si>
    <t>albert.edwards@gmail.com</t>
  </si>
  <si>
    <t>(578)558-5497</t>
  </si>
  <si>
    <t>970 April Points Suite 786</t>
  </si>
  <si>
    <t>7c6f9d72-9689-42e5-b081-f7af88dc60f1</t>
  </si>
  <si>
    <t>Diana Evans</t>
  </si>
  <si>
    <t>diana.evans@yahoo.com</t>
  </si>
  <si>
    <t>7584 Martinez Springs Suite 652</t>
  </si>
  <si>
    <t>54b34b95-7b8d-4b70-a8cc-4ba962d001cc</t>
  </si>
  <si>
    <t>Chad Gilbert</t>
  </si>
  <si>
    <t>chad.gilbert@hotmail.com</t>
  </si>
  <si>
    <t>+1-520-282-6773x45401</t>
  </si>
  <si>
    <t>301 Rivera Mountains</t>
  </si>
  <si>
    <t>Tampa</t>
  </si>
  <si>
    <t>838aa59a-3e49-4bf0-9fdb-52c98b892d8e</t>
  </si>
  <si>
    <t>Susan Thompson</t>
  </si>
  <si>
    <t>sthompson@gmail.com</t>
  </si>
  <si>
    <t>978-687-2874x3152</t>
  </si>
  <si>
    <t>400 Bradley Coves</t>
  </si>
  <si>
    <t>c763319e-a1b7-49e4-a3f9-63c8a1df6295</t>
  </si>
  <si>
    <t>Michelle Smith</t>
  </si>
  <si>
    <t>michelle_smith@hotmail.com</t>
  </si>
  <si>
    <t>(675)730-4637</t>
  </si>
  <si>
    <t>96685 Richard Court</t>
  </si>
  <si>
    <t>7ddab3bd-a49b-4122-9356-5bafa60fc685</t>
  </si>
  <si>
    <t>Elizabeth Sharp</t>
  </si>
  <si>
    <t>esharp@yahoo.com</t>
  </si>
  <si>
    <t>(993)532-7279x568</t>
  </si>
  <si>
    <t>17426 Vaughn Route</t>
  </si>
  <si>
    <t>30012d88-2488-41c8-ba2e-7833551da3e5</t>
  </si>
  <si>
    <t>Philip Becker</t>
  </si>
  <si>
    <t>philip_becker@yahoo.com</t>
  </si>
  <si>
    <t>+1-239-971-8707x28679</t>
  </si>
  <si>
    <t>91088 Ashley Drive Apt. 587</t>
  </si>
  <si>
    <t>175b576f-ab39-4cd7-8253-57a811d22358</t>
  </si>
  <si>
    <t>Michael Parker</t>
  </si>
  <si>
    <t>michael_parker@gmail.com</t>
  </si>
  <si>
    <t>870-946-2265</t>
  </si>
  <si>
    <t>106 Graves Plains</t>
  </si>
  <si>
    <t>Jacksonville</t>
  </si>
  <si>
    <t>dde8004d-4a47-407f-bccb-0c53ef4deb72</t>
  </si>
  <si>
    <t>Sheila Knox</t>
  </si>
  <si>
    <t>sheila.knox@yahoo.com</t>
  </si>
  <si>
    <t>512 Rice Stream</t>
  </si>
  <si>
    <t>9fd12c16-9673-46b1-81f5-fc225c77fe51</t>
  </si>
  <si>
    <t>Hannah Hill</t>
  </si>
  <si>
    <t>hannah_hill@hotmail.com</t>
  </si>
  <si>
    <t>033 Craig Bypass Suite 903</t>
  </si>
  <si>
    <t>e3fd3686-61bb-48a4-9ab8-3bcde2250a42</t>
  </si>
  <si>
    <t>Robyn Dennis</t>
  </si>
  <si>
    <t>robyn_dennis@hotmail.com</t>
  </si>
  <si>
    <t>(568)556-6246x287</t>
  </si>
  <si>
    <t>42836 Hill Point Apt. 687</t>
  </si>
  <si>
    <t>947fec07-da8e-4f40-a7a6-b167c4977332</t>
  </si>
  <si>
    <t>Elizabeth Zimmerman</t>
  </si>
  <si>
    <t>elizabeth.zimmerman@yahoo.com</t>
  </si>
  <si>
    <t>826 Jonathan Isle Apt. 751</t>
  </si>
  <si>
    <t>98d41fcd-f138-4d22-bc16-e9422c5d1d06</t>
  </si>
  <si>
    <t>Sheila Cook</t>
  </si>
  <si>
    <t>sheila_cook@hotmail.com</t>
  </si>
  <si>
    <t>746-578-5445x87717</t>
  </si>
  <si>
    <t>739 Randy Garden</t>
  </si>
  <si>
    <t>Norfolk</t>
  </si>
  <si>
    <t>ce95609a-63bc-4972-9465-29cb190f0df0</t>
  </si>
  <si>
    <t>Jacqueline Gutierrez</t>
  </si>
  <si>
    <t>jacqueline.gutierrez@hotmail.com</t>
  </si>
  <si>
    <t>(493)978-5477x7252</t>
  </si>
  <si>
    <t>8996 Hernandez Isle</t>
  </si>
  <si>
    <t>72549804-eee4-4a6d-b3a4-c04061550de7</t>
  </si>
  <si>
    <t>Clinton Preston</t>
  </si>
  <si>
    <t>cpreston@gmail.com</t>
  </si>
  <si>
    <t>001-220-238-7509x977</t>
  </si>
  <si>
    <t>006 Megan Fort</t>
  </si>
  <si>
    <t>a1404ecc-4fc4-4218-9f07-ed77cddf3c03</t>
  </si>
  <si>
    <t>Joseph Jenkins</t>
  </si>
  <si>
    <t>jjenkins@hotmail.com</t>
  </si>
  <si>
    <t>(867)993-3410x166</t>
  </si>
  <si>
    <t>86211 John River Suite 546</t>
  </si>
  <si>
    <t>Lansing</t>
  </si>
  <si>
    <t>9a5a78c1-f720-4b0b-a017-070b5078837d</t>
  </si>
  <si>
    <t>Anthony Smith</t>
  </si>
  <si>
    <t>smitha@yahoo.com</t>
  </si>
  <si>
    <t>689-402-5039x261</t>
  </si>
  <si>
    <t>180 Jason Ways Suite 401</t>
  </si>
  <si>
    <t>e049f5d1-bb8e-43fe-926a-06ed322361b1</t>
  </si>
  <si>
    <t>Kristy Knight</t>
  </si>
  <si>
    <t>kristy.knight@yahoo.com</t>
  </si>
  <si>
    <t>+1-465-804-7735x866</t>
  </si>
  <si>
    <t>218 Brown Mews Apt. 159</t>
  </si>
  <si>
    <t>77df43a2-0830-48c8-aa95-beaf3a933fa0</t>
  </si>
  <si>
    <t>Brady Montgomery</t>
  </si>
  <si>
    <t>brady.montgomery@gmail.com</t>
  </si>
  <si>
    <t>226-378-8861</t>
  </si>
  <si>
    <t>62655 Christopher Inlet Suite 541</t>
  </si>
  <si>
    <t>ace3d1c0-d5fc-40b2-8a4c-93ccb5001366</t>
  </si>
  <si>
    <t>Heather Davis</t>
  </si>
  <si>
    <t>heather.davis@hotmail.com</t>
  </si>
  <si>
    <t>(712)664-6471</t>
  </si>
  <si>
    <t>6183 Gina Extension Apt. 444</t>
  </si>
  <si>
    <t>Chicago</t>
  </si>
  <si>
    <t>bb6781fb-6197-4287-841a-fe3d5e1007bc</t>
  </si>
  <si>
    <t>tle@hotmail.com</t>
  </si>
  <si>
    <t>24065 Brock Isle Suite 569</t>
  </si>
  <si>
    <t>424b2dc3-0912-4e02-8588-b0e132334c56</t>
  </si>
  <si>
    <t>Douglas Hartman</t>
  </si>
  <si>
    <t>douglas_hartman@gmail.com</t>
  </si>
  <si>
    <t>867-324-3426</t>
  </si>
  <si>
    <t>807 Samuel Highway</t>
  </si>
  <si>
    <t>88826d13-4a44-4427-85e3-21839c66a180</t>
  </si>
  <si>
    <t>Jerry Harper</t>
  </si>
  <si>
    <t>jerry_harper@hotmail.com</t>
  </si>
  <si>
    <t>+1-565-961-0143x8889</t>
  </si>
  <si>
    <t>058 Daniel Gateway Suite 290</t>
  </si>
  <si>
    <t>b8fd4b01-a7d4-45af-befb-c9f5dca6a958</t>
  </si>
  <si>
    <t>James Ford</t>
  </si>
  <si>
    <t>james_ford@hotmail.com</t>
  </si>
  <si>
    <t>001-925-745-7387x5717</t>
  </si>
  <si>
    <t>0714 Knapp Corner</t>
  </si>
  <si>
    <t>Los Angeles</t>
  </si>
  <si>
    <t>2bb18b90-23ae-4be7-86ac-0c8953a7b42e</t>
  </si>
  <si>
    <t>Andrea Williams</t>
  </si>
  <si>
    <t>williamsa@gmail.com</t>
  </si>
  <si>
    <t>(873)262-2660x93796</t>
  </si>
  <si>
    <t>238 Andrea Isle</t>
  </si>
  <si>
    <t>e1d30d90-f6e5-439d-9bec-2b2287663015</t>
  </si>
  <si>
    <t>Michele Harris</t>
  </si>
  <si>
    <t>michele_harris@gmail.com</t>
  </si>
  <si>
    <t>+1-659-369-6915x5792</t>
  </si>
  <si>
    <t>5371 Lambert Overpass</t>
  </si>
  <si>
    <t>1447c94e-ed2a-4b45-ba05-ced3d3cfcfee</t>
  </si>
  <si>
    <t>Michael Edwards</t>
  </si>
  <si>
    <t>michael_edwards@gmail.com</t>
  </si>
  <si>
    <t>286 Carlson Ports Suite 627</t>
  </si>
  <si>
    <t>085ffa21-6074-4e96-805a-78c32a0c49ec</t>
  </si>
  <si>
    <t>Sharon Crane</t>
  </si>
  <si>
    <t>cranes@gmail.com</t>
  </si>
  <si>
    <t>7677 Christopher Burgs Apt. 404</t>
  </si>
  <si>
    <t>60a0218a-a6d1-465c-875e-2c0402e18ec1</t>
  </si>
  <si>
    <t>Patricia Morrow</t>
  </si>
  <si>
    <t>patricia.morrow@yahoo.com</t>
  </si>
  <si>
    <t>433-595-9629</t>
  </si>
  <si>
    <t>361 Kenneth Bypass Suite 451</t>
  </si>
  <si>
    <t>Harrisburg</t>
  </si>
  <si>
    <t>849a8653-f869-4056-abac-3ec07aa5b48f</t>
  </si>
  <si>
    <t>Robert Trujillo</t>
  </si>
  <si>
    <t>robert.trujillo@hotmail.com</t>
  </si>
  <si>
    <t>4494 Derek Terrace</t>
  </si>
  <si>
    <t>San Jose</t>
  </si>
  <si>
    <t>5d47a88e-6229-402f-a920-0fb7194c722b</t>
  </si>
  <si>
    <t>Laura Adams</t>
  </si>
  <si>
    <t>975-618-6363</t>
  </si>
  <si>
    <t>8457 Murphy Alley</t>
  </si>
  <si>
    <t>4ee5d856-5b47-461c-9356-104dc45ff2d9</t>
  </si>
  <si>
    <t>Erica Campbell</t>
  </si>
  <si>
    <t>erica.campbell@hotmail.com</t>
  </si>
  <si>
    <t>724.424.1541</t>
  </si>
  <si>
    <t>0017 David Walks Apt. 770</t>
  </si>
  <si>
    <t>d3e2fe60-68bc-47b5-b704-72c4a0b3d5a7</t>
  </si>
  <si>
    <t>Anthony Garrett</t>
  </si>
  <si>
    <t>anthony.garrett@hotmail.com</t>
  </si>
  <si>
    <t>370.705.1627x13611</t>
  </si>
  <si>
    <t>103 Miller Ramp</t>
  </si>
  <si>
    <t>Raleigh</t>
  </si>
  <si>
    <t>f3a020be-2e98-468d-affd-2b0388a78026</t>
  </si>
  <si>
    <t>Holly Evans</t>
  </si>
  <si>
    <t>001-826-797-3112x1965</t>
  </si>
  <si>
    <t>89092 Bell Forest</t>
  </si>
  <si>
    <t>Alexandria</t>
  </si>
  <si>
    <t>ccea51cc-3733-4d90-8058-e8300231e4db</t>
  </si>
  <si>
    <t>Richard Wright</t>
  </si>
  <si>
    <t>richard.wright@hotmail.com</t>
  </si>
  <si>
    <t>879.818.0552</t>
  </si>
  <si>
    <t>043 Julie Hill Apt. 376</t>
  </si>
  <si>
    <t>75b06ec5-d6a5-4a69-8cbc-9aceb52f5d95</t>
  </si>
  <si>
    <t>Holly Vega</t>
  </si>
  <si>
    <t>holly_vega@hotmail.com</t>
  </si>
  <si>
    <t>(761)888-9241x41832</t>
  </si>
  <si>
    <t>43006 Fuller Parkway</t>
  </si>
  <si>
    <t>a996b5bf-5e05-4408-9a4e-6e546ad6e860</t>
  </si>
  <si>
    <t>hinesl@hotmail.com</t>
  </si>
  <si>
    <t>721-402-0275x8842</t>
  </si>
  <si>
    <t>630 Christopher Mews Apt. 799</t>
  </si>
  <si>
    <t>46500270-37db-4999-8820-cc9bfd3f32b5</t>
  </si>
  <si>
    <t>Paul Marks</t>
  </si>
  <si>
    <t>marksp@gmail.com</t>
  </si>
  <si>
    <t>(224)919-1380x003</t>
  </si>
  <si>
    <t>8149 Tyler Pass Suite 079</t>
  </si>
  <si>
    <t>50c6e50f-7f77-4c91-88f6-89b6658693c8</t>
  </si>
  <si>
    <t>Jack Mora</t>
  </si>
  <si>
    <t>jack_mora@hotmail.com</t>
  </si>
  <si>
    <t>(617)544-5187x0534</t>
  </si>
  <si>
    <t>53654 Ashley Crest Apt. 238</t>
  </si>
  <si>
    <t>7c15eaeb-bffd-4f97-b4da-19601d48aaaf</t>
  </si>
  <si>
    <t>Julie Vargas</t>
  </si>
  <si>
    <t>vargasj@hotmail.com</t>
  </si>
  <si>
    <t>206-541-3836x70241</t>
  </si>
  <si>
    <t>06038 Fields Square</t>
  </si>
  <si>
    <t>9d975045-72ce-4f87-af01-ec01223f8331</t>
  </si>
  <si>
    <t>Stephanie Meyer</t>
  </si>
  <si>
    <t>stephanie.meyer@hotmail.com</t>
  </si>
  <si>
    <t>(423)344-5655x74313</t>
  </si>
  <si>
    <t>182 Jones Port</t>
  </si>
  <si>
    <t>cb035960-9c0a-4e49-83b3-48d1fa55b763</t>
  </si>
  <si>
    <t>Christopher Martin</t>
  </si>
  <si>
    <t>christopher.martin@yahoo.com</t>
  </si>
  <si>
    <t>74741 Eric Spur Suite 903</t>
  </si>
  <si>
    <t>4deb2f9b-ffb0-415a-b620-cbd8d467ebd1</t>
  </si>
  <si>
    <t>Tristan Bond</t>
  </si>
  <si>
    <t>tbond@hotmail.com</t>
  </si>
  <si>
    <t>365.519.9410</t>
  </si>
  <si>
    <t>1210 Maria Forges</t>
  </si>
  <si>
    <t>1357f6c0-b344-4de1-927e-8d29271db5dc</t>
  </si>
  <si>
    <t>Steven Ramos</t>
  </si>
  <si>
    <t>sramos@gmail.com</t>
  </si>
  <si>
    <t>(625)932-4472x09993</t>
  </si>
  <si>
    <t>0296 Crawford Light</t>
  </si>
  <si>
    <t>5a83ec13-88d8-46cd-a059-fee09cceabbe</t>
  </si>
  <si>
    <t>Jennifer Pierce</t>
  </si>
  <si>
    <t>jennifer.pierce@gmail.com</t>
  </si>
  <si>
    <t>(778)575-9856x420</t>
  </si>
  <si>
    <t>3838 Veronica Tunnel</t>
  </si>
  <si>
    <t>1bf60267-eb3b-4acd-8123-b55d20f3ae7b</t>
  </si>
  <si>
    <t>Alyssa Cochran</t>
  </si>
  <si>
    <t>cochrana@yahoo.com</t>
  </si>
  <si>
    <t>(423)595-5905</t>
  </si>
  <si>
    <t>321 Diane Grove Apt. 396</t>
  </si>
  <si>
    <t>a53d12a9-3607-4c1c-9043-967c8ba87c3c</t>
  </si>
  <si>
    <t>Russell Cochran</t>
  </si>
  <si>
    <t>cochranr@yahoo.com</t>
  </si>
  <si>
    <t>001-725-800-2921x851</t>
  </si>
  <si>
    <t>10393 Alisha Alley Suite 932</t>
  </si>
  <si>
    <t>012bb8ba-52a2-40de-9f4c-a1c76b48667d</t>
  </si>
  <si>
    <t>Laurie Rogers</t>
  </si>
  <si>
    <t>laurie.rogers@yahoo.com</t>
  </si>
  <si>
    <t>(509)369-0295</t>
  </si>
  <si>
    <t>752 Walker Radial Apt. 644</t>
  </si>
  <si>
    <t>bb80976b-59b7-4f25-a65f-78db89204afe</t>
  </si>
  <si>
    <t>Timothy Taylor</t>
  </si>
  <si>
    <t>timothy.taylor@hotmail.com</t>
  </si>
  <si>
    <t>(576)426-7658x6179</t>
  </si>
  <si>
    <t>15704 John Cliff Suite 410</t>
  </si>
  <si>
    <t>fbbf259a-7b4d-487f-aa77-1d1a2d4a5234</t>
  </si>
  <si>
    <t>Jocelyn Lloyd</t>
  </si>
  <si>
    <t>jocelyn.lloyd@gmail.com</t>
  </si>
  <si>
    <t>15262 Amy Course Suite 997</t>
  </si>
  <si>
    <t>e320e880-8012-4eaa-a8ad-d0a2e319a9ef</t>
  </si>
  <si>
    <t>Jennifer Spencer</t>
  </si>
  <si>
    <t>jspencer@hotmail.com</t>
  </si>
  <si>
    <t>+1-897-931-0324x1714</t>
  </si>
  <si>
    <t>3106 Hernandez Lake Apt. 614</t>
  </si>
  <si>
    <t>483977d6-59a3-4d37-acfe-4ae889bad936</t>
  </si>
  <si>
    <t>Katherine Guerrero</t>
  </si>
  <si>
    <t>kguerrero@hotmail.com</t>
  </si>
  <si>
    <t>849.502.1158</t>
  </si>
  <si>
    <t>6527 Jose Mountain</t>
  </si>
  <si>
    <t>1f18dbd6-e628-45fb-8c35-76549b175d7e</t>
  </si>
  <si>
    <t>Juan Randall</t>
  </si>
  <si>
    <t>randallj@hotmail.com</t>
  </si>
  <si>
    <t>+1-592-417-2233x20616</t>
  </si>
  <si>
    <t>374 Ralph Walk Apt. 898</t>
  </si>
  <si>
    <t>33c691c0-d861-4b17-909e-291071c80851</t>
  </si>
  <si>
    <t>Roy Scott</t>
  </si>
  <si>
    <t>scottr@gmail.com</t>
  </si>
  <si>
    <t>001-799-811-9148</t>
  </si>
  <si>
    <t>548 Stark Bridge Suite 162</t>
  </si>
  <si>
    <t>9a6bef15-b82d-47b7-a305-0b170ad5444f</t>
  </si>
  <si>
    <t>Deborah Pena</t>
  </si>
  <si>
    <t>deborah_pena@gmail.com</t>
  </si>
  <si>
    <t>607.945.0544</t>
  </si>
  <si>
    <t>6299 Williams Isle</t>
  </si>
  <si>
    <t>Tacoma</t>
  </si>
  <si>
    <t>b47bb92d-cd35-46e4-9d0f-d2e68865981d</t>
  </si>
  <si>
    <t>Shannon Cohen</t>
  </si>
  <si>
    <t>shannon.cohen@gmail.com</t>
  </si>
  <si>
    <t>521.248.6289x02330</t>
  </si>
  <si>
    <t>4691 Scott View Suite 785</t>
  </si>
  <si>
    <t>8669e1e7-db66-4575-a349-a020e441766f</t>
  </si>
  <si>
    <t>Jesus Hull</t>
  </si>
  <si>
    <t>jhull@gmail.com</t>
  </si>
  <si>
    <t>(552)541-4060x293</t>
  </si>
  <si>
    <t>Augusta</t>
  </si>
  <si>
    <t>28006ded-6714-4308-8a34-158ec21d425e</t>
  </si>
  <si>
    <t>Megan Adams</t>
  </si>
  <si>
    <t>megan_adams@hotmail.com</t>
  </si>
  <si>
    <t>001-846-365-7437x489</t>
  </si>
  <si>
    <t>2290 Johnny Valley</t>
  </si>
  <si>
    <t>1fcad74e-2c52-45f0-af8e-125ec1324a73</t>
  </si>
  <si>
    <t>Adam Key</t>
  </si>
  <si>
    <t>adam_key@hotmail.com</t>
  </si>
  <si>
    <t>230.596.5207x44666</t>
  </si>
  <si>
    <t>605480c4-edec-4a42-adc7-4fef51f018e3</t>
  </si>
  <si>
    <t>Grace Reeves</t>
  </si>
  <si>
    <t>grace.reeves@hotmail.com</t>
  </si>
  <si>
    <t>913-253-4655x49471</t>
  </si>
  <si>
    <t>428 Kelly Mountains Apt. 482</t>
  </si>
  <si>
    <t>f949b2e6-1601-48af-8002-7099031b0d83</t>
  </si>
  <si>
    <t>Sean Silva</t>
  </si>
  <si>
    <t>ssilva@gmail.com</t>
  </si>
  <si>
    <t>(335)969-7252</t>
  </si>
  <si>
    <t>684 Brown Walk</t>
  </si>
  <si>
    <t>f81dc7b0-ace5-4957-bb9c-4441cd928c20</t>
  </si>
  <si>
    <t>Gary Hatfield</t>
  </si>
  <si>
    <t>hatfieldg@gmail.com</t>
  </si>
  <si>
    <t>3292 Glover Tunnel Apt. 296</t>
  </si>
  <si>
    <t>e974841d-6980-4e25-82a4-bfb80e77422f</t>
  </si>
  <si>
    <t>Lori Wright</t>
  </si>
  <si>
    <t>lwright@yahoo.com</t>
  </si>
  <si>
    <t>889.285.6257x532</t>
  </si>
  <si>
    <t>8942 Madison Hills</t>
  </si>
  <si>
    <t>4276d3c7-a160-46f5-8ce6-935108c2f368</t>
  </si>
  <si>
    <t>Crystal Acosta</t>
  </si>
  <si>
    <t>crystal.acosta@gmail.com</t>
  </si>
  <si>
    <t>600-916-7618</t>
  </si>
  <si>
    <t>50648 Brittney Causeway</t>
  </si>
  <si>
    <t>dbc53761-4aba-42ec-9f34-2b16807ad360</t>
  </si>
  <si>
    <t>Mia Harris</t>
  </si>
  <si>
    <t>mia.harris@hotmail.com</t>
  </si>
  <si>
    <t>493.248.3564</t>
  </si>
  <si>
    <t>184 Robert Cove Apt. 411</t>
  </si>
  <si>
    <t>Mesa</t>
  </si>
  <si>
    <t>ef1988ba-017a-4ce5-8ab5-69fe2998dbc0</t>
  </si>
  <si>
    <t>Joshua Lozano</t>
  </si>
  <si>
    <t>jlozano@yahoo.com</t>
  </si>
  <si>
    <t>001-714-737-4470x1204</t>
  </si>
  <si>
    <t>11972 Kimberly Club</t>
  </si>
  <si>
    <t>840d3bc2-d2c8-4a3e-8e1c-f98f3aaa2784</t>
  </si>
  <si>
    <t>Jeffery Wilson</t>
  </si>
  <si>
    <t>jeffery_wilson@hotmail.com</t>
  </si>
  <si>
    <t>366-474-6762</t>
  </si>
  <si>
    <t>5794 Nathan Junctions</t>
  </si>
  <si>
    <t>d3b9f9f6-6986-4bb5-8c43-ef56c876ec1c</t>
  </si>
  <si>
    <t>Michael Brown</t>
  </si>
  <si>
    <t>mbrown@gmail.com</t>
  </si>
  <si>
    <t>(370)814-5089x93588</t>
  </si>
  <si>
    <t>729 Maxwell Ridge Apt. 277</t>
  </si>
  <si>
    <t>Worcester</t>
  </si>
  <si>
    <t>f2b03d41-af3d-4b2d-a88b-b09972476d48</t>
  </si>
  <si>
    <t>Matthew Wright</t>
  </si>
  <si>
    <t>mwright@hotmail.com</t>
  </si>
  <si>
    <t>340-983-8663x17797</t>
  </si>
  <si>
    <t>89002 Christian Ways Apt. 175</t>
  </si>
  <si>
    <t>3010fe3e-f791-47d4-add2-1da35e890603</t>
  </si>
  <si>
    <t>Jeremy Wilson</t>
  </si>
  <si>
    <t>+1-948-783-7550x375</t>
  </si>
  <si>
    <t>6088 Margaret Turnpike</t>
  </si>
  <si>
    <t>cfd044fa-b5cb-4286-b97f-197990ed8317</t>
  </si>
  <si>
    <t>Mike Wilson</t>
  </si>
  <si>
    <t>wilsonm@gmail.com</t>
  </si>
  <si>
    <t>293-331-6373x516</t>
  </si>
  <si>
    <t>488 Park Cape Apt. 726</t>
  </si>
  <si>
    <t>5f92eead-8dd3-4b7f-a64f-1c5325616853</t>
  </si>
  <si>
    <t>Patricia Hayes</t>
  </si>
  <si>
    <t>phayes@hotmail.com</t>
  </si>
  <si>
    <t>(999)458-6693x4654</t>
  </si>
  <si>
    <t>80869 Glass Tunnel Apt. 922</t>
  </si>
  <si>
    <t>455ff171-e9a6-424b-8d2d-78a845c63be5</t>
  </si>
  <si>
    <t>Charles Morrison</t>
  </si>
  <si>
    <t>charles.morrison@hotmail.com</t>
  </si>
  <si>
    <t>001-251-358-7996x846</t>
  </si>
  <si>
    <t>833 Claudia Highway Suite 228</t>
  </si>
  <si>
    <t>b2909ef3-ec31-4785-b0b6-a6c7727fdb2a</t>
  </si>
  <si>
    <t>Alexander Thomas</t>
  </si>
  <si>
    <t>alexander.thomas@hotmail.com</t>
  </si>
  <si>
    <t>819.883.8638x406</t>
  </si>
  <si>
    <t>4204 Karen Bypass</t>
  </si>
  <si>
    <t>b6d52ab5-ff25-4c09-9efb-e8edba46a027</t>
  </si>
  <si>
    <t>Tina Daugherty</t>
  </si>
  <si>
    <t>tdaugherty@hotmail.com</t>
  </si>
  <si>
    <t>(481)460-6484</t>
  </si>
  <si>
    <t>97359 Kimberly Fields Suite 721</t>
  </si>
  <si>
    <t>Cambridge</t>
  </si>
  <si>
    <t>58e3a667-9b3f-4da0-baea-ec65a19347e3</t>
  </si>
  <si>
    <t>Lauren Scott</t>
  </si>
  <si>
    <t>scottl@hotmail.com</t>
  </si>
  <si>
    <t>858-832-8182</t>
  </si>
  <si>
    <t>59094 Tyler Plaza</t>
  </si>
  <si>
    <t>5dc3a591-eea8-4ccb-9a8b-6a8dd91b3971</t>
  </si>
  <si>
    <t>Anna Walker</t>
  </si>
  <si>
    <t>anna.walker@gmail.com</t>
  </si>
  <si>
    <t>3987 Danny Key Suite 399</t>
  </si>
  <si>
    <t>876bc039-bbb7-4875-86b0-dbea517706c1</t>
  </si>
  <si>
    <t>John Phillips</t>
  </si>
  <si>
    <t>phillipsj@yahoo.com</t>
  </si>
  <si>
    <t>+1-261-438-6120x75011</t>
  </si>
  <si>
    <t>28801 Ellen Trail</t>
  </si>
  <si>
    <t>Dallas</t>
  </si>
  <si>
    <t>b1cbc9f2-9e73-4acf-944e-24585ffcd3a1</t>
  </si>
  <si>
    <t>Robert Grant</t>
  </si>
  <si>
    <t>robert.grant@hotmail.com</t>
  </si>
  <si>
    <t>001-815-281-4491x476</t>
  </si>
  <si>
    <t>6650 Nunez Place Apt. 919</t>
  </si>
  <si>
    <t>95555bc3-0004-4f6b-97ae-559307e06847</t>
  </si>
  <si>
    <t>John Ferguson</t>
  </si>
  <si>
    <t>john_ferguson@hotmail.com</t>
  </si>
  <si>
    <t>+1-468-481-4353x682</t>
  </si>
  <si>
    <t>245 Angela Point Apt. 100</t>
  </si>
  <si>
    <t>80086e64-b953-4742-977c-b59140e176a4</t>
  </si>
  <si>
    <t>Daniel Davenport</t>
  </si>
  <si>
    <t>daniel.davenport@gmail.com</t>
  </si>
  <si>
    <t>397.555.2314</t>
  </si>
  <si>
    <t>781 Powers Glen</t>
  </si>
  <si>
    <t>290385d8-5e51-46ba-9d25-fdfbeba1d6b5</t>
  </si>
  <si>
    <t>Emily Hayes</t>
  </si>
  <si>
    <t>hayese@yahoo.com</t>
  </si>
  <si>
    <t>764.652.5777</t>
  </si>
  <si>
    <t>955 Jackson Island</t>
  </si>
  <si>
    <t>f43856ea-7faf-44d9-b196-7cf57aaf4a69</t>
  </si>
  <si>
    <t>Katelyn Rodriguez</t>
  </si>
  <si>
    <t>rodriguezk@gmail.com</t>
  </si>
  <si>
    <t>+1-409-796-9308x4887</t>
  </si>
  <si>
    <t>341 Patricia Vista</t>
  </si>
  <si>
    <t>c64b3cc0-8f16-46a7-bcc5-fe2f60e44c19</t>
  </si>
  <si>
    <t>James Vance</t>
  </si>
  <si>
    <t>james_vance@gmail.com</t>
  </si>
  <si>
    <t>322.699.2750x373</t>
  </si>
  <si>
    <t>816 Shaw Shore Apt. 928</t>
  </si>
  <si>
    <t>76c56a13-318b-418d-982f-28fe3126d2d0</t>
  </si>
  <si>
    <t>Jacob Williams</t>
  </si>
  <si>
    <t>williamsj@yahoo.com</t>
  </si>
  <si>
    <t>+1-218-446-3865x5779</t>
  </si>
  <si>
    <t>0051 Davenport Greens Apt. 665</t>
  </si>
  <si>
    <t>Scottsdale</t>
  </si>
  <si>
    <t>ee3eb814-d007-49c7-98e2-736b0064edc1</t>
  </si>
  <si>
    <t>Jeremiah Hall</t>
  </si>
  <si>
    <t>jeremiah.hall@hotmail.com</t>
  </si>
  <si>
    <t>477.439.2603x0299</t>
  </si>
  <si>
    <t>25913 Shepherd Stravenue</t>
  </si>
  <si>
    <t>29b7a41a-9a55-4b30-890f-0849d28704bc</t>
  </si>
  <si>
    <t>Mark Williams</t>
  </si>
  <si>
    <t>mwilliams@gmail.com</t>
  </si>
  <si>
    <t>469.729.2984</t>
  </si>
  <si>
    <t>86990 Valentine Forge Suite 977</t>
  </si>
  <si>
    <t>5e9b5565-d08a-4f1b-8522-41f02c535772</t>
  </si>
  <si>
    <t>Thomas Carlson</t>
  </si>
  <si>
    <t>thomas_carlson@yahoo.com</t>
  </si>
  <si>
    <t>+1-890-888-1172x980</t>
  </si>
  <si>
    <t>03886 Catherine Fall</t>
  </si>
  <si>
    <t>c4f73a3e-1230-4adb-a018-02745e28d2a4</t>
  </si>
  <si>
    <t>jwilliams@yahoo.com</t>
  </si>
  <si>
    <t>(743)300-9818x06356</t>
  </si>
  <si>
    <t>9916 Jonathan Trafficway Apt. 149</t>
  </si>
  <si>
    <t>0b58f20c-2c25-4698-9f37-c0fe2028c7bb</t>
  </si>
  <si>
    <t>Brittney Pearson</t>
  </si>
  <si>
    <t>brittney.pearson@yahoo.com</t>
  </si>
  <si>
    <t>844.795.6213x7213</t>
  </si>
  <si>
    <t>463 Arnold Point Suite 258</t>
  </si>
  <si>
    <t>9c875033-8fb3-48d8-bbea-c5a11a686343</t>
  </si>
  <si>
    <t>Rebecca Mendez</t>
  </si>
  <si>
    <t>mendezr@gmail.com</t>
  </si>
  <si>
    <t>290-466-9849</t>
  </si>
  <si>
    <t>012 Frost Mews Apt. 143</t>
  </si>
  <si>
    <t>1ed13513-970c-4d9c-89fd-3811baefe015</t>
  </si>
  <si>
    <t>Mark Gonzales</t>
  </si>
  <si>
    <t>gonzalesm@hotmail.com</t>
  </si>
  <si>
    <t>+1-302-314-6566x9380</t>
  </si>
  <si>
    <t>98839 Emily Lake</t>
  </si>
  <si>
    <t>Bellevue</t>
  </si>
  <si>
    <t>4058930b-1ece-43cf-a463-e0ebc063f8e8</t>
  </si>
  <si>
    <t>Krista Barber</t>
  </si>
  <si>
    <t>krista_barber@yahoo.com</t>
  </si>
  <si>
    <t>918-248-9476x97357</t>
  </si>
  <si>
    <t>93769 Jose Lodge Apt. 818</t>
  </si>
  <si>
    <t>2742834c-b01d-4dd2-9eae-aa40cee58445</t>
  </si>
  <si>
    <t>Timothy Scott</t>
  </si>
  <si>
    <t>scottt@gmail.com</t>
  </si>
  <si>
    <t>416-551-8275x5394</t>
  </si>
  <si>
    <t>6588 Jaclyn Greens</t>
  </si>
  <si>
    <t>ab5a3a28-2465-493a-a57f-e4fb2b759ece</t>
  </si>
  <si>
    <t>Kathryn Gonzalez</t>
  </si>
  <si>
    <t>kgonzalez@gmail.com</t>
  </si>
  <si>
    <t>490.680.7595x7947</t>
  </si>
  <si>
    <t>39521 Samantha Springs</t>
  </si>
  <si>
    <t>ea11020a-5111-4b60-9c26-42dbe1be932f</t>
  </si>
  <si>
    <t>Jennifer Christensen</t>
  </si>
  <si>
    <t>jennifer_christensen@yahoo.com</t>
  </si>
  <si>
    <t>500-636-9155x94284</t>
  </si>
  <si>
    <t>085 Dalton Trail Apt. 718</t>
  </si>
  <si>
    <t>77852d33-2904-4dc1-aa9c-6087382c0e8e</t>
  </si>
  <si>
    <t>John Austin</t>
  </si>
  <si>
    <t>austinj@yahoo.com</t>
  </si>
  <si>
    <t>+1-831-943-8663x22702</t>
  </si>
  <si>
    <t>5564 White Curve</t>
  </si>
  <si>
    <t>55c5c37f-cb2b-4352-83fc-f7659efa93ac</t>
  </si>
  <si>
    <t>Brandy Barry</t>
  </si>
  <si>
    <t>brandy.barry@hotmail.com</t>
  </si>
  <si>
    <t>+1-317-754-5588x4506</t>
  </si>
  <si>
    <t>4489 Raymond Spurs Apt. 034</t>
  </si>
  <si>
    <t>21b42241-8b4e-4a57-b324-2e68c789326b</t>
  </si>
  <si>
    <t>Sharon Mccarty</t>
  </si>
  <si>
    <t>smccarty@hotmail.com</t>
  </si>
  <si>
    <t>5587 Preston Light</t>
  </si>
  <si>
    <t>9f6becce-e372-4824-bf6a-db09c1779792</t>
  </si>
  <si>
    <t>Emily Carter</t>
  </si>
  <si>
    <t>cartere@hotmail.com</t>
  </si>
  <si>
    <t>001-813-326-1117x800</t>
  </si>
  <si>
    <t>5987 Jackson Walk Apt. 234</t>
  </si>
  <si>
    <t>8a4ddb5c-bcb6-485c-b386-fd7a7145cabf</t>
  </si>
  <si>
    <t>Brian Montgomery</t>
  </si>
  <si>
    <t>brian_montgomery@yahoo.com</t>
  </si>
  <si>
    <t>877-684-8728x29979</t>
  </si>
  <si>
    <t>47228 Anthony Shore</t>
  </si>
  <si>
    <t>Spokane</t>
  </si>
  <si>
    <t>4dc138b9-ea9b-4ee1-9805-4d75c34416e4</t>
  </si>
  <si>
    <t>Terry Olson</t>
  </si>
  <si>
    <t>terry_olson@yahoo.com</t>
  </si>
  <si>
    <t>4240 Alexandra Trace Apt. 547</t>
  </si>
  <si>
    <t>7b189680-0496-4384-bd94-8152cea9a0cd</t>
  </si>
  <si>
    <t>Colin Khan</t>
  </si>
  <si>
    <t>colin.khan@yahoo.com</t>
  </si>
  <si>
    <t>612.924.1797</t>
  </si>
  <si>
    <t>3416 Zachary Union Suite 484</t>
  </si>
  <si>
    <t>e7a85be4-0aef-4e19-8005-e94cd70fca9c</t>
  </si>
  <si>
    <t>Chelsea Smith</t>
  </si>
  <si>
    <t>smithc@gmail.com</t>
  </si>
  <si>
    <t>356.447.5705</t>
  </si>
  <si>
    <t>4270 Christopher Bridge</t>
  </si>
  <si>
    <t>ab339b9f-e14a-490b-8e34-81023383f19b</t>
  </si>
  <si>
    <t>Anthony Rowe</t>
  </si>
  <si>
    <t>arowe@hotmail.com</t>
  </si>
  <si>
    <t>001-303-671-8376x4520</t>
  </si>
  <si>
    <t>6013 Wise Mills</t>
  </si>
  <si>
    <t>Peoria</t>
  </si>
  <si>
    <t>fb49f49d-b31b-47e7-bcbd-cd3415ca7af4</t>
  </si>
  <si>
    <t>Karen Evans</t>
  </si>
  <si>
    <t>kevans@gmail.com</t>
  </si>
  <si>
    <t>65024 Randy Gardens</t>
  </si>
  <si>
    <t>12ab0737-a775-4a41-8870-81ce6e8eea1b</t>
  </si>
  <si>
    <t>Melissa Morgan</t>
  </si>
  <si>
    <t>melissa.morgan@hotmail.com</t>
  </si>
  <si>
    <t>001-957-530-6524x07784</t>
  </si>
  <si>
    <t>812 Hall Point</t>
  </si>
  <si>
    <t>e29d4ad9-be16-4a60-8adb-236be5a5e432</t>
  </si>
  <si>
    <t>Lacey Stephens</t>
  </si>
  <si>
    <t>lacey.stephens@yahoo.com</t>
  </si>
  <si>
    <t>962.409.5935x18638</t>
  </si>
  <si>
    <t>82744 Gibson Trail</t>
  </si>
  <si>
    <t>d8d480af-cb8e-48fb-973c-850dc53c225f</t>
  </si>
  <si>
    <t>Louis Morris</t>
  </si>
  <si>
    <t>lmorris@yahoo.com</t>
  </si>
  <si>
    <t>+1-567-989-9405x3910</t>
  </si>
  <si>
    <t>22031 Lee Bypass</t>
  </si>
  <si>
    <t>Rockford</t>
  </si>
  <si>
    <t>2f808c71-6fbc-4eea-9868-393c686c03b9</t>
  </si>
  <si>
    <t>Tanya Collier</t>
  </si>
  <si>
    <t>tanya_collier@yahoo.com</t>
  </si>
  <si>
    <t>438-863-3839</t>
  </si>
  <si>
    <t>0948 Jessica Village Suite 138</t>
  </si>
  <si>
    <t>9db13e3a-548e-4a67-a576-785b6059c8fb</t>
  </si>
  <si>
    <t>Paul Miranda</t>
  </si>
  <si>
    <t>paul.miranda@hotmail.com</t>
  </si>
  <si>
    <t>(766)959-3983x684</t>
  </si>
  <si>
    <t>22868 Sandoval Place Suite 558</t>
  </si>
  <si>
    <t>b9c7e329-91a9-4e8a-a87f-23f1ccb8db51</t>
  </si>
  <si>
    <t>Jermaine Sanders</t>
  </si>
  <si>
    <t>jermaine_sanders@hotmail.com</t>
  </si>
  <si>
    <t>240 Joyce Forest</t>
  </si>
  <si>
    <t>a7e31543-b317-42af-8fcf-73c9c00253cf</t>
  </si>
  <si>
    <t>Henry Taylor</t>
  </si>
  <si>
    <t>henry_taylor@gmail.com</t>
  </si>
  <si>
    <t>001-891-894-0961x055</t>
  </si>
  <si>
    <t>1969 Jessica Stream Suite 727</t>
  </si>
  <si>
    <t>a4825fa2-5474-4fef-995c-774c8b43fc1a</t>
  </si>
  <si>
    <t>Timothy Martinez</t>
  </si>
  <si>
    <t>tmartinez@hotmail.com</t>
  </si>
  <si>
    <t>883-420-6799x81364</t>
  </si>
  <si>
    <t>808fef69-43d3-4fd0-ae6b-e5d7574d13bd</t>
  </si>
  <si>
    <t>Brandi Miller</t>
  </si>
  <si>
    <t>bmiller@hotmail.com</t>
  </si>
  <si>
    <t>1686 Kathleen Orchard Apt. 769</t>
  </si>
  <si>
    <t>0c38a461-5318-4825-b716-e110dfd67e64</t>
  </si>
  <si>
    <t>Michael Henderson</t>
  </si>
  <si>
    <t>hendersonm@yahoo.com</t>
  </si>
  <si>
    <t>652.211.0392</t>
  </si>
  <si>
    <t>2597 Scott Viaduct</t>
  </si>
  <si>
    <t>473725d5-2ba2-4ecb-817f-b74d1049367f</t>
  </si>
  <si>
    <t>Gwendolyn Brock</t>
  </si>
  <si>
    <t>gwendolyn_brock@gmail.com</t>
  </si>
  <si>
    <t>604.720.4394x07016</t>
  </si>
  <si>
    <t>83388 Dunn Road Apt. 069</t>
  </si>
  <si>
    <t>1b730fa3-64a9-4175-9279-37523065ce87</t>
  </si>
  <si>
    <t>Sharon Smith</t>
  </si>
  <si>
    <t>ssmith@yahoo.com</t>
  </si>
  <si>
    <t>001-700-738-4576x205</t>
  </si>
  <si>
    <t>7981 James Mount</t>
  </si>
  <si>
    <t>1c78cdb8-7be4-402f-b655-2342b84c4dd2</t>
  </si>
  <si>
    <t>Mario Young</t>
  </si>
  <si>
    <t>youngm@gmail.com</t>
  </si>
  <si>
    <t>+1-436-539-2649x578</t>
  </si>
  <si>
    <t>0843 Matthew Lock Apt. 168</t>
  </si>
  <si>
    <t>b41a63b7-a874-4be9-af1c-39899938e5f8</t>
  </si>
  <si>
    <t>Matthew Carpenter</t>
  </si>
  <si>
    <t>carpenterm@gmail.com</t>
  </si>
  <si>
    <t>(652)405-6647</t>
  </si>
  <si>
    <t>2925 Angela Stravenue</t>
  </si>
  <si>
    <t>b16248e7-908b-4046-b833-900d8d6a46a7</t>
  </si>
  <si>
    <t>Peggy Rodriguez</t>
  </si>
  <si>
    <t>prodriguez@gmail.com</t>
  </si>
  <si>
    <t>+1-875-226-7722x330</t>
  </si>
  <si>
    <t>993 Jerry Burg Suite 172</t>
  </si>
  <si>
    <t>5a40c4d9-e099-41d3-8151-72c2a360759c</t>
  </si>
  <si>
    <t>Timothy Clements</t>
  </si>
  <si>
    <t>001-909-965-6999x88081</t>
  </si>
  <si>
    <t>27975 Clay Meadow</t>
  </si>
  <si>
    <t>Ann Arbor</t>
  </si>
  <si>
    <t>697e152e-5384-4f2b-8ad7-549205045de1</t>
  </si>
  <si>
    <t>Samantha Williams</t>
  </si>
  <si>
    <t>williamss@hotmail.com</t>
  </si>
  <si>
    <t>001-347-426-4908x27718</t>
  </si>
  <si>
    <t>680 Kelly Locks</t>
  </si>
  <si>
    <t>945b5966-9603-4b7e-baec-cf0bcbb9a1f7</t>
  </si>
  <si>
    <t>Richard Pace</t>
  </si>
  <si>
    <t>richard.pace@hotmail.com</t>
  </si>
  <si>
    <t>875-818-6892</t>
  </si>
  <si>
    <t>7027 Nicole Course Suite 521</t>
  </si>
  <si>
    <t>881c84e9-36e8-40b5-b972-73c2a9f5905a</t>
  </si>
  <si>
    <t>Andrew Jackson</t>
  </si>
  <si>
    <t>ajackson@hotmail.com</t>
  </si>
  <si>
    <t>(230)994-0777</t>
  </si>
  <si>
    <t>20644 Roberts Falls</t>
  </si>
  <si>
    <t>426e0c42-3382-4ed7-b527-375f073cd0bd</t>
  </si>
  <si>
    <t>Cynthia Chapman</t>
  </si>
  <si>
    <t>cchapman@yahoo.com</t>
  </si>
  <si>
    <t>903 Harvey Point</t>
  </si>
  <si>
    <t>5c59bc96-9475-4106-9ee4-9f6ca52da092</t>
  </si>
  <si>
    <t>Thomas Williams</t>
  </si>
  <si>
    <t>thomas_williams@hotmail.com</t>
  </si>
  <si>
    <t>(861)568-1472x145</t>
  </si>
  <si>
    <t>998 Tammy Summit Suite 014</t>
  </si>
  <si>
    <t>19bd454b-b969-4c36-a678-675297cad66d</t>
  </si>
  <si>
    <t>Melissa Salazar</t>
  </si>
  <si>
    <t>melissa_salazar@hotmail.com</t>
  </si>
  <si>
    <t>(529)297-8772x934</t>
  </si>
  <si>
    <t>9469 Green Ports</t>
  </si>
  <si>
    <t>a1d8eea9-2abe-42c6-94bb-dcf078821d11</t>
  </si>
  <si>
    <t>Bailey Marshall</t>
  </si>
  <si>
    <t>bmarshall@hotmail.com</t>
  </si>
  <si>
    <t>785.901.5569x90235</t>
  </si>
  <si>
    <t>0558 Alex Flats Suite 414</t>
  </si>
  <si>
    <t>Athens</t>
  </si>
  <si>
    <t>66f89534-5a4d-4eae-9bcf-90192491701a</t>
  </si>
  <si>
    <t>Thomas Robles</t>
  </si>
  <si>
    <t>001-455-812-4056</t>
  </si>
  <si>
    <t>576 Mary Hills Suite 880</t>
  </si>
  <si>
    <t>d83bff12-93e6-488a-b48b-dad78edcee96</t>
  </si>
  <si>
    <t>Cody Wilson</t>
  </si>
  <si>
    <t>cody_wilson@hotmail.com</t>
  </si>
  <si>
    <t>542.715.0317x80782</t>
  </si>
  <si>
    <t>6173 Hayes Hollow</t>
  </si>
  <si>
    <t>ff65f2e9-9c1f-4078-87df-e111c8670e6c</t>
  </si>
  <si>
    <t>Thomas Oconnor</t>
  </si>
  <si>
    <t>oconnort@yahoo.com</t>
  </si>
  <si>
    <t>304-609-1570</t>
  </si>
  <si>
    <t>230 Hughes Way</t>
  </si>
  <si>
    <t>Durham</t>
  </si>
  <si>
    <t>e81cf0a9-f3bb-4249-9d1b-7d91f9f3fc8d</t>
  </si>
  <si>
    <t>Alexander Blake</t>
  </si>
  <si>
    <t>alexander_blake@gmail.com</t>
  </si>
  <si>
    <t>709-688-1385</t>
  </si>
  <si>
    <t>4857 Joseph Estate</t>
  </si>
  <si>
    <t>33479975-5135-49f6-b3a9-ff0638c6e97b</t>
  </si>
  <si>
    <t>Brenda Bush</t>
  </si>
  <si>
    <t>bbush@hotmail.com</t>
  </si>
  <si>
    <t>9587 David Mountains</t>
  </si>
  <si>
    <t>7203bf33-5cef-47db-8449-3984dcf33463</t>
  </si>
  <si>
    <t>Emily Roth</t>
  </si>
  <si>
    <t>rothe@hotmail.com</t>
  </si>
  <si>
    <t>+1-345-762-5577x017</t>
  </si>
  <si>
    <t>217 Stanley Spur Suite 733</t>
  </si>
  <si>
    <t>6cb586eb-fd37-49a5-807f-d5a6aa4b9e5f</t>
  </si>
  <si>
    <t>Karen Singleton</t>
  </si>
  <si>
    <t>161 Hawkins Cliffs</t>
  </si>
  <si>
    <t>b5ae7dc3-dd8a-4790-8054-408525587f3c</t>
  </si>
  <si>
    <t>James Peterson</t>
  </si>
  <si>
    <t>james_peterson@yahoo.com</t>
  </si>
  <si>
    <t>(946)219-1965</t>
  </si>
  <si>
    <t>321 Wilson Ranch Suite 581</t>
  </si>
  <si>
    <t>beadf4ab-dea2-4cb1-a6a1-f86b3abb3578</t>
  </si>
  <si>
    <t>Ann Montoya</t>
  </si>
  <si>
    <t>ann_montoya@gmail.com</t>
  </si>
  <si>
    <t>294-765-1909x8624</t>
  </si>
  <si>
    <t>8469 Gonzalez Springs</t>
  </si>
  <si>
    <t>a63a5580-b0be-47e7-be8a-eeb1bf1d7b2d</t>
  </si>
  <si>
    <t>Stephanie Faulkner</t>
  </si>
  <si>
    <t>stephanie.faulkner@gmail.com</t>
  </si>
  <si>
    <t>(466)683-2723x8656</t>
  </si>
  <si>
    <t>0369 Garrett Station</t>
  </si>
  <si>
    <t>84209b6c-49a7-4cfb-b5ca-3597523075ba</t>
  </si>
  <si>
    <t>Yolanda Santiago</t>
  </si>
  <si>
    <t>yolanda.santiago@gmail.com</t>
  </si>
  <si>
    <t>+1-469-827-8687x653</t>
  </si>
  <si>
    <t>76212 Dalton Turnpike</t>
  </si>
  <si>
    <t>aa5db541-3971-4596-bc24-698f612a4f01</t>
  </si>
  <si>
    <t>Lindsey Lane</t>
  </si>
  <si>
    <t>lindsey_lane@hotmail.com</t>
  </si>
  <si>
    <t>8950 Ashley Squares Suite 197</t>
  </si>
  <si>
    <t>695fec65-dd43-42dd-865e-f1cbacd04f36</t>
  </si>
  <si>
    <t>Kaitlyn Harmon</t>
  </si>
  <si>
    <t>kaitlyn_harmon@hotmail.com</t>
  </si>
  <si>
    <t>242-609-4940x7929</t>
  </si>
  <si>
    <t>058 Taylor Passage Suite 956</t>
  </si>
  <si>
    <t>57e8914d-8861-4a64-9589-d6fb474bbb46</t>
  </si>
  <si>
    <t>Robert Weber</t>
  </si>
  <si>
    <t>weberr@gmail.com</t>
  </si>
  <si>
    <t>592-992-7524</t>
  </si>
  <si>
    <t>4294 Hodge Bridge</t>
  </si>
  <si>
    <t>d1b530d3-306c-4e12-ae36-9defe3b2cedb</t>
  </si>
  <si>
    <t>Christopher Rose</t>
  </si>
  <si>
    <t>crose@yahoo.com</t>
  </si>
  <si>
    <t>6637 Jason Street</t>
  </si>
  <si>
    <t>f58aa2a9-77a9-427e-b1dd-e78db3bd1360</t>
  </si>
  <si>
    <t>James Thornton</t>
  </si>
  <si>
    <t>thorntonj@gmail.com</t>
  </si>
  <si>
    <t>441-749-6739x385</t>
  </si>
  <si>
    <t>47658 Connor Place Suite 694</t>
  </si>
  <si>
    <t>79399aa9-63f7-43e3-8435-d0d3de3a86da</t>
  </si>
  <si>
    <t>Kimberly Chambers</t>
  </si>
  <si>
    <t>kimberly_chambers@gmail.com</t>
  </si>
  <si>
    <t>+1-410-393-9111x926</t>
  </si>
  <si>
    <t>753 King Bypass</t>
  </si>
  <si>
    <t>7efb4b9f-7782-4322-8fd1-55abd9c9f2ce</t>
  </si>
  <si>
    <t>Melissa King</t>
  </si>
  <si>
    <t>melissa.king@yahoo.com</t>
  </si>
  <si>
    <t>827-517-3962x712</t>
  </si>
  <si>
    <t>6542 Joshua Circle Suite 650</t>
  </si>
  <si>
    <t>93668a7b-f5e8-412f-b081-a86065eb08ab</t>
  </si>
  <si>
    <t>Lisa Rodriguez</t>
  </si>
  <si>
    <t>19470 Hernandez Route</t>
  </si>
  <si>
    <t>fcf7b2e1-a394-4474-ad46-551f0c128bbc</t>
  </si>
  <si>
    <t>Jeffrey Anthony</t>
  </si>
  <si>
    <t>jeffrey.anthony@gmail.com</t>
  </si>
  <si>
    <t>917-343-2806x34615</t>
  </si>
  <si>
    <t>719 Cook Hollow Suite 015</t>
  </si>
  <si>
    <t>f80c7180-5dfc-4864-bfc6-72999544e2a5</t>
  </si>
  <si>
    <t>Stacey Kim</t>
  </si>
  <si>
    <t>stacey.kim@gmail.com</t>
  </si>
  <si>
    <t>978-470-0505x0613</t>
  </si>
  <si>
    <t>937 Brown Plains</t>
  </si>
  <si>
    <t>d6b3cf4e-49ed-4178-9a47-0a705a38f17e</t>
  </si>
  <si>
    <t>Patrick Hall</t>
  </si>
  <si>
    <t>patrick.hall@gmail.com</t>
  </si>
  <si>
    <t>579-329-1117</t>
  </si>
  <si>
    <t>079 John Run Apt. 020</t>
  </si>
  <si>
    <t>80bef751-c940-4ac4-8684-583269749a32</t>
  </si>
  <si>
    <t>Regina Simmons</t>
  </si>
  <si>
    <t>rsimmons@hotmail.com</t>
  </si>
  <si>
    <t>001-909-525-1142x62582</t>
  </si>
  <si>
    <t>982 Copeland Underpass</t>
  </si>
  <si>
    <t>29f84603-f8f4-4003-b80d-51dd129b0c55</t>
  </si>
  <si>
    <t>Tammy Williams</t>
  </si>
  <si>
    <t>tammy.williams@gmail.com</t>
  </si>
  <si>
    <t>(472)932-4876x32909</t>
  </si>
  <si>
    <t>71002 Jasmine Ramp</t>
  </si>
  <si>
    <t>119464a0-ca76-4f2d-b452-5e4127bd0363</t>
  </si>
  <si>
    <t>Lisa Miller</t>
  </si>
  <si>
    <t>lisa_miller@gmail.com</t>
  </si>
  <si>
    <t>440.231.2772</t>
  </si>
  <si>
    <t>18195 Steven Road</t>
  </si>
  <si>
    <t>db3717f3-6990-496f-98ce-0ecda9cfd6bf</t>
  </si>
  <si>
    <t>Anthony Diaz</t>
  </si>
  <si>
    <t>diaza@yahoo.com</t>
  </si>
  <si>
    <t>363-953-1531x36363</t>
  </si>
  <si>
    <t>10822 Todd Crescent Apt. 379</t>
  </si>
  <si>
    <t>1168aea7-6eeb-4534-86cb-1ec301b645f7</t>
  </si>
  <si>
    <t>Kevin Brown</t>
  </si>
  <si>
    <t>kevin.brown@yahoo.com</t>
  </si>
  <si>
    <t>421-577-6253x492</t>
  </si>
  <si>
    <t>65273 Cantrell Flats Suite 209</t>
  </si>
  <si>
    <t>feea1f51-e9c7-49e8-9b04-482f8ba49525</t>
  </si>
  <si>
    <t>Angelica Vincent</t>
  </si>
  <si>
    <t>angelica.vincent@yahoo.com</t>
  </si>
  <si>
    <t>0633 Hamilton Forges Apt. 906</t>
  </si>
  <si>
    <t>8763cf5d-5cd9-4e31-96af-6633bbaeb706</t>
  </si>
  <si>
    <t>Cynthia Hansen</t>
  </si>
  <si>
    <t>hansenc@hotmail.com</t>
  </si>
  <si>
    <t>399.807.7262x570</t>
  </si>
  <si>
    <t>54310 Caldwell Estates</t>
  </si>
  <si>
    <t>f7529d5f-f980-4220-b13f-689f91a7fc45</t>
  </si>
  <si>
    <t>Steven Cook</t>
  </si>
  <si>
    <t>steven_cook@yahoo.com</t>
  </si>
  <si>
    <t>195 Zachary Spring</t>
  </si>
  <si>
    <t>e96fa4e9-4189-4ef0-9d81-8bab72b87321</t>
  </si>
  <si>
    <t>Kristina Ayala</t>
  </si>
  <si>
    <t>kayala@yahoo.com</t>
  </si>
  <si>
    <t>+1-664-901-5577x88178</t>
  </si>
  <si>
    <t>793 Luke Grove</t>
  </si>
  <si>
    <t>10631ebb-030b-48fa-81cb-4cd009e56d5d</t>
  </si>
  <si>
    <t>Lisa Marsh</t>
  </si>
  <si>
    <t>lmarsh@gmail.com</t>
  </si>
  <si>
    <t>223.680.4682x7567</t>
  </si>
  <si>
    <t>62411 Joshua Square</t>
  </si>
  <si>
    <t>a3247a4b-1052-4541-8c64-52d0b1173db3</t>
  </si>
  <si>
    <t>johnsonc@hotmail.com</t>
  </si>
  <si>
    <t>454.402.5472x9284</t>
  </si>
  <si>
    <t>557 Ellis Port Apt. 424</t>
  </si>
  <si>
    <t>f597a082-d249-4357-bed4-c380248d18f9</t>
  </si>
  <si>
    <t>Ryan Schwartz</t>
  </si>
  <si>
    <t>ryan.schwartz@hotmail.com</t>
  </si>
  <si>
    <t>59274 Lopez Points</t>
  </si>
  <si>
    <t>Akron</t>
  </si>
  <si>
    <t>4c31b1ac-a38c-4579-a71e-b96b60fc3cb9</t>
  </si>
  <si>
    <t>Tami Sullivan</t>
  </si>
  <si>
    <t>tami.sullivan@yahoo.com</t>
  </si>
  <si>
    <t>+1-529-975-1702x81406</t>
  </si>
  <si>
    <t>88547 Montes Throughway</t>
  </si>
  <si>
    <t>a26a38a6-631e-4eeb-8d0d-e275641fbc80</t>
  </si>
  <si>
    <t>Heather Nguyen</t>
  </si>
  <si>
    <t>heather_nguyen@hotmail.com</t>
  </si>
  <si>
    <t>(837)759-9805x6265</t>
  </si>
  <si>
    <t>3018 Rhodes Corners</t>
  </si>
  <si>
    <t>486e9298-8bba-4f49-ae24-ed6d52a95038</t>
  </si>
  <si>
    <t>Alexandria Cooper</t>
  </si>
  <si>
    <t>coopera@hotmail.com</t>
  </si>
  <si>
    <t>001-862-399-1234x7851</t>
  </si>
  <si>
    <t>767 Martin Stream</t>
  </si>
  <si>
    <t>b34a26a4-c236-44ee-aaa3-1025d5082d23</t>
  </si>
  <si>
    <t>Aaron Fowler</t>
  </si>
  <si>
    <t>aaron_fowler@hotmail.com</t>
  </si>
  <si>
    <t>923 Marisa Highway Suite 049</t>
  </si>
  <si>
    <t>2b589786-a8f6-4818-9336-930e53f0a6d1</t>
  </si>
  <si>
    <t>Susan Newman</t>
  </si>
  <si>
    <t>susan_newman@yahoo.com</t>
  </si>
  <si>
    <t>415.789.0429x0257</t>
  </si>
  <si>
    <t>597 Oneill Road</t>
  </si>
  <si>
    <t>5a09ab25-9207-4e9f-a640-f89fd94944ac</t>
  </si>
  <si>
    <t>Christopher Nelson</t>
  </si>
  <si>
    <t>christopher_nelson@gmail.com</t>
  </si>
  <si>
    <t>945-818-9520x2845</t>
  </si>
  <si>
    <t>8183 Kathy Rapid Apt. 855</t>
  </si>
  <si>
    <t>c8d17fab-d502-4c3b-9b68-3a2ddcc5cc51</t>
  </si>
  <si>
    <t>Gina Bartlett</t>
  </si>
  <si>
    <t>gbartlett@gmail.com</t>
  </si>
  <si>
    <t>(707)454-5279</t>
  </si>
  <si>
    <t>89888 Robert Club</t>
  </si>
  <si>
    <t>2e03143a-9779-44ce-bab2-5dcbc03aee77</t>
  </si>
  <si>
    <t>Michelle Johnson</t>
  </si>
  <si>
    <t>johnsonm@gmail.com</t>
  </si>
  <si>
    <t>001-211-907-6031x089</t>
  </si>
  <si>
    <t>342 David Common</t>
  </si>
  <si>
    <t>b98f73d5-5b0d-4c9f-8c49-e73c870d23f3</t>
  </si>
  <si>
    <t>Barbara King</t>
  </si>
  <si>
    <t>barbara_king@gmail.com</t>
  </si>
  <si>
    <t>295-552-8938x911</t>
  </si>
  <si>
    <t>93932 Johnson Drive</t>
  </si>
  <si>
    <t>378eef5c-7fe7-4d77-aa66-9949d9523e58</t>
  </si>
  <si>
    <t>Michelle Brandt</t>
  </si>
  <si>
    <t>brandtm@gmail.com</t>
  </si>
  <si>
    <t>(466)938-3615x171</t>
  </si>
  <si>
    <t>87592 Nunez Coves</t>
  </si>
  <si>
    <t>85b773f0-954a-49f5-a2f1-e9d7634d7b47</t>
  </si>
  <si>
    <t>Pamela Bush</t>
  </si>
  <si>
    <t>pbush@hotmail.com</t>
  </si>
  <si>
    <t>(431)875-2071x67811</t>
  </si>
  <si>
    <t>1647 Mcdaniel Ville Suite 386</t>
  </si>
  <si>
    <t>a9170506-e260-4325-9e60-f1040e4a6e0f</t>
  </si>
  <si>
    <t>Jennifer Garza</t>
  </si>
  <si>
    <t>jennifer_garza@gmail.com</t>
  </si>
  <si>
    <t>001-965-979-6784x27114</t>
  </si>
  <si>
    <t>53961 Mary Stream Suite 499</t>
  </si>
  <si>
    <t>06907101-112f-4420-b338-caf728040ab7</t>
  </si>
  <si>
    <t>David Dunlap</t>
  </si>
  <si>
    <t>david_dunlap@gmail.com</t>
  </si>
  <si>
    <t>618-777-3477</t>
  </si>
  <si>
    <t>0269 Hernandez Road</t>
  </si>
  <si>
    <t>bed6f5a2-71c9-4ae6-8811-509bab059b2e</t>
  </si>
  <si>
    <t>Robert Fernandez</t>
  </si>
  <si>
    <t>robert_fernandez@gmail.com</t>
  </si>
  <si>
    <t>267-819-7889x7782</t>
  </si>
  <si>
    <t>5677 Antonio Point Suite 276</t>
  </si>
  <si>
    <t>1509e5ae-9909-4c04-948c-d09445418075</t>
  </si>
  <si>
    <t>Deborah Garza</t>
  </si>
  <si>
    <t>deborah_garza@yahoo.com</t>
  </si>
  <si>
    <t>(656)350-3334x911</t>
  </si>
  <si>
    <t>0090 Mary Keys Apt. 561</t>
  </si>
  <si>
    <t>1d98000f-32b4-4c13-9d7b-48efc85dd1d3</t>
  </si>
  <si>
    <t>Gail Smith</t>
  </si>
  <si>
    <t>gail_smith@hotmail.com</t>
  </si>
  <si>
    <t>891-571-3578x52945</t>
  </si>
  <si>
    <t>864 Heather Radial Apt. 569</t>
  </si>
  <si>
    <t>927a9550-2180-4281-bcf9-911656334371</t>
  </si>
  <si>
    <t>Jonathan Boone</t>
  </si>
  <si>
    <t>boonej@gmail.com</t>
  </si>
  <si>
    <t>001-687-863-5148</t>
  </si>
  <si>
    <t>49639 Jennifer Prairie Apt. 954</t>
  </si>
  <si>
    <t>454d1f29-f99f-4977-a4af-a7f3aa5859e6</t>
  </si>
  <si>
    <t>Mary Edwards</t>
  </si>
  <si>
    <t>edwardsm@yahoo.com</t>
  </si>
  <si>
    <t>820 Barbara Forest Suite 489</t>
  </si>
  <si>
    <t>9a57e6f2-9452-486a-8305-c5c8335f53ec</t>
  </si>
  <si>
    <t>Jennifer Dalton</t>
  </si>
  <si>
    <t>jdalton@hotmail.com</t>
  </si>
  <si>
    <t>486.260.3242x0448</t>
  </si>
  <si>
    <t>2493 Allen Drive Apt. 034</t>
  </si>
  <si>
    <t>cb804f18-f9a4-467d-aed8-e022e5cbfddf</t>
  </si>
  <si>
    <t>Victor Tucker</t>
  </si>
  <si>
    <t>victor_tucker@yahoo.com</t>
  </si>
  <si>
    <t>313.491.5596x3632</t>
  </si>
  <si>
    <t>65162 Daniel Street Apt. 898</t>
  </si>
  <si>
    <t>85a4ed8b-d583-468a-844e-fca28910f551</t>
  </si>
  <si>
    <t>Cindy Hill</t>
  </si>
  <si>
    <t>chill@yahoo.com</t>
  </si>
  <si>
    <t>(340)590-0348x645</t>
  </si>
  <si>
    <t>515 Wells Gateway Suite 257</t>
  </si>
  <si>
    <t>6003d3c8-4dfe-4afd-9b32-69ef609b32f7</t>
  </si>
  <si>
    <t>Shannon Price</t>
  </si>
  <si>
    <t>shannon_price@gmail.com</t>
  </si>
  <si>
    <t>001-777-965-6124x81569</t>
  </si>
  <si>
    <t>3275 Mccormick Harbor</t>
  </si>
  <si>
    <t>529bcc8d-0530-4c27-8a5d-6b948e0934fe</t>
  </si>
  <si>
    <t>Michael Gill</t>
  </si>
  <si>
    <t>michael.gill@hotmail.com</t>
  </si>
  <si>
    <t>206 Courtney Island Apt. 123</t>
  </si>
  <si>
    <t>1eced00b-ffc1-4ef9-967b-e5c97473bf16</t>
  </si>
  <si>
    <t>Bradley Richardson</t>
  </si>
  <si>
    <t>brichardson@yahoo.com</t>
  </si>
  <si>
    <t>89317 Jose Walk</t>
  </si>
  <si>
    <t>a20b09c4-2a92-4e17-9deb-b03e6d0370e2</t>
  </si>
  <si>
    <t>Adrian Fox</t>
  </si>
  <si>
    <t>afox@hotmail.com</t>
  </si>
  <si>
    <t>(939)534-3626x20443</t>
  </si>
  <si>
    <t>334 Francis Light</t>
  </si>
  <si>
    <t>703126e3-997c-43c5-8303-baa9471ee40a</t>
  </si>
  <si>
    <t>Jacob Sutton</t>
  </si>
  <si>
    <t>suttonj@gmail.com</t>
  </si>
  <si>
    <t>6366 Jones Point</t>
  </si>
  <si>
    <t>edc78c24-0f12-407b-a6d9-97aca3b83f6e</t>
  </si>
  <si>
    <t>Elizabeth Foster</t>
  </si>
  <si>
    <t>fostere@hotmail.com</t>
  </si>
  <si>
    <t>662.741.5027x45644</t>
  </si>
  <si>
    <t>c9624a08-d8c8-4cea-a1c8-28868626ed01</t>
  </si>
  <si>
    <t>Jeffrey Martin</t>
  </si>
  <si>
    <t>martinj@gmail.com</t>
  </si>
  <si>
    <t>658.477.7121x513</t>
  </si>
  <si>
    <t>32032 Thomas Estates Suite 617</t>
  </si>
  <si>
    <t>fd73e54d-b69c-4e74-84f6-7c8763115242</t>
  </si>
  <si>
    <t>Sandy Brady</t>
  </si>
  <si>
    <t>sandy_brady@hotmail.com</t>
  </si>
  <si>
    <t>001-371-950-4165x91520</t>
  </si>
  <si>
    <t>089 Robert Club</t>
  </si>
  <si>
    <t>4db16331-1af2-42aa-a573-7475de597f17</t>
  </si>
  <si>
    <t>Sandra Keller</t>
  </si>
  <si>
    <t>kellers@yahoo.com</t>
  </si>
  <si>
    <t>350-218-9616x4236</t>
  </si>
  <si>
    <t>0975 Jason Causeway</t>
  </si>
  <si>
    <t>bc8ea803-6f67-486f-a54f-6e001d7152d0</t>
  </si>
  <si>
    <t>Sarah Martin</t>
  </si>
  <si>
    <t>smartin@yahoo.com</t>
  </si>
  <si>
    <t>437.876.7499x61659</t>
  </si>
  <si>
    <t>47649 Michael Court</t>
  </si>
  <si>
    <t>1500a9c3-ac84-4fb5-aa53-a0d36f7ca1d8</t>
  </si>
  <si>
    <t>Lydia Davis</t>
  </si>
  <si>
    <t>ldavis@yahoo.com</t>
  </si>
  <si>
    <t>242.324.3864x9081</t>
  </si>
  <si>
    <t>278 Kelly Mews</t>
  </si>
  <si>
    <t>752194da-4390-4645-8d50-7c14be22c8b4</t>
  </si>
  <si>
    <t>Jorge Gutierrez</t>
  </si>
  <si>
    <t>jorge_gutierrez@hotmail.com</t>
  </si>
  <si>
    <t>764-459-7794</t>
  </si>
  <si>
    <t>4918 Daniel Shore Suite 226</t>
  </si>
  <si>
    <t>d0edbfe2-e433-41e4-a5f6-05d0d8f4f86c</t>
  </si>
  <si>
    <t>Daniel Miller</t>
  </si>
  <si>
    <t>millerd@hotmail.com</t>
  </si>
  <si>
    <t>249.595.6412x2031</t>
  </si>
  <si>
    <t>006 Alexander Shoal Suite 769</t>
  </si>
  <si>
    <t>4be3de17-b5d4-476d-885a-19f6d30ea3a7</t>
  </si>
  <si>
    <t>Shannon Clark</t>
  </si>
  <si>
    <t>sclark@gmail.com</t>
  </si>
  <si>
    <t>(677)870-7933</t>
  </si>
  <si>
    <t>831 Carrillo Drive Suite 601</t>
  </si>
  <si>
    <t>e33415f6-e994-481b-bae2-96d434c8664d</t>
  </si>
  <si>
    <t>Amber Smith</t>
  </si>
  <si>
    <t>330.980.6958x1467</t>
  </si>
  <si>
    <t>998 Johnson Locks Suite 899</t>
  </si>
  <si>
    <t>Cleveland</t>
  </si>
  <si>
    <t>51e7043c-c528-4181-99de-62f5f3b3c2ad</t>
  </si>
  <si>
    <t>Lisa Lucas</t>
  </si>
  <si>
    <t>lisa.lucas@yahoo.com</t>
  </si>
  <si>
    <t>997-424-6657x29341</t>
  </si>
  <si>
    <t>3757 William Radial</t>
  </si>
  <si>
    <t>42f5c0f3-b5a0-4344-a944-b1629b253771</t>
  </si>
  <si>
    <t>Christopher Moore</t>
  </si>
  <si>
    <t>moorec@yahoo.com</t>
  </si>
  <si>
    <t>(419)331-8374x55084</t>
  </si>
  <si>
    <t>38005 Kelly Estate Apt. 801</t>
  </si>
  <si>
    <t>ec90bbd4-a163-4b84-afee-48d35b7a16e8</t>
  </si>
  <si>
    <t>Michelle House</t>
  </si>
  <si>
    <t>housem@gmail.com</t>
  </si>
  <si>
    <t>(524)978-7125x521</t>
  </si>
  <si>
    <t>081 Crystal Ways</t>
  </si>
  <si>
    <t>985588ab-81ae-47b5-80fa-81eda1f84d3e</t>
  </si>
  <si>
    <t>Tracy Hammond</t>
  </si>
  <si>
    <t>tracy_hammond@yahoo.com</t>
  </si>
  <si>
    <t>926.466.7850</t>
  </si>
  <si>
    <t>214 Espinoza Mall Suite 328</t>
  </si>
  <si>
    <t>f5acb7c3-2cd0-4a6d-b197-bc63f460a914</t>
  </si>
  <si>
    <t>Kayla Robbins</t>
  </si>
  <si>
    <t>kayla.robbins@hotmail.com</t>
  </si>
  <si>
    <t>(968)745-5048x92673</t>
  </si>
  <si>
    <t>2606 Donna Row Apt. 908</t>
  </si>
  <si>
    <t>ccf44bb4-ff19-4b52-945b-3a47bef2c157</t>
  </si>
  <si>
    <t>Stacy Harrington</t>
  </si>
  <si>
    <t>stacy_harrington@gmail.com</t>
  </si>
  <si>
    <t>385-220-0894x3468</t>
  </si>
  <si>
    <t>562 Lewis Pass</t>
  </si>
  <si>
    <t>6a17bb86-f876-415b-af4d-1793e02bc17a</t>
  </si>
  <si>
    <t>Ryan Green</t>
  </si>
  <si>
    <t>greenr@gmail.com</t>
  </si>
  <si>
    <t>001-498-893-5449</t>
  </si>
  <si>
    <t>4907 Bird Valley</t>
  </si>
  <si>
    <t>51ea80cb-8620-4cdf-be0c-a92f16b40bfa</t>
  </si>
  <si>
    <t>Joseph Wright</t>
  </si>
  <si>
    <t>wrightj@hotmail.com</t>
  </si>
  <si>
    <t>(986)898-8649x767</t>
  </si>
  <si>
    <t>1266 Christopher Manors Apt. 737</t>
  </si>
  <si>
    <t>988698b8-234b-4d7d-8aa8-9e2151634a11</t>
  </si>
  <si>
    <t>Samantha Thomas</t>
  </si>
  <si>
    <t>samantha.thomas@gmail.com</t>
  </si>
  <si>
    <t>(685)219-6115</t>
  </si>
  <si>
    <t>881 Stanley Bypass</t>
  </si>
  <si>
    <t>616dbb11-9e70-4716-a33e-7c81d00ce9cc</t>
  </si>
  <si>
    <t>Joseph Wilson</t>
  </si>
  <si>
    <t>joseph.wilson@yahoo.com</t>
  </si>
  <si>
    <t>(410)467-9497x567</t>
  </si>
  <si>
    <t>22960 Small Forge Apt. 701</t>
  </si>
  <si>
    <t>a7771fa7-c25a-4bcf-81ba-068ac859379f</t>
  </si>
  <si>
    <t>Kathy Murray</t>
  </si>
  <si>
    <t>kathy.murray@yahoo.com</t>
  </si>
  <si>
    <t>99663 Morgan Cape Suite 412</t>
  </si>
  <si>
    <t>6d9ab258-9dd4-45c8-aa03-ec4178cf4c67</t>
  </si>
  <si>
    <t>Nicole Shaw</t>
  </si>
  <si>
    <t>shawn@hotmail.com</t>
  </si>
  <si>
    <t>(690)370-5626x0856</t>
  </si>
  <si>
    <t>43397 Lindsay Rest</t>
  </si>
  <si>
    <t>cd189ecc-c2b0-4ad1-bda0-b11055c5c6cd</t>
  </si>
  <si>
    <t>Danny Garcia</t>
  </si>
  <si>
    <t>danny.garcia@gmail.com</t>
  </si>
  <si>
    <t>(565)946-1033</t>
  </si>
  <si>
    <t>24620 White Station Apt. 461</t>
  </si>
  <si>
    <t>Winston-Salem</t>
  </si>
  <si>
    <t>56e0d0e0-b654-4526-a0a1-fd41e6fed5d8</t>
  </si>
  <si>
    <t>Katie Gordon</t>
  </si>
  <si>
    <t>katie_gordon@yahoo.com</t>
  </si>
  <si>
    <t>538-424-9671</t>
  </si>
  <si>
    <t>617 Rick Fort Apt. 489</t>
  </si>
  <si>
    <t>2513b39f-0ff6-4c60-8bd6-c2d8e104ceae</t>
  </si>
  <si>
    <t>Jacqueline Galloway</t>
  </si>
  <si>
    <t>jgalloway@hotmail.com</t>
  </si>
  <si>
    <t>07942 Brian Orchard Suite 946</t>
  </si>
  <si>
    <t>d0c46403-f619-4fbe-b019-e946d4260630</t>
  </si>
  <si>
    <t>Molly Lutz</t>
  </si>
  <si>
    <t>molly_lutz@hotmail.com</t>
  </si>
  <si>
    <t>547 Sanchez Islands Suite 379</t>
  </si>
  <si>
    <t>6971d37e-fd14-42e8-a5c5-9f5a5bab08b8</t>
  </si>
  <si>
    <t>Kimberly Cobb</t>
  </si>
  <si>
    <t>kimberly_cobb@hotmail.com</t>
  </si>
  <si>
    <t>(201)675-3703</t>
  </si>
  <si>
    <t>715 Carey Knolls</t>
  </si>
  <si>
    <t>28a4b64e-bc73-4210-be58-bcb48fe6a94d</t>
  </si>
  <si>
    <t>Melanie Fletcher</t>
  </si>
  <si>
    <t>melanie.fletcher@gmail.com</t>
  </si>
  <si>
    <t>498-372-8399x921</t>
  </si>
  <si>
    <t>337 Johnson Park Apt. 036</t>
  </si>
  <si>
    <t>b2ea46f8-6824-419a-9dba-adfa1ae37d7b</t>
  </si>
  <si>
    <t>Bethany Mahoney</t>
  </si>
  <si>
    <t>bethany.mahoney@gmail.com</t>
  </si>
  <si>
    <t>(205)666-4187x75803</t>
  </si>
  <si>
    <t>089 Becker Motorway</t>
  </si>
  <si>
    <t>b8af8740-f09c-4db6-aa24-690a6479faea</t>
  </si>
  <si>
    <t>Tamara Patel</t>
  </si>
  <si>
    <t>tpatel@gmail.com</t>
  </si>
  <si>
    <t>(309)954-3173x50583</t>
  </si>
  <si>
    <t>90361 James Isle Suite 110</t>
  </si>
  <si>
    <t>e8cd1d6c-d852-4de4-8801-584303a16154</t>
  </si>
  <si>
    <t>Phillip Garrett</t>
  </si>
  <si>
    <t>phillip.garrett@hotmail.com</t>
  </si>
  <si>
    <t>(211)908-0466x19639</t>
  </si>
  <si>
    <t>5120 Brown Ridge</t>
  </si>
  <si>
    <t>c0bc88bb-6590-4261-83ba-5a858388ad56</t>
  </si>
  <si>
    <t>James Pope</t>
  </si>
  <si>
    <t>jpope@hotmail.com</t>
  </si>
  <si>
    <t>993-992-8456</t>
  </si>
  <si>
    <t>8593 Curtis Ranch</t>
  </si>
  <si>
    <t>d6410df3-6402-4afc-ad96-583b36defb0b</t>
  </si>
  <si>
    <t>Cody Taylor</t>
  </si>
  <si>
    <t>ctaylor@gmail.com</t>
  </si>
  <si>
    <t>001-520-538-8065</t>
  </si>
  <si>
    <t>549 Dylan Inlet Suite 450</t>
  </si>
  <si>
    <t>04e0f452-f7de-4ff5-8945-c68560f641f5</t>
  </si>
  <si>
    <t>Margaret Harris</t>
  </si>
  <si>
    <t>margaret_harris@hotmail.com</t>
  </si>
  <si>
    <t>830.433.7933x7563</t>
  </si>
  <si>
    <t>795 Jensen Manor Suite 217</t>
  </si>
  <si>
    <t>da5f8816-8959-455b-8787-b370200d593a</t>
  </si>
  <si>
    <t>Ronald Smith</t>
  </si>
  <si>
    <t>323-242-5832x3024</t>
  </si>
  <si>
    <t>47395 Theresa Flat</t>
  </si>
  <si>
    <t>d757b199-3720-4ed3-83a5-b6cb7bc2d6dc</t>
  </si>
  <si>
    <t>Sandra Taylor</t>
  </si>
  <si>
    <t>taylors@yahoo.com</t>
  </si>
  <si>
    <t>c0923a69-adc8-4fa6-a920-356f8772688f</t>
  </si>
  <si>
    <t>Rachel Murphy</t>
  </si>
  <si>
    <t>rachel_murphy@gmail.com</t>
  </si>
  <si>
    <t>958-577-7496x90333</t>
  </si>
  <si>
    <t>17912 Potter Rue Suite 787</t>
  </si>
  <si>
    <t>c83e7890-0676-4be5-9398-fd8a68c89d4b</t>
  </si>
  <si>
    <t>James Torres</t>
  </si>
  <si>
    <t>jtorres@hotmail.com</t>
  </si>
  <si>
    <t>+1-256-477-6657x546</t>
  </si>
  <si>
    <t>121 Wallace Knoll Apt. 907</t>
  </si>
  <si>
    <t>c832c032-13e2-409a-ae88-564a6255619f</t>
  </si>
  <si>
    <t>Jessica Baker</t>
  </si>
  <si>
    <t>jbaker@yahoo.com</t>
  </si>
  <si>
    <t>654.244.3928</t>
  </si>
  <si>
    <t>3111 Johnson Flats</t>
  </si>
  <si>
    <t>42a9d3b0-f7c5-493e-815a-54d22d6891ae</t>
  </si>
  <si>
    <t>Randy Campbell</t>
  </si>
  <si>
    <t>rcampbell@yahoo.com</t>
  </si>
  <si>
    <t>589.887.7515</t>
  </si>
  <si>
    <t>8263 Jennifer Fords</t>
  </si>
  <si>
    <t>223dec46-1e22-4adc-979a-4b0c6c555def</t>
  </si>
  <si>
    <t>Randy Wolfe</t>
  </si>
  <si>
    <t>rwolfe@yahoo.com</t>
  </si>
  <si>
    <t>736-866-8459x09022</t>
  </si>
  <si>
    <t>2924 Vincent Shoals</t>
  </si>
  <si>
    <t>0e6d84b9-0979-448e-830c-b80ea52197f3</t>
  </si>
  <si>
    <t>Veronica Harris</t>
  </si>
  <si>
    <t>vharris@gmail.com</t>
  </si>
  <si>
    <t>1597 Davis Cove</t>
  </si>
  <si>
    <t>d94222b4-774d-4463-9f13-0b9f2b7c3716</t>
  </si>
  <si>
    <t>Christine Carter</t>
  </si>
  <si>
    <t>carterc@yahoo.com</t>
  </si>
  <si>
    <t>025 Myers Creek Apt. 867</t>
  </si>
  <si>
    <t>0a1ed86c-0735-445e-99ad-d3e1b47c3663</t>
  </si>
  <si>
    <t>Jonathan Cohen</t>
  </si>
  <si>
    <t>jonathan_cohen@gmail.com</t>
  </si>
  <si>
    <t>001-446-392-6329x676</t>
  </si>
  <si>
    <t>d27657c7-8478-4a63-9510-375c6d6255ad</t>
  </si>
  <si>
    <t>James Bautista</t>
  </si>
  <si>
    <t>james_bautista@hotmail.com</t>
  </si>
  <si>
    <t>001-756-872-4380x70176</t>
  </si>
  <si>
    <t>137 Riddle Plaza Apt. 511</t>
  </si>
  <si>
    <t>39269d9d-8562-43fa-b989-f2537e8477c6</t>
  </si>
  <si>
    <t>Scott Sanders</t>
  </si>
  <si>
    <t>827.442.2091x241</t>
  </si>
  <si>
    <t>7771 Amy Gardens</t>
  </si>
  <si>
    <t>2ae0f30f-765c-4f06-a3d4-553a2a9e0521</t>
  </si>
  <si>
    <t>Billy Gallagher</t>
  </si>
  <si>
    <t>billy.gallagher@hotmail.com</t>
  </si>
  <si>
    <t>+1-200-263-3533x106</t>
  </si>
  <si>
    <t>30837 Mary Valleys Apt. 647</t>
  </si>
  <si>
    <t>65b169a7-75d5-46b4-89a6-da307a7a7d85</t>
  </si>
  <si>
    <t>Gabrielle Lee</t>
  </si>
  <si>
    <t>leeg@gmail.com</t>
  </si>
  <si>
    <t>+1-439-238-6613x3155</t>
  </si>
  <si>
    <t>206 Lisa Islands</t>
  </si>
  <si>
    <t>2c5faed6-fee4-49da-9c6c-996a9b99f68c</t>
  </si>
  <si>
    <t>James Stewart</t>
  </si>
  <si>
    <t>james.stewart@yahoo.com</t>
  </si>
  <si>
    <t>797-418-9241x9562</t>
  </si>
  <si>
    <t>495 Carlos Forge</t>
  </si>
  <si>
    <t>750d5dcb-0d6d-45a4-91ff-f0d9e521ad63</t>
  </si>
  <si>
    <t>Mark Henson</t>
  </si>
  <si>
    <t>mark.henson@yahoo.com</t>
  </si>
  <si>
    <t>836-539-1025x7432</t>
  </si>
  <si>
    <t>99768 Wesley Squares Apt. 309</t>
  </si>
  <si>
    <t>927a50ed-cfa0-4c6f-b769-13a0dab12856</t>
  </si>
  <si>
    <t>Martin Young</t>
  </si>
  <si>
    <t>martin.young@hotmail.com</t>
  </si>
  <si>
    <t>45086 Christensen Forks Suite 533</t>
  </si>
  <si>
    <t>89037bc9-389d-484e-b6b4-9f627833f2df</t>
  </si>
  <si>
    <t>Sergio Jones</t>
  </si>
  <si>
    <t>sergio_jones@gmail.com</t>
  </si>
  <si>
    <t>12983 William Meadow</t>
  </si>
  <si>
    <t>68e7bf8b-61ee-4ee9-8e70-f1e23ac4924d</t>
  </si>
  <si>
    <t>Dillon Harrington</t>
  </si>
  <si>
    <t>dillon_harrington@yahoo.com</t>
  </si>
  <si>
    <t>7689 Wolf Viaduct</t>
  </si>
  <si>
    <t>f53903e9-3b4b-4a0e-b180-d186727fd00c</t>
  </si>
  <si>
    <t>james_torres@hotmail.com</t>
  </si>
  <si>
    <t>001-556-874-9160x1692</t>
  </si>
  <si>
    <t>52732 Adam Wall Suite 766</t>
  </si>
  <si>
    <t>cd834838-5237-4b24-b885-5dbeb747b54e</t>
  </si>
  <si>
    <t>Tina Wise</t>
  </si>
  <si>
    <t>wiset@hotmail.com</t>
  </si>
  <si>
    <t>+1-824-897-2439x92011</t>
  </si>
  <si>
    <t>506 Fitzgerald Gardens Suite 050</t>
  </si>
  <si>
    <t>64afc1c8-2eaa-4465-9221-182bdefaa0c8</t>
  </si>
  <si>
    <t>Michelle Mccann</t>
  </si>
  <si>
    <t>michelle.mccann@gmail.com</t>
  </si>
  <si>
    <t>001-311-395-2436x40270</t>
  </si>
  <si>
    <t>4488 Willis Street</t>
  </si>
  <si>
    <t>18abd3dd-e678-4ed2-832a-b6e1ec9a6d9f</t>
  </si>
  <si>
    <t>Patricia Butler</t>
  </si>
  <si>
    <t>patricia_butler@hotmail.com</t>
  </si>
  <si>
    <t>25223 White Creek Suite 932</t>
  </si>
  <si>
    <t>75ef8d38-d295-491f-9b95-0613cbf29dfa</t>
  </si>
  <si>
    <t>Brady Martinez</t>
  </si>
  <si>
    <t>brady_martinez@hotmail.com</t>
  </si>
  <si>
    <t>001-601-938-0698</t>
  </si>
  <si>
    <t>7100 Walton Avenue</t>
  </si>
  <si>
    <t>b0439f34-2ea0-4d31-a4b7-727c551537d1</t>
  </si>
  <si>
    <t>John Rogers</t>
  </si>
  <si>
    <t>john_rogers@hotmail.com</t>
  </si>
  <si>
    <t>(820)591-8435x7978</t>
  </si>
  <si>
    <t>3566 Theresa Well Suite 107</t>
  </si>
  <si>
    <t>d9f18f59-57f0-4c9c-bc54-75dfdeb2c311</t>
  </si>
  <si>
    <t>Aaron Little</t>
  </si>
  <si>
    <t>littlea@hotmail.com</t>
  </si>
  <si>
    <t>(267)416-4932x898</t>
  </si>
  <si>
    <t>573 Ross Ridge</t>
  </si>
  <si>
    <t>01a1ba08-134f-43d3-8472-078c10405d82</t>
  </si>
  <si>
    <t>Kathleen Miller</t>
  </si>
  <si>
    <t>kathleen_miller@gmail.com</t>
  </si>
  <si>
    <t>364-734-7128x71539</t>
  </si>
  <si>
    <t>78333 Karen Shoals Apt. 160</t>
  </si>
  <si>
    <t>021db553-a727-4b9b-9219-97e20d6127f8</t>
  </si>
  <si>
    <t>Jamie Love</t>
  </si>
  <si>
    <t>jamie.love@hotmail.com</t>
  </si>
  <si>
    <t>569-304-0983x66552</t>
  </si>
  <si>
    <t>34141 Christopher Streets Apt. 195</t>
  </si>
  <si>
    <t>bd365759-cc90-4454-a0ea-8aed2ff24347</t>
  </si>
  <si>
    <t>James Medina</t>
  </si>
  <si>
    <t>james_medina@yahoo.com</t>
  </si>
  <si>
    <t>7294 Julie Vista</t>
  </si>
  <si>
    <t>22045155-307a-4b8d-b51d-a9bdfba072ac</t>
  </si>
  <si>
    <t>Dorothy Levy</t>
  </si>
  <si>
    <t>levyd@gmail.com</t>
  </si>
  <si>
    <t>302 Luna Hills</t>
  </si>
  <si>
    <t>0a6a5e41-76b8-4c52-82ec-bb78e87f0fa3</t>
  </si>
  <si>
    <t>Joseph Campbell</t>
  </si>
  <si>
    <t>joseph_campbell@hotmail.com</t>
  </si>
  <si>
    <t>833.405.9126</t>
  </si>
  <si>
    <t>25904 Pena Ports Apt. 774</t>
  </si>
  <si>
    <t>eaae912e-72cf-4abb-bdcd-0e15289d7679</t>
  </si>
  <si>
    <t>Tammy Davis</t>
  </si>
  <si>
    <t>tammy.davis@yahoo.com</t>
  </si>
  <si>
    <t>+1-961-576-4750x1111</t>
  </si>
  <si>
    <t>626 Austin Garden Suite 749</t>
  </si>
  <si>
    <t>f70e363c-e055-49e9-8139-c76690666712</t>
  </si>
  <si>
    <t>Allison Berry</t>
  </si>
  <si>
    <t>aberry@yahoo.com</t>
  </si>
  <si>
    <t>318-526-0688x87189</t>
  </si>
  <si>
    <t>267 Evans Crossroad</t>
  </si>
  <si>
    <t>239de90d-5929-455e-b8b1-3159895f35d0</t>
  </si>
  <si>
    <t>Tracie Merritt</t>
  </si>
  <si>
    <t>tracie_merritt@gmail.com</t>
  </si>
  <si>
    <t>(718)440-1184</t>
  </si>
  <si>
    <t>751 David Ford</t>
  </si>
  <si>
    <t>e3b876d1-7822-4176-ba5d-d1c473933acc</t>
  </si>
  <si>
    <t>Jay Landry</t>
  </si>
  <si>
    <t>jlandry@gmail.com</t>
  </si>
  <si>
    <t>001-510-730-3243x298</t>
  </si>
  <si>
    <t>872 Neal Pike Suite 988</t>
  </si>
  <si>
    <t>8757bdce-d8a2-4e8e-a669-d18f88e7b809</t>
  </si>
  <si>
    <t>Destiny Daniel</t>
  </si>
  <si>
    <t>destiny.daniel@yahoo.com</t>
  </si>
  <si>
    <t>001-243-559-8926x2566</t>
  </si>
  <si>
    <t>2671 Rhodes Square Apt. 831</t>
  </si>
  <si>
    <t>cb7c0a32-7871-4658-ad26-dca5a2c7c2fe</t>
  </si>
  <si>
    <t>Billy Martinez</t>
  </si>
  <si>
    <t>billy.martinez@gmail.com</t>
  </si>
  <si>
    <t>1554 Misty Fork</t>
  </si>
  <si>
    <t>2bf3e73b-4321-4d5a-9fe4-87ed2ff74a73</t>
  </si>
  <si>
    <t>Anna Bailey</t>
  </si>
  <si>
    <t>anna.bailey@hotmail.com</t>
  </si>
  <si>
    <t>25625 Woods Crossroad</t>
  </si>
  <si>
    <t>ee4fb368-1af7-4832-a633-a81d5292bd09</t>
  </si>
  <si>
    <t>Michael Barnes</t>
  </si>
  <si>
    <t>mbarnes@gmail.com</t>
  </si>
  <si>
    <t>+1-811-431-2901x4870</t>
  </si>
  <si>
    <t>446 Kevin Walks Apt. 465</t>
  </si>
  <si>
    <t>eac35ba7-29f4-42c6-9814-bce255350d3c</t>
  </si>
  <si>
    <t>Karen Robertson</t>
  </si>
  <si>
    <t>robertsonk@hotmail.com</t>
  </si>
  <si>
    <t>001-783-321-5285x06762</t>
  </si>
  <si>
    <t>93068 Sanchez Streets Apt. 972</t>
  </si>
  <si>
    <t>b611c714-15aa-4e70-8e5f-64995d44f482</t>
  </si>
  <si>
    <t>Gail Shelton</t>
  </si>
  <si>
    <t>sheltong@yahoo.com</t>
  </si>
  <si>
    <t>(709)275-4510x526</t>
  </si>
  <si>
    <t>4309 Robinson Inlet Apt. 797</t>
  </si>
  <si>
    <t>26e8572f-0273-48cb-a24f-9cea95305a3f</t>
  </si>
  <si>
    <t>Brian Vasquez</t>
  </si>
  <si>
    <t>brian_vasquez@gmail.com</t>
  </si>
  <si>
    <t>577-322-5605</t>
  </si>
  <si>
    <t>70243 Foster Hills Suite 628</t>
  </si>
  <si>
    <t>0f89ecb4-91bc-4e24-b551-79e411156223</t>
  </si>
  <si>
    <t>Chelsey Williams</t>
  </si>
  <si>
    <t>chelsey_williams@yahoo.com</t>
  </si>
  <si>
    <t>001-725-268-6211x022</t>
  </si>
  <si>
    <t>d38550cc-125f-4e2b-b4d1-8ec9ca938fe7</t>
  </si>
  <si>
    <t>Randall Young</t>
  </si>
  <si>
    <t>randall_young@hotmail.com</t>
  </si>
  <si>
    <t>(582)934-1436</t>
  </si>
  <si>
    <t>7447 Kathleen Gateway</t>
  </si>
  <si>
    <t>a365f06c-2d9d-448f-a5cb-373caa575c37</t>
  </si>
  <si>
    <t>Michelle Patrick</t>
  </si>
  <si>
    <t>mpatrick@hotmail.com</t>
  </si>
  <si>
    <t>(909)231-0668x43356</t>
  </si>
  <si>
    <t>92312 Johnson Fields</t>
  </si>
  <si>
    <t>1f2924ad-4d40-4102-971c-20cf00961abb</t>
  </si>
  <si>
    <t>Jordan Schneider</t>
  </si>
  <si>
    <t>jordan_schneider@yahoo.com</t>
  </si>
  <si>
    <t>+1-416-724-7554x110</t>
  </si>
  <si>
    <t>6350 Blake Center Suite 347</t>
  </si>
  <si>
    <t>809ba67c-9a46-4baf-835b-c8efd96f0032</t>
  </si>
  <si>
    <t>Isaac Patrick</t>
  </si>
  <si>
    <t>patricki@hotmail.com</t>
  </si>
  <si>
    <t>001-271-418-9547x382</t>
  </si>
  <si>
    <t>43961 David Summit Apt. 093</t>
  </si>
  <si>
    <t>12088943-311a-4c4a-9f9d-74eb6c287bbb</t>
  </si>
  <si>
    <t>Cheryl Pierce</t>
  </si>
  <si>
    <t>piercec@yahoo.com</t>
  </si>
  <si>
    <t>(340)490-3678</t>
  </si>
  <si>
    <t>161 Barnes Parkway Apt. 294</t>
  </si>
  <si>
    <t>b183b9e6-cccf-42b3-85b9-91aac3f5de3f</t>
  </si>
  <si>
    <t>samuel_hicks@hotmail.com</t>
  </si>
  <si>
    <t>544.681.2308</t>
  </si>
  <si>
    <t>20293 Natasha Turnpike Suite 884</t>
  </si>
  <si>
    <t>b041721a-cc1f-4a49-a115-d14f693e5000</t>
  </si>
  <si>
    <t>Amanda Hernandez</t>
  </si>
  <si>
    <t>amanda_hernandez@gmail.com</t>
  </si>
  <si>
    <t>626-294-5005x342</t>
  </si>
  <si>
    <t>81059 Nguyen Squares</t>
  </si>
  <si>
    <t>604917b0-1b18-4f5b-bee6-7be7654dbb31</t>
  </si>
  <si>
    <t>Kimberly Irwin</t>
  </si>
  <si>
    <t>kimberly_irwin@hotmail.com</t>
  </si>
  <si>
    <t>001-462-573-6527x17272</t>
  </si>
  <si>
    <t>498 Lisa Forges Suite 439</t>
  </si>
  <si>
    <t>51d64cd0-acbf-4d8f-ad46-6725a02dd152</t>
  </si>
  <si>
    <t>Keith Harding</t>
  </si>
  <si>
    <t>kharding@hotmail.com</t>
  </si>
  <si>
    <t>001-609-416-6010x0231</t>
  </si>
  <si>
    <t>26931 Charles Gardens Suite 618</t>
  </si>
  <si>
    <t>3eaa2499-3d01-4ff1-868c-58bc6ae99863</t>
  </si>
  <si>
    <t>Todd Greene</t>
  </si>
  <si>
    <t>todd_greene@hotmail.com</t>
  </si>
  <si>
    <t>132 Malone Mills Apt. 457</t>
  </si>
  <si>
    <t>297151d6-e6b7-41d1-9e74-e684375b7d65</t>
  </si>
  <si>
    <t>Kayla Copeland</t>
  </si>
  <si>
    <t>kayla_copeland@gmail.com</t>
  </si>
  <si>
    <t>+1-317-221-3145x19515</t>
  </si>
  <si>
    <t>6254 Sandra Spur</t>
  </si>
  <si>
    <t>c769221a-d521-4cc2-bdb6-bd60baea0f46</t>
  </si>
  <si>
    <t>Larry Thompson</t>
  </si>
  <si>
    <t>larry_thompson@gmail.com</t>
  </si>
  <si>
    <t>001-725-426-7711x96421</t>
  </si>
  <si>
    <t>49451 Hendricks Shore Suite 410</t>
  </si>
  <si>
    <t>bebc51cb-b4e6-4d54-b507-3550205ce64d</t>
  </si>
  <si>
    <t>Christopher Cruz</t>
  </si>
  <si>
    <t>ccruz@yahoo.com</t>
  </si>
  <si>
    <t>523 Barnes Parks Suite 883</t>
  </si>
  <si>
    <t>0c95530e-ff02-48b5-abc4-ad8182cbf94e</t>
  </si>
  <si>
    <t>Xavier Smith</t>
  </si>
  <si>
    <t>xsmith@yahoo.com</t>
  </si>
  <si>
    <t>833.702.1260</t>
  </si>
  <si>
    <t>5247 Mary Plaza</t>
  </si>
  <si>
    <t>07ffe648-0576-49c5-a6df-11282ad798e3</t>
  </si>
  <si>
    <t>Amy Rodriguez</t>
  </si>
  <si>
    <t>rodrigueza@yahoo.com</t>
  </si>
  <si>
    <t>(927)228-4765</t>
  </si>
  <si>
    <t>25213 Alexander Village</t>
  </si>
  <si>
    <t>71ebfcb8-2e3c-45b0-87de-2afde4214c66</t>
  </si>
  <si>
    <t>Dustin Moore</t>
  </si>
  <si>
    <t>dustin_moore@gmail.com</t>
  </si>
  <si>
    <t>318-962-3690x362</t>
  </si>
  <si>
    <t>66784 Fletcher Manors</t>
  </si>
  <si>
    <t>Boston</t>
  </si>
  <si>
    <t>567d8603-f201-425e-98b2-1f78684ae5d6</t>
  </si>
  <si>
    <t>John Delgado</t>
  </si>
  <si>
    <t>john_delgado@gmail.com</t>
  </si>
  <si>
    <t>634 Dan Lake Suite 034</t>
  </si>
  <si>
    <t>bb44d9a6-4d7a-476e-a459-19337c721ab7</t>
  </si>
  <si>
    <t>Cynthia Miller</t>
  </si>
  <si>
    <t>cmiller@hotmail.com</t>
  </si>
  <si>
    <t>001-215-668-1820x967</t>
  </si>
  <si>
    <t>05140 Walton Locks Apt. 565</t>
  </si>
  <si>
    <t>ed72f1c7-6876-408b-a32a-f725c6e738a2</t>
  </si>
  <si>
    <t>Christopher Fleming</t>
  </si>
  <si>
    <t>cfleming@hotmail.com</t>
  </si>
  <si>
    <t>959-360-6339x9129</t>
  </si>
  <si>
    <t>22889 West Curve</t>
  </si>
  <si>
    <t>ce69f21a-0976-4a59-92c3-271ea1d178bd</t>
  </si>
  <si>
    <t>Regina Thomas</t>
  </si>
  <si>
    <t>thomasr@gmail.com</t>
  </si>
  <si>
    <t>312-974-7472</t>
  </si>
  <si>
    <t>5242 Joshua Lakes</t>
  </si>
  <si>
    <t>d9528615-8815-4f4c-9327-aaa6d0ad6e0f</t>
  </si>
  <si>
    <t>Amanda Trevino</t>
  </si>
  <si>
    <t>amanda_trevino@hotmail.com</t>
  </si>
  <si>
    <t>440.890.3802x146</t>
  </si>
  <si>
    <t>5895 Miller Loop</t>
  </si>
  <si>
    <t>5b2a9e8c-84a6-48e8-a7dd-54019c1cbfb8</t>
  </si>
  <si>
    <t>Scott Walker</t>
  </si>
  <si>
    <t>559-773-7147x08272</t>
  </si>
  <si>
    <t>8711 Jessica Locks Suite 365</t>
  </si>
  <si>
    <t>19e5ebe2-4eb6-48b1-904c-35bdf6ab2b36</t>
  </si>
  <si>
    <t>Ashley Huerta</t>
  </si>
  <si>
    <t>huertaa@yahoo.com</t>
  </si>
  <si>
    <t>576-783-4201x6542</t>
  </si>
  <si>
    <t>03064 Reid Corner Apt. 146</t>
  </si>
  <si>
    <t>1f84521c-bb76-4336-bff9-73a1ab09f21a</t>
  </si>
  <si>
    <t>Tom Olson</t>
  </si>
  <si>
    <t>tom.olson@hotmail.com</t>
  </si>
  <si>
    <t>327.251.6480x727</t>
  </si>
  <si>
    <t>9608 Christian Shores Apt. 550</t>
  </si>
  <si>
    <t>794830d5-81f1-48d7-b923-31bc6c6a6945</t>
  </si>
  <si>
    <t>Colleen Werner</t>
  </si>
  <si>
    <t>cwerner@hotmail.com</t>
  </si>
  <si>
    <t>876.765.5868x5127</t>
  </si>
  <si>
    <t>53390 Cervantes Brook Suite 481</t>
  </si>
  <si>
    <t>4d7ec31a-01b5-435a-8ae7-480767ac8012</t>
  </si>
  <si>
    <t>Christopher Larson</t>
  </si>
  <si>
    <t>christopher.larson@hotmail.com</t>
  </si>
  <si>
    <t>898.317.8904x6337</t>
  </si>
  <si>
    <t>491 Linda Cove Apt. 096</t>
  </si>
  <si>
    <t>a9c99835-b401-4c8b-a66e-25517d4b6a52</t>
  </si>
  <si>
    <t>Christina Harrison</t>
  </si>
  <si>
    <t>christina.harrison@gmail.com</t>
  </si>
  <si>
    <t>53844 Parker Underpass Suite 306</t>
  </si>
  <si>
    <t>727839b2-f084-4e94-94d8-ae59cc8e4b84</t>
  </si>
  <si>
    <t>Justin Myers</t>
  </si>
  <si>
    <t>myersj@yahoo.com</t>
  </si>
  <si>
    <t>001-348-825-3110x60920</t>
  </si>
  <si>
    <t>62658 Samuel Courts Apt. 819</t>
  </si>
  <si>
    <t>2ab1de1e-c64d-4e5b-baff-a8f9d233804d</t>
  </si>
  <si>
    <t>Alexander Gross</t>
  </si>
  <si>
    <t>grossa@hotmail.com</t>
  </si>
  <si>
    <t>612-609-1179x112</t>
  </si>
  <si>
    <t>34383 Townsend Shoals</t>
  </si>
  <si>
    <t>acc9ad05-3113-4e01-8363-67f3544935fc</t>
  </si>
  <si>
    <t>Stephanie Davis</t>
  </si>
  <si>
    <t>daviss@gmail.com</t>
  </si>
  <si>
    <t>272-424-0299x01557</t>
  </si>
  <si>
    <t>0617 Jason Manor</t>
  </si>
  <si>
    <t>c1cc73a3-de64-4142-9d93-9596fdcac412</t>
  </si>
  <si>
    <t>Joseph Scott</t>
  </si>
  <si>
    <t>jscott@gmail.com</t>
  </si>
  <si>
    <t>923-812-4473x15847</t>
  </si>
  <si>
    <t>823 Wilson Forge</t>
  </si>
  <si>
    <t>9e462c4b-f257-447a-b6b5-ee5ed3e8965a</t>
  </si>
  <si>
    <t>Jose Ross</t>
  </si>
  <si>
    <t>jose_ross@gmail.com</t>
  </si>
  <si>
    <t>001-945-491-9663x9551</t>
  </si>
  <si>
    <t>1994 Laura Stravenue Suite 676</t>
  </si>
  <si>
    <t>324b2d46-3d4e-4e72-9de2-8c533bc0d565</t>
  </si>
  <si>
    <t>Steve Rubio</t>
  </si>
  <si>
    <t>srubio@hotmail.com</t>
  </si>
  <si>
    <t>(751)505-0537</t>
  </si>
  <si>
    <t>0125 Gibbs Knolls Apt. 135</t>
  </si>
  <si>
    <t>a95ecfea-b1b3-4037-8ae8-5b588aad78bf</t>
  </si>
  <si>
    <t>Kristina Cruz</t>
  </si>
  <si>
    <t>kristina.cruz@hotmail.com</t>
  </si>
  <si>
    <t>733-807-7046x11729</t>
  </si>
  <si>
    <t>dc0ec2d9-1833-4238-8988-54f396d507d3</t>
  </si>
  <si>
    <t>Cynthia Smith</t>
  </si>
  <si>
    <t>cynthia_smith@gmail.com</t>
  </si>
  <si>
    <t>945-956-1857x9064</t>
  </si>
  <si>
    <t>2608 Matthew Brook Apt. 716</t>
  </si>
  <si>
    <t>3d844092-71ae-4cbe-8251-ef628a44cf3e</t>
  </si>
  <si>
    <t>Sarah Coffey</t>
  </si>
  <si>
    <t>scoffey@yahoo.com</t>
  </si>
  <si>
    <t>001-858-600-4010x4145</t>
  </si>
  <si>
    <t>00215 Perez Corners</t>
  </si>
  <si>
    <t>b5068ed0-0f4b-43d7-a25f-9ce1bcfb8f5b</t>
  </si>
  <si>
    <t>Michael Buckley</t>
  </si>
  <si>
    <t>mbuckley@yahoo.com</t>
  </si>
  <si>
    <t>344-915-8331</t>
  </si>
  <si>
    <t>96718 Becky Shore Suite 457</t>
  </si>
  <si>
    <t>d703a24c-1eb5-4c93-9165-d5a205fd7169</t>
  </si>
  <si>
    <t>Antonio Smith</t>
  </si>
  <si>
    <t>356.679.8363</t>
  </si>
  <si>
    <t>53988 Hodges Inlet Suite 281</t>
  </si>
  <si>
    <t>f90198ad-36b9-482e-a601-5cc94a97c167</t>
  </si>
  <si>
    <t>Rodney Parks</t>
  </si>
  <si>
    <t>rodney.parks@hotmail.com</t>
  </si>
  <si>
    <t>756-232-6868</t>
  </si>
  <si>
    <t>13072 Johnson Shore Suite 541</t>
  </si>
  <si>
    <t>cdff0ee7-ce8b-49a7-a169-091bbda61e2e</t>
  </si>
  <si>
    <t>Jeremy Wood</t>
  </si>
  <si>
    <t>jwood@hotmail.com</t>
  </si>
  <si>
    <t>310.609.4318</t>
  </si>
  <si>
    <t>43629 Moreno Park Suite 103</t>
  </si>
  <si>
    <t>41fd0138-8515-46bb-8fcf-961d9d6a7c33</t>
  </si>
  <si>
    <t>Darrell Oliver</t>
  </si>
  <si>
    <t>oliverd@yahoo.com</t>
  </si>
  <si>
    <t>401-728-9743x2512</t>
  </si>
  <si>
    <t>47323 Walsh Squares</t>
  </si>
  <si>
    <t>76d4b9ca-245a-4bd2-9135-7a0a90587b46</t>
  </si>
  <si>
    <t>Steven Thomas</t>
  </si>
  <si>
    <t>steven_thomas@yahoo.com</t>
  </si>
  <si>
    <t>24120 Montes Prairie Apt. 737</t>
  </si>
  <si>
    <t>d0dd3ff4-a808-4d28-9dc9-e58b6ace9fe5</t>
  </si>
  <si>
    <t>Elizabeth Fitzgerald</t>
  </si>
  <si>
    <t>fitzgeralde@hotmail.com</t>
  </si>
  <si>
    <t>948-202-6325</t>
  </si>
  <si>
    <t>745 Smith Knoll Suite 589</t>
  </si>
  <si>
    <t>7162e4b8-c6cb-4509-9f7b-f9a23e996b50</t>
  </si>
  <si>
    <t>Dana Figueroa</t>
  </si>
  <si>
    <t>dana_figueroa@hotmail.com</t>
  </si>
  <si>
    <t>969-764-4309x85916</t>
  </si>
  <si>
    <t>61487 Joseph Springs</t>
  </si>
  <si>
    <t>ac885c8f-30f5-4dae-9767-88cced58ce0e</t>
  </si>
  <si>
    <t>Donna Montes</t>
  </si>
  <si>
    <t>donna_montes@yahoo.com</t>
  </si>
  <si>
    <t>707-203-4910x7406</t>
  </si>
  <si>
    <t>498 Kevin Heights</t>
  </si>
  <si>
    <t>b2fb70a0-a462-4792-91c8-4b035371d92a</t>
  </si>
  <si>
    <t>Amber Taylor</t>
  </si>
  <si>
    <t>taylora@hotmail.com</t>
  </si>
  <si>
    <t>(836)766-1449x429</t>
  </si>
  <si>
    <t>7fbc9bef-ac07-417a-a67d-5ac9e8a8224f</t>
  </si>
  <si>
    <t>Robert Taylor</t>
  </si>
  <si>
    <t>robert_taylor@yahoo.com</t>
  </si>
  <si>
    <t>828-975-8575</t>
  </si>
  <si>
    <t>4149 Gardner Lane</t>
  </si>
  <si>
    <t>c93aa68c-5bc5-4214-bdc7-473782152fec</t>
  </si>
  <si>
    <t>Jason Jenkins</t>
  </si>
  <si>
    <t>jason.jenkins@gmail.com</t>
  </si>
  <si>
    <t>306-726-0787x0104</t>
  </si>
  <si>
    <t>94398 Martinez Plains</t>
  </si>
  <si>
    <t>15814858-d147-4a17-a313-ffdb28f94009</t>
  </si>
  <si>
    <t>Linda Short</t>
  </si>
  <si>
    <t>324.240.7931</t>
  </si>
  <si>
    <t>98038 Anna Park</t>
  </si>
  <si>
    <t>41b24efb-95f8-42c4-8bea-2a32d6e5297e</t>
  </si>
  <si>
    <t>Brittany Hobbs</t>
  </si>
  <si>
    <t>bhobbs@gmail.com</t>
  </si>
  <si>
    <t>423.584.9791x6202</t>
  </si>
  <si>
    <t>0876 Sara Hills</t>
  </si>
  <si>
    <t>56a78316-af05-45a0-b97e-a3adfd32e687</t>
  </si>
  <si>
    <t>Christopher Harmon</t>
  </si>
  <si>
    <t>harmonc@yahoo.com</t>
  </si>
  <si>
    <t>1975 Myers Square Apt. 766</t>
  </si>
  <si>
    <t>1a534992-d461-4e4f-8dac-7c71eebbd1db</t>
  </si>
  <si>
    <t>Amanda Meadows</t>
  </si>
  <si>
    <t>ameadows@yahoo.com</t>
  </si>
  <si>
    <t>(359)957-2446</t>
  </si>
  <si>
    <t>25883 Orr Pine Suite 812</t>
  </si>
  <si>
    <t>e5492610-f897-4cac-8008-333eea2a8c82</t>
  </si>
  <si>
    <t>Jamie Ruiz</t>
  </si>
  <si>
    <t>jruiz@gmail.com</t>
  </si>
  <si>
    <t>+1-275-333-1266x10941</t>
  </si>
  <si>
    <t>59959 Jones Burgs Apt. 311</t>
  </si>
  <si>
    <t>02152e28-069f-4aaf-a95d-404c23522666</t>
  </si>
  <si>
    <t>Jessica Brooks</t>
  </si>
  <si>
    <t>jessica.brooks@hotmail.com</t>
  </si>
  <si>
    <t>+1-443-232-6831x90130</t>
  </si>
  <si>
    <t>762 James Overpass</t>
  </si>
  <si>
    <t>ac76d0d6-24fc-434a-aa91-73abbb239463</t>
  </si>
  <si>
    <t>Ian Russell</t>
  </si>
  <si>
    <t>ian_russell@gmail.com</t>
  </si>
  <si>
    <t>(719)212-8411x7309</t>
  </si>
  <si>
    <t>39785 Montgomery Points Apt. 176</t>
  </si>
  <si>
    <t>72ee6caf-35ff-4a11-87c1-3d0d75de4f5b</t>
  </si>
  <si>
    <t>Danny Shepard</t>
  </si>
  <si>
    <t>shepardd@hotmail.com</t>
  </si>
  <si>
    <t>001-219-474-0056x435</t>
  </si>
  <si>
    <t>41893 Ross Centers</t>
  </si>
  <si>
    <t>929964ae-679b-4e6d-83a9-42f52fc4dfe3</t>
  </si>
  <si>
    <t>Christina Montoya</t>
  </si>
  <si>
    <t>montoyac@gmail.com</t>
  </si>
  <si>
    <t>001-201-207-8356x7430</t>
  </si>
  <si>
    <t>99051 George Ridge Apt. 872</t>
  </si>
  <si>
    <t>Paterson</t>
  </si>
  <si>
    <t>de28ea9f-1402-428d-a3df-bdd25a7096d6</t>
  </si>
  <si>
    <t>Raymond Shepherd</t>
  </si>
  <si>
    <t>raymond_shepherd@hotmail.com</t>
  </si>
  <si>
    <t>(582)317-1955x35603</t>
  </si>
  <si>
    <t>706 Dominguez Meadows</t>
  </si>
  <si>
    <t>1ad0c8f7-df9f-4861-a654-8bea16c6b79f</t>
  </si>
  <si>
    <t>Leah Perez</t>
  </si>
  <si>
    <t>lperez@hotmail.com</t>
  </si>
  <si>
    <t>301 David Falls</t>
  </si>
  <si>
    <t>56328c14-1c0c-4706-8591-8d2e87e739a5</t>
  </si>
  <si>
    <t>Mary Jones</t>
  </si>
  <si>
    <t>jonesm@yahoo.com</t>
  </si>
  <si>
    <t>(569)374-1328x348</t>
  </si>
  <si>
    <t>74584 Alison Grove Suite 881</t>
  </si>
  <si>
    <t>181c43d0-3a1e-4a6e-8a35-651c44ebc4db</t>
  </si>
  <si>
    <t>Jacqueline Velasquez</t>
  </si>
  <si>
    <t>velasquezj@gmail.com</t>
  </si>
  <si>
    <t>710 Huff Groves Suite 964</t>
  </si>
  <si>
    <t>49bc9e53-e6ed-4d7a-99fd-9a0d6c21787e</t>
  </si>
  <si>
    <t>Daniel Lopez</t>
  </si>
  <si>
    <t>daniel_lopez@hotmail.com</t>
  </si>
  <si>
    <t>(801)986-4876x99842</t>
  </si>
  <si>
    <t>85095 Patrick Ramp Apt. 059</t>
  </si>
  <si>
    <t>30c259da-acf8-414d-b059-31eb6335f734</t>
  </si>
  <si>
    <t>Nichole Middleton</t>
  </si>
  <si>
    <t>949-254-2770</t>
  </si>
  <si>
    <t>38459 Johnson Harbor Suite 449</t>
  </si>
  <si>
    <t>0bb27771-c79a-4cbd-ab1f-207deb622aaf</t>
  </si>
  <si>
    <t>John Church</t>
  </si>
  <si>
    <t>john.church@yahoo.com</t>
  </si>
  <si>
    <t>(432)929-0310</t>
  </si>
  <si>
    <t>91498 Ashley Mill Apt. 444</t>
  </si>
  <si>
    <t>62268ffe-5471-4c8f-b2d9-cf7eb11ffb2b</t>
  </si>
  <si>
    <t>Lauren Williams</t>
  </si>
  <si>
    <t>lwilliams@gmail.com</t>
  </si>
  <si>
    <t>259.756.1642</t>
  </si>
  <si>
    <t>0580 Michael Club Suite 181</t>
  </si>
  <si>
    <t>4c607ab5-997b-4c78-bdd5-26b275c32669</t>
  </si>
  <si>
    <t>Lisa Ward</t>
  </si>
  <si>
    <t>wardl@yahoo.com</t>
  </si>
  <si>
    <t>889.353.6902x61139</t>
  </si>
  <si>
    <t>025 Kelly Drive Apt. 193</t>
  </si>
  <si>
    <t>0e42abf0-62d2-4a64-897e-d7bae1f5a257</t>
  </si>
  <si>
    <t>Ryan Rose</t>
  </si>
  <si>
    <t>ryan_rose@hotmail.com</t>
  </si>
  <si>
    <t>337-765-1588</t>
  </si>
  <si>
    <t>4394 Mark Union Suite 375</t>
  </si>
  <si>
    <t>ef082b20-c308-4ba4-a9d1-62350d2e7a9f</t>
  </si>
  <si>
    <t>Martha Jacobs</t>
  </si>
  <si>
    <t>martha.jacobs@yahoo.com</t>
  </si>
  <si>
    <t>451-316-6829x73270</t>
  </si>
  <si>
    <t>369 Catherine Underpass</t>
  </si>
  <si>
    <t>deb57386-034e-47f0-aa5c-3857c2d687de</t>
  </si>
  <si>
    <t>Jason Cannon</t>
  </si>
  <si>
    <t>cannonj@hotmail.com</t>
  </si>
  <si>
    <t>(783)941-5599x9101</t>
  </si>
  <si>
    <t>60212 Strong Knoll</t>
  </si>
  <si>
    <t>5c6cf4d0-1635-48a9-ac0b-3c0769f7f7dd</t>
  </si>
  <si>
    <t>Susan Mccoy</t>
  </si>
  <si>
    <t>mccoys@yahoo.com</t>
  </si>
  <si>
    <t>001-657-365-7289</t>
  </si>
  <si>
    <t>298 Edwin Avenue</t>
  </si>
  <si>
    <t>3c13602a-a855-4dbc-88dc-aa34e85b7c22</t>
  </si>
  <si>
    <t>David Snyder</t>
  </si>
  <si>
    <t>dsnyder@hotmail.com</t>
  </si>
  <si>
    <t>+1-451-654-2144x773</t>
  </si>
  <si>
    <t>8c4ebadd-2e31-4a58-9b05-dfafa1a76748</t>
  </si>
  <si>
    <t>Teresa Green</t>
  </si>
  <si>
    <t>greent@gmail.com</t>
  </si>
  <si>
    <t>349.367.8274</t>
  </si>
  <si>
    <t>13882 Carmen Canyon Apt. 070</t>
  </si>
  <si>
    <t>32093299-8b1d-41ab-b792-03d42bf3d456</t>
  </si>
  <si>
    <t>Jill Reynolds</t>
  </si>
  <si>
    <t>jill.reynolds@yahoo.com</t>
  </si>
  <si>
    <t>+1-581-450-6185x3800</t>
  </si>
  <si>
    <t>1315 William Harbor</t>
  </si>
  <si>
    <t>037aa4e4-ab32-4708-b9f1-675e1e3cc01f</t>
  </si>
  <si>
    <t>Laurie Wiggins</t>
  </si>
  <si>
    <t>wigginsl@gmail.com</t>
  </si>
  <si>
    <t>72742 Cynthia Corners Apt. 061</t>
  </si>
  <si>
    <t>50b76a4b-d248-4d66-92af-da4159239d78</t>
  </si>
  <si>
    <t>Kari Sandoval</t>
  </si>
  <si>
    <t>ksandoval@yahoo.com</t>
  </si>
  <si>
    <t>461.927.5156</t>
  </si>
  <si>
    <t>6958 Phillips Forges Apt. 467</t>
  </si>
  <si>
    <t>e573f258-4b4c-4bab-a3f9-709b6301b133</t>
  </si>
  <si>
    <t>Sara Shields</t>
  </si>
  <si>
    <t>shieldss@hotmail.com</t>
  </si>
  <si>
    <t>+1-656-967-6640x47350</t>
  </si>
  <si>
    <t>4836 Anna Islands</t>
  </si>
  <si>
    <t>9f034b36-ce32-4f7f-a31c-44466e1591af</t>
  </si>
  <si>
    <t>Jason Armstrong</t>
  </si>
  <si>
    <t>jason.armstrong@gmail.com</t>
  </si>
  <si>
    <t>555-481-0835</t>
  </si>
  <si>
    <t>952 Stephanie Brooks</t>
  </si>
  <si>
    <t>d4fc24bb-ecb8-4346-9472-98a7b9f744da</t>
  </si>
  <si>
    <t>Ryan Foster</t>
  </si>
  <si>
    <t>rfoster@gmail.com</t>
  </si>
  <si>
    <t>(844)803-3041</t>
  </si>
  <si>
    <t>6383 Barry Brooks Apt. 867</t>
  </si>
  <si>
    <t>2a4b45b6-88cd-4173-be3c-cf5cfcb86151</t>
  </si>
  <si>
    <t>Carlos Yang</t>
  </si>
  <si>
    <t>yangc@gmail.com</t>
  </si>
  <si>
    <t>08921 Lee Rest Suite 568</t>
  </si>
  <si>
    <t>76fd890c-be4c-44ab-9ada-b6f5b03faacf</t>
  </si>
  <si>
    <t>Jessica Walker</t>
  </si>
  <si>
    <t>jwalker@hotmail.com</t>
  </si>
  <si>
    <t>390.663.7579</t>
  </si>
  <si>
    <t>883 Smith Parks Suite 581</t>
  </si>
  <si>
    <t>0adbe236-1ea2-41ed-b940-db83f68d9c31</t>
  </si>
  <si>
    <t>Gary Pacheco</t>
  </si>
  <si>
    <t>gary.pacheco@gmail.com</t>
  </si>
  <si>
    <t>001-893-207-4645x2059</t>
  </si>
  <si>
    <t>9312 Jensen Mountains</t>
  </si>
  <si>
    <t>657f432f-6056-411e-a07a-9bccff25e997</t>
  </si>
  <si>
    <t>Debra Clark</t>
  </si>
  <si>
    <t>debra_clark@yahoo.com</t>
  </si>
  <si>
    <t>(202)881-2371</t>
  </si>
  <si>
    <t>357 Robertson Walks Apt. 161</t>
  </si>
  <si>
    <t>ba92cdc0-5484-4931-b4bb-933b68716171</t>
  </si>
  <si>
    <t>Kathleen Sims</t>
  </si>
  <si>
    <t>simsk@gmail.com</t>
  </si>
  <si>
    <t>001-622-948-3958</t>
  </si>
  <si>
    <t>0416 Cortez Springs Suite 859</t>
  </si>
  <si>
    <t>813f7e23-090d-4c9e-ad87-b449f175baa7</t>
  </si>
  <si>
    <t>Joel Mayer</t>
  </si>
  <si>
    <t>joel_mayer@gmail.com</t>
  </si>
  <si>
    <t>751.209.7921x583</t>
  </si>
  <si>
    <t>56227 Victoria Avenue Suite 331</t>
  </si>
  <si>
    <t>Jersey City</t>
  </si>
  <si>
    <t>90c659be-f25a-4fc6-a4b0-bb856db1a955</t>
  </si>
  <si>
    <t>Tanya Hill</t>
  </si>
  <si>
    <t>hillt@hotmail.com</t>
  </si>
  <si>
    <t>648 Chris Drives Apt. 342</t>
  </si>
  <si>
    <t>35a7e397-5f7c-44c7-b2bc-3ec07aeaf4df</t>
  </si>
  <si>
    <t>Daniel Smith</t>
  </si>
  <si>
    <t>smithd@gmail.com</t>
  </si>
  <si>
    <t>(775)348-1386x66754</t>
  </si>
  <si>
    <t>27051 Derrick Valley</t>
  </si>
  <si>
    <t>69cd2d37-76a9-4547-b26f-3bdd6e58dbee</t>
  </si>
  <si>
    <t>Stephen Wilkinson</t>
  </si>
  <si>
    <t>wilkinsons@yahoo.com</t>
  </si>
  <si>
    <t>(720)457-5639x836</t>
  </si>
  <si>
    <t>8774 Angela Mews</t>
  </si>
  <si>
    <t>9ba5348b-13f9-49fd-8e5a-7283edfe2fa6</t>
  </si>
  <si>
    <t>Taylor Cowan</t>
  </si>
  <si>
    <t>cowant@yahoo.com</t>
  </si>
  <si>
    <t>904-976-0440x907</t>
  </si>
  <si>
    <t>94515 Shaw Bridge</t>
  </si>
  <si>
    <t>a1b5af00-d0a8-424e-9226-43c537cc5d99</t>
  </si>
  <si>
    <t>Carrie Brady</t>
  </si>
  <si>
    <t>carrie_brady@gmail.com</t>
  </si>
  <si>
    <t>92221 Flowers Crest Apt. 705</t>
  </si>
  <si>
    <t>5a07b735-982d-44af-92f7-8f8760009954</t>
  </si>
  <si>
    <t>Todd Powell</t>
  </si>
  <si>
    <t>tpowell@hotmail.com</t>
  </si>
  <si>
    <t>386.720.4485</t>
  </si>
  <si>
    <t>241 Scott Harbor</t>
  </si>
  <si>
    <t>ef8526fa-2389-4c9b-8804-1d9b69bf3f8c</t>
  </si>
  <si>
    <t>John Huff</t>
  </si>
  <si>
    <t>john.huff@gmail.com</t>
  </si>
  <si>
    <t>257.813.4324</t>
  </si>
  <si>
    <t>21259 Katie Turnpike</t>
  </si>
  <si>
    <t>a3f6ea9d-f649-4764-8072-698b4717ef90</t>
  </si>
  <si>
    <t>Michael Thompson</t>
  </si>
  <si>
    <t>mthompson@hotmail.com</t>
  </si>
  <si>
    <t>001-455-587-2096</t>
  </si>
  <si>
    <t>43244 Baker Overpass</t>
  </si>
  <si>
    <t>899dc2d6-548c-401a-b89c-78156bbd7bb0</t>
  </si>
  <si>
    <t>Wendy Hamilton</t>
  </si>
  <si>
    <t>wendy.hamilton@hotmail.com</t>
  </si>
  <si>
    <t>882-272-7955</t>
  </si>
  <si>
    <t>884 William Fords Suite 374</t>
  </si>
  <si>
    <t>7ab98d6a-773f-4c38-80af-ef1f50396fd2</t>
  </si>
  <si>
    <t>Erica Garcia</t>
  </si>
  <si>
    <t>egarcia@gmail.com</t>
  </si>
  <si>
    <t>001-796-967-3459</t>
  </si>
  <si>
    <t>5125 Martin Plains Apt. 079</t>
  </si>
  <si>
    <t>e8bf52e9-923d-4fbd-9068-7990b40f7976</t>
  </si>
  <si>
    <t>Meghan Evans</t>
  </si>
  <si>
    <t>mevans@hotmail.com</t>
  </si>
  <si>
    <t>601-642-5762x70232</t>
  </si>
  <si>
    <t>9690 William Hills Apt. 922</t>
  </si>
  <si>
    <t>72ba5625-e612-42d4-8c72-433e2a73a851</t>
  </si>
  <si>
    <t>Angela Young</t>
  </si>
  <si>
    <t>younga@gmail.com</t>
  </si>
  <si>
    <t>(637)867-3162x5265</t>
  </si>
  <si>
    <t>85072 Garcia Plaza</t>
  </si>
  <si>
    <t>1cdbc275-2e2e-4238-8e7e-4d4169116fda</t>
  </si>
  <si>
    <t>Linda Ferguson</t>
  </si>
  <si>
    <t>fergusonl@hotmail.com</t>
  </si>
  <si>
    <t>+1-761-832-7303x461</t>
  </si>
  <si>
    <t>92355 Mason Alley</t>
  </si>
  <si>
    <t>7fcd3f66-dc50-4724-8d2e-c3e43f61c74b</t>
  </si>
  <si>
    <t>Matthew Simmons</t>
  </si>
  <si>
    <t>matthew.simmons@yahoo.com</t>
  </si>
  <si>
    <t>329-986-7076x60464</t>
  </si>
  <si>
    <t>46226 Steven Corner Suite 160</t>
  </si>
  <si>
    <t>231568c6-21d0-4ec1-80cb-40bb2dee7525</t>
  </si>
  <si>
    <t>Jonathan Norman</t>
  </si>
  <si>
    <t>normanj@hotmail.com</t>
  </si>
  <si>
    <t>938-797-6074x017</t>
  </si>
  <si>
    <t>68612 Matthew Station</t>
  </si>
  <si>
    <t>d95ff351-7917-489e-bb2a-d8f073192e4d</t>
  </si>
  <si>
    <t>Anthony Greene</t>
  </si>
  <si>
    <t>greenea@yahoo.com</t>
  </si>
  <si>
    <t>001-608-763-2181x2276</t>
  </si>
  <si>
    <t>84245 Smith Islands Suite 091</t>
  </si>
  <si>
    <t>8fb84603-d595-4d6f-a102-bd19663774fb</t>
  </si>
  <si>
    <t>Wesley Barker</t>
  </si>
  <si>
    <t>barkerw@hotmail.com</t>
  </si>
  <si>
    <t>15502 Patrick Stream Apt. 546</t>
  </si>
  <si>
    <t>4f90d47a-fae2-4775-8dbb-308733d74f63</t>
  </si>
  <si>
    <t>Michael Williams</t>
  </si>
  <si>
    <t>248 Cassandra Falls Suite 406</t>
  </si>
  <si>
    <t>4d891ea2-1d16-4cea-9876-98080c05c4a5</t>
  </si>
  <si>
    <t>Albert Nguyen</t>
  </si>
  <si>
    <t>albert.nguyen@gmail.com</t>
  </si>
  <si>
    <t>327.973.8264x609</t>
  </si>
  <si>
    <t>695 Alvarez Point Apt. 555</t>
  </si>
  <si>
    <t>13ced896-8469-4717-9e81-6db9632d1bd9</t>
  </si>
  <si>
    <t>Justin Reed</t>
  </si>
  <si>
    <t>reedj@hotmail.com</t>
  </si>
  <si>
    <t>a046ef59-6968-4ffb-b7a6-9c699d705bc6</t>
  </si>
  <si>
    <t>Laura White</t>
  </si>
  <si>
    <t>laura.white@gmail.com</t>
  </si>
  <si>
    <t>(736)977-4722x6408</t>
  </si>
  <si>
    <t>3694 Townsend Roads Apt. 588</t>
  </si>
  <si>
    <t>348b33f5-7cef-4a9d-827d-b5122d2e2efd</t>
  </si>
  <si>
    <t>Mary Vega</t>
  </si>
  <si>
    <t>mvega@yahoo.com</t>
  </si>
  <si>
    <t>493-929-7150x96883</t>
  </si>
  <si>
    <t>6309 Dillon River Apt. 996</t>
  </si>
  <si>
    <t>d9e3145c-4181-4bed-8b52-e648ba850eb5</t>
  </si>
  <si>
    <t>Jackie Baxter</t>
  </si>
  <si>
    <t>baxterj@hotmail.com</t>
  </si>
  <si>
    <t>+1-819-352-3710x0687</t>
  </si>
  <si>
    <t>41039 Stevens Spur Suite 327</t>
  </si>
  <si>
    <t>f484ecf5-8318-457f-8782-42caee7529d9</t>
  </si>
  <si>
    <t>Rachel Rosario</t>
  </si>
  <si>
    <t>rachel.rosario@hotmail.com</t>
  </si>
  <si>
    <t>+1-476-511-2491x2565</t>
  </si>
  <si>
    <t>7046 Michael Stravenue</t>
  </si>
  <si>
    <t>60aadf43-11f2-4006-8021-9595168281be</t>
  </si>
  <si>
    <t>Robert Clark</t>
  </si>
  <si>
    <t>robert_clark@hotmail.com</t>
  </si>
  <si>
    <t>001-749-749-0228x403</t>
  </si>
  <si>
    <t>7345 Norris Isle</t>
  </si>
  <si>
    <t>c305bccd-e32d-4156-a081-aa62087a5c4f</t>
  </si>
  <si>
    <t>Michelle Parker</t>
  </si>
  <si>
    <t>michelle.parker@hotmail.com</t>
  </si>
  <si>
    <t>001-842-990-4588</t>
  </si>
  <si>
    <t>7422 Catherine Walks Suite 430</t>
  </si>
  <si>
    <t>c5533d38-9ab3-4a2a-8e86-ef633386cd82</t>
  </si>
  <si>
    <t>Lisa Jackson</t>
  </si>
  <si>
    <t>lisa_jackson@hotmail.com</t>
  </si>
  <si>
    <t>353-543-3249</t>
  </si>
  <si>
    <t>567 Monica Orchard Apt. 760</t>
  </si>
  <si>
    <t>06df79e7-c0ec-444b-8c4e-33459aba8d9b</t>
  </si>
  <si>
    <t>Heather Stevens</t>
  </si>
  <si>
    <t>stevensh@hotmail.com</t>
  </si>
  <si>
    <t>548-588-1079</t>
  </si>
  <si>
    <t>350 Sims Isle</t>
  </si>
  <si>
    <t>4fcda9af-0443-4584-9df3-119668ee3cd9</t>
  </si>
  <si>
    <t>Jonathan Stevenson</t>
  </si>
  <si>
    <t>jonathan.stevenson@hotmail.com</t>
  </si>
  <si>
    <t>233.799.7718</t>
  </si>
  <si>
    <t>09484 Julia Street Apt. 284</t>
  </si>
  <si>
    <t>fbcdab15-2fdd-491d-afc1-df0038a79cbe</t>
  </si>
  <si>
    <t>Rachel Jones</t>
  </si>
  <si>
    <t>jonesr@yahoo.com</t>
  </si>
  <si>
    <t>+1-697-604-6947x2587</t>
  </si>
  <si>
    <t>18939 Evans Branch Suite 173</t>
  </si>
  <si>
    <t>e7cca35e-cad1-4f4a-86ee-22c780274dfc</t>
  </si>
  <si>
    <t>Deborah Patel</t>
  </si>
  <si>
    <t>pateld@hotmail.com</t>
  </si>
  <si>
    <t>001-664-717-5823x13348</t>
  </si>
  <si>
    <t>712 Smith Pass Suite 722</t>
  </si>
  <si>
    <t>981108b6-2046-4afe-9272-3770d947bd01</t>
  </si>
  <si>
    <t>Pamela Kennedy</t>
  </si>
  <si>
    <t>pamela_kennedy@gmail.com</t>
  </si>
  <si>
    <t>779.964.3474x52455</t>
  </si>
  <si>
    <t>2362 Chelsea Estate</t>
  </si>
  <si>
    <t>df6c2e21-e09f-4f83-af90-a99cdf15c15f</t>
  </si>
  <si>
    <t>Elizabeth Elliott</t>
  </si>
  <si>
    <t>elizabeth.elliott@yahoo.com</t>
  </si>
  <si>
    <t>(465)788-3398x74113</t>
  </si>
  <si>
    <t>2740 Jason Stravenue Suite 450</t>
  </si>
  <si>
    <t>a2e072b1-ce88-4049-8e58-27851c89b9ae</t>
  </si>
  <si>
    <t>Nathan David</t>
  </si>
  <si>
    <t>ndavid@yahoo.com</t>
  </si>
  <si>
    <t>317-921-5622x9493</t>
  </si>
  <si>
    <t>734 Brown Centers Suite 485</t>
  </si>
  <si>
    <t>c0b4e06b-e1a3-4073-8b24-bd6f3204857f</t>
  </si>
  <si>
    <t>Danielle Armstrong</t>
  </si>
  <si>
    <t>darmstrong@yahoo.com</t>
  </si>
  <si>
    <t>475.353.4490</t>
  </si>
  <si>
    <t>021 Krueger Lake Suite 325</t>
  </si>
  <si>
    <t>450be26e-3e02-4557-94e3-e982c2b033fb</t>
  </si>
  <si>
    <t>Martin Simmons</t>
  </si>
  <si>
    <t>martin_simmons@gmail.com</t>
  </si>
  <si>
    <t>001-918-428-1979x31647</t>
  </si>
  <si>
    <t>96085 Campbell Isle Apt. 191</t>
  </si>
  <si>
    <t>a9f75b3e-ba72-4058-8165-853c1a07d519</t>
  </si>
  <si>
    <t>Marie Jones</t>
  </si>
  <si>
    <t>marie.jones@hotmail.com</t>
  </si>
  <si>
    <t>001-558-473-9592</t>
  </si>
  <si>
    <t>69409 Smith Fork Suite 624</t>
  </si>
  <si>
    <t>4a9446f8-fb50-481b-8c04-eba3203101c5</t>
  </si>
  <si>
    <t>Daniel White</t>
  </si>
  <si>
    <t>whited@hotmail.com</t>
  </si>
  <si>
    <t>442.964.3350</t>
  </si>
  <si>
    <t>515 Hebert Shoals</t>
  </si>
  <si>
    <t>8835541f-4317-41d4-b7d2-b68952fcd4e5</t>
  </si>
  <si>
    <t>Barbara Gould</t>
  </si>
  <si>
    <t>bgould@yahoo.com</t>
  </si>
  <si>
    <t>312-989-8123</t>
  </si>
  <si>
    <t>0776 Jamie Light</t>
  </si>
  <si>
    <t>e177ce3a-d6ec-4da9-9991-347ff5350d6b</t>
  </si>
  <si>
    <t>Patrick Howard</t>
  </si>
  <si>
    <t>patrick.howard@yahoo.com</t>
  </si>
  <si>
    <t>(966)215-5416x4316</t>
  </si>
  <si>
    <t>574 Sierra Brook</t>
  </si>
  <si>
    <t>62d013a5-fab1-447c-937b-26e5a17c250a</t>
  </si>
  <si>
    <t>Trevor Hill</t>
  </si>
  <si>
    <t>trevor_hill@gmail.com</t>
  </si>
  <si>
    <t>90282 Heather Track</t>
  </si>
  <si>
    <t>12e15c02-02e1-4c65-a63c-9a4332868665</t>
  </si>
  <si>
    <t>Timothy Sanford</t>
  </si>
  <si>
    <t>sanfordt@gmail.com</t>
  </si>
  <si>
    <t>400-450-7026x08698</t>
  </si>
  <si>
    <t>07346 Stout Greens</t>
  </si>
  <si>
    <t>5490202e-08fd-4608-b767-2cbabebfff53</t>
  </si>
  <si>
    <t>Craig Bailey</t>
  </si>
  <si>
    <t>craig.bailey@gmail.com</t>
  </si>
  <si>
    <t>7687 Melody Valleys</t>
  </si>
  <si>
    <t>9c73143e-0015-4adb-98d0-1c94efdb5a4b</t>
  </si>
  <si>
    <t>guerraj@gmail.com</t>
  </si>
  <si>
    <t>001-445-279-8894x2565</t>
  </si>
  <si>
    <t>31164 John Glen</t>
  </si>
  <si>
    <t>c4b07372-a758-4117-98de-ab7d0f579bbf</t>
  </si>
  <si>
    <t>Paul Marsh</t>
  </si>
  <si>
    <t>marshp@gmail.com</t>
  </si>
  <si>
    <t>996.373.7948</t>
  </si>
  <si>
    <t>03265 Ashley Orchard</t>
  </si>
  <si>
    <t>1aa94d8d-a4ef-4215-a1e3-3fc8f8071c0a</t>
  </si>
  <si>
    <t>Natasha Rios</t>
  </si>
  <si>
    <t>natasha.rios@hotmail.com</t>
  </si>
  <si>
    <t>(713)671-1842</t>
  </si>
  <si>
    <t>7871 Hines Greens Apt. 560</t>
  </si>
  <si>
    <t>4815a85f-93ee-4920-9b2f-234abd2537f1</t>
  </si>
  <si>
    <t>Jesse Tran</t>
  </si>
  <si>
    <t>tranj@gmail.com</t>
  </si>
  <si>
    <t>30358 Anna Pines</t>
  </si>
  <si>
    <t>eceab19b-4fe5-4a7f-98da-8e6e38d8f807</t>
  </si>
  <si>
    <t>Mark Trevino</t>
  </si>
  <si>
    <t>mtrevino@hotmail.com</t>
  </si>
  <si>
    <t>484-539-9106x227</t>
  </si>
  <si>
    <t>40646 English Mountain Suite 240</t>
  </si>
  <si>
    <t>b1fda144-71c0-4ef9-9575-20460fdccea8</t>
  </si>
  <si>
    <t>James Moore</t>
  </si>
  <si>
    <t>james_moore@gmail.com</t>
  </si>
  <si>
    <t>+1-923-572-4501x84819</t>
  </si>
  <si>
    <t>1342 Martinez Streets</t>
  </si>
  <si>
    <t>dff272ef-f882-47a3-8658-e162b4e8f503</t>
  </si>
  <si>
    <t>Mary Evans</t>
  </si>
  <si>
    <t>mary.evans@gmail.com</t>
  </si>
  <si>
    <t>338-611-9953x7660</t>
  </si>
  <si>
    <t>15406 Rodriguez Mountain Suite 927</t>
  </si>
  <si>
    <t>d95f89b0-5fa4-4572-90c7-bcd83c9f7e59</t>
  </si>
  <si>
    <t>Ryan Oconnor</t>
  </si>
  <si>
    <t>oconnorr@hotmail.com</t>
  </si>
  <si>
    <t>001-864-217-8996</t>
  </si>
  <si>
    <t>451 Craig Valley Suite 397</t>
  </si>
  <si>
    <t>05ed2817-19b9-4dba-859b-c78c9e8cf204</t>
  </si>
  <si>
    <t>Kyle Garza</t>
  </si>
  <si>
    <t>garzak@hotmail.com</t>
  </si>
  <si>
    <t>59966 Michael Turnpike</t>
  </si>
  <si>
    <t>6aa915cf-e7f0-4504-a092-0ca42e713040</t>
  </si>
  <si>
    <t>Tammie Pham</t>
  </si>
  <si>
    <t>tammie_pham@yahoo.com</t>
  </si>
  <si>
    <t>+1-656-352-7155x9835</t>
  </si>
  <si>
    <t>3470 Ellis Roads Suite 238</t>
  </si>
  <si>
    <t>42ea6eb5-e113-413d-9d1a-af0c8b9876fe</t>
  </si>
  <si>
    <t>Thomas Davis</t>
  </si>
  <si>
    <t>thomas.davis@yahoo.com</t>
  </si>
  <si>
    <t>(625)401-3948</t>
  </si>
  <si>
    <t>3475 Shaffer Lake</t>
  </si>
  <si>
    <t>e2145dd1-eb70-4688-ac07-a2bcce41cdd0</t>
  </si>
  <si>
    <t>Jennifer Dominguez</t>
  </si>
  <si>
    <t>dominguezj@gmail.com</t>
  </si>
  <si>
    <t>937-503-8240x73333</t>
  </si>
  <si>
    <t>2585 Anderson Lights Apt. 499</t>
  </si>
  <si>
    <t>06598d0c-f0c0-4507-8bfa-0af4161c5d3e</t>
  </si>
  <si>
    <t>Brianna Phillips</t>
  </si>
  <si>
    <t>phillipsb@yahoo.com</t>
  </si>
  <si>
    <t>893 Lopez Path Suite 964</t>
  </si>
  <si>
    <t>a645428d-557c-4df2-a37d-90ec6ebbd7fb</t>
  </si>
  <si>
    <t>Brent Lowery</t>
  </si>
  <si>
    <t>loweryb@yahoo.com</t>
  </si>
  <si>
    <t>001-761-920-8780</t>
  </si>
  <si>
    <t>93583 Adams Villages Apt. 797</t>
  </si>
  <si>
    <t>b7f26296-4ce4-47de-a05a-7058a23a5d46</t>
  </si>
  <si>
    <t>Sharon Hernandez</t>
  </si>
  <si>
    <t>shernandez@yahoo.com</t>
  </si>
  <si>
    <t>409 Jordan Track Apt. 637</t>
  </si>
  <si>
    <t>e3047f81-587f-4f93-af27-11353692d40d</t>
  </si>
  <si>
    <t>Wesley Brown</t>
  </si>
  <si>
    <t>wesley_brown@gmail.com</t>
  </si>
  <si>
    <t>(807)815-1169</t>
  </si>
  <si>
    <t>623 Tina Trail</t>
  </si>
  <si>
    <t>c65f5cd5-1d43-46b6-8429-f74d2f424d0a</t>
  </si>
  <si>
    <t>Jane Wells</t>
  </si>
  <si>
    <t>jane.wells@yahoo.com</t>
  </si>
  <si>
    <t>384-409-0805</t>
  </si>
  <si>
    <t>64712 Morales Forks Suite 157</t>
  </si>
  <si>
    <t>79165e73-b9fe-4bed-a824-e9097a646f73</t>
  </si>
  <si>
    <t>Aaron Galloway</t>
  </si>
  <si>
    <t>agalloway@gmail.com</t>
  </si>
  <si>
    <t>+1-329-659-2728x27090</t>
  </si>
  <si>
    <t>99512 Dana Parks Apt. 835</t>
  </si>
  <si>
    <t>91260630-cffb-499a-9335-99bda646ef24</t>
  </si>
  <si>
    <t>Timothy Rodriguez</t>
  </si>
  <si>
    <t>timothy_rodriguez@hotmail.com</t>
  </si>
  <si>
    <t>(271)781-5352x3736</t>
  </si>
  <si>
    <t>73929 Pace Shoals</t>
  </si>
  <si>
    <t>c60a2fbd-1244-4d9d-a1a6-ac4c707dcb56</t>
  </si>
  <si>
    <t>Amy Haas</t>
  </si>
  <si>
    <t>haasa@hotmail.com</t>
  </si>
  <si>
    <t>952-373-4666x6170</t>
  </si>
  <si>
    <t>158 Sherman Row</t>
  </si>
  <si>
    <t>b98f8920-d8d5-4a96-b424-fd1a2591fced</t>
  </si>
  <si>
    <t>webbe@yahoo.com</t>
  </si>
  <si>
    <t>031 Mcclain Summit</t>
  </si>
  <si>
    <t>24310582-d39a-494c-846a-dda1b10e7986</t>
  </si>
  <si>
    <t>Tracey Williams</t>
  </si>
  <si>
    <t>tracey.williams@hotmail.com</t>
  </si>
  <si>
    <t>001-351-637-3990x063</t>
  </si>
  <si>
    <t>503 Stephen Ferry</t>
  </si>
  <si>
    <t>b27bcf02-ca8a-4f65-9fbb-40df99604231</t>
  </si>
  <si>
    <t>Aaron Allen</t>
  </si>
  <si>
    <t>aallen@gmail.com</t>
  </si>
  <si>
    <t>0229 Christy Green Suite 943</t>
  </si>
  <si>
    <t>36b32933-eab2-4403-86c0-72a4c92f7137</t>
  </si>
  <si>
    <t>Michael Cole</t>
  </si>
  <si>
    <t>michael.cole@hotmail.com</t>
  </si>
  <si>
    <t>+1-964-584-4941x16318</t>
  </si>
  <si>
    <t>27128 Jackson Streets</t>
  </si>
  <si>
    <t>5b731042-f7ca-44ce-b350-f6c30abb6668</t>
  </si>
  <si>
    <t>Bethany Cowan</t>
  </si>
  <si>
    <t>bethany_cowan@gmail.com</t>
  </si>
  <si>
    <t>(279)408-3350</t>
  </si>
  <si>
    <t>62113 Gilbert Mill</t>
  </si>
  <si>
    <t>9487f97c-d4c4-4d16-a3e8-4c6181dc1dfb</t>
  </si>
  <si>
    <t>Glenn Clements</t>
  </si>
  <si>
    <t>glenn_clements@gmail.com</t>
  </si>
  <si>
    <t>270-371-3984x82285</t>
  </si>
  <si>
    <t>6248 Jeffrey Road</t>
  </si>
  <si>
    <t>377dacf5-92d0-4961-9dce-44ef9fa21d01</t>
  </si>
  <si>
    <t>Michael Ortiz</t>
  </si>
  <si>
    <t>mortiz@gmail.com</t>
  </si>
  <si>
    <t>550 Rachel Spur</t>
  </si>
  <si>
    <t>28647e01-c4a4-49c2-a9e5-453c0f7d6966</t>
  </si>
  <si>
    <t>Alejandro Holloway</t>
  </si>
  <si>
    <t>hollowaya@hotmail.com</t>
  </si>
  <si>
    <t>885.632.4264x250</t>
  </si>
  <si>
    <t>967 Felicia Ridge Suite 577</t>
  </si>
  <si>
    <t>ad4d3903-268b-4746-9133-1b7643778adb</t>
  </si>
  <si>
    <t>Brianna Stevens</t>
  </si>
  <si>
    <t>stevensb@gmail.com</t>
  </si>
  <si>
    <t>576.575.5562x833</t>
  </si>
  <si>
    <t>536 Stephenson Mount</t>
  </si>
  <si>
    <t>f4cc2347-a6a6-40ee-9fc6-cc6d75b36929</t>
  </si>
  <si>
    <t>Keith Gould</t>
  </si>
  <si>
    <t>gouldk@hotmail.com</t>
  </si>
  <si>
    <t>(803)435-8268x62703</t>
  </si>
  <si>
    <t>049f771c-41a6-4267-9fc7-36e1524f8ed8</t>
  </si>
  <si>
    <t>Donald Reese</t>
  </si>
  <si>
    <t>donald_reese@yahoo.com</t>
  </si>
  <si>
    <t>501.611.0005x15532</t>
  </si>
  <si>
    <t>65732 Stewart Track</t>
  </si>
  <si>
    <t>04525c3f-c1a0-45f5-a1ee-5117b2f9c46e</t>
  </si>
  <si>
    <t>Sara Cox</t>
  </si>
  <si>
    <t>sara.cox@yahoo.com</t>
  </si>
  <si>
    <t>+1-262-488-7431x271</t>
  </si>
  <si>
    <t>244 Leah Estate Apt. 261</t>
  </si>
  <si>
    <t>daa44bd6-86e0-4b02-9ed8-535801586231</t>
  </si>
  <si>
    <t>Shirley Kennedy</t>
  </si>
  <si>
    <t>skennedy@gmail.com</t>
  </si>
  <si>
    <t>(629)346-2135</t>
  </si>
  <si>
    <t>9927 Tara Skyway Suite 515</t>
  </si>
  <si>
    <t>58476c34-74dc-4740-962f-4353991628f6</t>
  </si>
  <si>
    <t>Henry Terrell</t>
  </si>
  <si>
    <t>terrellh@hotmail.com</t>
  </si>
  <si>
    <t>(650)847-1580x29090</t>
  </si>
  <si>
    <t>54384 Tracy Expressway Apt. 344</t>
  </si>
  <si>
    <t>caf2c4dc-ffae-4fed-8d65-aa90eda2dcd3</t>
  </si>
  <si>
    <t>Curtis Harrison</t>
  </si>
  <si>
    <t>curtis.harrison@yahoo.com</t>
  </si>
  <si>
    <t>344.417.1581x0213</t>
  </si>
  <si>
    <t>655 Russell Junctions Apt. 548</t>
  </si>
  <si>
    <t>1da6858f-5853-450c-8b02-9523f49a122f</t>
  </si>
  <si>
    <t>+1-851-591-0231x2110</t>
  </si>
  <si>
    <t>591 Brandi Well</t>
  </si>
  <si>
    <t>89cd8c29-adfb-470e-978a-70212c2e8017</t>
  </si>
  <si>
    <t>Daniel Love</t>
  </si>
  <si>
    <t>daniel_love@hotmail.com</t>
  </si>
  <si>
    <t>3792 Roberts Springs</t>
  </si>
  <si>
    <t>49bbeaa7-b883-45e7-b950-0e36daff8dde</t>
  </si>
  <si>
    <t>Melissa Warner</t>
  </si>
  <si>
    <t>mwarner@gmail.com</t>
  </si>
  <si>
    <t>001-838-304-4210x1750</t>
  </si>
  <si>
    <t>69496 Robinson Glen</t>
  </si>
  <si>
    <t>94b53438-7f00-4213-a68c-49128f3a572e</t>
  </si>
  <si>
    <t>Megan Roach</t>
  </si>
  <si>
    <t>roachm@hotmail.com</t>
  </si>
  <si>
    <t>9591 Acosta Island</t>
  </si>
  <si>
    <t>649030b7-378b-454e-9e6e-8de0586deb12</t>
  </si>
  <si>
    <t>Jennifer Hobbs</t>
  </si>
  <si>
    <t>jennifer.hobbs@yahoo.com</t>
  </si>
  <si>
    <t>+1-222-992-3106x72453</t>
  </si>
  <si>
    <t>26602 James Ways Apt. 650</t>
  </si>
  <si>
    <t>539d46ee-6425-4f6b-b37c-0874c5dc0980</t>
  </si>
  <si>
    <t>james_torres@gmail.com</t>
  </si>
  <si>
    <t>001-679-442-3873x670</t>
  </si>
  <si>
    <t>766 Tony Shores Apt. 511</t>
  </si>
  <si>
    <t>6b30efec-26e5-4c40-8e93-6ff7e780f452</t>
  </si>
  <si>
    <t>Gina Collins</t>
  </si>
  <si>
    <t>collinsg@hotmail.com</t>
  </si>
  <si>
    <t>455 Mike Mountains</t>
  </si>
  <si>
    <t>728672a2-379d-4a05-9f41-d3f29f9dbd56</t>
  </si>
  <si>
    <t>Justin Ray</t>
  </si>
  <si>
    <t>justin_ray@gmail.com</t>
  </si>
  <si>
    <t>816.529.5187x79417</t>
  </si>
  <si>
    <t>939 Lisa Gateway Suite 970</t>
  </si>
  <si>
    <t>5e35445a-4a9f-4bde-8e82-3a78eb065fdf</t>
  </si>
  <si>
    <t>Raven Hill</t>
  </si>
  <si>
    <t>raven.hill@gmail.com</t>
  </si>
  <si>
    <t>598-833-9914x03884</t>
  </si>
  <si>
    <t>05597 Kristen Island</t>
  </si>
  <si>
    <t>772549bd-fcf9-4935-8f39-a85f620f296a</t>
  </si>
  <si>
    <t>Jenny Cardenas</t>
  </si>
  <si>
    <t>cardenasj@yahoo.com</t>
  </si>
  <si>
    <t>+1-968-629-7514x7439</t>
  </si>
  <si>
    <t>0061 Marshall Drive</t>
  </si>
  <si>
    <t>073782a8-d38d-46d7-9307-daa1bdf7b6d5</t>
  </si>
  <si>
    <t>Christopher Anderson</t>
  </si>
  <si>
    <t>christopher_anderson@yahoo.com</t>
  </si>
  <si>
    <t>001-404-359-9080x27112</t>
  </si>
  <si>
    <t>2568 Cristina Rue Suite 625</t>
  </si>
  <si>
    <t>4e14b4df-95e0-4c03-965f-cb5e50dbe1ad</t>
  </si>
  <si>
    <t>Joseph Bentley</t>
  </si>
  <si>
    <t>joseph_bentley@yahoo.com</t>
  </si>
  <si>
    <t>221.243.3080x037</t>
  </si>
  <si>
    <t>65176 Alicia Row Suite 281</t>
  </si>
  <si>
    <t>322f313c-333b-416a-8e72-71961a0f9692</t>
  </si>
  <si>
    <t>Colleen Hall</t>
  </si>
  <si>
    <t>colleen_hall@yahoo.com</t>
  </si>
  <si>
    <t>001-703-439-7051</t>
  </si>
  <si>
    <t>6084 Johnson Station Suite 810</t>
  </si>
  <si>
    <t>d389195a-739b-4f7d-8ca1-d9b4ca0bba9d</t>
  </si>
  <si>
    <t>James Hernandez</t>
  </si>
  <si>
    <t>james.hernandez@gmail.com</t>
  </si>
  <si>
    <t>(814)370-7986x3210</t>
  </si>
  <si>
    <t>8586 Mary Throughway Suite 535</t>
  </si>
  <si>
    <t>d7996171-2692-4cb6-a11b-0ba9b8cb0e74</t>
  </si>
  <si>
    <t>Patrick Sawyer</t>
  </si>
  <si>
    <t>sawyerp@hotmail.com</t>
  </si>
  <si>
    <t>394 Ford Rue Apt. 943</t>
  </si>
  <si>
    <t>35a831d5-5d92-415c-9455-dcade950c752</t>
  </si>
  <si>
    <t>Victoria Guzman</t>
  </si>
  <si>
    <t>guzmanv@yahoo.com</t>
  </si>
  <si>
    <t>319 Nicole Walk Apt. 900</t>
  </si>
  <si>
    <t>a2c5b71d-b97f-481a-beb9-48bc2564e665</t>
  </si>
  <si>
    <t>Tricia Harmon</t>
  </si>
  <si>
    <t>607-620-1137</t>
  </si>
  <si>
    <t>0142 Bryant Union</t>
  </si>
  <si>
    <t>13c22292-70d4-46e5-a0c1-0d21c0a244f4</t>
  </si>
  <si>
    <t>Alison Hart</t>
  </si>
  <si>
    <t>ahart@hotmail.com</t>
  </si>
  <si>
    <t>66007 Rivas Loop</t>
  </si>
  <si>
    <t>8b423a9e-4765-42c5-852d-ad4ea7245463</t>
  </si>
  <si>
    <t>Victor Lopez</t>
  </si>
  <si>
    <t>vlopez@yahoo.com</t>
  </si>
  <si>
    <t>451-795-7782x5588</t>
  </si>
  <si>
    <t>687 Jennifer Summit</t>
  </si>
  <si>
    <t>29ae83b0-e538-4c6f-a7eb-998f61d75c16</t>
  </si>
  <si>
    <t>Nicholas Reed</t>
  </si>
  <si>
    <t>nreed@hotmail.com</t>
  </si>
  <si>
    <t>(477)482-0582x958</t>
  </si>
  <si>
    <t>4278 Ward Meadows Apt. 942</t>
  </si>
  <si>
    <t>00a6835b-c50a-49a9-a1b5-19d74d3e1863</t>
  </si>
  <si>
    <t>William Sparks</t>
  </si>
  <si>
    <t>wsparks@yahoo.com</t>
  </si>
  <si>
    <t>+1-723-857-1558x68639</t>
  </si>
  <si>
    <t>808 Barbara Glens</t>
  </si>
  <si>
    <t>bdb529e6-281d-4ab8-8ad1-80c396787d49</t>
  </si>
  <si>
    <t>Michael Travis</t>
  </si>
  <si>
    <t>michael.travis@gmail.com</t>
  </si>
  <si>
    <t>536-443-8130x0041</t>
  </si>
  <si>
    <t>308 Tyler Cliffs</t>
  </si>
  <si>
    <t>34f2eca3-98ae-40b0-8316-7c1a55f2c0a8</t>
  </si>
  <si>
    <t>Ronald Becker</t>
  </si>
  <si>
    <t>ronald_becker@gmail.com</t>
  </si>
  <si>
    <t>+1-399-807-0755x0476</t>
  </si>
  <si>
    <t>6094 Hughes Fords Suite 699</t>
  </si>
  <si>
    <t>f3da9f48-daef-495f-9cad-a28a3b87b221</t>
  </si>
  <si>
    <t>Melissa Oliver</t>
  </si>
  <si>
    <t>melissa_oliver@gmail.com</t>
  </si>
  <si>
    <t>+1-470-254-8739x610</t>
  </si>
  <si>
    <t>71748 Christopher Stream Apt. 765</t>
  </si>
  <si>
    <t>55384d80-cb52-4eeb-b093-544d18e3fc5e</t>
  </si>
  <si>
    <t>Taylor Wallace</t>
  </si>
  <si>
    <t>wallacet@yahoo.com</t>
  </si>
  <si>
    <t>495-861-2137x7306</t>
  </si>
  <si>
    <t>049 Helen Overpass Apt. 742</t>
  </si>
  <si>
    <t>09c8908c-0437-47be-ab2a-6cbd96fa6c53</t>
  </si>
  <si>
    <t>Andrew White</t>
  </si>
  <si>
    <t>andrew_white@yahoo.com</t>
  </si>
  <si>
    <t>001-307-875-6085</t>
  </si>
  <si>
    <t>711 Donald Streets</t>
  </si>
  <si>
    <t>ac476e5a-ac1f-4989-a781-a8d54ff2138a</t>
  </si>
  <si>
    <t>Thomas Ramirez</t>
  </si>
  <si>
    <t>thomas_ramirez@gmail.com</t>
  </si>
  <si>
    <t>702-619-2378</t>
  </si>
  <si>
    <t>45768 Rebecca Wells</t>
  </si>
  <si>
    <t>82fb1aae-c5e4-4544-996f-5c10369bbe0c</t>
  </si>
  <si>
    <t>John Arellano</t>
  </si>
  <si>
    <t>arellanoj@hotmail.com</t>
  </si>
  <si>
    <t>(405)708-0184x9804</t>
  </si>
  <si>
    <t>033 Kevin Summit</t>
  </si>
  <si>
    <t>179b3cdb-e482-4d9d-8544-960508d4123f</t>
  </si>
  <si>
    <t>Thomas Valencia</t>
  </si>
  <si>
    <t>valenciat@hotmail.com</t>
  </si>
  <si>
    <t>001-823-265-3460</t>
  </si>
  <si>
    <t>3126 Dustin Crossroad Apt. 178</t>
  </si>
  <si>
    <t>75d977f1-3a89-497a-a810-eb8ae33c4859</t>
  </si>
  <si>
    <t>Seth Norman</t>
  </si>
  <si>
    <t>normans@hotmail.com</t>
  </si>
  <si>
    <t>671-869-0618x1205</t>
  </si>
  <si>
    <t>e39d4507-4be9-41e6-9b19-6b1513250950</t>
  </si>
  <si>
    <t>Douglas Santos</t>
  </si>
  <si>
    <t>douglas.santos@yahoo.com</t>
  </si>
  <si>
    <t>+1-514-744-4983x5539</t>
  </si>
  <si>
    <t>7840b2da-9074-41a8-92bf-3ce72da6acc6</t>
  </si>
  <si>
    <t>Valerie Lee</t>
  </si>
  <si>
    <t>leev@hotmail.com</t>
  </si>
  <si>
    <t>737-598-2143x39527</t>
  </si>
  <si>
    <t>9639 Leah Spurs Suite 358</t>
  </si>
  <si>
    <t>19694dc5-ed31-4ed2-a9c5-6440a19d9ecb</t>
  </si>
  <si>
    <t>James Love</t>
  </si>
  <si>
    <t>james.love@hotmail.com</t>
  </si>
  <si>
    <t>834-577-8948</t>
  </si>
  <si>
    <t>9141 Li Lock</t>
  </si>
  <si>
    <t>c5fb77d6-4c6a-4f3a-aedf-e147aad3f000</t>
  </si>
  <si>
    <t>Deborah Jarvis</t>
  </si>
  <si>
    <t>deborah_jarvis@gmail.com</t>
  </si>
  <si>
    <t>6512 David Trace Apt. 014</t>
  </si>
  <si>
    <t>3fc2553b-b0eb-4ac9-b121-27c8acec60bf</t>
  </si>
  <si>
    <t>Brian Davila</t>
  </si>
  <si>
    <t>brian.davila@hotmail.com</t>
  </si>
  <si>
    <t>39994 Randall Drive</t>
  </si>
  <si>
    <t>bf770fbc-95bc-4fdb-b26d-3d1c613efc86</t>
  </si>
  <si>
    <t>Anna Yang</t>
  </si>
  <si>
    <t>ayang@yahoo.com</t>
  </si>
  <si>
    <t>3379 Patricia Forges</t>
  </si>
  <si>
    <t>a7b3afb9-c0b8-47a1-8e8f-76430bb4e87c</t>
  </si>
  <si>
    <t>Brian Miller</t>
  </si>
  <si>
    <t>brian_miller@gmail.com</t>
  </si>
  <si>
    <t>608 Harris Spring Suite 685</t>
  </si>
  <si>
    <t>8d4eb03e-7b88-4a16-be13-6cd4801779a7</t>
  </si>
  <si>
    <t>Kyle Hale</t>
  </si>
  <si>
    <t>kyle.hale@yahoo.com</t>
  </si>
  <si>
    <t>909.831.7069x5560</t>
  </si>
  <si>
    <t>5643 Roach Light</t>
  </si>
  <si>
    <t>9c367032-e1ea-45f9-9037-423dd284847d</t>
  </si>
  <si>
    <t>Misty Blankenship</t>
  </si>
  <si>
    <t>blankenshipm@yahoo.com</t>
  </si>
  <si>
    <t>298.630.6503x12198</t>
  </si>
  <si>
    <t>5472 Jeffrey Prairie</t>
  </si>
  <si>
    <t>57d6c7f4-736c-4d56-9f31-9fc4706fc336</t>
  </si>
  <si>
    <t>Bobby Frederick</t>
  </si>
  <si>
    <t>bfrederick@gmail.com</t>
  </si>
  <si>
    <t>001-324-687-6230x3911</t>
  </si>
  <si>
    <t>2364 Abigail Fort Apt. 909</t>
  </si>
  <si>
    <t>00012aa8-e99c-4e30-b3f6-1f7e36adc517</t>
  </si>
  <si>
    <t>Ruth White</t>
  </si>
  <si>
    <t>ruth_white@yahoo.com</t>
  </si>
  <si>
    <t>680.962.2072x23959</t>
  </si>
  <si>
    <t>82305 Katie Passage</t>
  </si>
  <si>
    <t>5375a540-8789-4bab-a8dc-18b41dce7536</t>
  </si>
  <si>
    <t>Danielle Thompson</t>
  </si>
  <si>
    <t>dthompson@hotmail.com</t>
  </si>
  <si>
    <t>62047 Byrd Locks</t>
  </si>
  <si>
    <t>819c4631-233f-4c17-b9b2-c4febd17a9f3</t>
  </si>
  <si>
    <t>Christopher Hodge</t>
  </si>
  <si>
    <t>hodgec@gmail.com</t>
  </si>
  <si>
    <t>(827)992-4632x03747</t>
  </si>
  <si>
    <t>1966 Evans Burg Suite 730</t>
  </si>
  <si>
    <t>0ca27bc6-96d0-4bcf-a77f-88ffeef454d1</t>
  </si>
  <si>
    <t>Michelle Watson</t>
  </si>
  <si>
    <t>watsonm@gmail.com</t>
  </si>
  <si>
    <t>(619)445-8870x71553</t>
  </si>
  <si>
    <t>21450 Marshall Lights</t>
  </si>
  <si>
    <t>1c1c74c5-68ef-4cde-afaf-8513da3c79ef</t>
  </si>
  <si>
    <t>Adam Garcia</t>
  </si>
  <si>
    <t>garciaa@hotmail.com</t>
  </si>
  <si>
    <t>859.254.5089x177</t>
  </si>
  <si>
    <t>83850 Powell Union</t>
  </si>
  <si>
    <t>4b162f5e-786a-4148-83a1-780aaebf69d2</t>
  </si>
  <si>
    <t>Melvin Kelley</t>
  </si>
  <si>
    <t>melvin.kelley@hotmail.com</t>
  </si>
  <si>
    <t>+1-564-863-0040x236</t>
  </si>
  <si>
    <t>5742 Kathleen Flat</t>
  </si>
  <si>
    <t>0e24a221-e285-4c72-9255-d55c1a45fb3f</t>
  </si>
  <si>
    <t>Robert Ware</t>
  </si>
  <si>
    <t>robert_ware@yahoo.com</t>
  </si>
  <si>
    <t>711.475.9574x9885</t>
  </si>
  <si>
    <t>12047 Jeffery Expressway</t>
  </si>
  <si>
    <t>66615c8c-8433-4969-95ac-548554f3412b</t>
  </si>
  <si>
    <t>mconley@hotmail.com</t>
  </si>
  <si>
    <t>06745 Porter Stream</t>
  </si>
  <si>
    <t>e8359da9-2edd-435b-9642-5f08a8038ead</t>
  </si>
  <si>
    <t>Susan Howe</t>
  </si>
  <si>
    <t>showe@hotmail.com</t>
  </si>
  <si>
    <t>669 Evans Gardens Apt. 971</t>
  </si>
  <si>
    <t>4520db4d-7c4c-4bcb-bb33-6680d0df4ec8</t>
  </si>
  <si>
    <t>Elizabeth Tucker</t>
  </si>
  <si>
    <t>elizabeth_tucker@gmail.com</t>
  </si>
  <si>
    <t>210-228-6712</t>
  </si>
  <si>
    <t>3439 Matthew Rapid Suite 961</t>
  </si>
  <si>
    <t>1d8bf38d-4b3c-4670-9d7a-0e33824a446e</t>
  </si>
  <si>
    <t>Kaitlin Johnson</t>
  </si>
  <si>
    <t>kaitlin.johnson@yahoo.com</t>
  </si>
  <si>
    <t>+1-303-626-7149x498</t>
  </si>
  <si>
    <t>689d83bb-a36e-4feb-8122-5bd73cad9eae</t>
  </si>
  <si>
    <t>Charles Ford</t>
  </si>
  <si>
    <t>charles_ford@hotmail.com</t>
  </si>
  <si>
    <t>001-577-558-4466x345</t>
  </si>
  <si>
    <t>9340 Phelps Shores</t>
  </si>
  <si>
    <t>fb6c31d3-dd76-4724-83a6-5432d31390c8</t>
  </si>
  <si>
    <t>Joel Warner</t>
  </si>
  <si>
    <t>jwarner@gmail.com</t>
  </si>
  <si>
    <t>17221 Townsend Spurs</t>
  </si>
  <si>
    <t>6f1fe999-ce23-45f6-a8b3-df169f9c5b7b</t>
  </si>
  <si>
    <t>Mary Diaz</t>
  </si>
  <si>
    <t>mary_diaz@gmail.com</t>
  </si>
  <si>
    <t>925.765.9202x461</t>
  </si>
  <si>
    <t>46277 Bowers Wall</t>
  </si>
  <si>
    <t>b0f6364d-d980-4ddf-a142-8cd14123d788</t>
  </si>
  <si>
    <t>Brittany Henson</t>
  </si>
  <si>
    <t>brittany.henson@gmail.com</t>
  </si>
  <si>
    <t>532.858.4868</t>
  </si>
  <si>
    <t>26005 Mcbride Landing Suite 017</t>
  </si>
  <si>
    <t>254d3321-bbf0-4762-8000-4e7597224b1e</t>
  </si>
  <si>
    <t>Randy Simon</t>
  </si>
  <si>
    <t>rsimon@yahoo.com</t>
  </si>
  <si>
    <t>001-535-693-7440</t>
  </si>
  <si>
    <t>77da6294-6c03-4404-b176-3e146e8c30b6</t>
  </si>
  <si>
    <t>James Smith</t>
  </si>
  <si>
    <t>james_smith@yahoo.com</t>
  </si>
  <si>
    <t>0601 Nichols Plains</t>
  </si>
  <si>
    <t>7c854dd5-7650-4bae-b68f-f9b13c3873bc</t>
  </si>
  <si>
    <t>Sarah Frost</t>
  </si>
  <si>
    <t>sfrost@hotmail.com</t>
  </si>
  <si>
    <t>306 Mark Gardens</t>
  </si>
  <si>
    <t>73535597-b91c-4b8a-b33c-24720e0a12db</t>
  </si>
  <si>
    <t>wardm@hotmail.com</t>
  </si>
  <si>
    <t>418-887-8179x41515</t>
  </si>
  <si>
    <t>21031 Sanford Crescent</t>
  </si>
  <si>
    <t>18c8a3e3-c126-48e1-afbd-f07aa66330c9</t>
  </si>
  <si>
    <t>Renee Gardner</t>
  </si>
  <si>
    <t>renee.gardner@yahoo.com</t>
  </si>
  <si>
    <t>(905)366-1863x239</t>
  </si>
  <si>
    <t>17cab209-740e-4a0b-a1b0-c4c8ac9ee4ab</t>
  </si>
  <si>
    <t>William Garner</t>
  </si>
  <si>
    <t>wgarner@yahoo.com</t>
  </si>
  <si>
    <t>001-905-971-2198x8192</t>
  </si>
  <si>
    <t>5300 Lopez Ports Suite 055</t>
  </si>
  <si>
    <t>c612f38a-cece-4ccf-ae71-c6e2c724e69d</t>
  </si>
  <si>
    <t>Kristen Arnold</t>
  </si>
  <si>
    <t>karnold@gmail.com</t>
  </si>
  <si>
    <t>461-385-1744x60045</t>
  </si>
  <si>
    <t>48640 Brian Hills Apt. 462</t>
  </si>
  <si>
    <t>0bbb947b-3cf2-46d5-bc11-f7bc9d1762a7</t>
  </si>
  <si>
    <t>Sean Velazquez</t>
  </si>
  <si>
    <t>svelazquez@hotmail.com</t>
  </si>
  <si>
    <t>45512 Brandi Common</t>
  </si>
  <si>
    <t>493a6ff5-2f32-4422-8456-bc508f437440</t>
  </si>
  <si>
    <t>Brian Powell</t>
  </si>
  <si>
    <t>brian_powell@gmail.com</t>
  </si>
  <si>
    <t>442-398-3152</t>
  </si>
  <si>
    <t>0211 Daniel Neck Apt. 756</t>
  </si>
  <si>
    <t>35de6425-0e66-4e56-b633-65e3ca8e301f</t>
  </si>
  <si>
    <t>Lynn Smith</t>
  </si>
  <si>
    <t>lsmith@hotmail.com</t>
  </si>
  <si>
    <t>001-837-583-0639</t>
  </si>
  <si>
    <t>836 Erin Wells</t>
  </si>
  <si>
    <t>8a94baee-7219-4b80-95ba-222e8aa41555</t>
  </si>
  <si>
    <t>Samantha Carter</t>
  </si>
  <si>
    <t>carters@hotmail.com</t>
  </si>
  <si>
    <t>001-342-892-9132x0330</t>
  </si>
  <si>
    <t>3916 Wong Parks Apt. 169</t>
  </si>
  <si>
    <t>b63d5a6b-49bc-4116-988b-7462b89650d9</t>
  </si>
  <si>
    <t>Casey Robinson</t>
  </si>
  <si>
    <t>crobinson@hotmail.com</t>
  </si>
  <si>
    <t>(515)456-6847</t>
  </si>
  <si>
    <t>106 Matthew Mission</t>
  </si>
  <si>
    <t>c3e4ca06-7d55-4953-888e-24628b3069fc</t>
  </si>
  <si>
    <t>Christine Gomez</t>
  </si>
  <si>
    <t>christine_gomez@yahoo.com</t>
  </si>
  <si>
    <t>(714)624-4260x78197</t>
  </si>
  <si>
    <t>6040 Ford Circle Apt. 784</t>
  </si>
  <si>
    <t>0c7e151a-07e1-488b-adb2-b240a00875fd</t>
  </si>
  <si>
    <t>Maria Cole</t>
  </si>
  <si>
    <t>maria_cole@yahoo.com</t>
  </si>
  <si>
    <t>358-541-4846x019</t>
  </si>
  <si>
    <t>73720 Deanna Lights Apt. 882</t>
  </si>
  <si>
    <t>b76060c8-5ecd-4cf1-bd2d-cc4134784c01</t>
  </si>
  <si>
    <t>Stephanie King</t>
  </si>
  <si>
    <t>kings@hotmail.com</t>
  </si>
  <si>
    <t>001-586-895-0732x14644</t>
  </si>
  <si>
    <t>780 Susan Islands</t>
  </si>
  <si>
    <t>cea3180d-5498-4b55-a195-ae725d9db429</t>
  </si>
  <si>
    <t>Mckenzie Yu</t>
  </si>
  <si>
    <t>mckenzie_yu@gmail.com</t>
  </si>
  <si>
    <t>868.201.1923</t>
  </si>
  <si>
    <t>9335 Michaela Knolls Suite 385</t>
  </si>
  <si>
    <t>0adeaddc-1552-49d3-a2e8-5d2ed771c9c7</t>
  </si>
  <si>
    <t>Jamie Gutierrez</t>
  </si>
  <si>
    <t>jgutierrez@gmail.com</t>
  </si>
  <si>
    <t>597-231-5391x149</t>
  </si>
  <si>
    <t>233 Nathan Camp Suite 096</t>
  </si>
  <si>
    <t>0df15abc-6fa2-4f6a-943a-3fe3b985f349</t>
  </si>
  <si>
    <t>Karen Hill</t>
  </si>
  <si>
    <t>hillk@hotmail.com</t>
  </si>
  <si>
    <t>606-555-7820x190</t>
  </si>
  <si>
    <t>3651 William Forks</t>
  </si>
  <si>
    <t>6052ff68-93dc-49c7-bdde-1c67a3ae7a86</t>
  </si>
  <si>
    <t>Carolyn Moore</t>
  </si>
  <si>
    <t>carolyn_moore@gmail.com</t>
  </si>
  <si>
    <t>835-246-2127</t>
  </si>
  <si>
    <t>32470 Perez Dale</t>
  </si>
  <si>
    <t>f6db784c-539e-4905-aa42-5939bf2a8d40</t>
  </si>
  <si>
    <t>Christopher Johnson</t>
  </si>
  <si>
    <t>christopher.johnson@gmail.com</t>
  </si>
  <si>
    <t>31261 Perez Via</t>
  </si>
  <si>
    <t>7b660d5c-d5a2-4831-aa3d-9e85f91c7c14</t>
  </si>
  <si>
    <t>Roger Carr</t>
  </si>
  <si>
    <t>roger.carr@yahoo.com</t>
  </si>
  <si>
    <t>991-820-3818</t>
  </si>
  <si>
    <t>036 Bennett Plain</t>
  </si>
  <si>
    <t>887a1912-01ae-404e-9fe8-aeb57ae94bf4</t>
  </si>
  <si>
    <t>Terry Carpenter</t>
  </si>
  <si>
    <t>tcarpenter@gmail.com</t>
  </si>
  <si>
    <t>638-681-5881</t>
  </si>
  <si>
    <t>323 William Rest</t>
  </si>
  <si>
    <t>b9341e74-d4d5-44df-a959-8211b47cb8fc</t>
  </si>
  <si>
    <t>Evelyn Taylor</t>
  </si>
  <si>
    <t>etaylor@gmail.com</t>
  </si>
  <si>
    <t>31829 Jones Stravenue</t>
  </si>
  <si>
    <t>42a1e030-0e88-4719-8f54-abaac5695980</t>
  </si>
  <si>
    <t>Reginald Vazquez</t>
  </si>
  <si>
    <t>rvazquez@gmail.com</t>
  </si>
  <si>
    <t>685.609.0255x618</t>
  </si>
  <si>
    <t>911 Timothy Valley</t>
  </si>
  <si>
    <t>091069a9-0f1c-4135-a0ca-a594475abe55</t>
  </si>
  <si>
    <t>Jose Miller</t>
  </si>
  <si>
    <t>millerj@hotmail.com</t>
  </si>
  <si>
    <t>767.600.9004x36551</t>
  </si>
  <si>
    <t>7812 Madison Heights Apt. 567</t>
  </si>
  <si>
    <t>79761a99-7b52-4de7-9714-43c32b9f5e00</t>
  </si>
  <si>
    <t>Joseph Sullivan</t>
  </si>
  <si>
    <t>joseph.sullivan@hotmail.com</t>
  </si>
  <si>
    <t>001-560-880-7063</t>
  </si>
  <si>
    <t>8355 Michael View</t>
  </si>
  <si>
    <t>59a6633d-e50d-4dd9-b11b-cf9a0ae386be</t>
  </si>
  <si>
    <t>Lance Mendez</t>
  </si>
  <si>
    <t>mendezl@yahoo.com</t>
  </si>
  <si>
    <t>10401 King Pines</t>
  </si>
  <si>
    <t>3ab309c2-7b68-4c45-ae01-5d674b5ffcc3</t>
  </si>
  <si>
    <t>Jamie Gallagher</t>
  </si>
  <si>
    <t>jamie.gallagher@hotmail.com</t>
  </si>
  <si>
    <t>662.358.6314</t>
  </si>
  <si>
    <t>21269 Barber Pike Suite 642</t>
  </si>
  <si>
    <t>810c6318-0185-47e1-b6b9-62592eeb88d4</t>
  </si>
  <si>
    <t>Julia Williams</t>
  </si>
  <si>
    <t>julia.williams@yahoo.com</t>
  </si>
  <si>
    <t>(658)624-3017x646</t>
  </si>
  <si>
    <t>5402 Kramer Stravenue</t>
  </si>
  <si>
    <t>29423bd5-c88e-47ab-a2da-a26aae56314f</t>
  </si>
  <si>
    <t>Kayla Choi</t>
  </si>
  <si>
    <t>choik@gmail.com</t>
  </si>
  <si>
    <t>001-527-790-5040x4333</t>
  </si>
  <si>
    <t>3888 Maria Harbor</t>
  </si>
  <si>
    <t>603eab8c-75c6-4e47-bf29-5d560ec18940</t>
  </si>
  <si>
    <t>cory.fox@hotmail.com</t>
  </si>
  <si>
    <t>321 Cody Rapid Suite 871</t>
  </si>
  <si>
    <t>cfa45abc-e209-40cf-b73a-becbe1353c64</t>
  </si>
  <si>
    <t>Maria Key</t>
  </si>
  <si>
    <t>maria_key@hotmail.com</t>
  </si>
  <si>
    <t>001-488-200-2300x91561</t>
  </si>
  <si>
    <t>98756 Steven Parkway</t>
  </si>
  <si>
    <t>2b5edcae-3730-45e5-a266-46914b786e55</t>
  </si>
  <si>
    <t>David Bennett</t>
  </si>
  <si>
    <t>david_bennett@yahoo.com</t>
  </si>
  <si>
    <t>(601)349-1189</t>
  </si>
  <si>
    <t>491 Rangel River Apt. 659</t>
  </si>
  <si>
    <t>d2fdc2f5-e605-4263-ac0e-7b51f5712b0d</t>
  </si>
  <si>
    <t>Joshua Perez</t>
  </si>
  <si>
    <t>joshua.perez@yahoo.com</t>
  </si>
  <si>
    <t>+1-398-621-3745x561</t>
  </si>
  <si>
    <t>263 Lisa Estate</t>
  </si>
  <si>
    <t>f8f677d4-cbeb-4314-aba3-9fbadcd99fb1</t>
  </si>
  <si>
    <t>Taylor Dominguez</t>
  </si>
  <si>
    <t>dominguezt@gmail.com</t>
  </si>
  <si>
    <t>512-760-0308</t>
  </si>
  <si>
    <t>050 Young Locks Suite 608</t>
  </si>
  <si>
    <t>7ce7fe60-cabf-49fe-adca-80365d785469</t>
  </si>
  <si>
    <t>James Wilkerson</t>
  </si>
  <si>
    <t>jwilkerson@gmail.com</t>
  </si>
  <si>
    <t>(391)577-6829x38440</t>
  </si>
  <si>
    <t>53123 Merritt Knolls Apt. 688</t>
  </si>
  <si>
    <t>1131eb57-20c2-476a-8232-50c95bf414ce</t>
  </si>
  <si>
    <t>Elizabeth Spencer</t>
  </si>
  <si>
    <t>elizabeth_spencer@yahoo.com</t>
  </si>
  <si>
    <t>+1-457-209-0859x91449</t>
  </si>
  <si>
    <t>78826 Jason Rue Suite 910</t>
  </si>
  <si>
    <t>c6d6776b-da6d-492a-8c68-dcc4c9bd3f28</t>
  </si>
  <si>
    <t>Miguel Chavez</t>
  </si>
  <si>
    <t>chavezm@gmail.com</t>
  </si>
  <si>
    <t>(593)425-9140x8499</t>
  </si>
  <si>
    <t>964 Davis Pike Suite 285</t>
  </si>
  <si>
    <t>7af821d6-e33c-4e86-9001-4d648b11ddca</t>
  </si>
  <si>
    <t>Steve Rodriguez</t>
  </si>
  <si>
    <t>steve.rodriguez@gmail.com</t>
  </si>
  <si>
    <t>806 Veronica Mountains Apt. 617</t>
  </si>
  <si>
    <t>2d24c861-1ac8-4fe4-97de-94461c5449a1</t>
  </si>
  <si>
    <t>Meagan Morrison</t>
  </si>
  <si>
    <t>meagan_morrison@hotmail.com</t>
  </si>
  <si>
    <t>829-796-5082</t>
  </si>
  <si>
    <t>804 Phyllis Lodge</t>
  </si>
  <si>
    <t>64a1191e-3cda-4a87-aa4e-1c0178b993e8</t>
  </si>
  <si>
    <t>Amy Thomas</t>
  </si>
  <si>
    <t>amy.thomas@hotmail.com</t>
  </si>
  <si>
    <t>+1-523-685-9514x34682</t>
  </si>
  <si>
    <t>656 Sandra Forge Apt. 876</t>
  </si>
  <si>
    <t>8b43235f-439e-45c1-ae42-0b948685d581</t>
  </si>
  <si>
    <t>samuel_nelson@yahoo.com</t>
  </si>
  <si>
    <t>001-268-631-1395x00168</t>
  </si>
  <si>
    <t>08696 Brown Centers</t>
  </si>
  <si>
    <t>fbc11361-2757-458a-9989-3c2d7111aff1</t>
  </si>
  <si>
    <t>Bobby Soto</t>
  </si>
  <si>
    <t>bobby.soto@gmail.com</t>
  </si>
  <si>
    <t>440-877-7946x207</t>
  </si>
  <si>
    <t>050bfaae-79a2-4089-8957-a9b28dfcc968</t>
  </si>
  <si>
    <t>Pamela Jenkins</t>
  </si>
  <si>
    <t>pjenkins@hotmail.com</t>
  </si>
  <si>
    <t>001-591-940-6884x133</t>
  </si>
  <si>
    <t>177 Leblanc Estates</t>
  </si>
  <si>
    <t>c0b4693f-3c2b-4a82-a38e-68dab086804d</t>
  </si>
  <si>
    <t>David Pineda</t>
  </si>
  <si>
    <t>david_pineda@gmail.com</t>
  </si>
  <si>
    <t>6178 Steven Ford</t>
  </si>
  <si>
    <t>d3f98acf-9ed3-4c9e-baa4-2ebfe35921d9</t>
  </si>
  <si>
    <t>Kimberly Bray</t>
  </si>
  <si>
    <t>brayk@gmail.com</t>
  </si>
  <si>
    <t>301.464.4037x34167</t>
  </si>
  <si>
    <t>84449 Jessica Extension Suite 026</t>
  </si>
  <si>
    <t>5dfec38b-e990-4fc5-bbd0-7716b2f93e1f</t>
  </si>
  <si>
    <t>Susan Figueroa</t>
  </si>
  <si>
    <t>susan_figueroa@gmail.com</t>
  </si>
  <si>
    <t>362.498.5797x36383</t>
  </si>
  <si>
    <t>02179 Curtis Fields</t>
  </si>
  <si>
    <t>8c7ac4e6-c8c9-4122-b575-c7df85ece152</t>
  </si>
  <si>
    <t>Joshua Ferrell</t>
  </si>
  <si>
    <t>joshua.ferrell@yahoo.com</t>
  </si>
  <si>
    <t>468.320.5068</t>
  </si>
  <si>
    <t>079 Powell Crest Suite 706</t>
  </si>
  <si>
    <t>b226f20f-a410-4803-8306-eb42d1c935d6</t>
  </si>
  <si>
    <t>Matthew Jackson</t>
  </si>
  <si>
    <t>matthew.jackson@gmail.com</t>
  </si>
  <si>
    <t>(292)618-2192x5967</t>
  </si>
  <si>
    <t>65058 Giles Spur</t>
  </si>
  <si>
    <t>6539993c-bc71-4732-be94-4608a3780290</t>
  </si>
  <si>
    <t>David Hanson</t>
  </si>
  <si>
    <t>david.hanson@hotmail.com</t>
  </si>
  <si>
    <t>001-348-642-4959x881</t>
  </si>
  <si>
    <t>05093 Proctor Rapid</t>
  </si>
  <si>
    <t>65c35a45-fdd3-4c20-917b-bf3cf12d5edf</t>
  </si>
  <si>
    <t>Hannah Garrett</t>
  </si>
  <si>
    <t>hannah_garrett@hotmail.com</t>
  </si>
  <si>
    <t>(819)917-7987x6829</t>
  </si>
  <si>
    <t>52386 Myers Flat Apt. 097</t>
  </si>
  <si>
    <t>bbeb332e-24d3-45ac-bd9d-269ce1caa58f</t>
  </si>
  <si>
    <t>Nathan Moore</t>
  </si>
  <si>
    <t>nathan_moore@hotmail.com</t>
  </si>
  <si>
    <t>+1-235-204-0566x9579</t>
  </si>
  <si>
    <t>0858 Raymond Ferry</t>
  </si>
  <si>
    <t>0d57d151-f756-4644-9f5a-49645e277c78</t>
  </si>
  <si>
    <t>Michael Jackson</t>
  </si>
  <si>
    <t>michael.jackson@hotmail.com</t>
  </si>
  <si>
    <t>+1-832-489-4633x8915</t>
  </si>
  <si>
    <t>4286 Watkins Flat Apt. 594</t>
  </si>
  <si>
    <t>9cd93caf-ff83-494c-b6ac-3553e81b179d</t>
  </si>
  <si>
    <t>Debbie Cohen</t>
  </si>
  <si>
    <t>debbie.cohen@yahoo.com</t>
  </si>
  <si>
    <t>(613)881-8655x078</t>
  </si>
  <si>
    <t>56292 Shah Forges Apt. 589</t>
  </si>
  <si>
    <t>80045892-932c-4291-b0c4-ce851be0973b</t>
  </si>
  <si>
    <t>Tiffany Hansen</t>
  </si>
  <si>
    <t>tiffany.hansen@gmail.com</t>
  </si>
  <si>
    <t>(303)785-9340</t>
  </si>
  <si>
    <t>3034 Natalie Passage Apt. 179</t>
  </si>
  <si>
    <t>3eebe61b-bab1-41ac-8dd3-ed28b9c501c3</t>
  </si>
  <si>
    <t>Daniel Parker</t>
  </si>
  <si>
    <t>parkerd@yahoo.com</t>
  </si>
  <si>
    <t>(975)800-9421x41052</t>
  </si>
  <si>
    <t>3132 Harvey Forest Suite 781</t>
  </si>
  <si>
    <t>2a776fa5-e303-433f-a0cf-b348cb47fceb</t>
  </si>
  <si>
    <t>Christina Gould</t>
  </si>
  <si>
    <t>gouldc@hotmail.com</t>
  </si>
  <si>
    <t>001-956-922-5866x05986</t>
  </si>
  <si>
    <t>092 Smith Lake Apt. 388</t>
  </si>
  <si>
    <t>8ab65ab8-6ee7-48b8-9d9d-31b31765a8f0</t>
  </si>
  <si>
    <t>Diana Huffman</t>
  </si>
  <si>
    <t>dhuffman@yahoo.com</t>
  </si>
  <si>
    <t>485 Oconnell Underpass Suite 942</t>
  </si>
  <si>
    <t>6e8940dc-e544-4a26-abda-2c5665d161e3</t>
  </si>
  <si>
    <t>Andrew Solis</t>
  </si>
  <si>
    <t>andrew_solis@hotmail.com</t>
  </si>
  <si>
    <t>808.836.8214x4488</t>
  </si>
  <si>
    <t>32155 Jared Islands</t>
  </si>
  <si>
    <t>43067e11-0b92-455f-966f-609789b3415d</t>
  </si>
  <si>
    <t>Kevin Carney</t>
  </si>
  <si>
    <t>kcarney@gmail.com</t>
  </si>
  <si>
    <t>425.543.1832x81231</t>
  </si>
  <si>
    <t>7746 Julie Curve</t>
  </si>
  <si>
    <t>ecc3fc38-40e7-4b8c-939b-a58f4a746b7e</t>
  </si>
  <si>
    <t>Lisa Johns</t>
  </si>
  <si>
    <t>lisa_johns@yahoo.com</t>
  </si>
  <si>
    <t>001-487-450-8276x817</t>
  </si>
  <si>
    <t>60183 Baker Estate</t>
  </si>
  <si>
    <t>fccb4eff-95b0-4c1b-a232-826263c5a0d4</t>
  </si>
  <si>
    <t>Steven Castillo</t>
  </si>
  <si>
    <t>scastillo@yahoo.com</t>
  </si>
  <si>
    <t>2629 Mark River Apt. 876</t>
  </si>
  <si>
    <t>8eef21d6-47d4-4926-a059-8dd5e26793ba</t>
  </si>
  <si>
    <t>Arthur Mcdaniel</t>
  </si>
  <si>
    <t>amcdaniel@yahoo.com</t>
  </si>
  <si>
    <t>001-393-662-1659</t>
  </si>
  <si>
    <t>f4532ac4-018f-46de-8234-bf463150ae47</t>
  </si>
  <si>
    <t>David Pierce</t>
  </si>
  <si>
    <t>pierced@yahoo.com</t>
  </si>
  <si>
    <t>+1-977-332-6430x9544</t>
  </si>
  <si>
    <t>398 Luke Inlet Suite 617</t>
  </si>
  <si>
    <t>0cdcbb92-e148-460d-bc54-ae371d115f01</t>
  </si>
  <si>
    <t>Christopher Griffin</t>
  </si>
  <si>
    <t>christopher_griffin@gmail.com</t>
  </si>
  <si>
    <t>001-287-313-7529x88322</t>
  </si>
  <si>
    <t>1205 Elizabeth Ranch</t>
  </si>
  <si>
    <t>dc740850-6f5b-4106-bea9-1969cf7a34b3</t>
  </si>
  <si>
    <t>Brandy Diaz</t>
  </si>
  <si>
    <t>bdiaz@hotmail.com</t>
  </si>
  <si>
    <t>553.258.5238x600</t>
  </si>
  <si>
    <t>00487 Stone Parkways</t>
  </si>
  <si>
    <t>21e32721-adbe-4ba4-ac7d-809d180700a7</t>
  </si>
  <si>
    <t>Diana Turner</t>
  </si>
  <si>
    <t>diana.turner@yahoo.com</t>
  </si>
  <si>
    <t>337-548-3093x0967</t>
  </si>
  <si>
    <t>71523 Andrew Drive Apt. 950</t>
  </si>
  <si>
    <t>c090332a-c3af-40a9-9719-9de16026495d</t>
  </si>
  <si>
    <t>Michael Porter</t>
  </si>
  <si>
    <t>michael.porter@hotmail.com</t>
  </si>
  <si>
    <t>001-876-372-0191x116</t>
  </si>
  <si>
    <t>221 Eric Way</t>
  </si>
  <si>
    <t>a7eefd35-ca38-4337-9047-9a2dc4fea105</t>
  </si>
  <si>
    <t>Beverly White</t>
  </si>
  <si>
    <t>58733 Benjamin Ports Apt. 665</t>
  </si>
  <si>
    <t>c8bc6612-df0b-42b3-8048-7e4fa13df816</t>
  </si>
  <si>
    <t>Brandon Johnson</t>
  </si>
  <si>
    <t>johnsonb@yahoo.com</t>
  </si>
  <si>
    <t>0952 Caitlyn Lane</t>
  </si>
  <si>
    <t>5e7a7ee6-ac38-471b-a99a-c7eba59fd46d</t>
  </si>
  <si>
    <t>Peggy Silva</t>
  </si>
  <si>
    <t>peggy_silva@yahoo.com</t>
  </si>
  <si>
    <t>43658 Fernandez Loaf</t>
  </si>
  <si>
    <t>6563c431-0512-4fe9-97dc-5169089353d8</t>
  </si>
  <si>
    <t>David Simpson</t>
  </si>
  <si>
    <t>simpsond@hotmail.com</t>
  </si>
  <si>
    <t>381-255-4203x4030</t>
  </si>
  <si>
    <t>1669 Robert Curve</t>
  </si>
  <si>
    <t>f04c5bdc-e63b-4a17-b2ac-a2351ef8e005</t>
  </si>
  <si>
    <t>Luis Velez</t>
  </si>
  <si>
    <t>luis_velez@hotmail.com</t>
  </si>
  <si>
    <t>347.212.4760</t>
  </si>
  <si>
    <t>6491 Ramos Springs Suite 546</t>
  </si>
  <si>
    <t>ec1867f0-4ffe-42d5-83fc-bd6573c18502</t>
  </si>
  <si>
    <t>Kristen Hammond</t>
  </si>
  <si>
    <t>khammond@gmail.com</t>
  </si>
  <si>
    <t>226.380.8081x5712</t>
  </si>
  <si>
    <t>683 Shannon Harbor</t>
  </si>
  <si>
    <t>88582197-1c54-4155-b5ed-4d9a0e8a787d</t>
  </si>
  <si>
    <t>William Bush</t>
  </si>
  <si>
    <t>bushw@gmail.com</t>
  </si>
  <si>
    <t>7130 Marquez Isle</t>
  </si>
  <si>
    <t>0be82b22-4d71-4720-8dc4-a81ec490a35d</t>
  </si>
  <si>
    <t>Michael Johnson</t>
  </si>
  <si>
    <t>(527)446-6621x5918</t>
  </si>
  <si>
    <t>6694 Johnson Crest Apt. 533</t>
  </si>
  <si>
    <t>7a0c7da1-530d-4564-8efa-055b91fe3ad7</t>
  </si>
  <si>
    <t>Melissa Alvarez</t>
  </si>
  <si>
    <t>+1-271-740-0493x88194</t>
  </si>
  <si>
    <t>1459 Kari Underpass Apt. 079</t>
  </si>
  <si>
    <t>973f9d8d-8b82-433e-9d37-53ff98f510d2</t>
  </si>
  <si>
    <t>Danielle Bright</t>
  </si>
  <si>
    <t>danielle_bright@gmail.com</t>
  </si>
  <si>
    <t>+1-331-837-9716x6984</t>
  </si>
  <si>
    <t>980 Lucas Rapid Suite 698</t>
  </si>
  <si>
    <t>a11bac62-1cb2-46d8-b1e9-031cf263bfc3</t>
  </si>
  <si>
    <t>Terry Moses</t>
  </si>
  <si>
    <t>terry_moses@yahoo.com</t>
  </si>
  <si>
    <t>(623)489-9499x19701</t>
  </si>
  <si>
    <t>7943 Mariah Track</t>
  </si>
  <si>
    <t>99ba027b-24e2-406f-a6af-4df0446d746e</t>
  </si>
  <si>
    <t>Sophia Charles</t>
  </si>
  <si>
    <t>sophia.charles@hotmail.com</t>
  </si>
  <si>
    <t>935-499-8989</t>
  </si>
  <si>
    <t>87821 Robert Ville Apt. 041</t>
  </si>
  <si>
    <t>d2c47689-c917-4dd8-8399-84cd34ff3b7d</t>
  </si>
  <si>
    <t>Stephanie Miller</t>
  </si>
  <si>
    <t>stephanie_miller@hotmail.com</t>
  </si>
  <si>
    <t>283.897.8570x82004</t>
  </si>
  <si>
    <t>801 Shannon Hollow Apt. 217</t>
  </si>
  <si>
    <t>95eb30d7-04c5-415a-968c-de9a473ac760</t>
  </si>
  <si>
    <t>Kara Kennedy</t>
  </si>
  <si>
    <t>kara.kennedy@gmail.com</t>
  </si>
  <si>
    <t>001-842-996-8827</t>
  </si>
  <si>
    <t>9611 William Parks</t>
  </si>
  <si>
    <t>cb4079e8-701d-46c0-b5f7-3804e2eb999d</t>
  </si>
  <si>
    <t>Mary Williams</t>
  </si>
  <si>
    <t>mary_williams@gmail.com</t>
  </si>
  <si>
    <t>+1-832-474-8835x6517</t>
  </si>
  <si>
    <t>1961 Simmons Park</t>
  </si>
  <si>
    <t>7b2687b5-b974-4db8-a307-c1732d16b20a</t>
  </si>
  <si>
    <t>Eileen Williams</t>
  </si>
  <si>
    <t>ewilliams@yahoo.com</t>
  </si>
  <si>
    <t>521-870-2851x6225</t>
  </si>
  <si>
    <t>668 Jennifer Ridge Suite 047</t>
  </si>
  <si>
    <t>03f2a802-05bb-40c9-9940-792a34f2599f</t>
  </si>
  <si>
    <t>Donald Payne</t>
  </si>
  <si>
    <t>donald_payne@gmail.com</t>
  </si>
  <si>
    <t>001-387-599-1609x11413</t>
  </si>
  <si>
    <t>688 Christina Mews Apt. 467</t>
  </si>
  <si>
    <t>dc194546-de45-41fa-9813-6d9403140a64</t>
  </si>
  <si>
    <t>Heather Campos</t>
  </si>
  <si>
    <t>heather.campos@hotmail.com</t>
  </si>
  <si>
    <t>465-602-5447</t>
  </si>
  <si>
    <t>33760 Lopez Gateway Apt. 458</t>
  </si>
  <si>
    <t>690574fa-b73f-46fc-8d5d-bed883a7acdb</t>
  </si>
  <si>
    <t>Belinda Davis</t>
  </si>
  <si>
    <t>davisb@gmail.com</t>
  </si>
  <si>
    <t>498-398-0880x678</t>
  </si>
  <si>
    <t>0966 Theodore Streets Suite 182</t>
  </si>
  <si>
    <t>87e25b45-9de2-48f2-a17a-0ab432b50fdc</t>
  </si>
  <si>
    <t>Denise Ramos</t>
  </si>
  <si>
    <t>denise.ramos@yahoo.com</t>
  </si>
  <si>
    <t>248.369.4155x945</t>
  </si>
  <si>
    <t>266 Gardner Ridges Apt. 969</t>
  </si>
  <si>
    <t>ec1477a7-c9a0-42ab-bb53-c7fccb885900</t>
  </si>
  <si>
    <t>Caleb Taylor</t>
  </si>
  <si>
    <t>caleb_taylor@gmail.com</t>
  </si>
  <si>
    <t>001-786-236-5362x18945</t>
  </si>
  <si>
    <t>3605 Chad Common Suite 039</t>
  </si>
  <si>
    <t>53598d8c-3a01-47bb-abee-38f64a4e8d6d</t>
  </si>
  <si>
    <t>Jamie Smith</t>
  </si>
  <si>
    <t>jamie_smith@hotmail.com</t>
  </si>
  <si>
    <t>(976)705-6420x45657</t>
  </si>
  <si>
    <t>48942 Kelly Lane Suite 489</t>
  </si>
  <si>
    <t>94584e3e-7d0a-4288-a1a4-43a378300c3c</t>
  </si>
  <si>
    <t>Kimberly Johnson</t>
  </si>
  <si>
    <t>kjohnson@yahoo.com</t>
  </si>
  <si>
    <t>766-522-6540x165</t>
  </si>
  <si>
    <t>906 John Tunnel</t>
  </si>
  <si>
    <t>44652f76-88c3-46c0-b5aa-4cc71e29008a</t>
  </si>
  <si>
    <t>Timothy Smith</t>
  </si>
  <si>
    <t>timothy_smith@gmail.com</t>
  </si>
  <si>
    <t>(725)691-6011x2411</t>
  </si>
  <si>
    <t>24276 Benson Mountains</t>
  </si>
  <si>
    <t>35d929a1-3970-475b-9a7e-38bb75a2c416</t>
  </si>
  <si>
    <t>Kim Holmes</t>
  </si>
  <si>
    <t>holmesk@gmail.com</t>
  </si>
  <si>
    <t>429-895-7047</t>
  </si>
  <si>
    <t>79867 Frey Crossroad</t>
  </si>
  <si>
    <t>a299c6d9-cbd2-4998-bdeb-e1a014487bf1</t>
  </si>
  <si>
    <t>Ricky Farrell</t>
  </si>
  <si>
    <t>ricky.farrell@hotmail.com</t>
  </si>
  <si>
    <t>001-496-680-7852x548</t>
  </si>
  <si>
    <t>03843 Peterson Meadows</t>
  </si>
  <si>
    <t>97af8e28-1922-45a8-b0f8-1e1b7632fe13</t>
  </si>
  <si>
    <t>Bethany Powers</t>
  </si>
  <si>
    <t>bethany_powers@yahoo.com</t>
  </si>
  <si>
    <t>912-332-7489</t>
  </si>
  <si>
    <t>4006 Torres Land Suite 752</t>
  </si>
  <si>
    <t>3a018724-a348-410e-bc67-c675baf0eaf8</t>
  </si>
  <si>
    <t>Jerry Santana</t>
  </si>
  <si>
    <t>santanaj@gmail.com</t>
  </si>
  <si>
    <t>001-208-801-9630x453</t>
  </si>
  <si>
    <t>272 James Village Suite 217</t>
  </si>
  <si>
    <t>7d16cc25-e518-458e-aa90-162d3ef0868b</t>
  </si>
  <si>
    <t>Lee Mcguire</t>
  </si>
  <si>
    <t>lee_mcguire@hotmail.com</t>
  </si>
  <si>
    <t>+1-418-616-7784x8165</t>
  </si>
  <si>
    <t>9353 Smith Walks</t>
  </si>
  <si>
    <t>759baa12-213c-4936-8cda-b95c8c8420e7</t>
  </si>
  <si>
    <t>David Rangel</t>
  </si>
  <si>
    <t>rangeld@yahoo.com</t>
  </si>
  <si>
    <t>681.805.3912x878</t>
  </si>
  <si>
    <t>385 Thomas River</t>
  </si>
  <si>
    <t>086a7fb0-d264-49f2-a5ca-4b56b5a86caa</t>
  </si>
  <si>
    <t>Robert Bradley</t>
  </si>
  <si>
    <t>robert.bradley@yahoo.com</t>
  </si>
  <si>
    <t>614.472.4630x1986</t>
  </si>
  <si>
    <t>904 Olson Squares</t>
  </si>
  <si>
    <t>76ba58aa-5e83-43f7-ad73-99051f9ee512</t>
  </si>
  <si>
    <t>Debra Conway</t>
  </si>
  <si>
    <t>debra.conway@hotmail.com</t>
  </si>
  <si>
    <t>428.380.9832</t>
  </si>
  <si>
    <t>83391 Theresa Rue Suite 062</t>
  </si>
  <si>
    <t>45766d75-9c07-40b6-af43-e31792cf38a5</t>
  </si>
  <si>
    <t>Andrew Wilson</t>
  </si>
  <si>
    <t>andrew_wilson@gmail.com</t>
  </si>
  <si>
    <t>+1-398-676-1081x4356</t>
  </si>
  <si>
    <t>86766 Brandon Burgs</t>
  </si>
  <si>
    <t>010cfe3b-6c6a-45a6-870f-139f78abaa75</t>
  </si>
  <si>
    <t>Amy Ramsey</t>
  </si>
  <si>
    <t>ramseya@yahoo.com</t>
  </si>
  <si>
    <t>001-982-835-4695x10030</t>
  </si>
  <si>
    <t>198 Kristi Harbor</t>
  </si>
  <si>
    <t>7734900b-ac61-4d54-b0fc-e44239ebfe1c</t>
  </si>
  <si>
    <t>Thomas Smith</t>
  </si>
  <si>
    <t>thomas.smith@yahoo.com</t>
  </si>
  <si>
    <t>1500 Reynolds Skyway Suite 641</t>
  </si>
  <si>
    <t>37b6cc04-9fec-4f07-92e1-41bc381caa6b</t>
  </si>
  <si>
    <t>Brian Mendez</t>
  </si>
  <si>
    <t>mendezb@hotmail.com</t>
  </si>
  <si>
    <t>282-568-9996x2697</t>
  </si>
  <si>
    <t>905 Russell Plaza</t>
  </si>
  <si>
    <t>4ef33bc6-c148-4d06-9c79-7b5665d27432</t>
  </si>
  <si>
    <t>Joshua Grant</t>
  </si>
  <si>
    <t>jgrant@hotmail.com</t>
  </si>
  <si>
    <t>001-476-809-3201</t>
  </si>
  <si>
    <t>791 Johnson Unions Suite 257</t>
  </si>
  <si>
    <t>d590af5d-9519-453b-90d3-b4685d900849</t>
  </si>
  <si>
    <t>Stanley Gallagher</t>
  </si>
  <si>
    <t>gallaghers@hotmail.com</t>
  </si>
  <si>
    <t>(917)955-8517</t>
  </si>
  <si>
    <t>0418 Kathleen Ports</t>
  </si>
  <si>
    <t>917e5878-d896-4f4f-aac0-9a3e62767401</t>
  </si>
  <si>
    <t>Earl Davis</t>
  </si>
  <si>
    <t>earl.davis@hotmail.com</t>
  </si>
  <si>
    <t>(229)675-8917</t>
  </si>
  <si>
    <t>211 Juan Rest Suite 264</t>
  </si>
  <si>
    <t>6f13fd1d-c8e9-4792-bb73-b12021a20d99</t>
  </si>
  <si>
    <t>Michelle Richardson</t>
  </si>
  <si>
    <t>mrichardson@gmail.com</t>
  </si>
  <si>
    <t>001-490-501-6356x407</t>
  </si>
  <si>
    <t>7056 Aaron Ports Apt. 257</t>
  </si>
  <si>
    <t>8936b5a2-699d-4958-9edf-869e365ae8da</t>
  </si>
  <si>
    <t>Samantha Ramirez</t>
  </si>
  <si>
    <t>samantha_ramirez@gmail.com</t>
  </si>
  <si>
    <t>326-216-8507</t>
  </si>
  <si>
    <t>400 Todd Run Apt. 247</t>
  </si>
  <si>
    <t>3066166c-f0e8-44d4-a16e-178233845625</t>
  </si>
  <si>
    <t>Rachel Hahn</t>
  </si>
  <si>
    <t>hahnr@gmail.com</t>
  </si>
  <si>
    <t>+1-215-226-1053x70923</t>
  </si>
  <si>
    <t>509 Megan Valley</t>
  </si>
  <si>
    <t>755d6a29-7730-48ab-ab9c-e79b90048f60</t>
  </si>
  <si>
    <t>Joel Pacheco</t>
  </si>
  <si>
    <t>jpacheco@yahoo.com</t>
  </si>
  <si>
    <t>432-698-7698x9365</t>
  </si>
  <si>
    <t>4189 Hoffman Islands</t>
  </si>
  <si>
    <t>569dee0e-cf23-45e7-88a7-806eb2207d70</t>
  </si>
  <si>
    <t>Diana Kennedy</t>
  </si>
  <si>
    <t>diana.kennedy@gmail.com</t>
  </si>
  <si>
    <t>3481 Rachel Stream</t>
  </si>
  <si>
    <t>fa03b39a-d4cc-4840-8d7a-3115161628ef</t>
  </si>
  <si>
    <t>Andrea Stafford</t>
  </si>
  <si>
    <t>andrea_stafford@yahoo.com</t>
  </si>
  <si>
    <t>(773)598-3448x83842</t>
  </si>
  <si>
    <t>352 Moreno Lodge Suite 860</t>
  </si>
  <si>
    <t>83acf393-ddcb-470a-8fd4-e12cc8ce93c7</t>
  </si>
  <si>
    <t>Janet Jarvis</t>
  </si>
  <si>
    <t>janet_jarvis@gmail.com</t>
  </si>
  <si>
    <t>5077 Bush Lock</t>
  </si>
  <si>
    <t>c3bfe9d1-e562-4a79-8609-43fcc27ae678</t>
  </si>
  <si>
    <t>Stephanie Nguyen</t>
  </si>
  <si>
    <t>stephanie.nguyen@gmail.com</t>
  </si>
  <si>
    <t>+1-702-554-7602x206</t>
  </si>
  <si>
    <t>091 Cory Corner Apt. 786</t>
  </si>
  <si>
    <t>9a1fd5a0-7ec8-40bf-a1fa-91e2db34483d</t>
  </si>
  <si>
    <t>Emily Gillespie</t>
  </si>
  <si>
    <t>emily.gillespie@yahoo.com</t>
  </si>
  <si>
    <t>(760)615-1532</t>
  </si>
  <si>
    <t>12275 Wiggins Circle</t>
  </si>
  <si>
    <t>b9438fc6-35b7-4559-a3d1-40a846db4edb</t>
  </si>
  <si>
    <t>Jessica Zamora</t>
  </si>
  <si>
    <t>zamoraj@yahoo.com</t>
  </si>
  <si>
    <t>001-695-203-1006x493</t>
  </si>
  <si>
    <t>1732 Larson Causeway</t>
  </si>
  <si>
    <t>5d969c02-26ac-4a97-9204-a9a683dc631e</t>
  </si>
  <si>
    <t>dmerritt@gmail.com</t>
  </si>
  <si>
    <t>+1-791-435-9928x5535</t>
  </si>
  <si>
    <t>36089 Brown Plains</t>
  </si>
  <si>
    <t>1ecb0548-9e33-49f6-a896-dd242340f577</t>
  </si>
  <si>
    <t>Amber Hughes</t>
  </si>
  <si>
    <t>amber.hughes@gmail.com</t>
  </si>
  <si>
    <t>069 Hahn Views</t>
  </si>
  <si>
    <t>7d9d6b7a-c2f9-4781-9d99-8eef7b924af1</t>
  </si>
  <si>
    <t>Melissa Martinez</t>
  </si>
  <si>
    <t>mmartinez@hotmail.com</t>
  </si>
  <si>
    <t>625.401.7365</t>
  </si>
  <si>
    <t>9530 Philip Mount Suite 255</t>
  </si>
  <si>
    <t>2e2cfc8c-2081-4237-bc97-451c714418c0</t>
  </si>
  <si>
    <t>Stephanie White</t>
  </si>
  <si>
    <t>swhite@yahoo.com</t>
  </si>
  <si>
    <t>811-600-9060x53088</t>
  </si>
  <si>
    <t>029 Jeffery Forges</t>
  </si>
  <si>
    <t>04155118-1276-4756-b096-5b47e809e2c6</t>
  </si>
  <si>
    <t>David Hernandez</t>
  </si>
  <si>
    <t>dhernandez@gmail.com</t>
  </si>
  <si>
    <t>(599)864-2603</t>
  </si>
  <si>
    <t>29045 Cook Wells Suite 592</t>
  </si>
  <si>
    <t>2e0b7881-092e-4b60-a021-a531629e8a2b</t>
  </si>
  <si>
    <t>Michael Khan</t>
  </si>
  <si>
    <t>khanm@gmail.com</t>
  </si>
  <si>
    <t>(323)780-2362x192</t>
  </si>
  <si>
    <t>8214 Lucero Burg Apt. 071</t>
  </si>
  <si>
    <t>95b2c683-ee7e-4639-b8a6-4aa4c8af8878</t>
  </si>
  <si>
    <t>Terry Warren</t>
  </si>
  <si>
    <t>twarren@hotmail.com</t>
  </si>
  <si>
    <t>(338)855-8819x59772</t>
  </si>
  <si>
    <t>591 Rodriguez Creek</t>
  </si>
  <si>
    <t>25f260e1-dafa-41d9-9a2a-1c1e6aabc02b</t>
  </si>
  <si>
    <t>Kristi Williams</t>
  </si>
  <si>
    <t>kwilliams@yahoo.com</t>
  </si>
  <si>
    <t>86928 Nolan Unions</t>
  </si>
  <si>
    <t>175bd71d-cd7a-486a-a442-08e8b8ba0b6e</t>
  </si>
  <si>
    <t>Lisa Herrera</t>
  </si>
  <si>
    <t>lisa.herrera@hotmail.com</t>
  </si>
  <si>
    <t>001-281-516-5993x0202</t>
  </si>
  <si>
    <t>41447 Pena Street</t>
  </si>
  <si>
    <t>644a3dfa-95bc-4f88-bac7-2bea4583efdb</t>
  </si>
  <si>
    <t>William Hill</t>
  </si>
  <si>
    <t>whill@hotmail.com</t>
  </si>
  <si>
    <t>001-528-916-5064x63005</t>
  </si>
  <si>
    <t>77521 Nathan Fields</t>
  </si>
  <si>
    <t>fd79fb14-3488-4c3a-822f-7fbc8ceae0ad</t>
  </si>
  <si>
    <t>Joyce Kelly</t>
  </si>
  <si>
    <t>jkelly@gmail.com</t>
  </si>
  <si>
    <t>001-617-546-9029x8310</t>
  </si>
  <si>
    <t>10291 Fleming Via</t>
  </si>
  <si>
    <t>457a0061-7498-433b-86aa-2ec954b70428</t>
  </si>
  <si>
    <t>Ryan Harmon</t>
  </si>
  <si>
    <t>harmonr@hotmail.com</t>
  </si>
  <si>
    <t>(267)606-3621x98655</t>
  </si>
  <si>
    <t>29131 Tucker Parkway Apt. 568</t>
  </si>
  <si>
    <t>41ddfe39-4789-45c1-8339-58900d8cd6d5</t>
  </si>
  <si>
    <t>Kevin Maxwell</t>
  </si>
  <si>
    <t>kevin.maxwell@yahoo.com</t>
  </si>
  <si>
    <t>+1-662-473-2262x611</t>
  </si>
  <si>
    <t>6349 Jennifer Port Suite 504</t>
  </si>
  <si>
    <t>0424b1e6-87e7-4e0a-bc2a-c3a1c1d71c10</t>
  </si>
  <si>
    <t>Dawn Floyd</t>
  </si>
  <si>
    <t>741.599.6433</t>
  </si>
  <si>
    <t>2188 Amanda Park Apt. 962</t>
  </si>
  <si>
    <t>ff39e534-178d-4311-b88b-510d270d4be1</t>
  </si>
  <si>
    <t>Stacy Cortez</t>
  </si>
  <si>
    <t>stacy_cortez@yahoo.com</t>
  </si>
  <si>
    <t>001-931-815-8760x545</t>
  </si>
  <si>
    <t>8333 Avery Via</t>
  </si>
  <si>
    <t>e45f3036-e684-4db6-acdd-f9f5ec0c33ef</t>
  </si>
  <si>
    <t>Sydney Elliott</t>
  </si>
  <si>
    <t>sydney.elliott@yahoo.com</t>
  </si>
  <si>
    <t>(798)261-6342x1254</t>
  </si>
  <si>
    <t>453 Rasmussen Mews Suite 974</t>
  </si>
  <si>
    <t>a7760f3a-c23e-4e30-b31c-e60ea6903604</t>
  </si>
  <si>
    <t>Joseph Odonnell</t>
  </si>
  <si>
    <t>odonnellj@hotmail.com</t>
  </si>
  <si>
    <t>(364)672-1307x4235</t>
  </si>
  <si>
    <t>2692 Buchanan Landing</t>
  </si>
  <si>
    <t>e67a89a1-b9ce-481f-bf87-cb93fb5fd8c8</t>
  </si>
  <si>
    <t>Catherine Martinez</t>
  </si>
  <si>
    <t>cmartinez@gmail.com</t>
  </si>
  <si>
    <t>796.437.3100x817</t>
  </si>
  <si>
    <t>26145 Lewis Valleys</t>
  </si>
  <si>
    <t>1318ce1f-2d44-42be-9733-a70c4c9b9250</t>
  </si>
  <si>
    <t>Charles Martinez</t>
  </si>
  <si>
    <t>charles_martinez@yahoo.com</t>
  </si>
  <si>
    <t>001-226-887-4470x1732</t>
  </si>
  <si>
    <t>452 Michael Shoals</t>
  </si>
  <si>
    <t>b16b3366-eb9a-4fa1-a8cc-4c58d6bc4ad1</t>
  </si>
  <si>
    <t>Rebecca Hutchinson</t>
  </si>
  <si>
    <t>rebecca.hutchinson@gmail.com</t>
  </si>
  <si>
    <t>001-252-478-1055x800</t>
  </si>
  <si>
    <t>96656 James Alley Apt. 400</t>
  </si>
  <si>
    <t>b0e71141-a476-469f-83af-80d2f03967a0</t>
  </si>
  <si>
    <t>Karen Fleming</t>
  </si>
  <si>
    <t>karen_fleming@yahoo.com</t>
  </si>
  <si>
    <t>001-813-768-1720x313</t>
  </si>
  <si>
    <t>2bca0737-cf6d-4301-9090-527beee56bb5</t>
  </si>
  <si>
    <t>Gregory Moore</t>
  </si>
  <si>
    <t>gmoore@gmail.com</t>
  </si>
  <si>
    <t>+1-233-622-2739x38992</t>
  </si>
  <si>
    <t>735 Jennifer Ridges</t>
  </si>
  <si>
    <t>682e0f40-67fa-4788-94a0-85b65e94c998</t>
  </si>
  <si>
    <t>Jack Wells</t>
  </si>
  <si>
    <t>jwells@gmail.com</t>
  </si>
  <si>
    <t>66185 Terrence Course</t>
  </si>
  <si>
    <t>4c75ba96-b46b-40d9-8b96-e16a7a655277</t>
  </si>
  <si>
    <t>James Garcia</t>
  </si>
  <si>
    <t>garciaj@gmail.com</t>
  </si>
  <si>
    <t>+1-564-484-6735x74223</t>
  </si>
  <si>
    <t>8388 Janice Walks</t>
  </si>
  <si>
    <t>da9d9e65-1998-481d-8fae-d3e45a1fc12f</t>
  </si>
  <si>
    <t>Charles Martin</t>
  </si>
  <si>
    <t>cmartin@hotmail.com</t>
  </si>
  <si>
    <t>001-722-525-6062</t>
  </si>
  <si>
    <t>442 Castro Skyway</t>
  </si>
  <si>
    <t>9673a4b6-94ae-4a92-b28e-37976dba5649</t>
  </si>
  <si>
    <t>Jacqueline Williams</t>
  </si>
  <si>
    <t>jacqueline.williams@yahoo.com</t>
  </si>
  <si>
    <t>+1-853-284-1852x01362</t>
  </si>
  <si>
    <t>11804 Sutton Overpass Suite 130</t>
  </si>
  <si>
    <t>beb96977-fedd-43a3-9809-69db5cbf2d58</t>
  </si>
  <si>
    <t>Jordan Mitchell</t>
  </si>
  <si>
    <t>jordan_mitchell@hotmail.com</t>
  </si>
  <si>
    <t>001-312-715-1641</t>
  </si>
  <si>
    <t>561 Cross Turnpike Suite 055</t>
  </si>
  <si>
    <t>18d9d0e7-dc21-4104-aae1-4d9ae258d4f4</t>
  </si>
  <si>
    <t>Gary Nelson</t>
  </si>
  <si>
    <t>gary_nelson@hotmail.com</t>
  </si>
  <si>
    <t>395 Payne Knolls Apt. 070</t>
  </si>
  <si>
    <t>15801ba3-58db-4f9b-8302-a7fc9f6dbfbb</t>
  </si>
  <si>
    <t>Jessica Davis</t>
  </si>
  <si>
    <t>jessica.davis@yahoo.com</t>
  </si>
  <si>
    <t>(409)487-3126x7731</t>
  </si>
  <si>
    <t>696 Patel Rue</t>
  </si>
  <si>
    <t>e18181d0-52a5-4870-af45-17aac1556ab6</t>
  </si>
  <si>
    <t>Jeffrey Price</t>
  </si>
  <si>
    <t>jeffrey_price@hotmail.com</t>
  </si>
  <si>
    <t>+1-265-443-0895x2312</t>
  </si>
  <si>
    <t>865 Mary Fords Suite 319</t>
  </si>
  <si>
    <t>925e30cc-50c3-4976-b644-671722a37fd1</t>
  </si>
  <si>
    <t>Barbara Jones</t>
  </si>
  <si>
    <t>bjones@yahoo.com</t>
  </si>
  <si>
    <t>848-567-6497x9741</t>
  </si>
  <si>
    <t>9747 Jennifer Alley Apt. 687</t>
  </si>
  <si>
    <t>bfdb0b8e-efd0-4f72-9ea2-2a89e6a14432</t>
  </si>
  <si>
    <t>James Bailey</t>
  </si>
  <si>
    <t>baileyj@yahoo.com</t>
  </si>
  <si>
    <t>(849)569-2771x1952</t>
  </si>
  <si>
    <t>63553 Gonzalez Radial</t>
  </si>
  <si>
    <t>38cb17c3-b9ef-4cd1-94a5-91bd42c75173</t>
  </si>
  <si>
    <t>Frank Williams</t>
  </si>
  <si>
    <t>williamsf@yahoo.com</t>
  </si>
  <si>
    <t>(743)615-9489x89596</t>
  </si>
  <si>
    <t>6c3a027a-aaef-4578-bdd2-40846c2e9535</t>
  </si>
  <si>
    <t>jhamilton@yahoo.com</t>
  </si>
  <si>
    <t>693.844.9743</t>
  </si>
  <si>
    <t>4149 Randall Rapids</t>
  </si>
  <si>
    <t>64acce22-8d82-4729-9e1b-3d1595080937</t>
  </si>
  <si>
    <t>Deborah Fox</t>
  </si>
  <si>
    <t>deborah_fox@hotmail.com</t>
  </si>
  <si>
    <t>001-939-488-9413x2109</t>
  </si>
  <si>
    <t>30958 Anderson Stream</t>
  </si>
  <si>
    <t>7e56628e-bdf3-44c4-8019-634ef8e7e061</t>
  </si>
  <si>
    <t>Antonio Thompson</t>
  </si>
  <si>
    <t>thompsona@yahoo.com</t>
  </si>
  <si>
    <t>534 Wood Mountains Apt. 203</t>
  </si>
  <si>
    <t>ed756973-194c-4295-9f3c-826b124f338c</t>
  </si>
  <si>
    <t>Rodney Thomas</t>
  </si>
  <si>
    <t>rodney.thomas@hotmail.com</t>
  </si>
  <si>
    <t>+1-670-586-1993x1458</t>
  </si>
  <si>
    <t>75658 Lee Prairie</t>
  </si>
  <si>
    <t>634bef82-7071-4408-b905-ffd3914b034a</t>
  </si>
  <si>
    <t>Deanna Murphy</t>
  </si>
  <si>
    <t>deanna_murphy@gmail.com</t>
  </si>
  <si>
    <t>(222)603-3474x24631</t>
  </si>
  <si>
    <t>850 Kenneth Falls</t>
  </si>
  <si>
    <t>6b4a136d-d1f3-41cc-ad9c-c5ec2d824812</t>
  </si>
  <si>
    <t>David Hayes</t>
  </si>
  <si>
    <t>hayesd@hotmail.com</t>
  </si>
  <si>
    <t>+1-217-474-1743x0435</t>
  </si>
  <si>
    <t>008 Page Divide Suite 690</t>
  </si>
  <si>
    <t>b48fca4f-48b2-4b4d-ac90-587035387f54</t>
  </si>
  <si>
    <t>Jeremy Bauer</t>
  </si>
  <si>
    <t>bauerj@gmail.com</t>
  </si>
  <si>
    <t>(393)502-0256</t>
  </si>
  <si>
    <t>6527 Blair Terrace Apt. 332</t>
  </si>
  <si>
    <t>762eb24e-0465-42af-a056-bf12d3d4b1e7</t>
  </si>
  <si>
    <t>Christine Smith</t>
  </si>
  <si>
    <t>christine_smith@yahoo.com</t>
  </si>
  <si>
    <t>+1-495-553-0245x301</t>
  </si>
  <si>
    <t>7116 Diaz Via Apt. 762</t>
  </si>
  <si>
    <t>342ddaef-be21-472c-b516-c177d689c590</t>
  </si>
  <si>
    <t>Nicholas Hawkins</t>
  </si>
  <si>
    <t>nicholas.hawkins@yahoo.com</t>
  </si>
  <si>
    <t>001-601-972-2240x5076</t>
  </si>
  <si>
    <t>42028 Ellis Union</t>
  </si>
  <si>
    <t>cffec936-6794-4aac-97d5-b6049e96ef1d</t>
  </si>
  <si>
    <t>Nicholas Mullen</t>
  </si>
  <si>
    <t>nmullen@hotmail.com</t>
  </si>
  <si>
    <t>727.825.8122x590</t>
  </si>
  <si>
    <t>4619 Sara Causeway Suite 583</t>
  </si>
  <si>
    <t>0aea89fe-f14f-4ff5-b9c7-18c481491582</t>
  </si>
  <si>
    <t>James Ferguson</t>
  </si>
  <si>
    <t>fergusonj@hotmail.com</t>
  </si>
  <si>
    <t>710-818-7803</t>
  </si>
  <si>
    <t>73379 Laura Courts</t>
  </si>
  <si>
    <t>7fad430a-b4f1-41a3-9629-106c09a77a58</t>
  </si>
  <si>
    <t>Renee Newton</t>
  </si>
  <si>
    <t>renee.newton@gmail.com</t>
  </si>
  <si>
    <t>+1-945-829-5171x222</t>
  </si>
  <si>
    <t>4039 Michael Radial</t>
  </si>
  <si>
    <t>96d870be-0f53-4f80-b844-5b6764486b6d</t>
  </si>
  <si>
    <t>Nicole Wright</t>
  </si>
  <si>
    <t>nwright@yahoo.com</t>
  </si>
  <si>
    <t>+1-249-663-3083x34447</t>
  </si>
  <si>
    <t>4221 Thompson Springs</t>
  </si>
  <si>
    <t>35f5cb54-b73f-45e8-ad81-84de3384f909</t>
  </si>
  <si>
    <t>Jonathan Stone</t>
  </si>
  <si>
    <t>stonej@hotmail.com</t>
  </si>
  <si>
    <t>+1-451-795-3774x92663</t>
  </si>
  <si>
    <t>7020 Austin Lane</t>
  </si>
  <si>
    <t>482cc91c-1081-41b0-b5b0-b5863f7f36f1</t>
  </si>
  <si>
    <t>Jennifer Adams</t>
  </si>
  <si>
    <t>jennifer_adams@yahoo.com</t>
  </si>
  <si>
    <t>629-320-5922</t>
  </si>
  <si>
    <t>59206 Norma Keys</t>
  </si>
  <si>
    <t>eacd6ae4-c2be-4a94-9353-ef0f64a4ac7a</t>
  </si>
  <si>
    <t>Andrea Glass</t>
  </si>
  <si>
    <t>andrea.glass@yahoo.com</t>
  </si>
  <si>
    <t>320-566-1549x8085</t>
  </si>
  <si>
    <t>9636 Steven Stravenue Apt. 629</t>
  </si>
  <si>
    <t>ab432eec-6b2f-4a57-b2c5-6afe978eeefc</t>
  </si>
  <si>
    <t>Christine Rodriguez</t>
  </si>
  <si>
    <t>christine_rodriguez@gmail.com</t>
  </si>
  <si>
    <t>(848)615-8268x687</t>
  </si>
  <si>
    <t>832 Lori Corner Apt. 212</t>
  </si>
  <si>
    <t>fc273b04-c9f9-4163-b9bb-69e0dbc4e365</t>
  </si>
  <si>
    <t>Stephanie Garcia</t>
  </si>
  <si>
    <t>garcias@hotmail.com</t>
  </si>
  <si>
    <t>001-787-878-7358</t>
  </si>
  <si>
    <t>806 Zhang Terrace Apt. 006</t>
  </si>
  <si>
    <t>d738620c-2d88-489e-9e03-b548e7ac0d89</t>
  </si>
  <si>
    <t>Dana Campbell</t>
  </si>
  <si>
    <t>dcampbell@hotmail.com</t>
  </si>
  <si>
    <t>(362)221-3204</t>
  </si>
  <si>
    <t>623 Barrett Creek</t>
  </si>
  <si>
    <t>a753037b-5b07-49f0-ae35-995764fbcedc</t>
  </si>
  <si>
    <t>Duane Carr</t>
  </si>
  <si>
    <t>duane_carr@yahoo.com</t>
  </si>
  <si>
    <t>+1-549-881-2831x800</t>
  </si>
  <si>
    <t>911 Huffman Mission Apt. 699</t>
  </si>
  <si>
    <t>091ce6b0-b3fd-4c8a-88c8-42764ab77d0d</t>
  </si>
  <si>
    <t>Jay Smith</t>
  </si>
  <si>
    <t>jay.smith@hotmail.com</t>
  </si>
  <si>
    <t>505-205-2438</t>
  </si>
  <si>
    <t>05328 Lee Locks</t>
  </si>
  <si>
    <t>4badee81-6f4d-40b0-806b-f983d533632b</t>
  </si>
  <si>
    <t>Taylor Tran</t>
  </si>
  <si>
    <t>trant@hotmail.com</t>
  </si>
  <si>
    <t>(883)389-6337</t>
  </si>
  <si>
    <t>76862 Avila Gardens</t>
  </si>
  <si>
    <t>544b2478-6e77-42bf-afa6-5b0800c0f552</t>
  </si>
  <si>
    <t>Kathy Reid</t>
  </si>
  <si>
    <t>kathy_reid@gmail.com</t>
  </si>
  <si>
    <t>323.939.2188x35279</t>
  </si>
  <si>
    <t>1368 Sanford Coves Apt. 132</t>
  </si>
  <si>
    <t>fb3a5827-acd6-41e0-a604-0a363aef37e1</t>
  </si>
  <si>
    <t>Erika Pace</t>
  </si>
  <si>
    <t>epace@hotmail.com</t>
  </si>
  <si>
    <t>331-792-7976x178</t>
  </si>
  <si>
    <t>6106 Petersen Expressway Apt. 881</t>
  </si>
  <si>
    <t>c89870c6-c2da-4ae3-b2fe-8c9aca500bf0</t>
  </si>
  <si>
    <t>Wayne Barnes</t>
  </si>
  <si>
    <t>barnesw@gmail.com</t>
  </si>
  <si>
    <t>(491)725-7349x899</t>
  </si>
  <si>
    <t>7202 Bennett Square Suite 862</t>
  </si>
  <si>
    <t>48ac7cb4-ccb9-4bf0-9c4a-cff078780c1e</t>
  </si>
  <si>
    <t>Erika Guzman</t>
  </si>
  <si>
    <t>guzmane@hotmail.com</t>
  </si>
  <si>
    <t>(896)969-4179</t>
  </si>
  <si>
    <t>4299 Sean Road</t>
  </si>
  <si>
    <t>3e4fc6c7-0024-4219-99de-65f9649c8b90</t>
  </si>
  <si>
    <t>Alex Smith</t>
  </si>
  <si>
    <t>alex_smith@hotmail.com</t>
  </si>
  <si>
    <t>(673)247-8536x98816</t>
  </si>
  <si>
    <t>8599 Sullivan Club Apt. 984</t>
  </si>
  <si>
    <t>3d74ab08-d0c1-4544-9df6-213e99097620</t>
  </si>
  <si>
    <t>Derek Stewart</t>
  </si>
  <si>
    <t>derek_stewart@hotmail.com</t>
  </si>
  <si>
    <t>+1-200-582-4845x813</t>
  </si>
  <si>
    <t>52102 Taylor Mount Apt. 664</t>
  </si>
  <si>
    <t>6d3136ae-8019-48c1-96c0-70a1b4d78b25</t>
  </si>
  <si>
    <t>Shaun Ballard</t>
  </si>
  <si>
    <t>ballards@yahoo.com</t>
  </si>
  <si>
    <t>974 Angela Mall</t>
  </si>
  <si>
    <t>719e9089-79b6-41ce-813a-282b157d9e13</t>
  </si>
  <si>
    <t>Olivia Powell</t>
  </si>
  <si>
    <t>powello@yahoo.com</t>
  </si>
  <si>
    <t>56418 Saunders Fields</t>
  </si>
  <si>
    <t>c161ea4a-9cce-4c24-a432-1b0481102e10</t>
  </si>
  <si>
    <t>candice_humphrey@hotmail.com</t>
  </si>
  <si>
    <t>(899)706-7456</t>
  </si>
  <si>
    <t>5103 Ellison Hollow</t>
  </si>
  <si>
    <t>e9c3c256-aec1-49fe-aea6-0e44320bf9e5</t>
  </si>
  <si>
    <t>Christopher Case</t>
  </si>
  <si>
    <t>ccase@gmail.com</t>
  </si>
  <si>
    <t>9967 Leslie Manors Apt. 221</t>
  </si>
  <si>
    <t>caffde2e-a595-462a-b3c0-e269c7c81711</t>
  </si>
  <si>
    <t>Steven Torres</t>
  </si>
  <si>
    <t>steven_torres@yahoo.com</t>
  </si>
  <si>
    <t>652 Melanie Viaduct</t>
  </si>
  <si>
    <t>09b3ee64-e71d-4e69-a295-dfe42be8d4b6</t>
  </si>
  <si>
    <t>Ashley Miles</t>
  </si>
  <si>
    <t>ashley_miles@hotmail.com</t>
  </si>
  <si>
    <t>(777)726-4883</t>
  </si>
  <si>
    <t>2211 Young Tunnel</t>
  </si>
  <si>
    <t>1733d07e-627a-40ed-87a0-3559bdeb9f2d</t>
  </si>
  <si>
    <t>Michael Morris</t>
  </si>
  <si>
    <t>mmorris@gmail.com</t>
  </si>
  <si>
    <t>305-608-0549</t>
  </si>
  <si>
    <t>52516 Tiffany Islands Suite 591</t>
  </si>
  <si>
    <t>fb688d6b-1f86-49bc-ad74-986ace78612f</t>
  </si>
  <si>
    <t>Jerome Parker</t>
  </si>
  <si>
    <t>jerome.parker@yahoo.com</t>
  </si>
  <si>
    <t>2478 Rodriguez Turnpike</t>
  </si>
  <si>
    <t>d00008f7-47ec-4d35-8d94-d431a69b94d8</t>
  </si>
  <si>
    <t>Felicia Freeman</t>
  </si>
  <si>
    <t>felicia_freeman@gmail.com</t>
  </si>
  <si>
    <t>992.960.8788x28152</t>
  </si>
  <si>
    <t>361 Haley Garden</t>
  </si>
  <si>
    <t>a8bd62d8-232d-469c-a0f9-e800d458d35d</t>
  </si>
  <si>
    <t>Craig Mitchell</t>
  </si>
  <si>
    <t>cmitchell@yahoo.com</t>
  </si>
  <si>
    <t>637-880-1891x56734</t>
  </si>
  <si>
    <t>2174 Murphy Shore</t>
  </si>
  <si>
    <t>e26d5cb8-1589-4f44-b68f-b0aaf7b1d3ca</t>
  </si>
  <si>
    <t>Jonathan Moss</t>
  </si>
  <si>
    <t>jmoss@hotmail.com</t>
  </si>
  <si>
    <t>143 Lisa Dale Suite 664</t>
  </si>
  <si>
    <t>d776c12f-7246-4309-b419-491119c6eb28</t>
  </si>
  <si>
    <t>Crystal Smith</t>
  </si>
  <si>
    <t>crystal_smith@yahoo.com</t>
  </si>
  <si>
    <t>764-988-4997x9572</t>
  </si>
  <si>
    <t>18968 Conway Extension</t>
  </si>
  <si>
    <t>3ccc1e8d-e46b-4244-bb0d-92b175f8f605</t>
  </si>
  <si>
    <t>Erin Mckinney</t>
  </si>
  <si>
    <t>emckinney@hotmail.com</t>
  </si>
  <si>
    <t>001-289-712-4883x9717</t>
  </si>
  <si>
    <t>022 Scott Prairie</t>
  </si>
  <si>
    <t>2d759a6e-a5e4-4ad0-ae09-fe5b8dfb560a</t>
  </si>
  <si>
    <t>Nicole Rice</t>
  </si>
  <si>
    <t>ricen@gmail.com</t>
  </si>
  <si>
    <t>+1-903-388-5681x1939</t>
  </si>
  <si>
    <t>7286 Christopher Stream</t>
  </si>
  <si>
    <t>e864e3f3-a61e-4c8e-898c-8bd20afc06a1</t>
  </si>
  <si>
    <t>Donald Hendricks</t>
  </si>
  <si>
    <t>donald_hendricks@hotmail.com</t>
  </si>
  <si>
    <t>(493)835-1588x07053</t>
  </si>
  <si>
    <t>77905 Hernandez Wall</t>
  </si>
  <si>
    <t>e6170fb4-b1aa-45e9-b122-e6bac45977de</t>
  </si>
  <si>
    <t>Alejandro Garner</t>
  </si>
  <si>
    <t>alejandro_garner@hotmail.com</t>
  </si>
  <si>
    <t>(313)260-9085x818</t>
  </si>
  <si>
    <t>38297 Taylor Way</t>
  </si>
  <si>
    <t>a33f5856-ad9e-4e36-ae08-f4fb76d3f3ff</t>
  </si>
  <si>
    <t>Diane Brown</t>
  </si>
  <si>
    <t>brownd@gmail.com</t>
  </si>
  <si>
    <t>(789)769-3353x900</t>
  </si>
  <si>
    <t>61587 Nicholas Locks Apt. 713</t>
  </si>
  <si>
    <t>8d7ebcda-a491-41d2-9f6f-65f7e83309d0</t>
  </si>
  <si>
    <t>William Bray</t>
  </si>
  <si>
    <t>william_bray@hotmail.com</t>
  </si>
  <si>
    <t>(243)469-0283x7727</t>
  </si>
  <si>
    <t>3156 Allen Oval Apt. 551</t>
  </si>
  <si>
    <t>213010fa-2232-4a15-b167-e8223990bb8c</t>
  </si>
  <si>
    <t>Joshua Fisher</t>
  </si>
  <si>
    <t>fisherj@yahoo.com</t>
  </si>
  <si>
    <t>001-275-535-8464x051</t>
  </si>
  <si>
    <t>fc69d57f-acd4-4199-8866-e185fb0e0942</t>
  </si>
  <si>
    <t>Michael Payne</t>
  </si>
  <si>
    <t>mpayne@yahoo.com</t>
  </si>
  <si>
    <t>001-239-853-0969</t>
  </si>
  <si>
    <t>76362 Jose Green Suite 718</t>
  </si>
  <si>
    <t>6769fe88-2cec-40b3-b89f-43012c170249</t>
  </si>
  <si>
    <t>Kathleen Green</t>
  </si>
  <si>
    <t>greenk@hotmail.com</t>
  </si>
  <si>
    <t>001-545-251-3587x27174</t>
  </si>
  <si>
    <t>228 Mays Pass</t>
  </si>
  <si>
    <t>d4a5f01e-305e-4e48-b673-d192361d9883</t>
  </si>
  <si>
    <t>Maria Coleman</t>
  </si>
  <si>
    <t>maria_coleman@gmail.com</t>
  </si>
  <si>
    <t>001-233-364-7704x1309</t>
  </si>
  <si>
    <t>f06eedaa-7adf-42fe-a462-00e308c164d9</t>
  </si>
  <si>
    <t>Tom Bailey</t>
  </si>
  <si>
    <t>baileyt@yahoo.com</t>
  </si>
  <si>
    <t>612-631-9057x720</t>
  </si>
  <si>
    <t>262 Baker Expressway</t>
  </si>
  <si>
    <t>715fdeb8-18c2-44c2-937f-2b284d03f20e</t>
  </si>
  <si>
    <t>Andrea Brown</t>
  </si>
  <si>
    <t>browna@hotmail.com</t>
  </si>
  <si>
    <t>+1-441-822-4870x987</t>
  </si>
  <si>
    <t>93245 Mary Row Apt. 097</t>
  </si>
  <si>
    <t>e09e66c5-5958-439a-b4b3-6c4151460d65</t>
  </si>
  <si>
    <t>Victoria Glenn</t>
  </si>
  <si>
    <t>victoria_glenn@gmail.com</t>
  </si>
  <si>
    <t>+1-832-361-1890x0346</t>
  </si>
  <si>
    <t>1742 Keith Greens</t>
  </si>
  <si>
    <t>62581186-5f68-4fd2-aca2-b2bdeaaffa9f</t>
  </si>
  <si>
    <t>Melissa Lewis</t>
  </si>
  <si>
    <t>001-953-968-9005</t>
  </si>
  <si>
    <t>2020 Brooke Tunnel Apt. 662</t>
  </si>
  <si>
    <t>3507a38f-69ff-4177-8ae4-a95b35ba6f91</t>
  </si>
  <si>
    <t>Larry Johnson</t>
  </si>
  <si>
    <t>larry.johnson@gmail.com</t>
  </si>
  <si>
    <t>313-886-9087</t>
  </si>
  <si>
    <t>007 Christina Corners Apt. 072</t>
  </si>
  <si>
    <t>e44e64b0-a974-4e62-a1eb-72d7d1b3cb6c</t>
  </si>
  <si>
    <t>Jon Lopez</t>
  </si>
  <si>
    <t>jon.lopez@gmail.com</t>
  </si>
  <si>
    <t>836-202-3442x2521</t>
  </si>
  <si>
    <t>617 Ashley Plaza Apt. 707</t>
  </si>
  <si>
    <t>d277cd53-fda6-4be2-85df-c1837c49a2ab</t>
  </si>
  <si>
    <t>Charles White</t>
  </si>
  <si>
    <t>whitec@gmail.com</t>
  </si>
  <si>
    <t>447 Ware Lane</t>
  </si>
  <si>
    <t>fdfa6769-c97c-44f3-b936-54c6ca14aa81</t>
  </si>
  <si>
    <t>Blake Owens</t>
  </si>
  <si>
    <t>bowens@hotmail.com</t>
  </si>
  <si>
    <t>819-815-8912</t>
  </si>
  <si>
    <t>5598 Rodriguez Camp</t>
  </si>
  <si>
    <t>fc05eaae-21f9-4629-9cc2-99b181c4b628</t>
  </si>
  <si>
    <t>Wendy Warner</t>
  </si>
  <si>
    <t>warnerw@hotmail.com</t>
  </si>
  <si>
    <t>974-608-3781x9190</t>
  </si>
  <si>
    <t>8686 Jason Light Apt. 088</t>
  </si>
  <si>
    <t>a460566f-6e6f-4400-961c-b2014dc943c8</t>
  </si>
  <si>
    <t>Manuel Bradley</t>
  </si>
  <si>
    <t>mbradley@yahoo.com</t>
  </si>
  <si>
    <t>448.348.6470</t>
  </si>
  <si>
    <t>9836 Martha Turnpike</t>
  </si>
  <si>
    <t>4d3d7360-ab0a-4bdb-89d3-a2c7254c6ca8</t>
  </si>
  <si>
    <t>Courtney Sheppard</t>
  </si>
  <si>
    <t>csheppard@yahoo.com</t>
  </si>
  <si>
    <t>02123 Parks Summit</t>
  </si>
  <si>
    <t>d941eac2-263f-4084-b67d-d10e83acea8d</t>
  </si>
  <si>
    <t>Danielle Carter</t>
  </si>
  <si>
    <t>danielle.carter@hotmail.com</t>
  </si>
  <si>
    <t>008 David Crest</t>
  </si>
  <si>
    <t>620d1e28-d5e7-414d-ba43-43cb55cdfa97</t>
  </si>
  <si>
    <t>Timothy Harmon</t>
  </si>
  <si>
    <t>timothy_harmon@hotmail.com</t>
  </si>
  <si>
    <t>(874)363-0009x98433</t>
  </si>
  <si>
    <t>906 Amber Street Suite 481</t>
  </si>
  <si>
    <t>df0c8a8f-1b03-4fc5-8ce3-89999f946fc0</t>
  </si>
  <si>
    <t>ssharp@yahoo.com</t>
  </si>
  <si>
    <t>820-234-0153x5346</t>
  </si>
  <si>
    <t>1985 Rivera Divide</t>
  </si>
  <si>
    <t>7307599a-43cd-4644-9caa-bd59960da3cb</t>
  </si>
  <si>
    <t>Jeremy Brooks</t>
  </si>
  <si>
    <t>jbrooks@hotmail.com</t>
  </si>
  <si>
    <t>+1-202-481-8223x8794</t>
  </si>
  <si>
    <t>466 Hernandez Center Apt. 082</t>
  </si>
  <si>
    <t>e6957022-5f19-46f8-b08c-e85d7517adff</t>
  </si>
  <si>
    <t>Tyler Myers</t>
  </si>
  <si>
    <t>tyler_myers@hotmail.com</t>
  </si>
  <si>
    <t>664.323.5700</t>
  </si>
  <si>
    <t>4527 Kristine Knolls</t>
  </si>
  <si>
    <t>90655f4c-d1fa-48fa-8eec-cfdadc9a61f2</t>
  </si>
  <si>
    <t>Caitlin Davis</t>
  </si>
  <si>
    <t>cdavis@gmail.com</t>
  </si>
  <si>
    <t>592.430.4660x012</t>
  </si>
  <si>
    <t>81612 Reed Brook Suite 610</t>
  </si>
  <si>
    <t>d1c76847-3721-4678-b497-502e99dfad03</t>
  </si>
  <si>
    <t>johnsonj@gmail.com</t>
  </si>
  <si>
    <t>615 David Shoal</t>
  </si>
  <si>
    <t>4aed816b-6b6e-4a20-8279-67f946dd0ee4</t>
  </si>
  <si>
    <t>Nicholas Arellano</t>
  </si>
  <si>
    <t>nicholas.arellano@yahoo.com</t>
  </si>
  <si>
    <t>001-434-472-4358x6176</t>
  </si>
  <si>
    <t>3460 Christy Isle Apt. 057</t>
  </si>
  <si>
    <t>322add39-da2a-4f79-ad32-f831a99ccfd2</t>
  </si>
  <si>
    <t>Todd Sherman</t>
  </si>
  <si>
    <t>todd.sherman@hotmail.com</t>
  </si>
  <si>
    <t>001-662-624-1976x878</t>
  </si>
  <si>
    <t>7086 Padilla Loaf</t>
  </si>
  <si>
    <t>a2dd7506-87b0-4ad6-a696-e279e1b91f28</t>
  </si>
  <si>
    <t>John Gallegos</t>
  </si>
  <si>
    <t>jgallegos@gmail.com</t>
  </si>
  <si>
    <t>(823)854-3404</t>
  </si>
  <si>
    <t>0061 Mason Orchard</t>
  </si>
  <si>
    <t>be8f0912-55f5-4547-a126-cb2eecdc2361</t>
  </si>
  <si>
    <t>Joshua Meza</t>
  </si>
  <si>
    <t>joshua_meza@hotmail.com</t>
  </si>
  <si>
    <t>411-997-3881</t>
  </si>
  <si>
    <t>9525 Andrews Extensions Apt. 644</t>
  </si>
  <si>
    <t>d42b09fd-089d-41c5-82ce-4788f75217a6</t>
  </si>
  <si>
    <t>David Vincent</t>
  </si>
  <si>
    <t>vincentd@yahoo.com</t>
  </si>
  <si>
    <t>(564)605-1102x1254</t>
  </si>
  <si>
    <t>948 Jennifer Pines Suite 968</t>
  </si>
  <si>
    <t>ed79d592-cde7-45bb-aed2-c056d77a939a</t>
  </si>
  <si>
    <t>Bradley Barber</t>
  </si>
  <si>
    <t>49860 Tyler Courts Suite 003</t>
  </si>
  <si>
    <t>8a6e7fe1-f86c-4d13-b7e3-925c4cff95eb</t>
  </si>
  <si>
    <t>Ann Hill</t>
  </si>
  <si>
    <t>ann.hill@gmail.com</t>
  </si>
  <si>
    <t>+1-762-759-0841x9478</t>
  </si>
  <si>
    <t>17197 Williams Summit</t>
  </si>
  <si>
    <t>b6ea8b45-e6ef-4b7b-adca-a0e9b467be09</t>
  </si>
  <si>
    <t>Thomas Fuller</t>
  </si>
  <si>
    <t>thomas_fuller@yahoo.com</t>
  </si>
  <si>
    <t>+1-878-207-2790x37161</t>
  </si>
  <si>
    <t>8210 Livingston Point</t>
  </si>
  <si>
    <t>096257ee-8fd8-4118-bd1b-0d1707310a6e</t>
  </si>
  <si>
    <t>Kristen Hunt</t>
  </si>
  <si>
    <t>kristen_hunt@gmail.com</t>
  </si>
  <si>
    <t>996 Castillo Trail</t>
  </si>
  <si>
    <t>43cdbd4e-e966-4770-a128-91a9edb4e79d</t>
  </si>
  <si>
    <t>Christopher Mitchell</t>
  </si>
  <si>
    <t>christopher_mitchell@hotmail.com</t>
  </si>
  <si>
    <t>(721)969-0696</t>
  </si>
  <si>
    <t>7800 Denise Skyway Suite 323</t>
  </si>
  <si>
    <t>146d86f1-5487-4bb2-baad-f78ace506f34</t>
  </si>
  <si>
    <t>David Estrada</t>
  </si>
  <si>
    <t>david.estrada@gmail.com</t>
  </si>
  <si>
    <t>564-526-1070</t>
  </si>
  <si>
    <t>69139 Terry Wells Apt. 150</t>
  </si>
  <si>
    <t>79d4975a-8e62-4a50-8064-bda4fbf562bd</t>
  </si>
  <si>
    <t>Jack Krause</t>
  </si>
  <si>
    <t>jack_krause@gmail.com</t>
  </si>
  <si>
    <t>19839 Keith Walk Suite 813</t>
  </si>
  <si>
    <t>68b6acc0-e9a0-480a-bb6a-7258cfa9de9c</t>
  </si>
  <si>
    <t>Brian Buck</t>
  </si>
  <si>
    <t>bbuck@yahoo.com</t>
  </si>
  <si>
    <t>405-901-4764</t>
  </si>
  <si>
    <t>463 Elizabeth Ridges Suite 348</t>
  </si>
  <si>
    <t>bccf20c0-452a-4f65-bf30-bd5f29128d3f</t>
  </si>
  <si>
    <t>Kathy Stokes</t>
  </si>
  <si>
    <t>stokesk@yahoo.com</t>
  </si>
  <si>
    <t>651.423.9597x8155</t>
  </si>
  <si>
    <t>a9039d89-8730-4301-bd66-2a5be931b276</t>
  </si>
  <si>
    <t>James Mcmillan</t>
  </si>
  <si>
    <t>jmcmillan@hotmail.com</t>
  </si>
  <si>
    <t>001-246-977-2051x71073</t>
  </si>
  <si>
    <t>60244 Chang Ville</t>
  </si>
  <si>
    <t>11580705-3f2c-4117-9e15-85661d86c09f</t>
  </si>
  <si>
    <t>Barbara Cruz</t>
  </si>
  <si>
    <t>barbara_cruz@hotmail.com</t>
  </si>
  <si>
    <t>0317 Parker Forks</t>
  </si>
  <si>
    <t>a9ca1c54-7ba0-4b35-85ac-74563e1d5053</t>
  </si>
  <si>
    <t>Amber Hart</t>
  </si>
  <si>
    <t>harta@yahoo.com</t>
  </si>
  <si>
    <t>(732)471-3538x6762</t>
  </si>
  <si>
    <t>72884 Shane Meadow Suite 207</t>
  </si>
  <si>
    <t>0da38d19-36e6-474e-bcdf-0ba7c2f620b5</t>
  </si>
  <si>
    <t>Claudia Rice</t>
  </si>
  <si>
    <t>claudia.rice@hotmail.com</t>
  </si>
  <si>
    <t>0488 Garza Fort</t>
  </si>
  <si>
    <t>37bb53ee-fc38-447c-93b2-8a06b5aa8eed</t>
  </si>
  <si>
    <t>Christina Barnes</t>
  </si>
  <si>
    <t>christina_barnes@yahoo.com</t>
  </si>
  <si>
    <t>001-455-442-6190x384</t>
  </si>
  <si>
    <t>0535 Cole Street Suite 897</t>
  </si>
  <si>
    <t>1059bf38-f2e9-4885-9c7e-d0924b274807</t>
  </si>
  <si>
    <t>John Dalton</t>
  </si>
  <si>
    <t>john.dalton@hotmail.com</t>
  </si>
  <si>
    <t>(776)391-7162x042</t>
  </si>
  <si>
    <t>02227 Daniel Club</t>
  </si>
  <si>
    <t>361fb88a-8f5e-446a-a206-89253bdff2ae</t>
  </si>
  <si>
    <t>Donna Hood</t>
  </si>
  <si>
    <t>dhood@hotmail.com</t>
  </si>
  <si>
    <t>(402)869-8014</t>
  </si>
  <si>
    <t>2169 Jared Walks</t>
  </si>
  <si>
    <t>b4f02d9b-d76a-4f13-a947-e96b2bd7400e</t>
  </si>
  <si>
    <t>Debra Poole</t>
  </si>
  <si>
    <t>pooled@hotmail.com</t>
  </si>
  <si>
    <t>500-349-3326x72446</t>
  </si>
  <si>
    <t>7031 Bradshaw Mission</t>
  </si>
  <si>
    <t>26f7c210-1266-4cca-aae1-d6fdd26538b0</t>
  </si>
  <si>
    <t>Sharon Alexander</t>
  </si>
  <si>
    <t>sharon.alexander@hotmail.com</t>
  </si>
  <si>
    <t>502-459-9851x939</t>
  </si>
  <si>
    <t>083 Judith Throughway</t>
  </si>
  <si>
    <t>f41a0dc7-ce68-47c9-beeb-3dc8703d626d</t>
  </si>
  <si>
    <t>Julia Moore</t>
  </si>
  <si>
    <t>moorej@hotmail.com</t>
  </si>
  <si>
    <t>(502)966-7652x72845</t>
  </si>
  <si>
    <t>163 Pearson Hills</t>
  </si>
  <si>
    <t>5ef1b440-9c70-4cc3-b391-1ee1da07aa7d</t>
  </si>
  <si>
    <t>Deborah Curry</t>
  </si>
  <si>
    <t>deborah.curry@hotmail.com</t>
  </si>
  <si>
    <t>001-360-720-8019x29022</t>
  </si>
  <si>
    <t>864 Robert Park</t>
  </si>
  <si>
    <t>9079ed03-97eb-494d-b30b-07d53c13832e</t>
  </si>
  <si>
    <t>Paula Blackburn</t>
  </si>
  <si>
    <t>pblackburn@hotmail.com</t>
  </si>
  <si>
    <t>909 Glenn Estate Suite 333</t>
  </si>
  <si>
    <t>ca88b415-a095-4021-bde3-04493a8db1b5</t>
  </si>
  <si>
    <t>Ashley Dyer</t>
  </si>
  <si>
    <t>dyera@yahoo.com</t>
  </si>
  <si>
    <t>833.424.3629</t>
  </si>
  <si>
    <t>69888 Neal Fords</t>
  </si>
  <si>
    <t>8585dea6-a061-4fd3-b32d-a9c5d89d7c93</t>
  </si>
  <si>
    <t>Adam Medina</t>
  </si>
  <si>
    <t>medinaa@hotmail.com</t>
  </si>
  <si>
    <t>+1-865-599-9201x237</t>
  </si>
  <si>
    <t>24412 Sean Isle</t>
  </si>
  <si>
    <t>d2ff542b-9f5b-4f3c-9d1d-1c4b52a3e353</t>
  </si>
  <si>
    <t>Benjamin Stevens</t>
  </si>
  <si>
    <t>bstevens@yahoo.com</t>
  </si>
  <si>
    <t>992-726-7131</t>
  </si>
  <si>
    <t>62941 Rachel Junctions</t>
  </si>
  <si>
    <t>0f48ff0f-c5d1-4c5f-b1d7-94ab64d97114</t>
  </si>
  <si>
    <t>David Morales</t>
  </si>
  <si>
    <t>david_morales@yahoo.com</t>
  </si>
  <si>
    <t>864 Garcia Divide</t>
  </si>
  <si>
    <t>a3f9a48e-b2f2-4228-b827-dea4411e7762</t>
  </si>
  <si>
    <t>Ethan Taylor</t>
  </si>
  <si>
    <t>taylore@gmail.com</t>
  </si>
  <si>
    <t>001-621-991-4308x77972</t>
  </si>
  <si>
    <t>53550 Davis Fords</t>
  </si>
  <si>
    <t>59c4f210-76d3-4043-b58b-3e4a8103a7a3</t>
  </si>
  <si>
    <t>Lisa Martinez</t>
  </si>
  <si>
    <t>lisa_martinez@gmail.com</t>
  </si>
  <si>
    <t>887-770-6769x3332</t>
  </si>
  <si>
    <t>88345 Brittany Street</t>
  </si>
  <si>
    <t>6e61ebaf-0d49-4b7b-abed-7a70f289bdd3</t>
  </si>
  <si>
    <t>Brandon Salas</t>
  </si>
  <si>
    <t>bsalas@gmail.com</t>
  </si>
  <si>
    <t>(672)562-0846x72925</t>
  </si>
  <si>
    <t>4085 Moss Pines Apt. 825</t>
  </si>
  <si>
    <t>c447e720-f3af-4c01-adae-b3a044546bd6</t>
  </si>
  <si>
    <t>Shannon Walsh</t>
  </si>
  <si>
    <t>shannon.walsh@yahoo.com</t>
  </si>
  <si>
    <t>572-686-3942x0122</t>
  </si>
  <si>
    <t>82225 Kari Place Apt. 562</t>
  </si>
  <si>
    <t>221d7cfd-679d-480a-a8df-86a17b50e9c6</t>
  </si>
  <si>
    <t>Brandon Hudson</t>
  </si>
  <si>
    <t>hudsonb@gmail.com</t>
  </si>
  <si>
    <t>321.274.0039</t>
  </si>
  <si>
    <t>2702 Ross Greens Suite 095</t>
  </si>
  <si>
    <t>bc2649f9-443b-4066-b69b-07527b7117aa</t>
  </si>
  <si>
    <t>Omar Miller</t>
  </si>
  <si>
    <t>24711 Patrick Avenue</t>
  </si>
  <si>
    <t>55f9e91b-35ef-4728-a9b8-f7a198037f15</t>
  </si>
  <si>
    <t>Jennifer Mclean</t>
  </si>
  <si>
    <t>jmclean@yahoo.com</t>
  </si>
  <si>
    <t>(617)362-3133x61094</t>
  </si>
  <si>
    <t>64385 Alexis Islands Apt. 723</t>
  </si>
  <si>
    <t>7ca7c9ed-fc56-4b65-ab3e-a9cf08c464e5</t>
  </si>
  <si>
    <t>Vincent Evans</t>
  </si>
  <si>
    <t>vevans@hotmail.com</t>
  </si>
  <si>
    <t>001-706-734-9429x04617</t>
  </si>
  <si>
    <t>4137 Steven Shoals Suite 857</t>
  </si>
  <si>
    <t>0185f376-187a-4a71-a6ea-f882ba5507b3</t>
  </si>
  <si>
    <t>Brett Pierce</t>
  </si>
  <si>
    <t>brett_pierce@hotmail.com</t>
  </si>
  <si>
    <t>872-634-5653</t>
  </si>
  <si>
    <t>42024 Sean Grove</t>
  </si>
  <si>
    <t>36b0d19d-63ec-418c-80b5-f6d5b28f7154</t>
  </si>
  <si>
    <t>Joan Hodges</t>
  </si>
  <si>
    <t>(341)800-9538x55742</t>
  </si>
  <si>
    <t>362 Hansen Canyon Suite 723</t>
  </si>
  <si>
    <t>4fc74226-e37c-4f2e-a692-9b0e0dada2c7</t>
  </si>
  <si>
    <t>Molly Young</t>
  </si>
  <si>
    <t>molly.young@hotmail.com</t>
  </si>
  <si>
    <t>+1-861-843-7884x4370</t>
  </si>
  <si>
    <t>8146 Kevin Vista</t>
  </si>
  <si>
    <t>a9486b7d-ef7a-43e3-b379-a1437fb15409</t>
  </si>
  <si>
    <t>Bradley Goodwin</t>
  </si>
  <si>
    <t>bradley.goodwin@hotmail.com</t>
  </si>
  <si>
    <t>+1-690-702-7729x108</t>
  </si>
  <si>
    <t>2636 Michael Hills Apt. 858</t>
  </si>
  <si>
    <t>abe7ed24-7fc3-4636-b9da-37874c9975c7</t>
  </si>
  <si>
    <t>Amanda Gibson</t>
  </si>
  <si>
    <t>amanda_gibson@yahoo.com</t>
  </si>
  <si>
    <t>869-983-3067x730</t>
  </si>
  <si>
    <t>6605 Jeremy Gateway</t>
  </si>
  <si>
    <t>f3e8d348-04d2-42c9-b1c7-85e236382ab4</t>
  </si>
  <si>
    <t>Michael Clay</t>
  </si>
  <si>
    <t>michael.clay@gmail.com</t>
  </si>
  <si>
    <t>588.865.3859x067</t>
  </si>
  <si>
    <t>6794 Christina Trail</t>
  </si>
  <si>
    <t>d5910902-0985-48e5-a015-9b234457f37f</t>
  </si>
  <si>
    <t>Christine Frazier</t>
  </si>
  <si>
    <t>frazierc@hotmail.com</t>
  </si>
  <si>
    <t>0550 Duncan Dam Apt. 704</t>
  </si>
  <si>
    <t>31381313-fddb-4c53-9283-8817673e19ff</t>
  </si>
  <si>
    <t>Sara Farmer</t>
  </si>
  <si>
    <t>farmers@hotmail.com</t>
  </si>
  <si>
    <t>(971)382-6533</t>
  </si>
  <si>
    <t>3992 Emily Port</t>
  </si>
  <si>
    <t>0bba4131-6b3b-43ac-9f49-91947343df5c</t>
  </si>
  <si>
    <t>Judith Rocha</t>
  </si>
  <si>
    <t>jrocha@hotmail.com</t>
  </si>
  <si>
    <t>69420 Jennifer Ramp Apt. 135</t>
  </si>
  <si>
    <t>602392b3-8fc5-4208-a9e4-2cab2d14e67f</t>
  </si>
  <si>
    <t>Sabrina Gonzales</t>
  </si>
  <si>
    <t>sabrina.gonzales@gmail.com</t>
  </si>
  <si>
    <t>001-517-381-6780x664</t>
  </si>
  <si>
    <t>3884 Lisa Square</t>
  </si>
  <si>
    <t>f162eff9-6a55-4313-8987-e7e234532472</t>
  </si>
  <si>
    <t>Hailey Brewer</t>
  </si>
  <si>
    <t>(264)307-0308</t>
  </si>
  <si>
    <t>281 Smith Mission Apt. 170</t>
  </si>
  <si>
    <t>b1666394-023a-40ef-a79c-ea4f15c29db4</t>
  </si>
  <si>
    <t>Jordan Morales</t>
  </si>
  <si>
    <t>jordan.morales@hotmail.com</t>
  </si>
  <si>
    <t>448 Goodwin Burgs</t>
  </si>
  <si>
    <t>0c99feb6-d560-48bb-9155-d254e107231f</t>
  </si>
  <si>
    <t>Brandon Barnes</t>
  </si>
  <si>
    <t>barnesb@hotmail.com</t>
  </si>
  <si>
    <t>(308)908-2039</t>
  </si>
  <si>
    <t>961 Lauren Lodge</t>
  </si>
  <si>
    <t>68bd82fa-1abb-4f11-a5b5-24d5d2326830</t>
  </si>
  <si>
    <t>Anthony Todd</t>
  </si>
  <si>
    <t>atodd@yahoo.com</t>
  </si>
  <si>
    <t>820-242-4253</t>
  </si>
  <si>
    <t>4359 Mccoy Ferry Suite 587</t>
  </si>
  <si>
    <t>5d6d8ae9-1087-487b-9dd9-089a525e18cc</t>
  </si>
  <si>
    <t>Lauren Mcmillan</t>
  </si>
  <si>
    <t>lauren_mcmillan@yahoo.com</t>
  </si>
  <si>
    <t>796.470.2436</t>
  </si>
  <si>
    <t>28497 Morrow Squares</t>
  </si>
  <si>
    <t>630fcb5a-c6eb-42ec-bc6f-de49b81e371d</t>
  </si>
  <si>
    <t>Sarah Vance</t>
  </si>
  <si>
    <t>sarah_vance@yahoo.com</t>
  </si>
  <si>
    <t>(940)936-4882x159</t>
  </si>
  <si>
    <t>648 Holly Via</t>
  </si>
  <si>
    <t>a62a5f41-c401-431c-b11a-2d37f996880d</t>
  </si>
  <si>
    <t>David Wood</t>
  </si>
  <si>
    <t>dwood@yahoo.com</t>
  </si>
  <si>
    <t>(449)812-5949x72204</t>
  </si>
  <si>
    <t>36066 Munoz Road</t>
  </si>
  <si>
    <t>c35b4287-53a3-4e07-8e28-6ce8c03191c5</t>
  </si>
  <si>
    <t>Cody Ali</t>
  </si>
  <si>
    <t>cali@hotmail.com</t>
  </si>
  <si>
    <t>(899)983-3587</t>
  </si>
  <si>
    <t>6179 Thompson Key Suite 999</t>
  </si>
  <si>
    <t>c975a6bc-3984-43f5-b538-ed6c9c64a498</t>
  </si>
  <si>
    <t>Michelle Hayes</t>
  </si>
  <si>
    <t>mhayes@yahoo.com</t>
  </si>
  <si>
    <t>939.812.2600x01440</t>
  </si>
  <si>
    <t>34820 Woodard Via Apt. 153</t>
  </si>
  <si>
    <t>43d172e3-4ee1-475d-8055-7564eae30fba</t>
  </si>
  <si>
    <t>Charles Jensen</t>
  </si>
  <si>
    <t>charles.jensen@hotmail.com</t>
  </si>
  <si>
    <t>652.487.2099x8656</t>
  </si>
  <si>
    <t>49134 Alvin Path</t>
  </si>
  <si>
    <t>c0ec317a-e27a-48ba-843e-d1260240f3cc</t>
  </si>
  <si>
    <t>patrick_estrada@gmail.com</t>
  </si>
  <si>
    <t>(491)294-8962x98056</t>
  </si>
  <si>
    <t>208 Jesus Village Apt. 097</t>
  </si>
  <si>
    <t>485df1e2-a74c-405a-9725-e7a6ba3d29f3</t>
  </si>
  <si>
    <t>Bradley Hopkins</t>
  </si>
  <si>
    <t>bradley_hopkins@yahoo.com</t>
  </si>
  <si>
    <t>241.225.3137x9561</t>
  </si>
  <si>
    <t>1869 Spence Drives Suite 043</t>
  </si>
  <si>
    <t>df1d8d34-ed84-469c-8a76-ada804ee8926</t>
  </si>
  <si>
    <t>Kathleen Simpson</t>
  </si>
  <si>
    <t>kathleen_simpson@yahoo.com</t>
  </si>
  <si>
    <t>637.903.4244</t>
  </si>
  <si>
    <t>36192 Dwayne Isle Apt. 938</t>
  </si>
  <si>
    <t>5426d8f8-b358-4ad0-9408-1e6e7c4cc8ad</t>
  </si>
  <si>
    <t>Dustin Lynch</t>
  </si>
  <si>
    <t>lynchd@yahoo.com</t>
  </si>
  <si>
    <t>001-391-670-8517x32895</t>
  </si>
  <si>
    <t>862 Leslie Circles Apt. 765</t>
  </si>
  <si>
    <t>8c8b6d42-31b3-47d0-9b2e-6f69322b437a</t>
  </si>
  <si>
    <t>Heather Lee</t>
  </si>
  <si>
    <t>heather.lee@yahoo.com</t>
  </si>
  <si>
    <t>001-296-653-9160x770</t>
  </si>
  <si>
    <t>055 Jessica Valley Apt. 574</t>
  </si>
  <si>
    <t>a59776e2-e083-4ac9-b627-794da7d765a5</t>
  </si>
  <si>
    <t>Adam Sanchez</t>
  </si>
  <si>
    <t>adam_sanchez@yahoo.com</t>
  </si>
  <si>
    <t>001-220-438-5886x40788</t>
  </si>
  <si>
    <t>1bbf4135-9191-4c69-8a08-42a5003e9297</t>
  </si>
  <si>
    <t>Jenna Moore</t>
  </si>
  <si>
    <t>jenna.moore@hotmail.com</t>
  </si>
  <si>
    <t>+1-974-240-8806x708</t>
  </si>
  <si>
    <t>693 Jennifer Junctions Suite 230</t>
  </si>
  <si>
    <t>44e57d47-01ea-4b6b-a888-1a85ae95c583</t>
  </si>
  <si>
    <t>Linda Williams</t>
  </si>
  <si>
    <t>linda.williams@hotmail.com</t>
  </si>
  <si>
    <t>(861)515-8485x8052</t>
  </si>
  <si>
    <t>431 James Walks</t>
  </si>
  <si>
    <t>55b3b5df-6cef-451d-9bc3-be9c956fa952</t>
  </si>
  <si>
    <t>cody.wilson@hotmail.com</t>
  </si>
  <si>
    <t>001-844-370-8231x714</t>
  </si>
  <si>
    <t>2205 Caroline Mountains Apt. 774</t>
  </si>
  <si>
    <t>fd289c04-935f-4aad-8eab-9d973f504f0a</t>
  </si>
  <si>
    <t>Samantha Armstrong</t>
  </si>
  <si>
    <t>samantha.armstrong@hotmail.com</t>
  </si>
  <si>
    <t>(961)284-0257</t>
  </si>
  <si>
    <t>6626 John Squares Suite 053</t>
  </si>
  <si>
    <t>f8e58105-ef14-4745-a576-7d46a48a28ad</t>
  </si>
  <si>
    <t>Cindy Price</t>
  </si>
  <si>
    <t>cindy.price@yahoo.com</t>
  </si>
  <si>
    <t>06636 Nathan Curve Apt. 640</t>
  </si>
  <si>
    <t>31c9f307-4d06-4ad9-bd64-f4a032af8087</t>
  </si>
  <si>
    <t>Renee Young</t>
  </si>
  <si>
    <t>ryoung@gmail.com</t>
  </si>
  <si>
    <t>(897)295-3192x600</t>
  </si>
  <si>
    <t>452 Katrina Mount</t>
  </si>
  <si>
    <t>262305a7-6a84-4f86-b15b-ad0844bd5be5</t>
  </si>
  <si>
    <t>Casey Rasmussen</t>
  </si>
  <si>
    <t>casey.rasmussen@yahoo.com</t>
  </si>
  <si>
    <t>718-708-1896</t>
  </si>
  <si>
    <t>4920 Mitchell Point Suite 453</t>
  </si>
  <si>
    <t>85df296f-0153-4768-bfeb-4e372d8dc173</t>
  </si>
  <si>
    <t>Kendra Campbell</t>
  </si>
  <si>
    <t>campbellk@yahoo.com</t>
  </si>
  <si>
    <t>(603)961-6248x6070</t>
  </si>
  <si>
    <t>95217 Williams Squares</t>
  </si>
  <si>
    <t>3942d572-f7ce-4b97-ac71-d9faef1e562a</t>
  </si>
  <si>
    <t>Sharon Moore</t>
  </si>
  <si>
    <t>moores@gmail.com</t>
  </si>
  <si>
    <t>1585 Chad Flat</t>
  </si>
  <si>
    <t>19b3d783-7298-4edf-9262-0722585afeff</t>
  </si>
  <si>
    <t>Hannah Alexander</t>
  </si>
  <si>
    <t>alexanderh@gmail.com</t>
  </si>
  <si>
    <t>001-853-815-7905x7191</t>
  </si>
  <si>
    <t>1339 Parker Port Suite 064</t>
  </si>
  <si>
    <t>f3841e21-0ec6-4e1a-9eda-ed432675b1f3</t>
  </si>
  <si>
    <t>Tracey Zuniga</t>
  </si>
  <si>
    <t>tzuniga@yahoo.com</t>
  </si>
  <si>
    <t>6183 Nicole Station Suite 487</t>
  </si>
  <si>
    <t>5217ca15-9ea8-4850-9740-6aca4fa17ae0</t>
  </si>
  <si>
    <t>David Smith</t>
  </si>
  <si>
    <t>david_smith@gmail.com</t>
  </si>
  <si>
    <t>001-497-732-3964x402</t>
  </si>
  <si>
    <t>95673 Jake Viaduct</t>
  </si>
  <si>
    <t>0bf01dab-90ad-44c8-bdb8-221dba054544</t>
  </si>
  <si>
    <t>Cynthia Martin</t>
  </si>
  <si>
    <t>cynthia.martin@yahoo.com</t>
  </si>
  <si>
    <t>+1-520-523-2091x4016</t>
  </si>
  <si>
    <t>2773 Jeffrey Place</t>
  </si>
  <si>
    <t>063ff492-fdf0-482b-b9f0-a8ec37a30156</t>
  </si>
  <si>
    <t>pthompson@yahoo.com</t>
  </si>
  <si>
    <t>552-560-7569x991</t>
  </si>
  <si>
    <t>1998 Pamela Branch Suite 551</t>
  </si>
  <si>
    <t>af21eaa3-f2b3-4e99-8b75-68e3c348dff5</t>
  </si>
  <si>
    <t>Becky Smith</t>
  </si>
  <si>
    <t>becky_smith@gmail.com</t>
  </si>
  <si>
    <t>(580)866-4707x03850</t>
  </si>
  <si>
    <t>62277 Owens Ford</t>
  </si>
  <si>
    <t>310e169b-eba6-4818-9e6e-740fe6091214</t>
  </si>
  <si>
    <t>Robert Rogers</t>
  </si>
  <si>
    <t>robert_rogers@hotmail.com</t>
  </si>
  <si>
    <t>(282)267-6259x062</t>
  </si>
  <si>
    <t>41074 David Park Suite 067</t>
  </si>
  <si>
    <t>48405c0e-84f6-41d1-bde3-0ad2511dd911</t>
  </si>
  <si>
    <t>Danielle Sullivan</t>
  </si>
  <si>
    <t>danielle_sullivan@hotmail.com</t>
  </si>
  <si>
    <t>699.879.8491</t>
  </si>
  <si>
    <t>6149 Adams Ranch Suite 931</t>
  </si>
  <si>
    <t>4c8ac31d-14e7-4821-b728-b90a2b9a29fe</t>
  </si>
  <si>
    <t>Andrew Singh</t>
  </si>
  <si>
    <t>singha@gmail.com</t>
  </si>
  <si>
    <t>(712)512-8981x1594</t>
  </si>
  <si>
    <t>66432 Julie Ramp</t>
  </si>
  <si>
    <t>8ba89cfd-3138-4be6-b56c-17eb7d8b2343</t>
  </si>
  <si>
    <t>John Smith</t>
  </si>
  <si>
    <t>john_smith@yahoo.com</t>
  </si>
  <si>
    <t>987.218.8822x378</t>
  </si>
  <si>
    <t>223 Crosby Hills Apt. 256</t>
  </si>
  <si>
    <t>e800de06-1113-420f-ade7-3fb3f3f0d031</t>
  </si>
  <si>
    <t>Gary Payne</t>
  </si>
  <si>
    <t>gpayne@gmail.com</t>
  </si>
  <si>
    <t>001-998-646-0586</t>
  </si>
  <si>
    <t>1349 Morales Mountain</t>
  </si>
  <si>
    <t>ad871a51-9089-4a98-af0d-fb225878c74a</t>
  </si>
  <si>
    <t>Keith Robles</t>
  </si>
  <si>
    <t>krobles@hotmail.com</t>
  </si>
  <si>
    <t>723 Brock Causeway</t>
  </si>
  <si>
    <t>a12f5da5-5ae7-41ce-b848-33897487fa0c</t>
  </si>
  <si>
    <t>Erica Santana</t>
  </si>
  <si>
    <t>erica_santana@hotmail.com</t>
  </si>
  <si>
    <t>5786 Murphy Trace Suite 751</t>
  </si>
  <si>
    <t>49be3b95-f4d3-4fc2-a562-fef2f9d31426</t>
  </si>
  <si>
    <t>Doris Brown</t>
  </si>
  <si>
    <t>dbrown@yahoo.com</t>
  </si>
  <si>
    <t>986.286.0835</t>
  </si>
  <si>
    <t>1224 Green Trail Suite 402</t>
  </si>
  <si>
    <t>81ab5859-c133-4ef4-9f0b-3ad69da426cc</t>
  </si>
  <si>
    <t>Monica Chavez</t>
  </si>
  <si>
    <t>2386 Glenn Union Suite 089</t>
  </si>
  <si>
    <t>ae9f964f-840e-4a07-80ee-63540aa89c1f</t>
  </si>
  <si>
    <t>Margaret Colon</t>
  </si>
  <si>
    <t>margaret.colon@yahoo.com</t>
  </si>
  <si>
    <t>45284 Jason Loaf Suite 804</t>
  </si>
  <si>
    <t>a651e59b-cbd0-4b80-bd9a-39bb71a4ce5c</t>
  </si>
  <si>
    <t>Mark Ashley</t>
  </si>
  <si>
    <t>ashleym@hotmail.com</t>
  </si>
  <si>
    <t>258-992-5849</t>
  </si>
  <si>
    <t>802 Smith Stravenue Suite 420</t>
  </si>
  <si>
    <t>036e47b2-e126-4704-bcd6-35430830e5df</t>
  </si>
  <si>
    <t>Cheryl Collins</t>
  </si>
  <si>
    <t>ccollins@gmail.com</t>
  </si>
  <si>
    <t>(648)323-0882x95868</t>
  </si>
  <si>
    <t>774 Stevens Ridge Suite 141</t>
  </si>
  <si>
    <t>c60d86a0-d194-4170-96be-04e7d41708a3</t>
  </si>
  <si>
    <t>Laura Moore</t>
  </si>
  <si>
    <t>laura_moore@yahoo.com</t>
  </si>
  <si>
    <t>783-317-3066x2931</t>
  </si>
  <si>
    <t>586 Martin Manor</t>
  </si>
  <si>
    <t>f158f3ce-e5fc-484b-a81a-f062c6223f63</t>
  </si>
  <si>
    <t>Vicki Moreno</t>
  </si>
  <si>
    <t>vicki.moreno@gmail.com</t>
  </si>
  <si>
    <t>2655 Perry Plaza</t>
  </si>
  <si>
    <t>3fd6341c-40d9-4e8c-80cf-a9021bfb8b0f</t>
  </si>
  <si>
    <t>Lori Bautista</t>
  </si>
  <si>
    <t>lbautista@gmail.com</t>
  </si>
  <si>
    <t>395.241.7675x539</t>
  </si>
  <si>
    <t>900 Stewart Groves Suite 084</t>
  </si>
  <si>
    <t>35335a9a-e878-42de-ab86-5fab8e70b8cb</t>
  </si>
  <si>
    <t>Ryan Curry</t>
  </si>
  <si>
    <t>curryr@gmail.com</t>
  </si>
  <si>
    <t>+1-262-468-3848x8763</t>
  </si>
  <si>
    <t>7908 Wood Rest</t>
  </si>
  <si>
    <t>7ef4501f-3253-40fd-9f43-d1ce685f8543</t>
  </si>
  <si>
    <t>Tyler Jennings</t>
  </si>
  <si>
    <t>tjennings@gmail.com</t>
  </si>
  <si>
    <t>001-288-861-8207</t>
  </si>
  <si>
    <t>121 Crystal Isle Apt. 881</t>
  </si>
  <si>
    <t>8aed6228-843e-458b-ad37-f9ff1179617d</t>
  </si>
  <si>
    <t>Jasmine Hodges</t>
  </si>
  <si>
    <t>jasmine.hodges@hotmail.com</t>
  </si>
  <si>
    <t>786-949-7035x067</t>
  </si>
  <si>
    <t>237 Bridget Divide Suite 893</t>
  </si>
  <si>
    <t>8c00d2e8-93dc-4dcf-899f-fb8e4995e1e6</t>
  </si>
  <si>
    <t>Kayla Gutierrez</t>
  </si>
  <si>
    <t>kgutierrez@hotmail.com</t>
  </si>
  <si>
    <t>605-670-5218x79938</t>
  </si>
  <si>
    <t>7077 Jodi Trafficway Apt. 315</t>
  </si>
  <si>
    <t>906c286e-6e71-49ed-be90-5ffb519bb653</t>
  </si>
  <si>
    <t>Dennis Collins</t>
  </si>
  <si>
    <t>collinsd@gmail.com</t>
  </si>
  <si>
    <t>903-968-7156x89109</t>
  </si>
  <si>
    <t>c26fecc3-76c2-47a3-9cc1-783fc8bd868d</t>
  </si>
  <si>
    <t>Lisa Medina</t>
  </si>
  <si>
    <t>lisa_medina@yahoo.com</t>
  </si>
  <si>
    <t>(340)716-3295x73783</t>
  </si>
  <si>
    <t>6844 Cherry Ports Suite 036</t>
  </si>
  <si>
    <t>643cb1ca-225a-420b-a099-f7358a30ce1d</t>
  </si>
  <si>
    <t>Lauren Jimenez</t>
  </si>
  <si>
    <t>jimenezl@gmail.com</t>
  </si>
  <si>
    <t>402.591.5854</t>
  </si>
  <si>
    <t>731 Nixon Trail</t>
  </si>
  <si>
    <t>a7ff80ed-fa11-4d7c-88b3-9b1ae67eb318</t>
  </si>
  <si>
    <t>Cristina Evans</t>
  </si>
  <si>
    <t>evansc@yahoo.com</t>
  </si>
  <si>
    <t>346.821.5958x4174</t>
  </si>
  <si>
    <t>483 Robles Burg Suite 344</t>
  </si>
  <si>
    <t>74cfb1b6-1792-402c-9afb-1c4fdc8b5a9f</t>
  </si>
  <si>
    <t>Arthur Smith</t>
  </si>
  <si>
    <t>arthur_smith@gmail.com</t>
  </si>
  <si>
    <t>476-409-4837x740</t>
  </si>
  <si>
    <t>9814 Jeremy Track</t>
  </si>
  <si>
    <t>cac5f5b2-d4b0-40ef-8909-eb43a761b562</t>
  </si>
  <si>
    <t>Joshua Roberts</t>
  </si>
  <si>
    <t>joshua_roberts@gmail.com</t>
  </si>
  <si>
    <t>5099 Mann Ferry</t>
  </si>
  <si>
    <t>1aaea630-e2a1-46b3-afd0-2f110198b579</t>
  </si>
  <si>
    <t>Jessica Miller</t>
  </si>
  <si>
    <t>+1-798-201-3768x367</t>
  </si>
  <si>
    <t>2022 Erin Forges</t>
  </si>
  <si>
    <t>1af6bc5b-8f97-4b69-bbb6-a8021b49b277</t>
  </si>
  <si>
    <t>Anna Lin</t>
  </si>
  <si>
    <t>anna.lin@hotmail.com</t>
  </si>
  <si>
    <t>(856)542-6018x6372</t>
  </si>
  <si>
    <t>6144 Christina Forest Apt. 517</t>
  </si>
  <si>
    <t>8f390606-8358-4c27-aca5-96d70f5b85a5</t>
  </si>
  <si>
    <t>Andrea Richards</t>
  </si>
  <si>
    <t>arichards@hotmail.com</t>
  </si>
  <si>
    <t>685.602.5513</t>
  </si>
  <si>
    <t>9227 Bennett Greens Apt. 490</t>
  </si>
  <si>
    <t>dd41027a-cd8b-494a-b706-12707db924cd</t>
  </si>
  <si>
    <t>Tammy Scott</t>
  </si>
  <si>
    <t>scottt@yahoo.com</t>
  </si>
  <si>
    <t>614.554.6157</t>
  </si>
  <si>
    <t>839 Kevin Throughway</t>
  </si>
  <si>
    <t>7f59642b-a7ad-429c-9520-80c7fdcba29c</t>
  </si>
  <si>
    <t>Charles Davis</t>
  </si>
  <si>
    <t>charles_davis@yahoo.com</t>
  </si>
  <si>
    <t>777.266.1830</t>
  </si>
  <si>
    <t>531 Nancy Branch Suite 095</t>
  </si>
  <si>
    <t>71105be7-e53b-487f-8d5c-dc2510b611f0</t>
  </si>
  <si>
    <t>Anthony Sharp</t>
  </si>
  <si>
    <t>asharp@yahoo.com</t>
  </si>
  <si>
    <t>91511 Perez Orchard Suite 210</t>
  </si>
  <si>
    <t>0ae6753c-6ce0-42d4-bb1f-f663fe2017a6</t>
  </si>
  <si>
    <t>Eric Rivera</t>
  </si>
  <si>
    <t>eric_rivera@hotmail.com</t>
  </si>
  <si>
    <t>001-730-260-0230x2865</t>
  </si>
  <si>
    <t>69331 Mcmahon Fall</t>
  </si>
  <si>
    <t>05d5d391-9a49-4ede-9daf-076c2d4c3ed9</t>
  </si>
  <si>
    <t>Michael Sexton</t>
  </si>
  <si>
    <t>msexton@gmail.com</t>
  </si>
  <si>
    <t>459-492-0166x338</t>
  </si>
  <si>
    <t>42066 Johnson Island</t>
  </si>
  <si>
    <t>5f3342f2-5199-439a-ad93-2b9caa8d8673</t>
  </si>
  <si>
    <t>Brandy Taylor</t>
  </si>
  <si>
    <t>taylorb@yahoo.com</t>
  </si>
  <si>
    <t>+1-501-513-4843x391</t>
  </si>
  <si>
    <t>20562 Cody Shore</t>
  </si>
  <si>
    <t>6acd106a-dfb6-4a3e-8dcb-da7e4d533ece</t>
  </si>
  <si>
    <t>Maria Cox</t>
  </si>
  <si>
    <t>maria_cox@gmail.com</t>
  </si>
  <si>
    <t>564.649.7602x49866</t>
  </si>
  <si>
    <t>94564 Martinez Hollow</t>
  </si>
  <si>
    <t>ef840a51-1263-483d-8fff-677712d014f1</t>
  </si>
  <si>
    <t>Carrie Brown</t>
  </si>
  <si>
    <t>cbrown@yahoo.com</t>
  </si>
  <si>
    <t>001-726-565-5914x762</t>
  </si>
  <si>
    <t>734 Thompson Mountains Apt. 561</t>
  </si>
  <si>
    <t>f5f5a934-f6dc-4b8d-a0d3-a7a5a1ab787b</t>
  </si>
  <si>
    <t>Shane Dixon</t>
  </si>
  <si>
    <t>sdixon@yahoo.com</t>
  </si>
  <si>
    <t>(547)846-6535</t>
  </si>
  <si>
    <t>7533 Sweeney Square</t>
  </si>
  <si>
    <t>d56ba69e-43bc-471d-a6fe-93754c95326e</t>
  </si>
  <si>
    <t>Cameron Schultz</t>
  </si>
  <si>
    <t>cschultz@hotmail.com</t>
  </si>
  <si>
    <t>527-663-8354</t>
  </si>
  <si>
    <t>43679 Kenneth Junction</t>
  </si>
  <si>
    <t>36c4ca67-7050-47a5-8e91-cab4b635f167</t>
  </si>
  <si>
    <t>Robert Murphy</t>
  </si>
  <si>
    <t>robert.murphy@hotmail.com</t>
  </si>
  <si>
    <t>399.381.6153</t>
  </si>
  <si>
    <t>1682 Cunningham Ramp</t>
  </si>
  <si>
    <t>21a197bd-2dee-49ca-b10e-893691270649</t>
  </si>
  <si>
    <t>Jennifer Harrington</t>
  </si>
  <si>
    <t>jennifer.harrington@hotmail.com</t>
  </si>
  <si>
    <t>(201)448-9678</t>
  </si>
  <si>
    <t>30737 Noah Mountains</t>
  </si>
  <si>
    <t>fe76604a-a0d2-42c2-bb84-b2116ebf1efd</t>
  </si>
  <si>
    <t>James Hill</t>
  </si>
  <si>
    <t>james.hill@gmail.com</t>
  </si>
  <si>
    <t>001-645-263-3917x299</t>
  </si>
  <si>
    <t>1ac4842f-90bf-405c-9c8b-5917d21edbbd</t>
  </si>
  <si>
    <t>Daniel Hoover</t>
  </si>
  <si>
    <t>dhoover@hotmail.com</t>
  </si>
  <si>
    <t>66497 Christine Mission</t>
  </si>
  <si>
    <t>f8f88349-5b33-4545-bc6e-2cd532760d54</t>
  </si>
  <si>
    <t>Tina Rodriguez</t>
  </si>
  <si>
    <t>trodriguez@hotmail.com</t>
  </si>
  <si>
    <t>637-367-3481x409</t>
  </si>
  <si>
    <t>399 Simon Bypass Apt. 333</t>
  </si>
  <si>
    <t>2da6e100-37ac-48ee-8878-98c9686b24a4</t>
  </si>
  <si>
    <t>Nicholas Friedman</t>
  </si>
  <si>
    <t>nicholas_friedman@gmail.com</t>
  </si>
  <si>
    <t>001-891-300-4202x886</t>
  </si>
  <si>
    <t>48116 Theresa Prairie</t>
  </si>
  <si>
    <t>410fdcdc-5f68-4b25-93bd-8612417c9d75</t>
  </si>
  <si>
    <t>Jared Stephens</t>
  </si>
  <si>
    <t>jared_stephens@hotmail.com</t>
  </si>
  <si>
    <t>42134 Turner Green</t>
  </si>
  <si>
    <t>9333adba-89a9-44c5-8b99-6c0dd2be2097</t>
  </si>
  <si>
    <t>Ryan Hebert</t>
  </si>
  <si>
    <t>ryan.hebert@gmail.com</t>
  </si>
  <si>
    <t>394-602-4702</t>
  </si>
  <si>
    <t>57117 James Dale</t>
  </si>
  <si>
    <t>9972a046-4917-49fe-b484-5a5d9962a0b9</t>
  </si>
  <si>
    <t>Anna Anderson</t>
  </si>
  <si>
    <t>anna_anderson@yahoo.com</t>
  </si>
  <si>
    <t>+1-613-481-0749x161</t>
  </si>
  <si>
    <t>71936 Sweeney Land Suite 646</t>
  </si>
  <si>
    <t>4dbb831c-5969-4985-b16f-c3ff5d13fa53</t>
  </si>
  <si>
    <t>Danielle Hernandez</t>
  </si>
  <si>
    <t>hernandezd@gmail.com</t>
  </si>
  <si>
    <t>968-645-5252</t>
  </si>
  <si>
    <t>53506 Church Ferry</t>
  </si>
  <si>
    <t>41809964-6921-4f98-ac44-e5e070e9e2c9</t>
  </si>
  <si>
    <t>Steven Smith</t>
  </si>
  <si>
    <t>steven.smith@hotmail.com</t>
  </si>
  <si>
    <t>(894)989-9300x5195</t>
  </si>
  <si>
    <t>798 Meyer Knolls</t>
  </si>
  <si>
    <t>ee0e9368-11e4-467a-9f68-cce203fe24ea</t>
  </si>
  <si>
    <t>Gregory Alvarado</t>
  </si>
  <si>
    <t>gregory_alvarado@yahoo.com</t>
  </si>
  <si>
    <t>(807)400-1441x3068</t>
  </si>
  <si>
    <t>27172 Powell Trace Suite 650</t>
  </si>
  <si>
    <t>fd8af04a-bacd-4aa4-b480-f46d1d318b3f</t>
  </si>
  <si>
    <t>Debbie Cobb</t>
  </si>
  <si>
    <t>debbie.cobb@hotmail.com</t>
  </si>
  <si>
    <t>428.420.7623x8115</t>
  </si>
  <si>
    <t>1c525a65-3ed3-4860-9043-042b60e70639</t>
  </si>
  <si>
    <t>Dave Arnold</t>
  </si>
  <si>
    <t>darnold@gmail.com</t>
  </si>
  <si>
    <t>04dd8822-3d33-42c9-baf9-0fda8cfccb98</t>
  </si>
  <si>
    <t>Gregory Johnson</t>
  </si>
  <si>
    <t>johnsong@yahoo.com</t>
  </si>
  <si>
    <t>(378)209-7830x280</t>
  </si>
  <si>
    <t>89206 Wilson Squares</t>
  </si>
  <si>
    <t>f6542dc1-f2d8-459b-8ee2-f4c94cb48d20</t>
  </si>
  <si>
    <t>Patty Garcia</t>
  </si>
  <si>
    <t>patty_garcia@gmail.com</t>
  </si>
  <si>
    <t>95281 Roberts Point Suite 742</t>
  </si>
  <si>
    <t>8530649a-f08f-4301-ab73-48266b4fbf04</t>
  </si>
  <si>
    <t>Jonathan Durham</t>
  </si>
  <si>
    <t>jonathan_durham@hotmail.com</t>
  </si>
  <si>
    <t>8912 Jeffrey Shore</t>
  </si>
  <si>
    <t>c9d453d9-977e-446b-a37b-2b0bfde1897b</t>
  </si>
  <si>
    <t>Leslie Torres</t>
  </si>
  <si>
    <t>ltorres@hotmail.com</t>
  </si>
  <si>
    <t>+1-586-906-1065x673</t>
  </si>
  <si>
    <t>dc02813b-5a4e-4556-ac0e-dac9def1f9b8</t>
  </si>
  <si>
    <t>Nicole Watson</t>
  </si>
  <si>
    <t>nicole.watson@gmail.com</t>
  </si>
  <si>
    <t>6136 Kent Plaza</t>
  </si>
  <si>
    <t>0466bca6-2ad3-4130-9bb0-2a84d733478f</t>
  </si>
  <si>
    <t>Elizabeth Turner</t>
  </si>
  <si>
    <t>elizabeth_turner@gmail.com</t>
  </si>
  <si>
    <t>001-724-715-5369x158</t>
  </si>
  <si>
    <t>232 Thompson Hollow Apt. 041</t>
  </si>
  <si>
    <t>523bd9cf-44fc-458d-912c-83a7f678f1a7</t>
  </si>
  <si>
    <t>Jimmy Singleton</t>
  </si>
  <si>
    <t>jimmy_singleton@gmail.com</t>
  </si>
  <si>
    <t>(795)494-5231</t>
  </si>
  <si>
    <t>602 Martin Mission Apt. 333</t>
  </si>
  <si>
    <t>62bcd40a-a908-4998-a926-941a121d3940</t>
  </si>
  <si>
    <t>Kelly Perez</t>
  </si>
  <si>
    <t>kelly.perez@yahoo.com</t>
  </si>
  <si>
    <t>2991 Moore Oval Suite 292</t>
  </si>
  <si>
    <t>e0042336-813a-4671-b9a3-3c18f189a70a</t>
  </si>
  <si>
    <t>Steven Reyes</t>
  </si>
  <si>
    <t>001-550-722-0619x01933</t>
  </si>
  <si>
    <t>50313 Vincent Hollow</t>
  </si>
  <si>
    <t>dc1e6ea0-3eff-4c76-b35f-3ae835aff6dc</t>
  </si>
  <si>
    <t>Malik Burns</t>
  </si>
  <si>
    <t>burnsm@hotmail.com</t>
  </si>
  <si>
    <t>(447)518-5594x0799</t>
  </si>
  <si>
    <t>02956 Nicholas Ferry</t>
  </si>
  <si>
    <t>91bc7626-d8e7-4259-a666-5d05f912aa18</t>
  </si>
  <si>
    <t>Aaron Bauer</t>
  </si>
  <si>
    <t>aaron.bauer@yahoo.com</t>
  </si>
  <si>
    <t>001-943-970-1945x3911</t>
  </si>
  <si>
    <t>67781 Rivera Highway</t>
  </si>
  <si>
    <t>a9ad1b59-85aa-4207-905d-6c042d7a4ad7</t>
  </si>
  <si>
    <t>Jeffrey Fisher</t>
  </si>
  <si>
    <t>jfisher@yahoo.com</t>
  </si>
  <si>
    <t>761 Anthony Ports</t>
  </si>
  <si>
    <t>a5a50a64-b49d-454b-b287-024a8902985d</t>
  </si>
  <si>
    <t>Bonnie Jones</t>
  </si>
  <si>
    <t>bonnie_jones@hotmail.com</t>
  </si>
  <si>
    <t>(512)968-4856</t>
  </si>
  <si>
    <t>67635 Derek Flat Suite 185</t>
  </si>
  <si>
    <t>967f84cc-f504-4b76-91b3-ee6beb70951a</t>
  </si>
  <si>
    <t>Angela Mitchell</t>
  </si>
  <si>
    <t>angela.mitchell@gmail.com</t>
  </si>
  <si>
    <t>832-546-5986</t>
  </si>
  <si>
    <t>03753 Morgan Squares</t>
  </si>
  <si>
    <t>3893e422-1150-4a24-b432-efa884fe5139</t>
  </si>
  <si>
    <t>Cameron Mendoza</t>
  </si>
  <si>
    <t>cameron.mendoza@hotmail.com</t>
  </si>
  <si>
    <t>614-406-5266</t>
  </si>
  <si>
    <t>837 Peterson Cliffs Suite 382</t>
  </si>
  <si>
    <t>f1c193ee-e27c-48ba-b3b8-3eaf6c9c3fb8</t>
  </si>
  <si>
    <t>Jeffrey Glenn</t>
  </si>
  <si>
    <t>glennj@gmail.com</t>
  </si>
  <si>
    <t>(348)278-4962x24945</t>
  </si>
  <si>
    <t>45533 Clements Lakes Suite 569</t>
  </si>
  <si>
    <t>0874d5de-720b-49bf-904e-1b1800e3e283</t>
  </si>
  <si>
    <t>Kurt Garrett</t>
  </si>
  <si>
    <t>kgarrett@gmail.com</t>
  </si>
  <si>
    <t>656 Trevino Divide</t>
  </si>
  <si>
    <t>4a8de0e0-09d8-4ba3-82ab-920ab7996b33</t>
  </si>
  <si>
    <t>Louis Silva</t>
  </si>
  <si>
    <t>silval@hotmail.com</t>
  </si>
  <si>
    <t>947.478.0457</t>
  </si>
  <si>
    <t>29146 Santana Ferry</t>
  </si>
  <si>
    <t>71174212-3f2d-4f5b-96de-252458804b78</t>
  </si>
  <si>
    <t>Jacqueline Shields</t>
  </si>
  <si>
    <t>jshields@hotmail.com</t>
  </si>
  <si>
    <t>001-520-894-5167x6706</t>
  </si>
  <si>
    <t>33982 Kelly Point Apt. 337</t>
  </si>
  <si>
    <t>6375eac5-d12a-459c-9cf2-339b3425220a</t>
  </si>
  <si>
    <t>Mark Lambert</t>
  </si>
  <si>
    <t>mark_lambert@gmail.com</t>
  </si>
  <si>
    <t>(848)933-3679x6082</t>
  </si>
  <si>
    <t>22008 Gordon Grove</t>
  </si>
  <si>
    <t>9c123fb9-bedc-4fcf-93fb-dd52f01a5ac1</t>
  </si>
  <si>
    <t>Nathaniel Little</t>
  </si>
  <si>
    <t>nathaniel_little@gmail.com</t>
  </si>
  <si>
    <t>790-213-2495x193</t>
  </si>
  <si>
    <t>494 Mcdowell Rapid Apt. 085</t>
  </si>
  <si>
    <t>8ffb3dda-292b-4464-92d0-9c68ad667846</t>
  </si>
  <si>
    <t>Roger Costa</t>
  </si>
  <si>
    <t>roger.costa@gmail.com</t>
  </si>
  <si>
    <t>001-704-341-0404x31566</t>
  </si>
  <si>
    <t>1758 Amber Causeway Apt. 889</t>
  </si>
  <si>
    <t>d9a2c0ba-45e8-4910-9c80-b64f36450a6d</t>
  </si>
  <si>
    <t>Michael Bass</t>
  </si>
  <si>
    <t>bassm@hotmail.com</t>
  </si>
  <si>
    <t>609.901.6856</t>
  </si>
  <si>
    <t>8374 Flores Parkways</t>
  </si>
  <si>
    <t>93cb4121-3a4a-4438-a8f0-1712bdebb892</t>
  </si>
  <si>
    <t>Brian Randall</t>
  </si>
  <si>
    <t>brian_randall@gmail.com</t>
  </si>
  <si>
    <t>001-883-371-6115x866</t>
  </si>
  <si>
    <t>027 Richard Rest</t>
  </si>
  <si>
    <t>86c9ae17-11e7-4292-9d51-19b842e2d0be</t>
  </si>
  <si>
    <t>Angela Duncan</t>
  </si>
  <si>
    <t>angela.duncan@yahoo.com</t>
  </si>
  <si>
    <t>705-983-5345x81956</t>
  </si>
  <si>
    <t>326 Thomas Canyon</t>
  </si>
  <si>
    <t>b862723c-d6dd-4a5c-a135-ddacc3f50970</t>
  </si>
  <si>
    <t>Michael Gardner</t>
  </si>
  <si>
    <t>michael_gardner@gmail.com</t>
  </si>
  <si>
    <t>558.201.5846x6879</t>
  </si>
  <si>
    <t>2662 Taylor Trail</t>
  </si>
  <si>
    <t>9c67f76e-86b5-4b10-8744-32b622030359</t>
  </si>
  <si>
    <t>Lisa Frank</t>
  </si>
  <si>
    <t>frankl@hotmail.com</t>
  </si>
  <si>
    <t>72766 Jonathan Cliff</t>
  </si>
  <si>
    <t>a66ddb91-7a8b-4f77-b35a-5965959106be</t>
  </si>
  <si>
    <t>Teresa Smith</t>
  </si>
  <si>
    <t>tsmith@yahoo.com</t>
  </si>
  <si>
    <t>271.218.4252x7863</t>
  </si>
  <si>
    <t>738 Stephanie Underpass</t>
  </si>
  <si>
    <t>96949a78-13be-4c61-b731-e0e0e95219ed</t>
  </si>
  <si>
    <t>Alexa Solomon</t>
  </si>
  <si>
    <t>alexa_solomon@gmail.com</t>
  </si>
  <si>
    <t>+1-861-899-7165x965</t>
  </si>
  <si>
    <t>34473 Michael Shoals Suite 771</t>
  </si>
  <si>
    <t>fc55095c-9950-4e22-b8bb-c9f50871dd92</t>
  </si>
  <si>
    <t>Randy Russell</t>
  </si>
  <si>
    <t>randy_russell@hotmail.com</t>
  </si>
  <si>
    <t>+1-265-937-9322x19143</t>
  </si>
  <si>
    <t>334 Smith Ridges Suite 224</t>
  </si>
  <si>
    <t>f1ce0f36-9164-4a39-aebd-7d062333ec8f</t>
  </si>
  <si>
    <t>Alisha Steele</t>
  </si>
  <si>
    <t>steelea@gmail.com</t>
  </si>
  <si>
    <t>57911 Johnson Squares</t>
  </si>
  <si>
    <t>b14ef2f2-9a4b-4326-9e8d-61fcb5ef8fc4</t>
  </si>
  <si>
    <t>Hannah Armstrong</t>
  </si>
  <si>
    <t>hannah.armstrong@gmail.com</t>
  </si>
  <si>
    <t>(814)596-7914</t>
  </si>
  <si>
    <t>783 Lucas Parkways Apt. 571</t>
  </si>
  <si>
    <t>e845dcdd-e44b-4021-93b3-fcce7704fb50</t>
  </si>
  <si>
    <t>Tracy Page</t>
  </si>
  <si>
    <t>tpage@hotmail.com</t>
  </si>
  <si>
    <t>(446)685-4927</t>
  </si>
  <si>
    <t>03172 Henderson Drive</t>
  </si>
  <si>
    <t>034d95cc-e49d-4cb1-8d4b-6a3bef0a3324</t>
  </si>
  <si>
    <t>April Cochran</t>
  </si>
  <si>
    <t>acochran@hotmail.com</t>
  </si>
  <si>
    <t>001-808-554-3271</t>
  </si>
  <si>
    <t>86014 Tyler Island</t>
  </si>
  <si>
    <t>741e23a3-f8d6-4ddb-ad11-64b60e8f232a</t>
  </si>
  <si>
    <t>Nicholas Koch</t>
  </si>
  <si>
    <t>kochn@gmail.com</t>
  </si>
  <si>
    <t>+1-493-518-7810x480</t>
  </si>
  <si>
    <t>3693 Christopher Centers Apt. 090</t>
  </si>
  <si>
    <t>2665edc4-9710-4f3f-a54b-edd9c27a590b</t>
  </si>
  <si>
    <t>Gabriella Crane</t>
  </si>
  <si>
    <t>gabriella.crane@gmail.com</t>
  </si>
  <si>
    <t>+1-476-461-3662x8081</t>
  </si>
  <si>
    <t>093 Sandra Squares</t>
  </si>
  <si>
    <t>3e4f923c-547f-4a35-abc3-8f918c1e5f4c</t>
  </si>
  <si>
    <t>Michael Patterson</t>
  </si>
  <si>
    <t>pattersonm@hotmail.com</t>
  </si>
  <si>
    <t>844fbd4d-55d8-4982-a8c0-1ba030a9375a</t>
  </si>
  <si>
    <t>Veronica Davis</t>
  </si>
  <si>
    <t>vdavis@gmail.com</t>
  </si>
  <si>
    <t>+1-501-867-6718x7762</t>
  </si>
  <si>
    <t>693 Lutz Street</t>
  </si>
  <si>
    <t>d3556bb0-b96b-44b6-af56-67603d358938</t>
  </si>
  <si>
    <t>Tammy Reynolds</t>
  </si>
  <si>
    <t>tammy_reynolds@yahoo.com</t>
  </si>
  <si>
    <t>488.209.3761x652</t>
  </si>
  <si>
    <t>62762 Jack Meadows</t>
  </si>
  <si>
    <t>e7eecdfb-8105-4e65-a7a4-4a828ce5540a</t>
  </si>
  <si>
    <t>Julie Carpenter</t>
  </si>
  <si>
    <t>julie_carpenter@hotmail.com</t>
  </si>
  <si>
    <t>664.308.3858x0501</t>
  </si>
  <si>
    <t>7e17094d-0235-47b0-928f-111836ac6aea</t>
  </si>
  <si>
    <t>Raymond Rodriguez</t>
  </si>
  <si>
    <t>raymond.rodriguez@yahoo.com</t>
  </si>
  <si>
    <t>129 Dillon Keys</t>
  </si>
  <si>
    <t>7bb3c011-d6dc-4ac9-a414-e6c3546ca534</t>
  </si>
  <si>
    <t>Patricia Smith</t>
  </si>
  <si>
    <t>patricia.smith@hotmail.com</t>
  </si>
  <si>
    <t>702.293.0112</t>
  </si>
  <si>
    <t>787 Fowler Causeway</t>
  </si>
  <si>
    <t>31666a09-f95b-4d08-9467-2b483f932cdc</t>
  </si>
  <si>
    <t>Amy Hunter</t>
  </si>
  <si>
    <t>huntera@yahoo.com</t>
  </si>
  <si>
    <t>436.293.1806</t>
  </si>
  <si>
    <t>069 Hernandez Falls</t>
  </si>
  <si>
    <t>93ba38b8-5680-44c9-8d36-225972562d4f</t>
  </si>
  <si>
    <t>Adam Farley</t>
  </si>
  <si>
    <t>farleya@gmail.com</t>
  </si>
  <si>
    <t>244-869-5674</t>
  </si>
  <si>
    <t>66249 Cox Mountains Suite 057</t>
  </si>
  <si>
    <t>dbe9d314-048b-4804-93d5-58ad87f6c6c5</t>
  </si>
  <si>
    <t>Kimberly Vasquez</t>
  </si>
  <si>
    <t>kimberly.vasquez@gmail.com</t>
  </si>
  <si>
    <t>001-548-834-8358x6267</t>
  </si>
  <si>
    <t>3451 James Meadow Suite 583</t>
  </si>
  <si>
    <t>c4ac244c-989e-46fb-b243-91dd1d5cf739</t>
  </si>
  <si>
    <t>William Gallegos</t>
  </si>
  <si>
    <t>wgallegos@yahoo.com</t>
  </si>
  <si>
    <t>232-769-8344x3695</t>
  </si>
  <si>
    <t>775 Smith Pass</t>
  </si>
  <si>
    <t>df498b0d-b595-4ca7-b245-df19dc03224f</t>
  </si>
  <si>
    <t>Allison Ramsey</t>
  </si>
  <si>
    <t>aramsey@yahoo.com</t>
  </si>
  <si>
    <t>284 Ford Street</t>
  </si>
  <si>
    <t>c433e9c8-038f-413b-b0c8-f038f5009399</t>
  </si>
  <si>
    <t>Darren Rodgers</t>
  </si>
  <si>
    <t>rodgersd@yahoo.com</t>
  </si>
  <si>
    <t>038 Bryan Dam Suite 851</t>
  </si>
  <si>
    <t>7c66381f-c96d-44c4-9987-677b42abe77c</t>
  </si>
  <si>
    <t>Gwendolyn Dyer</t>
  </si>
  <si>
    <t>gwendolyn.dyer@gmail.com</t>
  </si>
  <si>
    <t>(890)842-6527x428</t>
  </si>
  <si>
    <t>79531 Daniel Garden</t>
  </si>
  <si>
    <t>70beb325-e2a8-43a4-9c28-94d40ecb75d8</t>
  </si>
  <si>
    <t>Susan Drake</t>
  </si>
  <si>
    <t>drakes@hotmail.com</t>
  </si>
  <si>
    <t>+1-919-235-1174x5553</t>
  </si>
  <si>
    <t>3838 Bailey Junctions Apt. 460</t>
  </si>
  <si>
    <t>5472e06b-e20a-4efc-bf64-ebfa6af1b309</t>
  </si>
  <si>
    <t>Tammy Butler</t>
  </si>
  <si>
    <t>tammy_butler@gmail.com</t>
  </si>
  <si>
    <t>(826)441-2608x48187</t>
  </si>
  <si>
    <t>3374 Davis Ville Apt. 157</t>
  </si>
  <si>
    <t>65542302-386f-4456-bbd3-0cc24bf146b6</t>
  </si>
  <si>
    <t>Alexis Howell</t>
  </si>
  <si>
    <t>howella@hotmail.com</t>
  </si>
  <si>
    <t>467-404-5059</t>
  </si>
  <si>
    <t>630 Sandra Rapid</t>
  </si>
  <si>
    <t>505178c4-b072-4f80-8e92-2e42fc1dcb3b</t>
  </si>
  <si>
    <t>Thomas Padilla</t>
  </si>
  <si>
    <t>thomas_padilla@hotmail.com</t>
  </si>
  <si>
    <t>+1-442-502-5936x45028</t>
  </si>
  <si>
    <t>34388 Kyle Key</t>
  </si>
  <si>
    <t>492d9c3b-1ac8-4e9d-952c-74540e3fadbe</t>
  </si>
  <si>
    <t>Ashley Scott</t>
  </si>
  <si>
    <t>ascott@yahoo.com</t>
  </si>
  <si>
    <t>334.336.9531x02977</t>
  </si>
  <si>
    <t>2991 Jennifer Highway Apt. 443</t>
  </si>
  <si>
    <t>71a09480-6347-4fce-b0c3-78b60f78c742</t>
  </si>
  <si>
    <t>frussell@hotmail.com</t>
  </si>
  <si>
    <t>+1-891-308-7392x21983</t>
  </si>
  <si>
    <t>265 Renee Forest Apt. 816</t>
  </si>
  <si>
    <t>f773bb3e-e604-4990-9da4-c6924a17c61f</t>
  </si>
  <si>
    <t>Rachel Ramos</t>
  </si>
  <si>
    <t>rachel_ramos@yahoo.com</t>
  </si>
  <si>
    <t>(499)215-3044x500</t>
  </si>
  <si>
    <t>52987 Smith Row</t>
  </si>
  <si>
    <t>484782ef-93e6-4ecc-8575-a9fa32c2d659</t>
  </si>
  <si>
    <t>Bonnie Lucas</t>
  </si>
  <si>
    <t>bonnie_lucas@hotmail.com</t>
  </si>
  <si>
    <t>760.630.4093x467</t>
  </si>
  <si>
    <t>903 Little Centers Apt. 958</t>
  </si>
  <si>
    <t>ff366f8a-378f-4af1-b665-1dc371012503</t>
  </si>
  <si>
    <t>Lori Herrera</t>
  </si>
  <si>
    <t>herreral@gmail.com</t>
  </si>
  <si>
    <t>513-434-6018x42201</t>
  </si>
  <si>
    <t>13827 Charles Well</t>
  </si>
  <si>
    <t>106b91ed-587c-4007-a6c6-aa23d47b7190</t>
  </si>
  <si>
    <t>Isaiah Young</t>
  </si>
  <si>
    <t>iyoung@hotmail.com</t>
  </si>
  <si>
    <t>989.617.3690</t>
  </si>
  <si>
    <t>681 Walker Ville</t>
  </si>
  <si>
    <t>aa14fc68-75d3-430c-bb79-32c71f6d3873</t>
  </si>
  <si>
    <t>Maria Patterson</t>
  </si>
  <si>
    <t>mpatterson@gmail.com</t>
  </si>
  <si>
    <t>+1-389-651-2370x8511</t>
  </si>
  <si>
    <t>14107 Stephen Mews Apt. 485</t>
  </si>
  <si>
    <t>5c7900b1-20db-433e-a944-29e2f8a3bec2</t>
  </si>
  <si>
    <t>Robert Torres</t>
  </si>
  <si>
    <t>rtorres@yahoo.com</t>
  </si>
  <si>
    <t>418.886.2639x561</t>
  </si>
  <si>
    <t>96556 Carol Motorway Suite 713</t>
  </si>
  <si>
    <t>a6c2dc58-7fb1-49a2-ba7a-2a0af0ffd749</t>
  </si>
  <si>
    <t>Pamela James</t>
  </si>
  <si>
    <t>jamesp@gmail.com</t>
  </si>
  <si>
    <t>(434)961-4466</t>
  </si>
  <si>
    <t>7371 Amy Walk Suite 402</t>
  </si>
  <si>
    <t>3881c8f4-49ab-4868-b6c7-42315212e138</t>
  </si>
  <si>
    <t>Jessica Luna</t>
  </si>
  <si>
    <t>919.268.6364</t>
  </si>
  <si>
    <t>6142 Nicholas Hill</t>
  </si>
  <si>
    <t>e90fef19-f6a0-4d36-a658-272724c1a9cb</t>
  </si>
  <si>
    <t>Ryan Price</t>
  </si>
  <si>
    <t>pricer@hotmail.com</t>
  </si>
  <si>
    <t>001-731-559-2291x2706</t>
  </si>
  <si>
    <t>36883 Anthony Plains Apt. 793</t>
  </si>
  <si>
    <t>939948aa-c80d-4913-bc24-c78132c8cbe5</t>
  </si>
  <si>
    <t>Douglas Williams</t>
  </si>
  <si>
    <t>douglas.williams@yahoo.com</t>
  </si>
  <si>
    <t>271-983-0181x796</t>
  </si>
  <si>
    <t>118 Jackson Passage</t>
  </si>
  <si>
    <t>dbe804fb-4056-49d9-9f7e-2f96f3a873d7</t>
  </si>
  <si>
    <t>Felicia West</t>
  </si>
  <si>
    <t>fwest@hotmail.com</t>
  </si>
  <si>
    <t>314-386-5658</t>
  </si>
  <si>
    <t>749 Weber Centers Suite 221</t>
  </si>
  <si>
    <t>2e8dc7d5-2d6b-4d3c-8dd8-ae848eaf6078</t>
  </si>
  <si>
    <t>Zachary Vance</t>
  </si>
  <si>
    <t>zachary_vance@yahoo.com</t>
  </si>
  <si>
    <t>(897)655-7261</t>
  </si>
  <si>
    <t>563 Victoria Flats</t>
  </si>
  <si>
    <t>e14343a4-a938-48ac-b647-d632cfa11ec1</t>
  </si>
  <si>
    <t>Lee Robinson</t>
  </si>
  <si>
    <t>robinsonl@gmail.com</t>
  </si>
  <si>
    <t>999 Philip Expressway</t>
  </si>
  <si>
    <t>22f5b895-99f6-405c-92aa-9b406d342340</t>
  </si>
  <si>
    <t>Ashley Walker</t>
  </si>
  <si>
    <t>ashley_walker@gmail.com</t>
  </si>
  <si>
    <t>001-590-737-2954x585</t>
  </si>
  <si>
    <t>79854 Karen Cape</t>
  </si>
  <si>
    <t>4e4c60aa-e9e0-43ac-8019-e6a15a1a9297</t>
  </si>
  <si>
    <t>Melissa Mckee</t>
  </si>
  <si>
    <t>mckeem@hotmail.com</t>
  </si>
  <si>
    <t>674-919-2581</t>
  </si>
  <si>
    <t>74392 Renee Trail</t>
  </si>
  <si>
    <t>9f721f71-e90f-420f-b41d-6f4646629b47</t>
  </si>
  <si>
    <t>Sean Villanueva</t>
  </si>
  <si>
    <t>svillanueva@hotmail.com</t>
  </si>
  <si>
    <t>513-284-5315x630</t>
  </si>
  <si>
    <t>0186 Ashley Green</t>
  </si>
  <si>
    <t>c7ea78c6-05a3-42ab-865c-95df1d220100</t>
  </si>
  <si>
    <t>Steven Owen</t>
  </si>
  <si>
    <t>steven_owen@hotmail.com</t>
  </si>
  <si>
    <t>001-399-321-7735x1668</t>
  </si>
  <si>
    <t>096 Cox Turnpike Suite 240</t>
  </si>
  <si>
    <t>4ebb409c-95d2-4a24-8b3f-a623a322dd5f</t>
  </si>
  <si>
    <t>Shawn Lewis</t>
  </si>
  <si>
    <t>shawn_lewis@yahoo.com</t>
  </si>
  <si>
    <t>(441)598-3063</t>
  </si>
  <si>
    <t>72173 Villegas Squares Apt. 422</t>
  </si>
  <si>
    <t>72933546-d2a1-43a9-adbc-a9f9fe35c7d1</t>
  </si>
  <si>
    <t>Jessica Parker</t>
  </si>
  <si>
    <t>jessica_parker@gmail.com</t>
  </si>
  <si>
    <t>(709)847-6511x861</t>
  </si>
  <si>
    <t>4248 Moore Skyway Apt. 243</t>
  </si>
  <si>
    <t>c72435e2-f6c8-497a-8183-90e87176bc95</t>
  </si>
  <si>
    <t>Wanda Smith</t>
  </si>
  <si>
    <t>smithw@gmail.com</t>
  </si>
  <si>
    <t>619-408-2611x03565</t>
  </si>
  <si>
    <t>3989 Phyllis Mountain Apt. 542</t>
  </si>
  <si>
    <t>12b225bc-7f4a-44be-a051-8a63d6ce439b</t>
  </si>
  <si>
    <t>Nicole Wheeler</t>
  </si>
  <si>
    <t>nicole.wheeler@gmail.com</t>
  </si>
  <si>
    <t>001-353-338-6194</t>
  </si>
  <si>
    <t>6669 Greene Trail</t>
  </si>
  <si>
    <t>391e073d-71c0-45ed-9a8f-8188c128b167</t>
  </si>
  <si>
    <t>Mario Weaver</t>
  </si>
  <si>
    <t>mweaver@hotmail.com</t>
  </si>
  <si>
    <t>934.763.3488x93343</t>
  </si>
  <si>
    <t>2424 Nicholas Spring</t>
  </si>
  <si>
    <t>bf9eb31b-baf8-448e-b05e-1e45f8e20493</t>
  </si>
  <si>
    <t>Brian Krueger</t>
  </si>
  <si>
    <t>brian.krueger@hotmail.com</t>
  </si>
  <si>
    <t>+1-728-455-0743x509</t>
  </si>
  <si>
    <t>086 Cain Extensions Suite 382</t>
  </si>
  <si>
    <t>cecc691a-c14f-42f4-835a-f7ace6565742</t>
  </si>
  <si>
    <t>William Phelps</t>
  </si>
  <si>
    <t>william_phelps@yahoo.com</t>
  </si>
  <si>
    <t>404-971-8830x09954</t>
  </si>
  <si>
    <t>0396 Campbell Fords Suite 917</t>
  </si>
  <si>
    <t>06195176-6ce8-4c4a-9cad-a3324109a14a</t>
  </si>
  <si>
    <t>Daniel Hill</t>
  </si>
  <si>
    <t>daniel_hill@hotmail.com</t>
  </si>
  <si>
    <t>970-369-0149</t>
  </si>
  <si>
    <t>686 Cole Plain Suite 706</t>
  </si>
  <si>
    <t>4bb95868-e220-480a-aa16-79ec6773cf14</t>
  </si>
  <si>
    <t>Bobby Richmond</t>
  </si>
  <si>
    <t>bobby.richmond@gmail.com</t>
  </si>
  <si>
    <t>56756 Luna Alley Suite 188</t>
  </si>
  <si>
    <t>68a42a2a-b569-44a7-bda7-4d2c1978d257</t>
  </si>
  <si>
    <t>Tracy Richardson</t>
  </si>
  <si>
    <t>trichardson@yahoo.com</t>
  </si>
  <si>
    <t>(442)786-1789</t>
  </si>
  <si>
    <t>45056 Vincent Ports Apt. 754</t>
  </si>
  <si>
    <t>e8957f16-b13a-4d5e-9583-e1b2b67dcf1b</t>
  </si>
  <si>
    <t>Rebecca Martinez</t>
  </si>
  <si>
    <t>rebecca_martinez@gmail.com</t>
  </si>
  <si>
    <t>716.538.4936x80635</t>
  </si>
  <si>
    <t>5fd550a7-f860-4302-a1fa-9e7ec928e3b0</t>
  </si>
  <si>
    <t>Albert Larsen</t>
  </si>
  <si>
    <t>alarsen@gmail.com</t>
  </si>
  <si>
    <t>667.603.6562x03634</t>
  </si>
  <si>
    <t>519 Aaron Hill Suite 277</t>
  </si>
  <si>
    <t>2769e8f7-eea1-40e7-979b-29078b1d8f6f</t>
  </si>
  <si>
    <t>Christine Larson</t>
  </si>
  <si>
    <t>christine_larson@yahoo.com</t>
  </si>
  <si>
    <t>770-973-1744</t>
  </si>
  <si>
    <t>18123 Nathan Springs</t>
  </si>
  <si>
    <t>c823553e-ca1c-4205-a547-8493bf12984f</t>
  </si>
  <si>
    <t>Julia Patterson</t>
  </si>
  <si>
    <t>julia_patterson@yahoo.com</t>
  </si>
  <si>
    <t>001-959-644-3485x29537</t>
  </si>
  <si>
    <t>7850 Cervantes Greens</t>
  </si>
  <si>
    <t>33ddf1e4-32b2-45aa-8391-01734fb8c316</t>
  </si>
  <si>
    <t>Sherry Booth</t>
  </si>
  <si>
    <t>sbooth@yahoo.com</t>
  </si>
  <si>
    <t>297-253-4115x7330</t>
  </si>
  <si>
    <t>740 Wiggins Brooks Suite 675</t>
  </si>
  <si>
    <t>21b4edff-b4af-41fb-94a5-2faec82b6a0c</t>
  </si>
  <si>
    <t>Mason Williams</t>
  </si>
  <si>
    <t>williamsm@gmail.com</t>
  </si>
  <si>
    <t>252.632.6600</t>
  </si>
  <si>
    <t>5823 Bowen Junctions Apt. 856</t>
  </si>
  <si>
    <t>2e262801-db90-4a2f-b6a0-063f0788c331</t>
  </si>
  <si>
    <t>Julie Foley</t>
  </si>
  <si>
    <t>jfoley@hotmail.com</t>
  </si>
  <si>
    <t>+1-598-999-6511x815</t>
  </si>
  <si>
    <t>349 Summers Club</t>
  </si>
  <si>
    <t>b876c2a8-6999-4262-b298-57f95070c3f8</t>
  </si>
  <si>
    <t>Richard Hill</t>
  </si>
  <si>
    <t>hillr@yahoo.com</t>
  </si>
  <si>
    <t>(768)229-0525x6599</t>
  </si>
  <si>
    <t>7618 Dixon Skyway Apt. 479</t>
  </si>
  <si>
    <t>8a4517f6-ee90-4e60-9475-491b17d51251</t>
  </si>
  <si>
    <t>Joseph Montgomery</t>
  </si>
  <si>
    <t>joseph_montgomery@hotmail.com</t>
  </si>
  <si>
    <t>547-339-8622x14051</t>
  </si>
  <si>
    <t>302 Tyler Heights</t>
  </si>
  <si>
    <t>8536acb9-e847-45d8-9da7-dbc4fbaf5e28</t>
  </si>
  <si>
    <t>Kim Bennett</t>
  </si>
  <si>
    <t>kim.bennett@yahoo.com</t>
  </si>
  <si>
    <t>89147 Jackson Motorway</t>
  </si>
  <si>
    <t>56834b64-b03e-4f92-b8d0-fb04b383fa08</t>
  </si>
  <si>
    <t>Ryan Gay</t>
  </si>
  <si>
    <t>ryan.gay@hotmail.com</t>
  </si>
  <si>
    <t>(358)753-4658</t>
  </si>
  <si>
    <t>4774 James Ford Suite 183</t>
  </si>
  <si>
    <t>77178601-cf5e-4cff-b158-e2637dea9ab6</t>
  </si>
  <si>
    <t>Christine Howell</t>
  </si>
  <si>
    <t>howellc@yahoo.com</t>
  </si>
  <si>
    <t>178 Cooper Road</t>
  </si>
  <si>
    <t>1debabbd-76a9-401c-bb44-490e8eb7e00f</t>
  </si>
  <si>
    <t>Jamie Reed</t>
  </si>
  <si>
    <t>jreed@gmail.com</t>
  </si>
  <si>
    <t>001-403-381-4634x2924</t>
  </si>
  <si>
    <t>93489 Amy Stravenue</t>
  </si>
  <si>
    <t>b2c91f8f-4394-4c42-8383-899927f2d8e6</t>
  </si>
  <si>
    <t>Michael Walter</t>
  </si>
  <si>
    <t>mwalter@yahoo.com</t>
  </si>
  <si>
    <t>714-761-3315</t>
  </si>
  <si>
    <t>121 Moore Fields</t>
  </si>
  <si>
    <t>fbd3ca3c-2f9f-4d82-97ab-b6b737d8ba08</t>
  </si>
  <si>
    <t>Craig Brown</t>
  </si>
  <si>
    <t>brownc@gmail.com</t>
  </si>
  <si>
    <t>+1-665-798-4557x663</t>
  </si>
  <si>
    <t>44077 Emily Courts</t>
  </si>
  <si>
    <t>4347ede9-02f3-4896-a27d-59175dd1571c</t>
  </si>
  <si>
    <t>Victoria Torres</t>
  </si>
  <si>
    <t>victoria_torres@hotmail.com</t>
  </si>
  <si>
    <t>391-206-1669</t>
  </si>
  <si>
    <t>69945 Brian Inlet</t>
  </si>
  <si>
    <t>4c385cb8-cc84-4911-aa22-5f6c1ffd3560</t>
  </si>
  <si>
    <t>Amy Molina</t>
  </si>
  <si>
    <t>amy_molina@hotmail.com</t>
  </si>
  <si>
    <t>(817)456-2699</t>
  </si>
  <si>
    <t>42168 Robert Parkway</t>
  </si>
  <si>
    <t>50fb2b5e-9560-4679-afe9-6416962a3352</t>
  </si>
  <si>
    <t>Amanda Lee</t>
  </si>
  <si>
    <t>amanda_lee@hotmail.com</t>
  </si>
  <si>
    <t>+1-957-622-8703x2200</t>
  </si>
  <si>
    <t>005 Donald Union</t>
  </si>
  <si>
    <t>826dcff8-2267-48a3-90fd-11184beac40a</t>
  </si>
  <si>
    <t>Justin Gilbert</t>
  </si>
  <si>
    <t>jgilbert@gmail.com</t>
  </si>
  <si>
    <t>(486)406-0480</t>
  </si>
  <si>
    <t>29514 Lopez Stravenue Apt. 580</t>
  </si>
  <si>
    <t>2f288455-63d5-41c2-87e8-eea3906fa40f</t>
  </si>
  <si>
    <t>Deborah Barnes</t>
  </si>
  <si>
    <t>deborah_barnes@yahoo.com</t>
  </si>
  <si>
    <t>9509 Jonathan Corner Suite 664</t>
  </si>
  <si>
    <t>b8099879-095e-4cd8-8ee7-eb90a1ad06b9</t>
  </si>
  <si>
    <t>Jessica James</t>
  </si>
  <si>
    <t>jjames@hotmail.com</t>
  </si>
  <si>
    <t>938-360-4794</t>
  </si>
  <si>
    <t>36062 Megan Brooks</t>
  </si>
  <si>
    <t>cfd83e5d-2d20-4a38-8c10-3f5385032491</t>
  </si>
  <si>
    <t>nicole.gilbert@gmail.com</t>
  </si>
  <si>
    <t>001-714-379-0534x72839</t>
  </si>
  <si>
    <t>48953 Stephanie Port Suite 419</t>
  </si>
  <si>
    <t>81c077d0-2fe8-4926-80c5-f40c718ac6cd</t>
  </si>
  <si>
    <t>Tyler Ortiz</t>
  </si>
  <si>
    <t>tortiz@hotmail.com</t>
  </si>
  <si>
    <t>265.362.9258x22828</t>
  </si>
  <si>
    <t>326 Smith Point Suite 886</t>
  </si>
  <si>
    <t>9569e4fc-c30c-4626-9ef2-bb57cf53b26a</t>
  </si>
  <si>
    <t>Joseph Moore</t>
  </si>
  <si>
    <t>jmoore@gmail.com</t>
  </si>
  <si>
    <t>8467 Fowler Parkway Apt. 964</t>
  </si>
  <si>
    <t>14bda827-30e4-40ce-a671-825a29a2a7de</t>
  </si>
  <si>
    <t>Bobby Howard</t>
  </si>
  <si>
    <t>howardb@yahoo.com</t>
  </si>
  <si>
    <t>+1-848-662-6751x1997</t>
  </si>
  <si>
    <t>592 Hill Station Suite 411</t>
  </si>
  <si>
    <t>a6f0749f-c7d4-423b-8a57-adb30ad45cfe</t>
  </si>
  <si>
    <t>Felicia Adams</t>
  </si>
  <si>
    <t>adamsf@yahoo.com</t>
  </si>
  <si>
    <t>358.720.1630</t>
  </si>
  <si>
    <t>641 Alexander Rapid Suite 300</t>
  </si>
  <si>
    <t>55f3b527-4d5a-47dc-8132-52ed3bf2cd19</t>
  </si>
  <si>
    <t>Kenneth Pearson</t>
  </si>
  <si>
    <t>kenneth_pearson@gmail.com</t>
  </si>
  <si>
    <t>666.280.9846x0180</t>
  </si>
  <si>
    <t>483 Barton Rapid</t>
  </si>
  <si>
    <t>9d20d3aa-b41c-4e5b-839e-7f45d508eb6b</t>
  </si>
  <si>
    <t>Rebecca Gonzalez</t>
  </si>
  <si>
    <t>(905)439-2609x67462</t>
  </si>
  <si>
    <t>73586 Hatfield Oval Apt. 554</t>
  </si>
  <si>
    <t>550e98d8-b2c9-4682-adf0-9e098ecd70c9</t>
  </si>
  <si>
    <t>Amber Cook</t>
  </si>
  <si>
    <t>amber_cook@yahoo.com</t>
  </si>
  <si>
    <t>750.421.5538x30775</t>
  </si>
  <si>
    <t>92856 Rodgers Springs</t>
  </si>
  <si>
    <t>39be333a-8ebf-4ca9-858b-e4b2342b79b8</t>
  </si>
  <si>
    <t>Brandon Moore</t>
  </si>
  <si>
    <t>mooreb@yahoo.com</t>
  </si>
  <si>
    <t>001-791-398-1775</t>
  </si>
  <si>
    <t>7844 Smith Points Apt. 751</t>
  </si>
  <si>
    <t>3dd1d727-260b-4bf0-a869-031f61f92097</t>
  </si>
  <si>
    <t>Christian Byrd</t>
  </si>
  <si>
    <t>christian.byrd@yahoo.com</t>
  </si>
  <si>
    <t>259.774.7765x65907</t>
  </si>
  <si>
    <t>3164 Abigail Spring</t>
  </si>
  <si>
    <t>d465c005-94fa-4449-a1ff-412d6f726315</t>
  </si>
  <si>
    <t>Erika Swanson</t>
  </si>
  <si>
    <t>erika.swanson@yahoo.com</t>
  </si>
  <si>
    <t>001-390-276-3415x35977</t>
  </si>
  <si>
    <t>68771 Heath Union Apt. 209</t>
  </si>
  <si>
    <t>e66c99ef-8c27-449d-baf3-148dd1d258c7</t>
  </si>
  <si>
    <t>Matthew Rodriguez</t>
  </si>
  <si>
    <t>matthew.rodriguez@yahoo.com</t>
  </si>
  <si>
    <t>756.941.3547x41685</t>
  </si>
  <si>
    <t>49431 Benson Orchard Apt. 255</t>
  </si>
  <si>
    <t>76d6199c-9d63-4770-b391-0681bd65252f</t>
  </si>
  <si>
    <t>Cindy Ortega</t>
  </si>
  <si>
    <t>cortega@gmail.com</t>
  </si>
  <si>
    <t>+1-666-902-8413x6233</t>
  </si>
  <si>
    <t>5809 Tucker Rapid Suite 758</t>
  </si>
  <si>
    <t>34c0e654-8533-4fd8-a5ac-006ed81d2254</t>
  </si>
  <si>
    <t>Aaron Smith</t>
  </si>
  <si>
    <t>aaron_smith@hotmail.com</t>
  </si>
  <si>
    <t>001-359-950-8374x560</t>
  </si>
  <si>
    <t>147 Le Valley Apt. 418</t>
  </si>
  <si>
    <t>a4d51a2c-4728-4362-ad0a-546827f8d81d</t>
  </si>
  <si>
    <t>Allison Franklin</t>
  </si>
  <si>
    <t>allison_franklin@gmail.com</t>
  </si>
  <si>
    <t>586.892.8551x6215</t>
  </si>
  <si>
    <t>9001 Brady Lights Suite 949</t>
  </si>
  <si>
    <t>bdb3188e-33c8-4074-8643-aaaf2a5239de</t>
  </si>
  <si>
    <t>Jill Rhodes</t>
  </si>
  <si>
    <t>jill_rhodes@yahoo.com</t>
  </si>
  <si>
    <t>(388)534-1335</t>
  </si>
  <si>
    <t>5896 Tracy Motorway</t>
  </si>
  <si>
    <t>8d9a4d0e-55e4-4e5f-893c-0ba8294fceae</t>
  </si>
  <si>
    <t>Logan Jones</t>
  </si>
  <si>
    <t>ljones@gmail.com</t>
  </si>
  <si>
    <t>001-414-880-3007x35658</t>
  </si>
  <si>
    <t>74936 Rosales Fork Suite 796</t>
  </si>
  <si>
    <t>a14cab32-4fee-442a-96f2-0dfe76333e0f</t>
  </si>
  <si>
    <t>Roger Palmer</t>
  </si>
  <si>
    <t>roger_palmer@yahoo.com</t>
  </si>
  <si>
    <t>(469)811-2232x1425</t>
  </si>
  <si>
    <t>a532eb29-6711-483b-8c51-a1696e1b0d0d</t>
  </si>
  <si>
    <t>arodriguez@hotmail.com</t>
  </si>
  <si>
    <t>365-732-5544x118</t>
  </si>
  <si>
    <t>9465 Stuart Roads</t>
  </si>
  <si>
    <t>04669a59-d523-4a76-a6e5-205705b0c68e</t>
  </si>
  <si>
    <t>Bradley Reyes</t>
  </si>
  <si>
    <t>bradley_reyes@gmail.com</t>
  </si>
  <si>
    <t>001-547-714-6220x14833</t>
  </si>
  <si>
    <t>03881 Sean Stravenue Suite 841</t>
  </si>
  <si>
    <t>630b14e7-c631-4abd-8eb6-8239feb253d5</t>
  </si>
  <si>
    <t>Derek Brown</t>
  </si>
  <si>
    <t>877-409-0676x1837</t>
  </si>
  <si>
    <t>360 Aaron Orchard</t>
  </si>
  <si>
    <t>5d82fbe8-a167-42d8-b4b4-f29d1c323cc2</t>
  </si>
  <si>
    <t>Natalie Brooks</t>
  </si>
  <si>
    <t>nbrooks@yahoo.com</t>
  </si>
  <si>
    <t>886.680.4186x93032</t>
  </si>
  <si>
    <t>621 Thomas Haven</t>
  </si>
  <si>
    <t>ff25d709-1516-4cb7-bc84-9cd036be1051</t>
  </si>
  <si>
    <t>Matthew Flynn</t>
  </si>
  <si>
    <t>matthew_flynn@yahoo.com</t>
  </si>
  <si>
    <t>001-309-970-3425</t>
  </si>
  <si>
    <t>99160 Robbins Spur Apt. 906</t>
  </si>
  <si>
    <t>4389c610-25db-4c54-bdcf-1f3dfd62a3ef</t>
  </si>
  <si>
    <t>Michael Martinez</t>
  </si>
  <si>
    <t>michael_martinez@hotmail.com</t>
  </si>
  <si>
    <t>(715)431-9362</t>
  </si>
  <si>
    <t>68296 Best Mountain</t>
  </si>
  <si>
    <t>3cc7a4d7-af8b-45ba-8b1e-67961588b621</t>
  </si>
  <si>
    <t>Jennifer Smith</t>
  </si>
  <si>
    <t>jennifer_smith@hotmail.com</t>
  </si>
  <si>
    <t>335.283.8439</t>
  </si>
  <si>
    <t>875 Robertson Divide</t>
  </si>
  <si>
    <t>5c62f83c-4e3d-48bb-b71d-2fec968b3d6a</t>
  </si>
  <si>
    <t>jason_west@yahoo.com</t>
  </si>
  <si>
    <t>6935 Anthony Estates Apt. 401</t>
  </si>
  <si>
    <t>4f1744ae-cc29-4442-a209-b1895d08c1a2</t>
  </si>
  <si>
    <t>Timothy Morgan</t>
  </si>
  <si>
    <t>timothy.morgan@hotmail.com</t>
  </si>
  <si>
    <t>(905)816-4838x9533</t>
  </si>
  <si>
    <t>70305 Mason Centers Suite 124</t>
  </si>
  <si>
    <t>48c7ab0f-2dec-4547-8477-e2444ebbf37b</t>
  </si>
  <si>
    <t>Kristin Wilson</t>
  </si>
  <si>
    <t>kwilson@yahoo.com</t>
  </si>
  <si>
    <t>+1-673-703-3249x6757</t>
  </si>
  <si>
    <t>600 Ramirez Inlet Suite 973</t>
  </si>
  <si>
    <t>84a41b86-b748-4c2d-a9ac-223463d2e14b</t>
  </si>
  <si>
    <t>Audrey Smith</t>
  </si>
  <si>
    <t>smitha@hotmail.com</t>
  </si>
  <si>
    <t>731 Vicki Loaf Apt. 542</t>
  </si>
  <si>
    <t>fddec452-07b0-42a9-bb23-78c4efde9b07</t>
  </si>
  <si>
    <t>Brian Webb</t>
  </si>
  <si>
    <t>webbb@yahoo.com</t>
  </si>
  <si>
    <t>001-234-685-4039</t>
  </si>
  <si>
    <t>4565 Hernandez Port Suite 226</t>
  </si>
  <si>
    <t>d12d15c1-7429-46cf-9035-e8bd2d73248f</t>
  </si>
  <si>
    <t>Tyler James</t>
  </si>
  <si>
    <t>tyler_james@gmail.com</t>
  </si>
  <si>
    <t>001-877-577-9570x39962</t>
  </si>
  <si>
    <t>9926 Jeffery Curve Suite 870</t>
  </si>
  <si>
    <t>e74cbaf5-276c-4d5f-bfc5-65c49d245b5c</t>
  </si>
  <si>
    <t>Jonathan Lawrence</t>
  </si>
  <si>
    <t>jonathan_lawrence@hotmail.com</t>
  </si>
  <si>
    <t>(582)643-2333x02399</t>
  </si>
  <si>
    <t>73512 Jackson Shore</t>
  </si>
  <si>
    <t>f48b8af3-0415-4d24-b644-e7093ea3b356</t>
  </si>
  <si>
    <t>Douglas Johnson</t>
  </si>
  <si>
    <t>douglas.johnson@yahoo.com</t>
  </si>
  <si>
    <t>001-629-741-2853x70064</t>
  </si>
  <si>
    <t>306 Pena Field Suite 786</t>
  </si>
  <si>
    <t>6486e747-c98d-4458-bd7c-70a584ca54c7</t>
  </si>
  <si>
    <t>Donna Mendoza</t>
  </si>
  <si>
    <t>mendozad@gmail.com</t>
  </si>
  <si>
    <t>876.942.5507</t>
  </si>
  <si>
    <t>2554 Alyssa Avenue</t>
  </si>
  <si>
    <t>f638b001-54e3-47b1-9555-79020be0878e</t>
  </si>
  <si>
    <t>Joshua Johnson</t>
  </si>
  <si>
    <t>13170 Christy Stravenue</t>
  </si>
  <si>
    <t>986a09b2-7f32-487e-9d57-907b375ebc2a</t>
  </si>
  <si>
    <t>Thomas Stone</t>
  </si>
  <si>
    <t>thomas.stone@gmail.com</t>
  </si>
  <si>
    <t>(944)216-0332x8880</t>
  </si>
  <si>
    <t>9562 Thomas Shores</t>
  </si>
  <si>
    <t>f81f52d2-3828-4cd9-b2c0-442546b566d9</t>
  </si>
  <si>
    <t>Alec Miller</t>
  </si>
  <si>
    <t>amiller@gmail.com</t>
  </si>
  <si>
    <t>(841)864-8792x104</t>
  </si>
  <si>
    <t>1202 Jessica Shoal Apt. 175</t>
  </si>
  <si>
    <t>5e1a2f2c-6315-470f-b6a9-577f661dd3bd</t>
  </si>
  <si>
    <t>Carlos Owens</t>
  </si>
  <si>
    <t>cowens@hotmail.com</t>
  </si>
  <si>
    <t>883-230-9587x2383</t>
  </si>
  <si>
    <t>05519985-b1b4-460a-8048-249c3bd8b3fd</t>
  </si>
  <si>
    <t>Jessica Flynn</t>
  </si>
  <si>
    <t>jessica.flynn@yahoo.com</t>
  </si>
  <si>
    <t>+1-270-415-0196x7972</t>
  </si>
  <si>
    <t>26714 Porter Courts</t>
  </si>
  <si>
    <t>52808765-9bda-491b-9570-107b0d76ed13</t>
  </si>
  <si>
    <t>Hayley Duncan</t>
  </si>
  <si>
    <t>duncanh@hotmail.com</t>
  </si>
  <si>
    <t>(891)558-5511</t>
  </si>
  <si>
    <t>33297 Marie Ports Apt. 795</t>
  </si>
  <si>
    <t>ebdd776d-da44-43ec-9d80-05cf777d6689</t>
  </si>
  <si>
    <t>rebekah.brewer@gmail.com</t>
  </si>
  <si>
    <t>539.362.6259x188</t>
  </si>
  <si>
    <t>5741 Melendez Hills</t>
  </si>
  <si>
    <t>99fa2c2c-f44b-4125-9552-907f2a9ed912</t>
  </si>
  <si>
    <t>Cassandra Delgado</t>
  </si>
  <si>
    <t>delgadoc@yahoo.com</t>
  </si>
  <si>
    <t>587.229.6571x564</t>
  </si>
  <si>
    <t>772 Phillips Roads Suite 354</t>
  </si>
  <si>
    <t>880409bd-f05e-4f40-9534-5e43f6d80563</t>
  </si>
  <si>
    <t>Sandy Austin</t>
  </si>
  <si>
    <t>sandy_austin@yahoo.com</t>
  </si>
  <si>
    <t>+1-800-494-0916x5737</t>
  </si>
  <si>
    <t>424 Perkins Manor</t>
  </si>
  <si>
    <t>637afc6d-2f80-453c-8a53-fef0929d12b9</t>
  </si>
  <si>
    <t>Donna Jackson</t>
  </si>
  <si>
    <t>djackson@hotmail.com</t>
  </si>
  <si>
    <t>4920 Robert Rapid</t>
  </si>
  <si>
    <t>63069450-fbe2-4600-aa8a-6f08182be265</t>
  </si>
  <si>
    <t>Tony Wilson</t>
  </si>
  <si>
    <t>twilson@gmail.com</t>
  </si>
  <si>
    <t>435.598.4742</t>
  </si>
  <si>
    <t>47569 Natasha Roads Apt. 842</t>
  </si>
  <si>
    <t>1eafdc39-5904-4077-ace6-51fc95c89632</t>
  </si>
  <si>
    <t>Sandra Estes</t>
  </si>
  <si>
    <t>estess@hotmail.com</t>
  </si>
  <si>
    <t>001-247-236-5003x2990</t>
  </si>
  <si>
    <t>771 Wright Ranch Apt. 226</t>
  </si>
  <si>
    <t>bac176a7-b2b8-49bf-a0b3-23e2b447a149</t>
  </si>
  <si>
    <t>Jeffrey Kirby</t>
  </si>
  <si>
    <t>jkirby@gmail.com</t>
  </si>
  <si>
    <t>+1-579-620-6754x939</t>
  </si>
  <si>
    <t>78735 Green Center Suite 231</t>
  </si>
  <si>
    <t>a3eeba0d-047b-4acb-9766-b367651dd9bc</t>
  </si>
  <si>
    <t>Tyler Sutton</t>
  </si>
  <si>
    <t>suttont@gmail.com</t>
  </si>
  <si>
    <t>533-207-3453</t>
  </si>
  <si>
    <t>92528 Grant Forges Suite 733</t>
  </si>
  <si>
    <t>74eed8e5-4122-4230-be8e-e42f0caf743a</t>
  </si>
  <si>
    <t>Christopher Hall</t>
  </si>
  <si>
    <t>hallc@gmail.com</t>
  </si>
  <si>
    <t>(905)316-0232x510</t>
  </si>
  <si>
    <t>4098 Lee Viaduct Suite 203</t>
  </si>
  <si>
    <t>130cbb7a-c1d7-491d-af96-22cf86a38ea9</t>
  </si>
  <si>
    <t>Jacob Kelly</t>
  </si>
  <si>
    <t>jacob.kelly@hotmail.com</t>
  </si>
  <si>
    <t>042 Paula Viaduct Suite 564</t>
  </si>
  <si>
    <t>36cf262d-feda-4df0-9f17-86f7f037322c</t>
  </si>
  <si>
    <t>Teresa Townsend</t>
  </si>
  <si>
    <t>teresa_townsend@gmail.com</t>
  </si>
  <si>
    <t>53494 Christina Well Suite 157</t>
  </si>
  <si>
    <t>f006974f-cad9-47b5-b924-f796510e0c9c</t>
  </si>
  <si>
    <t>Natasha Anderson</t>
  </si>
  <si>
    <t>nanderson@hotmail.com</t>
  </si>
  <si>
    <t>635 Albert Tunnel Apt. 761</t>
  </si>
  <si>
    <t>68807a23-e746-4a7a-a6a4-35cb0e605bf5</t>
  </si>
  <si>
    <t>kmurray@yahoo.com</t>
  </si>
  <si>
    <t>401-946-1039</t>
  </si>
  <si>
    <t>608 Julie Ramp</t>
  </si>
  <si>
    <t>d4d9826c-28c3-4a12-842e-7292367bbcde</t>
  </si>
  <si>
    <t>Sandra Warren</t>
  </si>
  <si>
    <t>swarren@gmail.com</t>
  </si>
  <si>
    <t>001-885-718-5690x509</t>
  </si>
  <si>
    <t>46163 Rickey Pass</t>
  </si>
  <si>
    <t>aeda3461-4756-4621-bb59-1c8a912fc9cd</t>
  </si>
  <si>
    <t>Wendy Blake</t>
  </si>
  <si>
    <t>wblake@gmail.com</t>
  </si>
  <si>
    <t>001-981-547-2373x5640</t>
  </si>
  <si>
    <t>007 Jennifer Estate</t>
  </si>
  <si>
    <t>d77f0fa7-68c5-4b3a-8aea-f53692551d1c</t>
  </si>
  <si>
    <t>Monica Joseph</t>
  </si>
  <si>
    <t>josephm@gmail.com</t>
  </si>
  <si>
    <t>(971)746-7490x66886</t>
  </si>
  <si>
    <t>789 Garcia Glens Suite 498</t>
  </si>
  <si>
    <t>9438a2f5-b89d-4ec8-9be8-923b728b90b8</t>
  </si>
  <si>
    <t>Barry Hoffman</t>
  </si>
  <si>
    <t>barry_hoffman@yahoo.com</t>
  </si>
  <si>
    <t>+1-573-592-0025x8565</t>
  </si>
  <si>
    <t>bb6baae9-b8bc-401d-bac7-aa33d6601c3a</t>
  </si>
  <si>
    <t>Randy Warner</t>
  </si>
  <si>
    <t>randy.warner@yahoo.com</t>
  </si>
  <si>
    <t>67871 Mary Coves</t>
  </si>
  <si>
    <t>418ef55b-48d0-44d3-8513-caeb78616110</t>
  </si>
  <si>
    <t>Mary Shea</t>
  </si>
  <si>
    <t>sheam@gmail.com</t>
  </si>
  <si>
    <t>+1-573-688-7246x1630</t>
  </si>
  <si>
    <t>998 Ashley Park</t>
  </si>
  <si>
    <t>c36b99b9-72de-455c-8bc5-99b2162dff19</t>
  </si>
  <si>
    <t>David Robinson</t>
  </si>
  <si>
    <t>david_robinson@gmail.com</t>
  </si>
  <si>
    <t>941.579.9654x6628</t>
  </si>
  <si>
    <t>3529 Montgomery Fork</t>
  </si>
  <si>
    <t>112cacd4-442f-4a9a-9305-a40525c3f9a4</t>
  </si>
  <si>
    <t>Michael Boyd</t>
  </si>
  <si>
    <t>michael.boyd@yahoo.com</t>
  </si>
  <si>
    <t>740.356.7712</t>
  </si>
  <si>
    <t>5600 David Camp</t>
  </si>
  <si>
    <t>e2275f6f-253e-44eb-b361-2874bc7c0e4e</t>
  </si>
  <si>
    <t>Mary Stone</t>
  </si>
  <si>
    <t>mary_stone@gmail.com</t>
  </si>
  <si>
    <t>051 Powell Cape</t>
  </si>
  <si>
    <t>bdaf7472-9454-4c50-acb4-1f1dec274322</t>
  </si>
  <si>
    <t>John Mendez</t>
  </si>
  <si>
    <t>john.mendez@hotmail.com</t>
  </si>
  <si>
    <t>(524)382-4886</t>
  </si>
  <si>
    <t>52769 Calderon Valleys Suite 442</t>
  </si>
  <si>
    <t>a1538bf1-734b-439e-b28a-1abc4f0dce19</t>
  </si>
  <si>
    <t>Dana Murray</t>
  </si>
  <si>
    <t>dmurray@gmail.com</t>
  </si>
  <si>
    <t>341-293-9606</t>
  </si>
  <si>
    <t>11802 Shelton Roads</t>
  </si>
  <si>
    <t>c4443d60-d3d2-4cbd-9939-390c8d3dadb0</t>
  </si>
  <si>
    <t>Dennis Arias</t>
  </si>
  <si>
    <t>darias@hotmail.com</t>
  </si>
  <si>
    <t>(388)334-1034x14131</t>
  </si>
  <si>
    <t>99256 Pamela Stream</t>
  </si>
  <si>
    <t>a62fc5d5-19f1-432a-907c-19da24451060</t>
  </si>
  <si>
    <t>Tony Key</t>
  </si>
  <si>
    <t>keyt@gmail.com</t>
  </si>
  <si>
    <t>1325 Sean Radial</t>
  </si>
  <si>
    <t>130c90d5-e824-404e-b3cd-9daf9337c901</t>
  </si>
  <si>
    <t>Robert Orr</t>
  </si>
  <si>
    <t>rorr@gmail.com</t>
  </si>
  <si>
    <t>(627)257-9407</t>
  </si>
  <si>
    <t>310 Dan Valleys Suite 645</t>
  </si>
  <si>
    <t>1f49bb77-4463-4f2e-89cb-86c6a94c0228</t>
  </si>
  <si>
    <t>Courtney Hodge</t>
  </si>
  <si>
    <t>courtney_hodge@hotmail.com</t>
  </si>
  <si>
    <t>506-303-2675</t>
  </si>
  <si>
    <t>93391 Phillip Ridges Suite 126</t>
  </si>
  <si>
    <t>18b7d079-ab84-4da4-8791-f6a4884d6a0d</t>
  </si>
  <si>
    <t>Michele Hawkins</t>
  </si>
  <si>
    <t>michele.hawkins@yahoo.com</t>
  </si>
  <si>
    <t>225-636-0640</t>
  </si>
  <si>
    <t>010 Schneider Hill</t>
  </si>
  <si>
    <t>77ea2384-a68d-46e4-bf9b-d7dd0cc43ffc</t>
  </si>
  <si>
    <t>Jessica Sampson</t>
  </si>
  <si>
    <t>jessica_sampson@yahoo.com</t>
  </si>
  <si>
    <t>500-977-0177</t>
  </si>
  <si>
    <t>989 Hicks Path Apt. 703</t>
  </si>
  <si>
    <t>6a4c2db6-2330-4a38-820a-8193eb9379a9</t>
  </si>
  <si>
    <t>Emily Solomon</t>
  </si>
  <si>
    <t>esolomon@gmail.com</t>
  </si>
  <si>
    <t>111 Rodriguez Squares Suite 004</t>
  </si>
  <si>
    <t>b49dd1f0-8aa0-4fd6-9159-7c8277bacc9f</t>
  </si>
  <si>
    <t>Douglas Hall</t>
  </si>
  <si>
    <t>douglas.hall@hotmail.com</t>
  </si>
  <si>
    <t>800.749.9926</t>
  </si>
  <si>
    <t>552 Ashley Coves Suite 033</t>
  </si>
  <si>
    <t>159030a8-5ccd-4937-83ad-3512876e81cb</t>
  </si>
  <si>
    <t>Daniel Cruz</t>
  </si>
  <si>
    <t>dcruz@hotmail.com</t>
  </si>
  <si>
    <t>001-385-686-5392x7687</t>
  </si>
  <si>
    <t>17394 Benson Drives Suite 872</t>
  </si>
  <si>
    <t>c460edb7-47db-4e44-af0f-aa72c6079817</t>
  </si>
  <si>
    <t>Meredith Ritter</t>
  </si>
  <si>
    <t>ritterm@hotmail.com</t>
  </si>
  <si>
    <t>+1-217-835-7921x1625</t>
  </si>
  <si>
    <t>9670 Smith Lakes</t>
  </si>
  <si>
    <t>2599ad0d-c435-437c-b152-d2ec20394ed2</t>
  </si>
  <si>
    <t>Michael Matthews</t>
  </si>
  <si>
    <t>matthewsm@yahoo.com</t>
  </si>
  <si>
    <t>+1-734-427-1866x925</t>
  </si>
  <si>
    <t>6398 Smith Hill Suite 570</t>
  </si>
  <si>
    <t>b6f1ac40-fd69-41ab-a804-8904dc0bc13b</t>
  </si>
  <si>
    <t>Larry Phelps</t>
  </si>
  <si>
    <t>phelpsl@gmail.com</t>
  </si>
  <si>
    <t>656-616-1973</t>
  </si>
  <si>
    <t>0001 Elizabeth Summit</t>
  </si>
  <si>
    <t>b034fa97-0b4a-4078-8660-ab9a4649311f</t>
  </si>
  <si>
    <t>Tracy Burgess</t>
  </si>
  <si>
    <t>tracy_burgess@gmail.com</t>
  </si>
  <si>
    <t>(699)308-6723x3104</t>
  </si>
  <si>
    <t>00882 Alyssa Hollow</t>
  </si>
  <si>
    <t>5529b0d0-63ed-4e82-a339-e0fbfb42b14e</t>
  </si>
  <si>
    <t>Johnny Small</t>
  </si>
  <si>
    <t>jsmall@hotmail.com</t>
  </si>
  <si>
    <t>001-618-364-1761x30236</t>
  </si>
  <si>
    <t>5619 David Cliffs Apt. 206</t>
  </si>
  <si>
    <t>88af5169-3cb9-4391-a7f7-0fe10c554cff</t>
  </si>
  <si>
    <t>Michael Graham</t>
  </si>
  <si>
    <t>michael.graham@gmail.com</t>
  </si>
  <si>
    <t>001-819-932-5282</t>
  </si>
  <si>
    <t>991 Abbott Mews Suite 032</t>
  </si>
  <si>
    <t>bbdeb6d8-0c99-483a-98b8-872f45ec9af7</t>
  </si>
  <si>
    <t>584-236-8681x1143</t>
  </si>
  <si>
    <t>995 Sharon Island Apt. 964</t>
  </si>
  <si>
    <t>254efd96-6e6e-471d-86ab-7e0b4b99fa83</t>
  </si>
  <si>
    <t>Jeffery Johnson</t>
  </si>
  <si>
    <t>jjohnson@hotmail.com</t>
  </si>
  <si>
    <t>1555 Kelli Loaf Apt. 787</t>
  </si>
  <si>
    <t>fd448a7b-5a2c-42ac-ac73-359a9c970584</t>
  </si>
  <si>
    <t>Christopher Gutierrez</t>
  </si>
  <si>
    <t>christopher_gutierrez@hotmail.com</t>
  </si>
  <si>
    <t>+1-755-999-9773x793</t>
  </si>
  <si>
    <t>23584 Amanda Avenue</t>
  </si>
  <si>
    <t>bc4d49c8-757b-498b-9e50-0c006e1cacf5</t>
  </si>
  <si>
    <t>Samuel Stewart</t>
  </si>
  <si>
    <t>stewarts@hotmail.com</t>
  </si>
  <si>
    <t>403.786.2567x611</t>
  </si>
  <si>
    <t>7411 Timothy Forge</t>
  </si>
  <si>
    <t>6a481090-2db6-4879-8241-3f2afd53c370</t>
  </si>
  <si>
    <t>Travis Carter</t>
  </si>
  <si>
    <t>travis_carter@gmail.com</t>
  </si>
  <si>
    <t>(492)348-2873</t>
  </si>
  <si>
    <t>056 Antonio Pass</t>
  </si>
  <si>
    <t>6959df38-5ae7-47ea-9863-55e1ca6bb187</t>
  </si>
  <si>
    <t>andrew.ruiz@hotmail.com</t>
  </si>
  <si>
    <t>(901)697-0842</t>
  </si>
  <si>
    <t>73654 Hernandez Alley</t>
  </si>
  <si>
    <t>f86949ea-a936-4c23-8b35-27fc7b539283</t>
  </si>
  <si>
    <t>Ronald Jones</t>
  </si>
  <si>
    <t>ronald.jones@hotmail.com</t>
  </si>
  <si>
    <t>819.248.4226x23003</t>
  </si>
  <si>
    <t>65129 Gomez Course Apt. 051</t>
  </si>
  <si>
    <t>73412d36-77e9-46f2-bd60-2b7285ef02ac</t>
  </si>
  <si>
    <t>Whitney Taylor</t>
  </si>
  <si>
    <t>taylorw@gmail.com</t>
  </si>
  <si>
    <t>869-528-0916</t>
  </si>
  <si>
    <t>34243 Rivera Ford</t>
  </si>
  <si>
    <t>0847c29f-1ed3-447b-bf7d-a353a29a151f</t>
  </si>
  <si>
    <t>Becky Larsen</t>
  </si>
  <si>
    <t>larsenb@yahoo.com</t>
  </si>
  <si>
    <t>(216)364-9700x8445</t>
  </si>
  <si>
    <t>403 Michele Glens Suite 441</t>
  </si>
  <si>
    <t>f2957974-95ed-44ce-bddd-2c45e59a9439</t>
  </si>
  <si>
    <t>erios@yahoo.com</t>
  </si>
  <si>
    <t>+1-469-596-1315x255</t>
  </si>
  <si>
    <t>280 Kenneth Crest Suite 050</t>
  </si>
  <si>
    <t>3c83da41-e8c8-4ccc-94dd-ac8cf889deb3</t>
  </si>
  <si>
    <t>Melissa Anderson</t>
  </si>
  <si>
    <t>melissa.anderson@hotmail.com</t>
  </si>
  <si>
    <t>476-725-3950x1115</t>
  </si>
  <si>
    <t>55b26e41-adc7-4809-b8eb-a7992eaa2dcb</t>
  </si>
  <si>
    <t>Emma Jennings</t>
  </si>
  <si>
    <t>ejennings@yahoo.com</t>
  </si>
  <si>
    <t>0317 Schmidt Brook</t>
  </si>
  <si>
    <t>30039ec2-415b-4c89-9e89-e68366d61f75</t>
  </si>
  <si>
    <t>Robert Atkinson</t>
  </si>
  <si>
    <t>ratkinson@gmail.com</t>
  </si>
  <si>
    <t>001-367-557-7991</t>
  </si>
  <si>
    <t>5459 Brandon Street</t>
  </si>
  <si>
    <t>cc006784-05a4-4043-a603-e360de1551a9</t>
  </si>
  <si>
    <t>Richard Mayo</t>
  </si>
  <si>
    <t>richard_mayo@hotmail.com</t>
  </si>
  <si>
    <t>7627 Nguyen Ways Apt. 160</t>
  </si>
  <si>
    <t>3141b44c-cc3c-4df2-9f19-09632e8299ce</t>
  </si>
  <si>
    <t>Paula Harris</t>
  </si>
  <si>
    <t>paula.harris@hotmail.com</t>
  </si>
  <si>
    <t>001-389-393-0746</t>
  </si>
  <si>
    <t>83476 David Parkways</t>
  </si>
  <si>
    <t>3258e636-8f29-4567-99ff-282f0fba3b13</t>
  </si>
  <si>
    <t>Paul Cross</t>
  </si>
  <si>
    <t>paul.cross@hotmail.com</t>
  </si>
  <si>
    <t>001-688-552-8589x8681</t>
  </si>
  <si>
    <t>1560 Jason Springs</t>
  </si>
  <si>
    <t>dceb8c55-4fe7-44f7-87d6-5de69b2fd0ff</t>
  </si>
  <si>
    <t>Tracy Mcdonald</t>
  </si>
  <si>
    <t>tracy_mcdonald@hotmail.com</t>
  </si>
  <si>
    <t>+1-444-857-4441x076</t>
  </si>
  <si>
    <t>073 Matthews Ridges</t>
  </si>
  <si>
    <t>1c2b2926-d942-4402-b0e9-26a25e517dcd</t>
  </si>
  <si>
    <t>Brandy Bowman</t>
  </si>
  <si>
    <t>bowmanb@hotmail.com</t>
  </si>
  <si>
    <t>939.585.9079x96585</t>
  </si>
  <si>
    <t>5916 Sharon Street Suite 359</t>
  </si>
  <si>
    <t>9325900c-0e86-41d6-98ea-938bd82b753b</t>
  </si>
  <si>
    <t>Thomas Crawford</t>
  </si>
  <si>
    <t>crawfordt@hotmail.com</t>
  </si>
  <si>
    <t>876.413.5007x883</t>
  </si>
  <si>
    <t>8434 Tracy Square Apt. 071</t>
  </si>
  <si>
    <t>f35c52e2-2d0d-41d9-9daf-5176b147569b</t>
  </si>
  <si>
    <t>Charles Gonzalez</t>
  </si>
  <si>
    <t>gonzalezc@yahoo.com</t>
  </si>
  <si>
    <t>+1-302-631-2653x27355</t>
  </si>
  <si>
    <t>e02d0c81-ee42-4f9b-8953-7bfb5926087a</t>
  </si>
  <si>
    <t>Lisa Moore</t>
  </si>
  <si>
    <t>moorel@gmail.com</t>
  </si>
  <si>
    <t>34771 Coleman Ridge</t>
  </si>
  <si>
    <t>eac47fd0-390f-4761-b461-8317501cb266</t>
  </si>
  <si>
    <t>Amanda Wilson</t>
  </si>
  <si>
    <t>awilson@gmail.com</t>
  </si>
  <si>
    <t>+1-412-470-6507x612</t>
  </si>
  <si>
    <t>5947 Rodriguez Estate Apt. 893</t>
  </si>
  <si>
    <t>cbe35e51-6514-422c-9bb9-4db890630d32</t>
  </si>
  <si>
    <t>Terrence Weaver</t>
  </si>
  <si>
    <t>terrence.weaver@gmail.com</t>
  </si>
  <si>
    <t>(255)959-5026x356</t>
  </si>
  <si>
    <t>6446 Wright Avenue</t>
  </si>
  <si>
    <t>639eea75-7627-4f18-8c12-59dee0824d41</t>
  </si>
  <si>
    <t>Kathleen Tate</t>
  </si>
  <si>
    <t>kathleen_tate@gmail.com</t>
  </si>
  <si>
    <t>260-408-2369x626</t>
  </si>
  <si>
    <t>276 Barbara Rapid</t>
  </si>
  <si>
    <t>4854a14b-b223-443e-93d2-945b4ea3035e</t>
  </si>
  <si>
    <t>Travis White</t>
  </si>
  <si>
    <t>travis_white@yahoo.com</t>
  </si>
  <si>
    <t>+1-912-400-3934x49076</t>
  </si>
  <si>
    <t>061 Mejia Camp Suite 701</t>
  </si>
  <si>
    <t>ed5605c3-6bab-4e21-a871-0021ee32d121</t>
  </si>
  <si>
    <t>Susan Reyes</t>
  </si>
  <si>
    <t>susan.reyes@hotmail.com</t>
  </si>
  <si>
    <t>(292)210-5307x1226</t>
  </si>
  <si>
    <t>339 Joy Estate</t>
  </si>
  <si>
    <t>5f042c25-649e-439a-984b-540b48b238f5</t>
  </si>
  <si>
    <t>Steven Martinez</t>
  </si>
  <si>
    <t>smartinez@hotmail.com</t>
  </si>
  <si>
    <t>(282)306-3228</t>
  </si>
  <si>
    <t>4270 Mitchell Points Suite 788</t>
  </si>
  <si>
    <t>647d270e-92f8-4f71-86d4-23b069d01492</t>
  </si>
  <si>
    <t>William Jackson</t>
  </si>
  <si>
    <t>william_jackson@yahoo.com</t>
  </si>
  <si>
    <t>001-906-947-2452x573</t>
  </si>
  <si>
    <t>6589 Taylor Groves Suite 609</t>
  </si>
  <si>
    <t>1dc63f84-bdc2-4693-995a-8b7580e73840</t>
  </si>
  <si>
    <t>Melissa Harrison</t>
  </si>
  <si>
    <t>mharrison@hotmail.com</t>
  </si>
  <si>
    <t>489.872.8426x80928</t>
  </si>
  <si>
    <t>94657 Ellis Ways Apt. 612</t>
  </si>
  <si>
    <t>1fd70659-4f3e-40bc-a9ec-d5e04d6d3fc6</t>
  </si>
  <si>
    <t>Michael Jones</t>
  </si>
  <si>
    <t>michael.jones@hotmail.com</t>
  </si>
  <si>
    <t>966-547-9512</t>
  </si>
  <si>
    <t>c05676d4-1ccf-4911-bafd-f6eed29b83ef</t>
  </si>
  <si>
    <t>Stephanie Beard</t>
  </si>
  <si>
    <t>stephanie.beard@yahoo.com</t>
  </si>
  <si>
    <t>54160 Barbara Corner Suite 808</t>
  </si>
  <si>
    <t>c75cf110-21e3-4342-87d8-cedfa300bf26</t>
  </si>
  <si>
    <t>Karen Banks</t>
  </si>
  <si>
    <t>kbanks@gmail.com</t>
  </si>
  <si>
    <t>224.961.0511x090</t>
  </si>
  <si>
    <t>3368 Dennis Ranch</t>
  </si>
  <si>
    <t>c13e0cb0-7ebd-457e-b86f-67311a2cd55c</t>
  </si>
  <si>
    <t>Anthony Rodriguez</t>
  </si>
  <si>
    <t>anthony_rodriguez@gmail.com</t>
  </si>
  <si>
    <t>792.901.0297</t>
  </si>
  <si>
    <t>50254 Martin Track</t>
  </si>
  <si>
    <t>80c48721-3cdc-481f-af43-6645f4b3998f</t>
  </si>
  <si>
    <t>Debra Murray</t>
  </si>
  <si>
    <t>debra_murray@yahoo.com</t>
  </si>
  <si>
    <t>(726)594-2041x641</t>
  </si>
  <si>
    <t>659 Goodman Glens</t>
  </si>
  <si>
    <t>6d615f09-f13f-4e6b-97c0-11bf90c9e00f</t>
  </si>
  <si>
    <t>Jeremiah Williams</t>
  </si>
  <si>
    <t>jeremiah_williams@gmail.com</t>
  </si>
  <si>
    <t>+1-976-681-6085x571</t>
  </si>
  <si>
    <t>9376 Figueroa Trail</t>
  </si>
  <si>
    <t>463466b7-b968-4eec-8eae-19b77c76488c</t>
  </si>
  <si>
    <t>Carol Williams</t>
  </si>
  <si>
    <t>cwilliams@hotmail.com</t>
  </si>
  <si>
    <t>(840)557-4450</t>
  </si>
  <si>
    <t>814 Chapman Bypass Apt. 358</t>
  </si>
  <si>
    <t>1d5f7dcf-3e62-4281-86b2-ddf0b5dfc406</t>
  </si>
  <si>
    <t>Catherine Brooks</t>
  </si>
  <si>
    <t>brooksc@gmail.com</t>
  </si>
  <si>
    <t>+1-368-598-5932x13596</t>
  </si>
  <si>
    <t>11085 Suzanne Glen</t>
  </si>
  <si>
    <t>c83d5fef-0818-4e07-ba0b-5b2f6a03bf12</t>
  </si>
  <si>
    <t>Anthony Hopkins</t>
  </si>
  <si>
    <t>ahopkins@hotmail.com</t>
  </si>
  <si>
    <t>420.355.4829x8781</t>
  </si>
  <si>
    <t>800 Dylan Walks Suite 425</t>
  </si>
  <si>
    <t>10bae142-6d8c-4214-9437-95a68033c81c</t>
  </si>
  <si>
    <t>Sarah Brock</t>
  </si>
  <si>
    <t>brocks@yahoo.com</t>
  </si>
  <si>
    <t>721.446.1727x5804</t>
  </si>
  <si>
    <t>4604 Brandy Motorway Apt. 784</t>
  </si>
  <si>
    <t>631819f9-f7f6-4d81-bdf9-dc02cc07fab2</t>
  </si>
  <si>
    <t>Lisa Prince</t>
  </si>
  <si>
    <t>lisa.prince@yahoo.com</t>
  </si>
  <si>
    <t>813-440-1929x3605</t>
  </si>
  <si>
    <t>887 Rivera Harbors Suite 847</t>
  </si>
  <si>
    <t>982aff61-ed1f-4c9b-b10a-f43e5d595078</t>
  </si>
  <si>
    <t>Michael Cook</t>
  </si>
  <si>
    <t>michael_cook@gmail.com</t>
  </si>
  <si>
    <t>(256)811-5686x22307</t>
  </si>
  <si>
    <t>3890 Eric Harbors Suite 479</t>
  </si>
  <si>
    <t>0e000e5a-26fe-44f9-8a21-143f94a2fb52</t>
  </si>
  <si>
    <t>George King</t>
  </si>
  <si>
    <t>gking@yahoo.com</t>
  </si>
  <si>
    <t>(224)947-5631x12138</t>
  </si>
  <si>
    <t>22743 Brian Villages Suite 271</t>
  </si>
  <si>
    <t>3f43fa6d-37bc-494c-b211-3f55b0b02e00</t>
  </si>
  <si>
    <t>Kimberly Lopez</t>
  </si>
  <si>
    <t>kimberly.lopez@yahoo.com</t>
  </si>
  <si>
    <t>54598 Palmer Lane Apt. 565</t>
  </si>
  <si>
    <t>90515c06-cf38-428f-9e76-1a8a8b92312e</t>
  </si>
  <si>
    <t>Lauren Pruitt</t>
  </si>
  <si>
    <t>lauren.pruitt@yahoo.com</t>
  </si>
  <si>
    <t>429.288.7123</t>
  </si>
  <si>
    <t>88284 Stephenson Isle Apt. 031</t>
  </si>
  <si>
    <t>020938b1-a5bb-4391-822f-d38b45f34e3e</t>
  </si>
  <si>
    <t>Daniel Reynolds</t>
  </si>
  <si>
    <t>dreynolds@hotmail.com</t>
  </si>
  <si>
    <t>001-952-572-8760x32087</t>
  </si>
  <si>
    <t>7862 Duffy Squares</t>
  </si>
  <si>
    <t>21a5b01f-b5e5-4c1a-bc81-beb7b82f829f</t>
  </si>
  <si>
    <t>Sandra Kim</t>
  </si>
  <si>
    <t>skim@hotmail.com</t>
  </si>
  <si>
    <t>001-757-535-6232x77004</t>
  </si>
  <si>
    <t>833 Little Key</t>
  </si>
  <si>
    <t>7d7b48a9-29ac-4d03-aabb-50617bb6812c</t>
  </si>
  <si>
    <t>Gina Kelly</t>
  </si>
  <si>
    <t>gina_kelly@gmail.com</t>
  </si>
  <si>
    <t>3228 Cabrera Valleys</t>
  </si>
  <si>
    <t>b1611bde-e917-4b27-a91e-049420d8640e</t>
  </si>
  <si>
    <t>Kelly Barber</t>
  </si>
  <si>
    <t>barberk@gmail.com</t>
  </si>
  <si>
    <t>667-838-6569x0448</t>
  </si>
  <si>
    <t>0411 Woods Point Apt. 596</t>
  </si>
  <si>
    <t>d29feb8c-046b-4aab-baba-4b75bd25a4ac</t>
  </si>
  <si>
    <t>Jonathan Perez</t>
  </si>
  <si>
    <t>jperez@hotmail.com</t>
  </si>
  <si>
    <t>400.862.3945x994</t>
  </si>
  <si>
    <t>248 Bell Mountain</t>
  </si>
  <si>
    <t>14d3df93-43f9-4cb3-aee2-cb6f73309f5c</t>
  </si>
  <si>
    <t>Donald Freeman</t>
  </si>
  <si>
    <t>donald.freeman@gmail.com</t>
  </si>
  <si>
    <t>001-262-283-3568x90581</t>
  </si>
  <si>
    <t>01203 Barbara Burgs Apt. 387</t>
  </si>
  <si>
    <t>5e4bc321-5795-4a23-ba52-87fa17ffe92f</t>
  </si>
  <si>
    <t>Theresa Diaz</t>
  </si>
  <si>
    <t>theresa_diaz@yahoo.com</t>
  </si>
  <si>
    <t>656-759-6957</t>
  </si>
  <si>
    <t>6702 Henry Pass</t>
  </si>
  <si>
    <t>20b9d971-37a9-4229-9407-7af9d5b6ae4c</t>
  </si>
  <si>
    <t>Tyler Peterson</t>
  </si>
  <si>
    <t>tyler.peterson@yahoo.com</t>
  </si>
  <si>
    <t>+1-352-852-5207x882</t>
  </si>
  <si>
    <t>55362 Scott Hills Suite 418</t>
  </si>
  <si>
    <t>76495eb7-4e2a-4ec6-86ec-59303184a329</t>
  </si>
  <si>
    <t>Matthew Davis</t>
  </si>
  <si>
    <t>matthew.davis@gmail.com</t>
  </si>
  <si>
    <t>45744 Hernandez Unions</t>
  </si>
  <si>
    <t>efb2f5db-acd9-4dbf-b733-9348c1c0a6a9</t>
  </si>
  <si>
    <t>Trevor Lopez</t>
  </si>
  <si>
    <t>lopezt@hotmail.com</t>
  </si>
  <si>
    <t>001-436-334-0941</t>
  </si>
  <si>
    <t>124 Smith Squares</t>
  </si>
  <si>
    <t>c004767a-1d09-4fbc-a17e-79e844c064f0</t>
  </si>
  <si>
    <t>Rodney Santana</t>
  </si>
  <si>
    <t>rsantana@hotmail.com</t>
  </si>
  <si>
    <t>+1-632-554-6018x9113</t>
  </si>
  <si>
    <t>9599 Jasmine Haven Suite 941</t>
  </si>
  <si>
    <t>5a64ad66-1a24-46f1-9d63-5b2519f21df5</t>
  </si>
  <si>
    <t>Dennis Shaw</t>
  </si>
  <si>
    <t>shawd@gmail.com</t>
  </si>
  <si>
    <t>(473)342-1120</t>
  </si>
  <si>
    <t>e004fc83-58ed-40bb-92e5-0c3e2834ece0</t>
  </si>
  <si>
    <t>Sonya Zimmerman</t>
  </si>
  <si>
    <t>sonya.zimmerman@hotmail.com</t>
  </si>
  <si>
    <t>9480 Christine Rapids</t>
  </si>
  <si>
    <t>017f9787-5a59-4ac7-af6c-2327a5fc41d8</t>
  </si>
  <si>
    <t>Bruce Armstrong</t>
  </si>
  <si>
    <t>bruce.armstrong@hotmail.com</t>
  </si>
  <si>
    <t>001-366-970-4171x03891</t>
  </si>
  <si>
    <t>33568 Clinton Drive</t>
  </si>
  <si>
    <t>a8a83775-b3ed-482e-8541-70c787c5e47f</t>
  </si>
  <si>
    <t>Donna Morris</t>
  </si>
  <si>
    <t>donna.morris@gmail.com</t>
  </si>
  <si>
    <t>03449 Jordan Park</t>
  </si>
  <si>
    <t>83028bf5-4705-479d-9b0f-aee869ddc83d</t>
  </si>
  <si>
    <t>Charles Bennett</t>
  </si>
  <si>
    <t>charles_bennett@yahoo.com</t>
  </si>
  <si>
    <t>203.799.6306x670</t>
  </si>
  <si>
    <t>78110 Townsend Spurs</t>
  </si>
  <si>
    <t>5b35fb45-4ec5-4754-81e7-024c77e72d63</t>
  </si>
  <si>
    <t>Kirk Campbell</t>
  </si>
  <si>
    <t>kcampbell@yahoo.com</t>
  </si>
  <si>
    <t>001-558-400-9714x0863</t>
  </si>
  <si>
    <t>233 Brown Park</t>
  </si>
  <si>
    <t>e59955d8-d6b7-403e-a22e-29c458fd8a07</t>
  </si>
  <si>
    <t>Javier Lewis</t>
  </si>
  <si>
    <t>javier.lewis@gmail.com</t>
  </si>
  <si>
    <t>001-609-772-2858x2585</t>
  </si>
  <si>
    <t>4888 Cindy Run Apt. 375</t>
  </si>
  <si>
    <t>ab74bbd2-fce2-4aac-a869-1039cd941050</t>
  </si>
  <si>
    <t>Eugene Berg</t>
  </si>
  <si>
    <t>eugene_berg@hotmail.com</t>
  </si>
  <si>
    <t>001-832-638-0043</t>
  </si>
  <si>
    <t>34823 Simpson Points Apt. 873</t>
  </si>
  <si>
    <t>4f576e3d-c5d3-47fb-864c-3fd043f29a58</t>
  </si>
  <si>
    <t>Jessica Stone</t>
  </si>
  <si>
    <t>jstone@yahoo.com</t>
  </si>
  <si>
    <t>275-352-9776</t>
  </si>
  <si>
    <t>741 Hall Trafficway Apt. 206</t>
  </si>
  <si>
    <t>07de4e7e-00d3-4c48-a3a3-3621d1b3d6ae</t>
  </si>
  <si>
    <t>Jorge Palmer</t>
  </si>
  <si>
    <t>palmerj@gmail.com</t>
  </si>
  <si>
    <t>1572 Jasmine Station Apt. 611</t>
  </si>
  <si>
    <t>d728e3c2-c58a-426c-a449-89df827fac3f</t>
  </si>
  <si>
    <t>Jose Jackson</t>
  </si>
  <si>
    <t>jose.jackson@hotmail.com</t>
  </si>
  <si>
    <t>871.840.3445x4595</t>
  </si>
  <si>
    <t>4654 Judith Parkway Apt. 684</t>
  </si>
  <si>
    <t>604beb80-2ae7-4568-8933-9d7fca19aaab</t>
  </si>
  <si>
    <t>Alyssa Hall</t>
  </si>
  <si>
    <t>alyssa.hall@gmail.com</t>
  </si>
  <si>
    <t>(217)736-8385</t>
  </si>
  <si>
    <t>227 Stephanie Pike Suite 974</t>
  </si>
  <si>
    <t>97d1cf5b-eefc-42cb-b693-ff21e66437a3</t>
  </si>
  <si>
    <t>Ryan Mccoy</t>
  </si>
  <si>
    <t>ryan.mccoy@gmail.com</t>
  </si>
  <si>
    <t>991 Vega Lake</t>
  </si>
  <si>
    <t>ffb857e7-8c34-4fe1-8b49-37d1507341ea</t>
  </si>
  <si>
    <t>Colin Mcgee</t>
  </si>
  <si>
    <t>colin.mcgee@yahoo.com</t>
  </si>
  <si>
    <t>(469)254-2175x6275</t>
  </si>
  <si>
    <t>79595 Kevin Falls Suite 449</t>
  </si>
  <si>
    <t>9230fc8d-ffd9-4b33-88f5-2d642855be2d</t>
  </si>
  <si>
    <t>Walter Rodriguez</t>
  </si>
  <si>
    <t>walter_rodriguez@hotmail.com</t>
  </si>
  <si>
    <t>226.348.9710</t>
  </si>
  <si>
    <t>44794 Richards Fort Suite 163</t>
  </si>
  <si>
    <t>c6a186f5-a446-4cd7-920c-9648785ed593</t>
  </si>
  <si>
    <t>Jill Marshall</t>
  </si>
  <si>
    <t>marshallj@hotmail.com</t>
  </si>
  <si>
    <t>914-723-5528x3372</t>
  </si>
  <si>
    <t>576 Joan Garden Apt. 494</t>
  </si>
  <si>
    <t>2f8f0fe4-0041-4028-ad2a-d189df8316bb</t>
  </si>
  <si>
    <t>Scott Barrett</t>
  </si>
  <si>
    <t>scott_barrett@hotmail.com</t>
  </si>
  <si>
    <t>658-382-1870</t>
  </si>
  <si>
    <t>26564 Sampson Mountains</t>
  </si>
  <si>
    <t>1ea104fa-ed11-404b-b3a7-329f4f8a8905</t>
  </si>
  <si>
    <t>Timothy Boyle</t>
  </si>
  <si>
    <t>tboyle@hotmail.com</t>
  </si>
  <si>
    <t>619-483-0975</t>
  </si>
  <si>
    <t>1146 Scott Station</t>
  </si>
  <si>
    <t>d29f85a6-e41c-4a7e-9fab-59647d37f3d9</t>
  </si>
  <si>
    <t>Monique Turner</t>
  </si>
  <si>
    <t>turnerm@hotmail.com</t>
  </si>
  <si>
    <t>237 Waller Points Suite 700</t>
  </si>
  <si>
    <t>6f848dbb-558f-40bd-b9d8-d4c7af5941de</t>
  </si>
  <si>
    <t>Nicole Acosta</t>
  </si>
  <si>
    <t>nicole_acosta@gmail.com</t>
  </si>
  <si>
    <t>7990 Wade Loop</t>
  </si>
  <si>
    <t>43ff448f-36b9-477f-b94c-7b6c42e37d5c</t>
  </si>
  <si>
    <t>Arthur Parker</t>
  </si>
  <si>
    <t>arthur_parker@gmail.com</t>
  </si>
  <si>
    <t>508.686.6932x07098</t>
  </si>
  <si>
    <t>37090 Williams Gardens</t>
  </si>
  <si>
    <t>963659c5-7038-4872-b1ab-989e703694b7</t>
  </si>
  <si>
    <t>Kathy Wheeler</t>
  </si>
  <si>
    <t>kwheeler@hotmail.com</t>
  </si>
  <si>
    <t>+1-445-365-7267x65419</t>
  </si>
  <si>
    <t>487 Peck Fall Suite 507</t>
  </si>
  <si>
    <t>8f7985ce-ca75-4a0c-9858-a7697a22b5b9</t>
  </si>
  <si>
    <t>Jillian Willis</t>
  </si>
  <si>
    <t>jillian_willis@yahoo.com</t>
  </si>
  <si>
    <t>+1-530-232-6452x573</t>
  </si>
  <si>
    <t>34522 Jacob Fall</t>
  </si>
  <si>
    <t>521087ea-468a-4c19-b5fd-df10d673503b</t>
  </si>
  <si>
    <t>Logan Baldwin</t>
  </si>
  <si>
    <t>baldwinl@yahoo.com</t>
  </si>
  <si>
    <t>(758)537-9900</t>
  </si>
  <si>
    <t>51685 Deborah Groves Suite 675</t>
  </si>
  <si>
    <t>eb10a81c-596d-440d-a955-a97a086eb017</t>
  </si>
  <si>
    <t>Jennifer Glass</t>
  </si>
  <si>
    <t>jennifer.glass@yahoo.com</t>
  </si>
  <si>
    <t>(328)237-2372x2593</t>
  </si>
  <si>
    <t>6334 Edward Knoll</t>
  </si>
  <si>
    <t>8a456d79-006f-4a64-b801-47061fafe167</t>
  </si>
  <si>
    <t>Crystal Perez</t>
  </si>
  <si>
    <t>perezc@hotmail.com</t>
  </si>
  <si>
    <t>001-670-743-3331x8838</t>
  </si>
  <si>
    <t>89423 Walls Bypass</t>
  </si>
  <si>
    <t>8fcb3894-14e8-4943-9548-ee5f31ea9eb4</t>
  </si>
  <si>
    <t>Jennifer Miranda</t>
  </si>
  <si>
    <t>jmiranda@gmail.com</t>
  </si>
  <si>
    <t>+1-568-906-4554x42157</t>
  </si>
  <si>
    <t>047 Scott Ramp Suite 176</t>
  </si>
  <si>
    <t>27090f85-0b46-4b1e-9f5e-bee493621699</t>
  </si>
  <si>
    <t>lisa.moore@yahoo.com</t>
  </si>
  <si>
    <t>942.988.3903</t>
  </si>
  <si>
    <t>739 Boyd Lake</t>
  </si>
  <si>
    <t>c4b0e0cc-7c8f-43b5-9d81-158d1978429b</t>
  </si>
  <si>
    <t>Thomas Rhodes</t>
  </si>
  <si>
    <t>rhodest@hotmail.com</t>
  </si>
  <si>
    <t>001-896-255-1025x06668</t>
  </si>
  <si>
    <t>503 Cody Pass</t>
  </si>
  <si>
    <t>2371881a-9006-4f72-8857-a9565884543d</t>
  </si>
  <si>
    <t>Jamie Ellis</t>
  </si>
  <si>
    <t>jellis@yahoo.com</t>
  </si>
  <si>
    <t>001-491-303-8524x2762</t>
  </si>
  <si>
    <t>9986 Douglas Prairie</t>
  </si>
  <si>
    <t>9cd4ddfb-303d-4267-97ac-6714f9ec09f5</t>
  </si>
  <si>
    <t>Erika Knight</t>
  </si>
  <si>
    <t>knighte@hotmail.com</t>
  </si>
  <si>
    <t>(954)565-6531x708</t>
  </si>
  <si>
    <t>313907a9-2e44-4068-8eb0-8467c8faa7c9</t>
  </si>
  <si>
    <t>amanda.hernandez@gmail.com</t>
  </si>
  <si>
    <t>274.693.9166x01910</t>
  </si>
  <si>
    <t>66325 Douglas Mountain Apt. 223</t>
  </si>
  <si>
    <t>153106c2-92f6-4a20-9cd2-37da04e7a40b</t>
  </si>
  <si>
    <t>Kimberly Jordan</t>
  </si>
  <si>
    <t>kjordan@hotmail.com</t>
  </si>
  <si>
    <t>360.290.9371x6458</t>
  </si>
  <si>
    <t>26447 Elizabeth Passage Suite 954</t>
  </si>
  <si>
    <t>b78c6c40-5023-4cca-99bd-a8d38169c60b</t>
  </si>
  <si>
    <t>Donna Potter</t>
  </si>
  <si>
    <t>donna.potter@gmail.com</t>
  </si>
  <si>
    <t>990.356.6518x37847</t>
  </si>
  <si>
    <t>447 Haley Fort Suite 805</t>
  </si>
  <si>
    <t>ba04fba7-0c42-47f2-b487-8f30b5549ef9</t>
  </si>
  <si>
    <t>Kevin Nielsen</t>
  </si>
  <si>
    <t>knielsen@hotmail.com</t>
  </si>
  <si>
    <t>(430)689-9646</t>
  </si>
  <si>
    <t>45096 Montgomery Parkway Apt. 625</t>
  </si>
  <si>
    <t>f3774d5b-4163-4cca-b36b-57ac833d9163</t>
  </si>
  <si>
    <t>Tara Evans</t>
  </si>
  <si>
    <t>evanst@yahoo.com</t>
  </si>
  <si>
    <t>810.888.0354x694</t>
  </si>
  <si>
    <t>521 Lori Spur Suite 603</t>
  </si>
  <si>
    <t>98be4704-8851-46ae-901d-d046b71283c7</t>
  </si>
  <si>
    <t>Aaron Evans</t>
  </si>
  <si>
    <t>aaron_evans@yahoo.com</t>
  </si>
  <si>
    <t>603-396-5586x81900</t>
  </si>
  <si>
    <t>4769 Diane Common Suite 122</t>
  </si>
  <si>
    <t>c0dc1228-ceee-4f49-bbf4-d35ab3a74760</t>
  </si>
  <si>
    <t>Emily Guzman</t>
  </si>
  <si>
    <t>emily_guzman@gmail.com</t>
  </si>
  <si>
    <t>338.701.0124x5718</t>
  </si>
  <si>
    <t>601 Zachary Island Apt. 029</t>
  </si>
  <si>
    <t>0a6838c0-5ca1-405a-937b-e90bb31c6a8f</t>
  </si>
  <si>
    <t>Kristin Cruz</t>
  </si>
  <si>
    <t>kristin.cruz@hotmail.com</t>
  </si>
  <si>
    <t>001-939-368-7186</t>
  </si>
  <si>
    <t>65055 Barbara Skyway</t>
  </si>
  <si>
    <t>c3b79f1e-b442-4437-a4f2-209f78877b4f</t>
  </si>
  <si>
    <t>John Herrera</t>
  </si>
  <si>
    <t>john.herrera@hotmail.com</t>
  </si>
  <si>
    <t>+1-761-429-3321x349</t>
  </si>
  <si>
    <t>285 Tracy Squares</t>
  </si>
  <si>
    <t>55873c9a-43b9-463a-bf0a-66dc957a0b07</t>
  </si>
  <si>
    <t>Vernon Williams</t>
  </si>
  <si>
    <t>vwilliams@gmail.com</t>
  </si>
  <si>
    <t>280-866-1126x203</t>
  </si>
  <si>
    <t>1775 Cruz Stravenue</t>
  </si>
  <si>
    <t>540b00e6-055d-4e90-a6e7-9de0b2fcc88e</t>
  </si>
  <si>
    <t>Kevin Greer</t>
  </si>
  <si>
    <t>greerk@yahoo.com</t>
  </si>
  <si>
    <t>001-923-499-3302x5598</t>
  </si>
  <si>
    <t>11860 Amber Crossing</t>
  </si>
  <si>
    <t>a7893ea3-01e1-4606-95ba-9d34183e305d</t>
  </si>
  <si>
    <t>Anthony French</t>
  </si>
  <si>
    <t>frencha@yahoo.com</t>
  </si>
  <si>
    <t>688 Megan Prairie Suite 196</t>
  </si>
  <si>
    <t>5e141da2-9366-4376-8f3a-cfb4cbddd2f2</t>
  </si>
  <si>
    <t>Rebecca Smith</t>
  </si>
  <si>
    <t>208-834-6954x495</t>
  </si>
  <si>
    <t>4608 Heather Parks</t>
  </si>
  <si>
    <t>43f4155a-69e9-4962-bfaf-06bd252863c8</t>
  </si>
  <si>
    <t>Adam Frazier</t>
  </si>
  <si>
    <t>adam.frazier@hotmail.com</t>
  </si>
  <si>
    <t>(794)914-2904</t>
  </si>
  <si>
    <t>74566 Gabrielle Route Suite 907</t>
  </si>
  <si>
    <t>352fd782-2787-428c-bdb2-fc4582e49b3f</t>
  </si>
  <si>
    <t>Tara Shea</t>
  </si>
  <si>
    <t>sheat@gmail.com</t>
  </si>
  <si>
    <t>+1-953-601-6472x861</t>
  </si>
  <si>
    <t>847 Mullins Rapids</t>
  </si>
  <si>
    <t>b76aacdd-634f-4d31-896d-f4796d011381</t>
  </si>
  <si>
    <t>Michael Bennett</t>
  </si>
  <si>
    <t>mbennett@yahoo.com</t>
  </si>
  <si>
    <t>001-866-828-6603x49824</t>
  </si>
  <si>
    <t>629 Bernard Corner</t>
  </si>
  <si>
    <t>488b5382-f1f2-4352-97d7-f6e1507ec18e</t>
  </si>
  <si>
    <t>John Williams</t>
  </si>
  <si>
    <t>john.williams@yahoo.com</t>
  </si>
  <si>
    <t>(852)242-3525</t>
  </si>
  <si>
    <t>740 Bryan Lakes Suite 231</t>
  </si>
  <si>
    <t>feb116ce-51fb-406f-a482-32b948ef120d</t>
  </si>
  <si>
    <t>April Morris</t>
  </si>
  <si>
    <t>april_morris@hotmail.com</t>
  </si>
  <si>
    <t>518.645.6059</t>
  </si>
  <si>
    <t>72150 Mejia Branch Suite 353</t>
  </si>
  <si>
    <t>ebc33d90-0bf0-4b3b-bf19-58121fd5b72a</t>
  </si>
  <si>
    <t>Mary Allen</t>
  </si>
  <si>
    <t>allenm@hotmail.com</t>
  </si>
  <si>
    <t>641-540-8783</t>
  </si>
  <si>
    <t>91294 Small Fork</t>
  </si>
  <si>
    <t>5e0f1107-4e39-4fff-a60c-31868ee82803</t>
  </si>
  <si>
    <t>Michael Reid</t>
  </si>
  <si>
    <t>mreid@hotmail.com</t>
  </si>
  <si>
    <t>21168 Jeremy Forge Suite 998</t>
  </si>
  <si>
    <t>d2880e21-bbd7-4145-a151-d4bb97b70f42</t>
  </si>
  <si>
    <t>Meghan Ward</t>
  </si>
  <si>
    <t>meghan_ward@yahoo.com</t>
  </si>
  <si>
    <t>+1-425-244-2253x5117</t>
  </si>
  <si>
    <t>3488 James Throughway</t>
  </si>
  <si>
    <t>22e458c5-c9d0-49fb-9ab8-1b219a5c0604</t>
  </si>
  <si>
    <t>Erin Mercer</t>
  </si>
  <si>
    <t>emercer@yahoo.com</t>
  </si>
  <si>
    <t>(460)282-8874x5871</t>
  </si>
  <si>
    <t>720 Alexander Mountains</t>
  </si>
  <si>
    <t>d6197e85-49ee-4364-bc6a-9617bf1bfcac</t>
  </si>
  <si>
    <t>Mario Edwards</t>
  </si>
  <si>
    <t>mario.edwards@gmail.com</t>
  </si>
  <si>
    <t>+1-607-641-4430x1061</t>
  </si>
  <si>
    <t>593 Nathan Terrace Apt. 621</t>
  </si>
  <si>
    <t>609fb4ca-1800-49cd-8d69-6cdbda125ca3</t>
  </si>
  <si>
    <t>Henry Garza</t>
  </si>
  <si>
    <t>henry.garza@hotmail.com</t>
  </si>
  <si>
    <t>001-272-296-9701</t>
  </si>
  <si>
    <t>4331 Davis Crossing Suite 333</t>
  </si>
  <si>
    <t>97016bbe-8cda-4b71-a97a-09f350bc536f</t>
  </si>
  <si>
    <t>Nicole Conner</t>
  </si>
  <si>
    <t>001-821-559-9279x437</t>
  </si>
  <si>
    <t>8586 Jessica Pine Apt. 786</t>
  </si>
  <si>
    <t>66b82e11-63f7-4e12-8753-b179ec1ca745</t>
  </si>
  <si>
    <t>Jose Henry</t>
  </si>
  <si>
    <t>jose_henry@gmail.com</t>
  </si>
  <si>
    <t>22239 Baker Canyon</t>
  </si>
  <si>
    <t>d007c503-2e46-474b-a761-e7ff265772d8</t>
  </si>
  <si>
    <t>Julia Sharp</t>
  </si>
  <si>
    <t>julia.sharp@yahoo.com</t>
  </si>
  <si>
    <t>001-822-482-1282x193</t>
  </si>
  <si>
    <t>66656 Adam Mission</t>
  </si>
  <si>
    <t>48e18dbd-9ac6-47c9-a35d-f29c57f214f8</t>
  </si>
  <si>
    <t>Karen Tyler</t>
  </si>
  <si>
    <t>tylerk@yahoo.com</t>
  </si>
  <si>
    <t>001-669-720-6660</t>
  </si>
  <si>
    <t>330 Bowen Lake</t>
  </si>
  <si>
    <t>e8253080-7f28-4b73-89dd-7c5a69c7b015</t>
  </si>
  <si>
    <t>Vanessa Davis</t>
  </si>
  <si>
    <t>vanessa.davis@gmail.com</t>
  </si>
  <si>
    <t>365-912-4210x6378</t>
  </si>
  <si>
    <t>8498 Daniel Pike</t>
  </si>
  <si>
    <t>f02bf901-2e80-4b7c-a9a7-d12054fbe974</t>
  </si>
  <si>
    <t>Nicole Smith</t>
  </si>
  <si>
    <t>nicole_smith@gmail.com</t>
  </si>
  <si>
    <t>+1-937-493-1363x659</t>
  </si>
  <si>
    <t>8116 Riley Lake Suite 942</t>
  </si>
  <si>
    <t>cb0421cf-28c2-424b-a979-f24317e22c0f</t>
  </si>
  <si>
    <t>John Murray</t>
  </si>
  <si>
    <t>murrayj@yahoo.com</t>
  </si>
  <si>
    <t>495-838-0884</t>
  </si>
  <si>
    <t>358 Jones Village Suite 174</t>
  </si>
  <si>
    <t>30dae182-0e45-4a36-a653-9fa92ce074b5</t>
  </si>
  <si>
    <t>Richard Wyatt</t>
  </si>
  <si>
    <t>richard_wyatt@hotmail.com</t>
  </si>
  <si>
    <t>613-691-5480</t>
  </si>
  <si>
    <t>761 Glenn Bypass</t>
  </si>
  <si>
    <t>3756cd30-456d-448a-8818-90b32b8b93e7</t>
  </si>
  <si>
    <t>Catherine Gonzalez</t>
  </si>
  <si>
    <t>catherine_gonzalez@gmail.com</t>
  </si>
  <si>
    <t>364-779-0499</t>
  </si>
  <si>
    <t>9901 Michelle Pine</t>
  </si>
  <si>
    <t>7dd092bc-5318-453f-babf-efffb1c76757</t>
  </si>
  <si>
    <t>William Olson</t>
  </si>
  <si>
    <t>william.olson@hotmail.com</t>
  </si>
  <si>
    <t>(737)826-4320</t>
  </si>
  <si>
    <t>967 Paul Falls Apt. 961</t>
  </si>
  <si>
    <t>92ba3a03-2eb7-4406-9222-00ac137721c8</t>
  </si>
  <si>
    <t>Keith Gonzales</t>
  </si>
  <si>
    <t>keith_gonzales@hotmail.com</t>
  </si>
  <si>
    <t>55793 Kayla Overpass Suite 011</t>
  </si>
  <si>
    <t>ee5293c6-425d-437c-be95-117926213628</t>
  </si>
  <si>
    <t>Nicole Johnson</t>
  </si>
  <si>
    <t>njohnson@yahoo.com</t>
  </si>
  <si>
    <t>58679 Calderon Square Apt. 644</t>
  </si>
  <si>
    <t>e30b4468-afab-4816-97c7-c025cdb3b013</t>
  </si>
  <si>
    <t>Rhonda Lindsey</t>
  </si>
  <si>
    <t>lindseyr@hotmail.com</t>
  </si>
  <si>
    <t>802-740-5377x29084</t>
  </si>
  <si>
    <t>9494 Garner Keys Suite 347</t>
  </si>
  <si>
    <t>46ce1e23-14e5-4489-8182-2d197aed849b</t>
  </si>
  <si>
    <t>Shawn May</t>
  </si>
  <si>
    <t>smay@yahoo.com</t>
  </si>
  <si>
    <t>001-632-291-3696</t>
  </si>
  <si>
    <t>4807 Nicholas Place Apt. 385</t>
  </si>
  <si>
    <t>c7b9607e-f23b-46ba-8941-2c00c49978bd</t>
  </si>
  <si>
    <t>Melissa Hill</t>
  </si>
  <si>
    <t>mhill@yahoo.com</t>
  </si>
  <si>
    <t>41506 Gregory Squares</t>
  </si>
  <si>
    <t>39c45051-8768-4ae3-b763-0404f773dd80</t>
  </si>
  <si>
    <t>Christine Macdonald</t>
  </si>
  <si>
    <t>christine_macdonald@hotmail.com</t>
  </si>
  <si>
    <t>415-992-0941x010</t>
  </si>
  <si>
    <t>6603 Melissa Dale Suite 399</t>
  </si>
  <si>
    <t>661c4cfc-de3b-46b3-94d1-a7cb5a76389d</t>
  </si>
  <si>
    <t>Jessica Webb</t>
  </si>
  <si>
    <t>jessica.webb@hotmail.com</t>
  </si>
  <si>
    <t>64849 Alvarez Roads Suite 383</t>
  </si>
  <si>
    <t>a86b9fce-5e2e-493e-9171-175ba1923d9a</t>
  </si>
  <si>
    <t>Kelsey Clark</t>
  </si>
  <si>
    <t>kelsey_clark@hotmail.com</t>
  </si>
  <si>
    <t>(370)471-8129x23613</t>
  </si>
  <si>
    <t>0270 Valencia Mountains</t>
  </si>
  <si>
    <t>696ba25f-76ac-41f6-90e9-580b021f5c0d</t>
  </si>
  <si>
    <t>Cody Murray</t>
  </si>
  <si>
    <t>cmurray@hotmail.com</t>
  </si>
  <si>
    <t>991.506.5106x4070</t>
  </si>
  <si>
    <t>133 Jenkins Parkway Suite 058</t>
  </si>
  <si>
    <t>ef51f637-cc38-457f-8e90-58224bdb69ae</t>
  </si>
  <si>
    <t>Pam Becker</t>
  </si>
  <si>
    <t>pam.becker@yahoo.com</t>
  </si>
  <si>
    <t>+1-340-944-9272x80903</t>
  </si>
  <si>
    <t>303 Holmes Trafficway Suite 736</t>
  </si>
  <si>
    <t>4f18963e-b454-49b4-93c6-c4eee5948858</t>
  </si>
  <si>
    <t>Julian Fuentes</t>
  </si>
  <si>
    <t>fuentesj@yahoo.com</t>
  </si>
  <si>
    <t>240-988-9593x032</t>
  </si>
  <si>
    <t>167 Reese Parkway</t>
  </si>
  <si>
    <t>e799521c-6483-4190-acfd-7180c44a91df</t>
  </si>
  <si>
    <t>Lori Watson</t>
  </si>
  <si>
    <t>lori_watson@gmail.com</t>
  </si>
  <si>
    <t>+1-666-233-0923x565</t>
  </si>
  <si>
    <t>901 Moore Village Apt. 299</t>
  </si>
  <si>
    <t>8bf98f9e-e2e5-42a8-b762-784194948c48</t>
  </si>
  <si>
    <t>Veronica Johnson</t>
  </si>
  <si>
    <t>johnsonv@hotmail.com</t>
  </si>
  <si>
    <t>0273 Anthony Drive Suite 318</t>
  </si>
  <si>
    <t>bb88b404-3ce2-411f-b2b1-d1190a014769</t>
  </si>
  <si>
    <t>Rhonda Brown</t>
  </si>
  <si>
    <t>rbrown@gmail.com</t>
  </si>
  <si>
    <t>001-779-373-9824x55381</t>
  </si>
  <si>
    <t>54847 Rose Knolls</t>
  </si>
  <si>
    <t>d01712e7-0212-459f-8f81-361a1cac9c8c</t>
  </si>
  <si>
    <t>Joseph Tucker</t>
  </si>
  <si>
    <t>jtucker@gmail.com</t>
  </si>
  <si>
    <t>+1-615-659-0308x19695</t>
  </si>
  <si>
    <t>f55dc7c1-9678-4383-9cf5-57f889c8c70f</t>
  </si>
  <si>
    <t>Patrick Chavez</t>
  </si>
  <si>
    <t>chavezp@yahoo.com</t>
  </si>
  <si>
    <t>+1-744-764-0350x7695</t>
  </si>
  <si>
    <t>849 Nicole Vista Suite 089</t>
  </si>
  <si>
    <t>c4426172-029f-454c-8dac-b45783490d0f</t>
  </si>
  <si>
    <t>Lindsay Marsh</t>
  </si>
  <si>
    <t>lindsay_marsh@hotmail.com</t>
  </si>
  <si>
    <t>+1-977-445-9254x1238</t>
  </si>
  <si>
    <t>82277 Evans Trafficway</t>
  </si>
  <si>
    <t>5b4908d5-b6a2-45f9-b014-84100ac2832b</t>
  </si>
  <si>
    <t>Sarah Doyle</t>
  </si>
  <si>
    <t>sdoyle@yahoo.com</t>
  </si>
  <si>
    <t>001-967-341-6623x956</t>
  </si>
  <si>
    <t>70455 Kelley Inlet</t>
  </si>
  <si>
    <t>dc56ce42-5d56-4aa9-84fc-3efdf804ef21</t>
  </si>
  <si>
    <t>Christian Cox</t>
  </si>
  <si>
    <t>ccox@yahoo.com</t>
  </si>
  <si>
    <t>265.731.4513x4170</t>
  </si>
  <si>
    <t>7490 Turner Tunnel Apt. 272</t>
  </si>
  <si>
    <t>b0b5d069-0e02-4976-b929-4505e884a5a4</t>
  </si>
  <si>
    <t>Douglas Diaz</t>
  </si>
  <si>
    <t>douglas.diaz@hotmail.com</t>
  </si>
  <si>
    <t>001-866-280-8950x49108</t>
  </si>
  <si>
    <t>556 Susan Manors Apt. 357</t>
  </si>
  <si>
    <t>9d4cc57d-8b97-43f2-a667-49ff08059b15</t>
  </si>
  <si>
    <t>Elaine Miller</t>
  </si>
  <si>
    <t>+1-731-760-8988x85010</t>
  </si>
  <si>
    <t>521 Aguilar Fork Suite 860</t>
  </si>
  <si>
    <t>bdb65f6d-2109-432c-8861-db3d7cfb5bc6</t>
  </si>
  <si>
    <t>Rachel Arnold</t>
  </si>
  <si>
    <t>rarnold@gmail.com</t>
  </si>
  <si>
    <t>979.402.0388</t>
  </si>
  <si>
    <t>20264 Antonio Station Apt. 339</t>
  </si>
  <si>
    <t>90360392-9c29-446a-a7ee-b5563874de03</t>
  </si>
  <si>
    <t>Terri Gamble</t>
  </si>
  <si>
    <t>gamblet@hotmail.com</t>
  </si>
  <si>
    <t>(863)842-0834x81242</t>
  </si>
  <si>
    <t>447 Karen Loop</t>
  </si>
  <si>
    <t>b82b5f7f-7e04-49ca-a613-9c1d1b392cb1</t>
  </si>
  <si>
    <t>Dorothy Ramirez</t>
  </si>
  <si>
    <t>dorothy.ramirez@hotmail.com</t>
  </si>
  <si>
    <t>679.658.1877</t>
  </si>
  <si>
    <t>7832 Greene Mews</t>
  </si>
  <si>
    <t>b66c209b-9fed-43b3-9cf9-c03052e930be</t>
  </si>
  <si>
    <t>Leon Jackson</t>
  </si>
  <si>
    <t>ljackson@hotmail.com</t>
  </si>
  <si>
    <t>866-642-3940x26908</t>
  </si>
  <si>
    <t>4693 Wright Valleys</t>
  </si>
  <si>
    <t>7580b7a2-d880-4d0f-8da7-73b24898bcf4</t>
  </si>
  <si>
    <t>Ralph Lawrence</t>
  </si>
  <si>
    <t>ralph_lawrence@hotmail.com</t>
  </si>
  <si>
    <t>+1-924-668-7220x3733</t>
  </si>
  <si>
    <t>82292 Elizabeth Run</t>
  </si>
  <si>
    <t>1765889e-951c-40cf-9cc1-5789b02a3053</t>
  </si>
  <si>
    <t>Anthony Hughes</t>
  </si>
  <si>
    <t>ahughes@gmail.com</t>
  </si>
  <si>
    <t>876-957-8680x05512</t>
  </si>
  <si>
    <t>4857 Brett Greens Suite 596</t>
  </si>
  <si>
    <t>39a7de31-eaa1-449c-964e-d1442add6e69</t>
  </si>
  <si>
    <t>Marissa Green</t>
  </si>
  <si>
    <t>marissa.green@yahoo.com</t>
  </si>
  <si>
    <t>27056 Jonathan Mews Suite 344</t>
  </si>
  <si>
    <t>e00ffdb3-01cf-464c-9b23-7dfe1807033d</t>
  </si>
  <si>
    <t>Sharon Taylor</t>
  </si>
  <si>
    <t>535.485.0814</t>
  </si>
  <si>
    <t>850 Ortiz Road</t>
  </si>
  <si>
    <t>51e52785-d124-4d02-82a6-0f728bf905d0</t>
  </si>
  <si>
    <t>Sandra Mckinney</t>
  </si>
  <si>
    <t>sandra_mckinney@yahoo.com</t>
  </si>
  <si>
    <t>(608)791-7005x2291</t>
  </si>
  <si>
    <t>79042 James Court</t>
  </si>
  <si>
    <t>120a2293-3ade-48a3-b97c-96f5768b45f8</t>
  </si>
  <si>
    <t>Jimmy Roberson</t>
  </si>
  <si>
    <t>jroberson@hotmail.com</t>
  </si>
  <si>
    <t>943-958-3040</t>
  </si>
  <si>
    <t>2702 Jensen Meadow</t>
  </si>
  <si>
    <t>c8e7bf8e-31af-4324-a58d-1cbab49c4919</t>
  </si>
  <si>
    <t>Monique Harmon</t>
  </si>
  <si>
    <t>mharmon@gmail.com</t>
  </si>
  <si>
    <t>373-420-4319x2743</t>
  </si>
  <si>
    <t>09221 Pierce Motorway Suite 537</t>
  </si>
  <si>
    <t>39bfcb39-d38f-43bb-a32e-78b9293a6797</t>
  </si>
  <si>
    <t>jason.jenkins@yahoo.com</t>
  </si>
  <si>
    <t>255.452.6720x367</t>
  </si>
  <si>
    <t>1655 Robert Drive</t>
  </si>
  <si>
    <t>b4b5340d-bfcf-4dd8-bcef-a43bf1a6a0ad</t>
  </si>
  <si>
    <t>Jordan Edwards</t>
  </si>
  <si>
    <t>jedwards@gmail.com</t>
  </si>
  <si>
    <t>(679)632-3539x3305</t>
  </si>
  <si>
    <t>706 Luis Club Apt. 218</t>
  </si>
  <si>
    <t>cc2c460a-956e-482d-8e1d-e858cd78548e</t>
  </si>
  <si>
    <t>Nicholas Haynes</t>
  </si>
  <si>
    <t>haynesn@yahoo.com</t>
  </si>
  <si>
    <t>(342)264-6855</t>
  </si>
  <si>
    <t>9432 Jasmin Forks</t>
  </si>
  <si>
    <t>2f2699ad-6b1c-4a48-92dd-3c61de460963</t>
  </si>
  <si>
    <t>Brenda Johnson</t>
  </si>
  <si>
    <t>brenda_johnson@yahoo.com</t>
  </si>
  <si>
    <t>636.533.0575</t>
  </si>
  <si>
    <t>805 Brendan Forges Apt. 465</t>
  </si>
  <si>
    <t>39d8d6cd-7cc8-441f-b3c3-e6092fe25682</t>
  </si>
  <si>
    <t>John Harrell</t>
  </si>
  <si>
    <t>harrellj@hotmail.com</t>
  </si>
  <si>
    <t>504.970.1259x283</t>
  </si>
  <si>
    <t>4377 Danielle Drive</t>
  </si>
  <si>
    <t>fd82e8c0-8b8f-489e-b099-a60caa1fdb27</t>
  </si>
  <si>
    <t>Brandon May</t>
  </si>
  <si>
    <t>bmay@yahoo.com</t>
  </si>
  <si>
    <t>001-539-530-1055x9169</t>
  </si>
  <si>
    <t>6975 Michael Court</t>
  </si>
  <si>
    <t>a0f9681e-445c-4707-9a35-bfa9bcb424ab</t>
  </si>
  <si>
    <t>Mitchell Jones</t>
  </si>
  <si>
    <t>mitchell_jones@yahoo.com</t>
  </si>
  <si>
    <t>657.807.6509</t>
  </si>
  <si>
    <t>89440 Bell Stravenue Suite 525</t>
  </si>
  <si>
    <t>29682244-a657-4820-8a25-e1ebbc3f92ba</t>
  </si>
  <si>
    <t>Catherine Smith</t>
  </si>
  <si>
    <t>smithc@yahoo.com</t>
  </si>
  <si>
    <t>+1-261-318-6801x0936</t>
  </si>
  <si>
    <t>52cdfba9-3def-4b9e-ab9d-d6f80ba86dfe</t>
  </si>
  <si>
    <t>Leah Richard</t>
  </si>
  <si>
    <t>richardl@gmail.com</t>
  </si>
  <si>
    <t>349-772-6821</t>
  </si>
  <si>
    <t>29200562-ed09-46b1-8653-a40780744753</t>
  </si>
  <si>
    <t>Jessica Douglas</t>
  </si>
  <si>
    <t>jdouglas@hotmail.com</t>
  </si>
  <si>
    <t>(713)256-3974x892</t>
  </si>
  <si>
    <t>77359 Myers Union Apt. 922</t>
  </si>
  <si>
    <t>75ed82f0-6f54-4231-8d06-cd46bface56b</t>
  </si>
  <si>
    <t>Amber Kelly</t>
  </si>
  <si>
    <t>kellya@hotmail.com</t>
  </si>
  <si>
    <t>547.579.3599x584</t>
  </si>
  <si>
    <t>735 Andrea Street Apt. 774</t>
  </si>
  <si>
    <t>5e503f43-f979-4dc0-a8ac-858af863095e</t>
  </si>
  <si>
    <t>Nathan Munoz</t>
  </si>
  <si>
    <t>nathan.munoz@hotmail.com</t>
  </si>
  <si>
    <t>001-519-269-9335</t>
  </si>
  <si>
    <t>01930 Mcclain Meadow Apt. 267</t>
  </si>
  <si>
    <t>d13677b3-f6fd-45ea-a869-6f62b68d3703</t>
  </si>
  <si>
    <t>Daniel Jones</t>
  </si>
  <si>
    <t>daniel.jones@hotmail.com</t>
  </si>
  <si>
    <t>326-420-2948x74781</t>
  </si>
  <si>
    <t>6828 Brooks Freeway</t>
  </si>
  <si>
    <t>4f4615a3-0894-4b3c-80b7-e6563b31c2c1</t>
  </si>
  <si>
    <t>Kristin Powell</t>
  </si>
  <si>
    <t>powellk@gmail.com</t>
  </si>
  <si>
    <t>73922 Beth Corner Suite 786</t>
  </si>
  <si>
    <t>342c21a2-0da9-4050-89d8-baf305ad94b8</t>
  </si>
  <si>
    <t>Misty Norman</t>
  </si>
  <si>
    <t>misty.norman@hotmail.com</t>
  </si>
  <si>
    <t>415-275-0927</t>
  </si>
  <si>
    <t>24345 Michael Parkway</t>
  </si>
  <si>
    <t>ccb1bdc0-afcb-4beb-8586-2904c38389a5</t>
  </si>
  <si>
    <t>Lisa Robertson</t>
  </si>
  <si>
    <t>robertsonl@yahoo.com</t>
  </si>
  <si>
    <t>5629 Gonzalez Ports Apt. 686</t>
  </si>
  <si>
    <t>479842a0-b9e0-4083-81e7-9a8fb9d9bcfb</t>
  </si>
  <si>
    <t>Derek Rodriguez</t>
  </si>
  <si>
    <t>rodriguezd@gmail.com</t>
  </si>
  <si>
    <t>(810)318-1889</t>
  </si>
  <si>
    <t>9749 Michael Ville</t>
  </si>
  <si>
    <t>8b1cac74-c4a7-48dc-b02f-3dfd35c96fea</t>
  </si>
  <si>
    <t>Daniel Moore</t>
  </si>
  <si>
    <t>daniel.moore@hotmail.com</t>
  </si>
  <si>
    <t>(660)816-4262x455</t>
  </si>
  <si>
    <t>3848 Craig Islands Suite 034</t>
  </si>
  <si>
    <t>88c9ac6d-a251-4b01-84fb-93ad93f119d0</t>
  </si>
  <si>
    <t>William Smith</t>
  </si>
  <si>
    <t>william.smith@gmail.com</t>
  </si>
  <si>
    <t>566-309-5470x060</t>
  </si>
  <si>
    <t>9223 Smith Villages Apt. 734</t>
  </si>
  <si>
    <t>339a7b70-dc13-4423-b0ad-233d01b84f2b</t>
  </si>
  <si>
    <t>Anthony Lane</t>
  </si>
  <si>
    <t>alane@gmail.com</t>
  </si>
  <si>
    <t>(580)595-6418x5413</t>
  </si>
  <si>
    <t>14120 Gabriel Roads Apt. 756</t>
  </si>
  <si>
    <t>0198ba7b-0948-4eef-8c0b-1457408be8fa</t>
  </si>
  <si>
    <t>Jessica Ward</t>
  </si>
  <si>
    <t>wardj@hotmail.com</t>
  </si>
  <si>
    <t>(378)329-0524x922</t>
  </si>
  <si>
    <t>2f7d96a4-9011-4a47-9388-4568c58ce832</t>
  </si>
  <si>
    <t>Maria Garcia</t>
  </si>
  <si>
    <t>maria.garcia@yahoo.com</t>
  </si>
  <si>
    <t>001-239-314-2652</t>
  </si>
  <si>
    <t>141 Smith Corner Apt. 856</t>
  </si>
  <si>
    <t>19005ffc-d917-49fd-a425-b0376f35eb73</t>
  </si>
  <si>
    <t>Sandra Hoover</t>
  </si>
  <si>
    <t>sandra_hoover@yahoo.com</t>
  </si>
  <si>
    <t>566.859.4818x27291</t>
  </si>
  <si>
    <t>09844 Montgomery Parkway</t>
  </si>
  <si>
    <t>2d5de8b6-3609-43cb-b058-fec1771d85cb</t>
  </si>
  <si>
    <t>Jim Barnett</t>
  </si>
  <si>
    <t>jim_barnett@yahoo.com</t>
  </si>
  <si>
    <t>408.552.3156</t>
  </si>
  <si>
    <t>915 Laura Stravenue Apt. 801</t>
  </si>
  <si>
    <t>21cba690-d300-4207-9b3b-a76e5c65c549</t>
  </si>
  <si>
    <t>Donna Daniels</t>
  </si>
  <si>
    <t>donna_daniels@gmail.com</t>
  </si>
  <si>
    <t>820.925.3423</t>
  </si>
  <si>
    <t>462 Woods Common</t>
  </si>
  <si>
    <t>a51a5b36-ad69-4f8a-aa66-6314e17be109</t>
  </si>
  <si>
    <t>Robert Li</t>
  </si>
  <si>
    <t>robert_li@yahoo.com</t>
  </si>
  <si>
    <t>(674)208-7721x0752</t>
  </si>
  <si>
    <t>398 Bowman Meadow</t>
  </si>
  <si>
    <t>e677af85-9005-4805-9bd0-76a436fea40a</t>
  </si>
  <si>
    <t>Alicia Wall</t>
  </si>
  <si>
    <t>alicia_wall@gmail.com</t>
  </si>
  <si>
    <t>(442)965-4168x939</t>
  </si>
  <si>
    <t>972 Yates Unions</t>
  </si>
  <si>
    <t>838f7397-00ec-4e99-a637-76175d975416</t>
  </si>
  <si>
    <t>Yolanda Hamilton</t>
  </si>
  <si>
    <t>yhamilton@hotmail.com</t>
  </si>
  <si>
    <t>238 Linda Extension Apt. 632</t>
  </si>
  <si>
    <t>4fcfae21-081e-4fa9-8c28-55fbc4a93099</t>
  </si>
  <si>
    <t>Patricia Hall</t>
  </si>
  <si>
    <t>patricia.hall@hotmail.com</t>
  </si>
  <si>
    <t>670-650-7077x5088</t>
  </si>
  <si>
    <t>16992 Debra Island</t>
  </si>
  <si>
    <t>69212059-8ff9-4392-84cc-59ed835c5796</t>
  </si>
  <si>
    <t>Mary Lynch</t>
  </si>
  <si>
    <t>mary.lynch@yahoo.com</t>
  </si>
  <si>
    <t>001-548-245-4225x95513</t>
  </si>
  <si>
    <t>662 John Branch Suite 951</t>
  </si>
  <si>
    <t>b429e011-7e51-4157-96f8-3394de536814</t>
  </si>
  <si>
    <t>Patrick Salazar</t>
  </si>
  <si>
    <t>patrick.salazar@yahoo.com</t>
  </si>
  <si>
    <t>001-659-405-0417x37223</t>
  </si>
  <si>
    <t>ce27fafb-93b1-4f2c-85ae-f53cb69f562e</t>
  </si>
  <si>
    <t>Jason Park</t>
  </si>
  <si>
    <t>jpark@yahoo.com</t>
  </si>
  <si>
    <t>489-393-5475</t>
  </si>
  <si>
    <t>238 Donald Common</t>
  </si>
  <si>
    <t>ae33c5d9-4250-43b9-9838-52bd850e382c</t>
  </si>
  <si>
    <t>Andrea Martin</t>
  </si>
  <si>
    <t>andrea.martin@hotmail.com</t>
  </si>
  <si>
    <t>3114 John Cove</t>
  </si>
  <si>
    <t>084f8198-0099-4a9b-b740-19db2f208f87</t>
  </si>
  <si>
    <t>Alexander Cervantes</t>
  </si>
  <si>
    <t>cervantesa@hotmail.com</t>
  </si>
  <si>
    <t>648 Espinoza Springs</t>
  </si>
  <si>
    <t>0bea62bb-8f30-48e6-a8a5-43cbbd950773</t>
  </si>
  <si>
    <t>Angel Holmes</t>
  </si>
  <si>
    <t>angel_holmes@hotmail.com</t>
  </si>
  <si>
    <t>834-774-3344x210</t>
  </si>
  <si>
    <t>732 Juan Rest Suite 032</t>
  </si>
  <si>
    <t>ba53c1f1-2036-472d-b50f-d8bd8e590578</t>
  </si>
  <si>
    <t>awilliams@yahoo.com</t>
  </si>
  <si>
    <t>001-742-807-2239</t>
  </si>
  <si>
    <t>41313 Richardson Summit</t>
  </si>
  <si>
    <t>293c281b-02d1-4a4d-92e4-16fe1717b589</t>
  </si>
  <si>
    <t>Paul Cowan</t>
  </si>
  <si>
    <t>paul_cowan@gmail.com</t>
  </si>
  <si>
    <t>351.538.7712x398</t>
  </si>
  <si>
    <t>1898 Espinoza Vista Suite 767</t>
  </si>
  <si>
    <t>8636abbb-4dd4-4dd4-8d0a-04dbd150abb1</t>
  </si>
  <si>
    <t>Lucas Day</t>
  </si>
  <si>
    <t>lucas.day@gmail.com</t>
  </si>
  <si>
    <t>641.288.0796</t>
  </si>
  <si>
    <t>04519 Flores Streets Suite 817</t>
  </si>
  <si>
    <t>9668feaf-5438-4d53-ac7a-b02a787a77c1</t>
  </si>
  <si>
    <t>David Schultz</t>
  </si>
  <si>
    <t>dschultz@yahoo.com</t>
  </si>
  <si>
    <t>+1-533-792-7195x406</t>
  </si>
  <si>
    <t>391 Allen Lock Apt. 054</t>
  </si>
  <si>
    <t>6eec7877-a2a0-4f8d-b589-c0b7d89f9ea9</t>
  </si>
  <si>
    <t>Sarah Mosley</t>
  </si>
  <si>
    <t>mosleys@gmail.com</t>
  </si>
  <si>
    <t>+1-955-435-4407x8967</t>
  </si>
  <si>
    <t>153 Hansen Harbors Apt. 055</t>
  </si>
  <si>
    <t>8353fe88-ddc0-4a61-957c-bd0f82983496</t>
  </si>
  <si>
    <t>Maria Merritt</t>
  </si>
  <si>
    <t>mmerritt@gmail.com</t>
  </si>
  <si>
    <t>(646)317-5780</t>
  </si>
  <si>
    <t>2040 Simpson Cliff</t>
  </si>
  <si>
    <t>8d5991c9-b954-4675-a440-dfc1c443cea0</t>
  </si>
  <si>
    <t>Terri Johnson</t>
  </si>
  <si>
    <t>terri_johnson@yahoo.com</t>
  </si>
  <si>
    <t>001-949-286-7110x187</t>
  </si>
  <si>
    <t>1864 Hernandez Meadows Apt. 447</t>
  </si>
  <si>
    <t>70ff8e24-6279-4c96-91b4-7e2bbd5927e5</t>
  </si>
  <si>
    <t>David Moore</t>
  </si>
  <si>
    <t>david_moore@yahoo.com</t>
  </si>
  <si>
    <t>07324 Hopkins Trail Suite 490</t>
  </si>
  <si>
    <t>a8029da3-e2ea-4adf-a159-3f0319376f13</t>
  </si>
  <si>
    <t>Jennifer Berry</t>
  </si>
  <si>
    <t>berryj@gmail.com</t>
  </si>
  <si>
    <t>956-251-8127x591</t>
  </si>
  <si>
    <t>30186 Sanchez Gateway</t>
  </si>
  <si>
    <t>0d7cc4ee-8af5-401a-9077-6f5ddf3121fd</t>
  </si>
  <si>
    <t>Alex Nelson</t>
  </si>
  <si>
    <t>alex.nelson@yahoo.com</t>
  </si>
  <si>
    <t>323-211-5411</t>
  </si>
  <si>
    <t>6740 Clark Dam</t>
  </si>
  <si>
    <t>33fd48e7-e1e7-4f4e-96e5-4c650f7baba0</t>
  </si>
  <si>
    <t>Margaret Johnson</t>
  </si>
  <si>
    <t>margaret_johnson@gmail.com</t>
  </si>
  <si>
    <t>+1-867-335-3842x5611</t>
  </si>
  <si>
    <t>930 Michael Crossroad Apt. 144</t>
  </si>
  <si>
    <t>ec62cc3c-411c-4142-81ac-6962976d20d4</t>
  </si>
  <si>
    <t>Tracey Edwards</t>
  </si>
  <si>
    <t>tracey.edwards@hotmail.com</t>
  </si>
  <si>
    <t>(668)629-5081</t>
  </si>
  <si>
    <t>2618 Rosales Isle Suite 375</t>
  </si>
  <si>
    <t>bdfa3648-c431-458e-af1b-1431245af8d1</t>
  </si>
  <si>
    <t>Walter White</t>
  </si>
  <si>
    <t>whitew@gmail.com</t>
  </si>
  <si>
    <t>407-750-7819x73544</t>
  </si>
  <si>
    <t>358 Heather Skyway Suite 288</t>
  </si>
  <si>
    <t>9417e50d-78fd-4cfd-bff3-a5e5fed96406</t>
  </si>
  <si>
    <t>Catherine Padilla</t>
  </si>
  <si>
    <t>catherine.padilla@yahoo.com</t>
  </si>
  <si>
    <t>(598)982-6486x2755</t>
  </si>
  <si>
    <t>4964 Austin Meadow Suite 006</t>
  </si>
  <si>
    <t>b6d3080f-a323-42a5-b46e-cd9aa441d1e3</t>
  </si>
  <si>
    <t>Joel Perez</t>
  </si>
  <si>
    <t>joel_perez@yahoo.com</t>
  </si>
  <si>
    <t>(401)860-9932x47079</t>
  </si>
  <si>
    <t>91210 Johnson Estate Suite 453</t>
  </si>
  <si>
    <t>b147be2e-98a9-4b73-bb2f-f95287dc5b2a</t>
  </si>
  <si>
    <t>Tristan Ward</t>
  </si>
  <si>
    <t>wardt@yahoo.com</t>
  </si>
  <si>
    <t>+1-494-539-8844x27895</t>
  </si>
  <si>
    <t>60325 Debra Fort</t>
  </si>
  <si>
    <t>f3c030a8-5aa5-4b28-9d6e-2cb5ca03e2e0</t>
  </si>
  <si>
    <t>Jeffery Hartman</t>
  </si>
  <si>
    <t>jeffery_hartman@hotmail.com</t>
  </si>
  <si>
    <t>001-231-474-2718x3224</t>
  </si>
  <si>
    <t>454 Dawson Knoll Suite 812</t>
  </si>
  <si>
    <t>e800e112-89fb-4c0f-96e1-13df62a0987e</t>
  </si>
  <si>
    <t>Cindy Hanna</t>
  </si>
  <si>
    <t>cindy_hanna@yahoo.com</t>
  </si>
  <si>
    <t>76404 Joshua Loaf Suite 511</t>
  </si>
  <si>
    <t>eb39cf0c-c48c-4920-87ea-e143ba0608ee</t>
  </si>
  <si>
    <t>Kim Morrison</t>
  </si>
  <si>
    <t>kim_morrison@yahoo.com</t>
  </si>
  <si>
    <t>+1-835-443-3732x783</t>
  </si>
  <si>
    <t>528 Scott Manor Suite 742</t>
  </si>
  <si>
    <t>28399c46-9453-43ea-b4cd-4585e2091a36</t>
  </si>
  <si>
    <t>Bobby Mullen</t>
  </si>
  <si>
    <t>bobby_mullen@gmail.com</t>
  </si>
  <si>
    <t>(253)571-5573x1052</t>
  </si>
  <si>
    <t>77214 Patricia Road Suite 869</t>
  </si>
  <si>
    <t>568cdfed-b845-4cd9-9369-6211e9b3856b</t>
  </si>
  <si>
    <t>Ana Chavez</t>
  </si>
  <si>
    <t>achavez@hotmail.com</t>
  </si>
  <si>
    <t>(297)434-1485</t>
  </si>
  <si>
    <t>9337 Horn Forks</t>
  </si>
  <si>
    <t>8aa7150b-7e4d-456e-b340-441f465c8528</t>
  </si>
  <si>
    <t>Melinda Chavez</t>
  </si>
  <si>
    <t>melinda.chavez@yahoo.com</t>
  </si>
  <si>
    <t>(620)787-1218</t>
  </si>
  <si>
    <t>268 Aaron Circle</t>
  </si>
  <si>
    <t>770573a0-f472-4bd0-8e41-49be2b6bf897</t>
  </si>
  <si>
    <t>Christopher Carlson</t>
  </si>
  <si>
    <t>christopher.carlson@hotmail.com</t>
  </si>
  <si>
    <t>88f81be5-7968-49f1-8bd6-9350f5b74d9f</t>
  </si>
  <si>
    <t>Teresa Marshall</t>
  </si>
  <si>
    <t>marshallt@hotmail.com</t>
  </si>
  <si>
    <t>001-775-258-5095x914</t>
  </si>
  <si>
    <t>00788 Snyder Keys</t>
  </si>
  <si>
    <t>4af66e9d-3d51-4204-a46b-e3050ee2a647</t>
  </si>
  <si>
    <t>Elizabeth Poole</t>
  </si>
  <si>
    <t>epoole@gmail.com</t>
  </si>
  <si>
    <t>001-820-643-8450x46217</t>
  </si>
  <si>
    <t>462 Thompson Meadow Suite 181</t>
  </si>
  <si>
    <t>23e5d0db-cca8-474f-9cba-399c4a2652e5</t>
  </si>
  <si>
    <t>Mary Hickman</t>
  </si>
  <si>
    <t>mary_hickman@yahoo.com</t>
  </si>
  <si>
    <t>+1-869-985-8574x91106</t>
  </si>
  <si>
    <t>6740 Peters Springs</t>
  </si>
  <si>
    <t>87e3f2f5-f851-4c19-bbf0-d7459bfb986e</t>
  </si>
  <si>
    <t>Martin Good</t>
  </si>
  <si>
    <t>martin_good@yahoo.com</t>
  </si>
  <si>
    <t>424-693-1645</t>
  </si>
  <si>
    <t>978 Robinson Mountains</t>
  </si>
  <si>
    <t>dc63a831-e571-4032-a2e9-1e1abf21834b</t>
  </si>
  <si>
    <t>Vickie Downs</t>
  </si>
  <si>
    <t>vdowns@hotmail.com</t>
  </si>
  <si>
    <t>(992)403-2735x71256</t>
  </si>
  <si>
    <t>40793 Cooper Unions Suite 569</t>
  </si>
  <si>
    <t>406c027c-070f-4611-95f8-70cdbe8c9bf3</t>
  </si>
  <si>
    <t>Virginia Moore</t>
  </si>
  <si>
    <t>virginia.moore@gmail.com</t>
  </si>
  <si>
    <t>8959 Michael Divide Suite 256</t>
  </si>
  <si>
    <t>d07cecd2-8da5-42f8-aad1-cf5befe79cb2</t>
  </si>
  <si>
    <t>Michael Harris</t>
  </si>
  <si>
    <t>michael.harris@gmail.com</t>
  </si>
  <si>
    <t>507.506.0074x614</t>
  </si>
  <si>
    <t>3298 Hamilton Plain Suite 997</t>
  </si>
  <si>
    <t>ed05c72e-b599-4e69-bc19-6221275a4722</t>
  </si>
  <si>
    <t>Shelby Johnson</t>
  </si>
  <si>
    <t>sjohnson@yahoo.com</t>
  </si>
  <si>
    <t>+1-663-787-6215x77405</t>
  </si>
  <si>
    <t>744 Paul Mill</t>
  </si>
  <si>
    <t>baf125ea-68b9-4fba-96d4-6f1f9a976631</t>
  </si>
  <si>
    <t>Roy Kim</t>
  </si>
  <si>
    <t>roy_kim@yahoo.com</t>
  </si>
  <si>
    <t>472.363.4921x22339</t>
  </si>
  <si>
    <t>1427 Khan Road Apt. 419</t>
  </si>
  <si>
    <t>962b63f6-1527-49a0-be1d-d9975d2dc861</t>
  </si>
  <si>
    <t>Erik Floyd</t>
  </si>
  <si>
    <t>efloyd@yahoo.com</t>
  </si>
  <si>
    <t>754-817-6604</t>
  </si>
  <si>
    <t>04484 Barnes Underpass</t>
  </si>
  <si>
    <t>cf1a3b7a-0250-4ed4-afb2-34293bbcd15e</t>
  </si>
  <si>
    <t>Amy Monroe</t>
  </si>
  <si>
    <t>amy.monroe@hotmail.com</t>
  </si>
  <si>
    <t>760.785.2085x2964</t>
  </si>
  <si>
    <t>7677 Randolph Viaduct Suite 666</t>
  </si>
  <si>
    <t>8f094d89-4d99-4346-8acc-09619fcb0295</t>
  </si>
  <si>
    <t>Sara Jones</t>
  </si>
  <si>
    <t>sara_jones@hotmail.com</t>
  </si>
  <si>
    <t>298 Ferrell Mountain Suite 442</t>
  </si>
  <si>
    <t>b536d4e6-5c1d-4b7c-ac9a-babd1901996b</t>
  </si>
  <si>
    <t>Matthew Reynolds</t>
  </si>
  <si>
    <t>mreynolds@yahoo.com</t>
  </si>
  <si>
    <t>318.339.3301</t>
  </si>
  <si>
    <t>2466 Breanna Gardens Apt. 143</t>
  </si>
  <si>
    <t>49c84e8f-130a-414c-a957-b6ddce147eb8</t>
  </si>
  <si>
    <t>Rebecca Romero</t>
  </si>
  <si>
    <t>romeror@yahoo.com</t>
  </si>
  <si>
    <t>751-943-6974</t>
  </si>
  <si>
    <t>855 Flores Dale Suite 529</t>
  </si>
  <si>
    <t>57150dbf-8103-428d-80da-1ce663226fec</t>
  </si>
  <si>
    <t>Michelle Mills</t>
  </si>
  <si>
    <t>michelle_mills@hotmail.com</t>
  </si>
  <si>
    <t>+1-463-738-9586x417</t>
  </si>
  <si>
    <t>871 Mark Locks</t>
  </si>
  <si>
    <t>b0fec519-4d8b-4127-b600-47d5d482387e</t>
  </si>
  <si>
    <t>Theresa Hughes</t>
  </si>
  <si>
    <t>962.993.6842x6851</t>
  </si>
  <si>
    <t>624 Villa Inlet</t>
  </si>
  <si>
    <t>99855dd3-64c5-4b13-828b-636d40710dc8</t>
  </si>
  <si>
    <t>Cheryl Olson</t>
  </si>
  <si>
    <t>cheryl_olson@gmail.com</t>
  </si>
  <si>
    <t>(703)387-2121</t>
  </si>
  <si>
    <t>71909 Chase Streets</t>
  </si>
  <si>
    <t>e8b07dd4-24d7-43df-8b07-b83aa2eca8df</t>
  </si>
  <si>
    <t>Kenneth Walters</t>
  </si>
  <si>
    <t>kenneth_walters@gmail.com</t>
  </si>
  <si>
    <t>462 Austin Lock Suite 663</t>
  </si>
  <si>
    <t>d13fce75-2a1a-43ae-aba0-e13a1f55e730</t>
  </si>
  <si>
    <t>Carl Allen</t>
  </si>
  <si>
    <t>callen@gmail.com</t>
  </si>
  <si>
    <t>75598 Jones Harbor</t>
  </si>
  <si>
    <t>6b028949-2f68-410e-8000-9006b4544cbb</t>
  </si>
  <si>
    <t>Alexis Blevins</t>
  </si>
  <si>
    <t>alexis.blevins@hotmail.com</t>
  </si>
  <si>
    <t>099 Johnson Greens</t>
  </si>
  <si>
    <t>c1f24b98-f9f6-4296-a37f-f18ac780c397</t>
  </si>
  <si>
    <t>Cynthia Murphy</t>
  </si>
  <si>
    <t>cynthia.murphy@hotmail.com</t>
  </si>
  <si>
    <t>(873)855-4814x712</t>
  </si>
  <si>
    <t>376 Cooper Mill Suite 172</t>
  </si>
  <si>
    <t>02bbae6e-2a89-4881-b51f-b3ebab48577d</t>
  </si>
  <si>
    <t>Jeffrey Morgan</t>
  </si>
  <si>
    <t>morganj@hotmail.com</t>
  </si>
  <si>
    <t>427 Marisa Cliff</t>
  </si>
  <si>
    <t>8ff51083-cc95-4506-824a-51db5c169a79</t>
  </si>
  <si>
    <t>Luke Yang</t>
  </si>
  <si>
    <t>luke_yang@hotmail.com</t>
  </si>
  <si>
    <t>7733 Marie Rapids</t>
  </si>
  <si>
    <t>e73d1c18-0d9e-4de9-b303-58c2cdd31cce</t>
  </si>
  <si>
    <t>Ethan Contreras</t>
  </si>
  <si>
    <t>ethan_contreras@gmail.com</t>
  </si>
  <si>
    <t>001-444-836-4364x443</t>
  </si>
  <si>
    <t>2206 George Cape</t>
  </si>
  <si>
    <t>fb94973c-eba2-4c86-a94d-ee97d354d5b2</t>
  </si>
  <si>
    <t>Kevin King</t>
  </si>
  <si>
    <t>kingk@hotmail.com</t>
  </si>
  <si>
    <t>2276 Luis Mountain</t>
  </si>
  <si>
    <t>3b79b223-acf2-4a43-8fa5-7a123d0505ea</t>
  </si>
  <si>
    <t>Kimberly Watson</t>
  </si>
  <si>
    <t>kimberly_watson@hotmail.com</t>
  </si>
  <si>
    <t>646-658-6172x84703</t>
  </si>
  <si>
    <t>63258 Brewer Mountains</t>
  </si>
  <si>
    <t>fdd3c5b3-84f2-43f8-9d8f-9a093f1c9f48</t>
  </si>
  <si>
    <t>Regina Little</t>
  </si>
  <si>
    <t>littler@hotmail.com</t>
  </si>
  <si>
    <t>735.818.5176x9659</t>
  </si>
  <si>
    <t>6841 Phillips Loop Apt. 517</t>
  </si>
  <si>
    <t>1636ae91-c1e8-46a6-a8f5-44c91321fa55</t>
  </si>
  <si>
    <t>Erin Jenkins</t>
  </si>
  <si>
    <t>erin_jenkins@hotmail.com</t>
  </si>
  <si>
    <t>+1-921-709-2225x1455</t>
  </si>
  <si>
    <t>5229 Doyle Path</t>
  </si>
  <si>
    <t>faf889b6-7409-41f0-bcf4-4bcdb45b96ea</t>
  </si>
  <si>
    <t>Sara Gonzalez</t>
  </si>
  <si>
    <t>sara.gonzalez@hotmail.com</t>
  </si>
  <si>
    <t>0414 Shari Inlet Apt. 029</t>
  </si>
  <si>
    <t>e061b9cf-b819-4647-be7e-ff8d9ab99138</t>
  </si>
  <si>
    <t>Alan Maxwell</t>
  </si>
  <si>
    <t>maxwella@gmail.com</t>
  </si>
  <si>
    <t>+1-249-962-8407x69539</t>
  </si>
  <si>
    <t>229 Johnson Stravenue</t>
  </si>
  <si>
    <t>8eeea073-ea8e-400b-9acb-f7ef7c92104d</t>
  </si>
  <si>
    <t>Kimberly Lewis</t>
  </si>
  <si>
    <t>kimberly_lewis@yahoo.com</t>
  </si>
  <si>
    <t>900 Wagner Inlet Suite 666</t>
  </si>
  <si>
    <t>6852f4dd-a4ed-4fa9-9ae7-d3d023a18a8e</t>
  </si>
  <si>
    <t>Susan Smith</t>
  </si>
  <si>
    <t>472-573-4689x27047</t>
  </si>
  <si>
    <t>629 Sparks Lane Suite 923</t>
  </si>
  <si>
    <t>9b04e5f8-52a9-4d10-bb64-1d1147788d5b</t>
  </si>
  <si>
    <t>Richard Frazier</t>
  </si>
  <si>
    <t>richard_frazier@yahoo.com</t>
  </si>
  <si>
    <t>662.288.6887x92449</t>
  </si>
  <si>
    <t>1051 Greene Summit Suite 180</t>
  </si>
  <si>
    <t>653af9cc-29dc-44a3-872c-ea65b7fb3692</t>
  </si>
  <si>
    <t>Nicole Frazier</t>
  </si>
  <si>
    <t>nicole_frazier@yahoo.com</t>
  </si>
  <si>
    <t>840-588-3318x3801</t>
  </si>
  <si>
    <t>695 Marsh Forks</t>
  </si>
  <si>
    <t>ce6983a4-5c04-4536-b93e-2670508343d1</t>
  </si>
  <si>
    <t>Derek Fisher</t>
  </si>
  <si>
    <t>derek.fisher@gmail.com</t>
  </si>
  <si>
    <t>318.752.0023</t>
  </si>
  <si>
    <t>9398 Christopher Spring Apt. 201</t>
  </si>
  <si>
    <t>70e5c117-adba-4264-a0ee-568d6bbf58e2</t>
  </si>
  <si>
    <t>Brittany Jones</t>
  </si>
  <si>
    <t>bjones@gmail.com</t>
  </si>
  <si>
    <t>(331)489-6720</t>
  </si>
  <si>
    <t>140 Christopher Oval</t>
  </si>
  <si>
    <t>c3458516-eefa-4ddd-9f0c-91dd1508145e</t>
  </si>
  <si>
    <t>Marcus Munoz</t>
  </si>
  <si>
    <t>marcus_munoz@yahoo.com</t>
  </si>
  <si>
    <t>732-644-8343x87151</t>
  </si>
  <si>
    <t>569 Alan Avenue Apt. 917</t>
  </si>
  <si>
    <t>ef166ba7-be19-450e-a9e8-d1652d12517d</t>
  </si>
  <si>
    <t>Nathan Torres</t>
  </si>
  <si>
    <t>torresn@gmail.com</t>
  </si>
  <si>
    <t>870 Timothy Place</t>
  </si>
  <si>
    <t>94931a9b-0b5b-40e4-add0-d4768a9a8524</t>
  </si>
  <si>
    <t>Lori Bradley</t>
  </si>
  <si>
    <t>lbradley@gmail.com</t>
  </si>
  <si>
    <t>0059 Gregory Square</t>
  </si>
  <si>
    <t>ec1d88f0-9d63-4193-aab8-772dd3e081e2</t>
  </si>
  <si>
    <t>Stephen Davis</t>
  </si>
  <si>
    <t>stephen_davis@yahoo.com</t>
  </si>
  <si>
    <t>781.316.7862x902</t>
  </si>
  <si>
    <t>428 Gary Lights Suite 011</t>
  </si>
  <si>
    <t>ec2c0b87-6078-4d9a-859b-0d1f33e3431b</t>
  </si>
  <si>
    <t>Felicia Hunter</t>
  </si>
  <si>
    <t>felicia.hunter@yahoo.com</t>
  </si>
  <si>
    <t>604.305.3198</t>
  </si>
  <si>
    <t>22099 Miller Spur</t>
  </si>
  <si>
    <t>8c01a130-a429-4b96-b3b6-757d1576fbd7</t>
  </si>
  <si>
    <t>Antonio Cooper</t>
  </si>
  <si>
    <t>667-697-0083x076</t>
  </si>
  <si>
    <t>528 Gutierrez Overpass Suite 037</t>
  </si>
  <si>
    <t>e04eecd8-5f84-4ff4-a2f3-4fc54d970a5e</t>
  </si>
  <si>
    <t>Sandra Morgan</t>
  </si>
  <si>
    <t>sandra.morgan@hotmail.com</t>
  </si>
  <si>
    <t>72727 Sanchez Stream</t>
  </si>
  <si>
    <t>751a70e9-eded-4bb2-bb7d-c17336277a6c</t>
  </si>
  <si>
    <t>Ann Moore</t>
  </si>
  <si>
    <t>moorea@gmail.com</t>
  </si>
  <si>
    <t>8019 Michael Fall</t>
  </si>
  <si>
    <t>74c68723-8cb3-4e67-821f-34d921dc9e78</t>
  </si>
  <si>
    <t>Amber Long</t>
  </si>
  <si>
    <t>longa@yahoo.com</t>
  </si>
  <si>
    <t>748-813-8819x0114</t>
  </si>
  <si>
    <t>863 Frank Turnpike Suite 079</t>
  </si>
  <si>
    <t>20ca31de-06d9-480d-9eba-4909445c8239</t>
  </si>
  <si>
    <t>Kathryn Neal</t>
  </si>
  <si>
    <t>kathryn_neal@gmail.com</t>
  </si>
  <si>
    <t>677-702-2380</t>
  </si>
  <si>
    <t>49601 Williams Drives Apt. 764</t>
  </si>
  <si>
    <t>9c05e86c-df5e-4f95-8271-5072c56804f4</t>
  </si>
  <si>
    <t>Tina Torres</t>
  </si>
  <si>
    <t>tina.torres@hotmail.com</t>
  </si>
  <si>
    <t>(984)489-8735</t>
  </si>
  <si>
    <t>3209 Fields Row</t>
  </si>
  <si>
    <t>a55e0cd9-184c-48af-944f-385c602bc44f</t>
  </si>
  <si>
    <t>Veronica Bernard</t>
  </si>
  <si>
    <t>veronica_bernard@gmail.com</t>
  </si>
  <si>
    <t>(539)784-6484x42739</t>
  </si>
  <si>
    <t>702 Johnson Via Apt. 986</t>
  </si>
  <si>
    <t>725051fd-e6ee-4392-a51e-12ff68c73d61</t>
  </si>
  <si>
    <t>Miranda Long</t>
  </si>
  <si>
    <t>mlong@yahoo.com</t>
  </si>
  <si>
    <t>(473)253-3406</t>
  </si>
  <si>
    <t>188 Stanley Lodge</t>
  </si>
  <si>
    <t>bf96b810-f777-40fa-9f4b-7b3502e9ce73</t>
  </si>
  <si>
    <t>Sarah Jenkins</t>
  </si>
  <si>
    <t>jenkinss@yahoo.com</t>
  </si>
  <si>
    <t>(563)562-8862</t>
  </si>
  <si>
    <t>2156 Jonathan Spurs</t>
  </si>
  <si>
    <t>80fb240e-2633-4f4f-972c-735333b7652d</t>
  </si>
  <si>
    <t>Jacob Johnson</t>
  </si>
  <si>
    <t>johnsonj@yahoo.com</t>
  </si>
  <si>
    <t>975-649-4495</t>
  </si>
  <si>
    <t>434 Villa Corner</t>
  </si>
  <si>
    <t>c0701b65-ef96-4b3c-b7db-9fc98fab3009</t>
  </si>
  <si>
    <t>Carol Hess</t>
  </si>
  <si>
    <t>carol.hess@hotmail.com</t>
  </si>
  <si>
    <t>992.546.4299x8724</t>
  </si>
  <si>
    <t>46381 Jones Road Apt. 164</t>
  </si>
  <si>
    <t>e6f916da-382a-4eac-ad3a-e2635b307350</t>
  </si>
  <si>
    <t>Erica Pearson</t>
  </si>
  <si>
    <t>epearson@hotmail.com</t>
  </si>
  <si>
    <t>+1-418-634-7923x0578</t>
  </si>
  <si>
    <t>915 Melissa Circle Suite 514</t>
  </si>
  <si>
    <t>2a155329-dd3b-46fb-9a51-1b00f670d78e</t>
  </si>
  <si>
    <t>Mark Gonzalez</t>
  </si>
  <si>
    <t>mgonzalez@gmail.com</t>
  </si>
  <si>
    <t>001-801-546-0669x6106</t>
  </si>
  <si>
    <t>46437 Case Inlet</t>
  </si>
  <si>
    <t>bf873d54-0ced-4a10-923b-93d17f8c8797</t>
  </si>
  <si>
    <t>Nicole Gentry</t>
  </si>
  <si>
    <t>065 Roger Vista Suite 715</t>
  </si>
  <si>
    <t>4ba08613-973d-40b1-b040-f59a9a7a3bf9</t>
  </si>
  <si>
    <t>april_king@gmail.com</t>
  </si>
  <si>
    <t>(950)679-6699</t>
  </si>
  <si>
    <t>321 Brian Lock Apt. 498</t>
  </si>
  <si>
    <t>fd2d0232-f44e-472f-8c06-0f9b83403b44</t>
  </si>
  <si>
    <t>Carla Huynh</t>
  </si>
  <si>
    <t>carla.huynh@hotmail.com</t>
  </si>
  <si>
    <t>001-959-852-8599x475</t>
  </si>
  <si>
    <t>2460 Walker Overpass Apt. 386</t>
  </si>
  <si>
    <t>edb79dad-c76f-4c26-9ce4-af08c0d7d124</t>
  </si>
  <si>
    <t>Daniel Molina</t>
  </si>
  <si>
    <t>dmolina@hotmail.com</t>
  </si>
  <si>
    <t>+1-598-636-7607x41059</t>
  </si>
  <si>
    <t>305 Porter Ports</t>
  </si>
  <si>
    <t>84966fe1-8fd7-4a4a-abf3-54f9574307d6</t>
  </si>
  <si>
    <t>Monica Nichols</t>
  </si>
  <si>
    <t>monica.nichols@yahoo.com</t>
  </si>
  <si>
    <t>+1-966-709-6354x760</t>
  </si>
  <si>
    <t>56028 Saunders Roads</t>
  </si>
  <si>
    <t>9bb2627c-b7ab-4e03-9127-cb6f21145445</t>
  </si>
  <si>
    <t>Sarah Robles</t>
  </si>
  <si>
    <t>robless@gmail.com</t>
  </si>
  <si>
    <t>508-959-3565x3524</t>
  </si>
  <si>
    <t>62264 Melendez Pine Apt. 245</t>
  </si>
  <si>
    <t>09b880ee-9a82-4aca-b69f-ae3e3632b52f</t>
  </si>
  <si>
    <t>Patricia Gallagher</t>
  </si>
  <si>
    <t>patricia_gallagher@yahoo.com</t>
  </si>
  <si>
    <t>222-358-4679</t>
  </si>
  <si>
    <t>557 Todd Wall Suite 852</t>
  </si>
  <si>
    <t>33b8c3fa-2da7-407b-bd49-070788005264</t>
  </si>
  <si>
    <t>Mary Trujillo</t>
  </si>
  <si>
    <t>trujillom@yahoo.com</t>
  </si>
  <si>
    <t>(274)999-9020x3854</t>
  </si>
  <si>
    <t>496 Wiley Fords</t>
  </si>
  <si>
    <t>296a543e-c534-41e3-9c6d-026789930bfe</t>
  </si>
  <si>
    <t>Aaron Castro</t>
  </si>
  <si>
    <t>castroa@hotmail.com</t>
  </si>
  <si>
    <t>42695 Small Forges</t>
  </si>
  <si>
    <t>8fdebd08-fc33-448b-9e36-9480c10d3d4a</t>
  </si>
  <si>
    <t>Robert Collins</t>
  </si>
  <si>
    <t>robert_collins@gmail.com</t>
  </si>
  <si>
    <t>461-818-9787x372</t>
  </si>
  <si>
    <t>0852 Raymond Gardens</t>
  </si>
  <si>
    <t>6ff3c496-8f6c-42df-be65-f5b161477978</t>
  </si>
  <si>
    <t>Stephanie Barajas</t>
  </si>
  <si>
    <t>stephanie.barajas@gmail.com</t>
  </si>
  <si>
    <t>1917 Linda Valley</t>
  </si>
  <si>
    <t>1335da3e-6c64-4eec-bb9f-7fcd945c35e6</t>
  </si>
  <si>
    <t>Danielle Delgado</t>
  </si>
  <si>
    <t>delgadod@hotmail.com</t>
  </si>
  <si>
    <t>931 Thomas Plaza</t>
  </si>
  <si>
    <t>7524613d-cc0b-40c7-ac31-cae1fa3c4ec2</t>
  </si>
  <si>
    <t>Richard Gibson</t>
  </si>
  <si>
    <t>gibsonr@yahoo.com</t>
  </si>
  <si>
    <t>(511)202-6939x553</t>
  </si>
  <si>
    <t>5459 Jared Parkways Apt. 954</t>
  </si>
  <si>
    <t>df42434d-f2d4-4a7f-8345-cd038950ff1b</t>
  </si>
  <si>
    <t>Kimberly Dennis</t>
  </si>
  <si>
    <t>kimberly.dennis@gmail.com</t>
  </si>
  <si>
    <t>950-670-2640x62606</t>
  </si>
  <si>
    <t>135 Larry Shoal</t>
  </si>
  <si>
    <t>1dcbe05f-d6ab-427e-aed2-a73420327862</t>
  </si>
  <si>
    <t>Michelle Flores</t>
  </si>
  <si>
    <t>floresm@yahoo.com</t>
  </si>
  <si>
    <t>2164 Jessica Glens Apt. 797</t>
  </si>
  <si>
    <t>ea573862-bee2-49a7-bec7-fe1ddbcf689c</t>
  </si>
  <si>
    <t>Carol Johnson</t>
  </si>
  <si>
    <t>johnsonc@yahoo.com</t>
  </si>
  <si>
    <t>+1-319-694-9516x599</t>
  </si>
  <si>
    <t>4df7dfab-6945-4aa3-b92d-6fa561c1f057</t>
  </si>
  <si>
    <t>Emily Velasquez</t>
  </si>
  <si>
    <t>velasqueze@yahoo.com</t>
  </si>
  <si>
    <t>785.254.7018x9779</t>
  </si>
  <si>
    <t>2390 Jonathan Land Apt. 428</t>
  </si>
  <si>
    <t>01c13f1d-9b42-44cf-a1fc-c6c63110a1c2</t>
  </si>
  <si>
    <t>Calvin Cohen</t>
  </si>
  <si>
    <t>ccohen@yahoo.com</t>
  </si>
  <si>
    <t>7250 Rebecca Square</t>
  </si>
  <si>
    <t>d6b8ed2c-25de-4c4f-bcb9-8e257dcd1411</t>
  </si>
  <si>
    <t>Michael Rodriguez</t>
  </si>
  <si>
    <t>michael_rodriguez@yahoo.com</t>
  </si>
  <si>
    <t>(845)975-2754x2832</t>
  </si>
  <si>
    <t>799 Laurie Summit</t>
  </si>
  <si>
    <t>4e4a3b78-56eb-462f-b68d-ce34d04db17a</t>
  </si>
  <si>
    <t>Melissa Shaw</t>
  </si>
  <si>
    <t>mshaw@yahoo.com</t>
  </si>
  <si>
    <t>(768)794-0936x36460</t>
  </si>
  <si>
    <t>8815 Newton Creek Suite 566</t>
  </si>
  <si>
    <t>61cc9e2a-f7b0-4ce8-817d-2d49c5b79ec4</t>
  </si>
  <si>
    <t>Emily Dominguez</t>
  </si>
  <si>
    <t>emily_dominguez@gmail.com</t>
  </si>
  <si>
    <t>892-912-6974</t>
  </si>
  <si>
    <t>3224 Velazquez Pass Apt. 569</t>
  </si>
  <si>
    <t>6d0f4baf-18d6-42de-ada5-5a3905742fea</t>
  </si>
  <si>
    <t>Kristen Fox</t>
  </si>
  <si>
    <t>kristen_fox@hotmail.com</t>
  </si>
  <si>
    <t>001-536-292-2591x642</t>
  </si>
  <si>
    <t>319 Spears Centers Suite 270</t>
  </si>
  <si>
    <t>0d105c63-fe7b-4501-b727-d832be579e43</t>
  </si>
  <si>
    <t>Shelly Anderson</t>
  </si>
  <si>
    <t>shelly.anderson@yahoo.com</t>
  </si>
  <si>
    <t>870.485.5360</t>
  </si>
  <si>
    <t>76319 Ashley Parkway</t>
  </si>
  <si>
    <t>6b5a93a6-17c0-4eb1-90f9-4e80f39dd377</t>
  </si>
  <si>
    <t>Christopher Smith</t>
  </si>
  <si>
    <t>csmith@yahoo.com</t>
  </si>
  <si>
    <t>(598)441-0400</t>
  </si>
  <si>
    <t>577 Myers Street</t>
  </si>
  <si>
    <t>b6d2e477-f945-40b1-9ccd-d06cee4b5b74</t>
  </si>
  <si>
    <t>Taylor Smith</t>
  </si>
  <si>
    <t>001-320-738-0695x862</t>
  </si>
  <si>
    <t>6352 Kristin Villages Suite 118</t>
  </si>
  <si>
    <t>977c0d1c-109a-473d-a154-ca66c8d691c3</t>
  </si>
  <si>
    <t>Christina Banks</t>
  </si>
  <si>
    <t>christina_banks@gmail.com</t>
  </si>
  <si>
    <t>966.466.3694</t>
  </si>
  <si>
    <t>281 Washington Rapids</t>
  </si>
  <si>
    <t>127cfada-c91f-4ba7-ab8d-158f6987d3d8</t>
  </si>
  <si>
    <t>Jonathon Santos</t>
  </si>
  <si>
    <t>santosj@yahoo.com</t>
  </si>
  <si>
    <t>953.713.2452</t>
  </si>
  <si>
    <t>0337 Jennifer Shores Suite 037</t>
  </si>
  <si>
    <t>f49c7a27-2207-42d4-a437-d4a179adb2a9</t>
  </si>
  <si>
    <t>Jason Rivas</t>
  </si>
  <si>
    <t>jrivas@hotmail.com</t>
  </si>
  <si>
    <t>001-465-524-9489x185</t>
  </si>
  <si>
    <t>56878 Stephen Cliff</t>
  </si>
  <si>
    <t>ad83897d-2f4c-4b50-ab5f-a0d003ea847a</t>
  </si>
  <si>
    <t>Katie Lam</t>
  </si>
  <si>
    <t>katie_lam@yahoo.com</t>
  </si>
  <si>
    <t>(716)657-6528x2261</t>
  </si>
  <si>
    <t>9777 Adams Corners</t>
  </si>
  <si>
    <t>671421a5-1be0-45a6-b85e-7801f5bdec56</t>
  </si>
  <si>
    <t>Michael Elliott</t>
  </si>
  <si>
    <t>elliottm@hotmail.com</t>
  </si>
  <si>
    <t>434 Ellis Village Suite 613</t>
  </si>
  <si>
    <t>ca035d74-3875-4b19-b9d7-67dd3f17f4bb</t>
  </si>
  <si>
    <t>probertson@gmail.com</t>
  </si>
  <si>
    <t>(218)453-6087x8072</t>
  </si>
  <si>
    <t>360 Beth Haven Apt. 270</t>
  </si>
  <si>
    <t>e6039bef-d72d-42eb-8766-8ad1e5b7a73b</t>
  </si>
  <si>
    <t>Alyssa Hodge</t>
  </si>
  <si>
    <t>alyssa.hodge@gmail.com</t>
  </si>
  <si>
    <t>820.937.3448x365</t>
  </si>
  <si>
    <t>20996 Phelps Meadow</t>
  </si>
  <si>
    <t>3b111473-aa15-42b8-8de2-5fa1a5c8fcc8</t>
  </si>
  <si>
    <t>Aaron Davidson</t>
  </si>
  <si>
    <t>adavidson@hotmail.com</t>
  </si>
  <si>
    <t>+1-931-564-9095x468</t>
  </si>
  <si>
    <t>5743 Burns Bypass Suite 467</t>
  </si>
  <si>
    <t>1541cabd-89ed-4c17-a057-7b64918904ab</t>
  </si>
  <si>
    <t>Nathan Williams</t>
  </si>
  <si>
    <t>williamsn@hotmail.com</t>
  </si>
  <si>
    <t>847-380-0958x04014</t>
  </si>
  <si>
    <t>25312 Roberto Manor</t>
  </si>
  <si>
    <t>0a150c3f-5cfd-4405-8c83-cce5ccd5e14b</t>
  </si>
  <si>
    <t>Ronnie Franklin</t>
  </si>
  <si>
    <t>franklinr@gmail.com</t>
  </si>
  <si>
    <t>001-634-374-3693x908</t>
  </si>
  <si>
    <t>90073 Scott Mill</t>
  </si>
  <si>
    <t>784e7393-cb2c-4243-9d21-34e1b9a49a0f</t>
  </si>
  <si>
    <t>Christine Andrews</t>
  </si>
  <si>
    <t>christine.andrews@yahoo.com</t>
  </si>
  <si>
    <t>(284)525-1119</t>
  </si>
  <si>
    <t>321 Susan Keys</t>
  </si>
  <si>
    <t>4ba1cbd5-6e84-4e24-bec9-33084606254b</t>
  </si>
  <si>
    <t>Nicole Burke</t>
  </si>
  <si>
    <t>nicole.burke@hotmail.com</t>
  </si>
  <si>
    <t>+1-890-232-3887x676</t>
  </si>
  <si>
    <t>941 Lawrence Mission</t>
  </si>
  <si>
    <t>cb98917b-ad39-4056-8e8b-3688d3788392</t>
  </si>
  <si>
    <t>Wendy Hughes</t>
  </si>
  <si>
    <t>whughes@hotmail.com</t>
  </si>
  <si>
    <t>818.536.3293x97026</t>
  </si>
  <si>
    <t>34039 Pierce Place Suite 443</t>
  </si>
  <si>
    <t>11bb82a4-afd5-4c9f-8333-dabeeed1966b</t>
  </si>
  <si>
    <t>Jordan Rich</t>
  </si>
  <si>
    <t>jordan_rich@yahoo.com</t>
  </si>
  <si>
    <t>486.205.7767x7192</t>
  </si>
  <si>
    <t>513 Mallory Cove</t>
  </si>
  <si>
    <t>7c8b659d-2370-4ca1-ae00-febe75f345f2</t>
  </si>
  <si>
    <t>Shelly Brown</t>
  </si>
  <si>
    <t>shelly_brown@yahoo.com</t>
  </si>
  <si>
    <t>778.771.9249x726</t>
  </si>
  <si>
    <t>0589 John Villages Apt. 360</t>
  </si>
  <si>
    <t>46bec73e-b783-4583-b05c-af83b6244e83</t>
  </si>
  <si>
    <t>Nicole Marshall</t>
  </si>
  <si>
    <t>nmarshall@yahoo.com</t>
  </si>
  <si>
    <t>+1-388-325-2699x01851</t>
  </si>
  <si>
    <t>4514 Perez Knolls Apt. 574</t>
  </si>
  <si>
    <t>a3da1666-0a05-4d75-8d2f-6e39ac8a0fef</t>
  </si>
  <si>
    <t>reynoldse@hotmail.com</t>
  </si>
  <si>
    <t>41f6af96-f016-478e-ae87-0205bd64145c</t>
  </si>
  <si>
    <t>David Morris</t>
  </si>
  <si>
    <t>david_morris@yahoo.com</t>
  </si>
  <si>
    <t>(945)470-5155</t>
  </si>
  <si>
    <t>34563 Melissa Tunnel Apt. 349</t>
  </si>
  <si>
    <t>498e0d46-8130-46e4-b997-cf74a400dcd1</t>
  </si>
  <si>
    <t>James Nichols</t>
  </si>
  <si>
    <t>jnichols@hotmail.com</t>
  </si>
  <si>
    <t>947.962.3703x854</t>
  </si>
  <si>
    <t>271 Rodriguez Pine Suite 286</t>
  </si>
  <si>
    <t>4304e6b4-54ec-4dd2-896b-09bcc6b4ba6e</t>
  </si>
  <si>
    <t>Paul Neal</t>
  </si>
  <si>
    <t>nealp@gmail.com</t>
  </si>
  <si>
    <t>001-732-680-6253x941</t>
  </si>
  <si>
    <t>92294 Kelsey Station</t>
  </si>
  <si>
    <t>6b9a3aa3-f4b7-41c3-8e7a-fc1c9afa164d</t>
  </si>
  <si>
    <t>Glenn Ramirez</t>
  </si>
  <si>
    <t>glenn.ramirez@hotmail.com</t>
  </si>
  <si>
    <t>726.973.5490x47986</t>
  </si>
  <si>
    <t>b9571dd1-9083-451f-92a9-f0f0f9967752</t>
  </si>
  <si>
    <t>Ariel Clayton</t>
  </si>
  <si>
    <t>claytona@hotmail.com</t>
  </si>
  <si>
    <t>32508 Thompson Plains</t>
  </si>
  <si>
    <t>ee4d66f8-63ee-498f-9fa9-c91f8c6028d2</t>
  </si>
  <si>
    <t>Alicia Jackson</t>
  </si>
  <si>
    <t>872-662-8033</t>
  </si>
  <si>
    <t>7363 Randy Gardens Apt. 846</t>
  </si>
  <si>
    <t>32da1773-9f3f-47bb-a4da-eaf31192dedb</t>
  </si>
  <si>
    <t>lrobertson@hotmail.com</t>
  </si>
  <si>
    <t>+1-603-710-1663x66228</t>
  </si>
  <si>
    <t>163 Castaneda Station</t>
  </si>
  <si>
    <t>9fae95bd-5702-444f-b1b0-26d3dc6637c6</t>
  </si>
  <si>
    <t>Russell Torres</t>
  </si>
  <si>
    <t>russell.torres@yahoo.com</t>
  </si>
  <si>
    <t>(310)966-0026x04690</t>
  </si>
  <si>
    <t>9622 Jones Villages Apt. 084</t>
  </si>
  <si>
    <t>cf0fc5c5-be64-446b-9f7b-8865593f2f0b</t>
  </si>
  <si>
    <t>Dennis Keller</t>
  </si>
  <si>
    <t>dennis_keller@hotmail.com</t>
  </si>
  <si>
    <t>(478)684-5732x1650</t>
  </si>
  <si>
    <t>624 Jones Burg</t>
  </si>
  <si>
    <t>21297ef1-181c-4987-b731-922028e1a8b4</t>
  </si>
  <si>
    <t>Brittany Lewis</t>
  </si>
  <si>
    <t>brittany_lewis@yahoo.com</t>
  </si>
  <si>
    <t>(702)530-5066x714</t>
  </si>
  <si>
    <t>407 Lauren Row Apt. 729</t>
  </si>
  <si>
    <t>0457e8c4-10bc-4d63-a9e8-4068fe3d50b7</t>
  </si>
  <si>
    <t>Timothy Sandoval</t>
  </si>
  <si>
    <t>timothy.sandoval@gmail.com</t>
  </si>
  <si>
    <t>554 George Union Apt. 492</t>
  </si>
  <si>
    <t>9a86fdf2-18b9-4407-bc89-164cb499aae7</t>
  </si>
  <si>
    <t>Brian Alexander</t>
  </si>
  <si>
    <t>balexander@hotmail.com</t>
  </si>
  <si>
    <t>732.249.1394x3032</t>
  </si>
  <si>
    <t>9625 Melissa Trace</t>
  </si>
  <si>
    <t>19439ccb-e099-438c-a8ac-06e465932c10</t>
  </si>
  <si>
    <t>Patrick Jackson</t>
  </si>
  <si>
    <t>jacksonp@yahoo.com</t>
  </si>
  <si>
    <t>265.543.9994x2858</t>
  </si>
  <si>
    <t>384 Williams Springs</t>
  </si>
  <si>
    <t>5fbc425d-c117-48a5-acd0-9efbff596460</t>
  </si>
  <si>
    <t>Courtney Johnson</t>
  </si>
  <si>
    <t>courtney.johnson@yahoo.com</t>
  </si>
  <si>
    <t>632 Zachary Valleys Apt. 504</t>
  </si>
  <si>
    <t>1fc03a9e-7f0f-4633-a41b-894018baf4f3</t>
  </si>
  <si>
    <t>Lucas Webb</t>
  </si>
  <si>
    <t>lwebb@yahoo.com</t>
  </si>
  <si>
    <t>117 Todd Glen</t>
  </si>
  <si>
    <t>3a794574-1134-4820-b19c-e2a6d074c5fd</t>
  </si>
  <si>
    <t>Michael Tucker</t>
  </si>
  <si>
    <t>tuckerm@yahoo.com</t>
  </si>
  <si>
    <t>(508)418-0368</t>
  </si>
  <si>
    <t>6072 Phillip Stream Apt. 474</t>
  </si>
  <si>
    <t>72bd2f07-7420-41f9-ad71-ea5f19e0510a</t>
  </si>
  <si>
    <t>Henry Mathews</t>
  </si>
  <si>
    <t>henry.mathews@hotmail.com</t>
  </si>
  <si>
    <t>(826)968-4803x163</t>
  </si>
  <si>
    <t>43935 Richard Dam Suite 957</t>
  </si>
  <si>
    <t>6939918d-3869-4f4a-ac3d-465d21b028ba</t>
  </si>
  <si>
    <t>Kelly Stevens</t>
  </si>
  <si>
    <t>stevensk@hotmail.com</t>
  </si>
  <si>
    <t>001-793-503-9539x52608</t>
  </si>
  <si>
    <t>53764 Chelsea Passage</t>
  </si>
  <si>
    <t>16d5958f-618d-4ae1-8a07-d9174baf5a76</t>
  </si>
  <si>
    <t>Catherine Shaffer</t>
  </si>
  <si>
    <t>catherine.shaffer@yahoo.com</t>
  </si>
  <si>
    <t>001-373-677-0499x0967</t>
  </si>
  <si>
    <t>14997 Gibson Isle</t>
  </si>
  <si>
    <t>738b0636-5b4b-4fd0-a6aa-68b6eac43a01</t>
  </si>
  <si>
    <t>Jacob Conner</t>
  </si>
  <si>
    <t>jacob_conner@yahoo.com</t>
  </si>
  <si>
    <t>873-668-9108x04175</t>
  </si>
  <si>
    <t>610 Kerri Glen</t>
  </si>
  <si>
    <t>508b8a56-4b6e-4a40-b0f7-f740ca794917</t>
  </si>
  <si>
    <t>Steve Johnson</t>
  </si>
  <si>
    <t>johnsons@gmail.com</t>
  </si>
  <si>
    <t>811-704-8578x6712</t>
  </si>
  <si>
    <t>716 Paul Parkways Suite 236</t>
  </si>
  <si>
    <t>d152a1a9-a113-480c-a455-98085992fe98</t>
  </si>
  <si>
    <t>Rhonda Benson</t>
  </si>
  <si>
    <t>rbenson@gmail.com</t>
  </si>
  <si>
    <t>001-791-796-0841</t>
  </si>
  <si>
    <t>78988 Buck Expressway</t>
  </si>
  <si>
    <t>9fee71c0-7d17-456d-a61d-b191da606827</t>
  </si>
  <si>
    <t>Sheri Lee</t>
  </si>
  <si>
    <t>lees@gmail.com</t>
  </si>
  <si>
    <t>001-794-848-1440x00407</t>
  </si>
  <si>
    <t>76318 Richardson Lodge Suite 071</t>
  </si>
  <si>
    <t>04021ddd-fb55-467b-894d-b50dafffd067</t>
  </si>
  <si>
    <t>Andrew Allen</t>
  </si>
  <si>
    <t>andrew_allen@yahoo.com</t>
  </si>
  <si>
    <t>927-534-4979x9251</t>
  </si>
  <si>
    <t>79729 Warren Estates Apt. 885</t>
  </si>
  <si>
    <t>32bf9d60-99d8-4a7c-b310-bfab064e8ce9</t>
  </si>
  <si>
    <t>Robin Russell</t>
  </si>
  <si>
    <t>rrussell@yahoo.com</t>
  </si>
  <si>
    <t>+1-990-667-7185x3601</t>
  </si>
  <si>
    <t>783 Browning Circle Suite 392</t>
  </si>
  <si>
    <t>a80c43f9-57f0-4d0a-87fb-8ffe3d48cf2e</t>
  </si>
  <si>
    <t>Timothy Haynes</t>
  </si>
  <si>
    <t>timothy.haynes@yahoo.com</t>
  </si>
  <si>
    <t>001-807-612-7971x76350</t>
  </si>
  <si>
    <t>04131 Fleming Vista Suite 752</t>
  </si>
  <si>
    <t>1280bddb-d9ed-4dcc-be80-b9ac3f2d28aa</t>
  </si>
  <si>
    <t>Gregory Horton</t>
  </si>
  <si>
    <t>ghorton@hotmail.com</t>
  </si>
  <si>
    <t>562.327.0254x316</t>
  </si>
  <si>
    <t>438 Tony Stravenue</t>
  </si>
  <si>
    <t>7c7c74b2-3486-42e6-8e65-c25b986de6d8</t>
  </si>
  <si>
    <t>Emma Parker</t>
  </si>
  <si>
    <t>emma.parker@yahoo.com</t>
  </si>
  <si>
    <t>001-915-550-2613x409</t>
  </si>
  <si>
    <t>0467 Tina Cape Apt. 690</t>
  </si>
  <si>
    <t>84abc5ce-870b-4980-9f2d-1584e4061f87</t>
  </si>
  <si>
    <t>Anna Taylor</t>
  </si>
  <si>
    <t>6654 Mark Street Apt. 421</t>
  </si>
  <si>
    <t>a7cf48c4-9b88-4f90-89fb-6b1cbacb1311</t>
  </si>
  <si>
    <t>Vanessa Stone</t>
  </si>
  <si>
    <t>vanessa.stone@yahoo.com</t>
  </si>
  <si>
    <t>(761)951-0705</t>
  </si>
  <si>
    <t>67886 Kelly Village</t>
  </si>
  <si>
    <t>acbd3d99-c92b-4570-8048-b6737a723cd1</t>
  </si>
  <si>
    <t>Adam Maynard</t>
  </si>
  <si>
    <t>adam.maynard@gmail.com</t>
  </si>
  <si>
    <t>(425)786-9263x56006</t>
  </si>
  <si>
    <t>cf4225a8-9bf4-44cf-ba28-95413c21dea3</t>
  </si>
  <si>
    <t>Mary Brown</t>
  </si>
  <si>
    <t>mary.brown@gmail.com</t>
  </si>
  <si>
    <t>680-819-7621x34616</t>
  </si>
  <si>
    <t>93784 Robinson Village Apt. 734</t>
  </si>
  <si>
    <t>3749ce6c-03b4-42ec-9992-a84cac1cc0bb</t>
  </si>
  <si>
    <t>Billy Hernandez</t>
  </si>
  <si>
    <t>billy_hernandez@gmail.com</t>
  </si>
  <si>
    <t>681-529-7198x840</t>
  </si>
  <si>
    <t>24708 Tina Alley</t>
  </si>
  <si>
    <t>4a6ae571-8382-44f1-92cc-52fc18dbe74c</t>
  </si>
  <si>
    <t>Jillian Gibbs</t>
  </si>
  <si>
    <t>gibbsj@hotmail.com</t>
  </si>
  <si>
    <t>68179 Alan Bridge</t>
  </si>
  <si>
    <t>ad32cd8c-b1a6-425c-9c61-70dff2e77e02</t>
  </si>
  <si>
    <t>Derek Lee</t>
  </si>
  <si>
    <t>dlee@hotmail.com</t>
  </si>
  <si>
    <t>686-899-0213x11669</t>
  </si>
  <si>
    <t>105 Pollard Station</t>
  </si>
  <si>
    <t>c9a87f71-d400-4360-8728-6f4c1b017b02</t>
  </si>
  <si>
    <t>Alison Taylor</t>
  </si>
  <si>
    <t>alison.taylor@hotmail.com</t>
  </si>
  <si>
    <t>001-820-274-9884x95912</t>
  </si>
  <si>
    <t>6428 Edward Spur Suite 983</t>
  </si>
  <si>
    <t>6b5e830b-8b82-4525-ae00-bc07ca208a58</t>
  </si>
  <si>
    <t>Shannon Hernandez</t>
  </si>
  <si>
    <t>shannon.hernandez@gmail.com</t>
  </si>
  <si>
    <t>613.304.9950x43896</t>
  </si>
  <si>
    <t>656 Simpson Well Apt. 665</t>
  </si>
  <si>
    <t>60ef8644-e947-4394-9053-4837cdb57aee</t>
  </si>
  <si>
    <t>James Bell</t>
  </si>
  <si>
    <t>jbell@yahoo.com</t>
  </si>
  <si>
    <t>(713)595-5745x86180</t>
  </si>
  <si>
    <t>22307 Victoria Stream Suite 641</t>
  </si>
  <si>
    <t>376f0bbc-46c7-4157-aaa4-58fbbcb5a1eb</t>
  </si>
  <si>
    <t>Laura Collins</t>
  </si>
  <si>
    <t>laura.collins@gmail.com</t>
  </si>
  <si>
    <t>+1-865-469-3259x627</t>
  </si>
  <si>
    <t>427 Cunningham Pass Apt. 920</t>
  </si>
  <si>
    <t>44d68a31-e259-4a6d-876d-0c66f629f124</t>
  </si>
  <si>
    <t>Charles Perry</t>
  </si>
  <si>
    <t>charles.perry@gmail.com</t>
  </si>
  <si>
    <t>801.677.1062x94502</t>
  </si>
  <si>
    <t>41839 Sanford Roads Suite 802</t>
  </si>
  <si>
    <t>0ff479fa-b816-42eb-9420-6d2491f5192c</t>
  </si>
  <si>
    <t>Debra Walker</t>
  </si>
  <si>
    <t>debra.walker@yahoo.com</t>
  </si>
  <si>
    <t>818.966.7906</t>
  </si>
  <si>
    <t>439 Anthony Forge</t>
  </si>
  <si>
    <t>7568f674-ce93-4413-9cb0-5e96efd13743</t>
  </si>
  <si>
    <t>Tina Scott</t>
  </si>
  <si>
    <t>tscott@hotmail.com</t>
  </si>
  <si>
    <t>110 Smith Forks</t>
  </si>
  <si>
    <t>ecd4351f-4946-49c0-a121-54f73f867059</t>
  </si>
  <si>
    <t>Chelsea Fitzpatrick</t>
  </si>
  <si>
    <t>cfitzpatrick@gmail.com</t>
  </si>
  <si>
    <t>392 Joseph Lake</t>
  </si>
  <si>
    <t>5afa4a3c-c14b-4e95-846b-8c29c7257772</t>
  </si>
  <si>
    <t>Brandon Walls</t>
  </si>
  <si>
    <t>brandon_walls@yahoo.com</t>
  </si>
  <si>
    <t>18f2944c-9422-4090-a387-73c335528487</t>
  </si>
  <si>
    <t>Mary Moody</t>
  </si>
  <si>
    <t>mary.moody@yahoo.com</t>
  </si>
  <si>
    <t>367-894-6778</t>
  </si>
  <si>
    <t>392 Allen Rue Apt. 254</t>
  </si>
  <si>
    <t>e80855eb-02d5-4ce7-b611-64cab371e836</t>
  </si>
  <si>
    <t>cperry@gmail.com</t>
  </si>
  <si>
    <t>801-794-7377x96263</t>
  </si>
  <si>
    <t>592 Danny Points Suite 723</t>
  </si>
  <si>
    <t>02a24790-6f75-4597-8307-1ed54a00e92a</t>
  </si>
  <si>
    <t>Dorothy Choi</t>
  </si>
  <si>
    <t>dchoi@yahoo.com</t>
  </si>
  <si>
    <t>+1-410-701-4286x6906</t>
  </si>
  <si>
    <t>782 Andrew Plaza</t>
  </si>
  <si>
    <t>3f074de4-9dca-45a3-ba4e-9c228bb3fb1e</t>
  </si>
  <si>
    <t>Brady Freeman</t>
  </si>
  <si>
    <t>brady.freeman@hotmail.com</t>
  </si>
  <si>
    <t>001-845-887-2422x749</t>
  </si>
  <si>
    <t>671 Elizabeth Branch</t>
  </si>
  <si>
    <t>b42adbcc-9429-4282-902e-0e0da51752a2</t>
  </si>
  <si>
    <t>Hannah Hopkins</t>
  </si>
  <si>
    <t>hannah_hopkins@gmail.com</t>
  </si>
  <si>
    <t>(734)933-5367</t>
  </si>
  <si>
    <t>1719 Moore Isle</t>
  </si>
  <si>
    <t>0396221e-a0b4-45cb-b138-7b2de24e97d9</t>
  </si>
  <si>
    <t>Melanie Jimenez</t>
  </si>
  <si>
    <t>melanie.jimenez@gmail.com</t>
  </si>
  <si>
    <t>207-971-2806x199</t>
  </si>
  <si>
    <t>8750 Elizabeth Branch Suite 979</t>
  </si>
  <si>
    <t>eef3970c-6863-49b4-9f9b-ac6ffa817fef</t>
  </si>
  <si>
    <t>Sarah Davies</t>
  </si>
  <si>
    <t>sdavies@hotmail.com</t>
  </si>
  <si>
    <t>(983)803-2536x95255</t>
  </si>
  <si>
    <t>472 Stephen Terrace Apt. 435</t>
  </si>
  <si>
    <t>937a67bc-5fae-48ca-919c-ec0f5e04a86f</t>
  </si>
  <si>
    <t>John Flores</t>
  </si>
  <si>
    <t>floresj@hotmail.com</t>
  </si>
  <si>
    <t>(346)812-6149x9363</t>
  </si>
  <si>
    <t>728 Denise Hills</t>
  </si>
  <si>
    <t>c2be7f53-2e2f-4699-99b0-d402baf38188</t>
  </si>
  <si>
    <t>Casey Hayden</t>
  </si>
  <si>
    <t>casey.hayden@yahoo.com</t>
  </si>
  <si>
    <t>3909 Brown Rapids Suite 663</t>
  </si>
  <si>
    <t>7d8ca7f9-53b5-4873-ab94-b3dbc1daf4a3</t>
  </si>
  <si>
    <t>Amy Dixon</t>
  </si>
  <si>
    <t>amy.dixon@hotmail.com</t>
  </si>
  <si>
    <t>(227)729-5986x777</t>
  </si>
  <si>
    <t>113 Hubbard Terrace Apt. 739</t>
  </si>
  <si>
    <t>cd01bac6-6eb5-4073-b9df-d26d35888a21</t>
  </si>
  <si>
    <t>Isaac Black</t>
  </si>
  <si>
    <t>blacki@gmail.com</t>
  </si>
  <si>
    <t>(570)402-9331</t>
  </si>
  <si>
    <t>99699 Mark Squares</t>
  </si>
  <si>
    <t>0ec4f5bf-4c75-46c6-8963-82322e16d061</t>
  </si>
  <si>
    <t>Jeanne Armstrong</t>
  </si>
  <si>
    <t>jeanne.armstrong@yahoo.com</t>
  </si>
  <si>
    <t>001-329-918-4251x956</t>
  </si>
  <si>
    <t>36884 Michael Orchard</t>
  </si>
  <si>
    <t>7ae7984c-a4a9-40dc-aedf-1107ed4d7264</t>
  </si>
  <si>
    <t>Jeffrey Huerta</t>
  </si>
  <si>
    <t>jeffrey.huerta@yahoo.com</t>
  </si>
  <si>
    <t>(930)322-8293x35287</t>
  </si>
  <si>
    <t>35528 Hawkins Skyway</t>
  </si>
  <si>
    <t>554e8e97-d79a-4151-b18e-24a3fa596940</t>
  </si>
  <si>
    <t>James English</t>
  </si>
  <si>
    <t>jenglish@hotmail.com</t>
  </si>
  <si>
    <t>(283)910-1850</t>
  </si>
  <si>
    <t>2684 Adams Harbor Suite 507</t>
  </si>
  <si>
    <t>4635f993-73c1-40b5-9503-9d52123214b3</t>
  </si>
  <si>
    <t>Emily Singh</t>
  </si>
  <si>
    <t>singhe@hotmail.com</t>
  </si>
  <si>
    <t>876-619-3788x663</t>
  </si>
  <si>
    <t>105 Daniel Points Suite 797</t>
  </si>
  <si>
    <t>2c482cb7-56b7-474c-9b15-1b19ba653e80</t>
  </si>
  <si>
    <t>James Rivera</t>
  </si>
  <si>
    <t>riveraj@yahoo.com</t>
  </si>
  <si>
    <t>591-950-2374</t>
  </si>
  <si>
    <t>9633 Ray Wall Apt. 262</t>
  </si>
  <si>
    <t>cf2b051d-ca84-4cad-9f08-e835142b9fd8</t>
  </si>
  <si>
    <t>Danielle Benitez</t>
  </si>
  <si>
    <t>benitezd@gmail.com</t>
  </si>
  <si>
    <t>(397)373-6609x859</t>
  </si>
  <si>
    <t>50472 Johnson Neck Suite 291</t>
  </si>
  <si>
    <t>73d84c8e-5bea-4d92-b9ce-82f117951fa6</t>
  </si>
  <si>
    <t>Jeffrey Evans</t>
  </si>
  <si>
    <t>jeffrey_evans@yahoo.com</t>
  </si>
  <si>
    <t>97885 Drake Parkways Suite 571</t>
  </si>
  <si>
    <t>be5c5c5b-ffbb-4270-bec8-3e40867fa18d</t>
  </si>
  <si>
    <t>Ryan Flores</t>
  </si>
  <si>
    <t>floresr@yahoo.com</t>
  </si>
  <si>
    <t>(519)418-9875x5798</t>
  </si>
  <si>
    <t>4372 Donald Parkways Suite 877</t>
  </si>
  <si>
    <t>ff800c44-7e20-4074-a93d-29d52b8cb3c4</t>
  </si>
  <si>
    <t>Monica Cervantes</t>
  </si>
  <si>
    <t>monica_cervantes@gmail.com</t>
  </si>
  <si>
    <t>905-391-9344x2462</t>
  </si>
  <si>
    <t>054 Stevenson Mill Apt. 658</t>
  </si>
  <si>
    <t>ff9e4275-adb5-4260-a9f5-f3b68d500cbe</t>
  </si>
  <si>
    <t>Veronica Lopez</t>
  </si>
  <si>
    <t>vlopez@gmail.com</t>
  </si>
  <si>
    <t>(719)960-8787</t>
  </si>
  <si>
    <t>35359 Edwards View Apt. 962</t>
  </si>
  <si>
    <t>cda66ed6-e11c-48e4-bcc1-9e6d6b7c8aef</t>
  </si>
  <si>
    <t>Kathy Heath</t>
  </si>
  <si>
    <t>kathy.heath@gmail.com</t>
  </si>
  <si>
    <t>001-679-678-5500</t>
  </si>
  <si>
    <t>3097 Robinson Row Apt. 666</t>
  </si>
  <si>
    <t>97de4956-27a0-4b0f-baaf-5389f9b9b2d5</t>
  </si>
  <si>
    <t>Zachary Stanley</t>
  </si>
  <si>
    <t>zachary_stanley@hotmail.com</t>
  </si>
  <si>
    <t>325.346.3059x41567</t>
  </si>
  <si>
    <t>90107 Jennifer Spurs Apt. 652</t>
  </si>
  <si>
    <t>167836c6-534e-4a8f-83ac-3d6ef6e3da05</t>
  </si>
  <si>
    <t>Jimmy Flores</t>
  </si>
  <si>
    <t>940.475.5380x53659</t>
  </si>
  <si>
    <t>5819 Lambert Parkways</t>
  </si>
  <si>
    <t>1ab050ed-cca9-475c-9917-de0a60c97f33</t>
  </si>
  <si>
    <t>Jessica Robinson</t>
  </si>
  <si>
    <t>jessica_robinson@yahoo.com</t>
  </si>
  <si>
    <t>1306 West Circles</t>
  </si>
  <si>
    <t>a251cf2e-2e31-470c-a8ab-faae34397248</t>
  </si>
  <si>
    <t>Sharon Meyer</t>
  </si>
  <si>
    <t>sharon.meyer@yahoo.com</t>
  </si>
  <si>
    <t>49241 Thomas Neck</t>
  </si>
  <si>
    <t>5090be16-22fe-4a54-8d84-4d738cd7488a</t>
  </si>
  <si>
    <t>Kristin Vega</t>
  </si>
  <si>
    <t>kristin_vega@hotmail.com</t>
  </si>
  <si>
    <t>7238 Coleman Shores</t>
  </si>
  <si>
    <t>dc3bef38-814f-4aa1-a9aa-e806ec51c408</t>
  </si>
  <si>
    <t>Dylan Cochran</t>
  </si>
  <si>
    <t>dylan_cochran@hotmail.com</t>
  </si>
  <si>
    <t>472.635.7845x72080</t>
  </si>
  <si>
    <t>2504 Harold Spurs Apt. 085</t>
  </si>
  <si>
    <t>c2455ca6-c1fd-4965-8127-5ae670f65d0b</t>
  </si>
  <si>
    <t>Todd Smith</t>
  </si>
  <si>
    <t>todd.smith@yahoo.com</t>
  </si>
  <si>
    <t>493 Richard Bridge Apt. 611</t>
  </si>
  <si>
    <t>4706c7d4-1d45-4a94-9e9a-69a97157cce5</t>
  </si>
  <si>
    <t>Gabriela Turner</t>
  </si>
  <si>
    <t>turnerg@hotmail.com</t>
  </si>
  <si>
    <t>+1-549-835-6580x363</t>
  </si>
  <si>
    <t>706 Sara Lights</t>
  </si>
  <si>
    <t>22ab606f-e923-4864-a610-b5d9959cb84f</t>
  </si>
  <si>
    <t>Edward Taylor</t>
  </si>
  <si>
    <t>etaylor@yahoo.com</t>
  </si>
  <si>
    <t>+1-724-549-6639x0004</t>
  </si>
  <si>
    <t>0833 Brown Track</t>
  </si>
  <si>
    <t>3cfa57a2-e880-4969-b713-2751ede82494</t>
  </si>
  <si>
    <t>Kevin Vaughan</t>
  </si>
  <si>
    <t>kevin.vaughan@hotmail.com</t>
  </si>
  <si>
    <t>2514 Grace Lane Apt. 709</t>
  </si>
  <si>
    <t>600f2495-1ea8-47bd-a0e8-1af7ddfd5763</t>
  </si>
  <si>
    <t>Crystal Sims</t>
  </si>
  <si>
    <t>csims@yahoo.com</t>
  </si>
  <si>
    <t>(862)957-3125x36127</t>
  </si>
  <si>
    <t>150 Parker Islands</t>
  </si>
  <si>
    <t>88e6f574-3e9e-4342-96d6-2690b1b46a08</t>
  </si>
  <si>
    <t>James Townsend</t>
  </si>
  <si>
    <t>james_townsend@yahoo.com</t>
  </si>
  <si>
    <t>815.371.6042</t>
  </si>
  <si>
    <t>4508 Crystal Rue Suite 173</t>
  </si>
  <si>
    <t>c5e718e6-cec2-4ea1-9f7f-2ba76509a4d8</t>
  </si>
  <si>
    <t>Deborah Odonnell</t>
  </si>
  <si>
    <t>deborah.odonnell@yahoo.com</t>
  </si>
  <si>
    <t>001-954-819-1378x0498</t>
  </si>
  <si>
    <t>44152 Green Key Apt. 969</t>
  </si>
  <si>
    <t>60f3ed17-c965-468d-a5a5-9b7e1221ef80</t>
  </si>
  <si>
    <t>Chad Morrison</t>
  </si>
  <si>
    <t>cmorrison@gmail.com</t>
  </si>
  <si>
    <t>740-726-1353x425</t>
  </si>
  <si>
    <t>2427 Smith Unions Suite 414</t>
  </si>
  <si>
    <t>2ceba6bc-cd8e-4b57-ac34-345db49064a6</t>
  </si>
  <si>
    <t>janice_hawkins@gmail.com</t>
  </si>
  <si>
    <t>(242)652-7505x688</t>
  </si>
  <si>
    <t>84155 Megan Ports</t>
  </si>
  <si>
    <t>e17ffb98-8260-4836-a9a6-4f44dbd413ff</t>
  </si>
  <si>
    <t>Maria Fox</t>
  </si>
  <si>
    <t>mfox@hotmail.com</t>
  </si>
  <si>
    <t>(993)478-1326</t>
  </si>
  <si>
    <t>1263 Kurt Square</t>
  </si>
  <si>
    <t>8d8e6a6d-4092-4a8a-ad71-c024a1092061</t>
  </si>
  <si>
    <t>Jerry Sanchez</t>
  </si>
  <si>
    <t>jerry_sanchez@yahoo.com</t>
  </si>
  <si>
    <t>001-574-892-9449x931</t>
  </si>
  <si>
    <t>4695 Beverly Vista Suite 687</t>
  </si>
  <si>
    <t>6580d424-3dd1-445d-bb07-5c2f0156d658</t>
  </si>
  <si>
    <t>Katherine Walsh</t>
  </si>
  <si>
    <t>walshk@hotmail.com</t>
  </si>
  <si>
    <t>490 Hall Run Suite 783</t>
  </si>
  <si>
    <t>45a6a2bb-b2e7-4e5f-b4ae-7a8c39867b6a</t>
  </si>
  <si>
    <t>Dana Williams</t>
  </si>
  <si>
    <t>dwilliams@hotmail.com</t>
  </si>
  <si>
    <t>bb229853-16fe-4e48-bec0-84bfc25583a6</t>
  </si>
  <si>
    <t>Troy Jones</t>
  </si>
  <si>
    <t>troy_jones@gmail.com</t>
  </si>
  <si>
    <t>(460)886-2365x0460</t>
  </si>
  <si>
    <t>157 Jordan Corners Suite 910</t>
  </si>
  <si>
    <t>c9598b07-74b8-4386-be13-fd48af2e3f00</t>
  </si>
  <si>
    <t>Thomas Delgado</t>
  </si>
  <si>
    <t>tdelgado@yahoo.com</t>
  </si>
  <si>
    <t>906-221-0840x15799</t>
  </si>
  <si>
    <t>51826 Sherri Trail</t>
  </si>
  <si>
    <t>013cfe6a-5bab-4c7c-99a5-3bca600a1521</t>
  </si>
  <si>
    <t>Jennifer Fletcher</t>
  </si>
  <si>
    <t>jennifer_fletcher@hotmail.com</t>
  </si>
  <si>
    <t>968-521-4073</t>
  </si>
  <si>
    <t>526 Barnes Landing Apt. 836</t>
  </si>
  <si>
    <t>f24de615-bdc2-4ba5-bad9-4c0f7606e84d</t>
  </si>
  <si>
    <t>Anthony Jennings</t>
  </si>
  <si>
    <t>anthony.jennings@yahoo.com</t>
  </si>
  <si>
    <t>+1-462-360-7024x74857</t>
  </si>
  <si>
    <t>90920 Matthew Turnpike</t>
  </si>
  <si>
    <t>a659a626-a894-4d17-bd96-d135c5d91fe7</t>
  </si>
  <si>
    <t>David Murray</t>
  </si>
  <si>
    <t>murrayd@yahoo.com</t>
  </si>
  <si>
    <t>322 Lambert Extensions</t>
  </si>
  <si>
    <t>1c5a095f-8fc6-4d53-9478-f369d0e057e6</t>
  </si>
  <si>
    <t>Richard Ward</t>
  </si>
  <si>
    <t>richard.ward@yahoo.com</t>
  </si>
  <si>
    <t>575.955.0458</t>
  </si>
  <si>
    <t>9246 Ricardo Rapid</t>
  </si>
  <si>
    <t>dd07ba41-f07a-428e-89f6-432e7e5f7f40</t>
  </si>
  <si>
    <t>Isaac Smith</t>
  </si>
  <si>
    <t>isaac_smith@yahoo.com</t>
  </si>
  <si>
    <t>+1-813-859-8043x3315</t>
  </si>
  <si>
    <t>903 Scott Drive</t>
  </si>
  <si>
    <t>7b369b23-33bf-47ac-952d-719f931878fa</t>
  </si>
  <si>
    <t>dennis.wilson@gmail.com</t>
  </si>
  <si>
    <t>(860)893-1642</t>
  </si>
  <si>
    <t>335 Adrian Mews</t>
  </si>
  <si>
    <t>d6b5f6b9-3cae-4369-92b0-328313973c47</t>
  </si>
  <si>
    <t>Sara Perez</t>
  </si>
  <si>
    <t>perezs@gmail.com</t>
  </si>
  <si>
    <t>719.294.5740x519</t>
  </si>
  <si>
    <t>231 Caleb Corner</t>
  </si>
  <si>
    <t>9797eabe-5ba0-4264-9d60-211c00a39551</t>
  </si>
  <si>
    <t>Julian Harper</t>
  </si>
  <si>
    <t>jharper@gmail.com</t>
  </si>
  <si>
    <t>(941)330-2286</t>
  </si>
  <si>
    <t>3526 Michael Land Apt. 763</t>
  </si>
  <si>
    <t>0b314318-c516-4d14-a246-74a38f596666</t>
  </si>
  <si>
    <t>perrya@gmail.com</t>
  </si>
  <si>
    <t>817.353.2279x9752</t>
  </si>
  <si>
    <t>235 Alexander Heights Apt. 490</t>
  </si>
  <si>
    <t>31d708d6-17fd-4bdc-8b30-9fffa94a33f1</t>
  </si>
  <si>
    <t>Ethan Marshall</t>
  </si>
  <si>
    <t>emarshall@hotmail.com</t>
  </si>
  <si>
    <t>742-641-2484</t>
  </si>
  <si>
    <t>8317 Logan Crescent</t>
  </si>
  <si>
    <t>88651d84-e1f9-4b72-8d14-382faf57a73b</t>
  </si>
  <si>
    <t>Vincent Gonzales</t>
  </si>
  <si>
    <t>vincent_gonzales@yahoo.com</t>
  </si>
  <si>
    <t>845-308-5703x40117</t>
  </si>
  <si>
    <t>741 Faith Locks</t>
  </si>
  <si>
    <t>b0c45381-4f42-4022-941b-4545a15dffc0</t>
  </si>
  <si>
    <t>Joel Hughes</t>
  </si>
  <si>
    <t>joel_hughes@gmail.com</t>
  </si>
  <si>
    <t>+1-217-220-3579x6564</t>
  </si>
  <si>
    <t>273 Mercedes Shores</t>
  </si>
  <si>
    <t>f9a22e6a-d6bf-43c5-9ed8-9141cd396f09</t>
  </si>
  <si>
    <t>Arthur Brown</t>
  </si>
  <si>
    <t>abrown@hotmail.com</t>
  </si>
  <si>
    <t>642.841.1475</t>
  </si>
  <si>
    <t>0782 Jones Manor</t>
  </si>
  <si>
    <t>a8034713-5da5-45c5-bbcd-76334410cc7d</t>
  </si>
  <si>
    <t>Terri Thomas</t>
  </si>
  <si>
    <t>thomast@gmail.com</t>
  </si>
  <si>
    <t>660-838-9515x923</t>
  </si>
  <si>
    <t>642 Laura Manors</t>
  </si>
  <si>
    <t>27a0a109-b87b-4a15-9b34-21fd928ff0ac</t>
  </si>
  <si>
    <t>James Thomas</t>
  </si>
  <si>
    <t>thomasj@yahoo.com</t>
  </si>
  <si>
    <t>971.234.6310</t>
  </si>
  <si>
    <t>31649 Smith Bypass Suite 411</t>
  </si>
  <si>
    <t>2c8af9fd-5039-4d12-b7ea-7673a32f0212</t>
  </si>
  <si>
    <t>Margaret Nichols</t>
  </si>
  <si>
    <t>mnichols@hotmail.com</t>
  </si>
  <si>
    <t>273-334-3597x3697</t>
  </si>
  <si>
    <t>601 Tracey Harbor Apt. 544</t>
  </si>
  <si>
    <t>d9da8e19-7a1c-47bc-8b87-bcd69ed7b6ce</t>
  </si>
  <si>
    <t>Maurice Shaw</t>
  </si>
  <si>
    <t>maurice_shaw@gmail.com</t>
  </si>
  <si>
    <t>970.611.8596</t>
  </si>
  <si>
    <t>750 Lucero Underpass</t>
  </si>
  <si>
    <t>af9c61ea-6abc-41fe-85c6-06f903ea87ac</t>
  </si>
  <si>
    <t>Maria Rojas</t>
  </si>
  <si>
    <t>mrojas@gmail.com</t>
  </si>
  <si>
    <t>326.868.0639x924</t>
  </si>
  <si>
    <t>509 Webb Ports Apt. 818</t>
  </si>
  <si>
    <t>427e13c5-65f8-49ef-b350-aa8717facd3b</t>
  </si>
  <si>
    <t>Todd Davis</t>
  </si>
  <si>
    <t>todd_davis@gmail.com</t>
  </si>
  <si>
    <t>579-559-2822</t>
  </si>
  <si>
    <t>78908 Phillip Union Apt. 112</t>
  </si>
  <si>
    <t>728909a5-0c13-445d-8a9e-854a825d0a18</t>
  </si>
  <si>
    <t>Tyler Lopez</t>
  </si>
  <si>
    <t>tlopez@yahoo.com</t>
  </si>
  <si>
    <t>(977)632-3573</t>
  </si>
  <si>
    <t>38561 Thompson Mount Apt. 413</t>
  </si>
  <si>
    <t>5a64a58e-853b-47b6-b647-f1664dc1331b</t>
  </si>
  <si>
    <t>Catherine Mueller</t>
  </si>
  <si>
    <t>catherine_mueller@gmail.com</t>
  </si>
  <si>
    <t>758-271-9942</t>
  </si>
  <si>
    <t>420 Wheeler Orchard</t>
  </si>
  <si>
    <t>b99c8634-1949-41ab-b9e0-591bedf5df03</t>
  </si>
  <si>
    <t>Vanessa Bates</t>
  </si>
  <si>
    <t>vanessa.bates@hotmail.com</t>
  </si>
  <si>
    <t>095 Norris Streets</t>
  </si>
  <si>
    <t>8ac9bddc-d86f-4e20-935c-13d44313ad88</t>
  </si>
  <si>
    <t>Joe Bailey</t>
  </si>
  <si>
    <t>jbailey@gmail.com</t>
  </si>
  <si>
    <t>+1-813-630-1075x35024</t>
  </si>
  <si>
    <t>1292 John Cove</t>
  </si>
  <si>
    <t>02fb85f4-c241-4183-9dbf-0c08a05f408a</t>
  </si>
  <si>
    <t>Troy Collier</t>
  </si>
  <si>
    <t>troy.collier@yahoo.com</t>
  </si>
  <si>
    <t>957.509.4391x37085</t>
  </si>
  <si>
    <t>22232 Angela Turnpike</t>
  </si>
  <si>
    <t>6ac87162-9513-4d04-b718-f8b72cc749a7</t>
  </si>
  <si>
    <t>Karen Jackson</t>
  </si>
  <si>
    <t>karen_jackson@hotmail.com</t>
  </si>
  <si>
    <t>+1-231-578-4498x838</t>
  </si>
  <si>
    <t>60809 Sean Landing</t>
  </si>
  <si>
    <t>760eba10-8441-41b3-a59c-d839b997b5b1</t>
  </si>
  <si>
    <t>Jeremy Ramirez</t>
  </si>
  <si>
    <t>jramirez@yahoo.com</t>
  </si>
  <si>
    <t>540-677-0053x55882</t>
  </si>
  <si>
    <t>33704 Foster Inlet</t>
  </si>
  <si>
    <t>b242772c-bcd6-4c3c-bc72-58c3acda23e4</t>
  </si>
  <si>
    <t>Kristen Garcia</t>
  </si>
  <si>
    <t>kgarcia@hotmail.com</t>
  </si>
  <si>
    <t>385 Linda Dale</t>
  </si>
  <si>
    <t>de20e760-c392-42e7-9c4a-ac07fe117834</t>
  </si>
  <si>
    <t>Colleen Jones</t>
  </si>
  <si>
    <t>jonesc@yahoo.com</t>
  </si>
  <si>
    <t>591-261-1955</t>
  </si>
  <si>
    <t>30706 Butler Park Apt. 633</t>
  </si>
  <si>
    <t>892b05a9-cde1-4fab-b9d8-c825102eb4fe</t>
  </si>
  <si>
    <t>Linda Henry</t>
  </si>
  <si>
    <t>linda_henry@yahoo.com</t>
  </si>
  <si>
    <t>001-230-661-8920</t>
  </si>
  <si>
    <t>77917 Kim Forge</t>
  </si>
  <si>
    <t>68cb0869-da5e-4471-8c33-a1cf13926a2a</t>
  </si>
  <si>
    <t>William Watson</t>
  </si>
  <si>
    <t>wwatson@gmail.com</t>
  </si>
  <si>
    <t>532.855.0652x9905</t>
  </si>
  <si>
    <t>2474 Kenneth Points</t>
  </si>
  <si>
    <t>8fc33274-f5b1-48b3-871b-7a383898b535</t>
  </si>
  <si>
    <t>Robert Bentley</t>
  </si>
  <si>
    <t>bentleyr@gmail.com</t>
  </si>
  <si>
    <t>2095 Dunn Shore</t>
  </si>
  <si>
    <t>315ece35-6182-4dae-9f04-4ce7f3ffef39</t>
  </si>
  <si>
    <t>Donald Graham</t>
  </si>
  <si>
    <t>dgraham@yahoo.com</t>
  </si>
  <si>
    <t>744 Arthur Island</t>
  </si>
  <si>
    <t>93bc56c6-91c9-48b2-97da-cb6233fef163</t>
  </si>
  <si>
    <t>Autumn Long</t>
  </si>
  <si>
    <t>longa@hotmail.com</t>
  </si>
  <si>
    <t>+1-680-267-0914x4654</t>
  </si>
  <si>
    <t>01341 Marks Keys</t>
  </si>
  <si>
    <t>656c36c1-cb4a-41fc-8a47-bf3167ea6b3e</t>
  </si>
  <si>
    <t>Vanessa Smith</t>
  </si>
  <si>
    <t>smithv@gmail.com</t>
  </si>
  <si>
    <t>(760)948-9924x662</t>
  </si>
  <si>
    <t>5497 Rice Forest Suite 875</t>
  </si>
  <si>
    <t>fe508821-0f53-480a-9f86-ed135a948a21</t>
  </si>
  <si>
    <t>Javier Miller</t>
  </si>
  <si>
    <t>jmiller@hotmail.com</t>
  </si>
  <si>
    <t>511 George Coves Suite 525</t>
  </si>
  <si>
    <t>8a185511-3dc2-469e-a3c7-d7e0d54b6aaa</t>
  </si>
  <si>
    <t>Todd Gonzales</t>
  </si>
  <si>
    <t>gonzalest@yahoo.com</t>
  </si>
  <si>
    <t>619.876.7025</t>
  </si>
  <si>
    <t>477 Humphrey Viaduct Apt. 032</t>
  </si>
  <si>
    <t>1da7d2e2-192a-4dab-9f5e-0c2e71b894d5</t>
  </si>
  <si>
    <t>Ariana Hicks</t>
  </si>
  <si>
    <t>ahicks@yahoo.com</t>
  </si>
  <si>
    <t>972.744.7929</t>
  </si>
  <si>
    <t>9374d885-6fbf-4237-8a97-7b1348efff8b</t>
  </si>
  <si>
    <t>William Davis</t>
  </si>
  <si>
    <t>davisw@hotmail.com</t>
  </si>
  <si>
    <t>09465 Prince Freeway Apt. 488</t>
  </si>
  <si>
    <t>550007a1-771f-40ec-b0c7-4b4b8473aa89</t>
  </si>
  <si>
    <t>Jesse Williams</t>
  </si>
  <si>
    <t>williamsj@gmail.com</t>
  </si>
  <si>
    <t>187 Rodney Vista</t>
  </si>
  <si>
    <t>fe8f8391-14cb-4ddb-9082-6026d435f02b</t>
  </si>
  <si>
    <t>Kevin Guzman</t>
  </si>
  <si>
    <t>kevin_guzman@yahoo.com</t>
  </si>
  <si>
    <t>9931 Graham Prairie</t>
  </si>
  <si>
    <t>e59f3361-b29d-4071-88d8-ea0429494699</t>
  </si>
  <si>
    <t>Morgan Lewis</t>
  </si>
  <si>
    <t>morgan_lewis@hotmail.com</t>
  </si>
  <si>
    <t>202.750.1554x494</t>
  </si>
  <si>
    <t>0447 Church Views Apt. 405</t>
  </si>
  <si>
    <t>d2d9d142-ff17-4083-907b-20a3c3e5e86b</t>
  </si>
  <si>
    <t>Jimmy Morris</t>
  </si>
  <si>
    <t>jimmy.morris@yahoo.com</t>
  </si>
  <si>
    <t>442-405-0953x07277</t>
  </si>
  <si>
    <t>4845 Oconnor Station Suite 663</t>
  </si>
  <si>
    <t>08f109cf-8fb2-45b7-816e-cf0ec79d1786</t>
  </si>
  <si>
    <t>Karen Armstrong</t>
  </si>
  <si>
    <t>karmstrong@hotmail.com</t>
  </si>
  <si>
    <t>(403)666-9802x7644</t>
  </si>
  <si>
    <t>894 Jill Rue</t>
  </si>
  <si>
    <t>e103b6ea-943f-430b-b0ac-6af0ff6665b8</t>
  </si>
  <si>
    <t>Craig Ward</t>
  </si>
  <si>
    <t>craig.ward@gmail.com</t>
  </si>
  <si>
    <t>771-264-9191x636</t>
  </si>
  <si>
    <t>5377 Becker Glens</t>
  </si>
  <si>
    <t>6f34ae70-0101-4fc0-84a0-822ceac0baf0</t>
  </si>
  <si>
    <t>Scott Parks</t>
  </si>
  <si>
    <t>sparks@yahoo.com</t>
  </si>
  <si>
    <t>607.200.8133</t>
  </si>
  <si>
    <t>16915 Austin Pines Apt. 798</t>
  </si>
  <si>
    <t>e01bee68-d278-4ac0-817b-81e192907aea</t>
  </si>
  <si>
    <t>Charles Arroyo</t>
  </si>
  <si>
    <t>arroyoc@gmail.com</t>
  </si>
  <si>
    <t>+1-411-929-4640x311</t>
  </si>
  <si>
    <t>249 Davis Alley Apt. 695</t>
  </si>
  <si>
    <t>7ef7bdc5-ee36-4a38-9f1d-969caa6eb1ed</t>
  </si>
  <si>
    <t>Wendy Bullock</t>
  </si>
  <si>
    <t>wendy.bullock@yahoo.com</t>
  </si>
  <si>
    <t>(639)443-8375</t>
  </si>
  <si>
    <t>12033 Victoria Rapids Suite 669</t>
  </si>
  <si>
    <t>8a895cb2-7f17-4334-88e6-f3e22af16227</t>
  </si>
  <si>
    <t>Joseph Evans</t>
  </si>
  <si>
    <t>joseph.evans@gmail.com</t>
  </si>
  <si>
    <t>772.717.9316x250</t>
  </si>
  <si>
    <t>8503 Lisa Street</t>
  </si>
  <si>
    <t>21113a56-4fc8-48c7-b3a2-8ed3162f45ba</t>
  </si>
  <si>
    <t>Christina Coleman</t>
  </si>
  <si>
    <t>christina_coleman@yahoo.com</t>
  </si>
  <si>
    <t>689.949.1286x72877</t>
  </si>
  <si>
    <t>837 Ralph Point Suite 793</t>
  </si>
  <si>
    <t>3387a997-1f29-4bfc-b280-5cc3b4edae76</t>
  </si>
  <si>
    <t>Rachel Reyes</t>
  </si>
  <si>
    <t>rreyes@gmail.com</t>
  </si>
  <si>
    <t>315-273-1802x0404</t>
  </si>
  <si>
    <t>6296 Edwards Village</t>
  </si>
  <si>
    <t>a14e287d-47f7-4283-b3fb-3598f7139552</t>
  </si>
  <si>
    <t>Julia Garcia</t>
  </si>
  <si>
    <t>jgarcia@gmail.com</t>
  </si>
  <si>
    <t>549-763-5501</t>
  </si>
  <si>
    <t>370 Robert Mill</t>
  </si>
  <si>
    <t>7e45e009-4173-4b97-af54-f0ba16a008ee</t>
  </si>
  <si>
    <t>Christine Brown</t>
  </si>
  <si>
    <t>456 Bridges Wells Apt. 370</t>
  </si>
  <si>
    <t>dd07ec86-c8f7-442c-975f-722648fe01b5</t>
  </si>
  <si>
    <t>Rebecca Duarte</t>
  </si>
  <si>
    <t>rebecca_duarte@hotmail.com</t>
  </si>
  <si>
    <t>(821)789-2240x06138</t>
  </si>
  <si>
    <t>73397 Christopher Well Apt. 149</t>
  </si>
  <si>
    <t>1b33de5f-7951-42e4-8eac-1f593b026ad1</t>
  </si>
  <si>
    <t>Devin Schwartz</t>
  </si>
  <si>
    <t>schwartzd@gmail.com</t>
  </si>
  <si>
    <t>801-553-1195x96027</t>
  </si>
  <si>
    <t>43580 Poole Corner Apt. 800</t>
  </si>
  <si>
    <t>fc71c89b-19ef-44e2-b704-96740aeb9d06</t>
  </si>
  <si>
    <t>Rebecca Park</t>
  </si>
  <si>
    <t>rebecca.park@yahoo.com</t>
  </si>
  <si>
    <t>(846)340-6948</t>
  </si>
  <si>
    <t>0548 Bennett Island Suite 504</t>
  </si>
  <si>
    <t>9f87f2f0-568e-4031-ae7e-c8d3231b921a</t>
  </si>
  <si>
    <t>Phyllis Wolf</t>
  </si>
  <si>
    <t>phyllis_wolf@hotmail.com</t>
  </si>
  <si>
    <t>7114 Patrick Land</t>
  </si>
  <si>
    <t>b13353e8-ae92-4226-896b-3dfe3357e85c</t>
  </si>
  <si>
    <t>John Kelley</t>
  </si>
  <si>
    <t>kelleyj@yahoo.com</t>
  </si>
  <si>
    <t>(601)951-3786x268</t>
  </si>
  <si>
    <t>44294 Kaitlyn Park Apt. 880</t>
  </si>
  <si>
    <t>d296bf0d-92bb-4670-a578-2fd3553cf7c8</t>
  </si>
  <si>
    <t>Andrew Thomas</t>
  </si>
  <si>
    <t>athomas@yahoo.com</t>
  </si>
  <si>
    <t>(881)343-6597x23976</t>
  </si>
  <si>
    <t>2076 Scott Branch</t>
  </si>
  <si>
    <t>1e6a3677-9698-4f3b-a739-6072e4c8c723</t>
  </si>
  <si>
    <t>michael_edwards@yahoo.com</t>
  </si>
  <si>
    <t>001-980-807-7842x8455</t>
  </si>
  <si>
    <t>76017 Todd Creek</t>
  </si>
  <si>
    <t>070f7e69-8c91-4659-97b5-2bdac0894573</t>
  </si>
  <si>
    <t>Ashley Garrett</t>
  </si>
  <si>
    <t>ashley.garrett@yahoo.com</t>
  </si>
  <si>
    <t>2192 Angela Fort Suite 914</t>
  </si>
  <si>
    <t>52f92ec2-b7f3-45a1-a98f-f0343fae4055</t>
  </si>
  <si>
    <t>Craig Mckay</t>
  </si>
  <si>
    <t>craig.mckay@yahoo.com</t>
  </si>
  <si>
    <t>001-488-201-2256</t>
  </si>
  <si>
    <t>05994 Watts Road</t>
  </si>
  <si>
    <t>dbbd8289-749a-4c7c-8ed4-8c69909999e8</t>
  </si>
  <si>
    <t>Kim Perry</t>
  </si>
  <si>
    <t>kim_perry@hotmail.com</t>
  </si>
  <si>
    <t>(837)903-5595x9151</t>
  </si>
  <si>
    <t>57016 Jennifer Street</t>
  </si>
  <si>
    <t>1e9a83f9-fea1-42e5-a441-821c7b8d7e92</t>
  </si>
  <si>
    <t>Steven Mullins</t>
  </si>
  <si>
    <t>mullinss@yahoo.com</t>
  </si>
  <si>
    <t>(209)822-5450</t>
  </si>
  <si>
    <t>8636 David Lake Apt. 687</t>
  </si>
  <si>
    <t>ebd05941-9529-4eb3-b079-4b8fd3b0432a</t>
  </si>
  <si>
    <t>Lucas Smith</t>
  </si>
  <si>
    <t>smithl@yahoo.com</t>
  </si>
  <si>
    <t>939-230-0460x3560</t>
  </si>
  <si>
    <t>83410 Danielle Mews Suite 584</t>
  </si>
  <si>
    <t>0e53c6e6-0760-4afe-b9b9-66856265c46b</t>
  </si>
  <si>
    <t>James Cunningham</t>
  </si>
  <si>
    <t>james_cunningham@yahoo.com</t>
  </si>
  <si>
    <t>4790 Adkins View</t>
  </si>
  <si>
    <t>155d49ea-1c40-4fa8-bfb9-29914aeaeb85</t>
  </si>
  <si>
    <t>Jessica Richardson</t>
  </si>
  <si>
    <t>jrichardson@gmail.com</t>
  </si>
  <si>
    <t>001-208-942-7406x28285</t>
  </si>
  <si>
    <t>019 Sexton Isle Suite 738</t>
  </si>
  <si>
    <t>6fc50034-ad2c-4059-a50a-2e7eb0531d61</t>
  </si>
  <si>
    <t>Carla Edwards</t>
  </si>
  <si>
    <t>carla.edwards@gmail.com</t>
  </si>
  <si>
    <t>524-371-1788x75051</t>
  </si>
  <si>
    <t>515 Villanueva Crescent</t>
  </si>
  <si>
    <t>8f6feb91-c846-45af-bd71-8b7c23909296</t>
  </si>
  <si>
    <t>Shawn Reid</t>
  </si>
  <si>
    <t>reids@gmail.com</t>
  </si>
  <si>
    <t>001-451-856-9933x2769</t>
  </si>
  <si>
    <t>1200 Green Canyon</t>
  </si>
  <si>
    <t>44757270-b33f-410b-8a37-2d4b2c7cbab2</t>
  </si>
  <si>
    <t>Kristina Barry</t>
  </si>
  <si>
    <t>barryk@yahoo.com</t>
  </si>
  <si>
    <t>(563)660-7124x137</t>
  </si>
  <si>
    <t>309 Emily Fall Apt. 906</t>
  </si>
  <si>
    <t>cc656304-f68d-4288-b9c3-afb4906a427a</t>
  </si>
  <si>
    <t>Lisa Taylor</t>
  </si>
  <si>
    <t>taylorl@gmail.com</t>
  </si>
  <si>
    <t>+1-731-345-9456x81508</t>
  </si>
  <si>
    <t>6943 Evans Meadow</t>
  </si>
  <si>
    <t>b510e6f2-036d-4883-bd46-9d9f3a9d00e8</t>
  </si>
  <si>
    <t>Sydney James</t>
  </si>
  <si>
    <t>sjames@hotmail.com</t>
  </si>
  <si>
    <t>(833)238-8319</t>
  </si>
  <si>
    <t>897 Norman Garden Apt. 230</t>
  </si>
  <si>
    <t>4ff32ebf-e219-453b-88b7-ab1ba691963b</t>
  </si>
  <si>
    <t>Patricia Nguyen</t>
  </si>
  <si>
    <t>pnguyen@hotmail.com</t>
  </si>
  <si>
    <t>(966)884-7072x60275</t>
  </si>
  <si>
    <t>0400 Sanchez Village</t>
  </si>
  <si>
    <t>6dd442db-0574-4a2e-9558-6a4df03ca526</t>
  </si>
  <si>
    <t>Tiffany Harris</t>
  </si>
  <si>
    <t>tiffany_harris@gmail.com</t>
  </si>
  <si>
    <t>+1-898-424-7707x518</t>
  </si>
  <si>
    <t>80882 James Walk Apt. 970</t>
  </si>
  <si>
    <t>1d605578-3a44-4102-91e1-fa6ff7da781d</t>
  </si>
  <si>
    <t>Brian Elliott</t>
  </si>
  <si>
    <t>belliott@hotmail.com</t>
  </si>
  <si>
    <t>(400)766-8812x7904</t>
  </si>
  <si>
    <t>7828 Natasha Plains</t>
  </si>
  <si>
    <t>b0df6205-f433-4624-ac69-e3e54738d699</t>
  </si>
  <si>
    <t>Christopher Powers</t>
  </si>
  <si>
    <t>powersc@hotmail.com</t>
  </si>
  <si>
    <t>703.610.8083x480</t>
  </si>
  <si>
    <t>179 Eric Heights Apt. 997</t>
  </si>
  <si>
    <t>35a6aa20-8081-47c8-9028-39972da594a2</t>
  </si>
  <si>
    <t>schmidtd@hotmail.com</t>
  </si>
  <si>
    <t>(613)218-0666</t>
  </si>
  <si>
    <t>334 Mccullough Island Suite 726</t>
  </si>
  <si>
    <t>72b5346a-d85c-45c6-8f58-2e385b2de74d</t>
  </si>
  <si>
    <t>Erica Bowman</t>
  </si>
  <si>
    <t>erica_bowman@hotmail.com</t>
  </si>
  <si>
    <t>(588)370-4155x78137</t>
  </si>
  <si>
    <t>08780 Sean Extensions Suite 371</t>
  </si>
  <si>
    <t>c5b0b954-85ad-4a7c-9406-3d0a37f8c733</t>
  </si>
  <si>
    <t>Drew Jackson</t>
  </si>
  <si>
    <t>drew.jackson@gmail.com</t>
  </si>
  <si>
    <t>605.297.6620</t>
  </si>
  <si>
    <t>47994 Sanchez Village Apt. 782</t>
  </si>
  <si>
    <t>bb7d1292-5805-4a2e-b561-341f4bc1fe0f</t>
  </si>
  <si>
    <t>Thomas Alexander</t>
  </si>
  <si>
    <t>alexandert@yahoo.com</t>
  </si>
  <si>
    <t>001-778-856-5255x424</t>
  </si>
  <si>
    <t>57746 Taylor Rapid</t>
  </si>
  <si>
    <t>153a2561-5de1-4d9d-a820-78e5a84ddecb</t>
  </si>
  <si>
    <t>James Thompson</t>
  </si>
  <si>
    <t>jthompson@hotmail.com</t>
  </si>
  <si>
    <t>827.438.6883x39238</t>
  </si>
  <si>
    <t>26794 Ryan Burg Apt. 541</t>
  </si>
  <si>
    <t>bc7e0bb6-d67b-4cf4-a12b-efea29cd266e</t>
  </si>
  <si>
    <t>Christopher Lucas</t>
  </si>
  <si>
    <t>lucasc@hotmail.com</t>
  </si>
  <si>
    <t>837-214-9262x7350</t>
  </si>
  <si>
    <t>96610 Michael Landing Suite 480</t>
  </si>
  <si>
    <t>818589c1-032b-40dd-af4b-721adba19c50</t>
  </si>
  <si>
    <t>Amy Jones</t>
  </si>
  <si>
    <t>amy.jones@yahoo.com</t>
  </si>
  <si>
    <t>614 Ashley Walks</t>
  </si>
  <si>
    <t>7963efd9-047f-46ae-980d-c28cd8c9e1ae</t>
  </si>
  <si>
    <t>Terri Walls</t>
  </si>
  <si>
    <t>wallst@gmail.com</t>
  </si>
  <si>
    <t>(558)498-7307</t>
  </si>
  <si>
    <t>462 Acosta Wall Apt. 052</t>
  </si>
  <si>
    <t>39244d87-9153-4987-919a-1d7ff3176eb2</t>
  </si>
  <si>
    <t>Brian Braun</t>
  </si>
  <si>
    <t>braunb@hotmail.com</t>
  </si>
  <si>
    <t>913.840.2500x6422</t>
  </si>
  <si>
    <t>708 Potter Circles</t>
  </si>
  <si>
    <t>398c7eec-1a9c-47f6-b969-b6d62ac5a401</t>
  </si>
  <si>
    <t>Susan Scott</t>
  </si>
  <si>
    <t>susan_scott@yahoo.com</t>
  </si>
  <si>
    <t>(902)785-9538x87559</t>
  </si>
  <si>
    <t>2650 Dudley Haven Suite 741</t>
  </si>
  <si>
    <t>21eaf54b-f7bf-4749-8135-0252bb14c094</t>
  </si>
  <si>
    <t>Kristy Rodgers</t>
  </si>
  <si>
    <t>rodgersk@hotmail.com</t>
  </si>
  <si>
    <t>529.477.4443</t>
  </si>
  <si>
    <t>2823 Linda Courts Suite 430</t>
  </si>
  <si>
    <t>d5953577-8f8e-4964-9bd8-7de63478c322</t>
  </si>
  <si>
    <t>Leslie Parker</t>
  </si>
  <si>
    <t>leslie.parker@hotmail.com</t>
  </si>
  <si>
    <t>404 Hahn Curve Suite 649</t>
  </si>
  <si>
    <t>1b3fc346-7a78-4c42-a271-c4eb415a9987</t>
  </si>
  <si>
    <t>Amanda Armstrong</t>
  </si>
  <si>
    <t>amanda.armstrong@hotmail.com</t>
  </si>
  <si>
    <t>(282)465-8597</t>
  </si>
  <si>
    <t>931 Fields Curve</t>
  </si>
  <si>
    <t>eaf577ee-c276-45a8-8f1f-00cabad6f30a</t>
  </si>
  <si>
    <t>Diane Vargas</t>
  </si>
  <si>
    <t>dvargas@yahoo.com</t>
  </si>
  <si>
    <t>(212)834-3440x708</t>
  </si>
  <si>
    <t>991 Wang Village Suite 345</t>
  </si>
  <si>
    <t>3398c8c4-13c1-4200-aeae-482e86d2adb2</t>
  </si>
  <si>
    <t>Samuel Robinson</t>
  </si>
  <si>
    <t>samuel.robinson@hotmail.com</t>
  </si>
  <si>
    <t>+1-911-526-4218x1544</t>
  </si>
  <si>
    <t>57845 Julia Fords Apt. 282</t>
  </si>
  <si>
    <t>204d5e8f-87b9-46aa-a4b5-0d6f1126e82a</t>
  </si>
  <si>
    <t>Pamela Reid</t>
  </si>
  <si>
    <t>pamela_reid@gmail.com</t>
  </si>
  <si>
    <t>632-965-7207x980</t>
  </si>
  <si>
    <t>70950 Cantu Lights Apt. 276</t>
  </si>
  <si>
    <t>2e788a15-e36e-46c1-9868-0c59cd3db469</t>
  </si>
  <si>
    <t>Andrew Palmer</t>
  </si>
  <si>
    <t>apalmer@hotmail.com</t>
  </si>
  <si>
    <t>(444)819-8385x792</t>
  </si>
  <si>
    <t>5239 Houston Fields Suite 918</t>
  </si>
  <si>
    <t>119ca027-423c-4090-be92-1e8a5f68c0d2</t>
  </si>
  <si>
    <t>Rhonda Newton</t>
  </si>
  <si>
    <t>newtonr@yahoo.com</t>
  </si>
  <si>
    <t>001-571-655-3331x7931</t>
  </si>
  <si>
    <t>9952 Mcfarland Mission</t>
  </si>
  <si>
    <t>4e2e3688-ddfb-4d86-b275-63ed6a0f95dc</t>
  </si>
  <si>
    <t>Ruth Rivera</t>
  </si>
  <si>
    <t>ruth.rivera@yahoo.com</t>
  </si>
  <si>
    <t>6502 Leah Unions</t>
  </si>
  <si>
    <t>30ae1aeb-0897-4117-9cff-ff4168ec11b7</t>
  </si>
  <si>
    <t>Randy Bell</t>
  </si>
  <si>
    <t>bellr@yahoo.com</t>
  </si>
  <si>
    <t>(893)928-7927x4622</t>
  </si>
  <si>
    <t>631 Mark Forge</t>
  </si>
  <si>
    <t>bab847d4-dbf7-4f45-be18-c2825da4b6f2</t>
  </si>
  <si>
    <t>Evan Davis</t>
  </si>
  <si>
    <t>edavis@yahoo.com</t>
  </si>
  <si>
    <t>+1-541-699-6459x624</t>
  </si>
  <si>
    <t>87207 Griffin Fields Apt. 444</t>
  </si>
  <si>
    <t>0d7272dc-272f-4d4f-8bb1-02cb4b1cc863</t>
  </si>
  <si>
    <t>Abigail Andrews</t>
  </si>
  <si>
    <t>abigail_andrews@yahoo.com</t>
  </si>
  <si>
    <t>218-925-1103x18672</t>
  </si>
  <si>
    <t>7368 Smith Mills</t>
  </si>
  <si>
    <t>fd100e6f-d0ae-4d6c-8fd9-f6f88d8a30f1</t>
  </si>
  <si>
    <t>Henry Garcia</t>
  </si>
  <si>
    <t>henry_garcia@yahoo.com</t>
  </si>
  <si>
    <t>96676 Tanya Stravenue Suite 043</t>
  </si>
  <si>
    <t>f7a4e3f0-6015-49e1-9d96-cd6795fe540c</t>
  </si>
  <si>
    <t>Jacob Richard</t>
  </si>
  <si>
    <t>jacob.richard@yahoo.com</t>
  </si>
  <si>
    <t>406-385-9023x30946</t>
  </si>
  <si>
    <t>297 Mccann Corner</t>
  </si>
  <si>
    <t>6849b045-ecdb-4967-9b4f-635a98378a25</t>
  </si>
  <si>
    <t>Eric Washington</t>
  </si>
  <si>
    <t>eric.washington@gmail.com</t>
  </si>
  <si>
    <t>(829)330-9615x07106</t>
  </si>
  <si>
    <t>73053 Martin Ranch Apt. 781</t>
  </si>
  <si>
    <t>529f1406-c7a7-47d4-b5d3-eaa28ed699b8</t>
  </si>
  <si>
    <t>James Brown</t>
  </si>
  <si>
    <t>james.brown@yahoo.com</t>
  </si>
  <si>
    <t>819.294.6709</t>
  </si>
  <si>
    <t>1179 Ramos Meadows</t>
  </si>
  <si>
    <t>46e150e1-aa86-489e-915a-dda7855c13d9</t>
  </si>
  <si>
    <t>Joshua Nelson</t>
  </si>
  <si>
    <t>joshua.nelson@yahoo.com</t>
  </si>
  <si>
    <t>982.643.7596x86862</t>
  </si>
  <si>
    <t>87884 Chavez Port</t>
  </si>
  <si>
    <t>03080105-fbe7-44eb-8366-a0207a90e47a</t>
  </si>
  <si>
    <t>Thomas Lopez</t>
  </si>
  <si>
    <t>thomas.lopez@hotmail.com</t>
  </si>
  <si>
    <t>001-411-656-7814x0828</t>
  </si>
  <si>
    <t>54759 Smith Valleys Apt. 367</t>
  </si>
  <si>
    <t>92a08093-7c51-42c8-af53-d91feff0824d</t>
  </si>
  <si>
    <t>Paul Sullivan</t>
  </si>
  <si>
    <t>sullivanp@gmail.com</t>
  </si>
  <si>
    <t>515.396.3781</t>
  </si>
  <si>
    <t>1650 Santiago Expressway</t>
  </si>
  <si>
    <t>085c77ea-a982-4309-985a-28cdbe25b01a</t>
  </si>
  <si>
    <t>Stephen Gallegos</t>
  </si>
  <si>
    <t>369 Anthony Mill</t>
  </si>
  <si>
    <t>1f624029-3268-41b5-9be1-4af81b4507c4</t>
  </si>
  <si>
    <t>Annette Hodges</t>
  </si>
  <si>
    <t>annette_hodges@yahoo.com</t>
  </si>
  <si>
    <t>192 Clarke Place</t>
  </si>
  <si>
    <t>20bce9a2-f952-42ad-ba12-05a43bbe8870</t>
  </si>
  <si>
    <t>Scott Patterson</t>
  </si>
  <si>
    <t>spatterson@yahoo.com</t>
  </si>
  <si>
    <t>77294 Tara Lodge</t>
  </si>
  <si>
    <t>e9cb1fe4-4b96-4b01-82aa-236ea371f3ce</t>
  </si>
  <si>
    <t>Marcus Castillo</t>
  </si>
  <si>
    <t>mcastillo@hotmail.com</t>
  </si>
  <si>
    <t>961.875.9896x22494</t>
  </si>
  <si>
    <t>724 Arthur Circle Apt. 151</t>
  </si>
  <si>
    <t>efee4b39-a0b2-4d22-a059-94a8e89ccb94</t>
  </si>
  <si>
    <t>Dennis Moyer</t>
  </si>
  <si>
    <t>moyerd@hotmail.com</t>
  </si>
  <si>
    <t>234.792.2777</t>
  </si>
  <si>
    <t>51990 Alejandro Wall</t>
  </si>
  <si>
    <t>f7b0ad0a-838a-4e22-b255-a49568988c27</t>
  </si>
  <si>
    <t>Laura Jefferson</t>
  </si>
  <si>
    <t>jeffersonl@hotmail.com</t>
  </si>
  <si>
    <t>(913)880-1155</t>
  </si>
  <si>
    <t>554 Heather Glens</t>
  </si>
  <si>
    <t>f89ff216-5ca6-4633-a908-c408d9399a60</t>
  </si>
  <si>
    <t>Lance Osborne</t>
  </si>
  <si>
    <t>losborne@yahoo.com</t>
  </si>
  <si>
    <t>552.752.3243x421</t>
  </si>
  <si>
    <t>3237 Smith Trace Apt. 973</t>
  </si>
  <si>
    <t>4d2b1832-23ce-45c5-8bf2-645bc5a87a58</t>
  </si>
  <si>
    <t>Rebecca Olson</t>
  </si>
  <si>
    <t>rebecca.olson@hotmail.com</t>
  </si>
  <si>
    <t>001-945-458-0482x940</t>
  </si>
  <si>
    <t>073 Nathaniel Bridge</t>
  </si>
  <si>
    <t>c8bdb5be-23c6-4d72-80ee-5354e6bba092</t>
  </si>
  <si>
    <t>Joseph Lopez</t>
  </si>
  <si>
    <t>joseph_lopez@yahoo.com</t>
  </si>
  <si>
    <t>+1-458-873-6080x5582</t>
  </si>
  <si>
    <t>370 Mcdowell Estate</t>
  </si>
  <si>
    <t>eacf4624-88d9-4aa9-8071-6e9d1bc87d68</t>
  </si>
  <si>
    <t>Charles Harris</t>
  </si>
  <si>
    <t>charles.harris@hotmail.com</t>
  </si>
  <si>
    <t>977-256-8863x7137</t>
  </si>
  <si>
    <t>0115 Melissa Roads Suite 034</t>
  </si>
  <si>
    <t>b5d30bfb-e110-4e58-a79c-154866db5853</t>
  </si>
  <si>
    <t>Kelly Hensley</t>
  </si>
  <si>
    <t>hensleyk@gmail.com</t>
  </si>
  <si>
    <t>+1-796-857-5376x44512</t>
  </si>
  <si>
    <t>981 Janet Shoal</t>
  </si>
  <si>
    <t>35617e74-0248-4c5f-9428-0d48bc046833</t>
  </si>
  <si>
    <t>bjackson@hotmail.com</t>
  </si>
  <si>
    <t>(506)499-3994x5106</t>
  </si>
  <si>
    <t>4429 Martinez Path Apt. 718</t>
  </si>
  <si>
    <t>b02fd68f-162c-44d6-b2ff-d16fba681597</t>
  </si>
  <si>
    <t>Luis Jones</t>
  </si>
  <si>
    <t>ljones@hotmail.com</t>
  </si>
  <si>
    <t>42785 Norton Coves Apt. 363</t>
  </si>
  <si>
    <t>1b194bc2-2033-4e79-912c-91e3fd9d02cc</t>
  </si>
  <si>
    <t>Angel Lewis</t>
  </si>
  <si>
    <t>lewisa@hotmail.com</t>
  </si>
  <si>
    <t>207-514-9236</t>
  </si>
  <si>
    <t>888 Farmer Pine</t>
  </si>
  <si>
    <t>9aa1405b-5147-4ffa-a744-75f5b314afe6</t>
  </si>
  <si>
    <t>Penny Gutierrez</t>
  </si>
  <si>
    <t>pgutierrez@hotmail.com</t>
  </si>
  <si>
    <t>4372 Mary Extensions Suite 776</t>
  </si>
  <si>
    <t>7d35139c-e35c-4d3f-8d53-b8380882acab</t>
  </si>
  <si>
    <t>Anthony Garza</t>
  </si>
  <si>
    <t>anthony.garza@yahoo.com</t>
  </si>
  <si>
    <t>(991)631-1265</t>
  </si>
  <si>
    <t>421 Angela Bypass Apt. 874</t>
  </si>
  <si>
    <t>d05b5158-66bc-4361-8243-0bcd19e199c0</t>
  </si>
  <si>
    <t>James Robinson</t>
  </si>
  <si>
    <t>james.robinson@gmail.com</t>
  </si>
  <si>
    <t>558.288.1185x9206</t>
  </si>
  <si>
    <t>78170 Thompson Gardens</t>
  </si>
  <si>
    <t>ebdbc361-3aa6-4db3-a053-11081bf09278</t>
  </si>
  <si>
    <t>Scott Wilson</t>
  </si>
  <si>
    <t>scott.wilson@yahoo.com</t>
  </si>
  <si>
    <t>(251)336-2238</t>
  </si>
  <si>
    <t>d6f3c3b3-96a2-43dd-8c51-56cda490f2e8</t>
  </si>
  <si>
    <t>Cindy Cole</t>
  </si>
  <si>
    <t>001-236-207-7272x045</t>
  </si>
  <si>
    <t>401 Price Loaf</t>
  </si>
  <si>
    <t>72b95382-57b6-4d2f-9702-4b85f2d06597</t>
  </si>
  <si>
    <t>Jessica Kirby</t>
  </si>
  <si>
    <t>kirbyj@hotmail.com</t>
  </si>
  <si>
    <t>35016 Robert Islands</t>
  </si>
  <si>
    <t>48cf796c-b863-49cc-b3d4-08442372cd5e</t>
  </si>
  <si>
    <t>Robert Meza</t>
  </si>
  <si>
    <t>rmeza@gmail.com</t>
  </si>
  <si>
    <t>813-559-6653x3903</t>
  </si>
  <si>
    <t>96730 Kelly Alley</t>
  </si>
  <si>
    <t>f1030e0a-db69-46f0-b997-e3f5686d22c5</t>
  </si>
  <si>
    <t>Donna Holmes</t>
  </si>
  <si>
    <t>donna.holmes@yahoo.com</t>
  </si>
  <si>
    <t>316-626-7501x4683</t>
  </si>
  <si>
    <t>195 Jacqueline Burgs</t>
  </si>
  <si>
    <t>6f3d97b6-8780-4497-80fb-5d36f9f94660</t>
  </si>
  <si>
    <t>(201)865-1988</t>
  </si>
  <si>
    <t>8464 Brian Parkway Apt. 902</t>
  </si>
  <si>
    <t>5cdeffeb-925d-4d3b-abfd-e85d19c205b2</t>
  </si>
  <si>
    <t>Natasha Cameron</t>
  </si>
  <si>
    <t>cameronn@yahoo.com</t>
  </si>
  <si>
    <t>+1-422-284-3965x6887</t>
  </si>
  <si>
    <t>1926 Kennedy Knoll Apt. 461</t>
  </si>
  <si>
    <t>755d7290-c4f6-4b3e-b0ec-ff04b036d156</t>
  </si>
  <si>
    <t>smithb@gmail.com</t>
  </si>
  <si>
    <t>727-719-7453x1459</t>
  </si>
  <si>
    <t>5347 Goodwin Corners</t>
  </si>
  <si>
    <t>cac9f97a-81f3-4509-a737-9f57bf08ab24</t>
  </si>
  <si>
    <t>Alexis Castro</t>
  </si>
  <si>
    <t>acastro@gmail.com</t>
  </si>
  <si>
    <t>(272)494-3610</t>
  </si>
  <si>
    <t>9547 Terri Manors</t>
  </si>
  <si>
    <t>877ed65c-3501-4d65-ad5c-e8b3d5e02431</t>
  </si>
  <si>
    <t>Debbie Brown</t>
  </si>
  <si>
    <t>dbrown@gmail.com</t>
  </si>
  <si>
    <t>470 Mary Manor Apt. 741</t>
  </si>
  <si>
    <t>933d79e2-6ff8-452a-a263-8fc0ea5be681</t>
  </si>
  <si>
    <t>Cole Paul</t>
  </si>
  <si>
    <t>cole_paul@gmail.com</t>
  </si>
  <si>
    <t>463-379-0584</t>
  </si>
  <si>
    <t>541 Wood Springs</t>
  </si>
  <si>
    <t>cc3718ca-23c1-4bac-ab16-7b735ac9f495</t>
  </si>
  <si>
    <t>Jeremy Austin</t>
  </si>
  <si>
    <t>austinj@hotmail.com</t>
  </si>
  <si>
    <t>(746)246-7647x8562</t>
  </si>
  <si>
    <t>82965 Farley Dale</t>
  </si>
  <si>
    <t>f20e38eb-c122-4a37-b375-c687c40dc7a6</t>
  </si>
  <si>
    <t>Kristen Dorsey</t>
  </si>
  <si>
    <t>dorseyk@hotmail.com</t>
  </si>
  <si>
    <t>(785)751-4382</t>
  </si>
  <si>
    <t>99925 Andrade Prairie Apt. 861</t>
  </si>
  <si>
    <t>2da7d6a7-34cd-440f-b848-8ce8d56f3121</t>
  </si>
  <si>
    <t>Charles Sanchez</t>
  </si>
  <si>
    <t>charles_sanchez@yahoo.com</t>
  </si>
  <si>
    <t>181 Kimberly Ferry Apt. 905</t>
  </si>
  <si>
    <t>e8ff445b-a224-4a63-9c09-0e843a5bc3d1</t>
  </si>
  <si>
    <t>Brian Jordan</t>
  </si>
  <si>
    <t>jordanb@yahoo.com</t>
  </si>
  <si>
    <t>797-609-5744</t>
  </si>
  <si>
    <t>191 Mark Vista</t>
  </si>
  <si>
    <t>5355c1de-b8a7-4d32-970c-cc7555317bf1</t>
  </si>
  <si>
    <t>Allison Kim</t>
  </si>
  <si>
    <t>allison.kim@gmail.com</t>
  </si>
  <si>
    <t>+1-959-579-2962x632</t>
  </si>
  <si>
    <t>7384 Darren Square Suite 567</t>
  </si>
  <si>
    <t>cdf358a0-e3c8-424c-9d4d-e5340db9497a</t>
  </si>
  <si>
    <t>Carol Baker</t>
  </si>
  <si>
    <t>carol.baker@gmail.com</t>
  </si>
  <si>
    <t>913-843-0768x329</t>
  </si>
  <si>
    <t>056 Hubbard Springs</t>
  </si>
  <si>
    <t>8cdbb0f8-2626-43cf-811b-84720f40acff</t>
  </si>
  <si>
    <t>Rita Kelley</t>
  </si>
  <si>
    <t>rkelley@hotmail.com</t>
  </si>
  <si>
    <t>263.374.3738</t>
  </si>
  <si>
    <t>1917 Ethan Grove</t>
  </si>
  <si>
    <t>a5cbaff5-045c-4977-beca-11d3b6c2e0fb</t>
  </si>
  <si>
    <t>Claudia Jones</t>
  </si>
  <si>
    <t>001-747-662-0734x7873</t>
  </si>
  <si>
    <t>7168 Robert Circles</t>
  </si>
  <si>
    <t>2f84317d-846d-4618-af63-0adab86429a0</t>
  </si>
  <si>
    <t>Barbara Summers</t>
  </si>
  <si>
    <t>barbara.summers@yahoo.com</t>
  </si>
  <si>
    <t>11688 Vargas Lodge Suite 370</t>
  </si>
  <si>
    <t>5bc56101-6710-4c39-9a5f-7d4008ea8dfe</t>
  </si>
  <si>
    <t>Kara Fitzgerald</t>
  </si>
  <si>
    <t>kara.fitzgerald@gmail.com</t>
  </si>
  <si>
    <t>001-824-246-2882x61734</t>
  </si>
  <si>
    <t>804 William River</t>
  </si>
  <si>
    <t>1a1f0013-8ebd-447b-9fb2-fff09514f781</t>
  </si>
  <si>
    <t>Tanya Cain</t>
  </si>
  <si>
    <t>tanya_cain@gmail.com</t>
  </si>
  <si>
    <t>001-538-604-5030</t>
  </si>
  <si>
    <t>9318 James Dale</t>
  </si>
  <si>
    <t>7100d664-88fb-4832-9a58-b3d775151379</t>
  </si>
  <si>
    <t>Latoya Pena</t>
  </si>
  <si>
    <t>latoya.pena@yahoo.com</t>
  </si>
  <si>
    <t>(478)718-1553</t>
  </si>
  <si>
    <t>273 Peters Court Apt. 372</t>
  </si>
  <si>
    <t>21d8d3ca-4dd5-45d8-b7ca-04a2ac45cf13</t>
  </si>
  <si>
    <t>Melissa Nichols</t>
  </si>
  <si>
    <t>melissa_nichols@gmail.com</t>
  </si>
  <si>
    <t>(687)349-0726</t>
  </si>
  <si>
    <t>1603 William Cliffs Suite 876</t>
  </si>
  <si>
    <t>8b6d55e3-93a3-44c2-a510-1deaff83ee4b</t>
  </si>
  <si>
    <t>April Neal</t>
  </si>
  <si>
    <t>april_neal@yahoo.com</t>
  </si>
  <si>
    <t>001-630-882-2781</t>
  </si>
  <si>
    <t>128 Sean Roads Apt. 985</t>
  </si>
  <si>
    <t>035f8dff-eac3-49bc-8fcc-907a81cb5b60</t>
  </si>
  <si>
    <t>Laura Wright</t>
  </si>
  <si>
    <t>wrightl@yahoo.com</t>
  </si>
  <si>
    <t>262-330-6780x19467</t>
  </si>
  <si>
    <t>20724 Garcia Springs</t>
  </si>
  <si>
    <t>0d416301-6f4f-4105-9a62-6c0327b0d830</t>
  </si>
  <si>
    <t>Destiny Terrell</t>
  </si>
  <si>
    <t>destiny.terrell@gmail.com</t>
  </si>
  <si>
    <t>862-237-8861x73277</t>
  </si>
  <si>
    <t>1208 Katherine Crossroad Suite 874</t>
  </si>
  <si>
    <t>a8534ba3-c438-46e9-96a0-5faf81b7c0ad</t>
  </si>
  <si>
    <t>Michael Mccann</t>
  </si>
  <si>
    <t>michael.mccann@gmail.com</t>
  </si>
  <si>
    <t>136 Ronald Trail Suite 416</t>
  </si>
  <si>
    <t>6caf915d-090e-45c2-aee6-9b11fdbb7f50</t>
  </si>
  <si>
    <t>Susan Hunter</t>
  </si>
  <si>
    <t>shunter@gmail.com</t>
  </si>
  <si>
    <t>7859 Hailey Harbor Suite 836</t>
  </si>
  <si>
    <t>63959102-2540-4bbd-9257-d9d130b07470</t>
  </si>
  <si>
    <t>Amanda Anderson</t>
  </si>
  <si>
    <t>amanda_anderson@gmail.com</t>
  </si>
  <si>
    <t>(210)637-6329x4038</t>
  </si>
  <si>
    <t>d81b9472-834e-4260-abc1-13d8cd4291f8</t>
  </si>
  <si>
    <t>Cindy Scott</t>
  </si>
  <si>
    <t>cscott@gmail.com</t>
  </si>
  <si>
    <t>+1-697-207-8393x132</t>
  </si>
  <si>
    <t>655 Alexis Loop</t>
  </si>
  <si>
    <t>3ff6b628-7938-4304-a0ad-81fe25f7aeec</t>
  </si>
  <si>
    <t>Christopher Ruiz</t>
  </si>
  <si>
    <t>christopher.ruiz@yahoo.com</t>
  </si>
  <si>
    <t>16575 Flores Hollow Suite 328</t>
  </si>
  <si>
    <t>2bbb8ca5-30d3-4dfd-8658-b2e9dd699629</t>
  </si>
  <si>
    <t>Ashley Armstrong</t>
  </si>
  <si>
    <t>ashley_armstrong@yahoo.com</t>
  </si>
  <si>
    <t>+1-779-918-1433x697</t>
  </si>
  <si>
    <t>61531 Gray Brooks Apt. 445</t>
  </si>
  <si>
    <t>d33427d9-3f13-461f-b5d9-18614f477f59</t>
  </si>
  <si>
    <t>Evelyn Conner</t>
  </si>
  <si>
    <t>connere@gmail.com</t>
  </si>
  <si>
    <t>(349)996-9660</t>
  </si>
  <si>
    <t>2605 Joe Pine</t>
  </si>
  <si>
    <t>1ec0c104-1584-49e9-8e87-0a6357979ff6</t>
  </si>
  <si>
    <t>Peter Holmes</t>
  </si>
  <si>
    <t>peter.holmes@gmail.com</t>
  </si>
  <si>
    <t>(619)637-9022x9309</t>
  </si>
  <si>
    <t>63487 Cook Dam</t>
  </si>
  <si>
    <t>57602890-6dc5-4d4c-ba3c-1692a86f3a7a</t>
  </si>
  <si>
    <t>Daniel Ayers</t>
  </si>
  <si>
    <t>ayersd@gmail.com</t>
  </si>
  <si>
    <t>557 Samantha Mountains Apt. 566</t>
  </si>
  <si>
    <t>942cf6e4-a1e6-4f21-ad27-304580a7c289</t>
  </si>
  <si>
    <t>Jessica Jones</t>
  </si>
  <si>
    <t>jessica_jones@gmail.com</t>
  </si>
  <si>
    <t>(849)967-3719</t>
  </si>
  <si>
    <t>36777 Barajas Rest Suite 932</t>
  </si>
  <si>
    <t>d882f89e-a647-4c7f-a0fa-ca83e194e714</t>
  </si>
  <si>
    <t>Erik Chan</t>
  </si>
  <si>
    <t>chane@gmail.com</t>
  </si>
  <si>
    <t>001-841-836-6748</t>
  </si>
  <si>
    <t>4028 Barrera Ford Apt. 697</t>
  </si>
  <si>
    <t>206fd86a-bf78-4ac4-bacd-1c6272522aa2</t>
  </si>
  <si>
    <t>Lindsey Smith</t>
  </si>
  <si>
    <t>+1-704-644-7427x072</t>
  </si>
  <si>
    <t>1835 Julie Road</t>
  </si>
  <si>
    <t>f05548d7-2fa5-4878-97aa-1f015f9db30e</t>
  </si>
  <si>
    <t>Dominic Barber</t>
  </si>
  <si>
    <t>dbarber@hotmail.com</t>
  </si>
  <si>
    <t>451.293.9146x037</t>
  </si>
  <si>
    <t>547 Andrea Harbor</t>
  </si>
  <si>
    <t>50e9b9da-5126-4fdd-a524-936539a21f1d</t>
  </si>
  <si>
    <t>Darryl Gutierrez</t>
  </si>
  <si>
    <t>(901)639-9392x567</t>
  </si>
  <si>
    <t>587 Stevens Stravenue</t>
  </si>
  <si>
    <t>c6674574-4631-4219-b090-fd2e8c029c66</t>
  </si>
  <si>
    <t>Patricia Patrick</t>
  </si>
  <si>
    <t>patricia.patrick@gmail.com</t>
  </si>
  <si>
    <t>(816)433-8638x13032</t>
  </si>
  <si>
    <t>626 Simon Street</t>
  </si>
  <si>
    <t>81adb8ac-3785-4202-9583-300d51ee6d00</t>
  </si>
  <si>
    <t>Elizabeth Fuentes</t>
  </si>
  <si>
    <t>elizabeth_fuentes@gmail.com</t>
  </si>
  <si>
    <t>849.454.1217</t>
  </si>
  <si>
    <t>6549 Chavez Tunnel Suite 364</t>
  </si>
  <si>
    <t>fef280aa-594d-4819-ab68-db79de2931cb</t>
  </si>
  <si>
    <t>Anthony Fernandez</t>
  </si>
  <si>
    <t>anthony_fernandez@gmail.com</t>
  </si>
  <si>
    <t>8280 Kristy Radial</t>
  </si>
  <si>
    <t>d1381222-fedd-4d35-bf48-ba0f71119e60</t>
  </si>
  <si>
    <t>Kyle Johnson</t>
  </si>
  <si>
    <t>johnsonk@gmail.com</t>
  </si>
  <si>
    <t>584-527-6861x27793</t>
  </si>
  <si>
    <t>52404 Sarah Route</t>
  </si>
  <si>
    <t>5af32255-3ba4-4aff-a73d-ebe460aa24ba</t>
  </si>
  <si>
    <t>cynthia_murphy@gmail.com</t>
  </si>
  <si>
    <t>(929)550-6410x31841</t>
  </si>
  <si>
    <t>445 Long Lane</t>
  </si>
  <si>
    <t>b6fd5b30-aace-4911-a4bc-4fc6f40e3554</t>
  </si>
  <si>
    <t>Mary Little</t>
  </si>
  <si>
    <t>mlittle@gmail.com</t>
  </si>
  <si>
    <t>(372)664-4019x89289</t>
  </si>
  <si>
    <t>5461 Loretta Union Apt. 384</t>
  </si>
  <si>
    <t>e5cb4857-b196-4414-a4bd-5176dfafe31c</t>
  </si>
  <si>
    <t>Meghan Wilcox</t>
  </si>
  <si>
    <t>mwilcox@yahoo.com</t>
  </si>
  <si>
    <t>001-738-247-5134x07491</t>
  </si>
  <si>
    <t>6286 Tyler Pass</t>
  </si>
  <si>
    <t>7b1b9980-9d65-40fc-8ad6-6afaae4699e4</t>
  </si>
  <si>
    <t>James Mcdowell</t>
  </si>
  <si>
    <t>mcdowellj@yahoo.com</t>
  </si>
  <si>
    <t>595-297-3725</t>
  </si>
  <si>
    <t>546 Miller Circle Suite 906</t>
  </si>
  <si>
    <t>03f8403f-a26b-4905-b4df-37de3c0d3bc9</t>
  </si>
  <si>
    <t>David Stewart</t>
  </si>
  <si>
    <t>2805 Chambers Circle Apt. 319</t>
  </si>
  <si>
    <t>8665e216-16c0-44ce-9908-ad0c6c6286d8</t>
  </si>
  <si>
    <t>Cynthia Nelson</t>
  </si>
  <si>
    <t>cynthia.nelson@hotmail.com</t>
  </si>
  <si>
    <t>(584)597-5657</t>
  </si>
  <si>
    <t>2055 Mann Stream</t>
  </si>
  <si>
    <t>3513692f-bf7a-4562-9170-d9abe4c4c2ff</t>
  </si>
  <si>
    <t>Kristopher Guzman</t>
  </si>
  <si>
    <t>guzmank@gmail.com</t>
  </si>
  <si>
    <t>001-783-697-8301x8986</t>
  </si>
  <si>
    <t>88857 Schmidt Ferry Apt. 957</t>
  </si>
  <si>
    <t>585288d7-af55-437a-81fb-494ba51bf8f1</t>
  </si>
  <si>
    <t>Jared Leon</t>
  </si>
  <si>
    <t>jared_leon@yahoo.com</t>
  </si>
  <si>
    <t>475.287.5098x02075</t>
  </si>
  <si>
    <t>6256 Smith Fords Apt. 718</t>
  </si>
  <si>
    <t>4d757ca7-7eff-4db8-a861-f7446cda908a</t>
  </si>
  <si>
    <t>Darlene Mcguire</t>
  </si>
  <si>
    <t>dmcguire@gmail.com</t>
  </si>
  <si>
    <t>+1-920-324-4407x319</t>
  </si>
  <si>
    <t>064 Castillo Park</t>
  </si>
  <si>
    <t>9269cf78-04e8-4a0d-8d4c-469e5891a0b8</t>
  </si>
  <si>
    <t>Susan Delgado</t>
  </si>
  <si>
    <t>526-716-6647x107</t>
  </si>
  <si>
    <t>03672 Jessica River</t>
  </si>
  <si>
    <t>cb60e2c6-7dc4-4e7d-892d-06735666c486</t>
  </si>
  <si>
    <t>Catherine Peterson</t>
  </si>
  <si>
    <t>cpeterson@gmail.com</t>
  </si>
  <si>
    <t>(318)832-1529x0074</t>
  </si>
  <si>
    <t>313 Denise Club</t>
  </si>
  <si>
    <t>0d4ffdbe-badb-4efa-befd-9a1e99bcef09</t>
  </si>
  <si>
    <t>Shawn Dawson</t>
  </si>
  <si>
    <t>shawn.dawson@yahoo.com</t>
  </si>
  <si>
    <t>410.360.6067x3778</t>
  </si>
  <si>
    <t>42831 Henry Forest Apt. 464</t>
  </si>
  <si>
    <t>2fe076bb-d401-4276-bb73-77f222d93cbe</t>
  </si>
  <si>
    <t>Dawn Daniels</t>
  </si>
  <si>
    <t>dawn.daniels@gmail.com</t>
  </si>
  <si>
    <t>905.264.7658x575</t>
  </si>
  <si>
    <t>479 Jessica Shoal</t>
  </si>
  <si>
    <t>ecace16a-f3c7-4f8b-b103-406c5032b551</t>
  </si>
  <si>
    <t>Stephen Shaffer</t>
  </si>
  <si>
    <t>sshaffer@yahoo.com</t>
  </si>
  <si>
    <t>001-665-523-0804x533</t>
  </si>
  <si>
    <t>947 Martha Brooks Apt. 784</t>
  </si>
  <si>
    <t>2a7dc9ba-74d8-40a3-b709-a1e46c4312f4</t>
  </si>
  <si>
    <t>Alexander Carr</t>
  </si>
  <si>
    <t>02675 Green Key</t>
  </si>
  <si>
    <t>86b8e09f-6d15-4f0b-8218-b3f4b63b56ab</t>
  </si>
  <si>
    <t>Robert Walters</t>
  </si>
  <si>
    <t>rwalters@gmail.com</t>
  </si>
  <si>
    <t>680-688-6112x580</t>
  </si>
  <si>
    <t>72633 Amy Center</t>
  </si>
  <si>
    <t>763562c0-e28a-4859-ac64-c94e94d04bc8</t>
  </si>
  <si>
    <t>Michael Hall</t>
  </si>
  <si>
    <t>michael_hall@yahoo.com</t>
  </si>
  <si>
    <t>(921)252-6737x110</t>
  </si>
  <si>
    <t>11271 Black Alley Apt. 766</t>
  </si>
  <si>
    <t>02b0733e-dd23-4e5e-9254-18b30470eaee</t>
  </si>
  <si>
    <t>Taylor Ferguson</t>
  </si>
  <si>
    <t>tferguson@hotmail.com</t>
  </si>
  <si>
    <t>874.925.2577</t>
  </si>
  <si>
    <t>414 Mercado Keys Suite 689</t>
  </si>
  <si>
    <t>6aa288e9-b8ff-45a7-94b5-28a19ea9b87e</t>
  </si>
  <si>
    <t>Michelle Shepherd</t>
  </si>
  <si>
    <t>mshepherd@hotmail.com</t>
  </si>
  <si>
    <t>340-895-0715</t>
  </si>
  <si>
    <t>6032 Diane Streets</t>
  </si>
  <si>
    <t>64ad274b-5d73-4676-a186-b35fa8825332</t>
  </si>
  <si>
    <t>Monica Welch</t>
  </si>
  <si>
    <t>mwelch@gmail.com</t>
  </si>
  <si>
    <t>001-884-816-2906x28815</t>
  </si>
  <si>
    <t>7259 Jones Course Suite 953</t>
  </si>
  <si>
    <t>ce004c32-a8b4-45d9-9929-cbe5aa7754e3</t>
  </si>
  <si>
    <t>Anthony Clayton</t>
  </si>
  <si>
    <t>(635)668-0877x93472</t>
  </si>
  <si>
    <t>1834 Joshua Port</t>
  </si>
  <si>
    <t>a15b7d17-9655-4d08-b2ca-35471728c318</t>
  </si>
  <si>
    <t>Brandon Coleman</t>
  </si>
  <si>
    <t>colemanb@gmail.com</t>
  </si>
  <si>
    <t>234.687.0929x51628</t>
  </si>
  <si>
    <t>430 Mitchell Hollow Apt. 932</t>
  </si>
  <si>
    <t>317ae7ef-540b-4bd3-bea2-c43479460633</t>
  </si>
  <si>
    <t>Hannah Fox</t>
  </si>
  <si>
    <t>hannah.fox@gmail.com</t>
  </si>
  <si>
    <t>31258 David Trafficway Suite 663</t>
  </si>
  <si>
    <t>8f5d154c-f3a2-4ea2-b478-752b58b128fc</t>
  </si>
  <si>
    <t>Samuel Anderson</t>
  </si>
  <si>
    <t>samuel_anderson@hotmail.com</t>
  </si>
  <si>
    <t>847-805-0057x45807</t>
  </si>
  <si>
    <t>69217 Jones Cove Apt. 528</t>
  </si>
  <si>
    <t>cddf42ed-5ff3-4a2f-8131-7864342d9b5a</t>
  </si>
  <si>
    <t>Erik Stevens</t>
  </si>
  <si>
    <t>erik.stevens@yahoo.com</t>
  </si>
  <si>
    <t>27607 James Rest</t>
  </si>
  <si>
    <t>7cae6229-eb29-4699-9bdd-e829d44bd85a</t>
  </si>
  <si>
    <t>Shane Alvarado</t>
  </si>
  <si>
    <t>shane_alvarado@gmail.com</t>
  </si>
  <si>
    <t>001-273-391-2983x58448</t>
  </si>
  <si>
    <t>5461 Garcia Rue Apt. 014</t>
  </si>
  <si>
    <t>6e9735e2-7125-4dbc-98bb-4a939720798f</t>
  </si>
  <si>
    <t>Chad Wells</t>
  </si>
  <si>
    <t>chad.wells@gmail.com</t>
  </si>
  <si>
    <t>444.479.4080x308</t>
  </si>
  <si>
    <t>6853 Marissa Court</t>
  </si>
  <si>
    <t>f63d84bd-b218-44a4-8235-aefdff36c33d</t>
  </si>
  <si>
    <t>Kylie Williams</t>
  </si>
  <si>
    <t>kylie.williams@yahoo.com</t>
  </si>
  <si>
    <t>228.202.3865x626</t>
  </si>
  <si>
    <t>8402 Steven Glen Suite 265</t>
  </si>
  <si>
    <t>5933e653-f589-420d-b52a-c63c1cba33f5</t>
  </si>
  <si>
    <t>Kristen Diaz</t>
  </si>
  <si>
    <t>kristen.diaz@hotmail.com</t>
  </si>
  <si>
    <t>472.420.3071x08169</t>
  </si>
  <si>
    <t>30053 Medina Plains</t>
  </si>
  <si>
    <t>a736f711-6ad8-4068-9a37-8073e988e67e</t>
  </si>
  <si>
    <t>Christine Zimmerman</t>
  </si>
  <si>
    <t>(872)592-9428</t>
  </si>
  <si>
    <t>54151 Sean Villages</t>
  </si>
  <si>
    <t>005ae094-2f68-4a6d-91f0-73b38b890692</t>
  </si>
  <si>
    <t>Gary Mack</t>
  </si>
  <si>
    <t>(358)885-7283x463</t>
  </si>
  <si>
    <t>89874 Bell Corners Apt. 923</t>
  </si>
  <si>
    <t>862be990-ca1c-4a12-a96e-f919b77959a7</t>
  </si>
  <si>
    <t>Brad Greene</t>
  </si>
  <si>
    <t>brad_greene@yahoo.com</t>
  </si>
  <si>
    <t>795.620.2798x914</t>
  </si>
  <si>
    <t>02961 Ball Rapid Apt. 941</t>
  </si>
  <si>
    <t>f0da54d8-72c8-453b-85b7-1f03602ead5e</t>
  </si>
  <si>
    <t>Tammy Miller</t>
  </si>
  <si>
    <t>tammy.miller@gmail.com</t>
  </si>
  <si>
    <t>284 Logan Hollow Suite 494</t>
  </si>
  <si>
    <t>8602ac95-e2ff-414c-b001-45e8d82b9ff1</t>
  </si>
  <si>
    <t>Matthew Archer</t>
  </si>
  <si>
    <t>marcher@hotmail.com</t>
  </si>
  <si>
    <t>+1-657-852-9255x56808</t>
  </si>
  <si>
    <t>7019 Mitchell Fords</t>
  </si>
  <si>
    <t>96fccc72-6fb1-448e-89af-20256d82be55</t>
  </si>
  <si>
    <t>Robert Daniel</t>
  </si>
  <si>
    <t>robert_daniel@hotmail.com</t>
  </si>
  <si>
    <t>800.225.1906x7244</t>
  </si>
  <si>
    <t>36242 Oliver Springs</t>
  </si>
  <si>
    <t>de936d66-ac22-4724-9a40-93e3c77fa2af</t>
  </si>
  <si>
    <t>Christy Ward</t>
  </si>
  <si>
    <t>christy.ward@yahoo.com</t>
  </si>
  <si>
    <t>774 Hughes Center Apt. 572</t>
  </si>
  <si>
    <t>ea8234f7-3a75-4a35-9b6c-a06bb3f9b5b3</t>
  </si>
  <si>
    <t>Elizabeth Townsend</t>
  </si>
  <si>
    <t>townsende@gmail.com</t>
  </si>
  <si>
    <t>768.728.7657</t>
  </si>
  <si>
    <t>22305 Hutchinson Motorway</t>
  </si>
  <si>
    <t>9f9b54f3-bdec-42cc-91b8-f9583e92f566</t>
  </si>
  <si>
    <t>Gregory Rivera</t>
  </si>
  <si>
    <t>grivera@hotmail.com</t>
  </si>
  <si>
    <t>66487 Diane Inlet Suite 130</t>
  </si>
  <si>
    <t>9f1a8d27-bfeb-477f-bb2b-96e42f827943</t>
  </si>
  <si>
    <t>Jill Hicks</t>
  </si>
  <si>
    <t>jill_hicks@hotmail.com</t>
  </si>
  <si>
    <t>(795)711-8196x13875</t>
  </si>
  <si>
    <t>7041 Watson Isle Suite 337</t>
  </si>
  <si>
    <t>8c04437d-8d55-4ea6-9063-79af8e9e3259</t>
  </si>
  <si>
    <t>Justin Martin</t>
  </si>
  <si>
    <t>justin.martin@hotmail.com</t>
  </si>
  <si>
    <t>518-801-6774</t>
  </si>
  <si>
    <t>24199 Boone Mountain</t>
  </si>
  <si>
    <t>3b22d591-348b-494c-bb83-16f9d7ec2ef2</t>
  </si>
  <si>
    <t>Amber Baker</t>
  </si>
  <si>
    <t>amber.baker@hotmail.com</t>
  </si>
  <si>
    <t>271 Walker Mall Suite 749</t>
  </si>
  <si>
    <t>afed6dfa-be63-4f61-a765-95d4423642f3</t>
  </si>
  <si>
    <t>Janet Ponce</t>
  </si>
  <si>
    <t>janet_ponce@gmail.com</t>
  </si>
  <si>
    <t>426-605-5740</t>
  </si>
  <si>
    <t>19652 Rebecca Mission Apt. 053</t>
  </si>
  <si>
    <t>62ab496d-f69a-48af-b44c-08ac79b6f68d</t>
  </si>
  <si>
    <t>Sara Howell</t>
  </si>
  <si>
    <t>howells@yahoo.com</t>
  </si>
  <si>
    <t>001-535-494-1234x592</t>
  </si>
  <si>
    <t>9126 Jeremy Park Apt. 731</t>
  </si>
  <si>
    <t>79b20620-57f3-49c3-a27c-6c4793c65826</t>
  </si>
  <si>
    <t>Robert Steele</t>
  </si>
  <si>
    <t>robert.steele@gmail.com</t>
  </si>
  <si>
    <t>+1-628-263-2702x317</t>
  </si>
  <si>
    <t>7116 Lisa Mountain Suite 351</t>
  </si>
  <si>
    <t>20930ba6-7550-4e6a-a7c2-e5565d430135</t>
  </si>
  <si>
    <t>Beverly Manning</t>
  </si>
  <si>
    <t>manningb@gmail.com</t>
  </si>
  <si>
    <t>001-456-341-6298x7025</t>
  </si>
  <si>
    <t>3443 Joshua Mall Apt. 263</t>
  </si>
  <si>
    <t>6bd694e9-fdbf-4e95-a307-4158dff3df68</t>
  </si>
  <si>
    <t>Heather Bowen</t>
  </si>
  <si>
    <t>heather_bowen@hotmail.com</t>
  </si>
  <si>
    <t>448-452-6023x547</t>
  </si>
  <si>
    <t>1723 Leblanc Lakes</t>
  </si>
  <si>
    <t>ac911e9f-b4c1-40c1-a011-a7729df4b38f</t>
  </si>
  <si>
    <t>David Snow</t>
  </si>
  <si>
    <t>snowd@gmail.com</t>
  </si>
  <si>
    <t>13900 Diaz Pines Apt. 752</t>
  </si>
  <si>
    <t>fc810fe5-91c2-46c2-be87-0ccd24faa9ca</t>
  </si>
  <si>
    <t>dwood@gmail.com</t>
  </si>
  <si>
    <t>238.607.9266</t>
  </si>
  <si>
    <t>99748 Riley Canyon Apt. 557</t>
  </si>
  <si>
    <t>18844907-0037-49fb-9f31-4e14ed1f7dbf</t>
  </si>
  <si>
    <t>Adam King</t>
  </si>
  <si>
    <t>adam_king@yahoo.com</t>
  </si>
  <si>
    <t>824.520.4300</t>
  </si>
  <si>
    <t>56655 Debbie Islands Suite 972</t>
  </si>
  <si>
    <t>65ae90f3-eb75-437a-b154-97574f09139a</t>
  </si>
  <si>
    <t>Michael Andrews</t>
  </si>
  <si>
    <t>michael_andrews@yahoo.com</t>
  </si>
  <si>
    <t>442-502-8612</t>
  </si>
  <si>
    <t>363 Vargas Track</t>
  </si>
  <si>
    <t>e11adab9-e45f-46ba-b4fc-1b94e7ebdb4c</t>
  </si>
  <si>
    <t>Christopher Jenkins</t>
  </si>
  <si>
    <t>jenkinsc@gmail.com</t>
  </si>
  <si>
    <t>454 Dustin Street</t>
  </si>
  <si>
    <t>dc3b1c84-2517-42fc-aaad-cc12deae733f</t>
  </si>
  <si>
    <t>Brent Anderson</t>
  </si>
  <si>
    <t>banderson@hotmail.com</t>
  </si>
  <si>
    <t>832-995-6176x29484</t>
  </si>
  <si>
    <t>3509 Bradley Station</t>
  </si>
  <si>
    <t>ba768b20-0b23-4780-a17f-546fd0a76d81</t>
  </si>
  <si>
    <t>Rebecca Mitchell</t>
  </si>
  <si>
    <t>rmitchell@hotmail.com</t>
  </si>
  <si>
    <t>960.427.3156</t>
  </si>
  <si>
    <t>61408 Aaron Mountain Apt. 906</t>
  </si>
  <si>
    <t>5d4ef035-42b4-4345-bcde-fc6a9100bfe0</t>
  </si>
  <si>
    <t>Jason Burns</t>
  </si>
  <si>
    <t>jburns@yahoo.com</t>
  </si>
  <si>
    <t>882.443.8214</t>
  </si>
  <si>
    <t>5989 Zimmerman Way</t>
  </si>
  <si>
    <t>b6a93093-1120-464d-85ef-4761e4c93683</t>
  </si>
  <si>
    <t>Linda Martin</t>
  </si>
  <si>
    <t>linda_martin@gmail.com</t>
  </si>
  <si>
    <t>(370)494-0144</t>
  </si>
  <si>
    <t>85223 Guzman Burgs</t>
  </si>
  <si>
    <t>640d4cbf-e26a-40f2-b721-3d0ac292442d</t>
  </si>
  <si>
    <t>Emily Middleton</t>
  </si>
  <si>
    <t>emily.middleton@gmail.com</t>
  </si>
  <si>
    <t>001-593-937-4153x583</t>
  </si>
  <si>
    <t>15b2bcae-11b5-4aca-8e6e-e61fb0af0670</t>
  </si>
  <si>
    <t>Jordan Harding</t>
  </si>
  <si>
    <t>jordan.harding@yahoo.com</t>
  </si>
  <si>
    <t>(908)225-7232x300</t>
  </si>
  <si>
    <t>3094 Hoffman Lake</t>
  </si>
  <si>
    <t>23428e96-5bc2-423d-a331-979f427e5365</t>
  </si>
  <si>
    <t>Justin Sawyer</t>
  </si>
  <si>
    <t>jsawyer@hotmail.com</t>
  </si>
  <si>
    <t>467 Owens Roads Suite 291</t>
  </si>
  <si>
    <t>d679781f-c899-4fe2-bb98-20ef3b2c6478</t>
  </si>
  <si>
    <t>Judith Mcmillan</t>
  </si>
  <si>
    <t>judith_mcmillan@gmail.com</t>
  </si>
  <si>
    <t>+1-267-568-0940x59647</t>
  </si>
  <si>
    <t>54110 Kelly Loop Apt. 412</t>
  </si>
  <si>
    <t>7078bb8e-29da-4e15-8ac7-86ef2df808c7</t>
  </si>
  <si>
    <t>Christina Underwood</t>
  </si>
  <si>
    <t>underwoodc@yahoo.com</t>
  </si>
  <si>
    <t>703-871-5243x1091</t>
  </si>
  <si>
    <t>65432 Walters Hill</t>
  </si>
  <si>
    <t>11a56be2-f563-4f48-b7d8-4632f9b3c787</t>
  </si>
  <si>
    <t>Joseph Santos</t>
  </si>
  <si>
    <t>joseph.santos@gmail.com</t>
  </si>
  <si>
    <t>697-447-8706x764</t>
  </si>
  <si>
    <t>122 Martin Wall</t>
  </si>
  <si>
    <t>24bcc3c6-ce17-423f-87f5-a1f6d1114ba7</t>
  </si>
  <si>
    <t>Katie Burton</t>
  </si>
  <si>
    <t>katie_burton@hotmail.com</t>
  </si>
  <si>
    <t>205.669.4211x87490</t>
  </si>
  <si>
    <t>8101 Daniel Hill</t>
  </si>
  <si>
    <t>ff107675-4759-40c4-9d49-f68ccef9c41e</t>
  </si>
  <si>
    <t>David Jones</t>
  </si>
  <si>
    <t>jonesd@hotmail.com</t>
  </si>
  <si>
    <t>712-210-7043x105</t>
  </si>
  <si>
    <t>31492 Justin Rapid Apt. 064</t>
  </si>
  <si>
    <t>1db3980a-6d9e-4684-9415-1ec28e0e5173</t>
  </si>
  <si>
    <t>Claire Diaz</t>
  </si>
  <si>
    <t>cdiaz@hotmail.com</t>
  </si>
  <si>
    <t>956-909-5142</t>
  </si>
  <si>
    <t>66067 Holland Grove Apt. 483</t>
  </si>
  <si>
    <t>cf50ba4e-6738-4970-b24c-a5cf5148e444</t>
  </si>
  <si>
    <t>Brett Moore</t>
  </si>
  <si>
    <t>brett.moore@yahoo.com</t>
  </si>
  <si>
    <t>235-693-4106x165</t>
  </si>
  <si>
    <t>51116 Michelle Mountains</t>
  </si>
  <si>
    <t>867129aa-6c66-4f66-86ae-4240d1b4ce20</t>
  </si>
  <si>
    <t>Troy Marks</t>
  </si>
  <si>
    <t>markst@yahoo.com</t>
  </si>
  <si>
    <t>073 Mosley Ferry</t>
  </si>
  <si>
    <t>da8d9905-b2d3-4cdf-811e-5f67b918d826</t>
  </si>
  <si>
    <t>Joshua Kim</t>
  </si>
  <si>
    <t>jkim@hotmail.com</t>
  </si>
  <si>
    <t>+1-399-431-9140x0998</t>
  </si>
  <si>
    <t>3360 Emily Prairie</t>
  </si>
  <si>
    <t>f69a131a-5f26-45df-8d8b-c439113bd39b</t>
  </si>
  <si>
    <t>Ruben Hensley</t>
  </si>
  <si>
    <t>ruben.hensley@yahoo.com</t>
  </si>
  <si>
    <t>659-749-2543</t>
  </si>
  <si>
    <t>097aa164-ba29-42f2-93b2-c5a9edb21b3e</t>
  </si>
  <si>
    <t>Robert Hernandez</t>
  </si>
  <si>
    <t>robert.hernandez@yahoo.com</t>
  </si>
  <si>
    <t>001-927-924-3067</t>
  </si>
  <si>
    <t>86966 Dunn Wells Apt. 051</t>
  </si>
  <si>
    <t>50290e72-0e09-45e8-a132-d67d1bbede13</t>
  </si>
  <si>
    <t>Lisa Hall</t>
  </si>
  <si>
    <t>halll@yahoo.com</t>
  </si>
  <si>
    <t>+1-551-833-1579x2082</t>
  </si>
  <si>
    <t>70824 Wesley Turnpike</t>
  </si>
  <si>
    <t>82c77e2e-9966-4a90-ac36-334b4612a47a</t>
  </si>
  <si>
    <t>Paul Poole</t>
  </si>
  <si>
    <t>paul_poole@gmail.com</t>
  </si>
  <si>
    <t>2951 Patrick Ville</t>
  </si>
  <si>
    <t>25597440-51a5-4c25-92f6-9306dfe2d042</t>
  </si>
  <si>
    <t>Michael Weber</t>
  </si>
  <si>
    <t>mweber@hotmail.com</t>
  </si>
  <si>
    <t>(206)266-7605x508</t>
  </si>
  <si>
    <t>b56d3588-4dc8-4e44-8568-354d90736603</t>
  </si>
  <si>
    <t>Gerald Dorsey</t>
  </si>
  <si>
    <t>gerald.dorsey@hotmail.com</t>
  </si>
  <si>
    <t>241-799-4124x3616</t>
  </si>
  <si>
    <t>69250 Michael Land</t>
  </si>
  <si>
    <t>b320a1d9-0a2a-4568-8a94-977b3acea484</t>
  </si>
  <si>
    <t>Adam White</t>
  </si>
  <si>
    <t>whitea@hotmail.com</t>
  </si>
  <si>
    <t>+1-803-921-7749x117</t>
  </si>
  <si>
    <t>1918 Judy Inlet Apt. 678</t>
  </si>
  <si>
    <t>ac585079-4046-434c-8c5e-ccf60dec22f5</t>
  </si>
  <si>
    <t>Gary Johnson</t>
  </si>
  <si>
    <t>johnsong@gmail.com</t>
  </si>
  <si>
    <t>(595)208-3860</t>
  </si>
  <si>
    <t>5315 Gomez Shores</t>
  </si>
  <si>
    <t>9ced4d68-a265-4f92-b75c-b1e5c9489e64</t>
  </si>
  <si>
    <t>Daniel Simpson</t>
  </si>
  <si>
    <t>simpsond@yahoo.com</t>
  </si>
  <si>
    <t>308.212.0780x0378</t>
  </si>
  <si>
    <t>5351 Wright Shore Suite 439</t>
  </si>
  <si>
    <t>11175d65-35f2-411c-987b-9e7b501fdb25</t>
  </si>
  <si>
    <t>Ashley Wright</t>
  </si>
  <si>
    <t>awright@gmail.com</t>
  </si>
  <si>
    <t>001-688-651-6619x076</t>
  </si>
  <si>
    <t>1609 Barbara Key</t>
  </si>
  <si>
    <t>5749293c-4d61-4f0f-8bbd-4922059319f1</t>
  </si>
  <si>
    <t>Deborah Greene</t>
  </si>
  <si>
    <t>deborah.greene@yahoo.com</t>
  </si>
  <si>
    <t>340-726-0284x65592</t>
  </si>
  <si>
    <t>162 Hannah Mountain Suite 261</t>
  </si>
  <si>
    <t>c0803b59-f5f1-4631-85ac-eed3bbb0e9be</t>
  </si>
  <si>
    <t>James Hunter</t>
  </si>
  <si>
    <t>james_hunter@hotmail.com</t>
  </si>
  <si>
    <t>97453 Amanda Fall</t>
  </si>
  <si>
    <t>17baa91e-ebd9-404e-8412-9192b3fad7b3</t>
  </si>
  <si>
    <t>Elizabeth Tate</t>
  </si>
  <si>
    <t>elizabeth.tate@gmail.com</t>
  </si>
  <si>
    <t>294.276.3183x429</t>
  </si>
  <si>
    <t>085 Morgan Tunnel</t>
  </si>
  <si>
    <t>ac013338-40a7-4286-a3df-2fe1f565a4a4</t>
  </si>
  <si>
    <t>Brooke Randolph</t>
  </si>
  <si>
    <t>randolphb@yahoo.com</t>
  </si>
  <si>
    <t>34615 Kristine Estate Apt. 676</t>
  </si>
  <si>
    <t>f955e445-21de-42f0-b472-848cc26caafa</t>
  </si>
  <si>
    <t>Kathryn Moore</t>
  </si>
  <si>
    <t>moorek@hotmail.com</t>
  </si>
  <si>
    <t>001-239-386-3834x669</t>
  </si>
  <si>
    <t>8293 King Route Apt. 445</t>
  </si>
  <si>
    <t>d6ca42e4-8ef4-4d84-a05b-d8c2392e9ecf</t>
  </si>
  <si>
    <t>Zachary Phillips</t>
  </si>
  <si>
    <t>phillipsz@gmail.com</t>
  </si>
  <si>
    <t>390-748-7860</t>
  </si>
  <si>
    <t>3283 Melvin Flats Apt. 707</t>
  </si>
  <si>
    <t>55950ced-71df-4efb-8496-fe09ce2f830e</t>
  </si>
  <si>
    <t>Amy Page</t>
  </si>
  <si>
    <t>amy_page@yahoo.com</t>
  </si>
  <si>
    <t>29829 Reed Terrace Apt. 833</t>
  </si>
  <si>
    <t>33d3dac9-16c1-442f-b698-e8b6d3e85c02</t>
  </si>
  <si>
    <t>Courtney Richard</t>
  </si>
  <si>
    <t>800-353-5760x36733</t>
  </si>
  <si>
    <t>078 West Way</t>
  </si>
  <si>
    <t>ac5cd263-bbe1-4129-94db-6f94222233c6</t>
  </si>
  <si>
    <t>Derrick Stanton</t>
  </si>
  <si>
    <t>derrick_stanton@yahoo.com</t>
  </si>
  <si>
    <t>482-943-6485x178</t>
  </si>
  <si>
    <t>3295 Perry Circles</t>
  </si>
  <si>
    <t>f7797b7c-47b6-48eb-8518-a368c1bbbb6a</t>
  </si>
  <si>
    <t>Melanie Garner</t>
  </si>
  <si>
    <t>melanie.garner@yahoo.com</t>
  </si>
  <si>
    <t>400-909-2568x3596</t>
  </si>
  <si>
    <t>6017 Cannon Ranch</t>
  </si>
  <si>
    <t>d49bdecc-3e0c-4b1c-b0b3-234f8cc5a781</t>
  </si>
  <si>
    <t>Joseph Garrett</t>
  </si>
  <si>
    <t>garrettj@yahoo.com</t>
  </si>
  <si>
    <t>540.828.2656x529</t>
  </si>
  <si>
    <t>4023 Mcmillan Mountains Apt. 451</t>
  </si>
  <si>
    <t>53ab419d-51b8-43ff-bfff-16ed20f1ba17</t>
  </si>
  <si>
    <t>John Price</t>
  </si>
  <si>
    <t>jprice@yahoo.com</t>
  </si>
  <si>
    <t>722-509-4705x4476</t>
  </si>
  <si>
    <t>34989 Cassidy Lake Suite 536</t>
  </si>
  <si>
    <t>4a81f4a5-b872-42a2-ae92-1f560de696ad</t>
  </si>
  <si>
    <t>Lisa Good</t>
  </si>
  <si>
    <t>goodl@gmail.com</t>
  </si>
  <si>
    <t>(783)644-3029x973</t>
  </si>
  <si>
    <t>9270 Mathews Pass Suite 287</t>
  </si>
  <si>
    <t>1bd4cadb-a32c-416c-8be1-53d01c0e5d07</t>
  </si>
  <si>
    <t>Debra Boone</t>
  </si>
  <si>
    <t>debra.boone@yahoo.com</t>
  </si>
  <si>
    <t>927-524-7711x578</t>
  </si>
  <si>
    <t>046 Park Road Apt. 876</t>
  </si>
  <si>
    <t>f984d8b1-3088-4387-9344-d3f9355b02a8</t>
  </si>
  <si>
    <t>Karen Hahn</t>
  </si>
  <si>
    <t>hahnk@yahoo.com</t>
  </si>
  <si>
    <t>001-831-891-6661x624</t>
  </si>
  <si>
    <t>17367 Jimmy Pines Suite 314</t>
  </si>
  <si>
    <t>d70a1650-b149-44ac-938e-eba812a4998b</t>
  </si>
  <si>
    <t>Karen Nielsen</t>
  </si>
  <si>
    <t>nielsenk@gmail.com</t>
  </si>
  <si>
    <t>(470)771-6714x89579</t>
  </si>
  <si>
    <t>47922 Snyder Run</t>
  </si>
  <si>
    <t>84a900f1-2adf-4dcb-897a-e0bf77e7a2f7</t>
  </si>
  <si>
    <t>Jesus Wood</t>
  </si>
  <si>
    <t>jwood@gmail.com</t>
  </si>
  <si>
    <t>(447)311-5582</t>
  </si>
  <si>
    <t>93413 Allen Junctions</t>
  </si>
  <si>
    <t>fb98e46e-458d-41e8-9046-6fed3f27c634</t>
  </si>
  <si>
    <t>Justin Serrano</t>
  </si>
  <si>
    <t>serranoj@yahoo.com</t>
  </si>
  <si>
    <t>531-864-5383</t>
  </si>
  <si>
    <t>0677 Hester Rest</t>
  </si>
  <si>
    <t>92dbbd1e-9649-4265-91df-5dba053a1135</t>
  </si>
  <si>
    <t>Stacy Martin</t>
  </si>
  <si>
    <t>martins@gmail.com</t>
  </si>
  <si>
    <t>259.514.9995x977</t>
  </si>
  <si>
    <t>21012 Gould Square</t>
  </si>
  <si>
    <t>7e5d39f5-b2d6-48d8-9a17-dcafa0044687</t>
  </si>
  <si>
    <t>Brandon Ballard</t>
  </si>
  <si>
    <t>bballard@yahoo.com</t>
  </si>
  <si>
    <t>545-863-6798x83686</t>
  </si>
  <si>
    <t>8320 Rachel Unions</t>
  </si>
  <si>
    <t>ebbb77a6-097b-47bd-be07-9eda6b39fdd1</t>
  </si>
  <si>
    <t>Mackenzie Collier</t>
  </si>
  <si>
    <t>mcollier@yahoo.com</t>
  </si>
  <si>
    <t>(404)629-4299x2119</t>
  </si>
  <si>
    <t>63267 Anne Roads</t>
  </si>
  <si>
    <t>470722bc-a95a-4a5c-9c7f-aaaa61c67c66</t>
  </si>
  <si>
    <t>Jillian Krueger</t>
  </si>
  <si>
    <t>jkrueger@hotmail.com</t>
  </si>
  <si>
    <t>520-238-2998</t>
  </si>
  <si>
    <t>782 Barbara Street Apt. 872</t>
  </si>
  <si>
    <t>9c673569-481c-4739-bbc9-3d624387a09d</t>
  </si>
  <si>
    <t>Ashley Oneal</t>
  </si>
  <si>
    <t>aoneal@hotmail.com</t>
  </si>
  <si>
    <t>7616 Jennifer Loaf Apt. 304</t>
  </si>
  <si>
    <t>1c949b64-4d37-4985-9e90-871a3bd0d8b7</t>
  </si>
  <si>
    <t>Christine Allen</t>
  </si>
  <si>
    <t>callen@yahoo.com</t>
  </si>
  <si>
    <t>+1-392-591-7919x6909</t>
  </si>
  <si>
    <t>11154 Harvey Streets</t>
  </si>
  <si>
    <t>2faf2cb1-7b18-4876-a6bc-73d769ab4654</t>
  </si>
  <si>
    <t>James Jones</t>
  </si>
  <si>
    <t>jjones@yahoo.com</t>
  </si>
  <si>
    <t>268-801-1536</t>
  </si>
  <si>
    <t>59483 Johnson Port</t>
  </si>
  <si>
    <t>c7c752e1-e4d6-4fb4-b20c-c14407d764f3</t>
  </si>
  <si>
    <t>Edgar Franklin</t>
  </si>
  <si>
    <t>edgar.franklin@yahoo.com</t>
  </si>
  <si>
    <t>230-653-2562x48888</t>
  </si>
  <si>
    <t>732 Aaron Prairie Suite 015</t>
  </si>
  <si>
    <t>970508b6-6f2f-4300-ad07-178ff7e43783</t>
  </si>
  <si>
    <t>Zachary Simpson</t>
  </si>
  <si>
    <t>zachary.simpson@yahoo.com</t>
  </si>
  <si>
    <t>393-853-9103</t>
  </si>
  <si>
    <t>5169 Frank Haven Apt. 574</t>
  </si>
  <si>
    <t>9e904552-59b8-4519-99a4-f9b7c1953c52</t>
  </si>
  <si>
    <t>Robin Morales</t>
  </si>
  <si>
    <t>robin_morales@hotmail.com</t>
  </si>
  <si>
    <t>989.225.8578x39803</t>
  </si>
  <si>
    <t>18586 Jose Field Suite 290</t>
  </si>
  <si>
    <t>97fd06a6-8503-4486-9bfd-d77c1de1ce9c</t>
  </si>
  <si>
    <t>Cindy Ruiz</t>
  </si>
  <si>
    <t>ruizc@gmail.com</t>
  </si>
  <si>
    <t>240.395.1405</t>
  </si>
  <si>
    <t>485 Heather Motorway Suite 878</t>
  </si>
  <si>
    <t>552f2761-46aa-44ba-989d-7c063cf32501</t>
  </si>
  <si>
    <t>Juan Sanchez</t>
  </si>
  <si>
    <t>sanchezj@gmail.com</t>
  </si>
  <si>
    <t>(434)781-0945</t>
  </si>
  <si>
    <t>04854 Jennifer Trail</t>
  </si>
  <si>
    <t>769b287e-f5a1-4bf9-b998-c297385e5b24</t>
  </si>
  <si>
    <t>Erin Wright</t>
  </si>
  <si>
    <t>wrighte@gmail.com</t>
  </si>
  <si>
    <t>821.352.9417</t>
  </si>
  <si>
    <t>1441 Elizabeth Stravenue Suite 010</t>
  </si>
  <si>
    <t>92009089-9f53-4fb5-9b2c-7e64dcf75b26</t>
  </si>
  <si>
    <t>Brian Dyer</t>
  </si>
  <si>
    <t>bdyer@hotmail.com</t>
  </si>
  <si>
    <t>(894)981-0011x23301</t>
  </si>
  <si>
    <t>096 Reilly Dale Suite 121</t>
  </si>
  <si>
    <t>ce45b0f0-f0bd-4d45-a9c8-9c174999600f</t>
  </si>
  <si>
    <t>Lauren James</t>
  </si>
  <si>
    <t>lauren_james@hotmail.com</t>
  </si>
  <si>
    <t>207.649.0538x90595</t>
  </si>
  <si>
    <t>23836 Garcia Garden Suite 462</t>
  </si>
  <si>
    <t>45d56242-00ab-4ad3-a9b2-fe47093219dd</t>
  </si>
  <si>
    <t>Christopher Davidson</t>
  </si>
  <si>
    <t>christopher.davidson@yahoo.com</t>
  </si>
  <si>
    <t>741.705.9157x981</t>
  </si>
  <si>
    <t>7721 Isabel Overpass</t>
  </si>
  <si>
    <t>6f3ba630-f76e-4b2a-ac63-7e5b520690e0</t>
  </si>
  <si>
    <t>Gabriella Arnold</t>
  </si>
  <si>
    <t>gabriella_arnold@yahoo.com</t>
  </si>
  <si>
    <t>228.442.4872</t>
  </si>
  <si>
    <t>643 Taylor Court</t>
  </si>
  <si>
    <t>b7ddce22-5c5a-4854-9a33-4c39c056b7f9</t>
  </si>
  <si>
    <t>Alexander Moore</t>
  </si>
  <si>
    <t>alexander.moore@gmail.com</t>
  </si>
  <si>
    <t>256-225-3030x2413</t>
  </si>
  <si>
    <t>1342 Larry Isle Suite 813</t>
  </si>
  <si>
    <t>c8d95aac-6746-4196-8225-189a818260c4</t>
  </si>
  <si>
    <t>Ashley Clark</t>
  </si>
  <si>
    <t>clarka@yahoo.com</t>
  </si>
  <si>
    <t>43778 Tamara Landing</t>
  </si>
  <si>
    <t>90ad3fdd-1e1e-4215-8570-9f775cecff88</t>
  </si>
  <si>
    <t>Michael Bell</t>
  </si>
  <si>
    <t>(933)796-8007x1194</t>
  </si>
  <si>
    <t>13507 Hartman River Suite 727</t>
  </si>
  <si>
    <t>1ff7aef4-b349-47c8-91bb-984d32afc266</t>
  </si>
  <si>
    <t>Anthony Rush</t>
  </si>
  <si>
    <t>anthony.rush@yahoo.com</t>
  </si>
  <si>
    <t>001-533-323-8143</t>
  </si>
  <si>
    <t>12704 David Squares</t>
  </si>
  <si>
    <t>9b9626dd-7bb4-4241-afa1-d2a4845b3e06</t>
  </si>
  <si>
    <t>Jennifer Davila</t>
  </si>
  <si>
    <t>davilaj@yahoo.com</t>
  </si>
  <si>
    <t>887.223.9037x1558</t>
  </si>
  <si>
    <t>4697 Tony Creek Suite 111</t>
  </si>
  <si>
    <t>804f533e-9053-47a4-8689-8392e49fca91</t>
  </si>
  <si>
    <t>Hunter Turner</t>
  </si>
  <si>
    <t>turnerh@gmail.com</t>
  </si>
  <si>
    <t>8846 Sean Valleys Suite 787</t>
  </si>
  <si>
    <t>aab33c23-0709-4cbd-8d23-ab2ca691efea</t>
  </si>
  <si>
    <t>Douglas Brown</t>
  </si>
  <si>
    <t>douglas_brown@hotmail.com</t>
  </si>
  <si>
    <t>(571)618-8161x8277</t>
  </si>
  <si>
    <t>44379 Richard Meadow Apt. 448</t>
  </si>
  <si>
    <t>55183ab7-a6ab-43d5-b5c8-3d5edd75ef03</t>
  </si>
  <si>
    <t>Rodney Ford</t>
  </si>
  <si>
    <t>fordr@yahoo.com</t>
  </si>
  <si>
    <t>213-954-5579x7079</t>
  </si>
  <si>
    <t>2733 Danielle Village Apt. 567</t>
  </si>
  <si>
    <t>8fcea674-f830-4832-9062-1ac4d81925fe</t>
  </si>
  <si>
    <t>Steven May</t>
  </si>
  <si>
    <t>steven_may@yahoo.com</t>
  </si>
  <si>
    <t>001-421-629-8567</t>
  </si>
  <si>
    <t>00173 Kimberly Greens Apt. 272</t>
  </si>
  <si>
    <t>89eda459-04b1-4622-afb4-fa8e44f29ce9</t>
  </si>
  <si>
    <t>diaza@gmail.com</t>
  </si>
  <si>
    <t>224-637-4282x2022</t>
  </si>
  <si>
    <t>7485 Flores Run</t>
  </si>
  <si>
    <t>78ed9f12-a360-425d-b316-69ca33f217d0</t>
  </si>
  <si>
    <t>Benjamin Barnes</t>
  </si>
  <si>
    <t>benjamin_barnes@yahoo.com</t>
  </si>
  <si>
    <t>+1-367-737-2500x932</t>
  </si>
  <si>
    <t>5201 Palmer Manor</t>
  </si>
  <si>
    <t>af96cf8d-a5fa-4bc2-9479-6db06bc14bcc</t>
  </si>
  <si>
    <t>Jean Franco</t>
  </si>
  <si>
    <t>jfranco@gmail.com</t>
  </si>
  <si>
    <t>245-423-6494x110</t>
  </si>
  <si>
    <t>065 Randy Port Suite 158</t>
  </si>
  <si>
    <t>594042d4-f142-4253-ac20-ebfc8df77cff</t>
  </si>
  <si>
    <t>Andrew Hudson</t>
  </si>
  <si>
    <t>ahudson@yahoo.com</t>
  </si>
  <si>
    <t>592.696.0586x5314</t>
  </si>
  <si>
    <t>62321 Wilson Village Suite 519</t>
  </si>
  <si>
    <t>d37729ec-d1e5-4689-91f9-e65ba2b4eb8c</t>
  </si>
  <si>
    <t>whites@yahoo.com</t>
  </si>
  <si>
    <t>899-258-9367x428</t>
  </si>
  <si>
    <t>077 Gabriel Points</t>
  </si>
  <si>
    <t>efbfbd1f-e93d-4f47-a2a8-6be46f7cad40</t>
  </si>
  <si>
    <t>christopher_ayala@hotmail.com</t>
  </si>
  <si>
    <t>835.522.3775x04480</t>
  </si>
  <si>
    <t>88011 Lindsay Bypass Suite 292</t>
  </si>
  <si>
    <t>4cddf161-6221-4c9b-bb9a-45e7a7793a85</t>
  </si>
  <si>
    <t>Lori Baker</t>
  </si>
  <si>
    <t>lbaker@hotmail.com</t>
  </si>
  <si>
    <t>001-633-899-7021</t>
  </si>
  <si>
    <t>0412 Garcia Stream Suite 542</t>
  </si>
  <si>
    <t>535a5b74-0713-42ed-a31a-704d11e8e07c</t>
  </si>
  <si>
    <t>Billy Cruz</t>
  </si>
  <si>
    <t>billy.cruz@hotmail.com</t>
  </si>
  <si>
    <t>02965 Carter Radial Apt. 437</t>
  </si>
  <si>
    <t>90726192-0625-4875-8cc1-e908554e98ec</t>
  </si>
  <si>
    <t>Paula Collier</t>
  </si>
  <si>
    <t>paula_collier@yahoo.com</t>
  </si>
  <si>
    <t>456 Kelly Trace Suite 119</t>
  </si>
  <si>
    <t>0ccf4bb1-a6cd-4cd8-a96c-3d79a09d988a</t>
  </si>
  <si>
    <t>Billy Henry</t>
  </si>
  <si>
    <t>henryb@gmail.com</t>
  </si>
  <si>
    <t>001-822-392-5384x18757</t>
  </si>
  <si>
    <t>729 Richard Highway</t>
  </si>
  <si>
    <t>2569a2ed-c675-416b-bcaf-b724ecf018d9</t>
  </si>
  <si>
    <t>Katherine Brooks</t>
  </si>
  <si>
    <t>brooksk@gmail.com</t>
  </si>
  <si>
    <t>437.883.6159</t>
  </si>
  <si>
    <t>8836 Smith Prairie Apt. 340</t>
  </si>
  <si>
    <t>701c1c5a-434a-4f63-a3cb-0c0ec669827c</t>
  </si>
  <si>
    <t>Jason Sullivan</t>
  </si>
  <si>
    <t>jason.sullivan@hotmail.com</t>
  </si>
  <si>
    <t>(975)209-3604</t>
  </si>
  <si>
    <t>9565 Brent Causeway</t>
  </si>
  <si>
    <t>e46ed880-0d12-491c-be35-3d3e4891f602</t>
  </si>
  <si>
    <t>Christine Castro</t>
  </si>
  <si>
    <t>ccastro@gmail.com</t>
  </si>
  <si>
    <t>(889)549-5427x62933</t>
  </si>
  <si>
    <t>13747 Victor Port Apt. 922</t>
  </si>
  <si>
    <t>6d5fb25d-7049-49bb-9c50-06cb66aa614d</t>
  </si>
  <si>
    <t>Brenda Parker</t>
  </si>
  <si>
    <t>parkerb@gmail.com</t>
  </si>
  <si>
    <t>280-698-0988</t>
  </si>
  <si>
    <t>598 Crystal Shores</t>
  </si>
  <si>
    <t>c0bce15c-5cb6-485c-800d-b39e0a7ac3d5</t>
  </si>
  <si>
    <t>Alicia Clark</t>
  </si>
  <si>
    <t>alicia.clark@yahoo.com</t>
  </si>
  <si>
    <t>(773)227-2221x5532</t>
  </si>
  <si>
    <t>4522 Howard Green</t>
  </si>
  <si>
    <t>b06df6c9-0801-4c5a-9356-b76ad911f8e7</t>
  </si>
  <si>
    <t>Richard Long</t>
  </si>
  <si>
    <t>longr@gmail.com</t>
  </si>
  <si>
    <t>(849)251-3396</t>
  </si>
  <si>
    <t>5116 Briggs Tunnel Apt. 608</t>
  </si>
  <si>
    <t>45286875-6e64-470f-916e-e11f9a903ddf</t>
  </si>
  <si>
    <t>Tiffany Clements</t>
  </si>
  <si>
    <t>clementst@gmail.com</t>
  </si>
  <si>
    <t>001-219-818-4655</t>
  </si>
  <si>
    <t>4711 Jason Dale Apt. 723</t>
  </si>
  <si>
    <t>11197b10-cfa8-474c-8574-decc670ebdf0</t>
  </si>
  <si>
    <t>Timothy Reynolds</t>
  </si>
  <si>
    <t>reynoldst@hotmail.com</t>
  </si>
  <si>
    <t>(397)660-2236x44995</t>
  </si>
  <si>
    <t>7655 Shelly Ranch</t>
  </si>
  <si>
    <t>88f5d918-9a2e-4318-a877-a34ed4becd32</t>
  </si>
  <si>
    <t>david_estrada@hotmail.com</t>
  </si>
  <si>
    <t>(521)324-2197</t>
  </si>
  <si>
    <t>49162 Gonzalez Parks Suite 744</t>
  </si>
  <si>
    <t>817452c6-c816-4655-8959-af1856fe327d</t>
  </si>
  <si>
    <t>Mary Russo</t>
  </si>
  <si>
    <t>mrusso@hotmail.com</t>
  </si>
  <si>
    <t>3175 Anthony Fall Suite 838</t>
  </si>
  <si>
    <t>fb29e60c-0b19-4ea4-a647-8ac9595704cd</t>
  </si>
  <si>
    <t>Noah Morris</t>
  </si>
  <si>
    <t>nmorris@yahoo.com</t>
  </si>
  <si>
    <t>+1-416-733-5471x5433</t>
  </si>
  <si>
    <t>431 Mccarty Rapids</t>
  </si>
  <si>
    <t>e3705cf8-2bb3-4e89-8178-0aa3ef40dae3</t>
  </si>
  <si>
    <t>washingtone@hotmail.com</t>
  </si>
  <si>
    <t>68299 Peterson Plaza</t>
  </si>
  <si>
    <t>8a04d217-345e-4ff0-9899-a8c9bd981fce</t>
  </si>
  <si>
    <t>jessica_thompson@gmail.com</t>
  </si>
  <si>
    <t>836-274-6161</t>
  </si>
  <si>
    <t>5365 James Path</t>
  </si>
  <si>
    <t>bc42d099-445d-4402-b35c-bc967457a3e4</t>
  </si>
  <si>
    <t>Fernando Allen</t>
  </si>
  <si>
    <t>allenf@gmail.com</t>
  </si>
  <si>
    <t>001-453-812-1789x40697</t>
  </si>
  <si>
    <t>7127 Webb Mall</t>
  </si>
  <si>
    <t>c029ff3e-c98e-4f9e-9953-1fb3bff74173</t>
  </si>
  <si>
    <t>Jill Taylor</t>
  </si>
  <si>
    <t>jtaylor@yahoo.com</t>
  </si>
  <si>
    <t>774-701-9255x317</t>
  </si>
  <si>
    <t>93191 Oneal Plaza Suite 586</t>
  </si>
  <si>
    <t>debf2cb9-b3d1-406e-8c8f-408ee812dde3</t>
  </si>
  <si>
    <t>Robert Green</t>
  </si>
  <si>
    <t>403 Martinez Lane</t>
  </si>
  <si>
    <t>db6a72f6-541b-412d-a711-a87bc5c4223d</t>
  </si>
  <si>
    <t>Craig Byrd</t>
  </si>
  <si>
    <t>craig_byrd@yahoo.com</t>
  </si>
  <si>
    <t>958.859.9197</t>
  </si>
  <si>
    <t>88231 Edgar River Suite 783</t>
  </si>
  <si>
    <t>a6f73627-ff31-46eb-b880-3368d8a1a134</t>
  </si>
  <si>
    <t>Danielle Cox</t>
  </si>
  <si>
    <t>dcox@hotmail.com</t>
  </si>
  <si>
    <t>611.771.6535x9553</t>
  </si>
  <si>
    <t>896597fc-f4ae-4cc1-b6dd-b5a8d3387e1e</t>
  </si>
  <si>
    <t>Renee Coleman</t>
  </si>
  <si>
    <t>colemanr@hotmail.com</t>
  </si>
  <si>
    <t>001-572-685-5417</t>
  </si>
  <si>
    <t>486 Kimberly Circle</t>
  </si>
  <si>
    <t>a87f631d-0164-42bd-b7fb-c501d80171a5</t>
  </si>
  <si>
    <t>Susan Miller</t>
  </si>
  <si>
    <t>millers@gmail.com</t>
  </si>
  <si>
    <t>228-557-4040x5277</t>
  </si>
  <si>
    <t>54409 Ford Loaf</t>
  </si>
  <si>
    <t>ed3f71c7-3e49-4df1-a715-596b34403bab</t>
  </si>
  <si>
    <t>Jacob Mccall</t>
  </si>
  <si>
    <t>jacob_mccall@gmail.com</t>
  </si>
  <si>
    <t>+1-251-694-0723x4615</t>
  </si>
  <si>
    <t>799 Flores Shores Apt. 906</t>
  </si>
  <si>
    <t>89bf0e2c-8fd7-4fb0-93b5-a6def1cc4057</t>
  </si>
  <si>
    <t>Bryan Yang</t>
  </si>
  <si>
    <t>bryan_yang@gmail.com</t>
  </si>
  <si>
    <t>001-450-211-4747</t>
  </si>
  <si>
    <t>09251 Christine Avenue</t>
  </si>
  <si>
    <t>21ad7284-c8d7-4e3a-b446-0ac6efae009b</t>
  </si>
  <si>
    <t>Michelle Kidd</t>
  </si>
  <si>
    <t>michelle_kidd@yahoo.com</t>
  </si>
  <si>
    <t>868-744-2633x33884</t>
  </si>
  <si>
    <t>904 Cooper Squares</t>
  </si>
  <si>
    <t>c2dd6db3-21bd-4d07-bc08-96de76a5adb9</t>
  </si>
  <si>
    <t>Andrea Ellison</t>
  </si>
  <si>
    <t>aellison@hotmail.com</t>
  </si>
  <si>
    <t>(544)590-3593x4177</t>
  </si>
  <si>
    <t>82413 David Underpass</t>
  </si>
  <si>
    <t>097f53bc-7ec1-49cd-8ce5-2ce0fd3604c7</t>
  </si>
  <si>
    <t>Dominique Mcdaniel</t>
  </si>
  <si>
    <t>dmcdaniel@hotmail.com</t>
  </si>
  <si>
    <t>218.467.8110</t>
  </si>
  <si>
    <t>82182 Lauren Skyway Apt. 639</t>
  </si>
  <si>
    <t>29dec202-949b-4cb4-9850-9427980442f4</t>
  </si>
  <si>
    <t>Tammy Young</t>
  </si>
  <si>
    <t>tammy.young@hotmail.com</t>
  </si>
  <si>
    <t>+1-635-247-2863x9962</t>
  </si>
  <si>
    <t>25795 Kimberly Manors Suite 411</t>
  </si>
  <si>
    <t>3a7ec530-fe6d-4047-9d2b-f1536af8fe94</t>
  </si>
  <si>
    <t>matthew_hall@gmail.com</t>
  </si>
  <si>
    <t>+1-703-595-7286x939</t>
  </si>
  <si>
    <t>17591 Flores Rest</t>
  </si>
  <si>
    <t>06a6bb39-cb8c-4884-b1d3-c179db2518d4</t>
  </si>
  <si>
    <t>Laura Fowler</t>
  </si>
  <si>
    <t>laura.fowler@gmail.com</t>
  </si>
  <si>
    <t>001-749-766-8992x385</t>
  </si>
  <si>
    <t>33827 Cordova Island Apt. 480</t>
  </si>
  <si>
    <t>cce9a324-cb00-4a0d-9af9-7cbe2ddcd910</t>
  </si>
  <si>
    <t>Patrick Johnson</t>
  </si>
  <si>
    <t>patrick.johnson@gmail.com</t>
  </si>
  <si>
    <t>987-703-2217</t>
  </si>
  <si>
    <t>444 Henry Divide Apt. 740</t>
  </si>
  <si>
    <t>d8255324-2a40-4a16-be45-6386484c0c4d</t>
  </si>
  <si>
    <t>Luis Brown</t>
  </si>
  <si>
    <t>luis_brown@hotmail.com</t>
  </si>
  <si>
    <t>001-703-972-8102x9729</t>
  </si>
  <si>
    <t>103 Adam Harbor</t>
  </si>
  <si>
    <t>6d24f355-acaf-4ac1-925e-a70e71327de9</t>
  </si>
  <si>
    <t>Gabriel Howard</t>
  </si>
  <si>
    <t>gabriel.howard@gmail.com</t>
  </si>
  <si>
    <t>(366)589-9212x7462</t>
  </si>
  <si>
    <t>07963 Jacqueline Underpass Apt. 251</t>
  </si>
  <si>
    <t>6f32e491-31ae-43f7-bb64-60d74caaaa00</t>
  </si>
  <si>
    <t>Daniel Diaz</t>
  </si>
  <si>
    <t>ddiaz@yahoo.com</t>
  </si>
  <si>
    <t>001-844-514-7537</t>
  </si>
  <si>
    <t>5621 Carla Stream Suite 909</t>
  </si>
  <si>
    <t>05b8cf1c-a224-47a8-b285-c9553acbc645</t>
  </si>
  <si>
    <t>Nicole Hodges</t>
  </si>
  <si>
    <t>nicole_hodges@yahoo.com</t>
  </si>
  <si>
    <t>870.651.8650x6799</t>
  </si>
  <si>
    <t>586 Carney Mews Suite 955</t>
  </si>
  <si>
    <t>e73a42fa-899b-4209-ad9e-d5150fb8b513</t>
  </si>
  <si>
    <t>Sean Jones</t>
  </si>
  <si>
    <t>sjones@hotmail.com</t>
  </si>
  <si>
    <t>495.708.0466x0638</t>
  </si>
  <si>
    <t>256 Smith Well Apt. 646</t>
  </si>
  <si>
    <t>43eef669-ebe6-4ea4-825c-707d4364f41b</t>
  </si>
  <si>
    <t>Amanda Phillips</t>
  </si>
  <si>
    <t>aphillips@gmail.com</t>
  </si>
  <si>
    <t>(438)902-9446</t>
  </si>
  <si>
    <t>209 Henry Extensions</t>
  </si>
  <si>
    <t>5e34e5dc-cc68-480b-880d-b8ae93063f1f</t>
  </si>
  <si>
    <t>Jamie Nguyen</t>
  </si>
  <si>
    <t>jnguyen@gmail.com</t>
  </si>
  <si>
    <t>385.833.5849</t>
  </si>
  <si>
    <t>9715 David Ranch Suite 458</t>
  </si>
  <si>
    <t>cd64d7eb-980d-4234-b0bf-8690afa8403e</t>
  </si>
  <si>
    <t>Kevin Walker</t>
  </si>
  <si>
    <t>walkerk@hotmail.com</t>
  </si>
  <si>
    <t>+1-249-373-1114x96336</t>
  </si>
  <si>
    <t>28751 Victoria Ports Apt. 181</t>
  </si>
  <si>
    <t>63248170-01d9-473b-9111-9cf9adc4f134</t>
  </si>
  <si>
    <t>Timothy Brown</t>
  </si>
  <si>
    <t>timothy_brown@hotmail.com</t>
  </si>
  <si>
    <t>(483)244-5942x104</t>
  </si>
  <si>
    <t>619 Yoder Grove Apt. 059</t>
  </si>
  <si>
    <t>74723f3b-e48d-4e35-8ba2-a43e6f26e681</t>
  </si>
  <si>
    <t>Michael Stein</t>
  </si>
  <si>
    <t>steinm@gmail.com</t>
  </si>
  <si>
    <t>290-993-7577</t>
  </si>
  <si>
    <t>ef3711a5-7e8b-434d-9c07-57b88878b084</t>
  </si>
  <si>
    <t>Ronald Riley</t>
  </si>
  <si>
    <t>rriley@hotmail.com</t>
  </si>
  <si>
    <t>859-358-2770x69922</t>
  </si>
  <si>
    <t>69413 Velasquez Extension Suite 836</t>
  </si>
  <si>
    <t>f5988327-4d82-4ed4-9c18-6f74f97e65ec</t>
  </si>
  <si>
    <t>Robert Price</t>
  </si>
  <si>
    <t>001-335-712-0945x969</t>
  </si>
  <si>
    <t>0827 Martinez Branch</t>
  </si>
  <si>
    <t>a77f6d36-364a-464b-8d15-33e548aa12f8</t>
  </si>
  <si>
    <t>Tiffany Harrison</t>
  </si>
  <si>
    <t>harrisont@hotmail.com</t>
  </si>
  <si>
    <t>001-349-313-8787x018</t>
  </si>
  <si>
    <t>563 Thomas Port</t>
  </si>
  <si>
    <t>399ecc8c-cb4a-491d-b66f-bd668e63234f</t>
  </si>
  <si>
    <t>bhall@hotmail.com</t>
  </si>
  <si>
    <t>+1-271-327-8796x33879</t>
  </si>
  <si>
    <t>bc50ace7-5e89-4141-87fc-7b50a8255f8c</t>
  </si>
  <si>
    <t>Cheryl Meza</t>
  </si>
  <si>
    <t>mezac@gmail.com</t>
  </si>
  <si>
    <t>788.216.4957x1042</t>
  </si>
  <si>
    <t>04484 Michelle Creek</t>
  </si>
  <si>
    <t>21a59678-01a4-4743-9ba6-21a8ee4f9dc9</t>
  </si>
  <si>
    <t>Alexis Casey</t>
  </si>
  <si>
    <t>caseya@hotmail.com</t>
  </si>
  <si>
    <t>777.943.4030</t>
  </si>
  <si>
    <t>41701 Melissa Turnpike</t>
  </si>
  <si>
    <t>234643a9-60ab-49c3-a29d-3691e724c59b</t>
  </si>
  <si>
    <t>laura.rivera@hotmail.com</t>
  </si>
  <si>
    <t>+1-352-897-9685x4621</t>
  </si>
  <si>
    <t>58136 Kathleen Causeway</t>
  </si>
  <si>
    <t>da5fe9c5-7d82-47ba-9c7c-0638f2d0c7c9</t>
  </si>
  <si>
    <t>Troy Smith</t>
  </si>
  <si>
    <t>636-829-2135x01134</t>
  </si>
  <si>
    <t>24076 Mitchell Roads</t>
  </si>
  <si>
    <t>cde3b84e-ab5a-444c-9444-b164a90ea0e7</t>
  </si>
  <si>
    <t>Joshua Barker</t>
  </si>
  <si>
    <t>joshua_barker@hotmail.com</t>
  </si>
  <si>
    <t>001-249-672-5472</t>
  </si>
  <si>
    <t>184 Kelly Skyway</t>
  </si>
  <si>
    <t>c1fdd95b-ed7a-47e4-a226-ff03b1748e37</t>
  </si>
  <si>
    <t>John Buchanan</t>
  </si>
  <si>
    <t>john_buchanan@gmail.com</t>
  </si>
  <si>
    <t>446-857-4814x525</t>
  </si>
  <si>
    <t>6394 Shelly Via Suite 514</t>
  </si>
  <si>
    <t>fbbab7c8-c458-4dbe-aa10-976be908f893</t>
  </si>
  <si>
    <t>Edward Stewart</t>
  </si>
  <si>
    <t>536-599-7548</t>
  </si>
  <si>
    <t>3178 Moore Freeway</t>
  </si>
  <si>
    <t>c6463a82-664e-4270-84c4-e1d27f5cffd4</t>
  </si>
  <si>
    <t>John Webb</t>
  </si>
  <si>
    <t>webbj@yahoo.com</t>
  </si>
  <si>
    <t>001-938-434-1247x223</t>
  </si>
  <si>
    <t>4224 Frank Island</t>
  </si>
  <si>
    <t>01028498-4406-4014-a30c-2b9a605c2bfc</t>
  </si>
  <si>
    <t>Andrew Evans</t>
  </si>
  <si>
    <t>andrew.evans@gmail.com</t>
  </si>
  <si>
    <t>+1-987-773-3521x08583</t>
  </si>
  <si>
    <t>0063 Jimmy Rapids</t>
  </si>
  <si>
    <t>3f4bc8e8-a9e2-4a26-a54c-8b4c0a1e2a92</t>
  </si>
  <si>
    <t>Heather Mcfarland</t>
  </si>
  <si>
    <t>hmcfarland@yahoo.com</t>
  </si>
  <si>
    <t>(489)398-1811x994</t>
  </si>
  <si>
    <t>945 Jessica Point</t>
  </si>
  <si>
    <t>92f5b9e2-fdd1-4cf7-9753-2877ad58d419</t>
  </si>
  <si>
    <t>Jonathan Oneal</t>
  </si>
  <si>
    <t>jonathan_oneal@gmail.com</t>
  </si>
  <si>
    <t>234.697.1972</t>
  </si>
  <si>
    <t>4339 Morgan Valleys</t>
  </si>
  <si>
    <t>2ce66297-ea47-42da-acc2-a7788c3242ad</t>
  </si>
  <si>
    <t>Anthony Frost</t>
  </si>
  <si>
    <t>afrost@hotmail.com</t>
  </si>
  <si>
    <t>624.930.8724</t>
  </si>
  <si>
    <t>43009 Erin Track Suite 316</t>
  </si>
  <si>
    <t>1853631c-7e73-49c9-bcd1-400842c7a085</t>
  </si>
  <si>
    <t>Kathryn Combs</t>
  </si>
  <si>
    <t>kathryn_combs@gmail.com</t>
  </si>
  <si>
    <t>(641)798-2724</t>
  </si>
  <si>
    <t>25798 Michael Club</t>
  </si>
  <si>
    <t>23c8e8cd-2017-4b7d-b927-4ad7488a2234</t>
  </si>
  <si>
    <t>Cassandra Johnson</t>
  </si>
  <si>
    <t>cassandra.johnson@yahoo.com</t>
  </si>
  <si>
    <t>2831 Sarah Port</t>
  </si>
  <si>
    <t>1deb9a7c-b674-4b3c-8e37-1ff0b439e0a1</t>
  </si>
  <si>
    <t>Edward Smith</t>
  </si>
  <si>
    <t>esmith@yahoo.com</t>
  </si>
  <si>
    <t>23162 Bridges Land</t>
  </si>
  <si>
    <t>16fd60dd-859d-44ee-aacc-5f75af509cda</t>
  </si>
  <si>
    <t>Kevin Velazquez</t>
  </si>
  <si>
    <t>velazquezk@gmail.com</t>
  </si>
  <si>
    <t>382-336-3725</t>
  </si>
  <si>
    <t>1845 Michelle Forks Apt. 212</t>
  </si>
  <si>
    <t>ae6b66c6-d992-4faa-8a6f-1dab2b255bd2</t>
  </si>
  <si>
    <t>Brenda Beck</t>
  </si>
  <si>
    <t>beckb@gmail.com</t>
  </si>
  <si>
    <t>+1-948-825-2292x54654</t>
  </si>
  <si>
    <t>26237 Michael Lights</t>
  </si>
  <si>
    <t>1845bc6f-c363-4321-9543-80493dbe0429</t>
  </si>
  <si>
    <t>036 Perez Summit Suite 237</t>
  </si>
  <si>
    <t>eda76cf3-fd23-4b2a-b36a-678a16f43eae</t>
  </si>
  <si>
    <t>Kevin Ramirez</t>
  </si>
  <si>
    <t>ramirezk@gmail.com</t>
  </si>
  <si>
    <t>205 Green Drive Suite 497</t>
  </si>
  <si>
    <t>0eb913b9-56ba-4f43-90c0-7edc20ae9299</t>
  </si>
  <si>
    <t>Sarah Lara</t>
  </si>
  <si>
    <t>sarah_lara@gmail.com</t>
  </si>
  <si>
    <t>(621)515-4240x150</t>
  </si>
  <si>
    <t>0156 Young Port</t>
  </si>
  <si>
    <t>f913420e-300c-46da-8f81-55609847bad4</t>
  </si>
  <si>
    <t>Mary Marshall</t>
  </si>
  <si>
    <t>marshallm@hotmail.com</t>
  </si>
  <si>
    <t>964.954.8759</t>
  </si>
  <si>
    <t>835 Stafford Parkway</t>
  </si>
  <si>
    <t>36e06abc-10a6-44aa-86cc-4286d90c6b59</t>
  </si>
  <si>
    <t>Debbie Bailey</t>
  </si>
  <si>
    <t>dbailey@gmail.com</t>
  </si>
  <si>
    <t>249.378.5078x67253</t>
  </si>
  <si>
    <t>436 Laura Islands</t>
  </si>
  <si>
    <t>7854f374-7aa7-4db0-aca4-ef636af38d8a</t>
  </si>
  <si>
    <t>Gavin Smith</t>
  </si>
  <si>
    <t>gsmith@yahoo.com</t>
  </si>
  <si>
    <t>(475)723-7100</t>
  </si>
  <si>
    <t>1193 Linda Loop Suite 199</t>
  </si>
  <si>
    <t>5bdf5ff3-b35d-4b12-8ac1-ec7bef721955</t>
  </si>
  <si>
    <t>Sheena Davidson</t>
  </si>
  <si>
    <t>sheena.davidson@gmail.com</t>
  </si>
  <si>
    <t>+1-301-244-6419x7294</t>
  </si>
  <si>
    <t>7053 Bob Stravenue Apt. 613</t>
  </si>
  <si>
    <t>9d54e761-120c-4676-9740-41cf3bf39182</t>
  </si>
  <si>
    <t>Christine Snyder</t>
  </si>
  <si>
    <t>snyderc@yahoo.com</t>
  </si>
  <si>
    <t>9f00779d-0d88-4916-b88e-b151bfea14f8</t>
  </si>
  <si>
    <t>Leslie Arnold</t>
  </si>
  <si>
    <t>leslie_arnold@yahoo.com</t>
  </si>
  <si>
    <t>246.901.0069x7740</t>
  </si>
  <si>
    <t>169 Seth Ridge</t>
  </si>
  <si>
    <t>8c4ecaa2-9cfd-47c2-b573-60b29fae0452</t>
  </si>
  <si>
    <t>Amy Palmer</t>
  </si>
  <si>
    <t>amy.palmer@gmail.com</t>
  </si>
  <si>
    <t>1806 Aaron Junction Apt. 700</t>
  </si>
  <si>
    <t>304e1371-4961-4892-9744-7c4b911b2a67</t>
  </si>
  <si>
    <t>Shane Raymond</t>
  </si>
  <si>
    <t>shane_raymond@hotmail.com</t>
  </si>
  <si>
    <t>206-376-9871</t>
  </si>
  <si>
    <t>76638dbf-bc8c-44d7-aff6-e44c85869471</t>
  </si>
  <si>
    <t>Diane Torres</t>
  </si>
  <si>
    <t>diane_torres@gmail.com</t>
  </si>
  <si>
    <t>686-816-7211x70254</t>
  </si>
  <si>
    <t>251 Scott Dale</t>
  </si>
  <si>
    <t>82696c27-c7e5-42a3-97d9-1b6b3b03b425</t>
  </si>
  <si>
    <t>Eugene Johnson</t>
  </si>
  <si>
    <t>eugene_johnson@hotmail.com</t>
  </si>
  <si>
    <t>505.575.9502x42426</t>
  </si>
  <si>
    <t>182 Bass Greens</t>
  </si>
  <si>
    <t>80f03c6b-8e94-45cd-b54b-0afaa172e1f8</t>
  </si>
  <si>
    <t>Traci White</t>
  </si>
  <si>
    <t>traci.white@gmail.com</t>
  </si>
  <si>
    <t>+1-420-431-8676x7448</t>
  </si>
  <si>
    <t>6b58a147-ae3f-4761-86ce-5a082fb2700d</t>
  </si>
  <si>
    <t>Jordan Burns</t>
  </si>
  <si>
    <t>001-662-996-0296x49910</t>
  </si>
  <si>
    <t>49630 Butler Way</t>
  </si>
  <si>
    <t>0ebe2c1d-dbed-4c5d-ae74-49fb9f977f24</t>
  </si>
  <si>
    <t>Barbara Perry</t>
  </si>
  <si>
    <t>barbara_perry@yahoo.com</t>
  </si>
  <si>
    <t>927-889-3287x322</t>
  </si>
  <si>
    <t>465 Murray Crest Apt. 715</t>
  </si>
  <si>
    <t>e8eadaa4-5f1e-4e85-808e-54e9928cff0a</t>
  </si>
  <si>
    <t>Jeffery Flores</t>
  </si>
  <si>
    <t>jeffery_flores@yahoo.com</t>
  </si>
  <si>
    <t>4946 Cooper Harbor</t>
  </si>
  <si>
    <t>848888a2-c829-43d5-8f17-5770cc47304a</t>
  </si>
  <si>
    <t>Peter Stafford</t>
  </si>
  <si>
    <t>staffordp@yahoo.com</t>
  </si>
  <si>
    <t>(428)296-5754</t>
  </si>
  <si>
    <t>23453 Michael Mall</t>
  </si>
  <si>
    <t>3d428fa5-5d97-46af-88d6-9041489d7fcc</t>
  </si>
  <si>
    <t>William Levine</t>
  </si>
  <si>
    <t>william.levine@hotmail.com</t>
  </si>
  <si>
    <t>301.741.1158x1623</t>
  </si>
  <si>
    <t>37619 Rachel Spring</t>
  </si>
  <si>
    <t>d0bb07f7-adf1-4408-a181-5f3adafb8071</t>
  </si>
  <si>
    <t>David Nelson</t>
  </si>
  <si>
    <t>dnelson@gmail.com</t>
  </si>
  <si>
    <t>001-692-615-1098x1009</t>
  </si>
  <si>
    <t>650 Nicholas Rapid Suite 505</t>
  </si>
  <si>
    <t>3c8dc57f-69f0-42f4-8531-19df2e560328</t>
  </si>
  <si>
    <t>Daniel Johnson</t>
  </si>
  <si>
    <t>daniel_johnson@gmail.com</t>
  </si>
  <si>
    <t>+1-338-308-2632x6763</t>
  </si>
  <si>
    <t>656 Thomas Row</t>
  </si>
  <si>
    <t>71d90f19-4550-48ac-91ec-373b4378236f</t>
  </si>
  <si>
    <t>Ellen Miller</t>
  </si>
  <si>
    <t>ellen.miller@gmail.com</t>
  </si>
  <si>
    <t>638-238-1674x2895</t>
  </si>
  <si>
    <t>41426 Anderson Forges Apt. 646</t>
  </si>
  <si>
    <t>f5e1a155-8902-4c66-87c9-0fb737ced8cf</t>
  </si>
  <si>
    <t>Michael Mitchell</t>
  </si>
  <si>
    <t>michael.mitchell@yahoo.com</t>
  </si>
  <si>
    <t>5289 Owen Estates Suite 597</t>
  </si>
  <si>
    <t>2794fe39-fc98-46c6-81f0-f27712fb3326</t>
  </si>
  <si>
    <t>Brittany Smith</t>
  </si>
  <si>
    <t>(462)769-2339x5300</t>
  </si>
  <si>
    <t>17785 Watson Port Apt. 579</t>
  </si>
  <si>
    <t>b7a2e4dc-b92d-4a91-a550-9df0dab97115</t>
  </si>
  <si>
    <t>Oscar Dunlap</t>
  </si>
  <si>
    <t>dunlapo@hotmail.com</t>
  </si>
  <si>
    <t>701.531.1175x1733</t>
  </si>
  <si>
    <t>3773 Gregory Knolls Apt. 458</t>
  </si>
  <si>
    <t>631bd425-c0e5-4672-8bce-7a8e170ca32b</t>
  </si>
  <si>
    <t>Jennifer Snow</t>
  </si>
  <si>
    <t>jennifer.snow@hotmail.com</t>
  </si>
  <si>
    <t>493-958-9105x48256</t>
  </si>
  <si>
    <t>56944 Angela Plaza Suite 171</t>
  </si>
  <si>
    <t>acf9eb2c-b168-49c4-be76-0eef8c6f98c7</t>
  </si>
  <si>
    <t>Christy Coleman</t>
  </si>
  <si>
    <t>christy.coleman@yahoo.com</t>
  </si>
  <si>
    <t>1209 Sarah Manor</t>
  </si>
  <si>
    <t>9c174a49-1f26-4536-9126-1ebcb32010b1</t>
  </si>
  <si>
    <t>Jennifer Gonzales</t>
  </si>
  <si>
    <t>gonzalesj@hotmail.com</t>
  </si>
  <si>
    <t>894-741-6493x31115</t>
  </si>
  <si>
    <t>506 Gilbert Cove Apt. 856</t>
  </si>
  <si>
    <t>f6946178-5fb3-410f-bb67-d6401a82c891</t>
  </si>
  <si>
    <t>Emily Johnson</t>
  </si>
  <si>
    <t>emily.johnson@yahoo.com</t>
  </si>
  <si>
    <t>885-322-9165</t>
  </si>
  <si>
    <t>0363 Jerry Land</t>
  </si>
  <si>
    <t>a89e6b02-df86-410f-808a-7b14ea6aa283</t>
  </si>
  <si>
    <t>Curtis Jacobson</t>
  </si>
  <si>
    <t>cjacobson@hotmail.com</t>
  </si>
  <si>
    <t>+1-577-574-1465x18316</t>
  </si>
  <si>
    <t>48454 Bradshaw Flat Apt. 074</t>
  </si>
  <si>
    <t>6b3580fd-cd8c-4736-8311-7c65d97c763b</t>
  </si>
  <si>
    <t>Norma Blackwell</t>
  </si>
  <si>
    <t>norma.blackwell@gmail.com</t>
  </si>
  <si>
    <t>57578 Powell Centers</t>
  </si>
  <si>
    <t>af616294-3599-4ff4-acc2-f6b9def6cb68</t>
  </si>
  <si>
    <t>Alec Zuniga</t>
  </si>
  <si>
    <t>zunigaa@yahoo.com</t>
  </si>
  <si>
    <t>(664)274-1412</t>
  </si>
  <si>
    <t>8965 Villarreal Street</t>
  </si>
  <si>
    <t>f5cbd667-e279-4df4-8eee-fdd7747a4997</t>
  </si>
  <si>
    <t>Megan Monroe</t>
  </si>
  <si>
    <t>megan_monroe@hotmail.com</t>
  </si>
  <si>
    <t>316.538.8193x9271</t>
  </si>
  <si>
    <t>359 Williams Avenue Apt. 820</t>
  </si>
  <si>
    <t>aec31435-1ed3-4858-b130-df8f9c8c9d56</t>
  </si>
  <si>
    <t>Justin Chase</t>
  </si>
  <si>
    <t>justin.chase@hotmail.com</t>
  </si>
  <si>
    <t>(301)780-8675x22624</t>
  </si>
  <si>
    <t>7c385944-59b3-4947-b9b9-e2c919579f72</t>
  </si>
  <si>
    <t>Carl Holmes</t>
  </si>
  <si>
    <t>carl_holmes@gmail.com</t>
  </si>
  <si>
    <t>552.976.2559</t>
  </si>
  <si>
    <t>5177 Chris Corner Suite 493</t>
  </si>
  <si>
    <t>81337e45-66e1-4ae3-8a27-beb2ea38b31b</t>
  </si>
  <si>
    <t>Jay Wood</t>
  </si>
  <si>
    <t>woodj@gmail.com</t>
  </si>
  <si>
    <t>762.281.3413</t>
  </si>
  <si>
    <t>5163 Stephen Mountains Apt. 548</t>
  </si>
  <si>
    <t>cfecc880-f807-45f2-9a66-758f08353ef0</t>
  </si>
  <si>
    <t>ccampbell@hotmail.com</t>
  </si>
  <si>
    <t>782-718-7398x212</t>
  </si>
  <si>
    <t>875 Turner Summit Suite 654</t>
  </si>
  <si>
    <t>6366012a-4b20-4201-821d-0553c7c83c0c</t>
  </si>
  <si>
    <t>Jordan Ayers</t>
  </si>
  <si>
    <t>ayersj@gmail.com</t>
  </si>
  <si>
    <t>+1-365-569-9638x74477</t>
  </si>
  <si>
    <t>15134 Brooks Plains</t>
  </si>
  <si>
    <t>ea6d6623-3b28-416d-9230-ee0179db4731</t>
  </si>
  <si>
    <t>Elizabeth Martin</t>
  </si>
  <si>
    <t>martine@hotmail.com</t>
  </si>
  <si>
    <t>001-597-566-5620x6703</t>
  </si>
  <si>
    <t>c7a76c0b-e1b5-4cb1-adbb-5d4c3887965f</t>
  </si>
  <si>
    <t>William Alexander</t>
  </si>
  <si>
    <t>william.alexander@hotmail.com</t>
  </si>
  <si>
    <t>340.993.5827</t>
  </si>
  <si>
    <t>08439 Winters Summit Apt. 820</t>
  </si>
  <si>
    <t>e8f81039-311f-487d-a48a-d6eabaf1d626</t>
  </si>
  <si>
    <t>Christina Blair</t>
  </si>
  <si>
    <t>cblair@gmail.com</t>
  </si>
  <si>
    <t>788.979.7888x4587</t>
  </si>
  <si>
    <t>6646 Davis Parkway</t>
  </si>
  <si>
    <t>ffdde076-9e1e-4368-81b4-7d84cf7e8dc9</t>
  </si>
  <si>
    <t>Mercedes Woods</t>
  </si>
  <si>
    <t>woodsm@hotmail.com</t>
  </si>
  <si>
    <t>461 Sarah Radial Apt. 395</t>
  </si>
  <si>
    <t>ff7a4d04-b766-4674-bf89-9511a5b56e05</t>
  </si>
  <si>
    <t>Brianna Smith</t>
  </si>
  <si>
    <t>965.813.3529x495</t>
  </si>
  <si>
    <t>52411 Fischer Canyon</t>
  </si>
  <si>
    <t>c253eddf-c123-4541-b42e-4a34b3629c5f</t>
  </si>
  <si>
    <t>Amy Joseph</t>
  </si>
  <si>
    <t>amy_joseph@hotmail.com</t>
  </si>
  <si>
    <t>986.887.6129</t>
  </si>
  <si>
    <t>84929 Brown Trail</t>
  </si>
  <si>
    <t>14216d9e-a312-46e8-8084-e674d8c91c84</t>
  </si>
  <si>
    <t>John Hernandez</t>
  </si>
  <si>
    <t>jhernandez@gmail.com</t>
  </si>
  <si>
    <t>001-253-212-0085x904</t>
  </si>
  <si>
    <t>1431 Figueroa Shores Apt. 489</t>
  </si>
  <si>
    <t>697c9c44-db3a-47e9-a3d8-512ff9832e63</t>
  </si>
  <si>
    <t>Sean Ramirez</t>
  </si>
  <si>
    <t>sean_ramirez@gmail.com</t>
  </si>
  <si>
    <t>347-918-9762</t>
  </si>
  <si>
    <t>423 Sharp Forge Apt. 342</t>
  </si>
  <si>
    <t>cacc8655-d1b4-4f25-b51f-366707427bb9</t>
  </si>
  <si>
    <t>Rachel Harrison</t>
  </si>
  <si>
    <t>harrisonr@hotmail.com</t>
  </si>
  <si>
    <t>548.321.5175x0796</t>
  </si>
  <si>
    <t>921 Lisa Park</t>
  </si>
  <si>
    <t>bd084206-33d9-43a6-9c84-b529108dcff3</t>
  </si>
  <si>
    <t>Danny Hill</t>
  </si>
  <si>
    <t>danny_hill@yahoo.com</t>
  </si>
  <si>
    <t>(958)368-6237x85771</t>
  </si>
  <si>
    <t>96519 Myers Orchard Apt. 457</t>
  </si>
  <si>
    <t>0ec5e4fe-3ba5-4255-a64e-3d3edc012211</t>
  </si>
  <si>
    <t>Christopher Johnston</t>
  </si>
  <si>
    <t>296.224.4527x843</t>
  </si>
  <si>
    <t>6707 Aaron Extension</t>
  </si>
  <si>
    <t>316a5753-999d-4833-8582-a728c71e48cd</t>
  </si>
  <si>
    <t>Colleen Gardner</t>
  </si>
  <si>
    <t>gardnerc@gmail.com</t>
  </si>
  <si>
    <t>5949 Donna Walk Suite 849</t>
  </si>
  <si>
    <t>a2546b43-f260-44fb-bd12-854fd82d1ec9</t>
  </si>
  <si>
    <t>Maria Clark</t>
  </si>
  <si>
    <t>mclark@yahoo.com</t>
  </si>
  <si>
    <t>813.822.2575x04122</t>
  </si>
  <si>
    <t>5765 Adam Divide Suite 643</t>
  </si>
  <si>
    <t>150258d5-e4e1-4d28-b492-cad254c191c8</t>
  </si>
  <si>
    <t>Elizabeth Allen</t>
  </si>
  <si>
    <t>eallen@hotmail.com</t>
  </si>
  <si>
    <t>277-260-3828x071</t>
  </si>
  <si>
    <t>5731 Carrillo Drive Suite 622</t>
  </si>
  <si>
    <t>2c62736b-52ad-48d1-afa4-6b358f4c3605</t>
  </si>
  <si>
    <t>Charles Stewart</t>
  </si>
  <si>
    <t>stewartc@hotmail.com</t>
  </si>
  <si>
    <t>433.787.6883x86898</t>
  </si>
  <si>
    <t>79399 Salazar Rapids Apt. 393</t>
  </si>
  <si>
    <t>93fbf0d2-06b1-4ca6-adbe-98e80e20594a</t>
  </si>
  <si>
    <t>William Moyer</t>
  </si>
  <si>
    <t>william_moyer@yahoo.com</t>
  </si>
  <si>
    <t>+1-293-878-7352x199</t>
  </si>
  <si>
    <t>5223 Johnson Valley</t>
  </si>
  <si>
    <t>f4127066-b239-462a-8820-0f3ee025512b</t>
  </si>
  <si>
    <t>Tom Scott</t>
  </si>
  <si>
    <t>tom_scott@hotmail.com</t>
  </si>
  <si>
    <t>001-826-962-8107x6777</t>
  </si>
  <si>
    <t>42995 Amber Mountain</t>
  </si>
  <si>
    <t>c45fbe9b-452a-4abe-8c1f-6e6e2389ba3d</t>
  </si>
  <si>
    <t>Megan Perez</t>
  </si>
  <si>
    <t>megan.perez@hotmail.com</t>
  </si>
  <si>
    <t>001-293-830-5374</t>
  </si>
  <si>
    <t>059 Baker Meadows</t>
  </si>
  <si>
    <t>712b6719-1469-453a-997a-bf0a6ac83393</t>
  </si>
  <si>
    <t>Brooke Scott</t>
  </si>
  <si>
    <t>scottb@gmail.com</t>
  </si>
  <si>
    <t>24877 Perry Coves</t>
  </si>
  <si>
    <t>1f382c98-bfdf-479e-83f9-dab9c34646e1</t>
  </si>
  <si>
    <t>Kevin Smith</t>
  </si>
  <si>
    <t>smithk@yahoo.com</t>
  </si>
  <si>
    <t>828.843.8580x099</t>
  </si>
  <si>
    <t>6398 Alvarez Drive Suite 850</t>
  </si>
  <si>
    <t>59097cd8-c831-4fb8-ac41-4e09a277adcb</t>
  </si>
  <si>
    <t>Rachel Cantu</t>
  </si>
  <si>
    <t>rachel_cantu@yahoo.com</t>
  </si>
  <si>
    <t>(243)945-3649x961</t>
  </si>
  <si>
    <t>051 Jensen Inlet Suite 359</t>
  </si>
  <si>
    <t>3d1fcc8a-ff5c-4a7a-95c2-1ffeea7a0e41</t>
  </si>
  <si>
    <t>Kathryn Hull</t>
  </si>
  <si>
    <t>kathryn_hull@yahoo.com</t>
  </si>
  <si>
    <t>200.927.0275</t>
  </si>
  <si>
    <t>22646 Katelyn Islands</t>
  </si>
  <si>
    <t>50d771a5-8877-4315-bccd-1fde2f889c38</t>
  </si>
  <si>
    <t>Sarah Ballard</t>
  </si>
  <si>
    <t>ballards@hotmail.com</t>
  </si>
  <si>
    <t>(290)816-8120x7500</t>
  </si>
  <si>
    <t>051 Howard Ways</t>
  </si>
  <si>
    <t>32a24901-aa20-43ff-b1e3-60e60d94a56a</t>
  </si>
  <si>
    <t>Logan Townsend</t>
  </si>
  <si>
    <t>townsendl@gmail.com</t>
  </si>
  <si>
    <t>723-322-1489x44139</t>
  </si>
  <si>
    <t>593 Michelle Way Suite 455</t>
  </si>
  <si>
    <t>5c4b3c09-32ac-49c3-a09d-c5a9858ee885</t>
  </si>
  <si>
    <t>Susan Morales</t>
  </si>
  <si>
    <t>susan.morales@hotmail.com</t>
  </si>
  <si>
    <t>156 Matthews Canyon</t>
  </si>
  <si>
    <t>49e2ed1d-f623-483a-b462-c6f3c5740732</t>
  </si>
  <si>
    <t>Matthew Brown</t>
  </si>
  <si>
    <t>mbrown@hotmail.com</t>
  </si>
  <si>
    <t>(899)438-2145x2878</t>
  </si>
  <si>
    <t>811 Carey Burg</t>
  </si>
  <si>
    <t>1ec1e329-0053-4b97-9a99-570aefa09275</t>
  </si>
  <si>
    <t>Kathy Nixon</t>
  </si>
  <si>
    <t>kathy.nixon@gmail.com</t>
  </si>
  <si>
    <t>826-704-8589</t>
  </si>
  <si>
    <t>52185 Luke Way Apt. 831</t>
  </si>
  <si>
    <t>b486bc40-e6f9-4335-a5f9-d89a35f3656f</t>
  </si>
  <si>
    <t>Deborah Walls</t>
  </si>
  <si>
    <t>deborah_walls@yahoo.com</t>
  </si>
  <si>
    <t>+1-727-805-4874x870</t>
  </si>
  <si>
    <t>386 Branch Mount</t>
  </si>
  <si>
    <t>da3de944-ad69-4f8d-a8c2-b0df454e4c03</t>
  </si>
  <si>
    <t>Jamie Walker</t>
  </si>
  <si>
    <t>jamie.walker@hotmail.com</t>
  </si>
  <si>
    <t>(235)706-6566</t>
  </si>
  <si>
    <t>446 Michael Walks</t>
  </si>
  <si>
    <t>3235b774-c01c-48cb-b58c-e83d1c267839</t>
  </si>
  <si>
    <t>Allen Bailey</t>
  </si>
  <si>
    <t>allen_bailey@hotmail.com</t>
  </si>
  <si>
    <t>294-574-3729</t>
  </si>
  <si>
    <t>765 Medina Ports Apt. 793</t>
  </si>
  <si>
    <t>f9c18964-7cc2-4f65-a95b-5b70cdb20487</t>
  </si>
  <si>
    <t>Gabriel Hernandez</t>
  </si>
  <si>
    <t>hernandezg@hotmail.com</t>
  </si>
  <si>
    <t>814.824.3211x1902</t>
  </si>
  <si>
    <t>102 Henderson Tunnel</t>
  </si>
  <si>
    <t>01afb533-811f-469d-a542-fc38bc47f497</t>
  </si>
  <si>
    <t>Pamela Anderson</t>
  </si>
  <si>
    <t>panderson@yahoo.com</t>
  </si>
  <si>
    <t>478.903.4633</t>
  </si>
  <si>
    <t>30983 Wendy Land</t>
  </si>
  <si>
    <t>4fbbecb5-61f6-4cd9-925d-94343b0e60be</t>
  </si>
  <si>
    <t>Dennis Hernandez</t>
  </si>
  <si>
    <t>dennis.hernandez@yahoo.com</t>
  </si>
  <si>
    <t>001-938-315-7501x54385</t>
  </si>
  <si>
    <t>8058 Anthony Stravenue Suite 895</t>
  </si>
  <si>
    <t>555a74d0-463f-45d6-80d6-92ae28c4fbf3</t>
  </si>
  <si>
    <t>Kristin Williams</t>
  </si>
  <si>
    <t>kristin_williams@hotmail.com</t>
  </si>
  <si>
    <t>299-854-1710</t>
  </si>
  <si>
    <t>148 Michael Throughway Apt. 446</t>
  </si>
  <si>
    <t>2626aa6c-e3a8-423a-bd2e-7b5b785578e2</t>
  </si>
  <si>
    <t>Thomas Perry</t>
  </si>
  <si>
    <t>thomas.perry@gmail.com</t>
  </si>
  <si>
    <t>5536 Tyler Unions Suite 665</t>
  </si>
  <si>
    <t>97aeddb4-6c7d-4969-8166-a04f7e41c37f</t>
  </si>
  <si>
    <t>Catherine James</t>
  </si>
  <si>
    <t>catherine_james@hotmail.com</t>
  </si>
  <si>
    <t>363.758.0533</t>
  </si>
  <si>
    <t>614 Tanner Plaza</t>
  </si>
  <si>
    <t>c0602b57-21d7-42c1-8c39-5cbdcebbe927</t>
  </si>
  <si>
    <t>Bradley Gonzalez</t>
  </si>
  <si>
    <t>bradley.gonzalez@hotmail.com</t>
  </si>
  <si>
    <t>893.472.2391x761</t>
  </si>
  <si>
    <t>70278 Wells Hills</t>
  </si>
  <si>
    <t>671c5ebb-a532-44eb-b782-de77b71670b3</t>
  </si>
  <si>
    <t>Sierra Reed</t>
  </si>
  <si>
    <t>sierra.reed@hotmail.com</t>
  </si>
  <si>
    <t>774-807-3972x9617</t>
  </si>
  <si>
    <t>313 Horton Springs Suite 408</t>
  </si>
  <si>
    <t>7ebb1608-642e-4fa9-b638-4056146044f9</t>
  </si>
  <si>
    <t>Gloria Washington</t>
  </si>
  <si>
    <t>washingtong@yahoo.com</t>
  </si>
  <si>
    <t>+1-854-555-1924x152</t>
  </si>
  <si>
    <t>442 Martinez Parkways</t>
  </si>
  <si>
    <t>86d371c6-6dc6-4524-ae5f-b57a0f080c91</t>
  </si>
  <si>
    <t>Eric King</t>
  </si>
  <si>
    <t>eric.king@gmail.com</t>
  </si>
  <si>
    <t>(569)514-6164x157</t>
  </si>
  <si>
    <t>64914 Nguyen Gardens Suite 520</t>
  </si>
  <si>
    <t>f6ce6723-4bc1-442a-8ed7-f1bc7edaa547</t>
  </si>
  <si>
    <t>John Huang</t>
  </si>
  <si>
    <t>jhuang@yahoo.com</t>
  </si>
  <si>
    <t>001-757-314-5149</t>
  </si>
  <si>
    <t>41781 Christine Oval</t>
  </si>
  <si>
    <t>9e9157b3-48db-4a30-8d38-b1cee0bc018c</t>
  </si>
  <si>
    <t>Douglas Vincent</t>
  </si>
  <si>
    <t>dvincent@yahoo.com</t>
  </si>
  <si>
    <t>+1-866-618-0843x881</t>
  </si>
  <si>
    <t>736 Stephanie Mountain</t>
  </si>
  <si>
    <t>a4b3912b-81d8-401f-99d7-af56342ca6b9</t>
  </si>
  <si>
    <t>Kendra Mathews</t>
  </si>
  <si>
    <t>kmathews@gmail.com</t>
  </si>
  <si>
    <t>245-303-0060x451</t>
  </si>
  <si>
    <t>907 Kristin Stream</t>
  </si>
  <si>
    <t>540e1bc2-3da2-45a1-aaed-6fd534479849</t>
  </si>
  <si>
    <t>Ryan Mendoza</t>
  </si>
  <si>
    <t>rmendoza@gmail.com</t>
  </si>
  <si>
    <t>632 White Ford Suite 369</t>
  </si>
  <si>
    <t>d4201fc0-89c4-4719-9dcd-d8c5aad9101f</t>
  </si>
  <si>
    <t>Cynthia Clark</t>
  </si>
  <si>
    <t>cynthia_clark@hotmail.com</t>
  </si>
  <si>
    <t>859.296.4260</t>
  </si>
  <si>
    <t>9305 Susan Port Suite 345</t>
  </si>
  <si>
    <t>70733908-578a-4c6b-ace3-351685d47392</t>
  </si>
  <si>
    <t>Miguel Bishop</t>
  </si>
  <si>
    <t>bishopm@yahoo.com</t>
  </si>
  <si>
    <t>+1-813-265-6402x542</t>
  </si>
  <si>
    <t>4cebc20e-4489-46c9-ad4c-342cafbe24b1</t>
  </si>
  <si>
    <t>Amanda Martinez</t>
  </si>
  <si>
    <t>amanda_martinez@gmail.com</t>
  </si>
  <si>
    <t>84357 Amanda Ranch</t>
  </si>
  <si>
    <t>7d8d77aa-fdc7-4ebf-a3c5-49dfd22c8a5c</t>
  </si>
  <si>
    <t>Sean Morris</t>
  </si>
  <si>
    <t>smorris@yahoo.com</t>
  </si>
  <si>
    <t>(576)565-7031x01221</t>
  </si>
  <si>
    <t>6551 Zachary Trail Suite 638</t>
  </si>
  <si>
    <t>fb885e79-cc91-4b99-ae76-e1f71fd3522d</t>
  </si>
  <si>
    <t>Maria Cantu</t>
  </si>
  <si>
    <t>cantum@yahoo.com</t>
  </si>
  <si>
    <t>539.768.3825x25430</t>
  </si>
  <si>
    <t>14483 Roberts Trail Suite 749</t>
  </si>
  <si>
    <t>4342f7b3-5de2-4601-b16f-6547bb026806</t>
  </si>
  <si>
    <t>Michael Frederick</t>
  </si>
  <si>
    <t>michael_frederick@yahoo.com</t>
  </si>
  <si>
    <t>001-299-324-7157x5610</t>
  </si>
  <si>
    <t>3466 Shelby Meadows</t>
  </si>
  <si>
    <t>ed661b37-a63d-4727-bb5a-91322a5189f4</t>
  </si>
  <si>
    <t>Amanda Lewis</t>
  </si>
  <si>
    <t>lewisa@gmail.com</t>
  </si>
  <si>
    <t>432.832.8541x42263</t>
  </si>
  <si>
    <t>95512 Michelle Mall</t>
  </si>
  <si>
    <t>e3fd73d5-00f3-4992-bae9-1b99df89f9f6</t>
  </si>
  <si>
    <t>Julia Francis</t>
  </si>
  <si>
    <t>julia_francis@yahoo.com</t>
  </si>
  <si>
    <t>487.878.8011x5913</t>
  </si>
  <si>
    <t>1504 Martinez River</t>
  </si>
  <si>
    <t>09fe6772-8782-4160-941c-7080a2c5dc1f</t>
  </si>
  <si>
    <t>klopez@hotmail.com</t>
  </si>
  <si>
    <t>001-393-710-5719x7323</t>
  </si>
  <si>
    <t>5469 Jared Stravenue</t>
  </si>
  <si>
    <t>44efac71-11e3-4163-885b-36ae3f792d83</t>
  </si>
  <si>
    <t>Edward Morgan</t>
  </si>
  <si>
    <t>emorgan@hotmail.com</t>
  </si>
  <si>
    <t>260 Natasha Isle Suite 409</t>
  </si>
  <si>
    <t>77a1e574-1eb3-4450-b996-cf871a05e958</t>
  </si>
  <si>
    <t>Karen Castro</t>
  </si>
  <si>
    <t>castrok@yahoo.com</t>
  </si>
  <si>
    <t>687-346-1231x9002</t>
  </si>
  <si>
    <t>819 Olivia Road</t>
  </si>
  <si>
    <t>dec1bfd5-2185-42bf-827f-0182b50c5107</t>
  </si>
  <si>
    <t>Michael Wilson</t>
  </si>
  <si>
    <t>michael_wilson@gmail.com</t>
  </si>
  <si>
    <t>53327 David Trail Suite 668</t>
  </si>
  <si>
    <t>d6dbc9ba-115d-4b41-bae5-37180580d858</t>
  </si>
  <si>
    <t>Michelle Benson</t>
  </si>
  <si>
    <t>michelle.benson@yahoo.com</t>
  </si>
  <si>
    <t>203-702-7596</t>
  </si>
  <si>
    <t>3965 Curry Common Apt. 557</t>
  </si>
  <si>
    <t>0a121beb-ce35-4e89-92fd-a5170e8d4d61</t>
  </si>
  <si>
    <t>Joshua Bishop</t>
  </si>
  <si>
    <t>joshua.bishop@hotmail.com</t>
  </si>
  <si>
    <t>42314 Hammond Expressway Apt. 258</t>
  </si>
  <si>
    <t>36e37be9-1672-49d0-89fe-337e5977e8a8</t>
  </si>
  <si>
    <t>Denise Salas</t>
  </si>
  <si>
    <t>salasd@hotmail.com</t>
  </si>
  <si>
    <t>(601)334-7429x636</t>
  </si>
  <si>
    <t>1414 Michael Circle</t>
  </si>
  <si>
    <t>184ff96e-8896-4282-87ec-4916eb18bd01</t>
  </si>
  <si>
    <t>Stephen Jackson</t>
  </si>
  <si>
    <t>sjackson@yahoo.com</t>
  </si>
  <si>
    <t>439 Justin Forest Suite 042</t>
  </si>
  <si>
    <t>8fb2b274-cc05-4533-8ad3-942895f998a0</t>
  </si>
  <si>
    <t>Paul Lopez</t>
  </si>
  <si>
    <t>lopezp@gmail.com</t>
  </si>
  <si>
    <t>(214)828-0970x2097</t>
  </si>
  <si>
    <t>812 Kristopher Trafficway</t>
  </si>
  <si>
    <t>228f8f2c-671a-4ac2-aa24-75c808d7af79</t>
  </si>
  <si>
    <t>Michael Howard</t>
  </si>
  <si>
    <t>howardm@yahoo.com</t>
  </si>
  <si>
    <t>637.597.0860</t>
  </si>
  <si>
    <t>75331 Brown Skyway</t>
  </si>
  <si>
    <t>a5917153-002f-4bef-9c5d-60afc7cb8a4f</t>
  </si>
  <si>
    <t>John Mendoza</t>
  </si>
  <si>
    <t>jmendoza@hotmail.com</t>
  </si>
  <si>
    <t>869-564-7413x31151</t>
  </si>
  <si>
    <t>71720 Marcus Garden Apt. 003</t>
  </si>
  <si>
    <t>a3530739-97f0-45d3-b732-01f3eb3cb095</t>
  </si>
  <si>
    <t>Leonard Benitez</t>
  </si>
  <si>
    <t>leonard_benitez@gmail.com</t>
  </si>
  <si>
    <t>+1-349-513-1565x3667</t>
  </si>
  <si>
    <t>631 Turner Forest Apt. 990</t>
  </si>
  <si>
    <t>690ac839-d75c-40c4-9222-64b4a18245b0</t>
  </si>
  <si>
    <t>Richard Barnes</t>
  </si>
  <si>
    <t>rbarnes@gmail.com</t>
  </si>
  <si>
    <t>(797)999-3496</t>
  </si>
  <si>
    <t>2282 Donald Islands Apt. 485</t>
  </si>
  <si>
    <t>a88794aa-a2db-49f9-b711-08453a0db14c</t>
  </si>
  <si>
    <t>Jesus Pierce</t>
  </si>
  <si>
    <t>jpierce@gmail.com</t>
  </si>
  <si>
    <t>623-915-4024</t>
  </si>
  <si>
    <t>970 Phillips Meadows</t>
  </si>
  <si>
    <t>a8b2405c-e840-4b29-9ff0-7ea8b28770e4</t>
  </si>
  <si>
    <t>Jonathan Smith</t>
  </si>
  <si>
    <t>smithj@gmail.com</t>
  </si>
  <si>
    <t>+1-663-564-2721x2645</t>
  </si>
  <si>
    <t>27034 Johnny Way Apt. 526</t>
  </si>
  <si>
    <t>992cd77d-40a6-4eab-aff0-67ae1f1d2ab7</t>
  </si>
  <si>
    <t>James Barnes</t>
  </si>
  <si>
    <t>james_barnes@yahoo.com</t>
  </si>
  <si>
    <t>333.927.9882</t>
  </si>
  <si>
    <t>467 Paul Passage Suite 301</t>
  </si>
  <si>
    <t>d1c65438-9d74-4be8-b4fc-a995fd9ff7bc</t>
  </si>
  <si>
    <t>April Davidson</t>
  </si>
  <si>
    <t>april.davidson@yahoo.com</t>
  </si>
  <si>
    <t>49491 Wilson Street Suite 561</t>
  </si>
  <si>
    <t>e4080f8a-c807-420d-869f-78311393abbc</t>
  </si>
  <si>
    <t>Keith Page</t>
  </si>
  <si>
    <t>keith_page@gmail.com</t>
  </si>
  <si>
    <t>250.469.0303x47112</t>
  </si>
  <si>
    <t>1592 Eric Junction Suite 890</t>
  </si>
  <si>
    <t>7f0e9c75-d13e-493f-a087-504384a4427a</t>
  </si>
  <si>
    <t>John Johnson</t>
  </si>
  <si>
    <t>john.johnson@hotmail.com</t>
  </si>
  <si>
    <t>951 Brittany Drives Apt. 722</t>
  </si>
  <si>
    <t>69079ce8-9203-48dc-8ec9-9311ddadde11</t>
  </si>
  <si>
    <t>Ashley Wilson</t>
  </si>
  <si>
    <t>wilsona@hotmail.com</t>
  </si>
  <si>
    <t>860.784.2296</t>
  </si>
  <si>
    <t>738 Guzman Mill Suite 678</t>
  </si>
  <si>
    <t>c62486c0-ab42-4e06-bca3-a4b28ee85a3d</t>
  </si>
  <si>
    <t>ashley_scott@yahoo.com</t>
  </si>
  <si>
    <t>+1-219-287-2029x8113</t>
  </si>
  <si>
    <t>3062 Patrick Circles Suite 849</t>
  </si>
  <si>
    <t>ca27ba44-0847-4fc4-8640-1506234b96d3</t>
  </si>
  <si>
    <t>Kelly Young</t>
  </si>
  <si>
    <t>kelly.young@hotmail.com</t>
  </si>
  <si>
    <t>295-404-4327x192</t>
  </si>
  <si>
    <t>ba22b388-bb72-49a1-8463-f5c9d5de3ac1</t>
  </si>
  <si>
    <t>Michelle Campbell</t>
  </si>
  <si>
    <t>michelle_campbell@yahoo.com</t>
  </si>
  <si>
    <t>985.616.3238x13705</t>
  </si>
  <si>
    <t>693 Lamb Groves</t>
  </si>
  <si>
    <t>21b85a16-fd07-46f1-9ada-fb4ec6f1d494</t>
  </si>
  <si>
    <t>Angela Sanchez</t>
  </si>
  <si>
    <t>angela.sanchez@yahoo.com</t>
  </si>
  <si>
    <t>857.881.1644</t>
  </si>
  <si>
    <t>415 Michael Wells Apt. 851</t>
  </si>
  <si>
    <t>5f12b723-ae4b-4473-a445-e293bab134f3</t>
  </si>
  <si>
    <t>Samantha Hill</t>
  </si>
  <si>
    <t>samantha.hill@yahoo.com</t>
  </si>
  <si>
    <t>02915 Jennings Villages</t>
  </si>
  <si>
    <t>fcf5649b-a9dd-44d5-8120-9f02760e7d14</t>
  </si>
  <si>
    <t>Corey Reese</t>
  </si>
  <si>
    <t>reesec@hotmail.com</t>
  </si>
  <si>
    <t>256.431.6766</t>
  </si>
  <si>
    <t>289 Connor Groves Apt. 812</t>
  </si>
  <si>
    <t>51b2f095-1d38-4886-abed-c3273f1edaac</t>
  </si>
  <si>
    <t>Jesse Sanders</t>
  </si>
  <si>
    <t>sandersj@yahoo.com</t>
  </si>
  <si>
    <t>8718 Melissa Flat Apt. 477</t>
  </si>
  <si>
    <t>4e98a8cd-e751-4ca1-8602-2258270b0761</t>
  </si>
  <si>
    <t>Yolanda Martin</t>
  </si>
  <si>
    <t>ymartin@gmail.com</t>
  </si>
  <si>
    <t>001-443-704-4469x7894</t>
  </si>
  <si>
    <t>482 Soto Walks</t>
  </si>
  <si>
    <t>2d15bb84-c191-4490-be64-22d8009797b1</t>
  </si>
  <si>
    <t>Justin Walker</t>
  </si>
  <si>
    <t>jwalker@gmail.com</t>
  </si>
  <si>
    <t>+1-813-803-0766x17061</t>
  </si>
  <si>
    <t>8933 Ward Circle Suite 195</t>
  </si>
  <si>
    <t>b6d80eab-c232-4a7f-8f4b-c6541086c12c</t>
  </si>
  <si>
    <t>Kristie Adams</t>
  </si>
  <si>
    <t>kristie_adams@hotmail.com</t>
  </si>
  <si>
    <t>581-686-9692</t>
  </si>
  <si>
    <t>098 Martinez Inlet</t>
  </si>
  <si>
    <t>215d85b4-8e4c-4bf6-8933-76d640ab7497</t>
  </si>
  <si>
    <t>David Scott</t>
  </si>
  <si>
    <t>david.scott@yahoo.com</t>
  </si>
  <si>
    <t>(204)894-1723x19017</t>
  </si>
  <si>
    <t>7213 Castaneda Run Suite 209</t>
  </si>
  <si>
    <t>7a4c23b3-29aa-4b2a-8bf3-6b2fe57367dc</t>
  </si>
  <si>
    <t>Jay Colon</t>
  </si>
  <si>
    <t>colonj@yahoo.com</t>
  </si>
  <si>
    <t>001-804-670-5712x6565</t>
  </si>
  <si>
    <t>858 Megan Passage</t>
  </si>
  <si>
    <t>f7e0ba65-de4d-4f28-bb71-7a37bb4fbc18</t>
  </si>
  <si>
    <t>Ashlee Patterson</t>
  </si>
  <si>
    <t>apatterson@yahoo.com</t>
  </si>
  <si>
    <t>880-958-9359</t>
  </si>
  <si>
    <t>7111 Benjamin Park</t>
  </si>
  <si>
    <t>5cc9abc8-c646-4020-b0fc-905f84219f73</t>
  </si>
  <si>
    <t>Mark Stokes</t>
  </si>
  <si>
    <t>mark_stokes@hotmail.com</t>
  </si>
  <si>
    <t>648.408.6186x83043</t>
  </si>
  <si>
    <t>57615 Jennifer Vista Apt. 359</t>
  </si>
  <si>
    <t>35e8d002-ddba-4825-8821-6afec76c1f78</t>
  </si>
  <si>
    <t>Candace Morrison</t>
  </si>
  <si>
    <t>candace.morrison@hotmail.com</t>
  </si>
  <si>
    <t>10133 Alec Bridge</t>
  </si>
  <si>
    <t>f1c4816f-f8a0-4cb4-a8e0-51aeb274e4d8</t>
  </si>
  <si>
    <t>Stephanie Williams</t>
  </si>
  <si>
    <t>williamss@yahoo.com</t>
  </si>
  <si>
    <t>(379)390-4636</t>
  </si>
  <si>
    <t>57870 Cheryl Ridge</t>
  </si>
  <si>
    <t>1eba0de6-7b89-4443-a5b6-5eeefed206af</t>
  </si>
  <si>
    <t>Zachary Lee</t>
  </si>
  <si>
    <t>zachary_lee@hotmail.com</t>
  </si>
  <si>
    <t>871.377.5296x942</t>
  </si>
  <si>
    <t>2696 Robert Fields</t>
  </si>
  <si>
    <t>afe63331-87b5-45fb-8a8a-4b9d4c43e68a</t>
  </si>
  <si>
    <t>Heather Nelson</t>
  </si>
  <si>
    <t>hnelson@hotmail.com</t>
  </si>
  <si>
    <t>001-670-350-8755x05624</t>
  </si>
  <si>
    <t>412 Murphy Estates</t>
  </si>
  <si>
    <t>35914de6-ae91-4562-8c82-8c9ee9cdb6dc</t>
  </si>
  <si>
    <t>Joshua Farley</t>
  </si>
  <si>
    <t>jfarley@hotmail.com</t>
  </si>
  <si>
    <t>8950 Jeremiah Ports Apt. 938</t>
  </si>
  <si>
    <t>d7d7f2ab-9284-42f1-930e-3ae5b65716c0</t>
  </si>
  <si>
    <t>Daniel Mercer</t>
  </si>
  <si>
    <t>dmercer@gmail.com</t>
  </si>
  <si>
    <t>001-235-572-3627x3308</t>
  </si>
  <si>
    <t>0462 Wells Mews</t>
  </si>
  <si>
    <t>107843d6-64f5-429e-ba60-7169b0b6370c</t>
  </si>
  <si>
    <t>Elizabeth Frank</t>
  </si>
  <si>
    <t>efrank@yahoo.com</t>
  </si>
  <si>
    <t>+1-930-879-0991x99846</t>
  </si>
  <si>
    <t>21095 Mullen Loaf Suite 177</t>
  </si>
  <si>
    <t>e2092e99-e5b9-4d39-9f0c-d2abd4a2ade0</t>
  </si>
  <si>
    <t>Andrea Smith</t>
  </si>
  <si>
    <t>smitha@gmail.com</t>
  </si>
  <si>
    <t>+1-290-628-0579x5500</t>
  </si>
  <si>
    <t>56257 Anderson Centers</t>
  </si>
  <si>
    <t>43484084-694d-416b-a9ea-32345879bbc1</t>
  </si>
  <si>
    <t>Kenneth Jones</t>
  </si>
  <si>
    <t>kenneth.jones@yahoo.com</t>
  </si>
  <si>
    <t>7275 Moore Ways</t>
  </si>
  <si>
    <t>3114b1d8-64d5-479e-b5d5-4aed23692a49</t>
  </si>
  <si>
    <t>Frank Stevens</t>
  </si>
  <si>
    <t>frank_stevens@hotmail.com</t>
  </si>
  <si>
    <t>623.877.5677</t>
  </si>
  <si>
    <t>607 Adam Village Apt. 248</t>
  </si>
  <si>
    <t>34765b12-175d-435c-ab1d-b8bf124a4bc3</t>
  </si>
  <si>
    <t>Jasmine Gardner</t>
  </si>
  <si>
    <t>gardnerj@yahoo.com</t>
  </si>
  <si>
    <t>557.685.6451x92427</t>
  </si>
  <si>
    <t>62062ce6-89ed-4dd3-892d-ec00a59ec195</t>
  </si>
  <si>
    <t>James Maldonado</t>
  </si>
  <si>
    <t>maldonadoj@hotmail.com</t>
  </si>
  <si>
    <t>986.834.1448x7774</t>
  </si>
  <si>
    <t>fd056df5-c02b-4c2e-9e57-4e296c20083a</t>
  </si>
  <si>
    <t>Paula Silva</t>
  </si>
  <si>
    <t>paula.silva@hotmail.com</t>
  </si>
  <si>
    <t>(688)886-7420x50578</t>
  </si>
  <si>
    <t>88727 Russo Manor</t>
  </si>
  <si>
    <t>0866f178-48e7-4a20-9737-52e6ed941c37</t>
  </si>
  <si>
    <t>Christopher Morrow</t>
  </si>
  <si>
    <t>morrowc@yahoo.com</t>
  </si>
  <si>
    <t>+1-898-879-0868x6514</t>
  </si>
  <si>
    <t>86515 Christopher Circles Suite 138</t>
  </si>
  <si>
    <t>8ce72d11-d6cc-4263-b5c0-25bba8da542d</t>
  </si>
  <si>
    <t>Lindsey Logan</t>
  </si>
  <si>
    <t>lindsey_logan@hotmail.com</t>
  </si>
  <si>
    <t>512-746-5529x5787</t>
  </si>
  <si>
    <t>396 Johnson Via Suite 522</t>
  </si>
  <si>
    <t>1bf1030c-2877-4a5c-91fb-a4742c8e6799</t>
  </si>
  <si>
    <t>Ashley Daniels</t>
  </si>
  <si>
    <t>ashley_daniels@gmail.com</t>
  </si>
  <si>
    <t>113 Vincent Circle Apt. 149</t>
  </si>
  <si>
    <t>b32b7e9f-7e7b-4172-9eb4-ede5f63977b5</t>
  </si>
  <si>
    <t>Donna Brewer</t>
  </si>
  <si>
    <t>dbrewer@hotmail.com</t>
  </si>
  <si>
    <t>+1-983-559-8084x698</t>
  </si>
  <si>
    <t>21836 Carpenter Stream</t>
  </si>
  <si>
    <t>093e0fb4-134e-4f06-8785-f719fedcf47a</t>
  </si>
  <si>
    <t>Brenda Hooper</t>
  </si>
  <si>
    <t>hooperb@hotmail.com</t>
  </si>
  <si>
    <t>659-989-0906x609</t>
  </si>
  <si>
    <t>f87538c3-f103-4032-9c58-1a75f1c1c588</t>
  </si>
  <si>
    <t>Joseph Beltran</t>
  </si>
  <si>
    <t>joseph.beltran@yahoo.com</t>
  </si>
  <si>
    <t>(584)220-9274</t>
  </si>
  <si>
    <t>588 Thompson Grove Suite 463</t>
  </si>
  <si>
    <t>16c74590-57ce-46f7-91da-cdee3f0eb745</t>
  </si>
  <si>
    <t>Leah Davis</t>
  </si>
  <si>
    <t>leah.davis@gmail.com</t>
  </si>
  <si>
    <t>51285 Jason Pass</t>
  </si>
  <si>
    <t>31aa565c-3019-43dd-b1c2-2b74894e4f05</t>
  </si>
  <si>
    <t>Randall Heath</t>
  </si>
  <si>
    <t>rheath@yahoo.com</t>
  </si>
  <si>
    <t>003 Eric Stream</t>
  </si>
  <si>
    <t>ed7cb646-e409-480f-a673-99ff678eed3f</t>
  </si>
  <si>
    <t>Tina Gilmore</t>
  </si>
  <si>
    <t>gilmoret@yahoo.com</t>
  </si>
  <si>
    <t>001-867-630-5858x219</t>
  </si>
  <si>
    <t>03233 Shepherd Gardens</t>
  </si>
  <si>
    <t>8069d7c5-d6dd-41d6-94bc-2ad569ecca24</t>
  </si>
  <si>
    <t>Pamela Morrison</t>
  </si>
  <si>
    <t>pamela_morrison@gmail.com</t>
  </si>
  <si>
    <t>798.939.2307x81412</t>
  </si>
  <si>
    <t>3121 Michael Lakes</t>
  </si>
  <si>
    <t>61cfc796-b5c0-4530-b12a-7999da5e9186</t>
  </si>
  <si>
    <t>Alicia Gutierrez</t>
  </si>
  <si>
    <t>gutierreza@yahoo.com</t>
  </si>
  <si>
    <t>231-456-8731</t>
  </si>
  <si>
    <t>4547 Valdez Mill</t>
  </si>
  <si>
    <t>11ff3ac6-8ffd-4ff7-99ce-66a3d13a68d9</t>
  </si>
  <si>
    <t>Edwin Hughes</t>
  </si>
  <si>
    <t>ehughes@yahoo.com</t>
  </si>
  <si>
    <t>(485)987-2632x750</t>
  </si>
  <si>
    <t>94684 Palmer Station Apt. 090</t>
  </si>
  <si>
    <t>f5c9cca9-a77d-4676-ab1e-70050b65e08f</t>
  </si>
  <si>
    <t>obrienm@gmail.com</t>
  </si>
  <si>
    <t>001-849-670-6959x9019</t>
  </si>
  <si>
    <t>38728 Tracy Mews</t>
  </si>
  <si>
    <t>2f1cbe24-94a8-4f68-af64-36288eef297e</t>
  </si>
  <si>
    <t>Connie Bates</t>
  </si>
  <si>
    <t>cbates@gmail.com</t>
  </si>
  <si>
    <t>95021 Michelle Pass</t>
  </si>
  <si>
    <t>71490a81-35d9-4ea0-bac5-dbe9ffdda4b7</t>
  </si>
  <si>
    <t>Carlos Jackson</t>
  </si>
  <si>
    <t>carlos.jackson@hotmail.com</t>
  </si>
  <si>
    <t>278-824-7599x1173</t>
  </si>
  <si>
    <t>0898 Kelly Lights Apt. 710</t>
  </si>
  <si>
    <t>596612f5-cc57-4a03-a6f9-ad509afdb271</t>
  </si>
  <si>
    <t>Jason Brown</t>
  </si>
  <si>
    <t>jason.brown@yahoo.com</t>
  </si>
  <si>
    <t>650-763-2705x2416</t>
  </si>
  <si>
    <t>6027 David Brooks Apt. 502</t>
  </si>
  <si>
    <t>f75c6267-31d7-4d15-9e49-b539063d2c19</t>
  </si>
  <si>
    <t>evansj@yahoo.com</t>
  </si>
  <si>
    <t>001-913-574-3784x710</t>
  </si>
  <si>
    <t>469 Joshua Station Suite 000</t>
  </si>
  <si>
    <t>cebff21f-f788-475d-8ce9-8a2a62bf7993</t>
  </si>
  <si>
    <t>Katie Thompson</t>
  </si>
  <si>
    <t>katie.thompson@gmail.com</t>
  </si>
  <si>
    <t>241-277-6578x66100</t>
  </si>
  <si>
    <t>76223 Joseph Cape</t>
  </si>
  <si>
    <t>ac21b48e-f2e6-4083-b089-be580306e913</t>
  </si>
  <si>
    <t>Stacy George</t>
  </si>
  <si>
    <t>georges@yahoo.com</t>
  </si>
  <si>
    <t>001-263-915-5580</t>
  </si>
  <si>
    <t>9393 Susan Pass Apt. 402</t>
  </si>
  <si>
    <t>aeed2387-e82e-45f4-b1eb-11244caedd8a</t>
  </si>
  <si>
    <t>Jacqueline Barton</t>
  </si>
  <si>
    <t>jacqueline.barton@yahoo.com</t>
  </si>
  <si>
    <t>744-668-5013x813</t>
  </si>
  <si>
    <t>83823 Brown Streets</t>
  </si>
  <si>
    <t>a8728482-dbe0-49c2-a470-51d5fca89f58</t>
  </si>
  <si>
    <t>Sarah Dunn</t>
  </si>
  <si>
    <t>sarah_dunn@gmail.com</t>
  </si>
  <si>
    <t>837.201.0653</t>
  </si>
  <si>
    <t>4570 Theodore Valleys</t>
  </si>
  <si>
    <t>30b7b5ec-f56a-4faa-8b47-514c8a8258b9</t>
  </si>
  <si>
    <t>Hannah Tyler</t>
  </si>
  <si>
    <t>hannah.tyler@hotmail.com</t>
  </si>
  <si>
    <t>+1-299-706-0418x696</t>
  </si>
  <si>
    <t>310 Natalie Expressway Suite 756</t>
  </si>
  <si>
    <t>5407c15c-a68c-4660-bf87-99ba9ab66fbb</t>
  </si>
  <si>
    <t>James Shields</t>
  </si>
  <si>
    <t>james.shields@gmail.com</t>
  </si>
  <si>
    <t>(343)658-3097x53363</t>
  </si>
  <si>
    <t>921 Valerie Island</t>
  </si>
  <si>
    <t>45206d9b-e463-4e57-a74d-b8e06691a799</t>
  </si>
  <si>
    <t>Kenneth Holden</t>
  </si>
  <si>
    <t>kenneth_holden@hotmail.com</t>
  </si>
  <si>
    <t>549-264-2206x99255</t>
  </si>
  <si>
    <t>186 Donna Island Suite 863</t>
  </si>
  <si>
    <t>41a3b6a1-c249-47e8-8e73-928675290d81</t>
  </si>
  <si>
    <t>Adam Marsh</t>
  </si>
  <si>
    <t>adam.marsh@yahoo.com</t>
  </si>
  <si>
    <t>688-231-9272x7783</t>
  </si>
  <si>
    <t>6344 Jennifer Wall Apt. 885</t>
  </si>
  <si>
    <t>ad253ea2-dc08-43df-9681-20e340ffe9a4</t>
  </si>
  <si>
    <t>Tyler Conley</t>
  </si>
  <si>
    <t>conleyt@gmail.com</t>
  </si>
  <si>
    <t>+1-611-703-4020x73617</t>
  </si>
  <si>
    <t>167 Rachel Overpass</t>
  </si>
  <si>
    <t>5f80e08f-f89d-4843-ae0c-1914b21ccf85</t>
  </si>
  <si>
    <t>Jesse Gamble</t>
  </si>
  <si>
    <t>jesse_gamble@hotmail.com</t>
  </si>
  <si>
    <t>480 Laura Burgs</t>
  </si>
  <si>
    <t>9901183a-cffd-40b1-b370-faa542c2d225</t>
  </si>
  <si>
    <t>Thomas Miller</t>
  </si>
  <si>
    <t>millert@hotmail.com</t>
  </si>
  <si>
    <t>337-764-5618x4689</t>
  </si>
  <si>
    <t>58192 Tate Drive</t>
  </si>
  <si>
    <t>ced985e4-173c-40f3-b61e-a95655a17c65</t>
  </si>
  <si>
    <t>Stephanie Reid</t>
  </si>
  <si>
    <t>001-719-829-0833x826</t>
  </si>
  <si>
    <t>747 Sarah Roads Apt. 487</t>
  </si>
  <si>
    <t>dda126c9-8ae2-475b-b1bf-a34790d7e75b</t>
  </si>
  <si>
    <t>Barbara Harrison</t>
  </si>
  <si>
    <t>harrisonb@yahoo.com</t>
  </si>
  <si>
    <t>001-927-670-8665</t>
  </si>
  <si>
    <t>66699 Paul Vista</t>
  </si>
  <si>
    <t>25b3bda2-6634-4e00-a856-1e4170c4b432</t>
  </si>
  <si>
    <t>Timothy Quinn</t>
  </si>
  <si>
    <t>quinnt@yahoo.com</t>
  </si>
  <si>
    <t>001-668-323-3733x9347</t>
  </si>
  <si>
    <t>776 Lewis Shores Apt. 075</t>
  </si>
  <si>
    <t>cd4f39ae-a3a6-46a8-a4f0-9240b0f79e7a</t>
  </si>
  <si>
    <t>Timothy Higgins</t>
  </si>
  <si>
    <t>timothy.higgins@yahoo.com</t>
  </si>
  <si>
    <t>421.233.0587</t>
  </si>
  <si>
    <t>7073 Green Lodge Apt. 521</t>
  </si>
  <si>
    <t>699858ed-d9ea-4fdf-84cd-4301ac91934e</t>
  </si>
  <si>
    <t>William Bird</t>
  </si>
  <si>
    <t>wbird@gmail.com</t>
  </si>
  <si>
    <t>001-691-390-6231x5434</t>
  </si>
  <si>
    <t>7693 William Plain Apt. 707</t>
  </si>
  <si>
    <t>4accc613-fb41-4dbd-ae53-7c4e93c7a2cc</t>
  </si>
  <si>
    <t>Kristine Vasquez</t>
  </si>
  <si>
    <t>kristine_vasquez@hotmail.com</t>
  </si>
  <si>
    <t>896-934-3650x94162</t>
  </si>
  <si>
    <t>671 Jacqueline Throughway Apt. 498</t>
  </si>
  <si>
    <t>4bcbe69f-d9ca-45a1-b527-2dafadb3c526</t>
  </si>
  <si>
    <t>christopher_smith@hotmail.com</t>
  </si>
  <si>
    <t>471-204-5999</t>
  </si>
  <si>
    <t>13215 Coleman Circle Apt. 918</t>
  </si>
  <si>
    <t>271265de-f75b-4a71-9f8a-ba6b1fb7c656</t>
  </si>
  <si>
    <t>Karen Miller</t>
  </si>
  <si>
    <t>kmiller@hotmail.com</t>
  </si>
  <si>
    <t>761-717-3417x4146</t>
  </si>
  <si>
    <t>21318 Johnson Bypass</t>
  </si>
  <si>
    <t>e6ee5518-dc25-48e8-83ce-a038143a8724</t>
  </si>
  <si>
    <t>Elizabeth Miller</t>
  </si>
  <si>
    <t>emiller@gmail.com</t>
  </si>
  <si>
    <t>238.964.8650</t>
  </si>
  <si>
    <t>164 Michael Loop Suite 303</t>
  </si>
  <si>
    <t>58dc6c84-161e-4517-9d18-3d0ef94d55d0</t>
  </si>
  <si>
    <t>greent@yahoo.com</t>
  </si>
  <si>
    <t>+1-469-667-7813x4145</t>
  </si>
  <si>
    <t>91653 Green Brooks</t>
  </si>
  <si>
    <t>e0688188-5fb7-46b1-89cc-1e3ee0ead42e</t>
  </si>
  <si>
    <t>Tiffany Hill</t>
  </si>
  <si>
    <t>thill@yahoo.com</t>
  </si>
  <si>
    <t>492.994.6513</t>
  </si>
  <si>
    <t>50904 Tabitha Street Apt. 840</t>
  </si>
  <si>
    <t>b0ce4101-ab43-4e3c-ae89-7c96ef6f40e3</t>
  </si>
  <si>
    <t>Brady Johnson</t>
  </si>
  <si>
    <t>bjohnson@hotmail.com</t>
  </si>
  <si>
    <t>4384 Dawson Street</t>
  </si>
  <si>
    <t>0e5848b0-aa06-4b6f-b0c5-5d5c4bdeca01</t>
  </si>
  <si>
    <t>Cynthia Lowe</t>
  </si>
  <si>
    <t>clowe@hotmail.com</t>
  </si>
  <si>
    <t>292-249-1283</t>
  </si>
  <si>
    <t>9328 Ward Summit</t>
  </si>
  <si>
    <t>89785c82-c124-4f47-93a7-9fd151d3830a</t>
  </si>
  <si>
    <t>Jessica Pitts</t>
  </si>
  <si>
    <t>jpitts@gmail.com</t>
  </si>
  <si>
    <t>+1-796-307-9117x29233</t>
  </si>
  <si>
    <t>5167 Tristan Locks</t>
  </si>
  <si>
    <t>97119450-e4cc-46e9-97df-85bd714a2310</t>
  </si>
  <si>
    <t>David Clark</t>
  </si>
  <si>
    <t>dclark@gmail.com</t>
  </si>
  <si>
    <t>447-371-6828</t>
  </si>
  <si>
    <t>98610eed-9486-4ae3-9879-4a2e186d5c3a</t>
  </si>
  <si>
    <t>Kimberly Anderson</t>
  </si>
  <si>
    <t>andersonk@hotmail.com</t>
  </si>
  <si>
    <t>+1-947-532-2322x4263</t>
  </si>
  <si>
    <t>3629 Smith Pike</t>
  </si>
  <si>
    <t>0562a518-b735-4357-8ed0-321641880a70</t>
  </si>
  <si>
    <t>Jenna Reese</t>
  </si>
  <si>
    <t>jenna.reese@gmail.com</t>
  </si>
  <si>
    <t>001-617-264-3441x057</t>
  </si>
  <si>
    <t>2878 Woods Ridge Apt. 447</t>
  </si>
  <si>
    <t>6ace1ca7-b0b5-4bf0-86fa-45aa4150ebc5</t>
  </si>
  <si>
    <t>Jasmine Morris</t>
  </si>
  <si>
    <t>jmorris@gmail.com</t>
  </si>
  <si>
    <t>751-699-5508x977</t>
  </si>
  <si>
    <t>244 Bates Throughway</t>
  </si>
  <si>
    <t>d5e9660f-8221-4b12-a0bc-a9c82958e5ea</t>
  </si>
  <si>
    <t>Johnny Love</t>
  </si>
  <si>
    <t>lovej@yahoo.com</t>
  </si>
  <si>
    <t>471.849.4872x484</t>
  </si>
  <si>
    <t>bea2dffd-6d81-4d54-9727-936efa5ac02e</t>
  </si>
  <si>
    <t>Bruce Jackson</t>
  </si>
  <si>
    <t>jacksonb@hotmail.com</t>
  </si>
  <si>
    <t>380.298.8220x9252</t>
  </si>
  <si>
    <t>6820 William Brooks</t>
  </si>
  <si>
    <t>35f00ab9-7a89-43b2-84f9-5ec64392176e</t>
  </si>
  <si>
    <t>Maria Solis</t>
  </si>
  <si>
    <t>solism@gmail.com</t>
  </si>
  <si>
    <t>001-902-451-0022</t>
  </si>
  <si>
    <t>479 Jason Stream Apt. 792</t>
  </si>
  <si>
    <t>258f2ef8-70fb-4250-b69e-41f7e7728f2f</t>
  </si>
  <si>
    <t>Sarah Monroe</t>
  </si>
  <si>
    <t>smonroe@hotmail.com</t>
  </si>
  <si>
    <t>(540)980-7700</t>
  </si>
  <si>
    <t>9432 Clarke Fort</t>
  </si>
  <si>
    <t>6e47bca5-3f0e-45de-b320-9717f03b53d9</t>
  </si>
  <si>
    <t>Patricia Garcia</t>
  </si>
  <si>
    <t>pgarcia@yahoo.com</t>
  </si>
  <si>
    <t>46088 Underwood Estates Apt. 851</t>
  </si>
  <si>
    <t>d81e1771-1417-4735-bab1-aa5eb932ab0f</t>
  </si>
  <si>
    <t>Kenneth Hull</t>
  </si>
  <si>
    <t>hullk@gmail.com</t>
  </si>
  <si>
    <t>64873 Martinez Key</t>
  </si>
  <si>
    <t>b22e81c4-31d4-433d-a72d-548548e4eeb0</t>
  </si>
  <si>
    <t>Joshua Guerrero</t>
  </si>
  <si>
    <t>jguerrero@yahoo.com</t>
  </si>
  <si>
    <t>419.310.3533x635</t>
  </si>
  <si>
    <t>295 Pratt Common Suite 770</t>
  </si>
  <si>
    <t>e7955426-b8fe-4e0c-b8ee-dbe8621bd1b7</t>
  </si>
  <si>
    <t>Mario Harrison</t>
  </si>
  <si>
    <t>mharrison@yahoo.com</t>
  </si>
  <si>
    <t>+1-343-787-0611x5421</t>
  </si>
  <si>
    <t>5886 Wright Creek</t>
  </si>
  <si>
    <t>6ab66cc7-123d-422b-8727-dc8aae0a3379</t>
  </si>
  <si>
    <t>Cheryl Harper</t>
  </si>
  <si>
    <t>cheryl.harper@gmail.com</t>
  </si>
  <si>
    <t>331-337-4001x980</t>
  </si>
  <si>
    <t>9517 Jesse Shoal Suite 648</t>
  </si>
  <si>
    <t>8754b621-e885-40df-8cf1-545678fd20b1</t>
  </si>
  <si>
    <t>Abigail Ortiz</t>
  </si>
  <si>
    <t>abigail_ortiz@yahoo.com</t>
  </si>
  <si>
    <t>176b3b17-d3eb-47fb-b879-e4dedfbe84ef</t>
  </si>
  <si>
    <t>Jacob Reeves</t>
  </si>
  <si>
    <t>jacob_reeves@gmail.com</t>
  </si>
  <si>
    <t>(498)819-8333x1679</t>
  </si>
  <si>
    <t>408 Charlene Cliff Apt. 069</t>
  </si>
  <si>
    <t>a831b788-4f9f-4f7b-9941-17694b73bc84</t>
  </si>
  <si>
    <t>Rebecca Roberts</t>
  </si>
  <si>
    <t>rroberts@gmail.com</t>
  </si>
  <si>
    <t>(471)209-1796x5105</t>
  </si>
  <si>
    <t>0599 Diana Meadows Suite 081</t>
  </si>
  <si>
    <t>f4bf44ef-6e78-43d1-9a0c-200ce69028f5</t>
  </si>
  <si>
    <t>Amber Murphy</t>
  </si>
  <si>
    <t>amurphy@yahoo.com</t>
  </si>
  <si>
    <t>347.281.2688</t>
  </si>
  <si>
    <t>fdab20ff-0fce-4a35-ad7d-6cd07c8ddd98</t>
  </si>
  <si>
    <t>John Nielsen</t>
  </si>
  <si>
    <t>john.nielsen@hotmail.com</t>
  </si>
  <si>
    <t>376-323-2558</t>
  </si>
  <si>
    <t>01970 Andrew Road</t>
  </si>
  <si>
    <t>972127e1-0ef1-44da-904f-56c506d11471</t>
  </si>
  <si>
    <t>Matthew Moran</t>
  </si>
  <si>
    <t>mmoran@hotmail.com</t>
  </si>
  <si>
    <t>360.404.2597x657</t>
  </si>
  <si>
    <t>6151 Shannon Parkway Suite 424</t>
  </si>
  <si>
    <t>4814f6dd-e570-477f-95b3-98644f496351</t>
  </si>
  <si>
    <t>Gina Evans</t>
  </si>
  <si>
    <t>gevans@hotmail.com</t>
  </si>
  <si>
    <t>96149 Tara Cliff Suite 090</t>
  </si>
  <si>
    <t>5f802c74-e654-424f-a6cf-7aa47e31f0e3</t>
  </si>
  <si>
    <t>Rebecca Cherry</t>
  </si>
  <si>
    <t>rebecca_cherry@yahoo.com</t>
  </si>
  <si>
    <t>001-757-299-7065x81124</t>
  </si>
  <si>
    <t>675 Melanie Row Suite 203</t>
  </si>
  <si>
    <t>cf098cf7-78bf-48a5-b3ae-2ab89ba6ab41</t>
  </si>
  <si>
    <t>Rebecca Kim</t>
  </si>
  <si>
    <t>kimr@gmail.com</t>
  </si>
  <si>
    <t>(771)466-2393</t>
  </si>
  <si>
    <t>968 Nancy Port</t>
  </si>
  <si>
    <t>34eca35c-1398-42a3-8747-7a58233fb802</t>
  </si>
  <si>
    <t>ssmith@hotmail.com</t>
  </si>
  <si>
    <t>501.282.3320x025</t>
  </si>
  <si>
    <t>5813 Laura Mews Apt. 354</t>
  </si>
  <si>
    <t>7e6a4133-c3db-45f4-9b94-fbf170713247</t>
  </si>
  <si>
    <t>Desiree Bright</t>
  </si>
  <si>
    <t>desiree.bright@hotmail.com</t>
  </si>
  <si>
    <t>662-487-5318x48336</t>
  </si>
  <si>
    <t>71853 Daniel Club Suite 648</t>
  </si>
  <si>
    <t>7475d3d0-0029-4bd2-a68a-fac09ab88d06</t>
  </si>
  <si>
    <t>Brian Hernandez</t>
  </si>
  <si>
    <t>brian_hernandez@yahoo.com</t>
  </si>
  <si>
    <t>468-380-7018</t>
  </si>
  <si>
    <t>716 Lee Ridge Apt. 032</t>
  </si>
  <si>
    <t>715e0b21-1925-480f-9a80-9d1366e56520</t>
  </si>
  <si>
    <t>Marie Colon</t>
  </si>
  <si>
    <t>marie.colon@yahoo.com</t>
  </si>
  <si>
    <t>801-879-1944x5576</t>
  </si>
  <si>
    <t>51218 Sydney Square</t>
  </si>
  <si>
    <t>e055c534-0530-4b6d-9452-dc0f69f6f4fe</t>
  </si>
  <si>
    <t>Brittany Harris</t>
  </si>
  <si>
    <t>brittany_harris@yahoo.com</t>
  </si>
  <si>
    <t>001-441-475-6592x300</t>
  </si>
  <si>
    <t>203 Hester Spurs</t>
  </si>
  <si>
    <t>eb32c6a9-3ae6-4527-9140-1cd86d3fb694</t>
  </si>
  <si>
    <t>Ebony Thompson</t>
  </si>
  <si>
    <t>429-227-0993x06764</t>
  </si>
  <si>
    <t>3335 Lisa Road Suite 211</t>
  </si>
  <si>
    <t>f9d2b377-36c7-4808-94aa-c648e407c4e1</t>
  </si>
  <si>
    <t>Mark Klein</t>
  </si>
  <si>
    <t>mark_klein@yahoo.com</t>
  </si>
  <si>
    <t>(700)352-0495x6686</t>
  </si>
  <si>
    <t>01091 Stephanie Trafficway</t>
  </si>
  <si>
    <t>c7893d98-1c45-4151-a2d8-4118b791e09a</t>
  </si>
  <si>
    <t>Alex Kelley</t>
  </si>
  <si>
    <t>alex_kelley@yahoo.com</t>
  </si>
  <si>
    <t>(844)788-8076</t>
  </si>
  <si>
    <t>78392 Garrett Turnpike</t>
  </si>
  <si>
    <t>19289409-3bc6-4d54-88a4-4dd66eeab421</t>
  </si>
  <si>
    <t>Steven Bauer</t>
  </si>
  <si>
    <t>steven.bauer@yahoo.com</t>
  </si>
  <si>
    <t>647.949.1160</t>
  </si>
  <si>
    <t>289 Jonathan Freeway Apt. 245</t>
  </si>
  <si>
    <t>d023679e-9a09-4147-b639-528d03739180</t>
  </si>
  <si>
    <t>Joshua Fry</t>
  </si>
  <si>
    <t>joshua_fry@gmail.com</t>
  </si>
  <si>
    <t>384-785-6944x5142</t>
  </si>
  <si>
    <t>449 Ramirez Turnpike</t>
  </si>
  <si>
    <t>6015ffd2-d5d3-4346-ac11-b44893fc1c25</t>
  </si>
  <si>
    <t>Julie Oliver</t>
  </si>
  <si>
    <t>oliverj@yahoo.com</t>
  </si>
  <si>
    <t>464.761.2395x545</t>
  </si>
  <si>
    <t>071 James Prairie Apt. 438</t>
  </si>
  <si>
    <t>389116f3-753b-449f-ae7a-4bdb5c48dc63</t>
  </si>
  <si>
    <t>Misty Osborne</t>
  </si>
  <si>
    <t>mosborne@yahoo.com</t>
  </si>
  <si>
    <t>(507)453-9191</t>
  </si>
  <si>
    <t>7309 Hoffman Garden Apt. 468</t>
  </si>
  <si>
    <t>d630cfce-149b-4dc8-926d-ee30c95e69b4</t>
  </si>
  <si>
    <t>Kelly Sutton</t>
  </si>
  <si>
    <t>kelly.sutton@gmail.com</t>
  </si>
  <si>
    <t>814-462-7856</t>
  </si>
  <si>
    <t>73984 Morgan Lake Apt. 681</t>
  </si>
  <si>
    <t>2607e121-0688-43ab-b472-4ad65a975212</t>
  </si>
  <si>
    <t>Benjamin Donovan</t>
  </si>
  <si>
    <t>benjamin_donovan@hotmail.com</t>
  </si>
  <si>
    <t>001-549-597-5301x446</t>
  </si>
  <si>
    <t>243 Susan Inlet Suite 565</t>
  </si>
  <si>
    <t>1e822abc-9621-4ff1-95bf-a65d0908c9c7</t>
  </si>
  <si>
    <t>Kimberly Morris</t>
  </si>
  <si>
    <t>kimberly.morris@yahoo.com</t>
  </si>
  <si>
    <t>(505)293-0898</t>
  </si>
  <si>
    <t>221 Castro Ford</t>
  </si>
  <si>
    <t>c3654ec1-6f3b-4ffc-8107-da608e721373</t>
  </si>
  <si>
    <t>Zachary Miles</t>
  </si>
  <si>
    <t>zmiles@gmail.com</t>
  </si>
  <si>
    <t>(283)982-8266x7400</t>
  </si>
  <si>
    <t>41766 Williams Union</t>
  </si>
  <si>
    <t>4c487614-4d80-4896-8b79-bef2e8d855f5</t>
  </si>
  <si>
    <t>murphyj@hotmail.com</t>
  </si>
  <si>
    <t>530-912-5343x64669</t>
  </si>
  <si>
    <t>9590 Donald Forge</t>
  </si>
  <si>
    <t>27208900-3055-4662-a088-959968b7c274</t>
  </si>
  <si>
    <t>Amy Alvarez</t>
  </si>
  <si>
    <t>aalvarez@yahoo.com</t>
  </si>
  <si>
    <t>772-205-5532x16855</t>
  </si>
  <si>
    <t>14822 Charles Stream</t>
  </si>
  <si>
    <t>5adc6cba-891d-43c3-9513-2e09975c44e2</t>
  </si>
  <si>
    <t>Christian Colon</t>
  </si>
  <si>
    <t>ccolon@yahoo.com</t>
  </si>
  <si>
    <t>(388)266-8980</t>
  </si>
  <si>
    <t>360 Moore Points Suite 993</t>
  </si>
  <si>
    <t>958b3999-13dd-4e8f-b6f3-8af1d09bc354</t>
  </si>
  <si>
    <t>gregoryr@hotmail.com</t>
  </si>
  <si>
    <t>+1-670-272-7420x0502</t>
  </si>
  <si>
    <t>3052 Julie Manors Apt. 416</t>
  </si>
  <si>
    <t>7d6ec7ce-dc29-492e-a496-cf4a4aa944ed</t>
  </si>
  <si>
    <t>881 Sarah Pass Suite 915</t>
  </si>
  <si>
    <t>4bef1299-9c11-4621-9779-74f59b28f177</t>
  </si>
  <si>
    <t>Brian Parker</t>
  </si>
  <si>
    <t>brian.parker@gmail.com</t>
  </si>
  <si>
    <t>279.601.6884</t>
  </si>
  <si>
    <t>4a4ecccd-2d31-41cb-91bc-c726ddb690c1</t>
  </si>
  <si>
    <t>bradfordm@gmail.com</t>
  </si>
  <si>
    <t>(777)841-6537x4667</t>
  </si>
  <si>
    <t>9141 Pena Valleys Apt. 842</t>
  </si>
  <si>
    <t>c7f254bd-6d3c-4b5a-a718-730070c2b35c</t>
  </si>
  <si>
    <t>Christine Ramos</t>
  </si>
  <si>
    <t>christine_ramos@yahoo.com</t>
  </si>
  <si>
    <t>517-616-8747x8256</t>
  </si>
  <si>
    <t>116 Matthews Landing</t>
  </si>
  <si>
    <t>99d3b363-4bbe-459d-ac03-946df44024d3</t>
  </si>
  <si>
    <t>Nicholas Harris</t>
  </si>
  <si>
    <t>nharris@gmail.com</t>
  </si>
  <si>
    <t>310-711-2017x474</t>
  </si>
  <si>
    <t>28831 Duncan Trail</t>
  </si>
  <si>
    <t>983e5741-2be3-4fc5-a07c-712d925a4c19</t>
  </si>
  <si>
    <t>Melissa Carroll</t>
  </si>
  <si>
    <t>melissa_carroll@gmail.com</t>
  </si>
  <si>
    <t>021 Jonathan Unions</t>
  </si>
  <si>
    <t>4d3eb4cf-ec9d-4fb2-aff4-8bcd5a77996f</t>
  </si>
  <si>
    <t>Joseph Buchanan</t>
  </si>
  <si>
    <t>jbuchanan@yahoo.com</t>
  </si>
  <si>
    <t>954-466-6920</t>
  </si>
  <si>
    <t>425 White Inlet Suite 026</t>
  </si>
  <si>
    <t>328645b7-fd56-4e2c-8a44-ed6275e97f37</t>
  </si>
  <si>
    <t>Laura Hernandez</t>
  </si>
  <si>
    <t>lhernandez@hotmail.com</t>
  </si>
  <si>
    <t>001-403-685-6980</t>
  </si>
  <si>
    <t>86334 Bell Prairie Suite 508</t>
  </si>
  <si>
    <t>bb0e5e30-7df4-4155-aeac-ca33b82971ef</t>
  </si>
  <si>
    <t>Diana Mahoney</t>
  </si>
  <si>
    <t>dmahoney@yahoo.com</t>
  </si>
  <si>
    <t>847-251-5379x260</t>
  </si>
  <si>
    <t>268 Williamson Hill Apt. 479</t>
  </si>
  <si>
    <t>6e234670-2953-49be-a664-e1d9bc5eccd6</t>
  </si>
  <si>
    <t>Stephanie Townsend</t>
  </si>
  <si>
    <t>stephanie.townsend@gmail.com</t>
  </si>
  <si>
    <t>00297 Robert Orchard</t>
  </si>
  <si>
    <t>4d20744d-2eb1-4faf-8c50-146062a8159e</t>
  </si>
  <si>
    <t>Catherine Jackson</t>
  </si>
  <si>
    <t>jacksonc@hotmail.com</t>
  </si>
  <si>
    <t>544.324.1608</t>
  </si>
  <si>
    <t>035 Kim Extensions Apt. 327</t>
  </si>
  <si>
    <t>d9206188-5ffe-4b77-b62d-52d4cc58bb8a</t>
  </si>
  <si>
    <t>ddaniels@hotmail.com</t>
  </si>
  <si>
    <t>(461)399-9710x81863</t>
  </si>
  <si>
    <t>233 Gregory Stream</t>
  </si>
  <si>
    <t>e2651a14-5b32-42eb-834c-531790a46d59</t>
  </si>
  <si>
    <t>David Perez</t>
  </si>
  <si>
    <t>dperez@yahoo.com</t>
  </si>
  <si>
    <t>001-904-589-9744x225</t>
  </si>
  <si>
    <t>45544 Anderson Neck</t>
  </si>
  <si>
    <t>2857d28a-d00a-43a7-b6b0-8683a2345043</t>
  </si>
  <si>
    <t>Amanda Vasquez</t>
  </si>
  <si>
    <t>vasqueza@hotmail.com</t>
  </si>
  <si>
    <t>4320 Ricardo Avenue</t>
  </si>
  <si>
    <t>669e54c7-2006-408b-ad67-0676a023f06a</t>
  </si>
  <si>
    <t>Kevin Alexander</t>
  </si>
  <si>
    <t>kevin_alexander@hotmail.com</t>
  </si>
  <si>
    <t>001-994-305-6947x6192</t>
  </si>
  <si>
    <t>3335 Walter Parks Apt. 238</t>
  </si>
  <si>
    <t>d30666b5-f2bc-4f79-9749-38ce874f1ed4</t>
  </si>
  <si>
    <t>Christian Rhodes</t>
  </si>
  <si>
    <t>christian.rhodes@gmail.com</t>
  </si>
  <si>
    <t>737.720.1701x175</t>
  </si>
  <si>
    <t>aad27025-8205-4b4e-a49e-29cf79c8fb69</t>
  </si>
  <si>
    <t>Melissa Gibson</t>
  </si>
  <si>
    <t>melissa_gibson@yahoo.com</t>
  </si>
  <si>
    <t>001-467-578-8030x249</t>
  </si>
  <si>
    <t>67444 Kristen Overpass</t>
  </si>
  <si>
    <t>9d61ec60-82ee-44ae-b23a-9ddd53af2781</t>
  </si>
  <si>
    <t>Megan Cross</t>
  </si>
  <si>
    <t>megan_cross@gmail.com</t>
  </si>
  <si>
    <t>454.731.3731</t>
  </si>
  <si>
    <t>87155 Victoria Flat Apt. 038</t>
  </si>
  <si>
    <t>ce6b4323-a943-4dbe-a65a-b5ca0986885f</t>
  </si>
  <si>
    <t>Robert Johnson</t>
  </si>
  <si>
    <t>robert_johnson@hotmail.com</t>
  </si>
  <si>
    <t>+1-892-578-0992x8398</t>
  </si>
  <si>
    <t>875 Perez Square</t>
  </si>
  <si>
    <t>cde9f748-c25d-4b6d-861a-adefa4bb926c</t>
  </si>
  <si>
    <t>Shelly Davis</t>
  </si>
  <si>
    <t>shelly.davis@gmail.com</t>
  </si>
  <si>
    <t>001-348-367-0769x86444</t>
  </si>
  <si>
    <t>7863 Kayla Plains Apt. 691</t>
  </si>
  <si>
    <t>097b3095-ada6-48c8-b222-5f8dfdcc9dfb</t>
  </si>
  <si>
    <t>Kimberly Miller</t>
  </si>
  <si>
    <t>millerk@yahoo.com</t>
  </si>
  <si>
    <t>001-908-472-5842x3022</t>
  </si>
  <si>
    <t>2557 Alexis Cove</t>
  </si>
  <si>
    <t>32135d5d-b232-4ef4-8395-f9eab9ab3ffb</t>
  </si>
  <si>
    <t>jescobar@gmail.com</t>
  </si>
  <si>
    <t>(877)259-7277x71984</t>
  </si>
  <si>
    <t>72311 Walker Cliff Suite 638</t>
  </si>
  <si>
    <t>f9a66acc-8893-451c-8f36-4c2a24473617</t>
  </si>
  <si>
    <t>Harold Park</t>
  </si>
  <si>
    <t>hpark@yahoo.com</t>
  </si>
  <si>
    <t>(546)229-2917x73605</t>
  </si>
  <si>
    <t>0968 Jordan Rue Suite 987</t>
  </si>
  <si>
    <t>ecfee837-9b8c-49c2-b9bd-ce6d292926aa</t>
  </si>
  <si>
    <t>Thomas Mayo</t>
  </si>
  <si>
    <t>mayot@gmail.com</t>
  </si>
  <si>
    <t>+1-341-598-7032x2508</t>
  </si>
  <si>
    <t>7831 Jessica Ford</t>
  </si>
  <si>
    <t>f63eb567-e94d-44f9-8f2f-b56e27661516</t>
  </si>
  <si>
    <t>jerry.craig@gmail.com</t>
  </si>
  <si>
    <t>671.474.0668x679</t>
  </si>
  <si>
    <t>4544 Valentine Mills Suite 924</t>
  </si>
  <si>
    <t>d413ffce-273d-4a54-abe4-a0c66406c3a6</t>
  </si>
  <si>
    <t>Sean Becker</t>
  </si>
  <si>
    <t>beckers@gmail.com</t>
  </si>
  <si>
    <t>823 Bennett View Apt. 593</t>
  </si>
  <si>
    <t>6693efec-aacd-450e-b626-be3b20df0f78</t>
  </si>
  <si>
    <t>Travis Bender</t>
  </si>
  <si>
    <t>travis.bender@yahoo.com</t>
  </si>
  <si>
    <t>(651)693-3562</t>
  </si>
  <si>
    <t>6710 Susan Loaf</t>
  </si>
  <si>
    <t>13563b15-892a-43b4-be38-67be79fd2c63</t>
  </si>
  <si>
    <t>David Chambers</t>
  </si>
  <si>
    <t>dchambers@gmail.com</t>
  </si>
  <si>
    <t>(609)918-2812</t>
  </si>
  <si>
    <t>125 Brian Greens</t>
  </si>
  <si>
    <t>f11d4de1-11be-4f80-b43a-45bbd8c0cc3b</t>
  </si>
  <si>
    <t>Suzanne Sanders</t>
  </si>
  <si>
    <t>851.937.6848x1419</t>
  </si>
  <si>
    <t>31729 Williams Ridge</t>
  </si>
  <si>
    <t>a3f6835c-147a-485c-a439-9a69e9cca065</t>
  </si>
  <si>
    <t>Justin Hodge</t>
  </si>
  <si>
    <t>jhodge@hotmail.com</t>
  </si>
  <si>
    <t>(738)551-9405x684</t>
  </si>
  <si>
    <t>208 Braun Summit</t>
  </si>
  <si>
    <t>d0202e91-7207-47e3-9502-98825ae15138</t>
  </si>
  <si>
    <t>Melissa Brown</t>
  </si>
  <si>
    <t>brownm@yahoo.com</t>
  </si>
  <si>
    <t>750.622.5931x2272</t>
  </si>
  <si>
    <t>799 Martin Way</t>
  </si>
  <si>
    <t>e0add1b7-cb23-45a8-8108-83597f25b235</t>
  </si>
  <si>
    <t>Shirley Byrd</t>
  </si>
  <si>
    <t>byrds@yahoo.com</t>
  </si>
  <si>
    <t>772.339.6778x3907</t>
  </si>
  <si>
    <t>07958 Mark Tunnel</t>
  </si>
  <si>
    <t>851cfa49-9fcf-4128-bd7d-229b38836e8e</t>
  </si>
  <si>
    <t>Jason Stephens</t>
  </si>
  <si>
    <t>jason_stephens@yahoo.com</t>
  </si>
  <si>
    <t>(348)703-6145x4402</t>
  </si>
  <si>
    <t>2bab9fe7-b294-490a-8efa-04987308a4c0</t>
  </si>
  <si>
    <t>851.517.4863</t>
  </si>
  <si>
    <t>49228 Mary Station Suite 022</t>
  </si>
  <si>
    <t>89fba4c0-68b7-4e37-bd5d-cfb50a56d3ce</t>
  </si>
  <si>
    <t>Timothy Moss</t>
  </si>
  <si>
    <t>mosst@yahoo.com</t>
  </si>
  <si>
    <t>872-561-0845</t>
  </si>
  <si>
    <t>0435 Tony Rest</t>
  </si>
  <si>
    <t>c7c3cceb-10b0-4d0a-9d51-7787c8ab1953</t>
  </si>
  <si>
    <t>Thomas Jones</t>
  </si>
  <si>
    <t>thomas.jones@yahoo.com</t>
  </si>
  <si>
    <t>26508 Ward Isle Suite 379</t>
  </si>
  <si>
    <t>20208a49-b8ac-4e83-8897-da6782cc8a14</t>
  </si>
  <si>
    <t>Maria Thornton</t>
  </si>
  <si>
    <t>maria_thornton@yahoo.com</t>
  </si>
  <si>
    <t>001-755-688-3485x64327</t>
  </si>
  <si>
    <t>545 Mitchell Neck Suite 060</t>
  </si>
  <si>
    <t>74421cf1-1f8a-4344-a3e0-2a817c57f223</t>
  </si>
  <si>
    <t>Angela Moyer</t>
  </si>
  <si>
    <t>amoyer@yahoo.com</t>
  </si>
  <si>
    <t>+1-298-718-0527x920</t>
  </si>
  <si>
    <t>7015 Martin Locks</t>
  </si>
  <si>
    <t>f169013c-9606-409e-aecf-92140bd1b40f</t>
  </si>
  <si>
    <t>David Allen</t>
  </si>
  <si>
    <t>david.allen@gmail.com</t>
  </si>
  <si>
    <t>633.714.9325</t>
  </si>
  <si>
    <t>66493 John Isle Suite 838</t>
  </si>
  <si>
    <t>37b28ccd-64ba-4487-a9dc-d9dd586962cd</t>
  </si>
  <si>
    <t>Tara Jennings</t>
  </si>
  <si>
    <t>tara.jennings@hotmail.com</t>
  </si>
  <si>
    <t>001-810-890-0281x00032</t>
  </si>
  <si>
    <t>6653 Porter Mission</t>
  </si>
  <si>
    <t>ea313d9d-fb12-4e9f-831a-6243db68bdfb</t>
  </si>
  <si>
    <t>Jason Davis</t>
  </si>
  <si>
    <t>(394)725-0122</t>
  </si>
  <si>
    <t>4991 Dudley Divide Suite 765</t>
  </si>
  <si>
    <t>e878a8b5-55f9-45d4-a4de-9c93dd07aa26</t>
  </si>
  <si>
    <t>Tina Richardson</t>
  </si>
  <si>
    <t>richardsont@hotmail.com</t>
  </si>
  <si>
    <t>+1-807-601-7744x60834</t>
  </si>
  <si>
    <t>97661 Jackson Dale Apt. 380</t>
  </si>
  <si>
    <t>02614372-1f87-4b60-a9af-2a565f171a61</t>
  </si>
  <si>
    <t>Kenneth Freeman</t>
  </si>
  <si>
    <t>freemank@yahoo.com</t>
  </si>
  <si>
    <t>(317)641-0375</t>
  </si>
  <si>
    <t>23315 Joseph Parks</t>
  </si>
  <si>
    <t>9e9f0435-ef51-4b00-bc68-0a0cf7bcd220</t>
  </si>
  <si>
    <t>Ashley Ramirez</t>
  </si>
  <si>
    <t>ashley_ramirez@hotmail.com</t>
  </si>
  <si>
    <t>982 Chelsea Motorway Apt. 278</t>
  </si>
  <si>
    <t>6c41ce9f-23c8-4ddf-95e6-8417a9eb9936</t>
  </si>
  <si>
    <t>Andrea Jones</t>
  </si>
  <si>
    <t>andrea_jones@gmail.com</t>
  </si>
  <si>
    <t>(354)697-0594x4599</t>
  </si>
  <si>
    <t>995 Marc Junction Suite 301</t>
  </si>
  <si>
    <t>c4e7f90e-b937-4617-88d4-353d0f023994</t>
  </si>
  <si>
    <t>Emily Townsend</t>
  </si>
  <si>
    <t>etownsend@gmail.com</t>
  </si>
  <si>
    <t>+1-960-942-1210x0468</t>
  </si>
  <si>
    <t>870 Jones Villages</t>
  </si>
  <si>
    <t>fce17e8b-a8b4-4a2a-8b13-04a650f4b8b5</t>
  </si>
  <si>
    <t>Heather Miller</t>
  </si>
  <si>
    <t>millerh@yahoo.com</t>
  </si>
  <si>
    <t>4255 Everett Path Suite 222</t>
  </si>
  <si>
    <t>09c9bc06-1c11-4358-a047-ca68e88e5576</t>
  </si>
  <si>
    <t>Cindy Dennis</t>
  </si>
  <si>
    <t>cindy.dennis@hotmail.com</t>
  </si>
  <si>
    <t>238.695.1752x04770</t>
  </si>
  <si>
    <t>070 King Path Suite 235</t>
  </si>
  <si>
    <t>5d84a513-1199-4178-9fc7-6274403d9099</t>
  </si>
  <si>
    <t>Kelly Wolfe</t>
  </si>
  <si>
    <t>kelly.wolfe@hotmail.com</t>
  </si>
  <si>
    <t>001-562-425-0634x837</t>
  </si>
  <si>
    <t>25538 Steve Stream Suite 383</t>
  </si>
  <si>
    <t>6b24a79b-c85f-4cc6-9449-8156c7de3934</t>
  </si>
  <si>
    <t>Steven Hall</t>
  </si>
  <si>
    <t>steven_hall@yahoo.com</t>
  </si>
  <si>
    <t>(603)697-1010</t>
  </si>
  <si>
    <t>7503 Laura Islands Suite 185</t>
  </si>
  <si>
    <t>b0c34add-ea36-48e3-ac34-68dcfa0ee626</t>
  </si>
  <si>
    <t>Cindy Johnson</t>
  </si>
  <si>
    <t>848.765.5842x25277</t>
  </si>
  <si>
    <t>0960 Jessica Orchard</t>
  </si>
  <si>
    <t>be53a3cc-9496-4e62-b751-1635f4309025</t>
  </si>
  <si>
    <t>John Diaz</t>
  </si>
  <si>
    <t>jdiaz@yahoo.com</t>
  </si>
  <si>
    <t>001-267-749-4222x166</t>
  </si>
  <si>
    <t>7501 Dwayne Lake</t>
  </si>
  <si>
    <t>6e7aba58-d737-4ba4-936d-a6ca001c32a5</t>
  </si>
  <si>
    <t>Christopher Hicks</t>
  </si>
  <si>
    <t>chicks@yahoo.com</t>
  </si>
  <si>
    <t>593-586-3623x1755</t>
  </si>
  <si>
    <t>42035 Ibarra Mission Apt. 124</t>
  </si>
  <si>
    <t>42983089-9d2d-42e4-b319-7b7ae4e77f21</t>
  </si>
  <si>
    <t>Nicholas Gonzalez</t>
  </si>
  <si>
    <t>nicholas.gonzalez@yahoo.com</t>
  </si>
  <si>
    <t>001-915-789-7303</t>
  </si>
  <si>
    <t>06585 Shawn Unions Suite 546</t>
  </si>
  <si>
    <t>104d4d5b-c2ee-48cf-96b7-57e396c463aa</t>
  </si>
  <si>
    <t>Zachary Galvan</t>
  </si>
  <si>
    <t>galvanz@hotmail.com</t>
  </si>
  <si>
    <t>305-861-1555x10749</t>
  </si>
  <si>
    <t>298 Ricky Mountain Suite 190</t>
  </si>
  <si>
    <t>7107c480-b50b-4ec0-ac9e-d734db314ce9</t>
  </si>
  <si>
    <t>Rebecca Obrien</t>
  </si>
  <si>
    <t>obrienr@gmail.com</t>
  </si>
  <si>
    <t>001-226-783-1562x4206</t>
  </si>
  <si>
    <t>71872 Mckee View</t>
  </si>
  <si>
    <t>42f77b2d-2f90-45a9-adc7-f65b6e7148c8</t>
  </si>
  <si>
    <t>Margaret Madden</t>
  </si>
  <si>
    <t>margaret.madden@gmail.com</t>
  </si>
  <si>
    <t>471-790-2327x1073</t>
  </si>
  <si>
    <t>054 Matthew Drive Suite 821</t>
  </si>
  <si>
    <t>8a06cb4b-0cd4-439e-b82f-c6ca7cbebbc2</t>
  </si>
  <si>
    <t>Travis Diaz</t>
  </si>
  <si>
    <t>diazt@gmail.com</t>
  </si>
  <si>
    <t>372-810-4631</t>
  </si>
  <si>
    <t>48990 Ortiz Glen</t>
  </si>
  <si>
    <t>ed3264e3-d357-4645-8e2f-4567d03b7d6c</t>
  </si>
  <si>
    <t>Pamela Cross</t>
  </si>
  <si>
    <t>pamela_cross@hotmail.com</t>
  </si>
  <si>
    <t>931-525-4709</t>
  </si>
  <si>
    <t>350 Turner Hill Suite 931</t>
  </si>
  <si>
    <t>d147eb7c-7051-4f4c-ba7c-5253974eca1e</t>
  </si>
  <si>
    <t>Dawn Garcia</t>
  </si>
  <si>
    <t>001-743-568-1314</t>
  </si>
  <si>
    <t>076 Potter Orchard Apt. 862</t>
  </si>
  <si>
    <t>af1c33af-5de5-4abd-8a0f-a38e9318e7bc</t>
  </si>
  <si>
    <t>Nicole Campbell</t>
  </si>
  <si>
    <t>ncampbell@gmail.com</t>
  </si>
  <si>
    <t>(222)877-6021</t>
  </si>
  <si>
    <t>8458 Murphy Hollow</t>
  </si>
  <si>
    <t>f5d567d6-0b3f-4d6b-b427-cc3c186fab85</t>
  </si>
  <si>
    <t>Nina Sawyer</t>
  </si>
  <si>
    <t>sawyern@gmail.com</t>
  </si>
  <si>
    <t>001-506-277-4210</t>
  </si>
  <si>
    <t>444 Oneal Crossing</t>
  </si>
  <si>
    <t>ee123498-f0d8-4c1e-b2d7-c891cb948ace</t>
  </si>
  <si>
    <t>Jennifer Cummings</t>
  </si>
  <si>
    <t>jennifer_cummings@yahoo.com</t>
  </si>
  <si>
    <t>84257 Bright Ferry</t>
  </si>
  <si>
    <t>4a5919c0-1a7a-440a-b6b0-b7aa0a589e5b</t>
  </si>
  <si>
    <t>Christopher Cook</t>
  </si>
  <si>
    <t>cookc@gmail.com</t>
  </si>
  <si>
    <t>313.470.5877x5222</t>
  </si>
  <si>
    <t>7469 James Path</t>
  </si>
  <si>
    <t>ef0018fa-0627-41d6-aa30-ee0ddcc34512</t>
  </si>
  <si>
    <t>Veronica Solomon</t>
  </si>
  <si>
    <t>solomonv@yahoo.com</t>
  </si>
  <si>
    <t>(835)800-2156x383</t>
  </si>
  <si>
    <t>42033 Davidson Plaza</t>
  </si>
  <si>
    <t>41762061-ae54-4975-8d6f-628fdf462b56</t>
  </si>
  <si>
    <t>Jennifer Ramirez</t>
  </si>
  <si>
    <t>jennifer.ramirez@gmail.com</t>
  </si>
  <si>
    <t>553-329-6773x75942</t>
  </si>
  <si>
    <t>949 Catherine Neck Suite 134</t>
  </si>
  <si>
    <t>104b1a33-e04e-4971-b4d0-9b4a1266b153</t>
  </si>
  <si>
    <t>Jonathan Stephens</t>
  </si>
  <si>
    <t>stephensj@gmail.com</t>
  </si>
  <si>
    <t>(349)377-0549</t>
  </si>
  <si>
    <t>3342 Carrie Court Suite 416</t>
  </si>
  <si>
    <t>74bf84c2-39aa-40ae-91fa-6c4af13406bb</t>
  </si>
  <si>
    <t>Tim Frederick</t>
  </si>
  <si>
    <t>tfrederick@gmail.com</t>
  </si>
  <si>
    <t>451.538.3456</t>
  </si>
  <si>
    <t>6512 Olson Route Suite 907</t>
  </si>
  <si>
    <t>877e268d-fca8-4478-806a-4086722f6446</t>
  </si>
  <si>
    <t>Connie Estrada</t>
  </si>
  <si>
    <t>connie.estrada@yahoo.com</t>
  </si>
  <si>
    <t>001-567-565-6124</t>
  </si>
  <si>
    <t>822 Meghan Ranch Suite 760</t>
  </si>
  <si>
    <t>d392367b-9b5f-47f4-8a60-c14898fe6e3e</t>
  </si>
  <si>
    <t>Patricia Evans</t>
  </si>
  <si>
    <t>pevans@yahoo.com</t>
  </si>
  <si>
    <t>852.890.8311</t>
  </si>
  <si>
    <t>389 Nathan Expressway Apt. 493</t>
  </si>
  <si>
    <t>81efc54e-219d-4239-bf70-ee71c2b801a9</t>
  </si>
  <si>
    <t>Jermaine Baker</t>
  </si>
  <si>
    <t>jermaine_baker@yahoo.com</t>
  </si>
  <si>
    <t>(697)218-7015x3987</t>
  </si>
  <si>
    <t>20718 Theresa Lodge Suite 418</t>
  </si>
  <si>
    <t>ccb43dc7-3018-4c3c-9828-1fff90463e95</t>
  </si>
  <si>
    <t>Gregory Nelson</t>
  </si>
  <si>
    <t>gregory.nelson@hotmail.com</t>
  </si>
  <si>
    <t>(427)740-4512</t>
  </si>
  <si>
    <t>985 Meghan Orchard Suite 261</t>
  </si>
  <si>
    <t>8fd4dede-ea55-4201-a7ec-2c40a89317a0</t>
  </si>
  <si>
    <t>Samuel Bradford</t>
  </si>
  <si>
    <t>bradfords@hotmail.com</t>
  </si>
  <si>
    <t>81035 Vega Fork Apt. 891</t>
  </si>
  <si>
    <t>4912f603-52ee-4624-9e4e-09e2af83c536</t>
  </si>
  <si>
    <t>Mary Hudson</t>
  </si>
  <si>
    <t>mary_hudson@gmail.com</t>
  </si>
  <si>
    <t>001-857-690-3540</t>
  </si>
  <si>
    <t>bfb159e0-c7c6-4304-acd7-3bab35dd038e</t>
  </si>
  <si>
    <t>Brittany Delgado</t>
  </si>
  <si>
    <t>bdelgado@gmail.com</t>
  </si>
  <si>
    <t>(512)934-9605</t>
  </si>
  <si>
    <t>876 Amanda Union Suite 484</t>
  </si>
  <si>
    <t>bdcb3a08-6489-401e-8899-62a5f7fb4d5f</t>
  </si>
  <si>
    <t>Amanda Myers</t>
  </si>
  <si>
    <t>myersa@gmail.com</t>
  </si>
  <si>
    <t>905.271.6298x4754</t>
  </si>
  <si>
    <t>4361 John Path</t>
  </si>
  <si>
    <t>d1d07b6c-df1e-465e-a8a0-ec059efb9b38</t>
  </si>
  <si>
    <t>Nancy Brown</t>
  </si>
  <si>
    <t>brownn@yahoo.com</t>
  </si>
  <si>
    <t>9948 Tracey Turnpike Suite 601</t>
  </si>
  <si>
    <t>31575f51-4e6b-41bf-b949-5b56bf2d9620</t>
  </si>
  <si>
    <t>Robert Austin</t>
  </si>
  <si>
    <t>austinr@hotmail.com</t>
  </si>
  <si>
    <t>993 Nicholas Brooks</t>
  </si>
  <si>
    <t>f6833f94-f460-45ca-a2c5-efb023f9bc67</t>
  </si>
  <si>
    <t>Nancy Smith</t>
  </si>
  <si>
    <t>nsmith@yahoo.com</t>
  </si>
  <si>
    <t>001-520-846-5456x566</t>
  </si>
  <si>
    <t>658 Stephen Lodge</t>
  </si>
  <si>
    <t>455c05cc-3c5c-4f02-bd67-d412d9d25394</t>
  </si>
  <si>
    <t>Paul Clark</t>
  </si>
  <si>
    <t>paul.clark@gmail.com</t>
  </si>
  <si>
    <t>603-979-9820</t>
  </si>
  <si>
    <t>92223 Rebecca Throughway</t>
  </si>
  <si>
    <t>eb349480-f785-4c36-9221-0af33609c3d6</t>
  </si>
  <si>
    <t>Kristine Moran</t>
  </si>
  <si>
    <t>kmoran@yahoo.com</t>
  </si>
  <si>
    <t>001-459-201-2929x929</t>
  </si>
  <si>
    <t>33579 Jody Roads</t>
  </si>
  <si>
    <t>0fa345a5-5647-4870-b227-71d3a26713af</t>
  </si>
  <si>
    <t>Andrea Clark</t>
  </si>
  <si>
    <t>andrea_clark@yahoo.com</t>
  </si>
  <si>
    <t>0850 Mccarthy Rapids Apt. 139</t>
  </si>
  <si>
    <t>b2e6bc35-65e1-455a-95c7-de9f95a881a0</t>
  </si>
  <si>
    <t>Kristina Miller</t>
  </si>
  <si>
    <t>millerk@hotmail.com</t>
  </si>
  <si>
    <t>304-376-1945x6158</t>
  </si>
  <si>
    <t>83367 Sheryl Lodge</t>
  </si>
  <si>
    <t>d47975e8-32cb-4a93-aaa4-d69c34b3b0ad</t>
  </si>
  <si>
    <t>Maria Smith</t>
  </si>
  <si>
    <t>maria.smith@hotmail.com</t>
  </si>
  <si>
    <t>295.989.3201x08981</t>
  </si>
  <si>
    <t>223 Julia Overpass</t>
  </si>
  <si>
    <t>8d5ce095-e703-4437-a785-ec75a0a54c76</t>
  </si>
  <si>
    <t>Christopher Hernandez</t>
  </si>
  <si>
    <t>chernandez@hotmail.com</t>
  </si>
  <si>
    <t>783 Christopher Trace Suite 410</t>
  </si>
  <si>
    <t>3d544618-c904-43f9-bd87-9fc27ddc2a81</t>
  </si>
  <si>
    <t>Derek Chang</t>
  </si>
  <si>
    <t>derek.chang@gmail.com</t>
  </si>
  <si>
    <t>(571)691-0439x792</t>
  </si>
  <si>
    <t>7023 William Route Apt. 109</t>
  </si>
  <si>
    <t>dd26fa50-0e39-4ca6-9571-b3ce43855b52</t>
  </si>
  <si>
    <t>Steven Johnson</t>
  </si>
  <si>
    <t>steven.johnson@hotmail.com</t>
  </si>
  <si>
    <t>987-876-8961</t>
  </si>
  <si>
    <t>59631 Sally Track Apt. 684</t>
  </si>
  <si>
    <t>719f41ec-cf61-481a-b11f-827eb108223f</t>
  </si>
  <si>
    <t>Mark Kim</t>
  </si>
  <si>
    <t>mark.kim@gmail.com</t>
  </si>
  <si>
    <t>310-308-2592x3065</t>
  </si>
  <si>
    <t>2975 Brian Course</t>
  </si>
  <si>
    <t>b3ba5985-4584-4b9d-a919-70aae22b1b6c</t>
  </si>
  <si>
    <t>John Grant</t>
  </si>
  <si>
    <t>john.grant@yahoo.com</t>
  </si>
  <si>
    <t>49605 Barnes Burg</t>
  </si>
  <si>
    <t>88c3c83e-4125-4bac-8fcc-ec511590a549</t>
  </si>
  <si>
    <t>Olivia Mendoza</t>
  </si>
  <si>
    <t>olivia.mendoza@gmail.com</t>
  </si>
  <si>
    <t>+1-535-580-2103x77002</t>
  </si>
  <si>
    <t>2632 Monica Pike Suite 413</t>
  </si>
  <si>
    <t>e9aea596-6d4a-4e71-b4aa-f3f65bc507aa</t>
  </si>
  <si>
    <t>Evan Taylor</t>
  </si>
  <si>
    <t>taylore@yahoo.com</t>
  </si>
  <si>
    <t>735-943-4918x9245</t>
  </si>
  <si>
    <t>1570 Gary Lock Apt. 416</t>
  </si>
  <si>
    <t>47dfd422-0e10-4427-923c-357b35fbf382</t>
  </si>
  <si>
    <t>Monica Curtis</t>
  </si>
  <si>
    <t>curtism@hotmail.com</t>
  </si>
  <si>
    <t>458-753-5062</t>
  </si>
  <si>
    <t>04030 Kelley Common</t>
  </si>
  <si>
    <t>502780d0-2cc6-47f6-ba73-7763a8047367</t>
  </si>
  <si>
    <t>Trevor Nichols</t>
  </si>
  <si>
    <t>tnichols@hotmail.com</t>
  </si>
  <si>
    <t>486.455.6850</t>
  </si>
  <si>
    <t>194 Scott Flat Apt. 312</t>
  </si>
  <si>
    <t>694e3e7f-8924-495d-98ba-312cba6ebd30</t>
  </si>
  <si>
    <t>Alexandra Schmidt</t>
  </si>
  <si>
    <t>schmidta@hotmail.com</t>
  </si>
  <si>
    <t>9279 Jones Walks Apt. 465</t>
  </si>
  <si>
    <t>1cd2e728-a8dc-4b95-bd96-87ce2ebeddf4</t>
  </si>
  <si>
    <t>Monica Williams</t>
  </si>
  <si>
    <t>monica_williams@gmail.com</t>
  </si>
  <si>
    <t>+1-796-532-1553x397</t>
  </si>
  <si>
    <t>07716 Craig Burgs Apt. 173</t>
  </si>
  <si>
    <t>5b747538-c3c3-4713-93fa-188bfb85b4c2</t>
  </si>
  <si>
    <t>Brian Hendrix</t>
  </si>
  <si>
    <t>bhendrix@hotmail.com</t>
  </si>
  <si>
    <t>275.481.8350</t>
  </si>
  <si>
    <t>240 Antonio Island</t>
  </si>
  <si>
    <t>98f321c4-76e5-4c32-be7a-b472b6917796</t>
  </si>
  <si>
    <t>Charles Kennedy</t>
  </si>
  <si>
    <t>charles.kennedy@hotmail.com</t>
  </si>
  <si>
    <t>549-628-8416</t>
  </si>
  <si>
    <t>7842 Michael Road Apt. 264</t>
  </si>
  <si>
    <t>6013e748-2005-4769-bf23-352696485222</t>
  </si>
  <si>
    <t>Shaun Henry</t>
  </si>
  <si>
    <t>shaun.henry@hotmail.com</t>
  </si>
  <si>
    <t>392 Michael Village Apt. 570</t>
  </si>
  <si>
    <t>671fd570-3897-41c9-99ac-7a1174e9ecf4</t>
  </si>
  <si>
    <t>Kelli Carter</t>
  </si>
  <si>
    <t>carterk@hotmail.com</t>
  </si>
  <si>
    <t>903-791-1140</t>
  </si>
  <si>
    <t>40290 Tina Causeway</t>
  </si>
  <si>
    <t>c3bcdaf9-c229-4495-8fd1-82036f320022</t>
  </si>
  <si>
    <t>Jacqueline Duncan</t>
  </si>
  <si>
    <t>duncanj@gmail.com</t>
  </si>
  <si>
    <t>723.282.8881x61371</t>
  </si>
  <si>
    <t>48443 Matthew Hollow Suite 755</t>
  </si>
  <si>
    <t>a799bcb8-8ec5-43dd-8848-850688cf0984</t>
  </si>
  <si>
    <t>Katherine Moody</t>
  </si>
  <si>
    <t>moodyk@gmail.com</t>
  </si>
  <si>
    <t>55428 Graham Pike Suite 387</t>
  </si>
  <si>
    <t>32db878d-1c8e-498f-97d0-f2523df67879</t>
  </si>
  <si>
    <t>Leonard Allen</t>
  </si>
  <si>
    <t>lallen@yahoo.com</t>
  </si>
  <si>
    <t>(633)210-8185</t>
  </si>
  <si>
    <t>65585 Jose Points</t>
  </si>
  <si>
    <t>eecb8417-d926-48fa-9186-5a16b0a824bf</t>
  </si>
  <si>
    <t>Sabrina Francis</t>
  </si>
  <si>
    <t>franciss@gmail.com</t>
  </si>
  <si>
    <t>671-881-3240x621</t>
  </si>
  <si>
    <t>3749 Brenda Green</t>
  </si>
  <si>
    <t>f0e0a723-7dde-4f01-8062-426737202a31</t>
  </si>
  <si>
    <t>Brandon Robinson</t>
  </si>
  <si>
    <t>brandon.robinson@yahoo.com</t>
  </si>
  <si>
    <t>(934)681-4157x7180</t>
  </si>
  <si>
    <t>0255 Fischer Terrace</t>
  </si>
  <si>
    <t>6b766f7c-b6f8-4736-a15f-e45380dae0cf</t>
  </si>
  <si>
    <t>Justin Thomas</t>
  </si>
  <si>
    <t>justin_thomas@hotmail.com</t>
  </si>
  <si>
    <t>574-956-5992x50763</t>
  </si>
  <si>
    <t>5285 Danielle Coves Apt. 827</t>
  </si>
  <si>
    <t>57608c70-d5ec-4ac3-85b6-05268374d209</t>
  </si>
  <si>
    <t>Ronald Yates</t>
  </si>
  <si>
    <t>ronald_yates@yahoo.com</t>
  </si>
  <si>
    <t>+1-509-358-3042x8632</t>
  </si>
  <si>
    <t>1214 Sanchez Parks</t>
  </si>
  <si>
    <t>6a287023-b2a8-4df8-b385-d6f394efd479</t>
  </si>
  <si>
    <t>Amber Powell</t>
  </si>
  <si>
    <t>amber_powell@yahoo.com</t>
  </si>
  <si>
    <t>540.528.9740</t>
  </si>
  <si>
    <t>4936 Henry Islands Apt. 160</t>
  </si>
  <si>
    <t>f1c9c3c9-6fdb-476a-81ab-ee01cde0402c</t>
  </si>
  <si>
    <t>Deborah Bautista</t>
  </si>
  <si>
    <t>deborah_bautista@yahoo.com</t>
  </si>
  <si>
    <t>(826)371-8892x67013</t>
  </si>
  <si>
    <t>353 Parrish Estates Apt. 542</t>
  </si>
  <si>
    <t>da794491-dd04-4d40-9e54-2d8f8b530fb3</t>
  </si>
  <si>
    <t>Kevin Gutierrez</t>
  </si>
  <si>
    <t>gutierrezk@gmail.com</t>
  </si>
  <si>
    <t>372.804.5337x6979</t>
  </si>
  <si>
    <t>775 Shepherd Hills</t>
  </si>
  <si>
    <t>83f27498-c0ad-4b2b-ae7c-228733a50fbc</t>
  </si>
  <si>
    <t>Chad Ross</t>
  </si>
  <si>
    <t>cross@gmail.com</t>
  </si>
  <si>
    <t>001-389-917-8735x63921</t>
  </si>
  <si>
    <t>3007 Jared Forge</t>
  </si>
  <si>
    <t>7089d74b-41e9-4858-a5c0-618a3c0e1051</t>
  </si>
  <si>
    <t>Julian Molina</t>
  </si>
  <si>
    <t>julian_molina@yahoo.com</t>
  </si>
  <si>
    <t>850.309.4794x79293</t>
  </si>
  <si>
    <t>3510 Kirk Underpass Suite 344</t>
  </si>
  <si>
    <t>4822c9bd-d6fa-413c-8f65-d5296d00d4c1</t>
  </si>
  <si>
    <t>James Jenkins</t>
  </si>
  <si>
    <t>james.jenkins@gmail.com</t>
  </si>
  <si>
    <t>+1-567-876-3966x3527</t>
  </si>
  <si>
    <t>792 Fernandez Lights</t>
  </si>
  <si>
    <t>6206ff91-cb0d-4bba-ae93-94f687e5ba89</t>
  </si>
  <si>
    <t>Adam Tyler</t>
  </si>
  <si>
    <t>adam_tyler@gmail.com</t>
  </si>
  <si>
    <t>(882)307-9077</t>
  </si>
  <si>
    <t>84138 Kimberly Ports Apt. 117</t>
  </si>
  <si>
    <t>4cdd84f0-f5fd-4e7c-98b2-d5e69567817f</t>
  </si>
  <si>
    <t>Thomas Thompson</t>
  </si>
  <si>
    <t>thomas_thompson@yahoo.com</t>
  </si>
  <si>
    <t>846-461-6517x5866</t>
  </si>
  <si>
    <t>0280 Pamela Points Apt. 222</t>
  </si>
  <si>
    <t>dfe9aadb-f6e4-4840-b89c-03dec9d5a143</t>
  </si>
  <si>
    <t>Sarah Kelly</t>
  </si>
  <si>
    <t>skelly@gmail.com</t>
  </si>
  <si>
    <t>(769)917-6498</t>
  </si>
  <si>
    <t>92384 Cindy Station</t>
  </si>
  <si>
    <t>d23204a0-b989-42a1-8a2a-dbbca911998c</t>
  </si>
  <si>
    <t>Jeremy Macias</t>
  </si>
  <si>
    <t>maciasj@gmail.com</t>
  </si>
  <si>
    <t>229-967-9471x89166</t>
  </si>
  <si>
    <t>70547 Brandon River Apt. 646</t>
  </si>
  <si>
    <t>eb544f90-2d29-4dd0-8301-c3b6c37f6983</t>
  </si>
  <si>
    <t>Crystal Espinoza</t>
  </si>
  <si>
    <t>cespinoza@gmail.com</t>
  </si>
  <si>
    <t>+1-436-242-3822x3552</t>
  </si>
  <si>
    <t>776 Pugh Cape Apt. 220</t>
  </si>
  <si>
    <t>d5a6c6e5-9b1a-4522-b9d0-50cdd1430d37</t>
  </si>
  <si>
    <t>Lindsey Garcia</t>
  </si>
  <si>
    <t>garcial@hotmail.com</t>
  </si>
  <si>
    <t>396.954.5255</t>
  </si>
  <si>
    <t>12025 Cooke Rue Apt. 941</t>
  </si>
  <si>
    <t>2ccd10d4-d325-4aed-838e-8dc82f67a7aa</t>
  </si>
  <si>
    <t>Paula Flores</t>
  </si>
  <si>
    <t>paula.flores@hotmail.com</t>
  </si>
  <si>
    <t>001-731-643-0614x3288</t>
  </si>
  <si>
    <t>9509 Rick Pass Suite 572</t>
  </si>
  <si>
    <t>b5c6d630-b84b-4a2d-b044-6b815c7adb41</t>
  </si>
  <si>
    <t>Jesse Greene</t>
  </si>
  <si>
    <t>jesse.greene@hotmail.com</t>
  </si>
  <si>
    <t>001-207-811-3646</t>
  </si>
  <si>
    <t>923 Jones Green</t>
  </si>
  <si>
    <t>1b1672d9-f157-4cf8-8c77-04c1f67cc565</t>
  </si>
  <si>
    <t>Michael Lam</t>
  </si>
  <si>
    <t>michael_lam@hotmail.com</t>
  </si>
  <si>
    <t>001-575-918-9534x2970</t>
  </si>
  <si>
    <t>91277 Matthew Skyway</t>
  </si>
  <si>
    <t>60518507-b60a-4ded-8568-82d223cc1754</t>
  </si>
  <si>
    <t>Monique Glover</t>
  </si>
  <si>
    <t>gloverm@hotmail.com</t>
  </si>
  <si>
    <t>841-404-2320x0865</t>
  </si>
  <si>
    <t>1432 Daniel Rue</t>
  </si>
  <si>
    <t>76b88b13-f796-47da-a415-3932c9e97cf0</t>
  </si>
  <si>
    <t>Melissa Benson</t>
  </si>
  <si>
    <t>mbenson@yahoo.com</t>
  </si>
  <si>
    <t>+1-846-375-7325x1415</t>
  </si>
  <si>
    <t>342 Bryce Haven</t>
  </si>
  <si>
    <t>31c91cb6-7fe1-4f61-9b61-c4963a104e20</t>
  </si>
  <si>
    <t>Jesus Lee</t>
  </si>
  <si>
    <t>jesus_lee@gmail.com</t>
  </si>
  <si>
    <t>774-803-5300</t>
  </si>
  <si>
    <t>97924 Patrick Squares</t>
  </si>
  <si>
    <t>c088ceee-50af-43a4-be8a-b2bd5aca8955</t>
  </si>
  <si>
    <t>Kelly Nelson</t>
  </si>
  <si>
    <t>kelly.nelson@yahoo.com</t>
  </si>
  <si>
    <t>550-289-2298</t>
  </si>
  <si>
    <t>69754 Jeremy Trail Apt. 630</t>
  </si>
  <si>
    <t>7f4cb5f0-1f30-48cd-9846-cc5349a416fd</t>
  </si>
  <si>
    <t>Kevin Thomas</t>
  </si>
  <si>
    <t>kevin_thomas@gmail.com</t>
  </si>
  <si>
    <t>(428)773-4512x95197</t>
  </si>
  <si>
    <t>503 Bonilla Parks Apt. 943</t>
  </si>
  <si>
    <t>2250eeed-dbc5-493d-af7a-0b7c28583e29</t>
  </si>
  <si>
    <t>Felicia Reyes</t>
  </si>
  <si>
    <t>806.395.5211x09531</t>
  </si>
  <si>
    <t>27863 Nichols Mill Suite 561</t>
  </si>
  <si>
    <t>81a16a12-e844-4185-8a7d-b7168bf867aa</t>
  </si>
  <si>
    <t>Geoffrey Lamb</t>
  </si>
  <si>
    <t>710.642.3852x47965</t>
  </si>
  <si>
    <t>713 Jones Village Apt. 928</t>
  </si>
  <si>
    <t>92711fa0-3218-473f-86bf-26139ee3a494</t>
  </si>
  <si>
    <t>Traci Williams</t>
  </si>
  <si>
    <t>traci_williams@yahoo.com</t>
  </si>
  <si>
    <t>001-294-498-4406</t>
  </si>
  <si>
    <t>806 Kevin Prairie Suite 888</t>
  </si>
  <si>
    <t>bdf14ae2-15b7-4f14-9838-691b3de3e27c</t>
  </si>
  <si>
    <t>Richard Riley</t>
  </si>
  <si>
    <t>rileyr@hotmail.com</t>
  </si>
  <si>
    <t>52198 Jacob Alley Suite 773</t>
  </si>
  <si>
    <t>907f713a-9dc1-4d2f-8b36-348d5cedfcf8</t>
  </si>
  <si>
    <t>Tiffany Salinas</t>
  </si>
  <si>
    <t>tiffany_salinas@yahoo.com</t>
  </si>
  <si>
    <t>001-627-291-3253x325</t>
  </si>
  <si>
    <t>792 Young Inlet</t>
  </si>
  <si>
    <t>d1946534-5db1-4aba-8ffd-9c2c8a6e5b08</t>
  </si>
  <si>
    <t>millere@yahoo.com</t>
  </si>
  <si>
    <t>(902)346-1016x810</t>
  </si>
  <si>
    <t>21154 Collins Passage</t>
  </si>
  <si>
    <t>7d119a86-1681-43fc-8735-a9a2b9cbc2f8</t>
  </si>
  <si>
    <t>David Olson</t>
  </si>
  <si>
    <t>dolson@hotmail.com</t>
  </si>
  <si>
    <t>(604)203-2404</t>
  </si>
  <si>
    <t>95146 Sean Way</t>
  </si>
  <si>
    <t>fbddcced-d56c-4466-af6f-f33f1551b3e4</t>
  </si>
  <si>
    <t>Ashley Jones</t>
  </si>
  <si>
    <t>ashley.jones@hotmail.com</t>
  </si>
  <si>
    <t>829-804-3128</t>
  </si>
  <si>
    <t>436 Joshua Lakes</t>
  </si>
  <si>
    <t>0b060ef3-e762-4beb-a5e1-1d4c5477c4fc</t>
  </si>
  <si>
    <t>Jessica Gonzales</t>
  </si>
  <si>
    <t>jessica_gonzales@hotmail.com</t>
  </si>
  <si>
    <t>353.919.9908x70146</t>
  </si>
  <si>
    <t>3320 Mills Court</t>
  </si>
  <si>
    <t>a656c1cd-58c8-4143-ab70-f1a0804eafba</t>
  </si>
  <si>
    <t>Sonya Brown</t>
  </si>
  <si>
    <t>sonya_brown@yahoo.com</t>
  </si>
  <si>
    <t>864-825-0882x3243</t>
  </si>
  <si>
    <t>246 Medina Fort</t>
  </si>
  <si>
    <t>3ac752a9-081e-48b4-b324-132bd7b40df3</t>
  </si>
  <si>
    <t>Sarah Sharp</t>
  </si>
  <si>
    <t>sarah.sharp@hotmail.com</t>
  </si>
  <si>
    <t>23724 Cassandra Run Apt. 332</t>
  </si>
  <si>
    <t>bb1744f4-431f-4ba0-b42a-5321a8c36ffb</t>
  </si>
  <si>
    <t>Leah Pruitt</t>
  </si>
  <si>
    <t>pruittl@yahoo.com</t>
  </si>
  <si>
    <t>881.425.8025</t>
  </si>
  <si>
    <t>695 Patrick Walks Suite 913</t>
  </si>
  <si>
    <t>5dcf0033-0652-42c8-9175-467f9d328d93</t>
  </si>
  <si>
    <t>Christopher Ramos</t>
  </si>
  <si>
    <t>christopher.ramos@yahoo.com</t>
  </si>
  <si>
    <t>(804)264-3007x2476</t>
  </si>
  <si>
    <t>42414 Heather Mall Suite 626</t>
  </si>
  <si>
    <t>71c97a19-2716-459b-b7d9-05310651dce5</t>
  </si>
  <si>
    <t>Tonya Kelly</t>
  </si>
  <si>
    <t>tonya_kelly@gmail.com</t>
  </si>
  <si>
    <t>424-427-8412x8761</t>
  </si>
  <si>
    <t>374 Bennett Underpass Apt. 777</t>
  </si>
  <si>
    <t>bf01a65c-7f63-484d-b5ff-a11ee30221f7</t>
  </si>
  <si>
    <t>Jeffery Garcia</t>
  </si>
  <si>
    <t>jeffery.garcia@yahoo.com</t>
  </si>
  <si>
    <t>9994 Brandi Square Apt. 681</t>
  </si>
  <si>
    <t>8aaf46fc-44e8-40a7-9773-2b17cca44464</t>
  </si>
  <si>
    <t>Jonathan Adams</t>
  </si>
  <si>
    <t>jadams@gmail.com</t>
  </si>
  <si>
    <t>341-852-8078x64770</t>
  </si>
  <si>
    <t>1656 Cristina Throughway Suite 512</t>
  </si>
  <si>
    <t>bba5a2f2-40d6-4685-922d-18dd2455979a</t>
  </si>
  <si>
    <t>Tracy Bennett</t>
  </si>
  <si>
    <t>tracy.bennett@gmail.com</t>
  </si>
  <si>
    <t>737-689-5623</t>
  </si>
  <si>
    <t>62706 Tate Spring</t>
  </si>
  <si>
    <t>dd7f21d5-9f12-433c-9fab-a05541fdd4fb</t>
  </si>
  <si>
    <t>Shari Diaz</t>
  </si>
  <si>
    <t>sdiaz@gmail.com</t>
  </si>
  <si>
    <t>8963 Combs Lakes Apt. 405</t>
  </si>
  <si>
    <t>c5d8b72a-fda8-4d64-aead-1307ecd2aa10</t>
  </si>
  <si>
    <t>Kenneth Carroll</t>
  </si>
  <si>
    <t>carrollk@gmail.com</t>
  </si>
  <si>
    <t>8832 Stacey Views</t>
  </si>
  <si>
    <t>3bd7e2e6-f681-4f50-aa5c-2a4ca9cfb90f</t>
  </si>
  <si>
    <t>Joseph Phelps</t>
  </si>
  <si>
    <t>joseph_phelps@hotmail.com</t>
  </si>
  <si>
    <t>001-615-938-3366x4493</t>
  </si>
  <si>
    <t>6917 Stephanie Lakes Suite 836</t>
  </si>
  <si>
    <t>ec2ba1f5-f812-4760-8e2d-f0dfe46f84e4</t>
  </si>
  <si>
    <t>Meredith Perez</t>
  </si>
  <si>
    <t>perezm@hotmail.com</t>
  </si>
  <si>
    <t>8456 Dennis Way Apt. 155</t>
  </si>
  <si>
    <t>3a17d5df-de05-436f-a003-72d5f95b5401</t>
  </si>
  <si>
    <t>Samuel Butler</t>
  </si>
  <si>
    <t>butlers@yahoo.com</t>
  </si>
  <si>
    <t>961 Curry Mountains</t>
  </si>
  <si>
    <t>3f5dee45-5fb4-4624-a1c5-31abf4113238</t>
  </si>
  <si>
    <t>Dale Rodriguez</t>
  </si>
  <si>
    <t>rodriguezd@yahoo.com</t>
  </si>
  <si>
    <t>5217 Baxter Shoal Suite 589</t>
  </si>
  <si>
    <t>b732c4c7-dfda-4de2-8344-7006f9c9d7e6</t>
  </si>
  <si>
    <t>Michael Andrade</t>
  </si>
  <si>
    <t>michael.andrade@yahoo.com</t>
  </si>
  <si>
    <t>828.515.6130x2327</t>
  </si>
  <si>
    <t>557 Angela Circles Suite 679</t>
  </si>
  <si>
    <t>5b6d1c3d-2893-41fd-b14d-ef12b483fff0</t>
  </si>
  <si>
    <t>Linda Davis</t>
  </si>
  <si>
    <t>linda_davis@yahoo.com</t>
  </si>
  <si>
    <t>+1-375-934-0961x99751</t>
  </si>
  <si>
    <t>97687 Richardson Lodge Suite 718</t>
  </si>
  <si>
    <t>176e11d0-4e82-4e8a-b4a7-c2970d10da41</t>
  </si>
  <si>
    <t>Emily Sampson</t>
  </si>
  <si>
    <t>sampsone@gmail.com</t>
  </si>
  <si>
    <t>(872)478-3322x63731</t>
  </si>
  <si>
    <t>10916 Ryan Mall</t>
  </si>
  <si>
    <t>becdabb6-8daa-408e-a2f5-5dd5e6c9f542</t>
  </si>
  <si>
    <t>Eric Fisher</t>
  </si>
  <si>
    <t>eric.fisher@hotmail.com</t>
  </si>
  <si>
    <t>(691)347-0129x83945</t>
  </si>
  <si>
    <t>7897 Robert Crest</t>
  </si>
  <si>
    <t>1e8aadcf-1ed6-4daf-8c55-0b65e24cde55</t>
  </si>
  <si>
    <t>Sherry Reyes</t>
  </si>
  <si>
    <t>reyess@yahoo.com</t>
  </si>
  <si>
    <t>700.445.5786</t>
  </si>
  <si>
    <t>0066 Mcintyre Plaza</t>
  </si>
  <si>
    <t>93ceb59f-93a3-4fc9-a5e3-1c8758fb6c25</t>
  </si>
  <si>
    <t>Chris Huffman</t>
  </si>
  <si>
    <t>huffmanc@gmail.com</t>
  </si>
  <si>
    <t>+1-803-842-0687x21704</t>
  </si>
  <si>
    <t>977 May Hills Suite 201</t>
  </si>
  <si>
    <t>c0258f28-5727-4c11-bbfa-226eda85ce3d</t>
  </si>
  <si>
    <t>Joseph Kennedy</t>
  </si>
  <si>
    <t>joseph_kennedy@hotmail.com</t>
  </si>
  <si>
    <t>(730)246-5836</t>
  </si>
  <si>
    <t>9621 Stephanie Orchard</t>
  </si>
  <si>
    <t>d0ce1d8c-4bf4-4a58-8ec4-e2c3ec46b7a7</t>
  </si>
  <si>
    <t>Paul Craig</t>
  </si>
  <si>
    <t>craigp@yahoo.com</t>
  </si>
  <si>
    <t>+1-902-513-0509x63994</t>
  </si>
  <si>
    <t>8136 Park Expressway Apt. 086</t>
  </si>
  <si>
    <t>a3d77463-6061-457b-ae5c-c659198699e1</t>
  </si>
  <si>
    <t>Steven Moreno</t>
  </si>
  <si>
    <t>steven_moreno@yahoo.com</t>
  </si>
  <si>
    <t>001-843-844-4175</t>
  </si>
  <si>
    <t>824 Turner Streets</t>
  </si>
  <si>
    <t>94d52c60-a588-45c3-bf34-aab456c34d2c</t>
  </si>
  <si>
    <t>Sarah Davis</t>
  </si>
  <si>
    <t>sdavis@yahoo.com</t>
  </si>
  <si>
    <t>461.803.2165x8087</t>
  </si>
  <si>
    <t>39295 Danny Spring</t>
  </si>
  <si>
    <t>3286075b-9bd7-44eb-afb0-dc792d2ccd67</t>
  </si>
  <si>
    <t>Maureen Gregory</t>
  </si>
  <si>
    <t>mgregory@yahoo.com</t>
  </si>
  <si>
    <t>388 Sarah Circle</t>
  </si>
  <si>
    <t>2c91570a-9581-484c-af3b-9f71c8a3c8ff</t>
  </si>
  <si>
    <t>Adam Anderson</t>
  </si>
  <si>
    <t>adam_anderson@yahoo.com</t>
  </si>
  <si>
    <t>(567)622-4128x650</t>
  </si>
  <si>
    <t>2731 Kathy Mill</t>
  </si>
  <si>
    <t>d2dd07a3-7af1-44d4-a312-4d4dd6341ae5</t>
  </si>
  <si>
    <t>Beth Davis</t>
  </si>
  <si>
    <t>beth_davis@hotmail.com</t>
  </si>
  <si>
    <t>001-866-615-9222x097</t>
  </si>
  <si>
    <t>24924 Moody Greens</t>
  </si>
  <si>
    <t>e30be336-0d37-458f-bd41-17e7348ff48b</t>
  </si>
  <si>
    <t>Robert Hughes</t>
  </si>
  <si>
    <t>rhughes@gmail.com</t>
  </si>
  <si>
    <t>001-272-845-6051x820</t>
  </si>
  <si>
    <t>5914 Gregory Club</t>
  </si>
  <si>
    <t>e0a94b1c-14e5-42c5-a950-69d6737b36b5</t>
  </si>
  <si>
    <t>Brian Moses</t>
  </si>
  <si>
    <t>brian.moses@hotmail.com</t>
  </si>
  <si>
    <t>53847 Edward Greens</t>
  </si>
  <si>
    <t>a30dd753-e8cf-4e4a-814b-5396ac015a99</t>
  </si>
  <si>
    <t>Karen Vasquez</t>
  </si>
  <si>
    <t>karen_vasquez@hotmail.com</t>
  </si>
  <si>
    <t>046 Peggy Village</t>
  </si>
  <si>
    <t>b59948b3-2ea7-4386-b1c8-12f2110c7c6d</t>
  </si>
  <si>
    <t>christopher.jimenez@gmail.com</t>
  </si>
  <si>
    <t>26210 Alexander Ford</t>
  </si>
  <si>
    <t>fa44eff3-2efa-426a-b978-fba22bb9b7db</t>
  </si>
  <si>
    <t>Rachael Owen</t>
  </si>
  <si>
    <t>rachael_owen@gmail.com</t>
  </si>
  <si>
    <t>828.277.1304x2387</t>
  </si>
  <si>
    <t>07313 Thomas Plains</t>
  </si>
  <si>
    <t>0da8d08e-07d3-4143-a5ac-12723faa31fe</t>
  </si>
  <si>
    <t>Patrick Smith</t>
  </si>
  <si>
    <t>patrick_smith@hotmail.com</t>
  </si>
  <si>
    <t>(653)399-1385</t>
  </si>
  <si>
    <t>d425d0a1-a8e8-4359-897b-de7953d9ad35</t>
  </si>
  <si>
    <t>Courtney Hensley</t>
  </si>
  <si>
    <t>courtney_hensley@yahoo.com</t>
  </si>
  <si>
    <t>(458)385-5108</t>
  </si>
  <si>
    <t>519 King Extension Apt. 344</t>
  </si>
  <si>
    <t>d09774b7-1a5c-4bd6-a762-d7003e53e9b4</t>
  </si>
  <si>
    <t>Jill Barajas</t>
  </si>
  <si>
    <t>jill_barajas@yahoo.com</t>
  </si>
  <si>
    <t>577-775-3881x768</t>
  </si>
  <si>
    <t>15996 Craig Locks Apt. 872</t>
  </si>
  <si>
    <t>2f94c9f7-fa4d-4452-86c9-d449036da80e</t>
  </si>
  <si>
    <t>Colton Hill</t>
  </si>
  <si>
    <t>chill@gmail.com</t>
  </si>
  <si>
    <t>644.369.3168x1516</t>
  </si>
  <si>
    <t>162 Terri Pike</t>
  </si>
  <si>
    <t>b56c084f-15e2-48ad-b1bf-3511980020e7</t>
  </si>
  <si>
    <t>michelle.smith@gmail.com</t>
  </si>
  <si>
    <t>248.842.5246x7193</t>
  </si>
  <si>
    <t>96492 Kara Light Suite 190</t>
  </si>
  <si>
    <t>be6b22b7-1f1b-4dcf-a89b-9b075f27260a</t>
  </si>
  <si>
    <t>Michelle Arellano</t>
  </si>
  <si>
    <t>marellano@yahoo.com</t>
  </si>
  <si>
    <t>524.535.9513</t>
  </si>
  <si>
    <t>753 Ferguson Port</t>
  </si>
  <si>
    <t>948e0bcf-d897-4f0e-9f30-0093af828015</t>
  </si>
  <si>
    <t>Andrea Baldwin</t>
  </si>
  <si>
    <t>andrea_baldwin@yahoo.com</t>
  </si>
  <si>
    <t>977.372.0439</t>
  </si>
  <si>
    <t>23246 Michael Crossing Suite 978</t>
  </si>
  <si>
    <t>12b17095-9f7d-4427-af1f-a9bd333f38d5</t>
  </si>
  <si>
    <t>Kathryn Dunn</t>
  </si>
  <si>
    <t>dunnk@yahoo.com</t>
  </si>
  <si>
    <t>203-847-6964x544</t>
  </si>
  <si>
    <t>965 Campbell Knoll Suite 392</t>
  </si>
  <si>
    <t>487a3591-0d83-41be-862a-eeb1544622a9</t>
  </si>
  <si>
    <t>Jenna Moses</t>
  </si>
  <si>
    <t>jenna_moses@gmail.com</t>
  </si>
  <si>
    <t>(213)798-3020</t>
  </si>
  <si>
    <t>28369 Adam Road Apt. 118</t>
  </si>
  <si>
    <t>69a1dc28-ceaf-4288-a8a3-ad24b382dd56</t>
  </si>
  <si>
    <t>Vincent Burton</t>
  </si>
  <si>
    <t>vincent_burton@hotmail.com</t>
  </si>
  <si>
    <t>791-236-4069</t>
  </si>
  <si>
    <t>616 Charles View</t>
  </si>
  <si>
    <t>d98b8def-e767-4eb6-8a67-0e85cf20552f</t>
  </si>
  <si>
    <t>wardr@yahoo.com</t>
  </si>
  <si>
    <t>541.863.2285x563</t>
  </si>
  <si>
    <t>773 Johnson Valley Apt. 884</t>
  </si>
  <si>
    <t>28004750-8ece-45b1-9d5a-31e0994b1352</t>
  </si>
  <si>
    <t>Jason Charles</t>
  </si>
  <si>
    <t>jason.charles@hotmail.com</t>
  </si>
  <si>
    <t>17921 Melissa Extensions Apt. 305</t>
  </si>
  <si>
    <t>2681654d-c642-4b67-9ac3-c8a9f6020aeb</t>
  </si>
  <si>
    <t>Yvette Garrett</t>
  </si>
  <si>
    <t>yvette.garrett@yahoo.com</t>
  </si>
  <si>
    <t>001-543-946-4582x9546</t>
  </si>
  <si>
    <t>2330 Ellis Streets Suite 688</t>
  </si>
  <si>
    <t>59739337-4ee1-4b70-8382-85839474424b</t>
  </si>
  <si>
    <t>Christine Robinson</t>
  </si>
  <si>
    <t>christine.robinson@gmail.com</t>
  </si>
  <si>
    <t>(330)412-8194x001</t>
  </si>
  <si>
    <t>7166 Joe Run</t>
  </si>
  <si>
    <t>8189a117-aeff-4c21-b016-ad5810f26a6b</t>
  </si>
  <si>
    <t>Laurie Anderson</t>
  </si>
  <si>
    <t>andersonl@hotmail.com</t>
  </si>
  <si>
    <t>+1-637-507-0437x3751</t>
  </si>
  <si>
    <t>741 Hughes Mall</t>
  </si>
  <si>
    <t>a873d8d6-c8e3-42b3-8407-4572131e25c0</t>
  </si>
  <si>
    <t>James Allen</t>
  </si>
  <si>
    <t>allenj@hotmail.com</t>
  </si>
  <si>
    <t>790-391-2619x3581</t>
  </si>
  <si>
    <t>222 Ellis Lodge Suite 009</t>
  </si>
  <si>
    <t>e19c50bb-b7e1-441b-a0c9-82bb3950585a</t>
  </si>
  <si>
    <t>Elizabeth Stephens</t>
  </si>
  <si>
    <t>elizabeth.stephens@yahoo.com</t>
  </si>
  <si>
    <t>001-954-749-5697</t>
  </si>
  <si>
    <t>8965 Smith Glen</t>
  </si>
  <si>
    <t>edef22ca-f1e2-4533-b384-4d9f80d2dc05</t>
  </si>
  <si>
    <t>Isabella Sloan</t>
  </si>
  <si>
    <t>isabella_sloan@yahoo.com</t>
  </si>
  <si>
    <t>250-376-2942</t>
  </si>
  <si>
    <t>15229 Nicole Burg</t>
  </si>
  <si>
    <t>7149d5f3-ab00-4907-9f69-b5ae6a77243c</t>
  </si>
  <si>
    <t>Brittany Rodriguez</t>
  </si>
  <si>
    <t>rodriguezb@gmail.com</t>
  </si>
  <si>
    <t>587.734.1372x307</t>
  </si>
  <si>
    <t>42208 Kenneth Way Apt. 985</t>
  </si>
  <si>
    <t>66e2d02f-b8fe-48c5-bccc-63f6a8eb0b52</t>
  </si>
  <si>
    <t>Johnny Walsh</t>
  </si>
  <si>
    <t>walshj@gmail.com</t>
  </si>
  <si>
    <t>355.699.5154</t>
  </si>
  <si>
    <t>4978 Clark Way Suite 258</t>
  </si>
  <si>
    <t>eb6b19a4-d67d-4114-9165-789346a44fdc</t>
  </si>
  <si>
    <t>David Noble</t>
  </si>
  <si>
    <t>david.noble@yahoo.com</t>
  </si>
  <si>
    <t>3088 Hansen Lodge</t>
  </si>
  <si>
    <t>83111753-327d-46ef-830d-e49f03e40901</t>
  </si>
  <si>
    <t>David Crawford</t>
  </si>
  <si>
    <t>crawfordd@hotmail.com</t>
  </si>
  <si>
    <t>284-654-5052x96537</t>
  </si>
  <si>
    <t>55088 Miranda Flats</t>
  </si>
  <si>
    <t>e49a6ab8-61c6-4f43-8594-bab62441adc0</t>
  </si>
  <si>
    <t>Kara Swanson</t>
  </si>
  <si>
    <t>kara.swanson@gmail.com</t>
  </si>
  <si>
    <t>555.547.0142x950</t>
  </si>
  <si>
    <t>350 Davis Pine Apt. 440</t>
  </si>
  <si>
    <t>159d24c8-9135-4e45-98c7-f29267fa1733</t>
  </si>
  <si>
    <t>Jessica Sanchez</t>
  </si>
  <si>
    <t>jsanchez@gmail.com</t>
  </si>
  <si>
    <t>860-565-3493x0966</t>
  </si>
  <si>
    <t>10454 Courtney Village</t>
  </si>
  <si>
    <t>86060624-a2e1-474b-b3b0-1258e97dd8bd</t>
  </si>
  <si>
    <t>Emily Martinez</t>
  </si>
  <si>
    <t>martineze@yahoo.com</t>
  </si>
  <si>
    <t>319.331.2108</t>
  </si>
  <si>
    <t>7390 Howard Route Suite 362</t>
  </si>
  <si>
    <t>0987520b-52f3-43d5-8fe4-5b139bdb2729</t>
  </si>
  <si>
    <t>Melanie Murillo</t>
  </si>
  <si>
    <t>murillom@yahoo.com</t>
  </si>
  <si>
    <t>+1-681-596-8706x668</t>
  </si>
  <si>
    <t>2d8409e6-f927-470f-b624-b4ac286eefc4</t>
  </si>
  <si>
    <t>Samantha Hurley</t>
  </si>
  <si>
    <t>shurley@yahoo.com</t>
  </si>
  <si>
    <t>605-943-9346x989</t>
  </si>
  <si>
    <t>81272 Obrien Cape</t>
  </si>
  <si>
    <t>2a5f814f-dc91-4e51-9076-9e2f7ce14453</t>
  </si>
  <si>
    <t>Matthew Robertson</t>
  </si>
  <si>
    <t>+1-258-349-6200x32302</t>
  </si>
  <si>
    <t>2580 Lori Junction</t>
  </si>
  <si>
    <t>be19fbf7-b365-4a82-9dae-f54ed079d7de</t>
  </si>
  <si>
    <t>Susan Franklin</t>
  </si>
  <si>
    <t>franklins@hotmail.com</t>
  </si>
  <si>
    <t>881-476-1426</t>
  </si>
  <si>
    <t>73855 Cox Causeway</t>
  </si>
  <si>
    <t>e17688ec-10b2-4b1c-9742-ad8cb3c1cfa5</t>
  </si>
  <si>
    <t>Edward Perez</t>
  </si>
  <si>
    <t>pereze@hotmail.com</t>
  </si>
  <si>
    <t>597-348-9564x25275</t>
  </si>
  <si>
    <t>110 Brian Fall Suite 491</t>
  </si>
  <si>
    <t>76319e76-02d5-4040-96e9-abe7f6434e2d</t>
  </si>
  <si>
    <t>Jeremy Webster</t>
  </si>
  <si>
    <t>jeremy.webster@gmail.com</t>
  </si>
  <si>
    <t>290-300-0242</t>
  </si>
  <si>
    <t>56563 Tyler Glens Apt. 488</t>
  </si>
  <si>
    <t>1ad15cc7-82e2-4255-992d-f74dda4895ca</t>
  </si>
  <si>
    <t>Robert Cole</t>
  </si>
  <si>
    <t>rcole@gmail.com</t>
  </si>
  <si>
    <t>(984)684-2172</t>
  </si>
  <si>
    <t>b4b21d56-1beb-4878-863f-0fac46a6b9c0</t>
  </si>
  <si>
    <t>Kayla Bolton</t>
  </si>
  <si>
    <t>kbolton@gmail.com</t>
  </si>
  <si>
    <t>001-398-699-1263x82794</t>
  </si>
  <si>
    <t>47891 Ryan Creek Suite 168</t>
  </si>
  <si>
    <t>0407aa64-59bf-4af8-81ee-f40ca8149f68</t>
  </si>
  <si>
    <t>Gregory Herman</t>
  </si>
  <si>
    <t>gherman@gmail.com</t>
  </si>
  <si>
    <t>001-542-698-5270x497</t>
  </si>
  <si>
    <t>30987 Jeffrey Passage</t>
  </si>
  <si>
    <t>bf0f29ab-46ae-4076-8829-949023ea90c1</t>
  </si>
  <si>
    <t>Eric Torres</t>
  </si>
  <si>
    <t>eric.torres@yahoo.com</t>
  </si>
  <si>
    <t>(321)481-5958</t>
  </si>
  <si>
    <t>7496 Bradley Gateway Apt. 101</t>
  </si>
  <si>
    <t>48662c8f-44ad-456c-8feb-47ac31ae308c</t>
  </si>
  <si>
    <t>Christie Salinas</t>
  </si>
  <si>
    <t>csalinas@hotmail.com</t>
  </si>
  <si>
    <t>(525)349-4570</t>
  </si>
  <si>
    <t>88232 Sheila Courts Apt. 395</t>
  </si>
  <si>
    <t>5d37c319-81b5-4d79-bac6-3f5d984c28e2</t>
  </si>
  <si>
    <t>Julie Gardner</t>
  </si>
  <si>
    <t>jgardner@gmail.com</t>
  </si>
  <si>
    <t>523-575-7454x517</t>
  </si>
  <si>
    <t>47073 William Highway</t>
  </si>
  <si>
    <t>77b3da96-3d2a-457b-9960-e02612cfdea1</t>
  </si>
  <si>
    <t>Aaron Russell</t>
  </si>
  <si>
    <t>aaron_russell@yahoo.com</t>
  </si>
  <si>
    <t>7815 Robert Tunnel Suite 517</t>
  </si>
  <si>
    <t>a96f0fc1-b65a-4773-85f0-40ba088c9d6e</t>
  </si>
  <si>
    <t>Eric Webb</t>
  </si>
  <si>
    <t>eric_webb@gmail.com</t>
  </si>
  <si>
    <t>900-885-3809x420</t>
  </si>
  <si>
    <t>3196 Miller Haven Suite 180</t>
  </si>
  <si>
    <t>aeb6dece-d919-4b30-8206-c7a669382e96</t>
  </si>
  <si>
    <t>Michael Horton</t>
  </si>
  <si>
    <t>hortonm@hotmail.com</t>
  </si>
  <si>
    <t>896 Rodgers Square Apt. 311</t>
  </si>
  <si>
    <t>ad35d415-e314-486d-8d3f-c0713dc204cc</t>
  </si>
  <si>
    <t>Stanley Hamilton</t>
  </si>
  <si>
    <t>hamiltons@hotmail.com</t>
  </si>
  <si>
    <t>(685)379-4015</t>
  </si>
  <si>
    <t>7885 Jessica Plaza Apt. 038</t>
  </si>
  <si>
    <t>e5929507-9c42-4477-a1c1-ae5470ce864a</t>
  </si>
  <si>
    <t>Melvin Bentley</t>
  </si>
  <si>
    <t>mbentley@hotmail.com</t>
  </si>
  <si>
    <t>708.651.4966x75716</t>
  </si>
  <si>
    <t>18811 Gregory Trafficway Suite 873</t>
  </si>
  <si>
    <t>00df5d7c-c28c-436c-aa68-e3ceb775fff2</t>
  </si>
  <si>
    <t>Alexander Lee</t>
  </si>
  <si>
    <t>alexander_lee@gmail.com</t>
  </si>
  <si>
    <t>(584)251-2240x23878</t>
  </si>
  <si>
    <t>396 Murray Forges Suite 700</t>
  </si>
  <si>
    <t>83d53e84-f3d3-4037-9a8d-80e7eb73c862</t>
  </si>
  <si>
    <t>Christina Wilson</t>
  </si>
  <si>
    <t>cwilson@hotmail.com</t>
  </si>
  <si>
    <t>(259)753-7621</t>
  </si>
  <si>
    <t>0962 Thomas Port</t>
  </si>
  <si>
    <t>5423fb39-4ca4-4727-95fc-85576947c355</t>
  </si>
  <si>
    <t>Curtis Baldwin</t>
  </si>
  <si>
    <t>curtis_baldwin@gmail.com</t>
  </si>
  <si>
    <t>637-345-0883x06829</t>
  </si>
  <si>
    <t>7549 Michael Ports Suite 303</t>
  </si>
  <si>
    <t>8dcd2a7a-c2d5-4e89-9dc8-107913dfd058</t>
  </si>
  <si>
    <t>Savannah Leblanc</t>
  </si>
  <si>
    <t>sleblanc@yahoo.com</t>
  </si>
  <si>
    <t>498.500.4720x288</t>
  </si>
  <si>
    <t>2942 Cortez Track Apt. 916</t>
  </si>
  <si>
    <t>0cb1a3c1-55c3-4e1a-976a-a8962af0cc6b</t>
  </si>
  <si>
    <t>Kenneth Hart</t>
  </si>
  <si>
    <t>kenneth_hart@yahoo.com</t>
  </si>
  <si>
    <t>(410)736-7400</t>
  </si>
  <si>
    <t>3983a56e-d4e7-4216-932d-9ffa2d0d03a5</t>
  </si>
  <si>
    <t>Samantha Estrada</t>
  </si>
  <si>
    <t>samantha_estrada@gmail.com</t>
  </si>
  <si>
    <t>888-730-5450x8275</t>
  </si>
  <si>
    <t>81803 Lopez Motorway</t>
  </si>
  <si>
    <t>0622f6e2-b0c2-4131-bfe3-72064af01742</t>
  </si>
  <si>
    <t>Zachary Davis</t>
  </si>
  <si>
    <t>davisz@hotmail.com</t>
  </si>
  <si>
    <t>264-871-7426x5884</t>
  </si>
  <si>
    <t>7482 James Turnpike Suite 425</t>
  </si>
  <si>
    <t>c5bd999a-3c48-49bb-92d5-86005c14f00a</t>
  </si>
  <si>
    <t>jessica.miller@gmail.com</t>
  </si>
  <si>
    <t>001-860-476-2109x692</t>
  </si>
  <si>
    <t>60124 Mary Cove</t>
  </si>
  <si>
    <t>58beac37-4dfd-4510-8967-1d760d35160e</t>
  </si>
  <si>
    <t>Anna Hoffman</t>
  </si>
  <si>
    <t>hoffmana@hotmail.com</t>
  </si>
  <si>
    <t>432-895-4056x864</t>
  </si>
  <si>
    <t>63141 Samantha Curve</t>
  </si>
  <si>
    <t>8fd64a6b-83be-4d99-b7e5-8be6736705c6</t>
  </si>
  <si>
    <t>Patrick Zimmerman</t>
  </si>
  <si>
    <t>zimmermanp@yahoo.com</t>
  </si>
  <si>
    <t>362-803-7445x719</t>
  </si>
  <si>
    <t>3188 Johnson Causeway</t>
  </si>
  <si>
    <t>bba80c4e-647f-4bfa-a080-15b9e8003316</t>
  </si>
  <si>
    <t>Michael Gonzalez</t>
  </si>
  <si>
    <t>11407 Michelle Mews Suite 492</t>
  </si>
  <si>
    <t>f4ca79ac-8573-4448-9ad1-cb7ff75c39d4</t>
  </si>
  <si>
    <t>Sarah Robinson</t>
  </si>
  <si>
    <t>sarah_robinson@yahoo.com</t>
  </si>
  <si>
    <t>c7cfc566-5e64-4d39-b077-5da02348a75e</t>
  </si>
  <si>
    <t>Elizabeth Rangel</t>
  </si>
  <si>
    <t>erangel@hotmail.com</t>
  </si>
  <si>
    <t>+1-699-879-4975x6756</t>
  </si>
  <si>
    <t>20633 Villa Park</t>
  </si>
  <si>
    <t>14db799a-0222-4864-9c0f-876c22ee70dd</t>
  </si>
  <si>
    <t>Matthew Crawford</t>
  </si>
  <si>
    <t>mcrawford@yahoo.com</t>
  </si>
  <si>
    <t>622-816-4532x4421</t>
  </si>
  <si>
    <t>48169 Blankenship Forest</t>
  </si>
  <si>
    <t>70bf0a7d-1d82-4d92-996e-ff7feef3dcd3</t>
  </si>
  <si>
    <t>Brandon Smith</t>
  </si>
  <si>
    <t>bsmith@hotmail.com</t>
  </si>
  <si>
    <t>58198 Roberto Club</t>
  </si>
  <si>
    <t>9b82d20e-4099-42d9-9fdd-d86582163b86</t>
  </si>
  <si>
    <t>Amanda Ellis</t>
  </si>
  <si>
    <t>amanda.ellis@hotmail.com</t>
  </si>
  <si>
    <t>075 Tanya Ramp</t>
  </si>
  <si>
    <t>e57f14e1-032d-47da-86d8-9a0011110fa9</t>
  </si>
  <si>
    <t>Molly Lawson</t>
  </si>
  <si>
    <t>molly.lawson@yahoo.com</t>
  </si>
  <si>
    <t>(415)659-5995</t>
  </si>
  <si>
    <t>859 Smith Field</t>
  </si>
  <si>
    <t>dfa9aa69-19bd-4fe2-9a5b-bcfd9e0766bb</t>
  </si>
  <si>
    <t>Andrea Neal</t>
  </si>
  <si>
    <t>andrea.neal@gmail.com</t>
  </si>
  <si>
    <t>+1-432-353-8361x44917</t>
  </si>
  <si>
    <t>60181 Debbie Trafficway Apt. 328</t>
  </si>
  <si>
    <t>fea26c9a-0dee-4a22-beab-90854aa14c56</t>
  </si>
  <si>
    <t>Matthew Morgan</t>
  </si>
  <si>
    <t>matthew_morgan@gmail.com</t>
  </si>
  <si>
    <t>802.915.3845x0355</t>
  </si>
  <si>
    <t>6872 Wilson Park</t>
  </si>
  <si>
    <t>970b5ab7-20b5-4909-a081-7268eb526e2e</t>
  </si>
  <si>
    <t>Danny Gonzalez</t>
  </si>
  <si>
    <t>001-662-691-3621x539</t>
  </si>
  <si>
    <t>243 Erickson Light</t>
  </si>
  <si>
    <t>88342ba6-536d-443b-9cbb-42309c2a1d64</t>
  </si>
  <si>
    <t>Alexis Cruz</t>
  </si>
  <si>
    <t>alexis.cruz@gmail.com</t>
  </si>
  <si>
    <t>553.593.6007x481</t>
  </si>
  <si>
    <t>205 Carlson Haven</t>
  </si>
  <si>
    <t>ee30c8d5-775c-403e-ac3c-d8ce947ed409</t>
  </si>
  <si>
    <t>Jaclyn Clark</t>
  </si>
  <si>
    <t>jaclyn.clark@hotmail.com</t>
  </si>
  <si>
    <t>248-738-6861x23587</t>
  </si>
  <si>
    <t>75180 Shane Keys Suite 582</t>
  </si>
  <si>
    <t>497ecab1-894c-4d28-b797-d50dac4cf8b1</t>
  </si>
  <si>
    <t>aburnett@hotmail.com</t>
  </si>
  <si>
    <t>(566)973-1396x2863</t>
  </si>
  <si>
    <t>2948 Hughes Underpass</t>
  </si>
  <si>
    <t>7cefe84f-bb6e-476a-beda-08ba857ae7a7</t>
  </si>
  <si>
    <t>Felicia Burns</t>
  </si>
  <si>
    <t>felicia.burns@gmail.com</t>
  </si>
  <si>
    <t>(882)288-1565</t>
  </si>
  <si>
    <t>3593 Ashley Estates</t>
  </si>
  <si>
    <t>a2310809-e7aa-43c8-92b6-e69f86811767</t>
  </si>
  <si>
    <t>Elizabeth Thompson</t>
  </si>
  <si>
    <t>ethompson@yahoo.com</t>
  </si>
  <si>
    <t>(644)523-5068</t>
  </si>
  <si>
    <t>0648 Jamie Junction Suite 829</t>
  </si>
  <si>
    <t>e3356e88-2c28-4a09-b542-4b1de679f231</t>
  </si>
  <si>
    <t>Peter Wright</t>
  </si>
  <si>
    <t>pwright@hotmail.com</t>
  </si>
  <si>
    <t>(794)878-7454</t>
  </si>
  <si>
    <t>2638 Jerry Creek</t>
  </si>
  <si>
    <t>6945ddc8-9666-417c-892f-b925bc2c6dd3</t>
  </si>
  <si>
    <t>Michelle Mckinney</t>
  </si>
  <si>
    <t>mmckinney@gmail.com</t>
  </si>
  <si>
    <t>+1-364-354-8277x1959</t>
  </si>
  <si>
    <t>659 Thomas Views Suite 812</t>
  </si>
  <si>
    <t>b984bc5c-8c26-4e61-9f14-7a70b2ae01a1</t>
  </si>
  <si>
    <t>Loretta Matthews</t>
  </si>
  <si>
    <t>loretta_matthews@yahoo.com</t>
  </si>
  <si>
    <t>408.623.1961x725</t>
  </si>
  <si>
    <t>7729 David Parkway Suite 401</t>
  </si>
  <si>
    <t>597ded8f-7fb6-4960-bfa5-41f8fd774d4d</t>
  </si>
  <si>
    <t>Melissa Herman</t>
  </si>
  <si>
    <t>001-751-821-7447</t>
  </si>
  <si>
    <t>5591 Sara Way</t>
  </si>
  <si>
    <t>e0403831-ca5e-425d-a2f3-cee69c3f24cc</t>
  </si>
  <si>
    <t>Paul Manning</t>
  </si>
  <si>
    <t>paul_manning@hotmail.com</t>
  </si>
  <si>
    <t>+1-325-506-8212x0358</t>
  </si>
  <si>
    <t>0470 James Motorway</t>
  </si>
  <si>
    <t>b7519ebb-8d13-4ccc-8a0a-02e2fdf89246</t>
  </si>
  <si>
    <t>William Ho</t>
  </si>
  <si>
    <t>who@hotmail.com</t>
  </si>
  <si>
    <t>759.419.9885</t>
  </si>
  <si>
    <t>96245 Joseph Lakes Suite 897</t>
  </si>
  <si>
    <t>f5e14882-6051-40b2-8a94-740ab2d08da8</t>
  </si>
  <si>
    <t>sarah.burke@hotmail.com</t>
  </si>
  <si>
    <t>(320)454-8729</t>
  </si>
  <si>
    <t>9845 Gentry Ville</t>
  </si>
  <si>
    <t>b7df73ef-fde0-40ae-863d-bd144433094b</t>
  </si>
  <si>
    <t>Caroline Sandoval</t>
  </si>
  <si>
    <t>sandovalc@yahoo.com</t>
  </si>
  <si>
    <t>+1-317-819-5576x3295</t>
  </si>
  <si>
    <t>c492b5fa-ead1-4787-88d1-8407473ae274</t>
  </si>
  <si>
    <t>Scott Martinez</t>
  </si>
  <si>
    <t>martinezs@yahoo.com</t>
  </si>
  <si>
    <t>986.702.6871</t>
  </si>
  <si>
    <t>8637 Velasquez Center Apt. 036</t>
  </si>
  <si>
    <t>e9a21a12-6193-4379-997e-d84b828a3d16</t>
  </si>
  <si>
    <t>Taylor Scott</t>
  </si>
  <si>
    <t>taylor.scott@gmail.com</t>
  </si>
  <si>
    <t>8522 Myers Crossing Suite 274</t>
  </si>
  <si>
    <t>61a0cc3c-7c99-465c-8b0d-7ba6f7353006</t>
  </si>
  <si>
    <t>Alfred Young</t>
  </si>
  <si>
    <t>alfred_young@hotmail.com</t>
  </si>
  <si>
    <t>707-712-5346x115</t>
  </si>
  <si>
    <t>974 Smith Brooks Suite 064</t>
  </si>
  <si>
    <t>a1371708-1b20-4592-85fd-1618355a4dc4</t>
  </si>
  <si>
    <t>Clarence Hobbs</t>
  </si>
  <si>
    <t>clarence_hobbs@yahoo.com</t>
  </si>
  <si>
    <t>395.731.1695</t>
  </si>
  <si>
    <t>15811 Sandy Passage</t>
  </si>
  <si>
    <t>6bd359e2-c1fa-471a-9d6f-4a969a786648</t>
  </si>
  <si>
    <t>Robert Thomas</t>
  </si>
  <si>
    <t>robert_thomas@gmail.com</t>
  </si>
  <si>
    <t>306-640-5118x32840</t>
  </si>
  <si>
    <t>71376 Morton Bridge Apt. 606</t>
  </si>
  <si>
    <t>9c93db30-590f-4708-be95-1a9d1b8c2aed</t>
  </si>
  <si>
    <t>Jessica Williams</t>
  </si>
  <si>
    <t>jessica.williams@hotmail.com</t>
  </si>
  <si>
    <t>(352)424-1134x148</t>
  </si>
  <si>
    <t>3173 Michelle Meadows</t>
  </si>
  <si>
    <t>9a7eb840-5f17-4a36-9535-bd6cb4681578</t>
  </si>
  <si>
    <t>Jason Dunn</t>
  </si>
  <si>
    <t>dunnj@yahoo.com</t>
  </si>
  <si>
    <t>+1-668-985-6069x456</t>
  </si>
  <si>
    <t>2738 Melissa Stream</t>
  </si>
  <si>
    <t>9597782e-43e7-434d-9e2b-6a4d9e69fcaf</t>
  </si>
  <si>
    <t>Amber Lawson</t>
  </si>
  <si>
    <t>amber.lawson@gmail.com</t>
  </si>
  <si>
    <t>001-294-493-0784x57844</t>
  </si>
  <si>
    <t>965 Henry Roads Apt. 944</t>
  </si>
  <si>
    <t>9130a586-071c-4ed8-9578-b350b6968276</t>
  </si>
  <si>
    <t>Rhonda Hall</t>
  </si>
  <si>
    <t>hallr@gmail.com</t>
  </si>
  <si>
    <t>0286 Mary Club Apt. 769</t>
  </si>
  <si>
    <t>a17c5989-c543-413b-8ec3-b68770663d00</t>
  </si>
  <si>
    <t>Brian Mitchell</t>
  </si>
  <si>
    <t>brian_mitchell@hotmail.com</t>
  </si>
  <si>
    <t>711-709-4526x58216</t>
  </si>
  <si>
    <t>4453 Michael Mountains Apt. 119</t>
  </si>
  <si>
    <t>6b7cad10-c522-4eae-aa9c-5ff882421b4a</t>
  </si>
  <si>
    <t>Brandon Trujillo</t>
  </si>
  <si>
    <t>brandon.trujillo@gmail.com</t>
  </si>
  <si>
    <t>743-777-2228</t>
  </si>
  <si>
    <t>888 May Hills</t>
  </si>
  <si>
    <t>f55a3a2e-bdb1-4a1c-bca3-2942f930420b</t>
  </si>
  <si>
    <t>Tom Jordan</t>
  </si>
  <si>
    <t>tom_jordan@gmail.com</t>
  </si>
  <si>
    <t>927.961.9903</t>
  </si>
  <si>
    <t>9354 Jennifer Stravenue</t>
  </si>
  <si>
    <t>7a46c833-4d81-430d-a7ef-ac8ce9b73286</t>
  </si>
  <si>
    <t>Jocelyn Davis</t>
  </si>
  <si>
    <t>davisj@yahoo.com</t>
  </si>
  <si>
    <t>001-451-549-4007x467</t>
  </si>
  <si>
    <t>5933 Ayers Island</t>
  </si>
  <si>
    <t>d1a2eefb-9363-4b41-ae70-2aee88f35603</t>
  </si>
  <si>
    <t>Laurie Barton</t>
  </si>
  <si>
    <t>laurie.barton@hotmail.com</t>
  </si>
  <si>
    <t>+1-570-442-5377x6967</t>
  </si>
  <si>
    <t>07605 Mcclain Plain</t>
  </si>
  <si>
    <t>b2fbf3ae-6d9b-46a4-934c-afa855f965d0</t>
  </si>
  <si>
    <t>Ryan Beasley</t>
  </si>
  <si>
    <t>ryan_beasley@gmail.com</t>
  </si>
  <si>
    <t>(262)696-6827x3428</t>
  </si>
  <si>
    <t>28737 Jason Burgs Suite 712</t>
  </si>
  <si>
    <t>3c480611-09c9-42fe-91a9-d3cb3a6f413f</t>
  </si>
  <si>
    <t>Carolyn Weaver</t>
  </si>
  <si>
    <t>carolyn_weaver@yahoo.com</t>
  </si>
  <si>
    <t>221-679-5348x5645</t>
  </si>
  <si>
    <t>68895 Tracey Cliffs Apt. 330</t>
  </si>
  <si>
    <t>c38db11e-c225-4288-82aa-9b469d15f01d</t>
  </si>
  <si>
    <t>Erik Jackson</t>
  </si>
  <si>
    <t>ejackson@yahoo.com</t>
  </si>
  <si>
    <t>290.747.4212x066</t>
  </si>
  <si>
    <t>63166 Bridges Oval Apt. 003</t>
  </si>
  <si>
    <t>581a3677-3758-4094-86df-ab34742a1c3a</t>
  </si>
  <si>
    <t>Shane Sherman</t>
  </si>
  <si>
    <t>shane_sherman@yahoo.com</t>
  </si>
  <si>
    <t>a22358f2-3906-4f5d-a2dc-50804997bccc</t>
  </si>
  <si>
    <t>Ruben Henderson</t>
  </si>
  <si>
    <t>hendersonr@gmail.com</t>
  </si>
  <si>
    <t>346-451-6792</t>
  </si>
  <si>
    <t>601 Klein Cape Suite 854</t>
  </si>
  <si>
    <t>fbae59e8-9485-486c-806e-fc3d48267356</t>
  </si>
  <si>
    <t>Jeremy Ball</t>
  </si>
  <si>
    <t>ballj@yahoo.com</t>
  </si>
  <si>
    <t>885-547-1332x581</t>
  </si>
  <si>
    <t>86709 Wagner Walks Suite 201</t>
  </si>
  <si>
    <t>07e327da-9d79-479c-b3f0-d15111058149</t>
  </si>
  <si>
    <t>Dawn Keith</t>
  </si>
  <si>
    <t>dawn.keith@gmail.com</t>
  </si>
  <si>
    <t>+1-693-805-8187x6240</t>
  </si>
  <si>
    <t>2569 Elizabeth Gardens</t>
  </si>
  <si>
    <t>feedec5e-8697-413a-bb1b-e306b491d705</t>
  </si>
  <si>
    <t>James Johnson</t>
  </si>
  <si>
    <t>001-229-386-5366x145</t>
  </si>
  <si>
    <t>581 Davis Ridge</t>
  </si>
  <si>
    <t>7a05ba9c-3afe-42cf-bfc6-0e95f1e50bcf</t>
  </si>
  <si>
    <t>Kristen Hoffman</t>
  </si>
  <si>
    <t>kristen_hoffman@gmail.com</t>
  </si>
  <si>
    <t>524-515-2121</t>
  </si>
  <si>
    <t>3612 Jones Expressway Suite 189</t>
  </si>
  <si>
    <t>b91bb478-6af4-4a9c-9cfe-0f507aa8e549</t>
  </si>
  <si>
    <t>Joshua Clark</t>
  </si>
  <si>
    <t>jclark@hotmail.com</t>
  </si>
  <si>
    <t>737.475.6410x894</t>
  </si>
  <si>
    <t>289 Guzman Square</t>
  </si>
  <si>
    <t>e1f3321e-05e3-43a0-ba1c-7a30ea5361af</t>
  </si>
  <si>
    <t>Anthony Martinez</t>
  </si>
  <si>
    <t>anthony.martinez@yahoo.com</t>
  </si>
  <si>
    <t>001-684-655-2255</t>
  </si>
  <si>
    <t>76494 James Freeway</t>
  </si>
  <si>
    <t>9b9939cd-9578-4072-85e5-3cdf4f01a390</t>
  </si>
  <si>
    <t>Robert Jackson</t>
  </si>
  <si>
    <t>rjackson@gmail.com</t>
  </si>
  <si>
    <t>001-433-505-6131x1137</t>
  </si>
  <si>
    <t>3255 Gates Freeway</t>
  </si>
  <si>
    <t>e0aec0f1-09b7-4e51-b1e6-3b3563a5da34</t>
  </si>
  <si>
    <t>Melissa Oneill</t>
  </si>
  <si>
    <t>melissa_oneill@hotmail.com</t>
  </si>
  <si>
    <t>(511)211-8909</t>
  </si>
  <si>
    <t>213 Barber Fall</t>
  </si>
  <si>
    <t>de2ed67c-89bc-4d87-ac9c-95fe2627f65b</t>
  </si>
  <si>
    <t>Katie Richards</t>
  </si>
  <si>
    <t>richardsk@gmail.com</t>
  </si>
  <si>
    <t>89198 Short Brooks</t>
  </si>
  <si>
    <t>252711bd-cf3d-40ba-afad-1c1a7fe00d4f</t>
  </si>
  <si>
    <t>Cynthia Duran</t>
  </si>
  <si>
    <t>cynthia_duran@gmail.com</t>
  </si>
  <si>
    <t>8805 Tucker Viaduct</t>
  </si>
  <si>
    <t>7410ca98-8529-4229-b7b5-ed85c91e31cb</t>
  </si>
  <si>
    <t>Timothy Douglas</t>
  </si>
  <si>
    <t>timothy.douglas@hotmail.com</t>
  </si>
  <si>
    <t>(842)524-8980x147</t>
  </si>
  <si>
    <t>8409 Gina Mountains Apt. 290</t>
  </si>
  <si>
    <t>b434d835-223a-4c00-9f48-4faf24f1ca76</t>
  </si>
  <si>
    <t>Samantha Lee</t>
  </si>
  <si>
    <t>slee@hotmail.com</t>
  </si>
  <si>
    <t>753-967-9326x334</t>
  </si>
  <si>
    <t>8668 Joshua Tunnel Apt. 484</t>
  </si>
  <si>
    <t>d18eb769-dc6b-4a4c-8cd4-19374f0a10b7</t>
  </si>
  <si>
    <t>Anthony Caldwell</t>
  </si>
  <si>
    <t>+1-457-410-7061x140</t>
  </si>
  <si>
    <t>1446 Brooks Shores Suite 908</t>
  </si>
  <si>
    <t>e0fd83c3-f047-4612-ac40-ae839b790549</t>
  </si>
  <si>
    <t>Mary Mckenzie</t>
  </si>
  <si>
    <t>mckenziem@yahoo.com</t>
  </si>
  <si>
    <t>360.348.8486</t>
  </si>
  <si>
    <t>8552 Pamela Radial Suite 094</t>
  </si>
  <si>
    <t>e9a265db-a0eb-4956-8d90-649e97df4a89</t>
  </si>
  <si>
    <t>Jon Morris</t>
  </si>
  <si>
    <t>jon_morris@yahoo.com</t>
  </si>
  <si>
    <t>630.536.5907x7467</t>
  </si>
  <si>
    <t>3690 Rhonda Prairie</t>
  </si>
  <si>
    <t>e2621eca-3c9e-4a38-85a6-ac7268b49a65</t>
  </si>
  <si>
    <t>Christie Fitzpatrick</t>
  </si>
  <si>
    <t>fitzpatrickc@hotmail.com</t>
  </si>
  <si>
    <t>317.727.4963</t>
  </si>
  <si>
    <t>5501 Jamie Via</t>
  </si>
  <si>
    <t>46b4b538-f16b-4e55-ab81-9628329ec7ba</t>
  </si>
  <si>
    <t>Jimmy Scott</t>
  </si>
  <si>
    <t>jimmy.scott@gmail.com</t>
  </si>
  <si>
    <t>58526 Rebecca Fords</t>
  </si>
  <si>
    <t>393b4ed5-2082-460d-80e7-988ec2ccf936</t>
  </si>
  <si>
    <t>Tracy Watson</t>
  </si>
  <si>
    <t>twatson@gmail.com</t>
  </si>
  <si>
    <t>86682 Martin Forks</t>
  </si>
  <si>
    <t>393bf07f-72af-48f6-a994-039f12673d11</t>
  </si>
  <si>
    <t>Julie Lucas</t>
  </si>
  <si>
    <t>jlucas@gmail.com</t>
  </si>
  <si>
    <t>(935)671-8868x35473</t>
  </si>
  <si>
    <t>288 Steven Square Apt. 439</t>
  </si>
  <si>
    <t>fd0f9e3d-54a8-47d4-b44f-c99a29f36302</t>
  </si>
  <si>
    <t>Gary Rodriguez</t>
  </si>
  <si>
    <t>gary.rodriguez@hotmail.com</t>
  </si>
  <si>
    <t>667.481.2155</t>
  </si>
  <si>
    <t>793 Nancy Run Apt. 712</t>
  </si>
  <si>
    <t>ae6538ba-baf5-43e8-8ba3-7285a115eaea</t>
  </si>
  <si>
    <t>Ronald Gonzales</t>
  </si>
  <si>
    <t>rgonzales@hotmail.com</t>
  </si>
  <si>
    <t>923.959.0632</t>
  </si>
  <si>
    <t>041 Collier Junction Suite 136</t>
  </si>
  <si>
    <t>c047c9d1-8d24-4972-bebd-34ef92f475e7</t>
  </si>
  <si>
    <t>Erica Morgan</t>
  </si>
  <si>
    <t>erica.morgan@yahoo.com</t>
  </si>
  <si>
    <t>476-901-9666x79399</t>
  </si>
  <si>
    <t>42109 Garza Pike</t>
  </si>
  <si>
    <t>fe7916e2-0b16-44f6-84e0-6acd5fb4fafa</t>
  </si>
  <si>
    <t>Thomas Nunez</t>
  </si>
  <si>
    <t>001-389-520-7983x3810</t>
  </si>
  <si>
    <t>798 Jennifer Port</t>
  </si>
  <si>
    <t>27810953-cb07-4811-92ff-760a913753c1</t>
  </si>
  <si>
    <t>Jennifer Anderson</t>
  </si>
  <si>
    <t>janderson@hotmail.com</t>
  </si>
  <si>
    <t>656-232-2505x467</t>
  </si>
  <si>
    <t>526 Rowe Orchard</t>
  </si>
  <si>
    <t>6c2f515b-8093-42ef-96e5-091e9f53b3d6</t>
  </si>
  <si>
    <t>Nicole Kline</t>
  </si>
  <si>
    <t>001-443-688-0137x249</t>
  </si>
  <si>
    <t>00289 Jeffrey Union Apt. 714</t>
  </si>
  <si>
    <t>6ef5b70e-ab5a-4751-a9d4-5454d09e9a21</t>
  </si>
  <si>
    <t>Ronald Patton</t>
  </si>
  <si>
    <t>ronald.patton@hotmail.com</t>
  </si>
  <si>
    <t>459-480-5602</t>
  </si>
  <si>
    <t>3853 Edwards Coves Apt. 207</t>
  </si>
  <si>
    <t>475a9f7e-fc23-4b00-9e3e-14c6c782e2dd</t>
  </si>
  <si>
    <t>dpearson@gmail.com</t>
  </si>
  <si>
    <t>+1-464-229-3855x50793</t>
  </si>
  <si>
    <t>37800 Medina Branch</t>
  </si>
  <si>
    <t>1314d51f-c6fc-4302-82b8-28f8fb36f1e8</t>
  </si>
  <si>
    <t>Andrew Zimmerman</t>
  </si>
  <si>
    <t>andrew.zimmerman@hotmail.com</t>
  </si>
  <si>
    <t>793-364-0641</t>
  </si>
  <si>
    <t>9130 Bridges Alley Suite 570</t>
  </si>
  <si>
    <t>80f5a58c-bb4b-4e95-ac87-d2c7f5f60fde</t>
  </si>
  <si>
    <t>Tracy Martinez</t>
  </si>
  <si>
    <t>tmartinez@gmail.com</t>
  </si>
  <si>
    <t>001-921-539-9285x8142</t>
  </si>
  <si>
    <t>29501 David Fall</t>
  </si>
  <si>
    <t>83c0b7a2-1144-4fea-acfa-b836c245726c</t>
  </si>
  <si>
    <t>Emily Jackson</t>
  </si>
  <si>
    <t>ejackson@hotmail.com</t>
  </si>
  <si>
    <t>1019 Walker Divide</t>
  </si>
  <si>
    <t>1c6ff405-4038-409b-bdc3-2b32409f537c</t>
  </si>
  <si>
    <t>Mark Pittman</t>
  </si>
  <si>
    <t>mark_pittman@hotmail.com</t>
  </si>
  <si>
    <t>+1-319-211-5431x67014</t>
  </si>
  <si>
    <t>a7ff0631-cebc-4107-9e69-bfdc3e47b48a</t>
  </si>
  <si>
    <t>Todd Hayden</t>
  </si>
  <si>
    <t>thayden@hotmail.com</t>
  </si>
  <si>
    <t>927.436.5293</t>
  </si>
  <si>
    <t>4562 Crystal Ridges</t>
  </si>
  <si>
    <t>0e756ed0-4d96-4a3f-87b3-7b5246577999</t>
  </si>
  <si>
    <t>nlittle@gmail.com</t>
  </si>
  <si>
    <t>440-613-0597x2533</t>
  </si>
  <si>
    <t>5679 Nicole Manors Suite 127</t>
  </si>
  <si>
    <t>fc834aaf-bc6b-41b6-b31a-806bac861aa5</t>
  </si>
  <si>
    <t>Raymond Aguilar</t>
  </si>
  <si>
    <t>raguilar@yahoo.com</t>
  </si>
  <si>
    <t>292-602-2854</t>
  </si>
  <si>
    <t>8688 Maynard Ville</t>
  </si>
  <si>
    <t>1a754d15-3e97-46ab-b28b-699a56e53764</t>
  </si>
  <si>
    <t>Adrian Powell</t>
  </si>
  <si>
    <t>adrian.powell@gmail.com</t>
  </si>
  <si>
    <t>0156 Gabriel Union Suite 819</t>
  </si>
  <si>
    <t>053d7001-6d80-4511-8327-962387bcc036</t>
  </si>
  <si>
    <t>Stephanie Daugherty</t>
  </si>
  <si>
    <t>stephanie_daugherty@yahoo.com</t>
  </si>
  <si>
    <t>234.453.3843</t>
  </si>
  <si>
    <t>717 Bonnie Extension Suite 981</t>
  </si>
  <si>
    <t>9300a7ec-6dfb-4d32-b991-875e7a5e19f3</t>
  </si>
  <si>
    <t>Jason Chavez</t>
  </si>
  <si>
    <t>chavezj@gmail.com</t>
  </si>
  <si>
    <t>798-303-4405x85659</t>
  </si>
  <si>
    <t>20852 Dawn Locks</t>
  </si>
  <si>
    <t>93336671-702e-42b1-84b8-9eab07f227f9</t>
  </si>
  <si>
    <t>Kevin Ruiz</t>
  </si>
  <si>
    <t>kevin_ruiz@hotmail.com</t>
  </si>
  <si>
    <t>(683)611-7949</t>
  </si>
  <si>
    <t>44492 Brittany Harbors Suite 549</t>
  </si>
  <si>
    <t>4f496809-47e0-4a6b-a589-7201954efde0</t>
  </si>
  <si>
    <t>Terry White</t>
  </si>
  <si>
    <t>terry.white@hotmail.com</t>
  </si>
  <si>
    <t>450-394-7864x16388</t>
  </si>
  <si>
    <t>874 Samuel Rapid Suite 304</t>
  </si>
  <si>
    <t>63e0f99b-e2bb-4c78-a059-ef0661df940b</t>
  </si>
  <si>
    <t>Adam Griffith</t>
  </si>
  <si>
    <t>(263)363-0043x359</t>
  </si>
  <si>
    <t>21189 James Gardens Apt. 166</t>
  </si>
  <si>
    <t>61283e74-6119-495c-9986-edbac1f1c887</t>
  </si>
  <si>
    <t>Hannah Short</t>
  </si>
  <si>
    <t>hannah_short@hotmail.com</t>
  </si>
  <si>
    <t>001-383-896-2577x416</t>
  </si>
  <si>
    <t>6941 Huynh Stream Suite 359</t>
  </si>
  <si>
    <t>21455a7f-8e55-481b-9481-3452b26dc0a2</t>
  </si>
  <si>
    <t>Thomas Cox</t>
  </si>
  <si>
    <t>thomas.cox@hotmail.com</t>
  </si>
  <si>
    <t>0633 Howard Pass Suite 171</t>
  </si>
  <si>
    <t>780361db-342f-4df7-88fb-45b8535a24d1</t>
  </si>
  <si>
    <t>Stephanie Day</t>
  </si>
  <si>
    <t>days@yahoo.com</t>
  </si>
  <si>
    <t>237.394.7741x73336</t>
  </si>
  <si>
    <t>9285 Melvin Ferry</t>
  </si>
  <si>
    <t>1ba2f771-2af1-4124-8d95-41a2ec01391a</t>
  </si>
  <si>
    <t>Anthony Harrison</t>
  </si>
  <si>
    <t>anthony_harrison@yahoo.com</t>
  </si>
  <si>
    <t>001-916-854-9806x18464</t>
  </si>
  <si>
    <t>3450 Mark Plaza</t>
  </si>
  <si>
    <t>26b5bddb-986f-42aa-a4c7-3b8fa39bac36</t>
  </si>
  <si>
    <t>Aaron Mills</t>
  </si>
  <si>
    <t>amills@yahoo.com</t>
  </si>
  <si>
    <t>+1-221-873-6656x673</t>
  </si>
  <si>
    <t>36324 Amanda Meadows Suite 227</t>
  </si>
  <si>
    <t>53045790-5201-4900-9c47-2e79af3e92a2</t>
  </si>
  <si>
    <t>Thomas Parsons</t>
  </si>
  <si>
    <t>thomas_parsons@yahoo.com</t>
  </si>
  <si>
    <t>564-602-2612</t>
  </si>
  <si>
    <t>36576 Sherri Mount Suite 657</t>
  </si>
  <si>
    <t>73ad728b-48e2-4dab-9996-76d7f5e8faad</t>
  </si>
  <si>
    <t>Shannon Perkins</t>
  </si>
  <si>
    <t>sperkins@yahoo.com</t>
  </si>
  <si>
    <t>(514)281-0995x78183</t>
  </si>
  <si>
    <t>4917 Nelson Stravenue</t>
  </si>
  <si>
    <t>ec017351-7be5-404f-aa66-99a22a266f46</t>
  </si>
  <si>
    <t>Katherine Smith</t>
  </si>
  <si>
    <t>katherine.smith@hotmail.com</t>
  </si>
  <si>
    <t>6705 Mallory Rue Apt. 851</t>
  </si>
  <si>
    <t>f60bf5f1-aebd-4770-8fa0-a0ae8c2d51eb</t>
  </si>
  <si>
    <t>Jennifer Armstrong</t>
  </si>
  <si>
    <t>jennifer_armstrong@gmail.com</t>
  </si>
  <si>
    <t>(861)330-6354x8539</t>
  </si>
  <si>
    <t>8638 Sarah Centers Suite 416</t>
  </si>
  <si>
    <t>7a87ae4b-21dd-43af-ae68-c65c8fd42a8c</t>
  </si>
  <si>
    <t>Mark Goodwin</t>
  </si>
  <si>
    <t>goodwinm@hotmail.com</t>
  </si>
  <si>
    <t>001-402-949-3871x3899</t>
  </si>
  <si>
    <t>7498 Ward Station</t>
  </si>
  <si>
    <t>99037efe-5cf7-4f0f-b636-b804dec05690</t>
  </si>
  <si>
    <t>Laura Hall</t>
  </si>
  <si>
    <t>laura.hall@hotmail.com</t>
  </si>
  <si>
    <t>(761)845-7824</t>
  </si>
  <si>
    <t>8905 Meadows Flats Apt. 199</t>
  </si>
  <si>
    <t>b4b70f50-08c3-431b-80fd-b457c4ff65f1</t>
  </si>
  <si>
    <t>Jeff Hamilton</t>
  </si>
  <si>
    <t>733.985.6836</t>
  </si>
  <si>
    <t>3799 Perez Corners</t>
  </si>
  <si>
    <t>87d04e00-e831-4ccc-bd36-df7564979e7a</t>
  </si>
  <si>
    <t>Amanda Daniel</t>
  </si>
  <si>
    <t>amanda.daniel@gmail.com</t>
  </si>
  <si>
    <t>+1-923-356-2134x335</t>
  </si>
  <si>
    <t>343 Wanda Meadow</t>
  </si>
  <si>
    <t>343325c6-9933-4e94-8245-dffa705c0b17</t>
  </si>
  <si>
    <t>Raymond Thompson</t>
  </si>
  <si>
    <t>rthompson@yahoo.com</t>
  </si>
  <si>
    <t>+1-887-202-4564x53107</t>
  </si>
  <si>
    <t>38606 Alyssa Mission</t>
  </si>
  <si>
    <t>ff48547c-734b-48b8-90bd-8cb2abff2c23</t>
  </si>
  <si>
    <t>Karen Smith</t>
  </si>
  <si>
    <t>ksmith@hotmail.com</t>
  </si>
  <si>
    <t>+1-363-436-0610x1323</t>
  </si>
  <si>
    <t>4435 Joshua Shoal Suite 161</t>
  </si>
  <si>
    <t>44223892-e36d-48d6-808b-172e45d4c0cd</t>
  </si>
  <si>
    <t>Colton Perez</t>
  </si>
  <si>
    <t>cperez@yahoo.com</t>
  </si>
  <si>
    <t>001-642-706-2895x8042</t>
  </si>
  <si>
    <t>3081 Wheeler Canyon Apt. 503</t>
  </si>
  <si>
    <t>cb80441e-9e18-422f-bbe6-327e0210469a</t>
  </si>
  <si>
    <t>Robert Pruitt</t>
  </si>
  <si>
    <t>rpruitt@gmail.com</t>
  </si>
  <si>
    <t>485.587.3346x6766</t>
  </si>
  <si>
    <t>211 Clarke Roads</t>
  </si>
  <si>
    <t>77852edf-a4f8-464c-92c6-202a036d34aa</t>
  </si>
  <si>
    <t>Amy Johnson</t>
  </si>
  <si>
    <t>ajohnson@gmail.com</t>
  </si>
  <si>
    <t>450.588.2570x44554</t>
  </si>
  <si>
    <t>774 Sweeney Grove</t>
  </si>
  <si>
    <t>35b5078a-6134-4424-969f-eee3181959a7</t>
  </si>
  <si>
    <t>Holly Hunt</t>
  </si>
  <si>
    <t>holly.hunt@yahoo.com</t>
  </si>
  <si>
    <t>001-848-298-3018</t>
  </si>
  <si>
    <t>94380 Parsons Spur</t>
  </si>
  <si>
    <t>e596e7cd-d665-48f2-bf17-6558c0f05642</t>
  </si>
  <si>
    <t>Renee Johnson</t>
  </si>
  <si>
    <t>johnsonr@yahoo.com</t>
  </si>
  <si>
    <t>398 Miranda Mission</t>
  </si>
  <si>
    <t>6006219c-dd6c-43fd-bf24-a4ecb59541e9</t>
  </si>
  <si>
    <t>Eddie Mckenzie</t>
  </si>
  <si>
    <t>eddie_mckenzie@yahoo.com</t>
  </si>
  <si>
    <t>671-667-8047x805</t>
  </si>
  <si>
    <t>380 Robinson Loop</t>
  </si>
  <si>
    <t>2ad38b65-e9e6-4881-922c-80104a2fb0f1</t>
  </si>
  <si>
    <t>Hannah Anderson</t>
  </si>
  <si>
    <t>hannah_anderson@gmail.com</t>
  </si>
  <si>
    <t>393.610.5876x86946</t>
  </si>
  <si>
    <t>148 Angela Green Suite 921</t>
  </si>
  <si>
    <t>7c99b6c8-88af-4940-9c8d-c10d252c8793</t>
  </si>
  <si>
    <t>Sarah Cruz</t>
  </si>
  <si>
    <t>sarah.cruz@hotmail.com</t>
  </si>
  <si>
    <t>001-510-256-6326x246</t>
  </si>
  <si>
    <t>787 Hanna Trail</t>
  </si>
  <si>
    <t>63a7a8ea-0ad8-441a-b77d-16b40fb83191</t>
  </si>
  <si>
    <t>Christopher Tate</t>
  </si>
  <si>
    <t>ctate@hotmail.com</t>
  </si>
  <si>
    <t>612-945-8615</t>
  </si>
  <si>
    <t>3578 Barnes Mount Apt. 603</t>
  </si>
  <si>
    <t>7a68b5b8-832a-4531-a77d-0c7700a11ba3</t>
  </si>
  <si>
    <t>Logan Frye</t>
  </si>
  <si>
    <t>logan.frye@yahoo.com</t>
  </si>
  <si>
    <t>862.289.0823x7105</t>
  </si>
  <si>
    <t>519 Hunt Spurs</t>
  </si>
  <si>
    <t>281df0d6-1568-4af3-a469-9de88b0710ca</t>
  </si>
  <si>
    <t>William Gonzalez</t>
  </si>
  <si>
    <t>william_gonzalez@gmail.com</t>
  </si>
  <si>
    <t>(925)996-9718x51147</t>
  </si>
  <si>
    <t>3272 Joseph Square Suite 581</t>
  </si>
  <si>
    <t>3d4b7bd9-af5c-49fa-bd9f-7760273ea17d</t>
  </si>
  <si>
    <t>Sandra Reyes</t>
  </si>
  <si>
    <t>001-461-818-9192x83440</t>
  </si>
  <si>
    <t>096 Debra Mountain</t>
  </si>
  <si>
    <t>4bc04a03-b971-4412-8ac3-0b59ef95680d</t>
  </si>
  <si>
    <t>Margaret Nicholson</t>
  </si>
  <si>
    <t>nicholsonm@gmail.com</t>
  </si>
  <si>
    <t>001-854-892-8767x56753</t>
  </si>
  <si>
    <t>3540 Hampton Plaza Suite 204</t>
  </si>
  <si>
    <t>6d6931c8-abef-4bac-ad0a-78e896eff3dc</t>
  </si>
  <si>
    <t>Ann Jones</t>
  </si>
  <si>
    <t>ann.jones@yahoo.com</t>
  </si>
  <si>
    <t>(240)681-9444x8902</t>
  </si>
  <si>
    <t>413 Tracy Field</t>
  </si>
  <si>
    <t>6bafc505-8fe0-47f9-b23c-421bbe041dad</t>
  </si>
  <si>
    <t>Charles Mcdonald</t>
  </si>
  <si>
    <t>(996)212-0528</t>
  </si>
  <si>
    <t>57864 Dawson Views</t>
  </si>
  <si>
    <t>de244a47-61ba-44c0-97c1-297987d75fb2</t>
  </si>
  <si>
    <t>Andrew Andrews</t>
  </si>
  <si>
    <t>andrew_andrews@yahoo.com</t>
  </si>
  <si>
    <t>001-206-965-4566x7037</t>
  </si>
  <si>
    <t>12256 Johnny Forges Suite 629</t>
  </si>
  <si>
    <t>0f6ae5d0-d00b-41ef-bd6f-8525d7fade3b</t>
  </si>
  <si>
    <t>Amber Bryan</t>
  </si>
  <si>
    <t>abryan@yahoo.com</t>
  </si>
  <si>
    <t>918.756.9117x8188</t>
  </si>
  <si>
    <t>3882 Rowe Mission Suite 371</t>
  </si>
  <si>
    <t>50924e0a-04f5-4829-9b65-95556396d07d</t>
  </si>
  <si>
    <t>Thomas Wagner</t>
  </si>
  <si>
    <t>thomas_wagner@hotmail.com</t>
  </si>
  <si>
    <t>671.995.7156x21000</t>
  </si>
  <si>
    <t>623 Steven Grove</t>
  </si>
  <si>
    <t>651b1eb7-9ae8-4338-8606-545d7824bb35</t>
  </si>
  <si>
    <t>michael_jones@yahoo.com</t>
  </si>
  <si>
    <t>(839)410-2742x37837</t>
  </si>
  <si>
    <t>8590 James Mills Apt. 861</t>
  </si>
  <si>
    <t>68feca3f-f386-42e4-9975-a731f4e21314</t>
  </si>
  <si>
    <t>Steven Rodriguez</t>
  </si>
  <si>
    <t>steven_rodriguez@gmail.com</t>
  </si>
  <si>
    <t>662.901.3421</t>
  </si>
  <si>
    <t>0562 Richard Radial</t>
  </si>
  <si>
    <t>0367a250-10d1-4d77-b05f-765b3b3f91cc</t>
  </si>
  <si>
    <t>Jessica Johnson</t>
  </si>
  <si>
    <t>johnsonj@hotmail.com</t>
  </si>
  <si>
    <t>001-888-553-5913x582</t>
  </si>
  <si>
    <t>118 James Radial</t>
  </si>
  <si>
    <t>07cd804b-d2ad-4251-9687-d3c622629569</t>
  </si>
  <si>
    <t>Kathleen Tanner</t>
  </si>
  <si>
    <t>ktanner@yahoo.com</t>
  </si>
  <si>
    <t>491.572.3288</t>
  </si>
  <si>
    <t>5919 Ferguson Stream</t>
  </si>
  <si>
    <t>d51d1d57-c9cf-44ad-ac4e-4849f71a0341</t>
  </si>
  <si>
    <t>Lisa Padilla</t>
  </si>
  <si>
    <t>lpadilla@yahoo.com</t>
  </si>
  <si>
    <t>247-455-3241x36907</t>
  </si>
  <si>
    <t>705 Mitchell Haven</t>
  </si>
  <si>
    <t>251206c0-49d1-49d8-bee8-e547ac398691</t>
  </si>
  <si>
    <t>Misty Evans</t>
  </si>
  <si>
    <t>misty.evans@hotmail.com</t>
  </si>
  <si>
    <t>660.404.5457</t>
  </si>
  <si>
    <t>71787 Simpson Knolls</t>
  </si>
  <si>
    <t>719f2f6d-e77d-414f-8cbc-a2a5fba61dd8</t>
  </si>
  <si>
    <t>Jon Wood</t>
  </si>
  <si>
    <t>woodj@yahoo.com</t>
  </si>
  <si>
    <t>212.226.9514x3692</t>
  </si>
  <si>
    <t>9537 Jonathan Harbor</t>
  </si>
  <si>
    <t>6cde47f6-265c-49c1-9eaf-83c7cc96e5f6</t>
  </si>
  <si>
    <t>Kevin Frank</t>
  </si>
  <si>
    <t>kevin_frank@yahoo.com</t>
  </si>
  <si>
    <t>589.970.6401</t>
  </si>
  <si>
    <t>64f8db1a-16d4-4fcd-be04-01a5523792e7</t>
  </si>
  <si>
    <t>Debra Andrews</t>
  </si>
  <si>
    <t>dandrews@hotmail.com</t>
  </si>
  <si>
    <t>001-693-218-0447</t>
  </si>
  <si>
    <t>6924 Jones Isle</t>
  </si>
  <si>
    <t>d4ccfe65-a535-434d-829c-8435fcac0b1b</t>
  </si>
  <si>
    <t>Garrett Salinas</t>
  </si>
  <si>
    <t>salinasg@gmail.com</t>
  </si>
  <si>
    <t>060 Sarah Manor Apt. 706</t>
  </si>
  <si>
    <t>096afb4e-4604-4af6-bb4b-4710418f9c8e</t>
  </si>
  <si>
    <t>Jessica Hawkins</t>
  </si>
  <si>
    <t>jhawkins@yahoo.com</t>
  </si>
  <si>
    <t>89884 Ray Lakes Apt. 115</t>
  </si>
  <si>
    <t>033755b6-2521-4acf-b626-ca98cdadeb6d</t>
  </si>
  <si>
    <t>Walter Williams</t>
  </si>
  <si>
    <t>wwilliams@yahoo.com</t>
  </si>
  <si>
    <t>555.278.6165x841</t>
  </si>
  <si>
    <t>287 Burns Court Suite 230</t>
  </si>
  <si>
    <t>04a20174-b976-417e-b28f-778067f7482d</t>
  </si>
  <si>
    <t>Andrew Bradford</t>
  </si>
  <si>
    <t>andrew_bradford@gmail.com</t>
  </si>
  <si>
    <t>610-428-2963x8026</t>
  </si>
  <si>
    <t>6206 Freeman Ridges Apt. 619</t>
  </si>
  <si>
    <t>820f8429-56f0-4868-9024-7787067836e9</t>
  </si>
  <si>
    <t>Roy Cannon</t>
  </si>
  <si>
    <t>roy_cannon@yahoo.com</t>
  </si>
  <si>
    <t>001-877-329-2578x363</t>
  </si>
  <si>
    <t>226 Day Pine</t>
  </si>
  <si>
    <t>5ab4af79-3ce1-4e76-bfc2-f0e22317e439</t>
  </si>
  <si>
    <t>Cameron Smith</t>
  </si>
  <si>
    <t>cameron.smith@hotmail.com</t>
  </si>
  <si>
    <t>838.788.0122x1243</t>
  </si>
  <si>
    <t>0011 Pamela Gardens</t>
  </si>
  <si>
    <t>9e3bd55e-cb84-4cfa-8180-6714d198bfcf</t>
  </si>
  <si>
    <t>Terry Herring</t>
  </si>
  <si>
    <t>therring@gmail.com</t>
  </si>
  <si>
    <t>397-315-8085</t>
  </si>
  <si>
    <t>452 Jessica Squares Apt. 099</t>
  </si>
  <si>
    <t>6c55855f-e857-4d74-ba80-4ed50f97193f</t>
  </si>
  <si>
    <t>Valerie Brown</t>
  </si>
  <si>
    <t>valerie_brown@hotmail.com</t>
  </si>
  <si>
    <t>(370)639-0973x8079</t>
  </si>
  <si>
    <t>426ba742-44a6-42a1-90df-913a8ed54e8e</t>
  </si>
  <si>
    <t>Lisa Allen</t>
  </si>
  <si>
    <t>lallen@hotmail.com</t>
  </si>
  <si>
    <t>1414 Padilla Parkway Apt. 756</t>
  </si>
  <si>
    <t>64009b00-121e-4522-9933-cb63f22cf93e</t>
  </si>
  <si>
    <t>Julie Liu</t>
  </si>
  <si>
    <t>julie_liu@yahoo.com</t>
  </si>
  <si>
    <t>001-791-378-3563x64058</t>
  </si>
  <si>
    <t>905 Kathy Springs Apt. 475</t>
  </si>
  <si>
    <t>b3cebbcc-3232-4425-9af8-af2685b6bece</t>
  </si>
  <si>
    <t>Ashlee Watson</t>
  </si>
  <si>
    <t>ashlee_watson@yahoo.com</t>
  </si>
  <si>
    <t>7576 Blankenship Mountain</t>
  </si>
  <si>
    <t>795ee70e-16d6-4bce-8f86-234b35d2f7d6</t>
  </si>
  <si>
    <t>Thomas Gross</t>
  </si>
  <si>
    <t>thomas_gross@hotmail.com</t>
  </si>
  <si>
    <t>986.716.9008x534</t>
  </si>
  <si>
    <t>159 Herrera Branch</t>
  </si>
  <si>
    <t>c931f650-81f5-4752-8e25-447895cfa991</t>
  </si>
  <si>
    <t>Emily Francis</t>
  </si>
  <si>
    <t>emily_francis@yahoo.com</t>
  </si>
  <si>
    <t>+1-651-398-1383x349</t>
  </si>
  <si>
    <t>3944 Mcgee Extension Suite 626</t>
  </si>
  <si>
    <t>8806399f-1c9b-47f7-b8ca-fac5468438ff</t>
  </si>
  <si>
    <t>Fernando Rogers</t>
  </si>
  <si>
    <t>fernando_rogers@hotmail.com</t>
  </si>
  <si>
    <t>+1-961-360-0131x1378</t>
  </si>
  <si>
    <t>7771 Mike River</t>
  </si>
  <si>
    <t>1ecee3f6-dc58-45c6-a6f4-b4ff10434671</t>
  </si>
  <si>
    <t>Rebecca Weaver</t>
  </si>
  <si>
    <t>rebecca.weaver@hotmail.com</t>
  </si>
  <si>
    <t>(458)740-0906</t>
  </si>
  <si>
    <t>309 Sandra Mission</t>
  </si>
  <si>
    <t>9ab2920f-8a4b-409e-a4e5-057cd35da70b</t>
  </si>
  <si>
    <t>Allison Osborn</t>
  </si>
  <si>
    <t>aosborn@yahoo.com</t>
  </si>
  <si>
    <t>001-497-637-8407x04190</t>
  </si>
  <si>
    <t>50689 Sharon Falls Suite 528</t>
  </si>
  <si>
    <t>5ab992c6-1caa-4b94-9169-2119280c0590</t>
  </si>
  <si>
    <t>Samantha Jenkins</t>
  </si>
  <si>
    <t>sjenkins@gmail.com</t>
  </si>
  <si>
    <t>001-701-792-5186x47048</t>
  </si>
  <si>
    <t>79730 Mark Fork</t>
  </si>
  <si>
    <t>5c0546d8-63b9-4f17-bfcf-6b2e8cbb8cc0</t>
  </si>
  <si>
    <t>Brandon Harris</t>
  </si>
  <si>
    <t>brandon_harris@yahoo.com</t>
  </si>
  <si>
    <t>288-438-2682x012</t>
  </si>
  <si>
    <t>1565 Jeffery Mountains Apt. 500</t>
  </si>
  <si>
    <t>5f7abb63-75d3-4d60-8283-108dec1129d3</t>
  </si>
  <si>
    <t>Mitchell Kramer</t>
  </si>
  <si>
    <t>mitchell_kramer@yahoo.com</t>
  </si>
  <si>
    <t>001-886-797-2500x6973</t>
  </si>
  <si>
    <t>76795 Edwards Mountain</t>
  </si>
  <si>
    <t>5ac4ab81-03ce-444a-bf91-ae37c4fbec28</t>
  </si>
  <si>
    <t>Todd Robertson</t>
  </si>
  <si>
    <t>todd.robertson@hotmail.com</t>
  </si>
  <si>
    <t>231 Rodriguez Branch Apt. 783</t>
  </si>
  <si>
    <t>5df33581-6b7e-429d-841b-013a4874c93d</t>
  </si>
  <si>
    <t>John Ortiz</t>
  </si>
  <si>
    <t>jortiz@hotmail.com</t>
  </si>
  <si>
    <t>001-407-858-4939x178</t>
  </si>
  <si>
    <t>6061 Jones Knoll</t>
  </si>
  <si>
    <t>8d96a8a8-6af7-4e4e-871f-83521d2be313</t>
  </si>
  <si>
    <t>brownd@yahoo.com</t>
  </si>
  <si>
    <t>377.817.5663x57903</t>
  </si>
  <si>
    <t>3402 Watts Vista Suite 991</t>
  </si>
  <si>
    <t>4b4367cf-f703-474c-a898-a26ef8dfbd8b</t>
  </si>
  <si>
    <t>Paige Harris</t>
  </si>
  <si>
    <t>paige.harris@gmail.com</t>
  </si>
  <si>
    <t>(469)692-8972</t>
  </si>
  <si>
    <t>8a1f0de0-0fd3-43b8-aad4-9739db959b39</t>
  </si>
  <si>
    <t>Laura Wallace</t>
  </si>
  <si>
    <t>wallacel@hotmail.com</t>
  </si>
  <si>
    <t>453-411-5718x265</t>
  </si>
  <si>
    <t>776 Colin Cove Apt. 986</t>
  </si>
  <si>
    <t>86c6a455-5b52-49f7-8e88-fbfd1be634f5</t>
  </si>
  <si>
    <t>Sharon Wilson</t>
  </si>
  <si>
    <t>wilsons@hotmail.com</t>
  </si>
  <si>
    <t>001-473-364-5671</t>
  </si>
  <si>
    <t>6565 Johnson Ferry Apt. 037</t>
  </si>
  <si>
    <t>e083558c-c17e-42c1-b5a0-d81dd6bf9f04</t>
  </si>
  <si>
    <t>Michael Evans</t>
  </si>
  <si>
    <t>evansm@yahoo.com</t>
  </si>
  <si>
    <t>990.428.2976</t>
  </si>
  <si>
    <t>55721 Susan Circles Apt. 396</t>
  </si>
  <si>
    <t>6639b4f4-e5c7-4ebd-9288-ffc603e2a36e</t>
  </si>
  <si>
    <t>csmith@hotmail.com</t>
  </si>
  <si>
    <t>774.647.3245x7195</t>
  </si>
  <si>
    <t>33668 Fuentes Heights Apt. 783</t>
  </si>
  <si>
    <t>14489109-28b2-4ba1-98ab-5a5444910a93</t>
  </si>
  <si>
    <t>Keith Mcmillan</t>
  </si>
  <si>
    <t>mcmillank@yahoo.com</t>
  </si>
  <si>
    <t>569-894-4428</t>
  </si>
  <si>
    <t>604 Samantha Extensions Apt. 771</t>
  </si>
  <si>
    <t>2272fbca-be76-4007-8415-df93cc79f18f</t>
  </si>
  <si>
    <t>Cindy Guerra</t>
  </si>
  <si>
    <t>guerrac@gmail.com</t>
  </si>
  <si>
    <t>95547 Frederick Camp Suite 316</t>
  </si>
  <si>
    <t>17c2193e-1c9d-46bf-854d-982b3454718e</t>
  </si>
  <si>
    <t>Jenna Olson</t>
  </si>
  <si>
    <t>jenna_olson@hotmail.com</t>
  </si>
  <si>
    <t>284.519.4824x64118</t>
  </si>
  <si>
    <t>187 Lawson Center</t>
  </si>
  <si>
    <t>c5144ab7-0843-4a82-b257-7644fdb4c7e6</t>
  </si>
  <si>
    <t>Nicholas Morales</t>
  </si>
  <si>
    <t>nicholas.morales@gmail.com</t>
  </si>
  <si>
    <t>001-863-370-7218x50822</t>
  </si>
  <si>
    <t>9384 Allen Cliffs</t>
  </si>
  <si>
    <t>d8aba5da-8923-4165-a6f3-0e7ae2f159c3</t>
  </si>
  <si>
    <t>Jennifer Parker</t>
  </si>
  <si>
    <t>jparker@yahoo.com</t>
  </si>
  <si>
    <t>(450)949-3578x141</t>
  </si>
  <si>
    <t>017 Mccann View Suite 001</t>
  </si>
  <si>
    <t>2b667e27-cdb3-4bf7-b34b-0318e531fc5b</t>
  </si>
  <si>
    <t>Teresa Johnson</t>
  </si>
  <si>
    <t>283 Brooke Drives Apt. 811</t>
  </si>
  <si>
    <t>84924c10-920d-4750-ad63-d03c40800f1d</t>
  </si>
  <si>
    <t>Kimberly Acosta</t>
  </si>
  <si>
    <t>kacosta@gmail.com</t>
  </si>
  <si>
    <t>(522)564-7283</t>
  </si>
  <si>
    <t>0356 Burch Ramp Suite 424</t>
  </si>
  <si>
    <t>a4bded3f-e626-47b9-9da3-b2f226ae4b56</t>
  </si>
  <si>
    <t>Kevin Young</t>
  </si>
  <si>
    <t>kyoung@yahoo.com</t>
  </si>
  <si>
    <t>344.317.3098</t>
  </si>
  <si>
    <t>22756 Victor Knoll</t>
  </si>
  <si>
    <t>fe87bf94-fd84-41f6-9edc-d26a2cf6beff</t>
  </si>
  <si>
    <t>Nathan Andrews</t>
  </si>
  <si>
    <t>nathan_andrews@hotmail.com</t>
  </si>
  <si>
    <t>(622)288-3209x397</t>
  </si>
  <si>
    <t>1296 Michael Rapids</t>
  </si>
  <si>
    <t>8118b5df-246b-4da3-a645-04f47d24f067</t>
  </si>
  <si>
    <t>Sabrina Nicholson</t>
  </si>
  <si>
    <t>snicholson@gmail.com</t>
  </si>
  <si>
    <t>001-542-697-3726x8323</t>
  </si>
  <si>
    <t>7851 Ayers Junctions Suite 944</t>
  </si>
  <si>
    <t>4513d5d4-3c1f-4163-986e-97739e5178ab</t>
  </si>
  <si>
    <t>Kim Harris</t>
  </si>
  <si>
    <t>harrisk@yahoo.com</t>
  </si>
  <si>
    <t>912.764.5696</t>
  </si>
  <si>
    <t>378 Davis Ranch Apt. 116</t>
  </si>
  <si>
    <t>d56a67ba-54d6-4b29-aa11-d59b67248e8e</t>
  </si>
  <si>
    <t>Ryan Johnson</t>
  </si>
  <si>
    <t>ryan_johnson@gmail.com</t>
  </si>
  <si>
    <t>+1-355-301-3584x1034</t>
  </si>
  <si>
    <t>183 Kristina Fork Apt. 562</t>
  </si>
  <si>
    <t>055686c9-1ca7-409d-9e03-e2ade76220f6</t>
  </si>
  <si>
    <t>Stephanie Alexander</t>
  </si>
  <si>
    <t>stephanie.alexander@hotmail.com</t>
  </si>
  <si>
    <t>01738 Melissa Roads</t>
  </si>
  <si>
    <t>3f44d931-c793-4036-8fb8-e9673ee16c99</t>
  </si>
  <si>
    <t>Kimberly Fernandez</t>
  </si>
  <si>
    <t>kimberly_fernandez@hotmail.com</t>
  </si>
  <si>
    <t>(298)549-3835</t>
  </si>
  <si>
    <t>6819 Colleen Trace Suite 911</t>
  </si>
  <si>
    <t>75ec3438-4a3b-484d-82b1-944061eeda92</t>
  </si>
  <si>
    <t>Charles Ramos</t>
  </si>
  <si>
    <t>charles.ramos@gmail.com</t>
  </si>
  <si>
    <t>001-806-853-3239x69118</t>
  </si>
  <si>
    <t>486 Monique Shore Apt. 013</t>
  </si>
  <si>
    <t>94b588b0-ed78-43bf-8682-b7e73fe24931</t>
  </si>
  <si>
    <t>Ellen Fleming</t>
  </si>
  <si>
    <t>fleminge@yahoo.com</t>
  </si>
  <si>
    <t>(290)208-0047x03226</t>
  </si>
  <si>
    <t>4659 James Mall Suite 978</t>
  </si>
  <si>
    <t>d841240e-28a1-4ed3-9d6d-eb4766e52c0e</t>
  </si>
  <si>
    <t>Ronald Gordon</t>
  </si>
  <si>
    <t>gordonr@hotmail.com</t>
  </si>
  <si>
    <t>889.331.2904x42823</t>
  </si>
  <si>
    <t>49731 Tammy Forest</t>
  </si>
  <si>
    <t>ae687880-a59a-41b6-898f-b72e87e78b48</t>
  </si>
  <si>
    <t>Jeffrey Gallagher</t>
  </si>
  <si>
    <t>jeffrey_gallagher@yahoo.com</t>
  </si>
  <si>
    <t>+1-910-215-1060x9784</t>
  </si>
  <si>
    <t>893 Casey Vista</t>
  </si>
  <si>
    <t>9428ba47-8f57-4e14-bb6b-4184306cda45</t>
  </si>
  <si>
    <t>Diane Craig</t>
  </si>
  <si>
    <t>diane_craig@hotmail.com</t>
  </si>
  <si>
    <t>494-922-3653</t>
  </si>
  <si>
    <t>766 Curtis Bypass Apt. 945</t>
  </si>
  <si>
    <t>74d307c7-0e36-4e5f-8850-c3a980ae87ce</t>
  </si>
  <si>
    <t>Angela Oneal</t>
  </si>
  <si>
    <t>angela.oneal@yahoo.com</t>
  </si>
  <si>
    <t>383-817-4936x016</t>
  </si>
  <si>
    <t>76233 Theresa Mount Suite 094</t>
  </si>
  <si>
    <t>09272bed-7460-4b43-84d5-58bf4d9c40e3</t>
  </si>
  <si>
    <t>Michelle Wells</t>
  </si>
  <si>
    <t>wellsm@yahoo.com</t>
  </si>
  <si>
    <t>336.239.1701x38988</t>
  </si>
  <si>
    <t>3722 Castillo Plains</t>
  </si>
  <si>
    <t>2f75ddec-3dd6-49f0-9e3d-1c1a6d72cae9</t>
  </si>
  <si>
    <t>Charles Morris</t>
  </si>
  <si>
    <t>cmorris@hotmail.com</t>
  </si>
  <si>
    <t>+1-523-242-2641x01442</t>
  </si>
  <si>
    <t>335 Taylor Harbor</t>
  </si>
  <si>
    <t>c2fb97bf-004b-4fba-8f30-b7fd45e8bfa3</t>
  </si>
  <si>
    <t>Michael Carson</t>
  </si>
  <si>
    <t>mcarson@yahoo.com</t>
  </si>
  <si>
    <t>542.210.8439</t>
  </si>
  <si>
    <t>612 Lucero Oval</t>
  </si>
  <si>
    <t>b597e3e6-acc7-42d0-bc27-697fdcd2d2e9</t>
  </si>
  <si>
    <t>Danielle Garcia</t>
  </si>
  <si>
    <t>danielle.garcia@hotmail.com</t>
  </si>
  <si>
    <t>+1-861-424-7685x97664</t>
  </si>
  <si>
    <t>026 Carter Points Suite 117</t>
  </si>
  <si>
    <t>792ec366-8549-4bf5-8421-1603c0d3a301</t>
  </si>
  <si>
    <t>Tamara Richardson</t>
  </si>
  <si>
    <t>trichardson@hotmail.com</t>
  </si>
  <si>
    <t>545-976-3447x82001</t>
  </si>
  <si>
    <t>7469 Holder Plains</t>
  </si>
  <si>
    <t>c3d19380-1123-4910-a15d-b139dd6b42de</t>
  </si>
  <si>
    <t>Mary Hunt</t>
  </si>
  <si>
    <t>mary_hunt@hotmail.com</t>
  </si>
  <si>
    <t>221-270-5726x77983</t>
  </si>
  <si>
    <t>72420 Barnes Lakes</t>
  </si>
  <si>
    <t>b1a0b7e7-ce1a-4e5a-b989-fd3abed59d0d</t>
  </si>
  <si>
    <t>Brianna Francis</t>
  </si>
  <si>
    <t>brianna.francis@gmail.com</t>
  </si>
  <si>
    <t>723.788.4099</t>
  </si>
  <si>
    <t>77900 David Corners</t>
  </si>
  <si>
    <t>fcb81dfb-2841-49f9-bdbe-795be3822cc3</t>
  </si>
  <si>
    <t>Gina Mcfarland</t>
  </si>
  <si>
    <t>gina.mcfarland@yahoo.com</t>
  </si>
  <si>
    <t>63198 Mitchell Summit</t>
  </si>
  <si>
    <t>b5798224-c847-4570-95a5-2cda208a6155</t>
  </si>
  <si>
    <t>Erica Ross</t>
  </si>
  <si>
    <t>eross@gmail.com</t>
  </si>
  <si>
    <t>3704 Kristen Circles Suite 152</t>
  </si>
  <si>
    <t>d54a5835-6238-42b0-9cab-f9a9d70db1eb</t>
  </si>
  <si>
    <t>Thomas Brown</t>
  </si>
  <si>
    <t>(920)537-6020x7073</t>
  </si>
  <si>
    <t>3381 James Islands Suite 336</t>
  </si>
  <si>
    <t>c7853f02-136f-44a8-a2c6-a28dc12050f5</t>
  </si>
  <si>
    <t>Steven Barnes</t>
  </si>
  <si>
    <t>barness@gmail.com</t>
  </si>
  <si>
    <t>359-831-9949x34499</t>
  </si>
  <si>
    <t>760 Espinoza Bridge Suite 660</t>
  </si>
  <si>
    <t>db7f08aa-4762-4547-9f7d-04f58a9d6444</t>
  </si>
  <si>
    <t>Angela Williamson</t>
  </si>
  <si>
    <t>angela_williamson@hotmail.com</t>
  </si>
  <si>
    <t>+1-545-608-9066x036</t>
  </si>
  <si>
    <t>2255 Griffin Hollow</t>
  </si>
  <si>
    <t>ae916ce8-11b7-4724-a318-da5512dcd004</t>
  </si>
  <si>
    <t>Adam Brewer</t>
  </si>
  <si>
    <t>abrewer@yahoo.com</t>
  </si>
  <si>
    <t>33363 Morris Underpass</t>
  </si>
  <si>
    <t>02c27feb-7608-429e-99d6-c2a500c14557</t>
  </si>
  <si>
    <t>Richard Davis</t>
  </si>
  <si>
    <t>davisr@yahoo.com</t>
  </si>
  <si>
    <t>(267)840-7949x179</t>
  </si>
  <si>
    <t>2868 Mark Ridge</t>
  </si>
  <si>
    <t>f7dbac7a-d8f4-4217-b046-fff43e899db7</t>
  </si>
  <si>
    <t>Alan Gross</t>
  </si>
  <si>
    <t>grossa@gmail.com</t>
  </si>
  <si>
    <t>(975)896-5000x21979</t>
  </si>
  <si>
    <t>60298 Stephanie Greens Suite 147</t>
  </si>
  <si>
    <t>7a5c5db4-60e5-4871-b76e-f5908d859cbe</t>
  </si>
  <si>
    <t>Eric Brewer</t>
  </si>
  <si>
    <t>eric.brewer@gmail.com</t>
  </si>
  <si>
    <t>(695)412-5162x80261</t>
  </si>
  <si>
    <t>016 Ross Divide Suite 662</t>
  </si>
  <si>
    <t>062cab8a-c223-4733-a7a5-2dc2a8e6eef9</t>
  </si>
  <si>
    <t>Tamara Hess</t>
  </si>
  <si>
    <t>hesst@yahoo.com</t>
  </si>
  <si>
    <t>+1-344-963-5800x2729</t>
  </si>
  <si>
    <t>785 Jason Pines Apt. 948</t>
  </si>
  <si>
    <t>31a322dd-d1f5-4a16-b0e6-39b647877fe7</t>
  </si>
  <si>
    <t>Brian Martinez</t>
  </si>
  <si>
    <t>bmartinez@gmail.com</t>
  </si>
  <si>
    <t>+1-326-431-3494x6078</t>
  </si>
  <si>
    <t>8884 Brandy Flat</t>
  </si>
  <si>
    <t>1da042ed-6054-47e2-819d-35a5de7f7809</t>
  </si>
  <si>
    <t>Marcus Raymond</t>
  </si>
  <si>
    <t>mraymond@gmail.com</t>
  </si>
  <si>
    <t>942-231-1547</t>
  </si>
  <si>
    <t>522 Sandra Forge</t>
  </si>
  <si>
    <t>1943f328-aebc-4ee1-a7bc-8e36c55ae1e8</t>
  </si>
  <si>
    <t>Deanna Hanson</t>
  </si>
  <si>
    <t>dhanson@hotmail.com</t>
  </si>
  <si>
    <t>528.945.1299</t>
  </si>
  <si>
    <t>20605 Brandi Well</t>
  </si>
  <si>
    <t>c5039a13-bbe4-40d1-ab0f-b6bf40fcad01</t>
  </si>
  <si>
    <t>Michael Mccall</t>
  </si>
  <si>
    <t>michael.mccall@yahoo.com</t>
  </si>
  <si>
    <t>001-520-418-8706</t>
  </si>
  <si>
    <t>9148 Perry Harbors Apt. 730</t>
  </si>
  <si>
    <t>f280885f-6403-420d-86c2-4ab76ee41b10</t>
  </si>
  <si>
    <t>Paul Hernandez</t>
  </si>
  <si>
    <t>phernandez@gmail.com</t>
  </si>
  <si>
    <t>850.777.2188x906</t>
  </si>
  <si>
    <t>80168 Sharon Mountain Apt. 281</t>
  </si>
  <si>
    <t>f37c8e8a-dcf8-48d2-b1fa-2add6bb73f7e</t>
  </si>
  <si>
    <t>Maria Beck</t>
  </si>
  <si>
    <t>beckm@yahoo.com</t>
  </si>
  <si>
    <t>+1-395-643-1611x869</t>
  </si>
  <si>
    <t>02671 Jones Dale Suite 753</t>
  </si>
  <si>
    <t>b15ca266-4927-42ec-81ae-a4134b7b7d62</t>
  </si>
  <si>
    <t>Paula Lester</t>
  </si>
  <si>
    <t>paula.lester@hotmail.com</t>
  </si>
  <si>
    <t>(329)846-8976</t>
  </si>
  <si>
    <t>300 Lowe Harbor</t>
  </si>
  <si>
    <t>c4aea48b-6d95-4908-821b-4e2f921ab192</t>
  </si>
  <si>
    <t>Rodney Parsons</t>
  </si>
  <si>
    <t>rparsons@hotmail.com</t>
  </si>
  <si>
    <t>778.766.5571</t>
  </si>
  <si>
    <t>010 Brian Ville</t>
  </si>
  <si>
    <t>8d5cb2a1-30f9-4bfc-91c4-fb993353d19f</t>
  </si>
  <si>
    <t>Karen Bradley</t>
  </si>
  <si>
    <t>kbradley@yahoo.com</t>
  </si>
  <si>
    <t>+1-337-427-2590x63593</t>
  </si>
  <si>
    <t>651 Cruz Parks</t>
  </si>
  <si>
    <t>be5314b0-ad71-46f9-9358-6003e849dd3e</t>
  </si>
  <si>
    <t>Kelsey Wolfe</t>
  </si>
  <si>
    <t>kelsey.wolfe@gmail.com</t>
  </si>
  <si>
    <t>203-358-0771</t>
  </si>
  <si>
    <t>99824 Davis Spur</t>
  </si>
  <si>
    <t>51422c67-5339-469f-a0c6-f3d628cb0b82</t>
  </si>
  <si>
    <t>Christopher Pineda</t>
  </si>
  <si>
    <t>christopher_pineda@hotmail.com</t>
  </si>
  <si>
    <t>535-946-8196x62300</t>
  </si>
  <si>
    <t>795 Perez Shoals</t>
  </si>
  <si>
    <t>dfe35e02-b536-488c-9432-fb2faf5fd8b8</t>
  </si>
  <si>
    <t>David Gonzalez</t>
  </si>
  <si>
    <t>gonzalezd@yahoo.com</t>
  </si>
  <si>
    <t>668.726.1446</t>
  </si>
  <si>
    <t>1807 Johns Plains</t>
  </si>
  <si>
    <t>4a6d3662-b373-455f-8d64-2df261535232</t>
  </si>
  <si>
    <t>Tonya West</t>
  </si>
  <si>
    <t>westt@gmail.com</t>
  </si>
  <si>
    <t>771-548-9125x52916</t>
  </si>
  <si>
    <t>214b7a44-b963-4512-a30a-3e45fc8c6e29</t>
  </si>
  <si>
    <t>Richard Weiss</t>
  </si>
  <si>
    <t>weissr@yahoo.com</t>
  </si>
  <si>
    <t>428-632-4023x08912</t>
  </si>
  <si>
    <t>15866 Frost Via Apt. 725</t>
  </si>
  <si>
    <t>35011b40-d96b-4eee-9798-1bbd9a036009</t>
  </si>
  <si>
    <t>Cheyenne Alexander</t>
  </si>
  <si>
    <t>calexander@yahoo.com</t>
  </si>
  <si>
    <t>39414 Emily Radial</t>
  </si>
  <si>
    <t>d7ef2ed2-0017-4738-a66f-86ec06ba90bc</t>
  </si>
  <si>
    <t>Tammy Harris</t>
  </si>
  <si>
    <t>tammy_harris@gmail.com</t>
  </si>
  <si>
    <t>(899)934-7877x62974</t>
  </si>
  <si>
    <t>96702 Dean Cliffs</t>
  </si>
  <si>
    <t>d9150a23-7bd4-498a-9d82-b57357eb36c1</t>
  </si>
  <si>
    <t>Lisa Sloan</t>
  </si>
  <si>
    <t>lisa.sloan@hotmail.com</t>
  </si>
  <si>
    <t>764-928-7345x763</t>
  </si>
  <si>
    <t>219 Timothy Turnpike Apt. 068</t>
  </si>
  <si>
    <t>9e410d0e-8912-48ec-b5bd-bd6370c499e6</t>
  </si>
  <si>
    <t>Cheryl Miller</t>
  </si>
  <si>
    <t>cmiller@yahoo.com</t>
  </si>
  <si>
    <t>513.828.1561</t>
  </si>
  <si>
    <t>8674 Russell Highway</t>
  </si>
  <si>
    <t>796d48b5-5516-4f30-8f2f-2e97de03b335</t>
  </si>
  <si>
    <t>Kathryn Robinson</t>
  </si>
  <si>
    <t>robinsonk@hotmail.com</t>
  </si>
  <si>
    <t>907-324-8018x7999</t>
  </si>
  <si>
    <t>460 Hughes Skyway</t>
  </si>
  <si>
    <t>967d24b7-687d-4e2e-b8cf-9214e9e0f01e</t>
  </si>
  <si>
    <t>Richard Freeman</t>
  </si>
  <si>
    <t>rfreeman@gmail.com</t>
  </si>
  <si>
    <t>407-536-1320x40632</t>
  </si>
  <si>
    <t>2771 Michael Estates</t>
  </si>
  <si>
    <t>b426a872-a4da-4a74-be0b-d90afa6cad89</t>
  </si>
  <si>
    <t>Jasmine Day</t>
  </si>
  <si>
    <t>jasmine.day@gmail.com</t>
  </si>
  <si>
    <t>001-496-871-9796x97816</t>
  </si>
  <si>
    <t>911 Jason Mountains Apt. 661</t>
  </si>
  <si>
    <t>464c6245-4747-4d9f-869e-facc55c198db</t>
  </si>
  <si>
    <t>James Davis</t>
  </si>
  <si>
    <t>jdavis@gmail.com</t>
  </si>
  <si>
    <t>(271)821-5197</t>
  </si>
  <si>
    <t>5970 Sean Estates</t>
  </si>
  <si>
    <t>56a8605b-22c8-44d1-a5ea-5ce90a20a700</t>
  </si>
  <si>
    <t>Paul Ellis</t>
  </si>
  <si>
    <t>pellis@yahoo.com</t>
  </si>
  <si>
    <t>928 Thomas Oval Suite 178</t>
  </si>
  <si>
    <t>152fcd0a-5247-43e2-a907-28c6daf11148</t>
  </si>
  <si>
    <t>Nancy Hunt</t>
  </si>
  <si>
    <t>nancy.hunt@yahoo.com</t>
  </si>
  <si>
    <t>(589)327-8125x983</t>
  </si>
  <si>
    <t>4987 Garcia Squares</t>
  </si>
  <si>
    <t>40ebeba7-1292-4e4a-ae64-842672d67f9d</t>
  </si>
  <si>
    <t>Kevin Clay</t>
  </si>
  <si>
    <t>kevin_clay@yahoo.com</t>
  </si>
  <si>
    <t>528-527-7565</t>
  </si>
  <si>
    <t>2151 Renee Dale Suite 109</t>
  </si>
  <si>
    <t>641a3318-fd89-477e-bbbb-e11fdd0ac3a8</t>
  </si>
  <si>
    <t>Vanessa Patterson</t>
  </si>
  <si>
    <t>vanessa_patterson@gmail.com</t>
  </si>
  <si>
    <t>323-852-7943x407</t>
  </si>
  <si>
    <t>4266 Ramos Burgs</t>
  </si>
  <si>
    <t>c9110e19-b58d-467e-807f-1a94d3712663</t>
  </si>
  <si>
    <t>swansonb@yahoo.com</t>
  </si>
  <si>
    <t>(202)297-2945x1356</t>
  </si>
  <si>
    <t>605 King Crest Apt. 106</t>
  </si>
  <si>
    <t>8b5bc414-8470-4b81-9dd4-7a4cec822e75</t>
  </si>
  <si>
    <t>Angela Green</t>
  </si>
  <si>
    <t>angela.green@hotmail.com</t>
  </si>
  <si>
    <t>+1-226-423-7505x43226</t>
  </si>
  <si>
    <t>65950 Darlene Villages</t>
  </si>
  <si>
    <t>b93c5888-cbba-47f1-94da-d14b33072712</t>
  </si>
  <si>
    <t>John Hill</t>
  </si>
  <si>
    <t>jhill@hotmail.com</t>
  </si>
  <si>
    <t>001-202-830-7105x640</t>
  </si>
  <si>
    <t>8375 Love Pine</t>
  </si>
  <si>
    <t>f29b91b0-0996-4179-851d-883be5cb8e7e</t>
  </si>
  <si>
    <t>Jerry Torres</t>
  </si>
  <si>
    <t>jerry_torres@yahoo.com</t>
  </si>
  <si>
    <t>876-644-9639x21481</t>
  </si>
  <si>
    <t>240 Miles Villages Apt. 550</t>
  </si>
  <si>
    <t>43e106e9-be5d-4bcf-ba9b-19da38bafc7f</t>
  </si>
  <si>
    <t>Christopher Hill</t>
  </si>
  <si>
    <t>hillc@gmail.com</t>
  </si>
  <si>
    <t>367-699-2662x43417</t>
  </si>
  <si>
    <t>5191 Williams Route Apt. 226</t>
  </si>
  <si>
    <t>ee6dc21c-5bfb-4ee0-b473-6f0e9e5b7b49</t>
  </si>
  <si>
    <t>Joseph Doyle</t>
  </si>
  <si>
    <t>doylej@hotmail.com</t>
  </si>
  <si>
    <t>(287)657-4122x8767</t>
  </si>
  <si>
    <t>861 Russell Drive Apt. 193</t>
  </si>
  <si>
    <t>fa15c1e0-13f0-47c8-afa0-9250c05f6e40</t>
  </si>
  <si>
    <t>Derek Mcintosh</t>
  </si>
  <si>
    <t>derek.mcintosh@gmail.com</t>
  </si>
  <si>
    <t>001-383-355-7142x7093</t>
  </si>
  <si>
    <t>139 Jonathan Plains Apt. 862</t>
  </si>
  <si>
    <t>984e5dd6-06f7-44d5-9cd7-7c66e3df5371</t>
  </si>
  <si>
    <t>Monica Spears</t>
  </si>
  <si>
    <t>monica_spears@hotmail.com</t>
  </si>
  <si>
    <t>366-409-0288x54111</t>
  </si>
  <si>
    <t>53241 Michelle Mall Suite 206</t>
  </si>
  <si>
    <t>22869850-af29-44d4-9f6f-5ea4d941dfa1</t>
  </si>
  <si>
    <t>Allen Howard</t>
  </si>
  <si>
    <t>allen_howard@yahoo.com</t>
  </si>
  <si>
    <t>864.268.8090x4952</t>
  </si>
  <si>
    <t>e0272940-b611-483c-8e68-329f410dafe8</t>
  </si>
  <si>
    <t>Gabriela Mcdowell</t>
  </si>
  <si>
    <t>gabriela_mcdowell@yahoo.com</t>
  </si>
  <si>
    <t>244-488-6366</t>
  </si>
  <si>
    <t>641 Todd Via Apt. 122</t>
  </si>
  <si>
    <t>949839eb-f5c7-4070-bc7c-6d810ebc948e</t>
  </si>
  <si>
    <t>Lee Richardson</t>
  </si>
  <si>
    <t>lee.richardson@hotmail.com</t>
  </si>
  <si>
    <t>829.408.1160</t>
  </si>
  <si>
    <t>2657 Madeline Key Suite 284</t>
  </si>
  <si>
    <t>edbccecc-9573-411c-8efc-69e9c6811653</t>
  </si>
  <si>
    <t>Lucas Sanchez</t>
  </si>
  <si>
    <t>sanchezl@hotmail.com</t>
  </si>
  <si>
    <t>(212)209-6986</t>
  </si>
  <si>
    <t>36151 Raven Avenue Apt. 749</t>
  </si>
  <si>
    <t>83181857-8247-4f8d-89d9-d95de9b7a3b0</t>
  </si>
  <si>
    <t>Heather Crawford</t>
  </si>
  <si>
    <t>crawfordh@yahoo.com</t>
  </si>
  <si>
    <t>785.290.9519x809</t>
  </si>
  <si>
    <t>5623 Crawford Inlet Suite 914</t>
  </si>
  <si>
    <t>2b68d490-826e-4de4-a6fe-18df5bde2a56</t>
  </si>
  <si>
    <t>Michael Smith</t>
  </si>
  <si>
    <t>michael_smith@yahoo.com</t>
  </si>
  <si>
    <t>510 Collin Walk</t>
  </si>
  <si>
    <t>b1e02aab-e5f1-471e-a96d-00c906a8f63f</t>
  </si>
  <si>
    <t>Tammy Barnes</t>
  </si>
  <si>
    <t>+1-267-522-4855x157</t>
  </si>
  <si>
    <t>064 Brian Center Apt. 072</t>
  </si>
  <si>
    <t>b95e1192-b63f-491a-bf1c-5b353c77ef51</t>
  </si>
  <si>
    <t>David Mcneil</t>
  </si>
  <si>
    <t>dmcneil@gmail.com</t>
  </si>
  <si>
    <t>001-543-874-7506</t>
  </si>
  <si>
    <t>35705 Denise Rue</t>
  </si>
  <si>
    <t>70198173-d3bd-471c-8425-4b9d7a0d1e1e</t>
  </si>
  <si>
    <t>Steven Rosario</t>
  </si>
  <si>
    <t>srosario@hotmail.com</t>
  </si>
  <si>
    <t>252-856-4165</t>
  </si>
  <si>
    <t>636 Johnathan Spring</t>
  </si>
  <si>
    <t>2c3b7a0d-77dc-49d7-8231-96b22ff26e9b</t>
  </si>
  <si>
    <t>Tiffany Phillips</t>
  </si>
  <si>
    <t>tiffany_phillips@yahoo.com</t>
  </si>
  <si>
    <t>001-339-730-0922x41177</t>
  </si>
  <si>
    <t>69651 Dixon Lights Apt. 725</t>
  </si>
  <si>
    <t>3664dd0f-5986-40b4-992b-272b415b49f4</t>
  </si>
  <si>
    <t>heather_lee@hotmail.com</t>
  </si>
  <si>
    <t>2115 Curtis Square Apt. 693</t>
  </si>
  <si>
    <t>60c35265-cfda-46d8-b802-cf851fe97f95</t>
  </si>
  <si>
    <t>Brett Davis</t>
  </si>
  <si>
    <t>davisb@hotmail.com</t>
  </si>
  <si>
    <t>(774)853-7709x6422</t>
  </si>
  <si>
    <t>863 Larson Courts Apt. 307</t>
  </si>
  <si>
    <t>475fe6d4-438b-4ea6-a380-c923102b5739</t>
  </si>
  <si>
    <t>Christine Rowe</t>
  </si>
  <si>
    <t>christine_rowe@gmail.com</t>
  </si>
  <si>
    <t>454-403-2741x5464</t>
  </si>
  <si>
    <t>19144 Joann Plains</t>
  </si>
  <si>
    <t>37e03bcf-2178-4f81-9e41-de932678826d</t>
  </si>
  <si>
    <t>Jack Carroll</t>
  </si>
  <si>
    <t>jack_carroll@hotmail.com</t>
  </si>
  <si>
    <t>+1-386-429-7832x84538</t>
  </si>
  <si>
    <t>074 Miller Coves</t>
  </si>
  <si>
    <t>4fca43c6-3424-4107-8d00-8b02b9a2fecc</t>
  </si>
  <si>
    <t>Pamela Stevenson</t>
  </si>
  <si>
    <t>pamela.stevenson@hotmail.com</t>
  </si>
  <si>
    <t>251-284-7440</t>
  </si>
  <si>
    <t>009 Jessica Plains Suite 017</t>
  </si>
  <si>
    <t>da47b853-65d4-447e-bcba-f660525a57dc</t>
  </si>
  <si>
    <t>Emily Mcdaniel</t>
  </si>
  <si>
    <t>mcdaniele@gmail.com</t>
  </si>
  <si>
    <t>+1-745-403-8934x7649</t>
  </si>
  <si>
    <t>26492 Eric Expressway</t>
  </si>
  <si>
    <t>3fdbc1ba-5b1c-40dc-98e6-5c588f546f91</t>
  </si>
  <si>
    <t>Michael Lopez</t>
  </si>
  <si>
    <t>lopezm@hotmail.com</t>
  </si>
  <si>
    <t>001-751-745-4626x05538</t>
  </si>
  <si>
    <t>422 Blake Circles Suite 484</t>
  </si>
  <si>
    <t>f786e3e4-377f-4bd2-bee0-0082a1260d82</t>
  </si>
  <si>
    <t>Hannah Porter</t>
  </si>
  <si>
    <t>hannah_porter@hotmail.com</t>
  </si>
  <si>
    <t>491.311.3083</t>
  </si>
  <si>
    <t>47744 Floyd Point</t>
  </si>
  <si>
    <t>a7d08c4f-1328-4f42-a4fa-358496faf062</t>
  </si>
  <si>
    <t>Steven Garcia</t>
  </si>
  <si>
    <t>steven.garcia@yahoo.com</t>
  </si>
  <si>
    <t>51973 Danielle Drive Apt. 312</t>
  </si>
  <si>
    <t>ee2c9fa3-9856-4e53-9ae3-d9e145ad06cb</t>
  </si>
  <si>
    <t>Dawn Carter</t>
  </si>
  <si>
    <t>dawn.carter@yahoo.com</t>
  </si>
  <si>
    <t>739-636-2233x93646</t>
  </si>
  <si>
    <t>666 Stone Shoal</t>
  </si>
  <si>
    <t>c89c44c8-711a-4147-9aae-5b3d21af2c26</t>
  </si>
  <si>
    <t>Keith Collins</t>
  </si>
  <si>
    <t>collinsk@hotmail.com</t>
  </si>
  <si>
    <t>(479)716-2907x726</t>
  </si>
  <si>
    <t>4888 Williams Forest</t>
  </si>
  <si>
    <t>44d4efd1-fa3c-485f-aad2-dd0365c208a6</t>
  </si>
  <si>
    <t>Cody Weeks</t>
  </si>
  <si>
    <t>cody_weeks@hotmail.com</t>
  </si>
  <si>
    <t>2725 Tommy Cliff Apt. 008</t>
  </si>
  <si>
    <t>aa8bac22-61bb-4b79-a6a1-e942230dea68</t>
  </si>
  <si>
    <t>Jose Watkins</t>
  </si>
  <si>
    <t>jose_watkins@hotmail.com</t>
  </si>
  <si>
    <t>(277)503-7379x6728</t>
  </si>
  <si>
    <t>787 Joshua Keys Apt. 867</t>
  </si>
  <si>
    <t>a942f844-d299-475c-815d-c363fe663ffc</t>
  </si>
  <si>
    <t>Jennifer Ibarra</t>
  </si>
  <si>
    <t>jennifer.ibarra@hotmail.com</t>
  </si>
  <si>
    <t>+1-494-797-0834x0626</t>
  </si>
  <si>
    <t>650 Jacob Junction Suite 822</t>
  </si>
  <si>
    <t>af263c00-44a8-48a8-85b8-2ab211968578</t>
  </si>
  <si>
    <t>Megan Sanders</t>
  </si>
  <si>
    <t>megan.sanders@yahoo.com</t>
  </si>
  <si>
    <t>001-888-609-3207</t>
  </si>
  <si>
    <t>7459 Martinez Plain Apt. 680</t>
  </si>
  <si>
    <t>e091f901-b508-4287-b7a5-569fd35fe02b</t>
  </si>
  <si>
    <t>Ebony Rose</t>
  </si>
  <si>
    <t>ebony_rose@yahoo.com</t>
  </si>
  <si>
    <t>3912 Morris Islands</t>
  </si>
  <si>
    <t>022a0bf6-65cd-46ea-85c2-b13accfa474c</t>
  </si>
  <si>
    <t>John Holmes</t>
  </si>
  <si>
    <t>jholmes@gmail.com</t>
  </si>
  <si>
    <t>+1-528-558-6743x604</t>
  </si>
  <si>
    <t>583 Clark Flat</t>
  </si>
  <si>
    <t>3fc19b81-3a5c-4aed-8264-e112c2e0645e</t>
  </si>
  <si>
    <t>Jenna Fitzgerald</t>
  </si>
  <si>
    <t>fitzgeraldj@gmail.com</t>
  </si>
  <si>
    <t>519.214.2967</t>
  </si>
  <si>
    <t>60947 Amanda Pass Apt. 695</t>
  </si>
  <si>
    <t>fa0f0676-b3e8-4d2b-9fef-4c0faa64dd34</t>
  </si>
  <si>
    <t>Jeremy Myers</t>
  </si>
  <si>
    <t>646 Bruce Summit</t>
  </si>
  <si>
    <t>5ff8c0d0-2c22-4d6b-b68c-de641863973c</t>
  </si>
  <si>
    <t>Erika Dillon</t>
  </si>
  <si>
    <t>dillone@hotmail.com</t>
  </si>
  <si>
    <t>91627 Kelly Courts</t>
  </si>
  <si>
    <t>21a762d0-5f85-4ba8-9bff-a021a4d1c599</t>
  </si>
  <si>
    <t>Kevin Johnson</t>
  </si>
  <si>
    <t>kevin.johnson@yahoo.com</t>
  </si>
  <si>
    <t>94195 James Overpass Suite 552</t>
  </si>
  <si>
    <t>547bcf83-eadb-4193-915a-aca53b81bb1d</t>
  </si>
  <si>
    <t>Kevin Anderson</t>
  </si>
  <si>
    <t>kanderson@gmail.com</t>
  </si>
  <si>
    <t>(394)461-2579</t>
  </si>
  <si>
    <t>07837 Mary Lodge</t>
  </si>
  <si>
    <t>be651154-af6f-48b0-85e0-665cf75ae5c8</t>
  </si>
  <si>
    <t>Chelsea Harrington</t>
  </si>
  <si>
    <t>charrington@hotmail.com</t>
  </si>
  <si>
    <t>240-621-5308</t>
  </si>
  <si>
    <t>89925 Allen Springs</t>
  </si>
  <si>
    <t>41db5c6f-7229-4d20-bb4c-b3d9f3f5699a</t>
  </si>
  <si>
    <t>Anthony Stevens</t>
  </si>
  <si>
    <t>stevensa@yahoo.com</t>
  </si>
  <si>
    <t>(423)317-7816</t>
  </si>
  <si>
    <t>89332 Joshua Landing</t>
  </si>
  <si>
    <t>bdc8d08a-536b-4ad2-b8e4-10f3c11e8319</t>
  </si>
  <si>
    <t>Nicholas Ashley</t>
  </si>
  <si>
    <t>ashleyn@yahoo.com</t>
  </si>
  <si>
    <t>+1-621-742-1061x14106</t>
  </si>
  <si>
    <t>7076 Carlos Glens Apt. 635</t>
  </si>
  <si>
    <t>b88cffa4-490e-4493-a475-eb0938b1f6df</t>
  </si>
  <si>
    <t>George Gordon</t>
  </si>
  <si>
    <t>gordong@hotmail.com</t>
  </si>
  <si>
    <t>24451 Davis Ranch Suite 653</t>
  </si>
  <si>
    <t>6f3a6855-faec-471d-9890-bade0d170d27</t>
  </si>
  <si>
    <t>Caroline Moss</t>
  </si>
  <si>
    <t>cmoss@hotmail.com</t>
  </si>
  <si>
    <t>001-558-281-2155x524</t>
  </si>
  <si>
    <t>98953 Odom Knoll Apt. 701</t>
  </si>
  <si>
    <t>bff976dd-98d9-4a1a-a421-de9fce84a1f3</t>
  </si>
  <si>
    <t>Shaun Wagner</t>
  </si>
  <si>
    <t>wagners@gmail.com</t>
  </si>
  <si>
    <t>001-606-810-2967</t>
  </si>
  <si>
    <t>88041 Jacqueline Falls Apt. 261</t>
  </si>
  <si>
    <t>69290ba6-7446-40d1-a817-202b2cda1302</t>
  </si>
  <si>
    <t>Scott Wheeler</t>
  </si>
  <si>
    <t>wheelers@gmail.com</t>
  </si>
  <si>
    <t>349.708.5747x177</t>
  </si>
  <si>
    <t>316 Jennifer Forge Suite 835</t>
  </si>
  <si>
    <t>3f1472eb-1b5f-462a-8bcf-c57991ebd356</t>
  </si>
  <si>
    <t>George Carter</t>
  </si>
  <si>
    <t>gcarter@hotmail.com</t>
  </si>
  <si>
    <t>558-499-6099</t>
  </si>
  <si>
    <t>24696 Daniel Place</t>
  </si>
  <si>
    <t>80241176-c9c9-4a84-aa3c-440dd25234ad</t>
  </si>
  <si>
    <t>James King</t>
  </si>
  <si>
    <t>jking@hotmail.com</t>
  </si>
  <si>
    <t>973-581-0189</t>
  </si>
  <si>
    <t>48240 Linda Key</t>
  </si>
  <si>
    <t>dbe89afe-7080-4044-b2b5-bdfec4e9d3bf</t>
  </si>
  <si>
    <t>Patrick Benson</t>
  </si>
  <si>
    <t>patrick.benson@gmail.com</t>
  </si>
  <si>
    <t>001-569-672-8188x58407</t>
  </si>
  <si>
    <t>258 Saunders Views Apt. 903</t>
  </si>
  <si>
    <t>abcbdc0d-3c17-4bdb-bb5d-572f1b155e8d</t>
  </si>
  <si>
    <t>Darryl Armstrong</t>
  </si>
  <si>
    <t>darryl.armstrong@hotmail.com</t>
  </si>
  <si>
    <t>001-242-227-0955x772</t>
  </si>
  <si>
    <t>346 Zimmerman Junction Suite 015</t>
  </si>
  <si>
    <t>e95711d4-ed63-48be-a0d3-96bccdc38216</t>
  </si>
  <si>
    <t>Jennifer Neal</t>
  </si>
  <si>
    <t>jneal@hotmail.com</t>
  </si>
  <si>
    <t>982.301.8776</t>
  </si>
  <si>
    <t>964 Lawrence Station</t>
  </si>
  <si>
    <t>8cf0a709-7d4d-43de-b51c-f64c8578addc</t>
  </si>
  <si>
    <t>Carla Glover</t>
  </si>
  <si>
    <t>gloverc@yahoo.com</t>
  </si>
  <si>
    <t>936.262.0627x244</t>
  </si>
  <si>
    <t>53091 Jacqueline Stream</t>
  </si>
  <si>
    <t>f83ebf09-1bff-4085-a98e-fe739798711b</t>
  </si>
  <si>
    <t>Roger Perkins</t>
  </si>
  <si>
    <t>perkinsr@yahoo.com</t>
  </si>
  <si>
    <t>1623 Patricia Knolls</t>
  </si>
  <si>
    <t>fdd03229-55c2-4e41-b08a-65043dfc5fa9</t>
  </si>
  <si>
    <t>Ryan Parks</t>
  </si>
  <si>
    <t>ryan_parks@hotmail.com</t>
  </si>
  <si>
    <t>001-433-559-2423x844</t>
  </si>
  <si>
    <t>74393 Moore Shore Suite 075</t>
  </si>
  <si>
    <t>8f350dbb-c69c-4152-aa4a-8360b52854be</t>
  </si>
  <si>
    <t>Melissa Gardner</t>
  </si>
  <si>
    <t>gardnerm@hotmail.com</t>
  </si>
  <si>
    <t>983.395.4345</t>
  </si>
  <si>
    <t>63781 Amy Pike</t>
  </si>
  <si>
    <t>bcd9da64-6140-4cf0-a431-a534742e7f27</t>
  </si>
  <si>
    <t>Brandi Hansen</t>
  </si>
  <si>
    <t>hansenb@hotmail.com</t>
  </si>
  <si>
    <t>001-731-387-3233</t>
  </si>
  <si>
    <t>8870 Melton Street</t>
  </si>
  <si>
    <t>9b18ad7e-6f9e-4f13-b176-d45937a9d88f</t>
  </si>
  <si>
    <t>Latasha Murphy</t>
  </si>
  <si>
    <t>latasha.murphy@hotmail.com</t>
  </si>
  <si>
    <t>+1-283-733-3787x335</t>
  </si>
  <si>
    <t>4059 Sherry Plaza</t>
  </si>
  <si>
    <t>c9373954-3ea0-43df-92a4-b39dbf29a2b2</t>
  </si>
  <si>
    <t>Sandra Dunn</t>
  </si>
  <si>
    <t>sdunn@hotmail.com</t>
  </si>
  <si>
    <t>646.942.2730x0636</t>
  </si>
  <si>
    <t>814 Marcus Ridges Suite 155</t>
  </si>
  <si>
    <t>9f11b8da-5a83-43bc-85a7-29a96470c8f3</t>
  </si>
  <si>
    <t>Amanda Ballard</t>
  </si>
  <si>
    <t>aballard@gmail.com</t>
  </si>
  <si>
    <t>963.237.7993x804</t>
  </si>
  <si>
    <t>8919 Christine Roads</t>
  </si>
  <si>
    <t>9a07a4e8-4b46-41ad-a501-bd7366afacac</t>
  </si>
  <si>
    <t>Brian Larsen</t>
  </si>
  <si>
    <t>brian.larsen@gmail.com</t>
  </si>
  <si>
    <t>431.708.0271x362</t>
  </si>
  <si>
    <t>191 Larson Mountain Apt. 579</t>
  </si>
  <si>
    <t>448c9197-da62-4a9d-ac6b-e12f8fbfb85c</t>
  </si>
  <si>
    <t>Jacob Meyer</t>
  </si>
  <si>
    <t>jacob.meyer@gmail.com</t>
  </si>
  <si>
    <t>21138 Jensen Summit</t>
  </si>
  <si>
    <t>92f430e8-7d1b-49e6-a5d0-d2900c0ccf4e</t>
  </si>
  <si>
    <t>Christopher King</t>
  </si>
  <si>
    <t>christopher_king@hotmail.com</t>
  </si>
  <si>
    <t>574-692-3081x0799</t>
  </si>
  <si>
    <t>40806067-8f1e-4375-a69e-93e29d1d78aa</t>
  </si>
  <si>
    <t>Hector Howard</t>
  </si>
  <si>
    <t>hhoward@hotmail.com</t>
  </si>
  <si>
    <t>(459)999-1780</t>
  </si>
  <si>
    <t>267 Castaneda Villages Suite 339</t>
  </si>
  <si>
    <t>21bc10ac-f05b-4879-9c64-1fa200ae6d7e</t>
  </si>
  <si>
    <t>Brett Lopez</t>
  </si>
  <si>
    <t>brett.lopez@gmail.com</t>
  </si>
  <si>
    <t>(781)438-3581x7810</t>
  </si>
  <si>
    <t>263 Rodriguez Mountain</t>
  </si>
  <si>
    <t>64652270-e041-4602-8a1c-a5db6dafe877</t>
  </si>
  <si>
    <t>Edward Jarvis</t>
  </si>
  <si>
    <t>jarvise@yahoo.com</t>
  </si>
  <si>
    <t>979-661-4440x05799</t>
  </si>
  <si>
    <t>4211 Nicole Run</t>
  </si>
  <si>
    <t>93794a29-f14a-40a2-915b-6cf4b8bb94d4</t>
  </si>
  <si>
    <t>Daniel Keith</t>
  </si>
  <si>
    <t>keithd@yahoo.com</t>
  </si>
  <si>
    <t>001-630-420-0686x52320</t>
  </si>
  <si>
    <t>07465 Pineda Lodge</t>
  </si>
  <si>
    <t>863c69c4-245b-4497-a4a6-62ec3724e31e</t>
  </si>
  <si>
    <t>Roy May</t>
  </si>
  <si>
    <t>roy.may@gmail.com</t>
  </si>
  <si>
    <t>(772)945-0893x2008</t>
  </si>
  <si>
    <t>2848 Williams Club</t>
  </si>
  <si>
    <t>186c1389-6dd4-4174-a1f9-c70ac3b10a1b</t>
  </si>
  <si>
    <t>Frank Brown</t>
  </si>
  <si>
    <t>fbrown@gmail.com</t>
  </si>
  <si>
    <t>+1-458-935-7178x6208</t>
  </si>
  <si>
    <t>6431 David Crescent Apt. 097</t>
  </si>
  <si>
    <t>cf5f9c35-380a-4eff-940d-f5f8029089c0</t>
  </si>
  <si>
    <t>Lauren Simpson</t>
  </si>
  <si>
    <t>lsimpson@yahoo.com</t>
  </si>
  <si>
    <t>+1-701-275-0177x547</t>
  </si>
  <si>
    <t>480 Baker Locks</t>
  </si>
  <si>
    <t>cda3fce0-08a2-4e26-8f53-9355a79ad247</t>
  </si>
  <si>
    <t>Connie Jones</t>
  </si>
  <si>
    <t>connie.jones@yahoo.com</t>
  </si>
  <si>
    <t>001-968-201-2003x9081</t>
  </si>
  <si>
    <t>7366 Barber Skyway</t>
  </si>
  <si>
    <t>32b3e289-9b48-46c9-93b7-036d9d5b2260</t>
  </si>
  <si>
    <t>Megan Ramos</t>
  </si>
  <si>
    <t>ramosm@yahoo.com</t>
  </si>
  <si>
    <t>418-208-4829x6046</t>
  </si>
  <si>
    <t>88885 James Overpass Apt. 193</t>
  </si>
  <si>
    <t>aabc9b35-e153-4336-bf90-aa14f11c16b0</t>
  </si>
  <si>
    <t>Robin Pierce</t>
  </si>
  <si>
    <t>piercer@yahoo.com</t>
  </si>
  <si>
    <t>(782)752-3815x47432</t>
  </si>
  <si>
    <t>15634 Tina Station</t>
  </si>
  <si>
    <t>97be4095-9c42-4d26-9ba3-4f375e7712f6</t>
  </si>
  <si>
    <t>Rhonda Gomez</t>
  </si>
  <si>
    <t>rgomez@hotmail.com</t>
  </si>
  <si>
    <t>343-429-7920x222</t>
  </si>
  <si>
    <t>5413 Wendy Mountains</t>
  </si>
  <si>
    <t>ce7faea0-e8d4-44be-942c-47366b2ea10a</t>
  </si>
  <si>
    <t>David Garner</t>
  </si>
  <si>
    <t>david.garner@hotmail.com</t>
  </si>
  <si>
    <t>+1-860-905-2061x08410</t>
  </si>
  <si>
    <t>288 Pope Springs</t>
  </si>
  <si>
    <t>5818d391-a41c-413c-9089-71281e233a9d</t>
  </si>
  <si>
    <t>John Day</t>
  </si>
  <si>
    <t>john.day@yahoo.com</t>
  </si>
  <si>
    <t>001-804-336-9174x2380</t>
  </si>
  <si>
    <t>77364 Darren Plains Suite 722</t>
  </si>
  <si>
    <t>787a625b-a4d5-411c-9464-90dec712eafe</t>
  </si>
  <si>
    <t>Kevin Miller</t>
  </si>
  <si>
    <t>(333)862-8641</t>
  </si>
  <si>
    <t>5527 Little Park Apt. 041</t>
  </si>
  <si>
    <t>c0dbdc75-a66d-4598-8516-d05a57ec2de9</t>
  </si>
  <si>
    <t>Stanley Martinez</t>
  </si>
  <si>
    <t>stanley.martinez@yahoo.com</t>
  </si>
  <si>
    <t>(257)316-8897x29319</t>
  </si>
  <si>
    <t>61772a29-aee1-4299-98c9-84cc90b3a4e5</t>
  </si>
  <si>
    <t>Amanda Miller</t>
  </si>
  <si>
    <t>amanda_miller@gmail.com</t>
  </si>
  <si>
    <t>949.507.9232x8533</t>
  </si>
  <si>
    <t>4487 Nicole Point Apt. 717</t>
  </si>
  <si>
    <t>2f7b055e-8e5d-4317-95c4-d0e1deb54311</t>
  </si>
  <si>
    <t>Jennifer Gonzalez</t>
  </si>
  <si>
    <t>jgonzalez@yahoo.com</t>
  </si>
  <si>
    <t>818.458.5218</t>
  </si>
  <si>
    <t>072 Melendez Viaduct</t>
  </si>
  <si>
    <t>2e1a3ef1-ee7a-4420-b219-f42bb2abf9a1</t>
  </si>
  <si>
    <t>Jacob Guzman</t>
  </si>
  <si>
    <t>jacob.guzman@yahoo.com</t>
  </si>
  <si>
    <t>001-792-663-4448x30410</t>
  </si>
  <si>
    <t>2243 Richards Ramp Apt. 426</t>
  </si>
  <si>
    <t>84fb2512-abe8-4c66-9a29-0d81605ee468</t>
  </si>
  <si>
    <t>George Glenn</t>
  </si>
  <si>
    <t>glenng@yahoo.com</t>
  </si>
  <si>
    <t>+1-366-980-7345x7107</t>
  </si>
  <si>
    <t>377 Andrea Parks</t>
  </si>
  <si>
    <t>852626b9-0205-4513-bb37-c624d0ec47cf</t>
  </si>
  <si>
    <t>Jose Russell</t>
  </si>
  <si>
    <t>jrussell@yahoo.com</t>
  </si>
  <si>
    <t>665.579.6675x813</t>
  </si>
  <si>
    <t>7223 Jose Loop Suite 202</t>
  </si>
  <si>
    <t>a835a70e-a825-4d8c-92ef-5e50a5e35381</t>
  </si>
  <si>
    <t>Ralph Steele</t>
  </si>
  <si>
    <t>ralph_steele@yahoo.com</t>
  </si>
  <si>
    <t>(604)259-7767</t>
  </si>
  <si>
    <t>69663 Dunn Meadow</t>
  </si>
  <si>
    <t>ccba7857-f878-4e82-87ea-5c4d8c3f447a</t>
  </si>
  <si>
    <t>David Bailey</t>
  </si>
  <si>
    <t>baileyd@hotmail.com</t>
  </si>
  <si>
    <t>(692)278-1362</t>
  </si>
  <si>
    <t>1911 Keller Meadow</t>
  </si>
  <si>
    <t>36e6817c-9a0e-4758-86c3-780122878e5b</t>
  </si>
  <si>
    <t>Patricia Adams</t>
  </si>
  <si>
    <t>patricia.adams@yahoo.com</t>
  </si>
  <si>
    <t>(726)331-4135x0397</t>
  </si>
  <si>
    <t>395 Edward Mountain</t>
  </si>
  <si>
    <t>7c1a4c87-174d-44dd-b13b-61010f927944</t>
  </si>
  <si>
    <t>Elizabeth Jones</t>
  </si>
  <si>
    <t>elizabeth_jones@hotmail.com</t>
  </si>
  <si>
    <t>001-647-261-1558x49738</t>
  </si>
  <si>
    <t>7736 Thompson Freeway</t>
  </si>
  <si>
    <t>33c96be6-dda6-4ece-9cb3-e581543e1d75</t>
  </si>
  <si>
    <t>Aaron Rodriguez</t>
  </si>
  <si>
    <t>rodrigueza@gmail.com</t>
  </si>
  <si>
    <t>+1-586-364-5338x373</t>
  </si>
  <si>
    <t>0766 Mills Squares</t>
  </si>
  <si>
    <t>3b1881c1-4b9c-45df-a9c5-52e85a2161c2</t>
  </si>
  <si>
    <t>Brandon Gonzales</t>
  </si>
  <si>
    <t>brandon.gonzales@hotmail.com</t>
  </si>
  <si>
    <t>001-764-914-4127</t>
  </si>
  <si>
    <t>10777 Deanna Gateway</t>
  </si>
  <si>
    <t>c3c2e3ac-e488-4700-be1b-b8e7e13a0a54</t>
  </si>
  <si>
    <t>Rose Carroll</t>
  </si>
  <si>
    <t>rose_carroll@yahoo.com</t>
  </si>
  <si>
    <t>275.354.6700x47587</t>
  </si>
  <si>
    <t>99352 Jones Alley</t>
  </si>
  <si>
    <t>e1a8a503-a481-4e16-adb7-44aa003dd064</t>
  </si>
  <si>
    <t>Zachary Cobb</t>
  </si>
  <si>
    <t>cobbz@hotmail.com</t>
  </si>
  <si>
    <t>230.815.3527x80056</t>
  </si>
  <si>
    <t>41163 Jones Course</t>
  </si>
  <si>
    <t>a7504151-d146-4af7-990a-d550a34ca3cf</t>
  </si>
  <si>
    <t>grantc@gmail.com</t>
  </si>
  <si>
    <t>721.583.9576</t>
  </si>
  <si>
    <t>84194 Gonzales Loaf Apt. 579</t>
  </si>
  <si>
    <t>a29dbeee-f927-4f87-8a01-b2c094e57d86</t>
  </si>
  <si>
    <t>Kendra Hall</t>
  </si>
  <si>
    <t>kendra_hall@hotmail.com</t>
  </si>
  <si>
    <t>001-885-268-7967x37995</t>
  </si>
  <si>
    <t>95178 Young Plains Apt. 786</t>
  </si>
  <si>
    <t>bcf1319f-148c-4cfb-9103-ff2eaaaaf672</t>
  </si>
  <si>
    <t>Monica Holmes</t>
  </si>
  <si>
    <t>monica_holmes@hotmail.com</t>
  </si>
  <si>
    <t>001-648-301-0511x8426</t>
  </si>
  <si>
    <t>5216 Valerie Route Suite 878</t>
  </si>
  <si>
    <t>a00d8351-567c-4cba-b7d4-6bc0d0fe17fc</t>
  </si>
  <si>
    <t>Natalie Moore</t>
  </si>
  <si>
    <t>natalie.moore@gmail.com</t>
  </si>
  <si>
    <t>738.227.6067x062</t>
  </si>
  <si>
    <t>578 Heather Fork Suite 262</t>
  </si>
  <si>
    <t>cc914c85-8385-45e7-8897-5b1d5e8e36bf</t>
  </si>
  <si>
    <t>Sarah Miller</t>
  </si>
  <si>
    <t>millers@hotmail.com</t>
  </si>
  <si>
    <t>001-506-899-3232x367</t>
  </si>
  <si>
    <t>1198 Chelsea Islands</t>
  </si>
  <si>
    <t>96f798c4-1f52-4949-9373-b80fbec79090</t>
  </si>
  <si>
    <t>Michael Mcdaniel</t>
  </si>
  <si>
    <t>michael_mcdaniel@hotmail.com</t>
  </si>
  <si>
    <t>241.799.3892x7334</t>
  </si>
  <si>
    <t>11120 Monica Extension Apt. 163</t>
  </si>
  <si>
    <t>3fd9bfa7-badf-4ab2-8a61-13e416e279aa</t>
  </si>
  <si>
    <t>Joshua Sanchez</t>
  </si>
  <si>
    <t>joshua_sanchez@gmail.com</t>
  </si>
  <si>
    <t>001-307-442-6633</t>
  </si>
  <si>
    <t>66242 Levine Lane</t>
  </si>
  <si>
    <t>def8b26f-edae-49bc-acb5-66636b05504c</t>
  </si>
  <si>
    <t>Charles Rich</t>
  </si>
  <si>
    <t>charles.rich@gmail.com</t>
  </si>
  <si>
    <t>60931 Jones Skyway Apt. 361</t>
  </si>
  <si>
    <t>4827dae4-bb03-42a6-a028-1bc34bf8e5b0</t>
  </si>
  <si>
    <t>Mary Nolan</t>
  </si>
  <si>
    <t>mary_nolan@hotmail.com</t>
  </si>
  <si>
    <t>(637)809-0313</t>
  </si>
  <si>
    <t>38589 Hernandez Brooks Suite 713</t>
  </si>
  <si>
    <t>db0cc3ca-9b59-4d51-a8e3-6e5c2738b5d2</t>
  </si>
  <si>
    <t>Larry Rocha</t>
  </si>
  <si>
    <t>larry.rocha@hotmail.com</t>
  </si>
  <si>
    <t>+1-601-728-1848x936</t>
  </si>
  <si>
    <t>339 Castro Villages Apt. 265</t>
  </si>
  <si>
    <t>1df193c0-020b-48f5-b64b-5de4127a42dc</t>
  </si>
  <si>
    <t>Lindsay Morton</t>
  </si>
  <si>
    <t>mortonl@gmail.com</t>
  </si>
  <si>
    <t>(212)817-4726x7234</t>
  </si>
  <si>
    <t>9913 Ortiz Street Apt. 606</t>
  </si>
  <si>
    <t>57704fe0-4927-4771-9954-9ebb2ea1856a</t>
  </si>
  <si>
    <t>Joshua Sellers</t>
  </si>
  <si>
    <t>jsellers@yahoo.com</t>
  </si>
  <si>
    <t>521-980-8931x6982</t>
  </si>
  <si>
    <t>386 Dunn Spurs Suite 073</t>
  </si>
  <si>
    <t>14fe04e5-1bb2-4eb2-8223-7b6a08ff991a</t>
  </si>
  <si>
    <t>Laura Barton</t>
  </si>
  <si>
    <t>laura_barton@hotmail.com</t>
  </si>
  <si>
    <t>(252)698-0530x3610</t>
  </si>
  <si>
    <t>05668 Suzanne Fork Suite 267</t>
  </si>
  <si>
    <t>08bb9194-0e14-4d79-91c7-f0d04392b143</t>
  </si>
  <si>
    <t>Mark Crosby</t>
  </si>
  <si>
    <t>mark_crosby@gmail.com</t>
  </si>
  <si>
    <t>001-272-764-6271x6752</t>
  </si>
  <si>
    <t>19950 Claudia Underpass</t>
  </si>
  <si>
    <t>855ab280-3bb0-4da7-87ab-d230ac71c419</t>
  </si>
  <si>
    <t>Kenneth Nielsen</t>
  </si>
  <si>
    <t>nielsenk@yahoo.com</t>
  </si>
  <si>
    <t>001-719-395-9746</t>
  </si>
  <si>
    <t>2397 Lopez Underpass Suite 425</t>
  </si>
  <si>
    <t>431e3277-ce40-42e9-bd42-ad2d349e41b6</t>
  </si>
  <si>
    <t>Kenneth Phillips</t>
  </si>
  <si>
    <t>kenneth_phillips@gmail.com</t>
  </si>
  <si>
    <t>0328 Lambert Ports</t>
  </si>
  <si>
    <t>a088e173-b818-4db4-9511-d65b29fc5c21</t>
  </si>
  <si>
    <t>Nancy Shaw</t>
  </si>
  <si>
    <t>nancy_shaw@gmail.com</t>
  </si>
  <si>
    <t>001-498-790-4269x80878</t>
  </si>
  <si>
    <t>43025 Bernard Shoal</t>
  </si>
  <si>
    <t>528badae-7700-4bbd-b573-df539fb1dba2</t>
  </si>
  <si>
    <t>dbennett@gmail.com</t>
  </si>
  <si>
    <t>488.481.6266x69874</t>
  </si>
  <si>
    <t>850 Jones Cliff Apt. 121</t>
  </si>
  <si>
    <t>f8993eb9-71f5-42b0-afd4-5782289ef6b3</t>
  </si>
  <si>
    <t>Sherry Wiley</t>
  </si>
  <si>
    <t>sherry.wiley@gmail.com</t>
  </si>
  <si>
    <t>001-504-394-4153x61451</t>
  </si>
  <si>
    <t>1179 Turner Stream Suite 711</t>
  </si>
  <si>
    <t>c74c56ba-137a-4b5f-9765-b8761db78687</t>
  </si>
  <si>
    <t>Thomas Perez</t>
  </si>
  <si>
    <t>thomas_perez@gmail.com</t>
  </si>
  <si>
    <t>fa610ced-ac5c-4fc1-a957-f04baa1703cc</t>
  </si>
  <si>
    <t>Andrew Humphrey</t>
  </si>
  <si>
    <t>ahumphrey@hotmail.com</t>
  </si>
  <si>
    <t>+1-581-416-6497x248</t>
  </si>
  <si>
    <t>5128 Victoria Tunnel Apt. 942</t>
  </si>
  <si>
    <t>4c857e18-6fd2-4b98-b8f1-593dfcf40207</t>
  </si>
  <si>
    <t>Ethan Burke</t>
  </si>
  <si>
    <t>ethan.burke@yahoo.com</t>
  </si>
  <si>
    <t>(638)881-8716</t>
  </si>
  <si>
    <t>133 Bell Prairie Apt. 345</t>
  </si>
  <si>
    <t>ba7b3a41-5272-4c3c-9de1-89649f18fff6</t>
  </si>
  <si>
    <t>Patrick Miranda</t>
  </si>
  <si>
    <t>patrick.miranda@yahoo.com</t>
  </si>
  <si>
    <t>879-475-1315x46367</t>
  </si>
  <si>
    <t>247 Stone Mountains</t>
  </si>
  <si>
    <t>8fcc67be-f6a7-4825-88e2-7e27e54ff6fc</t>
  </si>
  <si>
    <t>Ashley Jennings</t>
  </si>
  <si>
    <t>jenningsa@gmail.com</t>
  </si>
  <si>
    <t>+1-576-599-9875x11948</t>
  </si>
  <si>
    <t>944 Burton Falls Suite 245</t>
  </si>
  <si>
    <t>661014f9-d6ce-4731-8e46-51674f142a82</t>
  </si>
  <si>
    <t>Michelle Sanders</t>
  </si>
  <si>
    <t>michelle.sanders@gmail.com</t>
  </si>
  <si>
    <t>001-644-259-5961</t>
  </si>
  <si>
    <t>44715 Simpson Views</t>
  </si>
  <si>
    <t>6ce96b75-ff08-4c3b-be12-454ab61a2477</t>
  </si>
  <si>
    <t>Sherri Orozco</t>
  </si>
  <si>
    <t>sherri_orozco@gmail.com</t>
  </si>
  <si>
    <t>001-873-605-7218</t>
  </si>
  <si>
    <t>26405 Tamara Dale Apt. 227</t>
  </si>
  <si>
    <t>a00d6ec1-80d9-446f-a52f-99d5a9b448bc</t>
  </si>
  <si>
    <t>George Benton</t>
  </si>
  <si>
    <t>bentong@gmail.com</t>
  </si>
  <si>
    <t>001-991-580-5547x006</t>
  </si>
  <si>
    <t>69174 Danielle Ridge Suite 522</t>
  </si>
  <si>
    <t>396338c4-7724-4c2a-a582-2ca5b1eb3cd1</t>
  </si>
  <si>
    <t>Rebekah Smith</t>
  </si>
  <si>
    <t>(828)927-1288x26310</t>
  </si>
  <si>
    <t>56336 Williams Prairie</t>
  </si>
  <si>
    <t>0eca902e-09ee-4b04-9c51-2a45a1746c5a</t>
  </si>
  <si>
    <t>Susan Brooks</t>
  </si>
  <si>
    <t>susan.brooks@yahoo.com</t>
  </si>
  <si>
    <t>573.917.7427x894</t>
  </si>
  <si>
    <t>816 Sarah Harbors Apt. 281</t>
  </si>
  <si>
    <t>0126db7e-3b74-4494-b739-ff3f305a0f19</t>
  </si>
  <si>
    <t>Kimberly Hansen</t>
  </si>
  <si>
    <t>kimberly.hansen@gmail.com</t>
  </si>
  <si>
    <t>(931)764-7059x488</t>
  </si>
  <si>
    <t>140 Murphy Centers Suite 809</t>
  </si>
  <si>
    <t>28bbb151-519e-4a18-b9c3-450d4923340c</t>
  </si>
  <si>
    <t>Connor Nelson</t>
  </si>
  <si>
    <t>nelsonc@hotmail.com</t>
  </si>
  <si>
    <t>671-208-2281</t>
  </si>
  <si>
    <t>84568 Douglas Ville</t>
  </si>
  <si>
    <t>46d522a7-5844-4c3a-8976-cd3d65e26628</t>
  </si>
  <si>
    <t>Daniel Scott</t>
  </si>
  <si>
    <t>daniel_scott@yahoo.com</t>
  </si>
  <si>
    <t>+1-986-878-1382x31196</t>
  </si>
  <si>
    <t>67835 Peterson Prairie</t>
  </si>
  <si>
    <t>4b75145a-ee04-4f0c-907b-27bc75b6d7ee</t>
  </si>
  <si>
    <t>Michael Hayes</t>
  </si>
  <si>
    <t>mhayes@hotmail.com</t>
  </si>
  <si>
    <t>406.797.7773x084</t>
  </si>
  <si>
    <t>6638 Rebecca Expressway</t>
  </si>
  <si>
    <t>3d29a479-0ae8-4294-8eb5-0dc423b20fca</t>
  </si>
  <si>
    <t>Terry Hayes</t>
  </si>
  <si>
    <t>hayest@hotmail.com</t>
  </si>
  <si>
    <t>320.615.4612</t>
  </si>
  <si>
    <t>8104 Mueller Loaf</t>
  </si>
  <si>
    <t>d51ed4ba-374c-45f6-9861-4e71a5a9f597</t>
  </si>
  <si>
    <t>Monique Bradford</t>
  </si>
  <si>
    <t>monique_bradford@hotmail.com</t>
  </si>
  <si>
    <t>794-292-6511</t>
  </si>
  <si>
    <t>673 Elizabeth Green</t>
  </si>
  <si>
    <t>df14d463-8923-4c7a-9c28-70cb9910ed87</t>
  </si>
  <si>
    <t>Sara Smith</t>
  </si>
  <si>
    <t>sara_smith@yahoo.com</t>
  </si>
  <si>
    <t>80961 Lance Ridge</t>
  </si>
  <si>
    <t>fafa7c39-5398-4b3a-9e6e-7bab7a7043a8</t>
  </si>
  <si>
    <t>Jason Ruiz</t>
  </si>
  <si>
    <t>jason.ruiz@yahoo.com</t>
  </si>
  <si>
    <t>(740)653-6065x681</t>
  </si>
  <si>
    <t>5845 Lee Springs</t>
  </si>
  <si>
    <t>a776e4a6-3868-428f-af41-994cf8719900</t>
  </si>
  <si>
    <t>Mario Rivas</t>
  </si>
  <si>
    <t>mario_rivas@gmail.com</t>
  </si>
  <si>
    <t>346.971.8446</t>
  </si>
  <si>
    <t>7296 Sarah Prairie</t>
  </si>
  <si>
    <t>19459269-3de1-4271-8c5e-c0b7b54699b8</t>
  </si>
  <si>
    <t>Chelsey Chavez</t>
  </si>
  <si>
    <t>chelsey_chavez@yahoo.com</t>
  </si>
  <si>
    <t>+1-653-959-6071x240</t>
  </si>
  <si>
    <t>674 Shelby Courts Suite 766</t>
  </si>
  <si>
    <t>69b29efa-20d6-401b-9280-462b50753d60</t>
  </si>
  <si>
    <t>Patrick Haynes</t>
  </si>
  <si>
    <t>phaynes@hotmail.com</t>
  </si>
  <si>
    <t>814.237.1045x82609</t>
  </si>
  <si>
    <t>aa4c5697-1897-4269-a1b5-0feb115febc1</t>
  </si>
  <si>
    <t>Shaun Johnson</t>
  </si>
  <si>
    <t>shaun_johnson@yahoo.com</t>
  </si>
  <si>
    <t>001-430-816-3684</t>
  </si>
  <si>
    <t>2217 Robert Park Suite 481</t>
  </si>
  <si>
    <t>8e7d9067-74ec-45bd-8ec3-ee9eb1d458ac</t>
  </si>
  <si>
    <t>Sherry Gay</t>
  </si>
  <si>
    <t>sherry_gay@hotmail.com</t>
  </si>
  <si>
    <t>481.884.1476x2380</t>
  </si>
  <si>
    <t>55965 Martin Drive</t>
  </si>
  <si>
    <t>1f811234-61bd-4154-8237-62e8553ba894</t>
  </si>
  <si>
    <t>Robert Freeman</t>
  </si>
  <si>
    <t>229-436-3228</t>
  </si>
  <si>
    <t>7164 April Greens Suite 049</t>
  </si>
  <si>
    <t>2f6821b3-51be-4b2f-81ed-a05d3f779b3e</t>
  </si>
  <si>
    <t>Lisa Burke</t>
  </si>
  <si>
    <t>lisa.burke@hotmail.com</t>
  </si>
  <si>
    <t>2096 Odonnell Plain Suite 675</t>
  </si>
  <si>
    <t>b1a20a51-c5cf-4a96-83e7-8e9bf7f31129</t>
  </si>
  <si>
    <t>Elizabeth Crosby</t>
  </si>
  <si>
    <t>elizabeth.crosby@gmail.com</t>
  </si>
  <si>
    <t>951-218-8882</t>
  </si>
  <si>
    <t>53083 Margaret Trace Apt. 146</t>
  </si>
  <si>
    <t>af04822e-40d0-4a44-8b64-0398268aa5d8</t>
  </si>
  <si>
    <t>Cynthia Figueroa</t>
  </si>
  <si>
    <t>figueroac@hotmail.com</t>
  </si>
  <si>
    <t>(663)494-0819x2758</t>
  </si>
  <si>
    <t>60437 Cooper Mission</t>
  </si>
  <si>
    <t>e48dd26a-8b8e-4270-a901-25134a0f046e</t>
  </si>
  <si>
    <t>Katherine Wood</t>
  </si>
  <si>
    <t>katherine.wood@yahoo.com</t>
  </si>
  <si>
    <t>+1-757-396-3371x193</t>
  </si>
  <si>
    <t>0192 Delgado Mountain</t>
  </si>
  <si>
    <t>8c82cd8f-3d64-4171-87b6-336816891a5f</t>
  </si>
  <si>
    <t>Sharon Johnson</t>
  </si>
  <si>
    <t>sharon.johnson@hotmail.com</t>
  </si>
  <si>
    <t>769-645-3845</t>
  </si>
  <si>
    <t>81703 Foster Forge Suite 242</t>
  </si>
  <si>
    <t>71bc9762-92ca-47bf-bdd6-fe1ef12ebc5b</t>
  </si>
  <si>
    <t>Christopher Schultz</t>
  </si>
  <si>
    <t>schultzc@gmail.com</t>
  </si>
  <si>
    <t>(892)837-9259</t>
  </si>
  <si>
    <t>753 Mccoy Prairie Apt. 014</t>
  </si>
  <si>
    <t>d609e2dd-e0aa-4632-a859-709c63fcfb71</t>
  </si>
  <si>
    <t>Wesley Morris</t>
  </si>
  <si>
    <t>wesley.morris@yahoo.com</t>
  </si>
  <si>
    <t>855.858.1800</t>
  </si>
  <si>
    <t>5586 Davis Key</t>
  </si>
  <si>
    <t>881f8857-e618-4ecf-8c78-960941bdd40e</t>
  </si>
  <si>
    <t>Martha Kelly</t>
  </si>
  <si>
    <t>mkelly@yahoo.com</t>
  </si>
  <si>
    <t>001-538-800-6399x3782</t>
  </si>
  <si>
    <t>136 Billy Underpass</t>
  </si>
  <si>
    <t>ea877173-7a99-4680-a539-4f5e6a83cd93</t>
  </si>
  <si>
    <t>Lauren Sampson</t>
  </si>
  <si>
    <t>lauren.sampson@gmail.com</t>
  </si>
  <si>
    <t>(951)268-0047x21535</t>
  </si>
  <si>
    <t>872 Barbara Valleys Suite 309</t>
  </si>
  <si>
    <t>9009d0ea-0c3d-4f0d-825e-7707395e2b3c</t>
  </si>
  <si>
    <t>clarka@gmail.com</t>
  </si>
  <si>
    <t>00555 Denise Coves</t>
  </si>
  <si>
    <t>1464f67e-7eb4-45da-9e35-e01a2c4e2a9f</t>
  </si>
  <si>
    <t>Danny Kelly</t>
  </si>
  <si>
    <t>dkelly@yahoo.com</t>
  </si>
  <si>
    <t>802.358.3303</t>
  </si>
  <si>
    <t>9232 Sandra Springs</t>
  </si>
  <si>
    <t>a5314035-0b4f-43d1-b816-0d56edc6feb7</t>
  </si>
  <si>
    <t>taylord@hotmail.com</t>
  </si>
  <si>
    <t>711.507.8087x66784</t>
  </si>
  <si>
    <t>7447 Alexander Roads</t>
  </si>
  <si>
    <t>39c8b690-8f19-4254-acf2-3b2ef0f983e1</t>
  </si>
  <si>
    <t>Vanessa Gonzalez</t>
  </si>
  <si>
    <t>vanessa_gonzalez@hotmail.com</t>
  </si>
  <si>
    <t>580-933-6136</t>
  </si>
  <si>
    <t>7843 Williams Cliff</t>
  </si>
  <si>
    <t>d0d3a1e9-0274-4383-a2b2-10524c327a63</t>
  </si>
  <si>
    <t>Michele Nguyen</t>
  </si>
  <si>
    <t>michele_nguyen@gmail.com</t>
  </si>
  <si>
    <t>(273)462-5303x426</t>
  </si>
  <si>
    <t>51163 Hawkins Villages</t>
  </si>
  <si>
    <t>506993f9-b885-48bd-addf-e38aa53990b9</t>
  </si>
  <si>
    <t>Jessica Young</t>
  </si>
  <si>
    <t>jessica_young@hotmail.com</t>
  </si>
  <si>
    <t>2870 Jack Hollow</t>
  </si>
  <si>
    <t>a4c32b63-8645-4e06-941d-0a0083e70539</t>
  </si>
  <si>
    <t>Victoria Andrews</t>
  </si>
  <si>
    <t>andrewsv@yahoo.com</t>
  </si>
  <si>
    <t>329.528.4422</t>
  </si>
  <si>
    <t>956 Merritt Knoll Apt. 713</t>
  </si>
  <si>
    <t>90c38caf-9607-4be5-861d-0e662c7fa7f1</t>
  </si>
  <si>
    <t>Kimberly Doyle</t>
  </si>
  <si>
    <t>kimberly_doyle@gmail.com</t>
  </si>
  <si>
    <t>001-729-430-9587x20207</t>
  </si>
  <si>
    <t>00429 Bennett Field</t>
  </si>
  <si>
    <t>fbf1c9b1-b075-4030-a248-931c987946cf</t>
  </si>
  <si>
    <t>Anthony Roberson</t>
  </si>
  <si>
    <t>anthony.roberson@gmail.com</t>
  </si>
  <si>
    <t>738-874-4373x053</t>
  </si>
  <si>
    <t>aad2c4c7-2ccd-471b-942f-70e8a7c517bc</t>
  </si>
  <si>
    <t>Bonnie Freeman</t>
  </si>
  <si>
    <t>bfreeman@gmail.com</t>
  </si>
  <si>
    <t>39ae7572-c8cc-4561-9c5c-ba463abdbae6</t>
  </si>
  <si>
    <t>Reginald Gilbert</t>
  </si>
  <si>
    <t>gilbertr@yahoo.com</t>
  </si>
  <si>
    <t>+1-253-737-1894x284</t>
  </si>
  <si>
    <t>0139 Hale Inlet</t>
  </si>
  <si>
    <t>e6bacf9c-808d-4d75-9744-1b3d5bca7ac8</t>
  </si>
  <si>
    <t>Jason Walker</t>
  </si>
  <si>
    <t>walkerj@hotmail.com</t>
  </si>
  <si>
    <t>12004 Richard Plaza Suite 155</t>
  </si>
  <si>
    <t>2b405c16-0a39-41e3-a73d-bace7fdebb3f</t>
  </si>
  <si>
    <t>Nicholas Kelley</t>
  </si>
  <si>
    <t>nkelley@hotmail.com</t>
  </si>
  <si>
    <t>59402 Robert Plains</t>
  </si>
  <si>
    <t>e313e063-c456-4a5a-80a6-6d1c4bfd8124</t>
  </si>
  <si>
    <t>Devin Mitchell</t>
  </si>
  <si>
    <t>devin.mitchell@gmail.com</t>
  </si>
  <si>
    <t>001-684-879-2705x994</t>
  </si>
  <si>
    <t>57723 Hopkins Vista Apt. 727</t>
  </si>
  <si>
    <t>bc1a604a-0771-4448-a4e2-7d6ffd546e26</t>
  </si>
  <si>
    <t>Annette Walker</t>
  </si>
  <si>
    <t>walkera@gmail.com</t>
  </si>
  <si>
    <t>+1-487-500-7110x6480</t>
  </si>
  <si>
    <t>7067 Smith Streets Apt. 260</t>
  </si>
  <si>
    <t>7cfeca41-a3f3-448c-9626-ff2f7ddf395e</t>
  </si>
  <si>
    <t>Charles Kelly</t>
  </si>
  <si>
    <t>kellyc@hotmail.com</t>
  </si>
  <si>
    <t>(354)511-2422x9606</t>
  </si>
  <si>
    <t>88148 Weaver Rapids</t>
  </si>
  <si>
    <t>849334b9-71e5-4c1a-baa2-4e0afc2a06fc</t>
  </si>
  <si>
    <t>Richard White</t>
  </si>
  <si>
    <t>rwhite@gmail.com</t>
  </si>
  <si>
    <t>823.596.7567x65948</t>
  </si>
  <si>
    <t>952 Angela Meadows</t>
  </si>
  <si>
    <t>0b89702d-ee8d-4aa3-99bd-284982f170dc</t>
  </si>
  <si>
    <t>Joanna Kennedy</t>
  </si>
  <si>
    <t>joanna.kennedy@hotmail.com</t>
  </si>
  <si>
    <t>937.587.4726</t>
  </si>
  <si>
    <t>ee623900-05fa-4958-840a-8e36308213f6</t>
  </si>
  <si>
    <t>Carly Cruz</t>
  </si>
  <si>
    <t>cruzc@gmail.com</t>
  </si>
  <si>
    <t>9364 Timothy Lock</t>
  </si>
  <si>
    <t>693d8b2b-5337-4f4c-91ae-59889f5582fe</t>
  </si>
  <si>
    <t>Natalie Ramirez</t>
  </si>
  <si>
    <t>natalie_ramirez@yahoo.com</t>
  </si>
  <si>
    <t>225.845.1434x38250</t>
  </si>
  <si>
    <t>123 Justin Springs Apt. 421</t>
  </si>
  <si>
    <t>972e4761-9585-4e8f-a64e-734616a92c0f</t>
  </si>
  <si>
    <t>munozt@gmail.com</t>
  </si>
  <si>
    <t>001-828-234-9428x35270</t>
  </si>
  <si>
    <t>34159 Walton River</t>
  </si>
  <si>
    <t>dc11d6e0-f44d-4b60-a8db-0c8c785165f2</t>
  </si>
  <si>
    <t>Jeremy Holland</t>
  </si>
  <si>
    <t>hollandj@yahoo.com</t>
  </si>
  <si>
    <t>(334)917-7921</t>
  </si>
  <si>
    <t>4236 Travis Villages Apt. 324</t>
  </si>
  <si>
    <t>dac7242a-d201-4cc3-9b36-713e223fe71e</t>
  </si>
  <si>
    <t>diaza@hotmail.com</t>
  </si>
  <si>
    <t>9e052a50-d0c0-4937-ab2b-155e6c6e7701</t>
  </si>
  <si>
    <t>Wendy Bell</t>
  </si>
  <si>
    <t>bellw@hotmail.com</t>
  </si>
  <si>
    <t>78625 Neal Course Suite 636</t>
  </si>
  <si>
    <t>317a7b9d-ecd4-441d-a43c-6802b635665f</t>
  </si>
  <si>
    <t>Pamela Perry</t>
  </si>
  <si>
    <t>pamela_perry@gmail.com</t>
  </si>
  <si>
    <t>001-436-935-4313x311</t>
  </si>
  <si>
    <t>749 Angelica Unions Apt. 871</t>
  </si>
  <si>
    <t>39f333cd-9827-49b4-b6ca-6e75835ac782</t>
  </si>
  <si>
    <t>Nichole Kim</t>
  </si>
  <si>
    <t>nichole_kim@yahoo.com</t>
  </si>
  <si>
    <t>303.737.9916</t>
  </si>
  <si>
    <t>904 Lawson Corners</t>
  </si>
  <si>
    <t>8962c5c6-6801-49c2-a451-6fbaf7ae7ee4</t>
  </si>
  <si>
    <t>Mike Martin</t>
  </si>
  <si>
    <t>mike.martin@yahoo.com</t>
  </si>
  <si>
    <t>4093 Jacqueline Island Suite 761</t>
  </si>
  <si>
    <t>fe528fa2-f60f-4bae-a164-39b7b36d3a4d</t>
  </si>
  <si>
    <t>Daniel Zhang</t>
  </si>
  <si>
    <t>dzhang@gmail.com</t>
  </si>
  <si>
    <t>255.826.3733</t>
  </si>
  <si>
    <t>74444 John Track Apt. 582</t>
  </si>
  <si>
    <t>18f6afb3-716e-4935-8253-f3632c6efbad</t>
  </si>
  <si>
    <t>Phillip Simpson</t>
  </si>
  <si>
    <t>395-807-6140x48687</t>
  </si>
  <si>
    <t>3810 Randy Coves</t>
  </si>
  <si>
    <t>3e97841f-1658-4d12-8448-ac34c010efeb</t>
  </si>
  <si>
    <t>Kyle Olson</t>
  </si>
  <si>
    <t>kyle_olson@gmail.com</t>
  </si>
  <si>
    <t>592.516.8509x89479</t>
  </si>
  <si>
    <t>92009 Darryl Rapids</t>
  </si>
  <si>
    <t>49b0a965-4db2-4189-9abb-fe0976703263</t>
  </si>
  <si>
    <t>Michael Stark</t>
  </si>
  <si>
    <t>michael.stark@yahoo.com</t>
  </si>
  <si>
    <t>001-222-735-3755x727</t>
  </si>
  <si>
    <t>109 Johnson Fort Apt. 238</t>
  </si>
  <si>
    <t>59271ff7-66a1-4b19-a529-f41dc625352d</t>
  </si>
  <si>
    <t>Logan Webster</t>
  </si>
  <si>
    <t>websterl@hotmail.com</t>
  </si>
  <si>
    <t>208.248.3972</t>
  </si>
  <si>
    <t>06965 Crawford Oval Suite 887</t>
  </si>
  <si>
    <t>8301523e-c4a9-40ce-b2fe-fcbed7ee47f5</t>
  </si>
  <si>
    <t>Jenna Coleman</t>
  </si>
  <si>
    <t>jcoleman@hotmail.com</t>
  </si>
  <si>
    <t>001-275-300-3814x0438</t>
  </si>
  <si>
    <t>7489 Richard Walk Apt. 619</t>
  </si>
  <si>
    <t>442833c0-a74b-4aab-8e8d-ec6dddbc6124</t>
  </si>
  <si>
    <t>Heather Harris</t>
  </si>
  <si>
    <t>harrish@gmail.com</t>
  </si>
  <si>
    <t>(514)417-8437x6018</t>
  </si>
  <si>
    <t>3485 Hartman Isle</t>
  </si>
  <si>
    <t>7efe3462-fcd3-4717-851e-02357c68ad39</t>
  </si>
  <si>
    <t>Richard Woods</t>
  </si>
  <si>
    <t>725-399-0401x939</t>
  </si>
  <si>
    <t>535 Jose Stream Suite 936</t>
  </si>
  <si>
    <t>33eac8ad-729f-46d0-84e3-127de84a878a</t>
  </si>
  <si>
    <t>Michael Hicks</t>
  </si>
  <si>
    <t>mhicks@gmail.com</t>
  </si>
  <si>
    <t>(895)729-3821x0628</t>
  </si>
  <si>
    <t>5743 Banks Island Suite 122</t>
  </si>
  <si>
    <t>f1a11de3-7018-42c3-be1c-608d82f3021d</t>
  </si>
  <si>
    <t>Chad Vega</t>
  </si>
  <si>
    <t>vegac@yahoo.com</t>
  </si>
  <si>
    <t>748-722-4302</t>
  </si>
  <si>
    <t>013 Jessica Route Suite 704</t>
  </si>
  <si>
    <t>c0257b6d-c72f-4dac-91d9-9a7ae325e22b</t>
  </si>
  <si>
    <t>William Grant</t>
  </si>
  <si>
    <t>wgrant@yahoo.com</t>
  </si>
  <si>
    <t>742 Smith Knolls</t>
  </si>
  <si>
    <t>5ef0530c-df3c-4c88-8c3f-f3ed6e2e4898</t>
  </si>
  <si>
    <t>daniel.duncan@yahoo.com</t>
  </si>
  <si>
    <t>d5912933-b82b-4d3d-82fd-a3867234f834</t>
  </si>
  <si>
    <t>stephanie.white@yahoo.com</t>
  </si>
  <si>
    <t>84487 Michael Ports</t>
  </si>
  <si>
    <t>ac8960eb-1b8c-4403-b4b7-162726755c40</t>
  </si>
  <si>
    <t>Jordan Nguyen</t>
  </si>
  <si>
    <t>nguyenj@gmail.com</t>
  </si>
  <si>
    <t>+1-233-540-1647x8506</t>
  </si>
  <si>
    <t>20373 Turner Walks</t>
  </si>
  <si>
    <t>cc186118-0ac1-4724-83bb-4eeb1dc1ef9d</t>
  </si>
  <si>
    <t>Craig Jones</t>
  </si>
  <si>
    <t>craig_jones@hotmail.com</t>
  </si>
  <si>
    <t>952-950-1917</t>
  </si>
  <si>
    <t>02146 Green Cove Apt. 220</t>
  </si>
  <si>
    <t>aa7742e7-f249-41ac-a995-9ed88a1c40d8</t>
  </si>
  <si>
    <t>Justin Smith</t>
  </si>
  <si>
    <t>justin.smith@yahoo.com</t>
  </si>
  <si>
    <t>291-674-8909x23936</t>
  </si>
  <si>
    <t>62250 Sharon Via</t>
  </si>
  <si>
    <t>4d8d3661-c673-4d0d-9ba2-483b035e6f38</t>
  </si>
  <si>
    <t>Martin Washington</t>
  </si>
  <si>
    <t>washingtonm@hotmail.com</t>
  </si>
  <si>
    <t>912-259-8221</t>
  </si>
  <si>
    <t>0579 Huang Crossroad Suite 398</t>
  </si>
  <si>
    <t>911abc2a-836c-47d4-82bf-c09e9c4db739</t>
  </si>
  <si>
    <t>Ashley Benton</t>
  </si>
  <si>
    <t>bentona@hotmail.com</t>
  </si>
  <si>
    <t>597-385-3150x2743</t>
  </si>
  <si>
    <t>1696 Jason Bridge Apt. 408</t>
  </si>
  <si>
    <t>2c5a5e85-d86d-466b-b45e-0fb4ff315980</t>
  </si>
  <si>
    <t>Shannon Garcia</t>
  </si>
  <si>
    <t>sgarcia@yahoo.com</t>
  </si>
  <si>
    <t>860.472.5093x33020</t>
  </si>
  <si>
    <t>480 Taylor Ports Suite 279</t>
  </si>
  <si>
    <t>310305ca-d7a5-463a-b115-86af19d7d3f5</t>
  </si>
  <si>
    <t>robert_smith@yahoo.com</t>
  </si>
  <si>
    <t>134 Robertson View</t>
  </si>
  <si>
    <t>7d88706f-3d1c-4d49-a460-0f4362656700</t>
  </si>
  <si>
    <t>Adrienne Flores</t>
  </si>
  <si>
    <t>+1-777-707-0345x621</t>
  </si>
  <si>
    <t>30999 Nicholson Rest Suite 264</t>
  </si>
  <si>
    <t>cb42d61a-8a59-49e1-9999-fb316768beae</t>
  </si>
  <si>
    <t>Erin Washington</t>
  </si>
  <si>
    <t>washingtone@gmail.com</t>
  </si>
  <si>
    <t>575 Wilson Port</t>
  </si>
  <si>
    <t>929aa605-4532-44f7-b45f-8795bb106865</t>
  </si>
  <si>
    <t>Lisa Turner</t>
  </si>
  <si>
    <t>turnerl@hotmail.com</t>
  </si>
  <si>
    <t>+1-700-861-8020x315</t>
  </si>
  <si>
    <t>6118 Salas Vista Apt. 749</t>
  </si>
  <si>
    <t>27a7f696-7ec5-472b-b6a6-8b3fec00f448</t>
  </si>
  <si>
    <t>Stephanie Murray</t>
  </si>
  <si>
    <t>smurray@gmail.com</t>
  </si>
  <si>
    <t>565.947.8891x559</t>
  </si>
  <si>
    <t>9244 Booker Knoll</t>
  </si>
  <si>
    <t>0e1abb7c-783a-4aad-a50b-7970c9891101</t>
  </si>
  <si>
    <t>John Cox</t>
  </si>
  <si>
    <t>john.cox@hotmail.com</t>
  </si>
  <si>
    <t>001-437-336-0014x52323</t>
  </si>
  <si>
    <t>4df671ca-9fe6-47e9-ad57-a51790c37334</t>
  </si>
  <si>
    <t>Peter Anderson</t>
  </si>
  <si>
    <t>andersonp@gmail.com</t>
  </si>
  <si>
    <t>784-366-0903</t>
  </si>
  <si>
    <t>953 Lee Wells</t>
  </si>
  <si>
    <t>582b086b-19ae-4b3a-b527-6510e3cd8ec2</t>
  </si>
  <si>
    <t>Mariah Harper</t>
  </si>
  <si>
    <t>mariah.harper@hotmail.com</t>
  </si>
  <si>
    <t>+1-473-811-5676x23865</t>
  </si>
  <si>
    <t>93605 Hernandez Trace</t>
  </si>
  <si>
    <t>677e6aa0-2a6f-4ffd-bf22-1da80e173edf</t>
  </si>
  <si>
    <t>David Johnson</t>
  </si>
  <si>
    <t>david.johnson@gmail.com</t>
  </si>
  <si>
    <t>405-447-5515x6983</t>
  </si>
  <si>
    <t>03879 Moore Forest</t>
  </si>
  <si>
    <t>3795abe6-0a53-4064-b5cf-617cdb5dbcc5</t>
  </si>
  <si>
    <t>Lisa Lane</t>
  </si>
  <si>
    <t>lisa_lane@gmail.com</t>
  </si>
  <si>
    <t>001-882-977-1795</t>
  </si>
  <si>
    <t>191 Harrison Burgs</t>
  </si>
  <si>
    <t>6f9cd25b-df62-4938-aa39-1db5262bf59c</t>
  </si>
  <si>
    <t>Kelly Blevins</t>
  </si>
  <si>
    <t>kblevins@yahoo.com</t>
  </si>
  <si>
    <t>(574)437-5982x481</t>
  </si>
  <si>
    <t>17744 Rodriguez Villages</t>
  </si>
  <si>
    <t>d0ba775e-2bb4-4c5f-8cf8-7d9091484385</t>
  </si>
  <si>
    <t>Timothy Kramer</t>
  </si>
  <si>
    <t>tkramer@hotmail.com</t>
  </si>
  <si>
    <t>352.564.0714</t>
  </si>
  <si>
    <t>558 Contreras Island</t>
  </si>
  <si>
    <t>120d232b-79a5-4c29-a4f1-ea5dd79ddfa0</t>
  </si>
  <si>
    <t>Brian Baker</t>
  </si>
  <si>
    <t>brian_baker@yahoo.com</t>
  </si>
  <si>
    <t>(465)812-9472</t>
  </si>
  <si>
    <t>45645 Bauer Cliff Apt. 903</t>
  </si>
  <si>
    <t>67ee4b20-7d25-4b86-94fc-21dbd0508009</t>
  </si>
  <si>
    <t>Patricia Lee</t>
  </si>
  <si>
    <t>patricia.lee@gmail.com</t>
  </si>
  <si>
    <t>001-525-311-8742x23185</t>
  </si>
  <si>
    <t>13912 Eric Stravenue Suite 158</t>
  </si>
  <si>
    <t>429e97bc-e64b-41e5-bcee-a0f1c9de87fa</t>
  </si>
  <si>
    <t>Tracy Avila</t>
  </si>
  <si>
    <t>avilat@yahoo.com</t>
  </si>
  <si>
    <t>562.374.8187</t>
  </si>
  <si>
    <t>34097 Jessica Wall Apt. 485</t>
  </si>
  <si>
    <t>6a614510-e126-4855-8e78-d36d160c6ec9</t>
  </si>
  <si>
    <t>John Spencer</t>
  </si>
  <si>
    <t>john_spencer@yahoo.com</t>
  </si>
  <si>
    <t>2846 Martinez Drives Suite 175</t>
  </si>
  <si>
    <t>7b8ccb3d-013d-4d3a-a5b1-9453ec55cf12</t>
  </si>
  <si>
    <t>Lisa Wilson</t>
  </si>
  <si>
    <t>lwilson@gmail.com</t>
  </si>
  <si>
    <t>+1-273-974-8052x1702</t>
  </si>
  <si>
    <t>11704 Keith Parks</t>
  </si>
  <si>
    <t>7e5de0e6-1359-4edd-8a1c-59ac35107e1c</t>
  </si>
  <si>
    <t>Sydney Cunningham</t>
  </si>
  <si>
    <t>scunningham@gmail.com</t>
  </si>
  <si>
    <t>001-267-867-4166</t>
  </si>
  <si>
    <t>316 Beth Passage Apt. 077</t>
  </si>
  <si>
    <t>403bacd6-bdcf-4d62-802d-a444b4b6680a</t>
  </si>
  <si>
    <t>Joseph Morgan</t>
  </si>
  <si>
    <t>(384)751-2652x76673</t>
  </si>
  <si>
    <t>442 Peterson Groves Suite 453</t>
  </si>
  <si>
    <t>9fa59082-09fa-4527-b26e-1f71a84f0654</t>
  </si>
  <si>
    <t>Jackie Stewart</t>
  </si>
  <si>
    <t>jackie.stewart@yahoo.com</t>
  </si>
  <si>
    <t>11268 Angela Path</t>
  </si>
  <si>
    <t>4eec04e3-d9ff-4adb-b63a-fd69aee8024f</t>
  </si>
  <si>
    <t>Arthur Roberts</t>
  </si>
  <si>
    <t>aroberts@yahoo.com</t>
  </si>
  <si>
    <t>787.800.5251x36272</t>
  </si>
  <si>
    <t>3424 Jamie Ridges</t>
  </si>
  <si>
    <t>d361b73c-d2a1-47c6-ae51-e3a15cb320e9</t>
  </si>
  <si>
    <t>Bruce White</t>
  </si>
  <si>
    <t>bruce_white@gmail.com</t>
  </si>
  <si>
    <t>001-562-875-7332x00611</t>
  </si>
  <si>
    <t>874 Robert Key Suite 712</t>
  </si>
  <si>
    <t>dfd72bac-c853-4962-82fc-17862afa3788</t>
  </si>
  <si>
    <t>Angela Reed</t>
  </si>
  <si>
    <t>reeda@hotmail.com</t>
  </si>
  <si>
    <t>659-363-8384x607</t>
  </si>
  <si>
    <t>8023 Cynthia Knolls Apt. 358</t>
  </si>
  <si>
    <t>0d4f3f9e-14f2-4d6d-b045-ec011df5d0be</t>
  </si>
  <si>
    <t>Jenna Montes</t>
  </si>
  <si>
    <t>jmontes@gmail.com</t>
  </si>
  <si>
    <t>(542)558-4658</t>
  </si>
  <si>
    <t>1396 Laura Inlet Suite 510</t>
  </si>
  <si>
    <t>e7973888-751e-40c8-9981-5f6660141c81</t>
  </si>
  <si>
    <t>Dana Lloyd</t>
  </si>
  <si>
    <t>dana.lloyd@yahoo.com</t>
  </si>
  <si>
    <t>+1-272-680-9277x140</t>
  </si>
  <si>
    <t>84994 Alexandra Wall Suite 772</t>
  </si>
  <si>
    <t>736ccb39-22e5-4b93-9cf6-784a983c3e96</t>
  </si>
  <si>
    <t>Robert Leblanc</t>
  </si>
  <si>
    <t>leblancr@yahoo.com</t>
  </si>
  <si>
    <t>452-716-4201x180</t>
  </si>
  <si>
    <t>3618 Cole Junctions</t>
  </si>
  <si>
    <t>6151caec-815e-451e-a054-3d103f30203d</t>
  </si>
  <si>
    <t>David Hoffman</t>
  </si>
  <si>
    <t>dhoffman@yahoo.com</t>
  </si>
  <si>
    <t>215 Buchanan Gardens</t>
  </si>
  <si>
    <t>ca021d81-8a8a-4ac8-9819-4067e7920685</t>
  </si>
  <si>
    <t>Brian Mcdonald</t>
  </si>
  <si>
    <t>bmcdonald@hotmail.com</t>
  </si>
  <si>
    <t>764.662.9690</t>
  </si>
  <si>
    <t>37019 Nicholas Rapids Suite 514</t>
  </si>
  <si>
    <t>b7835fb0-d5f3-482a-a975-9f60a1836fbb</t>
  </si>
  <si>
    <t>Michelle White</t>
  </si>
  <si>
    <t>whitem@hotmail.com</t>
  </si>
  <si>
    <t>907.935.4600</t>
  </si>
  <si>
    <t>1258 Smith Union Suite 608</t>
  </si>
  <si>
    <t>ea963150-63c3-49f0-9296-075d25c0692e</t>
  </si>
  <si>
    <t>michael.brown@yahoo.com</t>
  </si>
  <si>
    <t>001-254-968-0022</t>
  </si>
  <si>
    <t>4925 Faulkner Fort Apt. 488</t>
  </si>
  <si>
    <t>29d01618-8478-4c1e-92f8-c0883b0e5587</t>
  </si>
  <si>
    <t>Javier Price</t>
  </si>
  <si>
    <t>javier.price@gmail.com</t>
  </si>
  <si>
    <t>812-883-4370x3752</t>
  </si>
  <si>
    <t>595 Anderson Skyway Suite 423</t>
  </si>
  <si>
    <t>f3b5bb88-434f-4c4a-b18b-a82dcea0d88b</t>
  </si>
  <si>
    <t>Jose Woods</t>
  </si>
  <si>
    <t>jose_woods@yahoo.com</t>
  </si>
  <si>
    <t>(716)339-8481x1722</t>
  </si>
  <si>
    <t>94689 Joe Orchard</t>
  </si>
  <si>
    <t>af2b5b27-a906-4812-a88d-840e73cbda89</t>
  </si>
  <si>
    <t>Greg Nguyen</t>
  </si>
  <si>
    <t>greg_nguyen@yahoo.com</t>
  </si>
  <si>
    <t>954-620-6099x39600</t>
  </si>
  <si>
    <t>46063 Connie Avenue</t>
  </si>
  <si>
    <t>5b9a7257-aa34-4548-8812-24676bd0a169</t>
  </si>
  <si>
    <t>Kenneth Hodges</t>
  </si>
  <si>
    <t>khodges@gmail.com</t>
  </si>
  <si>
    <t>379-968-1032x02240</t>
  </si>
  <si>
    <t>2382 Stephen Cliffs Apt. 348</t>
  </si>
  <si>
    <t>1faeb245-79b0-4fa6-a7a0-7ff0d313d800</t>
  </si>
  <si>
    <t>daniel.moore@gmail.com</t>
  </si>
  <si>
    <t>904-537-8141x1958</t>
  </si>
  <si>
    <t>431 Jordan Lodge Suite 400</t>
  </si>
  <si>
    <t>d9137e2d-57bc-4f89-96e2-429a1219e6ba</t>
  </si>
  <si>
    <t>Jason Williams</t>
  </si>
  <si>
    <t>(932)379-1823x316</t>
  </si>
  <si>
    <t>1300 Ford Fort</t>
  </si>
  <si>
    <t>c411931a-0ee8-4915-9392-51fa7f1d4583</t>
  </si>
  <si>
    <t>Jason Taylor</t>
  </si>
  <si>
    <t>jason.taylor@hotmail.com</t>
  </si>
  <si>
    <t>+1-933-652-1560x2324</t>
  </si>
  <si>
    <t>754 Justin Viaduct</t>
  </si>
  <si>
    <t>7b382d6e-9350-4e2a-9266-db7beb7ef837</t>
  </si>
  <si>
    <t>Tamara Herring</t>
  </si>
  <si>
    <t>therring@yahoo.com</t>
  </si>
  <si>
    <t>85513 Brown Squares Suite 979</t>
  </si>
  <si>
    <t>9315e3c2-3eb2-41e0-b9ea-5a4a29d5e33d</t>
  </si>
  <si>
    <t>Luis Patton</t>
  </si>
  <si>
    <t>lpatton@gmail.com</t>
  </si>
  <si>
    <t>(303)352-1048</t>
  </si>
  <si>
    <t>499 Patrick Ferry</t>
  </si>
  <si>
    <t>3e6805d9-10f6-44b3-bfbc-fb0481bc3988</t>
  </si>
  <si>
    <t>Sandra Green</t>
  </si>
  <si>
    <t>sgreen@hotmail.com</t>
  </si>
  <si>
    <t>+1-349-923-5249x37104</t>
  </si>
  <si>
    <t>933 Jason Meadows</t>
  </si>
  <si>
    <t>e415b8f1-3b99-4f34-89da-e8f8e4e90404</t>
  </si>
  <si>
    <t>James Shaffer</t>
  </si>
  <si>
    <t>james.shaffer@hotmail.com</t>
  </si>
  <si>
    <t>562.311.8806x904</t>
  </si>
  <si>
    <t>01640 Johnson Ridges</t>
  </si>
  <si>
    <t>f621e863-02b6-4f62-bb2f-f8fc172b927c</t>
  </si>
  <si>
    <t>Ashley Lucas</t>
  </si>
  <si>
    <t>alucas@gmail.com</t>
  </si>
  <si>
    <t>766-941-5099</t>
  </si>
  <si>
    <t>06244 Allison Terrace</t>
  </si>
  <si>
    <t>d5492656-76a0-47d1-a587-a93386f32a7e</t>
  </si>
  <si>
    <t>nbrowning@hotmail.com</t>
  </si>
  <si>
    <t>593-692-8223x596</t>
  </si>
  <si>
    <t>3153 Carolyn Ville</t>
  </si>
  <si>
    <t>0dedf903-3162-4c98-be74-f346882a85b7</t>
  </si>
  <si>
    <t>Steven Mendoza</t>
  </si>
  <si>
    <t>steven_mendoza@hotmail.com</t>
  </si>
  <si>
    <t>224.803.6480x0254</t>
  </si>
  <si>
    <t>1939 Robert Expressway Suite 730</t>
  </si>
  <si>
    <t>c5d01de0-d1ad-4c47-8be9-117b1056ae5e</t>
  </si>
  <si>
    <t>Michelle Barrera</t>
  </si>
  <si>
    <t>michelle_barrera@yahoo.com</t>
  </si>
  <si>
    <t>(636)555-6441</t>
  </si>
  <si>
    <t>5172 Paul Station Suite 329</t>
  </si>
  <si>
    <t>91d90200-5474-41ac-bc95-d8a3ed24e3c2</t>
  </si>
  <si>
    <t>Aaron Jones</t>
  </si>
  <si>
    <t>ajones@hotmail.com</t>
  </si>
  <si>
    <t>543.264.4566</t>
  </si>
  <si>
    <t>0309 Devin Spring</t>
  </si>
  <si>
    <t>b9de6f66-abb0-4878-bc4c-c731bb50906b</t>
  </si>
  <si>
    <t>Kevin Cameron</t>
  </si>
  <si>
    <t>cameronk@yahoo.com</t>
  </si>
  <si>
    <t>257-417-9230</t>
  </si>
  <si>
    <t>049 Smith Lock Suite 446</t>
  </si>
  <si>
    <t>a7391c0c-4004-4352-8905-829f79d7c25c</t>
  </si>
  <si>
    <t>Joseph Harris</t>
  </si>
  <si>
    <t>joseph.harris@yahoo.com</t>
  </si>
  <si>
    <t>5507 Randall Via Apt. 982</t>
  </si>
  <si>
    <t>9fc9ef12-d8ed-42da-864e-9d48004c9da3</t>
  </si>
  <si>
    <t>Stacey Murphy</t>
  </si>
  <si>
    <t>smurphy@hotmail.com</t>
  </si>
  <si>
    <t>969-968-9286</t>
  </si>
  <si>
    <t>64964 Taylor Skyway</t>
  </si>
  <si>
    <t>ea0ef53b-422f-46f3-96dc-a5c17c84b169</t>
  </si>
  <si>
    <t>Toni Carpenter</t>
  </si>
  <si>
    <t>toni_carpenter@hotmail.com</t>
  </si>
  <si>
    <t>681-957-5810x0154</t>
  </si>
  <si>
    <t>57223 Leslie Trail Suite 057</t>
  </si>
  <si>
    <t>cc78dbcb-0190-41d9-82bc-02b291397127</t>
  </si>
  <si>
    <t>Ian White</t>
  </si>
  <si>
    <t>ian.white@yahoo.com</t>
  </si>
  <si>
    <t>796.917.8322x50915</t>
  </si>
  <si>
    <t>002 Lindsey Fork Apt. 870</t>
  </si>
  <si>
    <t>2d56a300-1576-4b8c-aa78-ef2ff696ed03</t>
  </si>
  <si>
    <t>Dave Thompson</t>
  </si>
  <si>
    <t>dthompson@gmail.com</t>
  </si>
  <si>
    <t>001-588-632-0991x242</t>
  </si>
  <si>
    <t>0175 Thomas Road</t>
  </si>
  <si>
    <t>ea6aadf4-615f-471c-bc8a-41e0a0463eba</t>
  </si>
  <si>
    <t>Kristen Valdez</t>
  </si>
  <si>
    <t>kvaldez@gmail.com</t>
  </si>
  <si>
    <t>985.973.0239x484</t>
  </si>
  <si>
    <t>845 Dominguez Orchard</t>
  </si>
  <si>
    <t>7d7b70dc-17f0-49e2-a794-8b7e9c97fe37</t>
  </si>
  <si>
    <t>Bobby Long</t>
  </si>
  <si>
    <t>blong@gmail.com</t>
  </si>
  <si>
    <t>(974)603-1694</t>
  </si>
  <si>
    <t>213 Williams Pike</t>
  </si>
  <si>
    <t>4a86b1ad-8c54-45c7-ae54-6ee8a276ab0c</t>
  </si>
  <si>
    <t>David Miller</t>
  </si>
  <si>
    <t>david_miller@hotmail.com</t>
  </si>
  <si>
    <t>+1-882-319-4151x763</t>
  </si>
  <si>
    <t>651 Leach Divide Apt. 864</t>
  </si>
  <si>
    <t>9f41a41c-01a2-4cb2-9d3f-eb1389724604</t>
  </si>
  <si>
    <t>Juan Bishop</t>
  </si>
  <si>
    <t>jbishop@yahoo.com</t>
  </si>
  <si>
    <t>(439)272-0560x064</t>
  </si>
  <si>
    <t>32535 Rivera Rapids</t>
  </si>
  <si>
    <t>fcf04851-bbd3-444b-9635-c2072d0c5ae8</t>
  </si>
  <si>
    <t>lphelps@hotmail.com</t>
  </si>
  <si>
    <t>(923)623-5433</t>
  </si>
  <si>
    <t>0710 Mccarthy Brooks Apt. 130</t>
  </si>
  <si>
    <t>87ac0fbf-d74d-41bb-b28d-080501b46d5e</t>
  </si>
  <si>
    <t>Fernando Cardenas</t>
  </si>
  <si>
    <t>fernando.cardenas@hotmail.com</t>
  </si>
  <si>
    <t>(945)496-2239</t>
  </si>
  <si>
    <t>7412 Melinda Forges</t>
  </si>
  <si>
    <t>3a02edd6-3c2c-422b-b9ec-5b67da6a0b97</t>
  </si>
  <si>
    <t>Diana Arroyo</t>
  </si>
  <si>
    <t>diana_arroyo@yahoo.com</t>
  </si>
  <si>
    <t>960 Aguilar Prairie</t>
  </si>
  <si>
    <t>ec3a4dc8-939d-46f0-88e9-8beb8443b72a</t>
  </si>
  <si>
    <t>Nina Colon</t>
  </si>
  <si>
    <t>ncolon@hotmail.com</t>
  </si>
  <si>
    <t>824-695-0152x800</t>
  </si>
  <si>
    <t>153 Bryan Ridges Apt. 835</t>
  </si>
  <si>
    <t>3db3f7f7-644e-4a1e-b16e-4717f29bd5a3</t>
  </si>
  <si>
    <t>Russell Dorsey</t>
  </si>
  <si>
    <t>dorseyr@yahoo.com</t>
  </si>
  <si>
    <t>001-263-389-9968</t>
  </si>
  <si>
    <t>932 Powell Road Suite 492</t>
  </si>
  <si>
    <t>d75114ad-5343-4b34-b8e2-8a297a01d4be</t>
  </si>
  <si>
    <t>Cathy Fisher</t>
  </si>
  <si>
    <t>cathy_fisher@gmail.com</t>
  </si>
  <si>
    <t>828-828-1832x5512</t>
  </si>
  <si>
    <t>a3dac94e-3fb6-4fed-a7ab-b3d45a8c36c2</t>
  </si>
  <si>
    <t>Richard Dennis</t>
  </si>
  <si>
    <t>richard_dennis@hotmail.com</t>
  </si>
  <si>
    <t>2972 John Ridges</t>
  </si>
  <si>
    <t>75b87b5f-3b63-4d60-802b-e928293d7fe0</t>
  </si>
  <si>
    <t>Jennifer Kirk</t>
  </si>
  <si>
    <t>jkirk@hotmail.com</t>
  </si>
  <si>
    <t>+1-271-637-7793x864</t>
  </si>
  <si>
    <t>0341 Butler Shores</t>
  </si>
  <si>
    <t>efa81288-71df-438f-8403-7903ffb3ac78</t>
  </si>
  <si>
    <t>Julie Johnson</t>
  </si>
  <si>
    <t>jjohnson@gmail.com</t>
  </si>
  <si>
    <t>(569)341-5354</t>
  </si>
  <si>
    <t>4786 Michael Ramp Suite 301</t>
  </si>
  <si>
    <t>48d9e33c-814b-4039-af61-1acbd256a7a3</t>
  </si>
  <si>
    <t>Jonathan Cochran</t>
  </si>
  <si>
    <t>jonathan_cochran@yahoo.com</t>
  </si>
  <si>
    <t>001-559-532-2408x4074</t>
  </si>
  <si>
    <t>822 Karen Way</t>
  </si>
  <si>
    <t>562da990-f28c-4524-ae32-6d1ce562b07a</t>
  </si>
  <si>
    <t>Derek Miller</t>
  </si>
  <si>
    <t>millerd@gmail.com</t>
  </si>
  <si>
    <t>322.376.0392</t>
  </si>
  <si>
    <t>744 Donald Creek</t>
  </si>
  <si>
    <t>65ce2f41-4abb-456f-a6fe-8e14038562a6</t>
  </si>
  <si>
    <t>William Frost</t>
  </si>
  <si>
    <t>william_frost@yahoo.com</t>
  </si>
  <si>
    <t>509.776.9046</t>
  </si>
  <si>
    <t>85512 Powell Freeway Apt. 805</t>
  </si>
  <si>
    <t>8f217763-6436-4e9f-a560-5aa88fe80b41</t>
  </si>
  <si>
    <t>Allison Wells</t>
  </si>
  <si>
    <t>allison_wells@hotmail.com</t>
  </si>
  <si>
    <t>+1-633-524-3350x6984</t>
  </si>
  <si>
    <t>377 Allen Keys Suite 095</t>
  </si>
  <si>
    <t>9bca812d-35ca-4849-b821-4be63743f49d</t>
  </si>
  <si>
    <t>Colleen Holmes</t>
  </si>
  <si>
    <t>colleen_holmes@yahoo.com</t>
  </si>
  <si>
    <t>127 Maria Lock Suite 448</t>
  </si>
  <si>
    <t>18ce4e8a-1485-4a42-8552-fbcd99a5f0cd</t>
  </si>
  <si>
    <t>Randall Brown</t>
  </si>
  <si>
    <t>brownr@hotmail.com</t>
  </si>
  <si>
    <t>854-356-5154x14238</t>
  </si>
  <si>
    <t>0637 Kristie Shoal</t>
  </si>
  <si>
    <t>ddb49342-b181-41e2-bdae-99d2dcb3e7c0</t>
  </si>
  <si>
    <t>Valerie Edwards</t>
  </si>
  <si>
    <t>vedwards@yahoo.com</t>
  </si>
  <si>
    <t>390-850-4428</t>
  </si>
  <si>
    <t>58140 Cynthia Coves</t>
  </si>
  <si>
    <t>a793ead0-eecf-4ea5-9e6c-244c33240f4b</t>
  </si>
  <si>
    <t>Elizabeth Stewart</t>
  </si>
  <si>
    <t>elizabeth_stewart@hotmail.com</t>
  </si>
  <si>
    <t>745-656-5824x7682</t>
  </si>
  <si>
    <t>63551 Casey Locks</t>
  </si>
  <si>
    <t>25bfe0d7-ec09-46a5-9662-04d422a262c2</t>
  </si>
  <si>
    <t>Howard Porter</t>
  </si>
  <si>
    <t>howard.porter@gmail.com</t>
  </si>
  <si>
    <t>996-877-7619x2029</t>
  </si>
  <si>
    <t>160 Wendy Meadow</t>
  </si>
  <si>
    <t>5233d1c2-83fa-4fc6-ab3c-7570432573f0</t>
  </si>
  <si>
    <t>John Griffin</t>
  </si>
  <si>
    <t>john.griffin@yahoo.com</t>
  </si>
  <si>
    <t>(935)522-9386x291</t>
  </si>
  <si>
    <t>319 Melissa Light Suite 116</t>
  </si>
  <si>
    <t>f30f608a-c1e0-4967-b53f-bd946abd81f3</t>
  </si>
  <si>
    <t>Stephen Harmon</t>
  </si>
  <si>
    <t>sharmon@yahoo.com</t>
  </si>
  <si>
    <t>001-758-662-0713x89477</t>
  </si>
  <si>
    <t>727 Hanna Forge</t>
  </si>
  <si>
    <t>9b055d23-6cac-48c0-83de-e615e99fe494</t>
  </si>
  <si>
    <t>Mallory Williams</t>
  </si>
  <si>
    <t>mallory.williams@hotmail.com</t>
  </si>
  <si>
    <t>(285)806-9672</t>
  </si>
  <si>
    <t>1123 Evans Lodge</t>
  </si>
  <si>
    <t>1f67a391-4bfb-45a6-a546-e307aa1821ac</t>
  </si>
  <si>
    <t>Tina Bruce</t>
  </si>
  <si>
    <t>tina_bruce@hotmail.com</t>
  </si>
  <si>
    <t>001-504-778-7123x7287</t>
  </si>
  <si>
    <t>0375 David Street Suite 055</t>
  </si>
  <si>
    <t>02ad4139-8cf3-4616-a3e5-918c78cea234</t>
  </si>
  <si>
    <t>John Wall</t>
  </si>
  <si>
    <t>wallj@yahoo.com</t>
  </si>
  <si>
    <t>677-641-6867</t>
  </si>
  <si>
    <t>653 Christine Haven</t>
  </si>
  <si>
    <t>e79697c7-4d33-49b9-8ec9-3a883f3b6733</t>
  </si>
  <si>
    <t>Joseph Harvey</t>
  </si>
  <si>
    <t>joseph.harvey@gmail.com</t>
  </si>
  <si>
    <t>(670)376-0345x30073</t>
  </si>
  <si>
    <t>08044 Michael Plain Apt. 510</t>
  </si>
  <si>
    <t>4ac913b6-9eb4-4d5a-b1fa-ac0ae2142491</t>
  </si>
  <si>
    <t>Heather Castillo</t>
  </si>
  <si>
    <t>castilloh@hotmail.com</t>
  </si>
  <si>
    <t>201.280.8753x74126</t>
  </si>
  <si>
    <t>133 Chelsea Hill</t>
  </si>
  <si>
    <t>b3acf14c-e601-4e6f-bdcc-fb49078e3783</t>
  </si>
  <si>
    <t>Tanya Booker</t>
  </si>
  <si>
    <t>tanya_booker@yahoo.com</t>
  </si>
  <si>
    <t>482.402.8253x655</t>
  </si>
  <si>
    <t>8618 Anderson Burgs Suite 248</t>
  </si>
  <si>
    <t>0e0ab7c8-542d-4f52-aca7-16138c068e52</t>
  </si>
  <si>
    <t>Alex Lopez</t>
  </si>
  <si>
    <t>alex_lopez@gmail.com</t>
  </si>
  <si>
    <t>+1-754-267-2390x441</t>
  </si>
  <si>
    <t>25157 Peter Wells</t>
  </si>
  <si>
    <t>d350810e-24c5-4be7-82a6-11790cdde8d9</t>
  </si>
  <si>
    <t>Jill Poole</t>
  </si>
  <si>
    <t>poolej@hotmail.com</t>
  </si>
  <si>
    <t>001-276-420-6934x86737</t>
  </si>
  <si>
    <t>46354 Ross Plain Suite 885</t>
  </si>
  <si>
    <t>3f8c6a06-c190-4942-b48e-61841fdd5172</t>
  </si>
  <si>
    <t>Brian Carlson</t>
  </si>
  <si>
    <t>bcarlson@gmail.com</t>
  </si>
  <si>
    <t>(388)250-1829x990</t>
  </si>
  <si>
    <t>64172 Michael Crest</t>
  </si>
  <si>
    <t>92f1d8f6-0d14-4f30-9a8f-d66a00533951</t>
  </si>
  <si>
    <t>Tara Brown</t>
  </si>
  <si>
    <t>brownt@hotmail.com</t>
  </si>
  <si>
    <t>001-983-440-3906x07718</t>
  </si>
  <si>
    <t>19907 Ashley Groves</t>
  </si>
  <si>
    <t>ef29a05a-16a9-4b96-a91a-aea833c60b7a</t>
  </si>
  <si>
    <t>Robert Larson</t>
  </si>
  <si>
    <t>robert_larson@yahoo.com</t>
  </si>
  <si>
    <t>969-543-9742x257</t>
  </si>
  <si>
    <t>588 Elizabeth Extension</t>
  </si>
  <si>
    <t>cebd69b2-6d0b-4ec7-9413-d114a8614744</t>
  </si>
  <si>
    <t>Alexandra Gates</t>
  </si>
  <si>
    <t>gatesa@yahoo.com</t>
  </si>
  <si>
    <t>233 Christopher Stravenue</t>
  </si>
  <si>
    <t>c7e3c41b-1da3-4eed-90bf-d74331193835</t>
  </si>
  <si>
    <t>Danielle Fisher</t>
  </si>
  <si>
    <t>fisherd@yahoo.com</t>
  </si>
  <si>
    <t>47562 Grant Drive Apt. 553</t>
  </si>
  <si>
    <t>6bd0a0f6-73e4-4856-a937-27b11bbfae49</t>
  </si>
  <si>
    <t>Jenna Fry</t>
  </si>
  <si>
    <t>fryj@yahoo.com</t>
  </si>
  <si>
    <t>606-250-0235x641</t>
  </si>
  <si>
    <t>77108 Fritz Lock</t>
  </si>
  <si>
    <t>0556dd6b-d767-4e5f-9a09-59b641f07a13</t>
  </si>
  <si>
    <t>Kaitlin Rodriguez</t>
  </si>
  <si>
    <t>kaitlin_rodriguez@hotmail.com</t>
  </si>
  <si>
    <t>001-249-979-9229x108</t>
  </si>
  <si>
    <t>4351 Scott Parkways</t>
  </si>
  <si>
    <t>bbcd2e68-f78f-414e-969e-75a16f4ee609</t>
  </si>
  <si>
    <t>Jeremy Parrish</t>
  </si>
  <si>
    <t>jeremy_parrish@hotmail.com</t>
  </si>
  <si>
    <t>(896)303-8347x86264</t>
  </si>
  <si>
    <t>928 David Wall</t>
  </si>
  <si>
    <t>4e2f9031-3700-4fc3-bb4b-2f01d50fceef</t>
  </si>
  <si>
    <t>Mikayla Wilson</t>
  </si>
  <si>
    <t>mikayla_wilson@gmail.com</t>
  </si>
  <si>
    <t>+1-976-670-3470x08263</t>
  </si>
  <si>
    <t>50350 Stephanie Parks Suite 114</t>
  </si>
  <si>
    <t>c5231ae5-9293-4f62-8e38-60de8ff3f745</t>
  </si>
  <si>
    <t>Megan Gibbs</t>
  </si>
  <si>
    <t>mgibbs@gmail.com</t>
  </si>
  <si>
    <t>901.368.4970</t>
  </si>
  <si>
    <t>74762 Anna Villages Apt. 835</t>
  </si>
  <si>
    <t>161e8846-e3f1-421b-81b6-d1afb3178f47</t>
  </si>
  <si>
    <t>Leslie Anderson</t>
  </si>
  <si>
    <t>landerson@yahoo.com</t>
  </si>
  <si>
    <t>910-317-6602</t>
  </si>
  <si>
    <t>44034 Amanda Motorway Suite 673</t>
  </si>
  <si>
    <t>72fb4144-d02c-46c6-b9db-4adb43ff8647</t>
  </si>
  <si>
    <t>Melanie Shea</t>
  </si>
  <si>
    <t>sheam@yahoo.com</t>
  </si>
  <si>
    <t>+1-353-393-1742x2165</t>
  </si>
  <si>
    <t>9103 Kenneth Crossing Apt. 033</t>
  </si>
  <si>
    <t>caa2797a-0dfb-4bdb-bd5c-cd7ad3e86169</t>
  </si>
  <si>
    <t>Isaac Stevenson</t>
  </si>
  <si>
    <t>isaac_stevenson@gmail.com</t>
  </si>
  <si>
    <t>789 Wright Vista Suite 928</t>
  </si>
  <si>
    <t>d5324a1d-aca6-45dc-bb5d-e035f01d7e49</t>
  </si>
  <si>
    <t>Andrea Becker</t>
  </si>
  <si>
    <t>andrea_becker@yahoo.com</t>
  </si>
  <si>
    <t>(618)728-8291</t>
  </si>
  <si>
    <t>434 Clayton Street</t>
  </si>
  <si>
    <t>4aaf5007-d17e-4a8d-9e9a-cdaadbb79580</t>
  </si>
  <si>
    <t>Eric Clayton</t>
  </si>
  <si>
    <t>claytone@hotmail.com</t>
  </si>
  <si>
    <t>792.220.7810</t>
  </si>
  <si>
    <t>32125 Valdez Hill Apt. 244</t>
  </si>
  <si>
    <t>a9c816c3-dab2-4ac5-9ff1-7ae61944e08c</t>
  </si>
  <si>
    <t>Sara Silva</t>
  </si>
  <si>
    <t>sara_silva@hotmail.com</t>
  </si>
  <si>
    <t>751.507.3851</t>
  </si>
  <si>
    <t>081 Burton Mountain Apt. 336</t>
  </si>
  <si>
    <t>34c0b817-6b2b-4308-a668-dec2c466d4cc</t>
  </si>
  <si>
    <t>Dylan Lewis</t>
  </si>
  <si>
    <t>dlewis@yahoo.com</t>
  </si>
  <si>
    <t>263-878-0187x15130</t>
  </si>
  <si>
    <t>4094 Davis Harbor</t>
  </si>
  <si>
    <t>13948fca-ae3a-4231-8559-216ab00de11b</t>
  </si>
  <si>
    <t>Chelsea Johnson</t>
  </si>
  <si>
    <t>chelsea.johnson@yahoo.com</t>
  </si>
  <si>
    <t>264.623.7885x079</t>
  </si>
  <si>
    <t>2361 Michael Ramp</t>
  </si>
  <si>
    <t>a31cb238-7489-4425-9431-c0419592af27</t>
  </si>
  <si>
    <t>Julia Bailey</t>
  </si>
  <si>
    <t>baileyj@gmail.com</t>
  </si>
  <si>
    <t>+1-334-315-8221x215</t>
  </si>
  <si>
    <t>012 Gary Avenue Apt. 112</t>
  </si>
  <si>
    <t>2ebc4c07-b664-4329-9597-5fa04411c559</t>
  </si>
  <si>
    <t>Amanda Fernandez</t>
  </si>
  <si>
    <t>afernandez@hotmail.com</t>
  </si>
  <si>
    <t>445-328-6068</t>
  </si>
  <si>
    <t>66593 Foster Court Suite 008</t>
  </si>
  <si>
    <t>fcbc3250-1b74-45d3-96c7-88eeb5dc0cca</t>
  </si>
  <si>
    <t>John Parker</t>
  </si>
  <si>
    <t>parkerj@gmail.com</t>
  </si>
  <si>
    <t>(739)916-0076x9416</t>
  </si>
  <si>
    <t>522 Lawson River Suite 989</t>
  </si>
  <si>
    <t>305009e7-0240-4ed0-aaf5-e50a47b647b0</t>
  </si>
  <si>
    <t>Allison Stafford</t>
  </si>
  <si>
    <t>astafford@gmail.com</t>
  </si>
  <si>
    <t>304.845.6759</t>
  </si>
  <si>
    <t>3541 Wallace Roads</t>
  </si>
  <si>
    <t>5b995f05-fa4e-4f78-a285-3118321b5ffa</t>
  </si>
  <si>
    <t>Dana Taylor</t>
  </si>
  <si>
    <t>dtaylor@hotmail.com</t>
  </si>
  <si>
    <t>+1-585-420-5660x599</t>
  </si>
  <si>
    <t>85112 Green Passage Apt. 626</t>
  </si>
  <si>
    <t>542020ab-e778-4e3a-af35-92c137acd52d</t>
  </si>
  <si>
    <t>Shawn Schneider</t>
  </si>
  <si>
    <t>sschneider@yahoo.com</t>
  </si>
  <si>
    <t>001-968-613-8910x208</t>
  </si>
  <si>
    <t>3825 George Estate Suite 619</t>
  </si>
  <si>
    <t>f4479b9e-c020-45e7-aa15-37911d788279</t>
  </si>
  <si>
    <t>Amanda Lynn</t>
  </si>
  <si>
    <t>amanda.lynn@hotmail.com</t>
  </si>
  <si>
    <t>884-222-0865x20774</t>
  </si>
  <si>
    <t>003 Chelsey Place Suite 788</t>
  </si>
  <si>
    <t>061222f9-8ff4-4ee9-bc67-9caafbe11163</t>
  </si>
  <si>
    <t>Christopher Christensen</t>
  </si>
  <si>
    <t>christensenc@hotmail.com</t>
  </si>
  <si>
    <t>(685)257-7974</t>
  </si>
  <si>
    <t>8b65adda-0915-4a79-8310-fed8e627305a</t>
  </si>
  <si>
    <t>Joseph Martin</t>
  </si>
  <si>
    <t>martinj@yahoo.com</t>
  </si>
  <si>
    <t>001-299-667-2824x19786</t>
  </si>
  <si>
    <t>2606 Mendoza Pass</t>
  </si>
  <si>
    <t>6d95415d-c38e-469f-994b-4bb7f0159361</t>
  </si>
  <si>
    <t>Christopher Ryan</t>
  </si>
  <si>
    <t>ryanc@hotmail.com</t>
  </si>
  <si>
    <t>476-726-9672</t>
  </si>
  <si>
    <t>867 Heather Crossing Suite 415</t>
  </si>
  <si>
    <t>625730a1-6dc8-466b-8de3-61be013dbdbf</t>
  </si>
  <si>
    <t>Todd Moody</t>
  </si>
  <si>
    <t>todd.moody@yahoo.com</t>
  </si>
  <si>
    <t>(718)893-1530</t>
  </si>
  <si>
    <t>5998 Cameron Flats Apt. 995</t>
  </si>
  <si>
    <t>5c28c67c-bf0c-41ec-ae3b-f2ee3b94c4a3</t>
  </si>
  <si>
    <t>Pamela Richardson</t>
  </si>
  <si>
    <t>pamela_richardson@hotmail.com</t>
  </si>
  <si>
    <t>969.775.6671x75240</t>
  </si>
  <si>
    <t>7191 Mitchell Lakes</t>
  </si>
  <si>
    <t>39855a7c-8679-408f-99c2-bae5d1ac86f8</t>
  </si>
  <si>
    <t>Kelly Rodriguez</t>
  </si>
  <si>
    <t>rodriguezk@hotmail.com</t>
  </si>
  <si>
    <t>001-860-330-7984x3634</t>
  </si>
  <si>
    <t>4950 Kenneth Wall Apt. 850</t>
  </si>
  <si>
    <t>0dfefae0-e963-489e-8243-8d6242e99d0b</t>
  </si>
  <si>
    <t>Frank Patterson</t>
  </si>
  <si>
    <t>frank.patterson@hotmail.com</t>
  </si>
  <si>
    <t>0486 Amy Greens</t>
  </si>
  <si>
    <t>cd06391c-53d2-4d4b-a306-da77207e519c</t>
  </si>
  <si>
    <t>Diana Rodriguez</t>
  </si>
  <si>
    <t>diana_rodriguez@gmail.com</t>
  </si>
  <si>
    <t>267-205-7420x500</t>
  </si>
  <si>
    <t>068 Sarah Stream Apt. 797</t>
  </si>
  <si>
    <t>9dac7bed-3552-4590-ba29-a46743f79192</t>
  </si>
  <si>
    <t>Tyler Brown</t>
  </si>
  <si>
    <t>tbrown@gmail.com</t>
  </si>
  <si>
    <t>01199 Lacey Village Suite 090</t>
  </si>
  <si>
    <t>6e08bf91-6b74-437b-aec9-c5198c9d776e</t>
  </si>
  <si>
    <t>Eric Johnson</t>
  </si>
  <si>
    <t>eric.johnson@hotmail.com</t>
  </si>
  <si>
    <t>425 David Expressway Apt. 395</t>
  </si>
  <si>
    <t>f50cce79-0dc7-43ee-97c6-c8c0228c381f</t>
  </si>
  <si>
    <t>Timothy Mclean</t>
  </si>
  <si>
    <t>timothy.mclean@hotmail.com</t>
  </si>
  <si>
    <t>345-898-4847</t>
  </si>
  <si>
    <t>57744 Danielle Manors</t>
  </si>
  <si>
    <t>3b1c64bc-5b42-4784-b79b-810953227441</t>
  </si>
  <si>
    <t>Margaret Lucas</t>
  </si>
  <si>
    <t>margaret_lucas@hotmail.com</t>
  </si>
  <si>
    <t>001-341-955-0145x70040</t>
  </si>
  <si>
    <t>5682 Nichols Trafficway</t>
  </si>
  <si>
    <t>39488fe7-1f10-45ef-9e58-a01f76352b16</t>
  </si>
  <si>
    <t>Veronica Davidson</t>
  </si>
  <si>
    <t>davidsonv@hotmail.com</t>
  </si>
  <si>
    <t>739.655.7016x01619</t>
  </si>
  <si>
    <t>286 Jeremy Track</t>
  </si>
  <si>
    <t>67c78346-f4d9-43bd-a359-63da5a4ac26f</t>
  </si>
  <si>
    <t>Sonya Bailey</t>
  </si>
  <si>
    <t>sonya_bailey@yahoo.com</t>
  </si>
  <si>
    <t>+1-499-454-4080x995</t>
  </si>
  <si>
    <t>0942 Marisa Loaf</t>
  </si>
  <si>
    <t>cfafdefb-105d-46d2-9156-620793d80053</t>
  </si>
  <si>
    <t>Sabrina Newman</t>
  </si>
  <si>
    <t>snewman@hotmail.com</t>
  </si>
  <si>
    <t>489.853.4910</t>
  </si>
  <si>
    <t>08397 Taylor View Suite 188</t>
  </si>
  <si>
    <t>d7d3ce44-e89f-4477-85e8-0742313bec11</t>
  </si>
  <si>
    <t>Danny Gardner</t>
  </si>
  <si>
    <t>danny_gardner@gmail.com</t>
  </si>
  <si>
    <t>4997 Seth Way Suite 453</t>
  </si>
  <si>
    <t>ca741f1c-4724-4165-962e-2d8d5dbd5837</t>
  </si>
  <si>
    <t>Steven Washington</t>
  </si>
  <si>
    <t>swashington@gmail.com</t>
  </si>
  <si>
    <t>001-881-405-1314</t>
  </si>
  <si>
    <t>f0a88b59-9905-453c-91f7-1bbdc7cf475c</t>
  </si>
  <si>
    <t>Lauren Weber</t>
  </si>
  <si>
    <t>lauren_weber@yahoo.com</t>
  </si>
  <si>
    <t>(728)958-4981x1457</t>
  </si>
  <si>
    <t>5872 Patrick Gateway</t>
  </si>
  <si>
    <t>ec00e490-dc6e-42f4-bec5-e0914da26adb</t>
  </si>
  <si>
    <t>Danny Schmidt</t>
  </si>
  <si>
    <t>+1-400-830-0352x7517</t>
  </si>
  <si>
    <t>74511 Thompson Mountain Apt. 871</t>
  </si>
  <si>
    <t>784aaf94-95b9-4ee0-a97c-d034c0f9d1da</t>
  </si>
  <si>
    <t>Daniel Ramirez</t>
  </si>
  <si>
    <t>ramirezd@yahoo.com</t>
  </si>
  <si>
    <t>+1-358-328-1461x7270</t>
  </si>
  <si>
    <t>0029 Cortez Squares</t>
  </si>
  <si>
    <t>6e79c5b0-d083-4991-92f6-5fd2c1fd42d1</t>
  </si>
  <si>
    <t>Daniel Grant</t>
  </si>
  <si>
    <t>grantd@yahoo.com</t>
  </si>
  <si>
    <t>836 Ryan Light</t>
  </si>
  <si>
    <t>14b259d0-5491-492b-bfed-2a2baf4e98b1</t>
  </si>
  <si>
    <t>Jesse Gonzalez</t>
  </si>
  <si>
    <t>jesse_gonzalez@yahoo.com</t>
  </si>
  <si>
    <t>+1-256-493-2874x34205</t>
  </si>
  <si>
    <t>c4b42911-8af0-437c-b9e7-8ae58b84e250</t>
  </si>
  <si>
    <t>Donna Ochoa</t>
  </si>
  <si>
    <t>donna_ochoa@hotmail.com</t>
  </si>
  <si>
    <t>(709)326-9252x617</t>
  </si>
  <si>
    <t>450 Melissa Mission</t>
  </si>
  <si>
    <t>49765eed-dc51-4b30-b512-699d06a87c18</t>
  </si>
  <si>
    <t>Holly Scott</t>
  </si>
  <si>
    <t>holly_scott@gmail.com</t>
  </si>
  <si>
    <t>(613)799-9232x39874</t>
  </si>
  <si>
    <t>870 Douglas Wall</t>
  </si>
  <si>
    <t>b2ef0aa9-34d6-468c-8c88-7133a83eb9db</t>
  </si>
  <si>
    <t>Brandon Villarreal</t>
  </si>
  <si>
    <t>brandon_villarreal@yahoo.com</t>
  </si>
  <si>
    <t>520-570-7713x5992</t>
  </si>
  <si>
    <t>8660 Mcfarland Lodge</t>
  </si>
  <si>
    <t>c19244ab-10cd-4645-8b4d-b5faab833a06</t>
  </si>
  <si>
    <t>Brandon Payne</t>
  </si>
  <si>
    <t>bpayne@hotmail.com</t>
  </si>
  <si>
    <t>+1-626-825-7489x4667</t>
  </si>
  <si>
    <t>605 Anderson Club</t>
  </si>
  <si>
    <t>9f168912-4a8d-4fac-852c-d798ada0534f</t>
  </si>
  <si>
    <t>Mike Peterson</t>
  </si>
  <si>
    <t>mike_peterson@hotmail.com</t>
  </si>
  <si>
    <t>+1-250-685-1154x9475</t>
  </si>
  <si>
    <t>434 Matthew Parkway</t>
  </si>
  <si>
    <t>96d22656-4937-45b1-bf80-8d1c22779eae</t>
  </si>
  <si>
    <t>Jay Frye</t>
  </si>
  <si>
    <t>fryej@yahoo.com</t>
  </si>
  <si>
    <t>448.205.7968x7335</t>
  </si>
  <si>
    <t>2288 Destiny Squares Apt. 602</t>
  </si>
  <si>
    <t>af4f52ee-1ba5-46e5-9acf-a3308725b0eb</t>
  </si>
  <si>
    <t>Ariel Pierce</t>
  </si>
  <si>
    <t>apierce@yahoo.com</t>
  </si>
  <si>
    <t>(965)435-8189x85791</t>
  </si>
  <si>
    <t>976 Victoria Estates</t>
  </si>
  <si>
    <t>94356bd0-323d-4b49-ace7-8c547c7ec0b8</t>
  </si>
  <si>
    <t>Bobby Meyer</t>
  </si>
  <si>
    <t>bobby.meyer@hotmail.com</t>
  </si>
  <si>
    <t>001-234-666-7308</t>
  </si>
  <si>
    <t>551 Garcia Trail</t>
  </si>
  <si>
    <t>43b922af-9309-4527-bb28-3f198185ed38</t>
  </si>
  <si>
    <t>Kimberly Smith</t>
  </si>
  <si>
    <t>kimberly_smith@yahoo.com</t>
  </si>
  <si>
    <t>(563)311-0848x55793</t>
  </si>
  <si>
    <t>4600 Karen Corners</t>
  </si>
  <si>
    <t>efb7b4b0-d961-4ea6-a092-81e5b65daeb8</t>
  </si>
  <si>
    <t>Stanley Wright</t>
  </si>
  <si>
    <t>stanley_wright@yahoo.com</t>
  </si>
  <si>
    <t>552-997-1730x4311</t>
  </si>
  <si>
    <t>648 Reynolds Village Suite 910</t>
  </si>
  <si>
    <t>dd2f3510-8fe2-4c63-b71c-7ab32ef0b51f</t>
  </si>
  <si>
    <t>Sherry Smith</t>
  </si>
  <si>
    <t>ssmith@gmail.com</t>
  </si>
  <si>
    <t>+1-297-317-7721x664</t>
  </si>
  <si>
    <t>617 Matthew Key</t>
  </si>
  <si>
    <t>9808bff4-f705-4788-b94a-7b873316375d</t>
  </si>
  <si>
    <t>Robert Stanton</t>
  </si>
  <si>
    <t>rstanton@hotmail.com</t>
  </si>
  <si>
    <t>(559)956-1689</t>
  </si>
  <si>
    <t>697d5833-3650-45ef-91fe-8011a6c458c9</t>
  </si>
  <si>
    <t>Meagan Smith</t>
  </si>
  <si>
    <t>smithm@gmail.com</t>
  </si>
  <si>
    <t>(610)952-7237x5435</t>
  </si>
  <si>
    <t>70364 Gomez Squares</t>
  </si>
  <si>
    <t>ecd7bcc5-0542-490a-a4e4-f758a14bb8a6</t>
  </si>
  <si>
    <t>John Blanchard</t>
  </si>
  <si>
    <t>john.blanchard@gmail.com</t>
  </si>
  <si>
    <t>001-778-347-9166</t>
  </si>
  <si>
    <t>074 Knight River Apt. 588</t>
  </si>
  <si>
    <t>96537781-0dcc-4e3d-b4d4-f86fda2f861d</t>
  </si>
  <si>
    <t>Diane Green</t>
  </si>
  <si>
    <t>diane.green@gmail.com</t>
  </si>
  <si>
    <t>(658)791-5965</t>
  </si>
  <si>
    <t>24891 Morrow Overpass</t>
  </si>
  <si>
    <t>285881d0-1a24-4ab8-96d6-2d4a1a614bd1</t>
  </si>
  <si>
    <t>Stephanie Weaver</t>
  </si>
  <si>
    <t>stephanie_weaver@hotmail.com</t>
  </si>
  <si>
    <t>818-950-4890x060</t>
  </si>
  <si>
    <t>41689 Chelsea Grove</t>
  </si>
  <si>
    <t>ccdb032b-df65-4787-b282-3ce51cc327c0</t>
  </si>
  <si>
    <t>Alexis Fox</t>
  </si>
  <si>
    <t>foxa@gmail.com</t>
  </si>
  <si>
    <t>+1-292-473-3852x89257</t>
  </si>
  <si>
    <t>283 Cynthia Center</t>
  </si>
  <si>
    <t>39429765-683e-44fa-acb0-2c788b251afe</t>
  </si>
  <si>
    <t>Michelle Ross</t>
  </si>
  <si>
    <t>michelle.ross@yahoo.com</t>
  </si>
  <si>
    <t>636-539-7869x03618</t>
  </si>
  <si>
    <t>7157 Hall Crossing</t>
  </si>
  <si>
    <t>b094103e-28d5-4134-a0d4-c450f4e23e44</t>
  </si>
  <si>
    <t>Lisa Ortiz</t>
  </si>
  <si>
    <t>lisa.ortiz@gmail.com</t>
  </si>
  <si>
    <t>69195 Rodriguez Plaza</t>
  </si>
  <si>
    <t>1e7dbecf-4f96-4164-b0ff-edcdfa4a4357</t>
  </si>
  <si>
    <t>Kimberly Everett</t>
  </si>
  <si>
    <t>keverett@yahoo.com</t>
  </si>
  <si>
    <t>+1-620-983-6162x2879</t>
  </si>
  <si>
    <t>8331 Emily Brook Apt. 157</t>
  </si>
  <si>
    <t>237ff620-4c86-40bc-8bf0-6eb02d40d92a</t>
  </si>
  <si>
    <t>david.miller@gmail.com</t>
  </si>
  <si>
    <t>48161 Jaime Meadow</t>
  </si>
  <si>
    <t>b4b58ef4-008b-4bb0-86be-ffd977e41a1d</t>
  </si>
  <si>
    <t>Brian Perry</t>
  </si>
  <si>
    <t>perryb@yahoo.com</t>
  </si>
  <si>
    <t>(273)399-6662</t>
  </si>
  <si>
    <t>026 Mendez Cape</t>
  </si>
  <si>
    <t>f8b83ef1-6de7-45d8-ab2b-615c42c5bccc</t>
  </si>
  <si>
    <t>Dalton Pineda</t>
  </si>
  <si>
    <t>dalton_pineda@gmail.com</t>
  </si>
  <si>
    <t>+1-282-920-4730x19249</t>
  </si>
  <si>
    <t>756 Lewis Junction</t>
  </si>
  <si>
    <t>7e97c00c-b44e-46dd-9c9d-550e309ceef5</t>
  </si>
  <si>
    <t>Diana Hicks</t>
  </si>
  <si>
    <t>hicksd@yahoo.com</t>
  </si>
  <si>
    <t>+1-719-201-4734x27220</t>
  </si>
  <si>
    <t>356 Thomas Mountains</t>
  </si>
  <si>
    <t>7e636f4e-1ac6-4ea9-b32e-869c6121b10a</t>
  </si>
  <si>
    <t>Lisa Douglas</t>
  </si>
  <si>
    <t>ldouglas@gmail.com</t>
  </si>
  <si>
    <t>001-852-735-9820x29016</t>
  </si>
  <si>
    <t>20686 Sanchez Harbor Apt. 894</t>
  </si>
  <si>
    <t>e806a7b7-2f2c-4e79-99f6-b8eb12c13520</t>
  </si>
  <si>
    <t>Stacy Cox</t>
  </si>
  <si>
    <t>stacy.cox@yahoo.com</t>
  </si>
  <si>
    <t>+1-746-450-3350x46801</t>
  </si>
  <si>
    <t>43666 Kim Pine</t>
  </si>
  <si>
    <t>2ea29241-dd5c-4230-acd7-a932c45d21d7</t>
  </si>
  <si>
    <t>Jerome Nixon</t>
  </si>
  <si>
    <t>jerome.nixon@yahoo.com</t>
  </si>
  <si>
    <t>001-596-632-2991x94576</t>
  </si>
  <si>
    <t>07585 Franklin Tunnel</t>
  </si>
  <si>
    <t>ccfdf74b-c62c-428c-b0ed-6b4484b68dec</t>
  </si>
  <si>
    <t>Daniel Wright</t>
  </si>
  <si>
    <t>daniel.wright@hotmail.com</t>
  </si>
  <si>
    <t>+1-870-861-9878x01871</t>
  </si>
  <si>
    <t>3061 Sarah Mills</t>
  </si>
  <si>
    <t>57471a7e-5850-4c99-9f7f-430829dbce07</t>
  </si>
  <si>
    <t>Matthew Hendrix</t>
  </si>
  <si>
    <t>matthew.hendrix@gmail.com</t>
  </si>
  <si>
    <t>(307)584-2717</t>
  </si>
  <si>
    <t>5672 Anderson Mission</t>
  </si>
  <si>
    <t>8d626c2b-4ae9-4fcb-af93-bec57c438bfd</t>
  </si>
  <si>
    <t>Jessica Cooper</t>
  </si>
  <si>
    <t>jessica_cooper@yahoo.com</t>
  </si>
  <si>
    <t>+1-408-387-0025x188</t>
  </si>
  <si>
    <t>143 Hill Place Apt. 617</t>
  </si>
  <si>
    <t>f909770c-3a70-400a-be71-440010cb336f</t>
  </si>
  <si>
    <t>Michelle Foster</t>
  </si>
  <si>
    <t>michelle_foster@gmail.com</t>
  </si>
  <si>
    <t>001-922-489-3709</t>
  </si>
  <si>
    <t>1102 Arthur Fork Apt. 160</t>
  </si>
  <si>
    <t>019e747b-8ce5-4f78-a504-62dbc7921440</t>
  </si>
  <si>
    <t>Tara Sanchez</t>
  </si>
  <si>
    <t>tara_sanchez@gmail.com</t>
  </si>
  <si>
    <t>23285 David Grove</t>
  </si>
  <si>
    <t>5f6701b9-ff0a-488d-be24-ab799b100274</t>
  </si>
  <si>
    <t>Alex Adams</t>
  </si>
  <si>
    <t>adamsa@hotmail.com</t>
  </si>
  <si>
    <t>(276)499-9045</t>
  </si>
  <si>
    <t>7690 Brittany Way</t>
  </si>
  <si>
    <t>4f815bd2-02ef-4329-b267-d03c3d5369d4</t>
  </si>
  <si>
    <t>Alexis Fields</t>
  </si>
  <si>
    <t>fieldsa@hotmail.com</t>
  </si>
  <si>
    <t>001-283-374-5374</t>
  </si>
  <si>
    <t>8297 Michelle Isle</t>
  </si>
  <si>
    <t>dcd65804-b879-445c-be43-38bbc46e7eb0</t>
  </si>
  <si>
    <t>Nicole Cruz</t>
  </si>
  <si>
    <t>782.979.0654</t>
  </si>
  <si>
    <t>4320 Clarke Isle Apt. 124</t>
  </si>
  <si>
    <t>7f036163-ede0-4e78-a80f-2e90cd04e78b</t>
  </si>
  <si>
    <t>David Powers</t>
  </si>
  <si>
    <t>david.powers@hotmail.com</t>
  </si>
  <si>
    <t>36616 Mary Falls</t>
  </si>
  <si>
    <t>e3520dcf-b914-4980-98a7-ee3651d9de18</t>
  </si>
  <si>
    <t>Charles Smith</t>
  </si>
  <si>
    <t>csmith@gmail.com</t>
  </si>
  <si>
    <t>001-413-418-7639x5400</t>
  </si>
  <si>
    <t>2673 Deanna Trafficway</t>
  </si>
  <si>
    <t>607ee2ef-7b35-4edb-a900-59187e114c81</t>
  </si>
  <si>
    <t>Adam Moore</t>
  </si>
  <si>
    <t>adam_moore@hotmail.com</t>
  </si>
  <si>
    <t>(273)203-8200</t>
  </si>
  <si>
    <t>512 Rojas Ways Apt. 570</t>
  </si>
  <si>
    <t>5ade51c9-c12d-436e-bd1f-f681a85f7cb9</t>
  </si>
  <si>
    <t>dsmith@gmail.com</t>
  </si>
  <si>
    <t>681.251.4178x9265</t>
  </si>
  <si>
    <t>92821 James Plains</t>
  </si>
  <si>
    <t>c6ae1bf5-7f76-405a-ac9a-ab794cdfd5a9</t>
  </si>
  <si>
    <t>Rebecca Salas</t>
  </si>
  <si>
    <t>rsalas@gmail.com</t>
  </si>
  <si>
    <t>591.954.2205x8328</t>
  </si>
  <si>
    <t>555 William Causeway</t>
  </si>
  <si>
    <t>f6c033fe-fc6b-4b84-9059-4a5b234d6b3e</t>
  </si>
  <si>
    <t>Amy Brooks</t>
  </si>
  <si>
    <t>(294)284-2209</t>
  </si>
  <si>
    <t>632 Anthony Highway Suite 604</t>
  </si>
  <si>
    <t>f07003d8-6497-498c-a078-470b7e6edc85</t>
  </si>
  <si>
    <t>Ashley Carter</t>
  </si>
  <si>
    <t>ashley_carter@yahoo.com</t>
  </si>
  <si>
    <t>202.741.9350</t>
  </si>
  <si>
    <t>706 Banks Glens</t>
  </si>
  <si>
    <t>5fc67873-b37e-43be-a80d-ca5fadfc3a7a</t>
  </si>
  <si>
    <t>Derek Thompson</t>
  </si>
  <si>
    <t>dthompson@yahoo.com</t>
  </si>
  <si>
    <t>+1-981-351-4739x9053</t>
  </si>
  <si>
    <t>1813 Mckay Spur</t>
  </si>
  <si>
    <t>ae769bcc-146a-454c-9ef7-e9e22e8a3b65</t>
  </si>
  <si>
    <t>Nathan Barrett</t>
  </si>
  <si>
    <t>nathan_barrett@hotmail.com</t>
  </si>
  <si>
    <t>(743)541-9173</t>
  </si>
  <si>
    <t>8418 Rodney Stream Apt. 613</t>
  </si>
  <si>
    <t>de992ab5-12a0-484a-ad53-f16323c77bce</t>
  </si>
  <si>
    <t>Brittany Ward</t>
  </si>
  <si>
    <t>brittany.ward@yahoo.com</t>
  </si>
  <si>
    <t>5463 Christopher Falls</t>
  </si>
  <si>
    <t>79fdd023-327f-49f0-a588-48530cb5675c</t>
  </si>
  <si>
    <t>Sean Barnes</t>
  </si>
  <si>
    <t>sbarnes@hotmail.com</t>
  </si>
  <si>
    <t>+1-785-425-8804x962</t>
  </si>
  <si>
    <t>286 Case Forge Apt. 398</t>
  </si>
  <si>
    <t>bc8cc078-f5f0-472b-ad30-64efd35fc300</t>
  </si>
  <si>
    <t>Henry Ramsey</t>
  </si>
  <si>
    <t>henry_ramsey@hotmail.com</t>
  </si>
  <si>
    <t>352.914.8575</t>
  </si>
  <si>
    <t>3953 Tiffany Fields</t>
  </si>
  <si>
    <t>abf6432a-0d1f-4d9d-ad5e-6790d03b0800</t>
  </si>
  <si>
    <t>Derek Carrillo</t>
  </si>
  <si>
    <t>derek.carrillo@gmail.com</t>
  </si>
  <si>
    <t>266.901.9461x16081</t>
  </si>
  <si>
    <t>19731 Cox Falls Suite 542</t>
  </si>
  <si>
    <t>3096ab5a-107c-49e6-9986-e30c7d1577ea</t>
  </si>
  <si>
    <t>Edward Rogers</t>
  </si>
  <si>
    <t>edward_rogers@hotmail.com</t>
  </si>
  <si>
    <t>954-271-0578</t>
  </si>
  <si>
    <t>50855 Christopher Wall Apt. 306</t>
  </si>
  <si>
    <t>98fe33cf-a672-49fd-b0e5-5a518ada4135</t>
  </si>
  <si>
    <t>Danielle Murray</t>
  </si>
  <si>
    <t>danielle_murray@hotmail.com</t>
  </si>
  <si>
    <t>(687)798-8159</t>
  </si>
  <si>
    <t>271 Bruce Manor Suite 606</t>
  </si>
  <si>
    <t>b710feb2-0df6-4c04-b3ff-1f89fe14a1c1</t>
  </si>
  <si>
    <t>Jessica Sheppard</t>
  </si>
  <si>
    <t>sheppardj@hotmail.com</t>
  </si>
  <si>
    <t>9915 Karen Grove Apt. 750</t>
  </si>
  <si>
    <t>26c19825-0003-4587-9240-057bf248037f</t>
  </si>
  <si>
    <t>James Walker</t>
  </si>
  <si>
    <t>james_walker@gmail.com</t>
  </si>
  <si>
    <t>520 James Alley Suite 888</t>
  </si>
  <si>
    <t>cb28c0be-ced6-413c-bb2c-0ea21e1211b7</t>
  </si>
  <si>
    <t>Jennifer Scott</t>
  </si>
  <si>
    <t>jennifer_scott@hotmail.com</t>
  </si>
  <si>
    <t>289.442.6032x0039</t>
  </si>
  <si>
    <t>91706 Monica Road</t>
  </si>
  <si>
    <t>a30a847f-fe0b-4ad0-90aa-1dfec2ff8cd0</t>
  </si>
  <si>
    <t>Lori Wilson</t>
  </si>
  <si>
    <t>lori.wilson@yahoo.com</t>
  </si>
  <si>
    <t>724-842-3602</t>
  </si>
  <si>
    <t>283 Daniel Crescent Apt. 597</t>
  </si>
  <si>
    <t>4aa4f970-3bda-4704-9a0b-737bb2045dd6</t>
  </si>
  <si>
    <t>Katherine Rollins</t>
  </si>
  <si>
    <t>654-209-3436x88691</t>
  </si>
  <si>
    <t>1232 Natasha Rapid</t>
  </si>
  <si>
    <t>f2c72196-44b1-4e36-a948-d01db4e1b59b</t>
  </si>
  <si>
    <t>Cindy Myers</t>
  </si>
  <si>
    <t>cindy.myers@yahoo.com</t>
  </si>
  <si>
    <t>561.234.2823x344</t>
  </si>
  <si>
    <t>09038 Flores Isle</t>
  </si>
  <si>
    <t>da45fbca-7e0b-46ac-879a-05f37c79ed12</t>
  </si>
  <si>
    <t>Michael Wells</t>
  </si>
  <si>
    <t>michael_wells@gmail.com</t>
  </si>
  <si>
    <t>761-811-2842</t>
  </si>
  <si>
    <t>1395 Flynn Highway</t>
  </si>
  <si>
    <t>59db590d-9a6c-48fb-81b7-6b2a282f5358</t>
  </si>
  <si>
    <t>Martin Stuart</t>
  </si>
  <si>
    <t>martin_stuart@gmail.com</t>
  </si>
  <si>
    <t>+1-590-655-5908x48310</t>
  </si>
  <si>
    <t>862 Davis Fields Suite 727</t>
  </si>
  <si>
    <t>51ba40a8-007d-4c61-9d19-088072a60457</t>
  </si>
  <si>
    <t>Emily Larson</t>
  </si>
  <si>
    <t>larsone@yahoo.com</t>
  </si>
  <si>
    <t>001-290-812-2699x519</t>
  </si>
  <si>
    <t>97681 Taylor Parkway</t>
  </si>
  <si>
    <t>eb8e3218-0715-4cb8-b3a4-c4f45768dca2</t>
  </si>
  <si>
    <t>Christopher Sherman</t>
  </si>
  <si>
    <t>christopher_sherman@yahoo.com</t>
  </si>
  <si>
    <t>(633)648-0801x360</t>
  </si>
  <si>
    <t>30657 Lacey Points</t>
  </si>
  <si>
    <t>09d7ac90-0cad-4db5-9f4a-c0ce756a7f6a</t>
  </si>
  <si>
    <t>Kathleen Baldwin</t>
  </si>
  <si>
    <t>baldwink@yahoo.com</t>
  </si>
  <si>
    <t>(725)284-7072x17699</t>
  </si>
  <si>
    <t>8271 Kelly Mount Suite 922</t>
  </si>
  <si>
    <t>d331760b-e2f7-4e63-9172-512cba097aa3</t>
  </si>
  <si>
    <t>Heather Williams</t>
  </si>
  <si>
    <t>williamsh@gmail.com</t>
  </si>
  <si>
    <t>507-533-9735x1090</t>
  </si>
  <si>
    <t>0639 Oliver Causeway Suite 009</t>
  </si>
  <si>
    <t>fc1a7ba4-f799-4746-978f-f3a87b3e5f1a</t>
  </si>
  <si>
    <t>William Meyer</t>
  </si>
  <si>
    <t>wmeyer@hotmail.com</t>
  </si>
  <si>
    <t>146 Michelle Lane Suite 391</t>
  </si>
  <si>
    <t>cb539f4c-b275-4de5-9c91-7b22d4d788a9</t>
  </si>
  <si>
    <t>Randall Stone</t>
  </si>
  <si>
    <t>stoner@gmail.com</t>
  </si>
  <si>
    <t>275.645.0756x868</t>
  </si>
  <si>
    <t>734 Johnson Springs</t>
  </si>
  <si>
    <t>77eb9888-441a-48c7-9ee6-d9e2b221d8bb</t>
  </si>
  <si>
    <t>Richard Crawford</t>
  </si>
  <si>
    <t>richard_crawford@hotmail.com</t>
  </si>
  <si>
    <t>001-713-692-1170</t>
  </si>
  <si>
    <t>38859 Powers Mount</t>
  </si>
  <si>
    <t>3ebc1d42-5fa6-4dbe-881b-6aff28484c2d</t>
  </si>
  <si>
    <t>Jasmine Lawrence</t>
  </si>
  <si>
    <t>lawrencej@hotmail.com</t>
  </si>
  <si>
    <t>001-254-600-5453</t>
  </si>
  <si>
    <t>581eafe1-e6b8-4cbf-af26-3a7f24b4a107</t>
  </si>
  <si>
    <t>Brandi Rodriguez</t>
  </si>
  <si>
    <t>468-378-3326</t>
  </si>
  <si>
    <t>651 Johnson Locks Suite 029</t>
  </si>
  <si>
    <t>1ff9dcdf-d0f2-49dc-a841-6fce87ccca46</t>
  </si>
  <si>
    <t>Alicia Perez</t>
  </si>
  <si>
    <t>aperez@yahoo.com</t>
  </si>
  <si>
    <t>(623)408-1726x07612</t>
  </si>
  <si>
    <t>2915 Garcia Shores Apt. 198</t>
  </si>
  <si>
    <t>fd748c95-bd33-42ff-8c58-3e2ee1aaaa3d</t>
  </si>
  <si>
    <t>Victoria Parker</t>
  </si>
  <si>
    <t>parkerv@yahoo.com</t>
  </si>
  <si>
    <t>+1-494-899-4018x989</t>
  </si>
  <si>
    <t>072 Shelton Ranch</t>
  </si>
  <si>
    <t>2bf88f70-ac4c-41b8-b862-239b28cb2d00</t>
  </si>
  <si>
    <t>Jeff Snow</t>
  </si>
  <si>
    <t>jeff_snow@hotmail.com</t>
  </si>
  <si>
    <t>270-934-9355x34176</t>
  </si>
  <si>
    <t>4086 Ortiz Street Apt. 022</t>
  </si>
  <si>
    <t>9ade8cae-b96c-43be-a691-74fb0f5766cf</t>
  </si>
  <si>
    <t>Kyle Norris</t>
  </si>
  <si>
    <t>knorris@yahoo.com</t>
  </si>
  <si>
    <t>563-647-7741x5463</t>
  </si>
  <si>
    <t>8919 Lopez Radial</t>
  </si>
  <si>
    <t>40470d5a-248d-4b7f-a985-f5dacf0fe9b6</t>
  </si>
  <si>
    <t>Erin Mahoney</t>
  </si>
  <si>
    <t>erin_mahoney@gmail.com</t>
  </si>
  <si>
    <t>420-274-8015x597</t>
  </si>
  <si>
    <t>029 Kevin Village</t>
  </si>
  <si>
    <t>37cff1f7-07ca-42fb-857b-15fcaa0478d8</t>
  </si>
  <si>
    <t>Gregory Edwards</t>
  </si>
  <si>
    <t>gregory_edwards@hotmail.com</t>
  </si>
  <si>
    <t>680 Watson Camp</t>
  </si>
  <si>
    <t>baa76339-8027-4c16-9b8e-5e4196c0f883</t>
  </si>
  <si>
    <t>Kristine Stevens</t>
  </si>
  <si>
    <t>kstevens@gmail.com</t>
  </si>
  <si>
    <t>236-299-2871</t>
  </si>
  <si>
    <t>991 Hernandez Junction Apt. 881</t>
  </si>
  <si>
    <t>d45d4484-f5c5-4d45-887a-4c35e820cd9a</t>
  </si>
  <si>
    <t>Cassie Kirk</t>
  </si>
  <si>
    <t>cassie.kirk@hotmail.com</t>
  </si>
  <si>
    <t>210.357.5498x111</t>
  </si>
  <si>
    <t>13455 Rick Pines Apt. 289</t>
  </si>
  <si>
    <t>28a04633-6969-4a76-972d-a14983d59ef0</t>
  </si>
  <si>
    <t>Robert Cardenas</t>
  </si>
  <si>
    <t>cardenasr@hotmail.com</t>
  </si>
  <si>
    <t>738-840-1154x033</t>
  </si>
  <si>
    <t>128 Kevin Orchard</t>
  </si>
  <si>
    <t>974c2a4c-407c-4b78-a578-b8cae1e12d74</t>
  </si>
  <si>
    <t>Ryan Brown</t>
  </si>
  <si>
    <t>(483)901-7762x60949</t>
  </si>
  <si>
    <t>96277 Angela Prairie</t>
  </si>
  <si>
    <t>407ee47f-c846-4744-9cc0-03d318f83d3e</t>
  </si>
  <si>
    <t>Megan Wood</t>
  </si>
  <si>
    <t>megan.wood@yahoo.com</t>
  </si>
  <si>
    <t>001-204-217-9588x30335</t>
  </si>
  <si>
    <t>682 Aguirre Spurs Apt. 692</t>
  </si>
  <si>
    <t>5f6dc3c4-c030-4d8b-8a26-39c545ab96a0</t>
  </si>
  <si>
    <t>Tina Wallace</t>
  </si>
  <si>
    <t>tina_wallace@gmail.com</t>
  </si>
  <si>
    <t>217.336.7231</t>
  </si>
  <si>
    <t>0384 Strickland Common Apt. 689</t>
  </si>
  <si>
    <t>81131bcc-d5a8-4e43-ab08-156bfcffa0ad</t>
  </si>
  <si>
    <t>Michelle Hanson</t>
  </si>
  <si>
    <t>mhanson@hotmail.com</t>
  </si>
  <si>
    <t>(934)981-1050x2725</t>
  </si>
  <si>
    <t>01207 Andrew Plains</t>
  </si>
  <si>
    <t>2bfcd9ca-a7e1-48ab-8a46-9b2804333a53</t>
  </si>
  <si>
    <t>Victor Thompson</t>
  </si>
  <si>
    <t>vthompson@hotmail.com</t>
  </si>
  <si>
    <t>(528)808-5762</t>
  </si>
  <si>
    <t>61273 Hoffman Union Apt. 434</t>
  </si>
  <si>
    <t>e5de7461-381a-4ea5-a610-8370676bf364</t>
  </si>
  <si>
    <t>Carolyn Johnston</t>
  </si>
  <si>
    <t>johnstonc@gmail.com</t>
  </si>
  <si>
    <t>(335)572-9898x2054</t>
  </si>
  <si>
    <t>24855 Matthew Lock Suite 088</t>
  </si>
  <si>
    <t>e9c24dfc-a75c-4260-944f-04a6e5c97a70</t>
  </si>
  <si>
    <t>John Villarreal</t>
  </si>
  <si>
    <t>john.villarreal@gmail.com</t>
  </si>
  <si>
    <t>+1-380-406-8411x6020</t>
  </si>
  <si>
    <t>71643 Courtney River</t>
  </si>
  <si>
    <t>bf4eb830-4ece-45a9-8a03-8ddb49dd050e</t>
  </si>
  <si>
    <t>crodriguez@yahoo.com</t>
  </si>
  <si>
    <t>001-522-950-9135x781</t>
  </si>
  <si>
    <t>38748 Hunter Square Apt. 698</t>
  </si>
  <si>
    <t>cebe5edd-d937-4bc9-b700-95b7f97cdaf0</t>
  </si>
  <si>
    <t>Michael White</t>
  </si>
  <si>
    <t>michael.white@gmail.com</t>
  </si>
  <si>
    <t>001-826-311-0447</t>
  </si>
  <si>
    <t>99521 Katelyn Lodge Apt. 598</t>
  </si>
  <si>
    <t>b299b2f4-1599-4048-8696-bb68f425390d</t>
  </si>
  <si>
    <t>Jacqueline Mitchell</t>
  </si>
  <si>
    <t>jacqueline_mitchell@gmail.com</t>
  </si>
  <si>
    <t>001-752-235-5897x295</t>
  </si>
  <si>
    <t>13681 Chase Trafficway Suite 754</t>
  </si>
  <si>
    <t>c97e198d-2c8c-4c35-9983-c35b4c1ad4dc</t>
  </si>
  <si>
    <t>Hayley Diaz</t>
  </si>
  <si>
    <t>hayley.diaz@gmail.com</t>
  </si>
  <si>
    <t>001-922-493-4662</t>
  </si>
  <si>
    <t>715 Smith Village</t>
  </si>
  <si>
    <t>5a657e6a-09b3-42e6-a17e-aeacbd4719c4</t>
  </si>
  <si>
    <t>Jacob Vaughan</t>
  </si>
  <si>
    <t>jacob.vaughan@hotmail.com</t>
  </si>
  <si>
    <t>995 Lopez Fords Suite 855</t>
  </si>
  <si>
    <t>2bbbfb60-4242-450c-9a45-4fea15c193fd</t>
  </si>
  <si>
    <t>Patricia Mcdowell</t>
  </si>
  <si>
    <t>patricia.mcdowell@hotmail.com</t>
  </si>
  <si>
    <t>001-343-541-0230</t>
  </si>
  <si>
    <t>590 Williams Crossroad</t>
  </si>
  <si>
    <t>2bada61d-7ff2-408f-80b1-e5efaa75ef0c</t>
  </si>
  <si>
    <t>arodriguez@gmail.com</t>
  </si>
  <si>
    <t>267.634.8153x91221</t>
  </si>
  <si>
    <t>98868 Vargas Meadow</t>
  </si>
  <si>
    <t>d8c16bed-2f10-4e21-ab0d-baf3b85cf3a9</t>
  </si>
  <si>
    <t>Cheryl Gaines</t>
  </si>
  <si>
    <t>cheryl_gaines@yahoo.com</t>
  </si>
  <si>
    <t>+1-244-721-1067x099</t>
  </si>
  <si>
    <t>043 Mccormick Squares Suite 446</t>
  </si>
  <si>
    <t>beb81ba5-e172-4343-96a9-e74316dfb347</t>
  </si>
  <si>
    <t>Christine Shields</t>
  </si>
  <si>
    <t>christine.shields@gmail.com</t>
  </si>
  <si>
    <t>664-263-8989x228</t>
  </si>
  <si>
    <t>1871 Jonathan Springs</t>
  </si>
  <si>
    <t>9fe46e44-8933-4066-ba44-e09248db4b8c</t>
  </si>
  <si>
    <t>Yesenia Dodson</t>
  </si>
  <si>
    <t>dodsony@hotmail.com</t>
  </si>
  <si>
    <t>489-327-5006</t>
  </si>
  <si>
    <t>057 Mark Circle Suite 416</t>
  </si>
  <si>
    <t>3ca039ab-91b8-4b33-9edc-10aa3975958f</t>
  </si>
  <si>
    <t>George Bishop</t>
  </si>
  <si>
    <t>gbishop@hotmail.com</t>
  </si>
  <si>
    <t>+1-389-503-3039x375</t>
  </si>
  <si>
    <t>674 Kim Via</t>
  </si>
  <si>
    <t>828eb707-5a46-48df-bbcf-8d0f8dc2db29</t>
  </si>
  <si>
    <t>Michael Vaughn</t>
  </si>
  <si>
    <t>mvaughn@gmail.com</t>
  </si>
  <si>
    <t>269-818-5361</t>
  </si>
  <si>
    <t>9571 Jamie Crescent Apt. 290</t>
  </si>
  <si>
    <t>cee89ea0-9621-4a21-8c91-334607058ffa</t>
  </si>
  <si>
    <t>Jonathan Harrison</t>
  </si>
  <si>
    <t>jonathan.harrison@yahoo.com</t>
  </si>
  <si>
    <t>726.485.7810</t>
  </si>
  <si>
    <t>58912 Shaffer Mountains</t>
  </si>
  <si>
    <t>4d20e4da-c326-456f-8f6e-9f6bad60496c</t>
  </si>
  <si>
    <t>Kathryn Roberts</t>
  </si>
  <si>
    <t>kathryn_roberts@hotmail.com</t>
  </si>
  <si>
    <t>18552 Perry Lane Suite 879</t>
  </si>
  <si>
    <t>e475f185-0905-4557-aa9d-340e5fcfc110</t>
  </si>
  <si>
    <t>dsmith@yahoo.com</t>
  </si>
  <si>
    <t>369.590.0782x81604</t>
  </si>
  <si>
    <t>9969 Hudson Mission</t>
  </si>
  <si>
    <t>7e59d099-57b8-4b6b-a2af-2fa9f179e68c</t>
  </si>
  <si>
    <t>Kathleen Grimes</t>
  </si>
  <si>
    <t>grimesk@yahoo.com</t>
  </si>
  <si>
    <t>511-255-7701</t>
  </si>
  <si>
    <t>9703 Kevin Alley</t>
  </si>
  <si>
    <t>40106d6b-2d0a-4106-bbb6-06e1970725a9</t>
  </si>
  <si>
    <t>Timothy Barrett</t>
  </si>
  <si>
    <t>tbarrett@yahoo.com</t>
  </si>
  <si>
    <t>630-222-3935</t>
  </si>
  <si>
    <t>5609 Knapp Drive</t>
  </si>
  <si>
    <t>2c4af268-ca1d-4b60-b07a-a66deaa6c6e1</t>
  </si>
  <si>
    <t>Danielle Hayes</t>
  </si>
  <si>
    <t>danielle_hayes@yahoo.com</t>
  </si>
  <si>
    <t>954-896-0660</t>
  </si>
  <si>
    <t>2781 Laura Ranch Suite 573</t>
  </si>
  <si>
    <t>6a6355e6-3300-4158-a235-347dd95c32bd</t>
  </si>
  <si>
    <t>Jason Washington</t>
  </si>
  <si>
    <t>jason_washington@yahoo.com</t>
  </si>
  <si>
    <t>500.258.3269x73606</t>
  </si>
  <si>
    <t>834 Phillips Motorway Suite 157</t>
  </si>
  <si>
    <t>20a0f60e-5862-4e2d-b376-1c36a8a4812b</t>
  </si>
  <si>
    <t>Benjamin Copeland</t>
  </si>
  <si>
    <t>benjamin_copeland@gmail.com</t>
  </si>
  <si>
    <t>001-832-385-9683x4511</t>
  </si>
  <si>
    <t>095 Victor Gardens</t>
  </si>
  <si>
    <t>f8f8f48a-2c6c-4954-8950-0897b4a47b58</t>
  </si>
  <si>
    <t>Michael Holden</t>
  </si>
  <si>
    <t>holdenm@gmail.com</t>
  </si>
  <si>
    <t>001-458-783-4996x05204</t>
  </si>
  <si>
    <t>82226 Christina Flat</t>
  </si>
  <si>
    <t>c7fc4eaf-068c-4f3f-a872-25e6fcd6cc51</t>
  </si>
  <si>
    <t>Brianna Cardenas</t>
  </si>
  <si>
    <t>bcardenas@hotmail.com</t>
  </si>
  <si>
    <t>851 Shaw Ports</t>
  </si>
  <si>
    <t>35da0e4d-ce8e-4354-a7e6-55496966f0b4</t>
  </si>
  <si>
    <t>Kimberly Roach</t>
  </si>
  <si>
    <t>kimberly.roach@yahoo.com</t>
  </si>
  <si>
    <t>812-620-1635x76913</t>
  </si>
  <si>
    <t>5806 Samantha Mill Apt. 013</t>
  </si>
  <si>
    <t>c91bec58-d972-49dc-b5a6-62e88883a55d</t>
  </si>
  <si>
    <t>Maria White</t>
  </si>
  <si>
    <t>430-719-4267x363</t>
  </si>
  <si>
    <t>8421 David Rapids Suite 354</t>
  </si>
  <si>
    <t>86b83c71-8f7f-4e39-b671-81fb0aae6586</t>
  </si>
  <si>
    <t>Steven Lang</t>
  </si>
  <si>
    <t>slang@gmail.com</t>
  </si>
  <si>
    <t>+1-504-775-4769x171</t>
  </si>
  <si>
    <t>308 Kelly Forges Apt. 002</t>
  </si>
  <si>
    <t>ab05f8c7-f38c-43f3-9046-b262b3a53c66</t>
  </si>
  <si>
    <t>Justin Jones</t>
  </si>
  <si>
    <t>justin_jones@hotmail.com</t>
  </si>
  <si>
    <t>+1-527-524-1987x833</t>
  </si>
  <si>
    <t>2847 Douglas Creek</t>
  </si>
  <si>
    <t>bf805ddd-e1c3-4de4-a716-f20d07b03217</t>
  </si>
  <si>
    <t>Anthony Cox</t>
  </si>
  <si>
    <t>acox@hotmail.com</t>
  </si>
  <si>
    <t>+1-761-777-0012x808</t>
  </si>
  <si>
    <t>55220 Rhonda Ville</t>
  </si>
  <si>
    <t>718edf42-0970-4b19-8e28-596c3b970a37</t>
  </si>
  <si>
    <t>Michael Chavez</t>
  </si>
  <si>
    <t>11989 Pierce Lake</t>
  </si>
  <si>
    <t>94ca3b4c-1335-4220-8b20-ecea4c0eb551</t>
  </si>
  <si>
    <t>Eric Clark</t>
  </si>
  <si>
    <t>clarke@gmail.com</t>
  </si>
  <si>
    <t>+1-382-425-0538x653</t>
  </si>
  <si>
    <t>91572 Peck Alley Suite 362</t>
  </si>
  <si>
    <t>40e722dc-2479-4d84-8d53-fdaa87d64382</t>
  </si>
  <si>
    <t>Craig Hansen</t>
  </si>
  <si>
    <t>craig.hansen@hotmail.com</t>
  </si>
  <si>
    <t>001-520-442-4579x72731</t>
  </si>
  <si>
    <t>418 Phillips Meadows</t>
  </si>
  <si>
    <t>fe27f0fe-05fd-449f-a872-912eb878f0e2</t>
  </si>
  <si>
    <t>Roger Miller</t>
  </si>
  <si>
    <t>rmiller@hotmail.com</t>
  </si>
  <si>
    <t>972-590-3216x51556</t>
  </si>
  <si>
    <t>938 Stephen Forest</t>
  </si>
  <si>
    <t>4a1e278e-b844-4c0a-b20a-523dac758580</t>
  </si>
  <si>
    <t>Patrick Gonzales</t>
  </si>
  <si>
    <t>pgonzales@gmail.com</t>
  </si>
  <si>
    <t>001-805-402-1192x50583</t>
  </si>
  <si>
    <t>8765 Young Highway Suite 057</t>
  </si>
  <si>
    <t>32883e03-b7ff-463d-a04e-cfe053612931</t>
  </si>
  <si>
    <t>Gary Brown</t>
  </si>
  <si>
    <t>gary_brown@yahoo.com</t>
  </si>
  <si>
    <t>001-422-283-7213x02732</t>
  </si>
  <si>
    <t>526 Mcintyre Mews Apt. 443</t>
  </si>
  <si>
    <t>4b5ab0aa-df1d-4764-be64-f5280132b2c0</t>
  </si>
  <si>
    <t>Elizabeth Kelley</t>
  </si>
  <si>
    <t>elizabeth_kelley@gmail.com</t>
  </si>
  <si>
    <t>972-972-4334</t>
  </si>
  <si>
    <t>3444 Li Ferry Apt. 792</t>
  </si>
  <si>
    <t>83786a86-db78-44ad-a9d1-bb381eeb4196</t>
  </si>
  <si>
    <t>Carol Smith</t>
  </si>
  <si>
    <t>984-882-7596x5598</t>
  </si>
  <si>
    <t>6282 Gregory Ports</t>
  </si>
  <si>
    <t>a2f1f739-6466-4f0b-9964-07fb54639474</t>
  </si>
  <si>
    <t>Patricia Mosley</t>
  </si>
  <si>
    <t>mosleyp@hotmail.com</t>
  </si>
  <si>
    <t>001-791-869-3182x44649</t>
  </si>
  <si>
    <t>00871 Robert Forges</t>
  </si>
  <si>
    <t>0b7558a4-8468-424e-a585-cbdecd02abd9</t>
  </si>
  <si>
    <t>Stephen Reyes</t>
  </si>
  <si>
    <t>sreyes@yahoo.com</t>
  </si>
  <si>
    <t>627-634-8579</t>
  </si>
  <si>
    <t>20762 Lloyd Island Apt. 309</t>
  </si>
  <si>
    <t>a432a5ab-11b5-4252-b152-3150efb8e618</t>
  </si>
  <si>
    <t>Angela Hawkins</t>
  </si>
  <si>
    <t>hawkinsa@gmail.com</t>
  </si>
  <si>
    <t>415-787-4491x5022</t>
  </si>
  <si>
    <t>495 Scott Canyon Suite 754</t>
  </si>
  <si>
    <t>5c12f7a4-6cca-4b98-9358-bb1dc9a09fa6</t>
  </si>
  <si>
    <t>Andrea Stephens</t>
  </si>
  <si>
    <t>stephensa@hotmail.com</t>
  </si>
  <si>
    <t>869.291.5748x004</t>
  </si>
  <si>
    <t>8116 Bell Village Apt. 490</t>
  </si>
  <si>
    <t>604b16f8-be70-4694-840c-02a1404fbb89</t>
  </si>
  <si>
    <t>Kelly Smith</t>
  </si>
  <si>
    <t>797-384-7522x815</t>
  </si>
  <si>
    <t>49093 Anderson Ville</t>
  </si>
  <si>
    <t>b96ca91b-a862-453c-9e2a-79da74d74e46</t>
  </si>
  <si>
    <t>Emily Lopez</t>
  </si>
  <si>
    <t>lopeze@hotmail.com</t>
  </si>
  <si>
    <t>001-520-943-0160x426</t>
  </si>
  <si>
    <t>729 Pratt Stream</t>
  </si>
  <si>
    <t>15df77fb-1af8-4e71-8c4b-a2a7afd3653c</t>
  </si>
  <si>
    <t>Jacob Greene</t>
  </si>
  <si>
    <t>greenej@hotmail.com</t>
  </si>
  <si>
    <t>(305)305-7599x75392</t>
  </si>
  <si>
    <t>846 Hicks Junctions</t>
  </si>
  <si>
    <t>ece0b962-ef30-4ca8-9ad5-c9ff34eb96cf</t>
  </si>
  <si>
    <t>Lisa Williams</t>
  </si>
  <si>
    <t>lisa.williams@yahoo.com</t>
  </si>
  <si>
    <t>(605)442-6024</t>
  </si>
  <si>
    <t>91893 Boyd Lakes Apt. 076</t>
  </si>
  <si>
    <t>452adbe8-c346-4295-87cb-7f6f3f1a1baa</t>
  </si>
  <si>
    <t>Michael Davis</t>
  </si>
  <si>
    <t>davism@hotmail.com</t>
  </si>
  <si>
    <t>222-835-5044x0571</t>
  </si>
  <si>
    <t>74368 Weaver Bypass Suite 013</t>
  </si>
  <si>
    <t>237492c7-374c-4cdd-9c79-4c22924bb922</t>
  </si>
  <si>
    <t>Carl Hicks</t>
  </si>
  <si>
    <t>hicksc@gmail.com</t>
  </si>
  <si>
    <t>360.349.6022x50920</t>
  </si>
  <si>
    <t>104 Douglas Lake</t>
  </si>
  <si>
    <t>b0b01902-4b09-4c45-b1d0-a89507baaaf0</t>
  </si>
  <si>
    <t>Christina Shaw</t>
  </si>
  <si>
    <t>christina.shaw@yahoo.com</t>
  </si>
  <si>
    <t>260.640.2718x3010</t>
  </si>
  <si>
    <t>82702 Hahn Curve Suite 927</t>
  </si>
  <si>
    <t>4ca54899-83ef-47e4-a042-2ea6a126beed</t>
  </si>
  <si>
    <t>Veronica Bass</t>
  </si>
  <si>
    <t>veronica.bass@gmail.com</t>
  </si>
  <si>
    <t>(349)847-8979x2691</t>
  </si>
  <si>
    <t>5eb4914c-f675-451e-85fd-cab9f25e31b3</t>
  </si>
  <si>
    <t>Marissa Vazquez</t>
  </si>
  <si>
    <t>mvazquez@yahoo.com</t>
  </si>
  <si>
    <t>387.868.2458x485</t>
  </si>
  <si>
    <t>6632 Jordan Shores Apt. 882</t>
  </si>
  <si>
    <t>f12f6b01-e776-48cb-8142-02a6183bf487</t>
  </si>
  <si>
    <t>Jessica White</t>
  </si>
  <si>
    <t>jwhite@gmail.com</t>
  </si>
  <si>
    <t>001-931-242-1472x38032</t>
  </si>
  <si>
    <t>8452 Johnson Key Suite 168</t>
  </si>
  <si>
    <t>7da9ac1f-def6-4245-ad6f-335f57b135f2</t>
  </si>
  <si>
    <t>Timothy Rivera</t>
  </si>
  <si>
    <t>riverat@gmail.com</t>
  </si>
  <si>
    <t>+1-742-466-1367x6348</t>
  </si>
  <si>
    <t>24320 Rice Roads Apt. 079</t>
  </si>
  <si>
    <t>47ef0ab9-8d27-4e81-8a8b-293868febced</t>
  </si>
  <si>
    <t>Stephen Nguyen</t>
  </si>
  <si>
    <t>snguyen@hotmail.com</t>
  </si>
  <si>
    <t>(285)259-6521x1778</t>
  </si>
  <si>
    <t>12013 Julia Street</t>
  </si>
  <si>
    <t>b1dff447-3125-4b00-9c24-36c75a728dde</t>
  </si>
  <si>
    <t>Christopher Rodriguez</t>
  </si>
  <si>
    <t>001-214-992-9078x3401</t>
  </si>
  <si>
    <t>06416 Estrada Brooks</t>
  </si>
  <si>
    <t>5529aa28-68e7-46ef-81c6-b111789e659e</t>
  </si>
  <si>
    <t>Jimmy Anderson</t>
  </si>
  <si>
    <t>janderson@gmail.com</t>
  </si>
  <si>
    <t>859 Brian Meadows</t>
  </si>
  <si>
    <t>bd65d651-26d2-445d-b0c7-6e12ab2cd24d</t>
  </si>
  <si>
    <t>Richard Norman</t>
  </si>
  <si>
    <t>richard.norman@yahoo.com</t>
  </si>
  <si>
    <t>317.356.1363</t>
  </si>
  <si>
    <t>727 Thompson Rest</t>
  </si>
  <si>
    <t>c9c455ae-9d6f-40d4-9866-c762d5b1bc3f</t>
  </si>
  <si>
    <t>Heidi Hendricks</t>
  </si>
  <si>
    <t>heidi_hendricks@hotmail.com</t>
  </si>
  <si>
    <t>916-525-3164x023</t>
  </si>
  <si>
    <t>9178 Stacy Plaza Suite 576</t>
  </si>
  <si>
    <t>e910db90-41b6-4095-9346-0c92774415d5</t>
  </si>
  <si>
    <t>Kenneth Choi</t>
  </si>
  <si>
    <t>kenneth.choi@gmail.com</t>
  </si>
  <si>
    <t>1298 Smith Shore Apt. 779</t>
  </si>
  <si>
    <t>80695c72-7768-4270-84f1-32f614842727</t>
  </si>
  <si>
    <t>Julie Washington</t>
  </si>
  <si>
    <t>jwashington@gmail.com</t>
  </si>
  <si>
    <t>+1-531-823-5483x6625</t>
  </si>
  <si>
    <t>887 Amber Motorway Apt. 650</t>
  </si>
  <si>
    <t>86e7f0c5-afce-4715-bfc3-1126cf765ba9</t>
  </si>
  <si>
    <t>John Pierce</t>
  </si>
  <si>
    <t>john_pierce@hotmail.com</t>
  </si>
  <si>
    <t>1d719c7c-ab3a-43c5-bee1-063e72af5216</t>
  </si>
  <si>
    <t>Nicholas Riley</t>
  </si>
  <si>
    <t>nicholas_riley@yahoo.com</t>
  </si>
  <si>
    <t>589.511.3203x60960</t>
  </si>
  <si>
    <t>985 Bobby Causeway</t>
  </si>
  <si>
    <t>bde0af88-2cdf-40d2-84dd-c402af94928d</t>
  </si>
  <si>
    <t>Katherine Elliott</t>
  </si>
  <si>
    <t>katherine_elliott@yahoo.com</t>
  </si>
  <si>
    <t>(296)690-9102x31937</t>
  </si>
  <si>
    <t>2807 Heather Villages</t>
  </si>
  <si>
    <t>44f37646-a872-45e7-9e54-e9eb6f976818</t>
  </si>
  <si>
    <t>Derrick Powell</t>
  </si>
  <si>
    <t>derrick_powell@gmail.com</t>
  </si>
  <si>
    <t>001-678-505-5014</t>
  </si>
  <si>
    <t>235 Brian Oval Apt. 049</t>
  </si>
  <si>
    <t>2bff5372-5896-4460-a879-655b52fbe90a</t>
  </si>
  <si>
    <t>April Garcia</t>
  </si>
  <si>
    <t>april_garcia@yahoo.com</t>
  </si>
  <si>
    <t>(342)436-5375x584</t>
  </si>
  <si>
    <t>1210 Edwards Islands</t>
  </si>
  <si>
    <t>a62b4cb5-79bf-4763-bd12-37dff3f90c7b</t>
  </si>
  <si>
    <t>Mark White</t>
  </si>
  <si>
    <t>mwhite@gmail.com</t>
  </si>
  <si>
    <t>485-947-3989x30161</t>
  </si>
  <si>
    <t>8596 William Hill</t>
  </si>
  <si>
    <t>68986922-b9f9-4854-8bca-93d4ea7c8345</t>
  </si>
  <si>
    <t>Timothy Thomas</t>
  </si>
  <si>
    <t>tthomas@yahoo.com</t>
  </si>
  <si>
    <t>711.746.7530x1570</t>
  </si>
  <si>
    <t>50716 Susan Drive</t>
  </si>
  <si>
    <t>4bf3693e-2dd3-4dcc-a356-8445f17f19e5</t>
  </si>
  <si>
    <t>Jerome Johnson</t>
  </si>
  <si>
    <t>jerome_johnson@hotmail.com</t>
  </si>
  <si>
    <t>001-640-342-8324x20095</t>
  </si>
  <si>
    <t>76799 Emily Crossroad</t>
  </si>
  <si>
    <t>82ea596b-3cf4-46bb-9cf8-f5ba0538b175</t>
  </si>
  <si>
    <t>Amanda Romero</t>
  </si>
  <si>
    <t>amanda.romero@yahoo.com</t>
  </si>
  <si>
    <t>(921)927-4140x55162</t>
  </si>
  <si>
    <t>6426 Jennifer Station Apt. 132</t>
  </si>
  <si>
    <t>850ab209-4101-4593-8aa3-145f860a97f4</t>
  </si>
  <si>
    <t>Suzanne Hernandez</t>
  </si>
  <si>
    <t>suzanne_hernandez@hotmail.com</t>
  </si>
  <si>
    <t>+1-682-807-9520x7570</t>
  </si>
  <si>
    <t>349 Miller Wells Suite 648</t>
  </si>
  <si>
    <t>6a070afb-a07c-44e0-a8c1-19ece8b85e3a</t>
  </si>
  <si>
    <t>Denise Rhodes</t>
  </si>
  <si>
    <t>drhodes@yahoo.com</t>
  </si>
  <si>
    <t>467-943-1218</t>
  </si>
  <si>
    <t>37631 Dudley Harbors</t>
  </si>
  <si>
    <t>3170daed-0c00-4e15-81ee-6f03e9abbc49</t>
  </si>
  <si>
    <t>Brittany Elliott</t>
  </si>
  <si>
    <t>brittany.elliott@yahoo.com</t>
  </si>
  <si>
    <t>360-691-5754x15796</t>
  </si>
  <si>
    <t>3178 Cuevas Vista Apt. 647</t>
  </si>
  <si>
    <t>06bab938-937a-4cc5-ba68-1d8de1b2d4f0</t>
  </si>
  <si>
    <t>Pedro Hansen</t>
  </si>
  <si>
    <t>pedro_hansen@gmail.com</t>
  </si>
  <si>
    <t>534-422-1328x68797</t>
  </si>
  <si>
    <t>97886 Victoria Gateway</t>
  </si>
  <si>
    <t>4b0280bd-65d5-454c-9a06-51855ae3509d</t>
  </si>
  <si>
    <t>Erin Gillespie</t>
  </si>
  <si>
    <t>gillespiee@yahoo.com</t>
  </si>
  <si>
    <t>343-928-0194x0945</t>
  </si>
  <si>
    <t>475 Harvey Rest</t>
  </si>
  <si>
    <t>1fbeb7c0-d9b6-48a7-ae28-1f3cfc6d3fe9</t>
  </si>
  <si>
    <t>Jesse Johnson</t>
  </si>
  <si>
    <t>jesse.johnson@gmail.com</t>
  </si>
  <si>
    <t>5b8d04cc-0f17-4701-9998-e7abc465dbc9</t>
  </si>
  <si>
    <t>Wayne Higgins</t>
  </si>
  <si>
    <t>wayne.higgins@yahoo.com</t>
  </si>
  <si>
    <t>(643)898-9979x30700</t>
  </si>
  <si>
    <t>2157 Keith Ridge Suite 665</t>
  </si>
  <si>
    <t>e2ce393a-dcf8-4631-af36-41ec14d9f332</t>
  </si>
  <si>
    <t>520-764-0919x17066</t>
  </si>
  <si>
    <t>612 Washington Flat</t>
  </si>
  <si>
    <t>6abe846d-f3e5-475a-9d75-82bb028196da</t>
  </si>
  <si>
    <t>Elizabeth Hicks</t>
  </si>
  <si>
    <t>elizabeth_hicks@gmail.com</t>
  </si>
  <si>
    <t>581-767-3833x99704</t>
  </si>
  <si>
    <t>114 Natasha Corners</t>
  </si>
  <si>
    <t>487af9b4-432d-49a2-9c1c-467823e59ed8</t>
  </si>
  <si>
    <t>Jennifer Friedman</t>
  </si>
  <si>
    <t>jfriedman@yahoo.com</t>
  </si>
  <si>
    <t>968.775.2643x797</t>
  </si>
  <si>
    <t>1932 Peterson Dam</t>
  </si>
  <si>
    <t>488565e1-2d63-4e5b-83f3-466adaa8aeb9</t>
  </si>
  <si>
    <t>Chad Torres</t>
  </si>
  <si>
    <t>chad_torres@hotmail.com</t>
  </si>
  <si>
    <t>001-249-645-9053x75499</t>
  </si>
  <si>
    <t>8495 Melissa Lane</t>
  </si>
  <si>
    <t>fd7d0375-ac33-4486-a0c8-7813e83747b0</t>
  </si>
  <si>
    <t>Lisa Rogers</t>
  </si>
  <si>
    <t>rogersl@hotmail.com</t>
  </si>
  <si>
    <t>10898 Olsen Expressway</t>
  </si>
  <si>
    <t>ceaab697-fd9b-4e93-a9c9-597025ecd92b</t>
  </si>
  <si>
    <t>Molly Bryan</t>
  </si>
  <si>
    <t>molly_bryan@yahoo.com</t>
  </si>
  <si>
    <t>001-931-825-4970x7514</t>
  </si>
  <si>
    <t>837 James Grove</t>
  </si>
  <si>
    <t>d59c4491-3834-4eb2-a481-8d9a705a92bc</t>
  </si>
  <si>
    <t>Kathleen Brown</t>
  </si>
  <si>
    <t>brownk@yahoo.com</t>
  </si>
  <si>
    <t>160 Allen Course Suite 047</t>
  </si>
  <si>
    <t>5406d3c0-fe99-468b-9758-4021abef96fb</t>
  </si>
  <si>
    <t>Amber Meyer</t>
  </si>
  <si>
    <t>amber.meyer@hotmail.com</t>
  </si>
  <si>
    <t>770.944.9160x73027</t>
  </si>
  <si>
    <t>4064 Patrick Cape</t>
  </si>
  <si>
    <t>20f72b9f-63ca-4f0f-85af-5c98f8b0db13</t>
  </si>
  <si>
    <t>Kevin Oneal</t>
  </si>
  <si>
    <t>onealk@gmail.com</t>
  </si>
  <si>
    <t>654.554.2233x6069</t>
  </si>
  <si>
    <t>09436 Harper Summit</t>
  </si>
  <si>
    <t>ba0703a2-fdd6-491c-b50d-f91e4dd66a70</t>
  </si>
  <si>
    <t>Ricardo Ramos</t>
  </si>
  <si>
    <t>ramosr@yahoo.com</t>
  </si>
  <si>
    <t>001-670-288-5481x8826</t>
  </si>
  <si>
    <t>15299 Berry Locks</t>
  </si>
  <si>
    <t>f7697223-681c-4772-9fbe-0bdb7a791039</t>
  </si>
  <si>
    <t>Tammy Lawrence</t>
  </si>
  <si>
    <t>tlawrence@hotmail.com</t>
  </si>
  <si>
    <t>001-843-808-9436</t>
  </si>
  <si>
    <t>2463 Arthur Flat Suite 584</t>
  </si>
  <si>
    <t>f35432a8-c7e4-4b33-8297-578c6d5053ad</t>
  </si>
  <si>
    <t>Michelle Snyder</t>
  </si>
  <si>
    <t>michelle_snyder@yahoo.com</t>
  </si>
  <si>
    <t>99613 Samuel Lake Suite 071</t>
  </si>
  <si>
    <t>93d210bf-3721-4ee4-a317-d6b95858c8ff</t>
  </si>
  <si>
    <t>Misty Collins</t>
  </si>
  <si>
    <t>misty_collins@yahoo.com</t>
  </si>
  <si>
    <t>(321)531-7236</t>
  </si>
  <si>
    <t>1717 Michelle Plaza</t>
  </si>
  <si>
    <t>13ab778a-f8ca-4880-b26e-6bdab8e6fe56</t>
  </si>
  <si>
    <t>Beth Carey</t>
  </si>
  <si>
    <t>careyb@gmail.com</t>
  </si>
  <si>
    <t>995-503-3467x057</t>
  </si>
  <si>
    <t>594 Alejandra Spurs</t>
  </si>
  <si>
    <t>316d1120-9d87-44bd-97f1-11d3bcb9cbed</t>
  </si>
  <si>
    <t>Jenna Adams</t>
  </si>
  <si>
    <t>jenna_adams@gmail.com</t>
  </si>
  <si>
    <t>(588)923-9884</t>
  </si>
  <si>
    <t>562 Claudia Pass Suite 618</t>
  </si>
  <si>
    <t>fd366fa0-7dfc-4502-8b38-ad12a71b4572</t>
  </si>
  <si>
    <t>John Martinez</t>
  </si>
  <si>
    <t>john_martinez@gmail.com</t>
  </si>
  <si>
    <t>+1-372-404-8681x8204</t>
  </si>
  <si>
    <t>517 Valdez Bypass</t>
  </si>
  <si>
    <t>85afd9a7-5d50-415e-a7b8-162614927827</t>
  </si>
  <si>
    <t>Tracy Carlson</t>
  </si>
  <si>
    <t>tracy.carlson@gmail.com</t>
  </si>
  <si>
    <t>(587)404-1151x66955</t>
  </si>
  <si>
    <t>14456 Wilkerson Corner</t>
  </si>
  <si>
    <t>c3fad982-d0a1-4dd8-8bf1-f15eb7594b79</t>
  </si>
  <si>
    <t>nicholsr@hotmail.com</t>
  </si>
  <si>
    <t>409.383.9222</t>
  </si>
  <si>
    <t>4880 Barajas Ways Apt. 707</t>
  </si>
  <si>
    <t>350fd761-c54c-4e06-b3a8-dc3c9ff38b76</t>
  </si>
  <si>
    <t>Cynthia Coffey</t>
  </si>
  <si>
    <t>ccoffey@gmail.com</t>
  </si>
  <si>
    <t>971-977-9185x06419</t>
  </si>
  <si>
    <t>8417 Ashlee Crossroad</t>
  </si>
  <si>
    <t>c367943f-48be-47f1-b111-10b4f9521d05</t>
  </si>
  <si>
    <t>001-567-463-1413x1929</t>
  </si>
  <si>
    <t>870 Shaun Village Suite 457</t>
  </si>
  <si>
    <t>ef7c2291-ee9e-43cb-99c3-59c9585ae9ea</t>
  </si>
  <si>
    <t>Cassandra Perez</t>
  </si>
  <si>
    <t>cassandra.perez@yahoo.com</t>
  </si>
  <si>
    <t>(936)585-6880x1099</t>
  </si>
  <si>
    <t>05067 Michael Lane</t>
  </si>
  <si>
    <t>a76871e9-87e2-4da4-a6bf-dfc893947629</t>
  </si>
  <si>
    <t>Deborah Leonard</t>
  </si>
  <si>
    <t>dleonard@gmail.com</t>
  </si>
  <si>
    <t>(359)672-2370</t>
  </si>
  <si>
    <t>7326 Gonzalez Knolls</t>
  </si>
  <si>
    <t>545748db-1caf-44b3-a45e-3daa6f22bc84</t>
  </si>
  <si>
    <t>Emily Beck</t>
  </si>
  <si>
    <t>emily.beck@hotmail.com</t>
  </si>
  <si>
    <t>60496 Claudia Field</t>
  </si>
  <si>
    <t>14ef2095-08fb-4cb7-9ac4-ea889579dc7e</t>
  </si>
  <si>
    <t>Anthony Phillips</t>
  </si>
  <si>
    <t>aphillips@hotmail.com</t>
  </si>
  <si>
    <t>+1-298-858-9397x251</t>
  </si>
  <si>
    <t>8580 Jennifer Mount</t>
  </si>
  <si>
    <t>82197d8e-1c05-465c-8b48-5da1de960342</t>
  </si>
  <si>
    <t>Jeffrey Miller</t>
  </si>
  <si>
    <t>jeffrey.miller@gmail.com</t>
  </si>
  <si>
    <t>(338)352-1461</t>
  </si>
  <si>
    <t>518 Valdez Forks Suite 534</t>
  </si>
  <si>
    <t>b76fe6f3-3bdf-4beb-89e1-83536108923d</t>
  </si>
  <si>
    <t>Brian Griffith</t>
  </si>
  <si>
    <t>bgriffith@hotmail.com</t>
  </si>
  <si>
    <t>001-536-751-9565x4560</t>
  </si>
  <si>
    <t>23413 Kevin Loop Apt. 898</t>
  </si>
  <si>
    <t>8ceeeec0-1da5-467d-951d-79cb6810c305</t>
  </si>
  <si>
    <t>Jared Martinez</t>
  </si>
  <si>
    <t>jmartinez@gmail.com</t>
  </si>
  <si>
    <t>(500)932-5866</t>
  </si>
  <si>
    <t>1765 Costa Orchard Suite 949</t>
  </si>
  <si>
    <t>ee28ed0f-7a10-41e0-9436-7a8e382b9e6d</t>
  </si>
  <si>
    <t>amanda_miller@yahoo.com</t>
  </si>
  <si>
    <t>582.233.7971</t>
  </si>
  <si>
    <t>126 Lyons Creek</t>
  </si>
  <si>
    <t>bc6572ad-63ca-44c7-b5b7-7c16766165b0</t>
  </si>
  <si>
    <t>Richard Robles</t>
  </si>
  <si>
    <t>roblesr@gmail.com</t>
  </si>
  <si>
    <t>(474)320-8600</t>
  </si>
  <si>
    <t>33269 Christopher Overpass Apt. 637</t>
  </si>
  <si>
    <t>898e8caf-50ca-4d95-805a-3b142af26927</t>
  </si>
  <si>
    <t>Marcus Rangel</t>
  </si>
  <si>
    <t>marcus.rangel@hotmail.com</t>
  </si>
  <si>
    <t>+1-648-948-7415x2031</t>
  </si>
  <si>
    <t>7968 Jonathan Rapid Apt. 231</t>
  </si>
  <si>
    <t>d04bf760-ea88-4c73-9b50-2771c15d0bf7</t>
  </si>
  <si>
    <t>Jacqueline Parker</t>
  </si>
  <si>
    <t>jacqueline.parker@hotmail.com</t>
  </si>
  <si>
    <t>534.849.9856x47255</t>
  </si>
  <si>
    <t>74738 Jillian Tunnel Suite 947</t>
  </si>
  <si>
    <t>7a6ce8a6-ca00-42eb-9a48-96b73ff03d42</t>
  </si>
  <si>
    <t>Emily Higgins</t>
  </si>
  <si>
    <t>ehiggins@yahoo.com</t>
  </si>
  <si>
    <t>430-768-3129</t>
  </si>
  <si>
    <t>9233 Luis Manor</t>
  </si>
  <si>
    <t>6a764063-4fb3-4d18-bd19-b3beab12b6ae</t>
  </si>
  <si>
    <t>Amanda Scott</t>
  </si>
  <si>
    <t>scotta@yahoo.com</t>
  </si>
  <si>
    <t>001-586-421-7008x781</t>
  </si>
  <si>
    <t>0671 Miller Estate</t>
  </si>
  <si>
    <t>fe3e986d-30ad-4a70-b538-842f54c79170</t>
  </si>
  <si>
    <t>Logan Yoder</t>
  </si>
  <si>
    <t>logan.yoder@gmail.com</t>
  </si>
  <si>
    <t>(773)445-9986</t>
  </si>
  <si>
    <t>798 Brown Rue</t>
  </si>
  <si>
    <t>eb3ac84f-55a1-4ae5-a974-26dc3119bd63</t>
  </si>
  <si>
    <t>Michael Kelley</t>
  </si>
  <si>
    <t>mkelley@gmail.com</t>
  </si>
  <si>
    <t>001-585-975-1225</t>
  </si>
  <si>
    <t>31630 Valentine Village Apt. 359</t>
  </si>
  <si>
    <t>00107f62-0530-48ec-a56a-49d90944eafe</t>
  </si>
  <si>
    <t>Jason Willis</t>
  </si>
  <si>
    <t>jwillis@yahoo.com</t>
  </si>
  <si>
    <t>910.715.6339x180</t>
  </si>
  <si>
    <t>410 Trevino Brook</t>
  </si>
  <si>
    <t>256c3dc8-04a9-41bf-bb4b-406b20c74d00</t>
  </si>
  <si>
    <t>Meredith Jimenez</t>
  </si>
  <si>
    <t>meredith.jimenez@yahoo.com</t>
  </si>
  <si>
    <t>223-828-9310x4988</t>
  </si>
  <si>
    <t>229 Jacob Shores</t>
  </si>
  <si>
    <t>bf6816fe-5e7b-4198-8f84-cf15bb88162c</t>
  </si>
  <si>
    <t>Justin Nelson</t>
  </si>
  <si>
    <t>justin_nelson@gmail.com</t>
  </si>
  <si>
    <t>001-982-324-9638x2569</t>
  </si>
  <si>
    <t>366 Joanna Rest</t>
  </si>
  <si>
    <t>cdf647fb-e6fe-4d3a-8382-3007839e350e</t>
  </si>
  <si>
    <t>Jason Jacobs</t>
  </si>
  <si>
    <t>jacobsj@yahoo.com</t>
  </si>
  <si>
    <t>001-658-399-1144x3424</t>
  </si>
  <si>
    <t>33081 Lowe Cliff Apt. 001</t>
  </si>
  <si>
    <t>430e1f91-086c-4f63-9034-26f59dc3f512</t>
  </si>
  <si>
    <t>Todd Doyle</t>
  </si>
  <si>
    <t>todd.doyle@gmail.com</t>
  </si>
  <si>
    <t>001-211-329-4904</t>
  </si>
  <si>
    <t>3907 Lisa Mount Suite 656</t>
  </si>
  <si>
    <t>52c686b3-de3a-4247-88c1-e1c6703124a2</t>
  </si>
  <si>
    <t>Briana Taylor</t>
  </si>
  <si>
    <t>briana.taylor@yahoo.com</t>
  </si>
  <si>
    <t>+1-585-462-7577x778</t>
  </si>
  <si>
    <t>0288 Gonzalez Plaza Apt. 745</t>
  </si>
  <si>
    <t>01985dd4-d11a-42ae-acdc-0226f74aac6d</t>
  </si>
  <si>
    <t>benjamin_fitzgerald@yahoo.com</t>
  </si>
  <si>
    <t>72656 Shannon Wall</t>
  </si>
  <si>
    <t>d8b7ac82-bb70-495e-b5cd-efae8a4d1e4a</t>
  </si>
  <si>
    <t>Julie Shelton</t>
  </si>
  <si>
    <t>julie_shelton@gmail.com</t>
  </si>
  <si>
    <t>(919)498-9823</t>
  </si>
  <si>
    <t>502 Kevin Courts</t>
  </si>
  <si>
    <t>a09050ea-c07b-4b1c-98f5-f7874aa10d94</t>
  </si>
  <si>
    <t>Christian Anderson</t>
  </si>
  <si>
    <t>canderson@gmail.com</t>
  </si>
  <si>
    <t>071 Tina Stream</t>
  </si>
  <si>
    <t>343bde1d-b428-46f7-a680-c2df8d9638d0</t>
  </si>
  <si>
    <t>Sarah Bowman</t>
  </si>
  <si>
    <t>sbowman@yahoo.com</t>
  </si>
  <si>
    <t>400.557.2529x44930</t>
  </si>
  <si>
    <t>1374 Brown Junction</t>
  </si>
  <si>
    <t>e7f95edb-ff1b-4afe-9417-a45ee2698787</t>
  </si>
  <si>
    <t>Christina Bonilla</t>
  </si>
  <si>
    <t>christina_bonilla@yahoo.com</t>
  </si>
  <si>
    <t>886-216-2645</t>
  </si>
  <si>
    <t>282 John Tunnel</t>
  </si>
  <si>
    <t>1b51511e-d723-49c1-bf51-0b47d1553206</t>
  </si>
  <si>
    <t>Kevin Williams</t>
  </si>
  <si>
    <t>kevin.williams@hotmail.com</t>
  </si>
  <si>
    <t>849.530.0382x9553</t>
  </si>
  <si>
    <t>38470 Brown View</t>
  </si>
  <si>
    <t>686a5d44-7e71-41bd-8385-901f16a75576</t>
  </si>
  <si>
    <t>Angela Benton</t>
  </si>
  <si>
    <t>angela_benton@yahoo.com</t>
  </si>
  <si>
    <t>001-833-936-0635x99990</t>
  </si>
  <si>
    <t>88577 Diana Mall</t>
  </si>
  <si>
    <t>42619ed7-cc16-4e48-ba7f-bdbfea897080</t>
  </si>
  <si>
    <t>Mark Smith</t>
  </si>
  <si>
    <t>mark.smith@gmail.com</t>
  </si>
  <si>
    <t>(522)511-9864x471</t>
  </si>
  <si>
    <t>81053 Taylor Cove Suite 229</t>
  </si>
  <si>
    <t>1ac1b206-cde7-46ab-8e6b-35fcb5d237dd</t>
  </si>
  <si>
    <t>Diamond Stone</t>
  </si>
  <si>
    <t>dstone@hotmail.com</t>
  </si>
  <si>
    <t>548.578.6777x11090</t>
  </si>
  <si>
    <t>606 Mark Forest Suite 138</t>
  </si>
  <si>
    <t>1d3f9cfc-b11b-4f84-849c-dc954fbf1707</t>
  </si>
  <si>
    <t>Marissa Avila</t>
  </si>
  <si>
    <t>marissa.avila@gmail.com</t>
  </si>
  <si>
    <t>7316 Jordan Wells</t>
  </si>
  <si>
    <t>2d461a0b-45bd-45a8-9059-d731736b1ecf</t>
  </si>
  <si>
    <t>Lisa Smith</t>
  </si>
  <si>
    <t>lsmith@gmail.com</t>
  </si>
  <si>
    <t>+1-793-815-8936x5748</t>
  </si>
  <si>
    <t>8082 Hall Overpass Suite 997</t>
  </si>
  <si>
    <t>b1d8f263-04d6-425b-ba96-eef6e538cfe0</t>
  </si>
  <si>
    <t>Joseph Fernandez</t>
  </si>
  <si>
    <t>joseph_fernandez@hotmail.com</t>
  </si>
  <si>
    <t>(334)314-2939</t>
  </si>
  <si>
    <t>7443 Amanda Mountain</t>
  </si>
  <si>
    <t>3ee1ed13-69b6-4d54-bc4e-55c579a2d34c</t>
  </si>
  <si>
    <t>Laura Fisher</t>
  </si>
  <si>
    <t>lfisher@hotmail.com</t>
  </si>
  <si>
    <t>(606)479-7238</t>
  </si>
  <si>
    <t>37596 Mason Mission</t>
  </si>
  <si>
    <t>e406cfa0-423f-4f16-a157-9708c7bd21a2</t>
  </si>
  <si>
    <t>jmiller@yahoo.com</t>
  </si>
  <si>
    <t>(219)424-4633</t>
  </si>
  <si>
    <t>490 Charles Streets Apt. 380</t>
  </si>
  <si>
    <t>d6d389d1-493f-43e7-be59-c6b727012efa</t>
  </si>
  <si>
    <t>Kenneth Perez</t>
  </si>
  <si>
    <t>kenneth_perez@hotmail.com</t>
  </si>
  <si>
    <t>539.706.8400x51563</t>
  </si>
  <si>
    <t>4033 Kimberly Fort</t>
  </si>
  <si>
    <t>3d608b02-0973-400c-8e67-37d526cddaf6</t>
  </si>
  <si>
    <t>Becky Young</t>
  </si>
  <si>
    <t>becky.young@gmail.com</t>
  </si>
  <si>
    <t>201 Michelle Field Apt. 342</t>
  </si>
  <si>
    <t>d284e8f4-8be9-41a6-823d-457b5d29af76</t>
  </si>
  <si>
    <t>Timothy Brandt</t>
  </si>
  <si>
    <t>timothy_brandt@hotmail.com</t>
  </si>
  <si>
    <t>001-603-536-5453x157</t>
  </si>
  <si>
    <t>846 Bauer Trafficway Suite 569</t>
  </si>
  <si>
    <t>aef2e06c-d241-4251-8b76-4ae2d50d0fd5</t>
  </si>
  <si>
    <t>Elizabeth Vargas</t>
  </si>
  <si>
    <t>evargas@yahoo.com</t>
  </si>
  <si>
    <t>(606)511-2170</t>
  </si>
  <si>
    <t>73329 Brown Walks</t>
  </si>
  <si>
    <t>36cd71db-1a3c-461e-b795-346e4902366a</t>
  </si>
  <si>
    <t>Kara Fisher</t>
  </si>
  <si>
    <t>kara_fisher@yahoo.com</t>
  </si>
  <si>
    <t>72417 Chapman Ridges</t>
  </si>
  <si>
    <t>d0bf3dad-b333-44b0-86b4-b0b236814b07</t>
  </si>
  <si>
    <t>Charles Pena</t>
  </si>
  <si>
    <t>penac@yahoo.com</t>
  </si>
  <si>
    <t>(958)787-8711x96747</t>
  </si>
  <si>
    <t>1777 Vaughan Curve Suite 108</t>
  </si>
  <si>
    <t>cacbb22d-b04a-4bc6-b15e-b1a0198236bf</t>
  </si>
  <si>
    <t>Russell Andrade</t>
  </si>
  <si>
    <t>randrade@gmail.com</t>
  </si>
  <si>
    <t>+1-226-424-7536x668</t>
  </si>
  <si>
    <t>66999 Bell Junction Suite 032</t>
  </si>
  <si>
    <t>10da1e02-0448-40a3-9412-7f9e1107ca42</t>
  </si>
  <si>
    <t>Kristin Howell</t>
  </si>
  <si>
    <t>howellk@hotmail.com</t>
  </si>
  <si>
    <t>821.957.0956x46295</t>
  </si>
  <si>
    <t>4511 Saunders Island Suite 839</t>
  </si>
  <si>
    <t>86b7fdb7-6df0-4833-b6bd-a34374125888</t>
  </si>
  <si>
    <t>Cathy Vang</t>
  </si>
  <si>
    <t>cathy.vang@hotmail.com</t>
  </si>
  <si>
    <t>768.983.8491x6971</t>
  </si>
  <si>
    <t>64493 Torres Track Suite 908</t>
  </si>
  <si>
    <t>afdea7a3-182e-40d0-ac6f-9bf9f0dc3461</t>
  </si>
  <si>
    <t>Michael Sanders</t>
  </si>
  <si>
    <t>michael_sanders@hotmail.com</t>
  </si>
  <si>
    <t>(347)978-8093x6766</t>
  </si>
  <si>
    <t>063 Matthew Spur Apt. 862</t>
  </si>
  <si>
    <t>64235bd1-2aff-4e80-8ea7-022e0d139d49</t>
  </si>
  <si>
    <t>Jesus Brown</t>
  </si>
  <si>
    <t>jbrown@gmail.com</t>
  </si>
  <si>
    <t>401-462-4440x09037</t>
  </si>
  <si>
    <t>390 Brandon Course</t>
  </si>
  <si>
    <t>421a97ca-5a54-46c2-8975-c8dcf80d3328</t>
  </si>
  <si>
    <t>001-792-784-6395</t>
  </si>
  <si>
    <t>9605 Anna Valleys Apt. 006</t>
  </si>
  <si>
    <t>c5fd2e62-6932-4a64-8807-8f7f883b62df</t>
  </si>
  <si>
    <t>Janet Petersen</t>
  </si>
  <si>
    <t>petersenj@gmail.com</t>
  </si>
  <si>
    <t>001-208-704-7949</t>
  </si>
  <si>
    <t>5970 Mackenzie Valley</t>
  </si>
  <si>
    <t>1121945f-9be0-4138-9edc-21bb24ebfece</t>
  </si>
  <si>
    <t>Brandon Watson</t>
  </si>
  <si>
    <t>watsonb@hotmail.com</t>
  </si>
  <si>
    <t>001-581-314-1689x50657</t>
  </si>
  <si>
    <t>8120 Stephanie Estates</t>
  </si>
  <si>
    <t>c14086a1-6ce5-4a72-8d0b-4839e0ca3ee2</t>
  </si>
  <si>
    <t>Crystal Medina</t>
  </si>
  <si>
    <t>cmedina@yahoo.com</t>
  </si>
  <si>
    <t>(682)987-8089x7079</t>
  </si>
  <si>
    <t>2866 Mcdonald Row Apt. 233</t>
  </si>
  <si>
    <t>9442935b-6e55-4710-871f-f418c7f86282</t>
  </si>
  <si>
    <t>Christopher Brown</t>
  </si>
  <si>
    <t>cbrown@hotmail.com</t>
  </si>
  <si>
    <t>5086 Maria Divide Suite 769</t>
  </si>
  <si>
    <t>d6c19001-c299-4a82-aba6-7f4e144357ef</t>
  </si>
  <si>
    <t>Marissa Sanchez</t>
  </si>
  <si>
    <t>sanchezm@hotmail.com</t>
  </si>
  <si>
    <t>721-896-3461x087</t>
  </si>
  <si>
    <t>0411 Perez Manors Suite 231</t>
  </si>
  <si>
    <t>748ac781-7f51-4451-88c2-e7f52d14bfae</t>
  </si>
  <si>
    <t>Alexander Medina</t>
  </si>
  <si>
    <t>amedina@gmail.com</t>
  </si>
  <si>
    <t>001-248-537-5160x614</t>
  </si>
  <si>
    <t>0579 Misty Plaza</t>
  </si>
  <si>
    <t>8e5b8357-d8f7-45a5-a5c8-ffa5c8848062</t>
  </si>
  <si>
    <t>Scott Murphy</t>
  </si>
  <si>
    <t>scott_murphy@yahoo.com</t>
  </si>
  <si>
    <t>683-711-4506x4533</t>
  </si>
  <si>
    <t>09746 Anderson Pike</t>
  </si>
  <si>
    <t>cdfc0dd9-9455-41a3-a0d4-c85cd0bf3ad9</t>
  </si>
  <si>
    <t>Jason Kaiser</t>
  </si>
  <si>
    <t>jkaiser@gmail.com</t>
  </si>
  <si>
    <t>864 Rose Heights Apt. 852</t>
  </si>
  <si>
    <t>f71a4b5d-96b2-48cd-90b8-a3f590b13c6a</t>
  </si>
  <si>
    <t>Terri Hanson</t>
  </si>
  <si>
    <t>terri_hanson@hotmail.com</t>
  </si>
  <si>
    <t>511 Zimmerman Village Apt. 684</t>
  </si>
  <si>
    <t>8da0a75a-f6e7-4ec2-b2c6-1da54a0e9152</t>
  </si>
  <si>
    <t>Amanda Beck</t>
  </si>
  <si>
    <t>amanda.beck@gmail.com</t>
  </si>
  <si>
    <t>+1-490-439-7097x049</t>
  </si>
  <si>
    <t>205 Stevenson Harbors</t>
  </si>
  <si>
    <t>55eb8ea7-f5d7-4a2e-b40c-8fd61ba4ee6b</t>
  </si>
  <si>
    <t>Anna Farrell</t>
  </si>
  <si>
    <t>anna.farrell@yahoo.com</t>
  </si>
  <si>
    <t>+1-307-488-3599x44725</t>
  </si>
  <si>
    <t>99975 Michael Glen</t>
  </si>
  <si>
    <t>afbf26ab-ff37-4b4c-9fed-a41d3f9392ff</t>
  </si>
  <si>
    <t>melissa.martinez@gmail.com</t>
  </si>
  <si>
    <t>509 Timothy Cove Suite 305</t>
  </si>
  <si>
    <t>34c2f5c3-b14e-44b1-a06c-1c8b9aea60e8</t>
  </si>
  <si>
    <t>Ryan Bean</t>
  </si>
  <si>
    <t>ryan_bean@hotmail.com</t>
  </si>
  <si>
    <t>36012 Wong Pine Apt. 709</t>
  </si>
  <si>
    <t>27cb1eeb-f36d-461f-bb9b-9bdf90612ce6</t>
  </si>
  <si>
    <t>Glenda Andrews</t>
  </si>
  <si>
    <t>523.687.8250</t>
  </si>
  <si>
    <t>169 Castillo Canyon</t>
  </si>
  <si>
    <t>291d4ca7-68de-4cc2-b29e-e6515cf3e079</t>
  </si>
  <si>
    <t>Amanda Lindsey</t>
  </si>
  <si>
    <t>amanda.lindsey@gmail.com</t>
  </si>
  <si>
    <t>(844)833-7495</t>
  </si>
  <si>
    <t>4003 Nicholas Lane Apt. 326</t>
  </si>
  <si>
    <t>34d5e286-0b18-42ae-808e-adcf8340343b</t>
  </si>
  <si>
    <t>Taylor Martin</t>
  </si>
  <si>
    <t>martint@yahoo.com</t>
  </si>
  <si>
    <t>450-567-2823x60835</t>
  </si>
  <si>
    <t>46259 Richards Port Suite 862</t>
  </si>
  <si>
    <t>6a951096-2f52-46c6-b865-a82b8f4d5895</t>
  </si>
  <si>
    <t>Sierra Watkins</t>
  </si>
  <si>
    <t>sierra.watkins@hotmail.com</t>
  </si>
  <si>
    <t>001-492-582-3131x97991</t>
  </si>
  <si>
    <t>770 Angela Glens</t>
  </si>
  <si>
    <t>3a00b6f3-372a-41fe-af04-a71484259e60</t>
  </si>
  <si>
    <t>Amy Soto</t>
  </si>
  <si>
    <t>amy.soto@hotmail.com</t>
  </si>
  <si>
    <t>214.739.5161x724</t>
  </si>
  <si>
    <t>74964 Weaver Roads Suite 719</t>
  </si>
  <si>
    <t>f1808c8b-64a1-474b-845e-7cd8eafbe1c5</t>
  </si>
  <si>
    <t>Dana King</t>
  </si>
  <si>
    <t>kingd@hotmail.com</t>
  </si>
  <si>
    <t>586-571-1539x5730</t>
  </si>
  <si>
    <t>33614 Keith Island</t>
  </si>
  <si>
    <t>667a9209-4175-4430-bcd4-5d2f04ff2cf6</t>
  </si>
  <si>
    <t>Dawn Church</t>
  </si>
  <si>
    <t>churchd@yahoo.com</t>
  </si>
  <si>
    <t>(275)752-6354</t>
  </si>
  <si>
    <t>070 Jefferson Club</t>
  </si>
  <si>
    <t>e46e6944-ba62-4331-a0c6-6f03671d99b0</t>
  </si>
  <si>
    <t>Kathleen Johnson</t>
  </si>
  <si>
    <t>kathleen_johnson@yahoo.com</t>
  </si>
  <si>
    <t>(869)391-4982x50461</t>
  </si>
  <si>
    <t>49384 Ford Landing</t>
  </si>
  <si>
    <t>b7809177-7c8a-4738-aec3-1c700cf34d8c</t>
  </si>
  <si>
    <t>Karen Lewis</t>
  </si>
  <si>
    <t>lewisk@yahoo.com</t>
  </si>
  <si>
    <t>+1-861-531-2129x88746</t>
  </si>
  <si>
    <t>85630 Hart Causeway</t>
  </si>
  <si>
    <t>067a1737-5289-4e3c-9180-6594ff2f489e</t>
  </si>
  <si>
    <t>Erica Harmon</t>
  </si>
  <si>
    <t>eharmon@gmail.com</t>
  </si>
  <si>
    <t>+1-658-322-8300x9463</t>
  </si>
  <si>
    <t>1192 Harris Ranch Apt. 090</t>
  </si>
  <si>
    <t>4aab184d-8d0b-4bc5-b0bf-8838a4a8108f</t>
  </si>
  <si>
    <t>Kristen Raymond</t>
  </si>
  <si>
    <t>kristen_raymond@hotmail.com</t>
  </si>
  <si>
    <t>001-808-827-3636x5675</t>
  </si>
  <si>
    <t>ee9bf192-67ef-4135-aafe-75a45b738280</t>
  </si>
  <si>
    <t>Harry Scott</t>
  </si>
  <si>
    <t>scotth@yahoo.com</t>
  </si>
  <si>
    <t>(370)816-2998x8584</t>
  </si>
  <si>
    <t>75044 Hanna Underpass</t>
  </si>
  <si>
    <t>39c7fdbc-f9d7-444b-a36c-2a08d6dd86bb</t>
  </si>
  <si>
    <t>Wendy Howard</t>
  </si>
  <si>
    <t>wendy_howard@yahoo.com</t>
  </si>
  <si>
    <t>250.330.8389x24490</t>
  </si>
  <si>
    <t>68605 Michael Mill Apt. 499</t>
  </si>
  <si>
    <t>6e6908f1-2462-43d0-abb4-93999539964a</t>
  </si>
  <si>
    <t>Tasha Camacho</t>
  </si>
  <si>
    <t>tcamacho@gmail.com</t>
  </si>
  <si>
    <t>23074 Roberts Squares Suite 340</t>
  </si>
  <si>
    <t>c03da778-2d14-4c69-b9a6-6dd27d8c6757</t>
  </si>
  <si>
    <t>Mark Fernandez</t>
  </si>
  <si>
    <t>mfernandez@yahoo.com</t>
  </si>
  <si>
    <t>727-901-8972x398</t>
  </si>
  <si>
    <t>6493 Michael Lane Suite 998</t>
  </si>
  <si>
    <t>e49e9354-98a3-44a6-8f75-50cbfbe002e0</t>
  </si>
  <si>
    <t>Justin Robertson</t>
  </si>
  <si>
    <t>jrobertson@yahoo.com</t>
  </si>
  <si>
    <t>48853 John Meadow Suite 730</t>
  </si>
  <si>
    <t>de11720b-6b0f-4993-9cdb-f7965f78749e</t>
  </si>
  <si>
    <t>Kathleen Munoz</t>
  </si>
  <si>
    <t>munozk@hotmail.com</t>
  </si>
  <si>
    <t>28844 Larry Land Apt. 360</t>
  </si>
  <si>
    <t>4f6af0c4-436c-4eb0-9ec2-e0a6ead4f992</t>
  </si>
  <si>
    <t>Cristian Brooks</t>
  </si>
  <si>
    <t>cbrooks@yahoo.com</t>
  </si>
  <si>
    <t>(273)259-6552</t>
  </si>
  <si>
    <t>85357 Harrington Meadow Apt. 066</t>
  </si>
  <si>
    <t>00ca868d-4a6a-47c1-9231-a8279337da2f</t>
  </si>
  <si>
    <t>Victoria Mcclain</t>
  </si>
  <si>
    <t>mcclainv@hotmail.com</t>
  </si>
  <si>
    <t>597.376.6800x027</t>
  </si>
  <si>
    <t>7156 Pamela Roads Suite 592</t>
  </si>
  <si>
    <t>dc0b9577-01c9-4afc-bafe-24ea944f8672</t>
  </si>
  <si>
    <t>David Taylor</t>
  </si>
  <si>
    <t>david.taylor@yahoo.com</t>
  </si>
  <si>
    <t>919-990-6436</t>
  </si>
  <si>
    <t>8579 Natalie Curve Apt. 402</t>
  </si>
  <si>
    <t>1a2bba7b-e6ec-4522-af3e-990dfab6c12e</t>
  </si>
  <si>
    <t>Patrick Mitchell</t>
  </si>
  <si>
    <t>mitchellp@yahoo.com</t>
  </si>
  <si>
    <t>836.892.1916x7710</t>
  </si>
  <si>
    <t>050 Curtis Trace</t>
  </si>
  <si>
    <t>aa2c6623-e8ff-47ad-8906-c801c3a833e9</t>
  </si>
  <si>
    <t>Sarah Malone</t>
  </si>
  <si>
    <t>sarah_malone@gmail.com</t>
  </si>
  <si>
    <t>(327)486-9030x045</t>
  </si>
  <si>
    <t>83927 Jennifer Pine</t>
  </si>
  <si>
    <t>87a6809d-ad3c-43eb-b412-f7e31ee3a165</t>
  </si>
  <si>
    <t>Laurie Herman</t>
  </si>
  <si>
    <t>laurie.herman@hotmail.com</t>
  </si>
  <si>
    <t>001-973-355-2784x512</t>
  </si>
  <si>
    <t>716 John Camp Apt. 811</t>
  </si>
  <si>
    <t>62ce1c83-ca34-4c67-b5fe-0177bb70ce20</t>
  </si>
  <si>
    <t>Aaron Snow</t>
  </si>
  <si>
    <t>aaron_snow@hotmail.com</t>
  </si>
  <si>
    <t>897.980.8684x7625</t>
  </si>
  <si>
    <t>9877 Rodriguez Throughway</t>
  </si>
  <si>
    <t>20d4651a-cd4b-4504-9691-8f008407736f</t>
  </si>
  <si>
    <t>Carol Frank</t>
  </si>
  <si>
    <t>carol_frank@hotmail.com</t>
  </si>
  <si>
    <t>789 Nancy Neck</t>
  </si>
  <si>
    <t>2735b3c8-58e4-408a-9e36-3f03ff54c189</t>
  </si>
  <si>
    <t>Jesse Ruiz</t>
  </si>
  <si>
    <t>jesse.ruiz@yahoo.com</t>
  </si>
  <si>
    <t>516.385.5131x277</t>
  </si>
  <si>
    <t>487 Webster Point Apt. 469</t>
  </si>
  <si>
    <t>35306f21-cdce-4ed3-b2d9-bbf248a7136e</t>
  </si>
  <si>
    <t>Erin Copeland</t>
  </si>
  <si>
    <t>copelande@yahoo.com</t>
  </si>
  <si>
    <t>+1-263-394-5128x58913</t>
  </si>
  <si>
    <t>3612 Jennifer Square</t>
  </si>
  <si>
    <t>e8884db5-2815-4f8e-be3d-78ccef639d28</t>
  </si>
  <si>
    <t>Nicole Howell</t>
  </si>
  <si>
    <t>nicole_howell@yahoo.com</t>
  </si>
  <si>
    <t>812.939.8891x3997</t>
  </si>
  <si>
    <t>48343 Megan Road Suite 741</t>
  </si>
  <si>
    <t>90bbae86-2a93-4083-8ce2-21cba863fe7e</t>
  </si>
  <si>
    <t>Kayla Obrien</t>
  </si>
  <si>
    <t>kayla_obrien@yahoo.com</t>
  </si>
  <si>
    <t>(237)710-8973x35613</t>
  </si>
  <si>
    <t>3675 James Stream</t>
  </si>
  <si>
    <t>5ed91053-a7eb-4dcd-aed7-c963655d0c28</t>
  </si>
  <si>
    <t>Charles Jimenez</t>
  </si>
  <si>
    <t>charles.jimenez@hotmail.com</t>
  </si>
  <si>
    <t>757-584-8399x7413</t>
  </si>
  <si>
    <t>77218 Rodriguez Shore</t>
  </si>
  <si>
    <t>f99a84a8-0438-47de-a647-a018f97d29e0</t>
  </si>
  <si>
    <t>Barbara Marquez</t>
  </si>
  <si>
    <t>barbara.marquez@gmail.com</t>
  </si>
  <si>
    <t>(547)510-1038</t>
  </si>
  <si>
    <t>978 Scott Causeway</t>
  </si>
  <si>
    <t>b63abd3a-7745-4d7d-9291-890be122dea8</t>
  </si>
  <si>
    <t>Connie Miller</t>
  </si>
  <si>
    <t>connie_miller@yahoo.com</t>
  </si>
  <si>
    <t>376.563.7883</t>
  </si>
  <si>
    <t>63aded84-43ff-4854-aa24-aa3feeb4bd80</t>
  </si>
  <si>
    <t>Andrew Zhang</t>
  </si>
  <si>
    <t>azhang@yahoo.com</t>
  </si>
  <si>
    <t>983.564.5482</t>
  </si>
  <si>
    <t>786 Wiley Village</t>
  </si>
  <si>
    <t>59c31b99-daf3-4011-9f40-6072d9a50151</t>
  </si>
  <si>
    <t>Mark Ward</t>
  </si>
  <si>
    <t>729.824.5909x47215</t>
  </si>
  <si>
    <t>1498 Flowers Court Apt. 829</t>
  </si>
  <si>
    <t>e61a9e29-a450-49d1-8954-9719ffcddf5c</t>
  </si>
  <si>
    <t>David Phelps</t>
  </si>
  <si>
    <t>david.phelps@hotmail.com</t>
  </si>
  <si>
    <t>821 Diane Circle Apt. 381</t>
  </si>
  <si>
    <t>d9318fe2-fc14-411e-89be-01cada52aa65</t>
  </si>
  <si>
    <t>Ashley Harrington</t>
  </si>
  <si>
    <t>ashley_harrington@hotmail.com</t>
  </si>
  <si>
    <t>955-670-1727x8539</t>
  </si>
  <si>
    <t>634 Robert Junctions</t>
  </si>
  <si>
    <t>f06412f6-c4c9-4283-b186-5872555c84a6</t>
  </si>
  <si>
    <t>Nathaniel Morgan</t>
  </si>
  <si>
    <t>morgann@yahoo.com</t>
  </si>
  <si>
    <t>001-510-812-9002x10796</t>
  </si>
  <si>
    <t>9286 Guerrero Crescent</t>
  </si>
  <si>
    <t>72e63576-1b9a-4a5d-b8d9-0557f82e3f4b</t>
  </si>
  <si>
    <t>james.smith@gmail.com</t>
  </si>
  <si>
    <t>(385)552-0298</t>
  </si>
  <si>
    <t>328 Dalton Squares</t>
  </si>
  <si>
    <t>61752b01-8a2e-41d8-816f-bd129cd88ffd</t>
  </si>
  <si>
    <t>andersong@gmail.com</t>
  </si>
  <si>
    <t>202.235.9886</t>
  </si>
  <si>
    <t>557 Woods Loaf</t>
  </si>
  <si>
    <t>c69044fd-a0e5-444a-9b20-aaffa6e83d87</t>
  </si>
  <si>
    <t>001-719-316-5092x9806</t>
  </si>
  <si>
    <t>c9f2f6bd-ae90-411d-a745-124e5784db0e</t>
  </si>
  <si>
    <t>Gregory West</t>
  </si>
  <si>
    <t>gwest@gmail.com</t>
  </si>
  <si>
    <t>001-454-476-7192x247</t>
  </si>
  <si>
    <t>0129 Bowman Mountain Suite 424</t>
  </si>
  <si>
    <t>85cfca6c-dc16-4c95-8cdd-6047b6a74c35</t>
  </si>
  <si>
    <t>Bryan Lambert</t>
  </si>
  <si>
    <t>bryan_lambert@hotmail.com</t>
  </si>
  <si>
    <t>+1-353-666-1211x23792</t>
  </si>
  <si>
    <t>6129 Monica Alley</t>
  </si>
  <si>
    <t>1f785430-4b54-4668-99a8-6b9f257bc1a6</t>
  </si>
  <si>
    <t>Melissa Mills</t>
  </si>
  <si>
    <t>melissa_mills@hotmail.com</t>
  </si>
  <si>
    <t>524-504-3842</t>
  </si>
  <si>
    <t>587 Gibson Trace</t>
  </si>
  <si>
    <t>ae70670d-35bc-4ecd-8127-2092280b575c</t>
  </si>
  <si>
    <t>Ronald Francis</t>
  </si>
  <si>
    <t>ronald.francis@hotmail.com</t>
  </si>
  <si>
    <t>344.663.3211</t>
  </si>
  <si>
    <t>0245 Alejandra Port</t>
  </si>
  <si>
    <t>6e68738f-af84-4c1e-bb9a-1cafc1ce4b32</t>
  </si>
  <si>
    <t>Karen Jones</t>
  </si>
  <si>
    <t>karen_jones@hotmail.com</t>
  </si>
  <si>
    <t>001-307-462-3785x567</t>
  </si>
  <si>
    <t>631 Rebecca Skyway</t>
  </si>
  <si>
    <t>2725a5b1-9390-49a0-9185-fc8014dc4133</t>
  </si>
  <si>
    <t>Daniel Berg</t>
  </si>
  <si>
    <t>daniel.berg@gmail.com</t>
  </si>
  <si>
    <t>894.583.2864x64126</t>
  </si>
  <si>
    <t>02120 Powell Extension Suite 739</t>
  </si>
  <si>
    <t>baa996e5-c195-482b-99b8-f0be8c9ae842</t>
  </si>
  <si>
    <t>Alyssa Lawrence</t>
  </si>
  <si>
    <t>alyssa_lawrence@gmail.com</t>
  </si>
  <si>
    <t>001-733-754-6817</t>
  </si>
  <si>
    <t>31777 Ryan Hill</t>
  </si>
  <si>
    <t>d3c7736f-0d9d-4559-b59a-a54b21a1e392</t>
  </si>
  <si>
    <t>Karen Dean</t>
  </si>
  <si>
    <t>karen_dean@hotmail.com</t>
  </si>
  <si>
    <t>6866 Brooke Loaf</t>
  </si>
  <si>
    <t>f3f8d42e-eb7b-49df-aeb0-272264ae642e</t>
  </si>
  <si>
    <t>Courtney Ferguson</t>
  </si>
  <si>
    <t>courtney.ferguson@yahoo.com</t>
  </si>
  <si>
    <t>+1-960-335-6238x02555</t>
  </si>
  <si>
    <t>9580 Jacobs Land</t>
  </si>
  <si>
    <t>7a74a9fb-35a1-4cc1-a06a-9e3114367c9b</t>
  </si>
  <si>
    <t>John Mitchell</t>
  </si>
  <si>
    <t>mitchellj@gmail.com</t>
  </si>
  <si>
    <t>2391037c-51b4-41a5-ac46-cb1064da55e4</t>
  </si>
  <si>
    <t>Dillon Murray</t>
  </si>
  <si>
    <t>dillon.murray@hotmail.com</t>
  </si>
  <si>
    <t>821.518.1485x06187</t>
  </si>
  <si>
    <t>604 Leah Streets</t>
  </si>
  <si>
    <t>ae954728-1287-4171-9903-e51a98647fd5</t>
  </si>
  <si>
    <t>Jon Blackwell</t>
  </si>
  <si>
    <t>jon_blackwell@hotmail.com</t>
  </si>
  <si>
    <t>+1-422-497-8309x9179</t>
  </si>
  <si>
    <t>882 Harrison Ramp</t>
  </si>
  <si>
    <t>93554e24-1707-4060-a1fb-c95a91d1fd80</t>
  </si>
  <si>
    <t>michelle.cabrera@gmail.com</t>
  </si>
  <si>
    <t>870.455.0371x819</t>
  </si>
  <si>
    <t>855 Fernando Parks</t>
  </si>
  <si>
    <t>e9df1579-5b2e-4984-9a5b-ff121e74f885</t>
  </si>
  <si>
    <t>Eric Neal</t>
  </si>
  <si>
    <t>eric_neal@yahoo.com</t>
  </si>
  <si>
    <t>410-515-9845x55456</t>
  </si>
  <si>
    <t>3497 Velazquez Glen</t>
  </si>
  <si>
    <t>275b6129-29db-4520-adbb-676c9c8c0b3c</t>
  </si>
  <si>
    <t>Carrie Jones</t>
  </si>
  <si>
    <t>carrie.jones@hotmail.com</t>
  </si>
  <si>
    <t>86435 Jones Club</t>
  </si>
  <si>
    <t>3d799d0f-a474-4d62-b3e4-166a55596509</t>
  </si>
  <si>
    <t>Steven Maldonado</t>
  </si>
  <si>
    <t>steven.maldonado@yahoo.com</t>
  </si>
  <si>
    <t>875-372-3089</t>
  </si>
  <si>
    <t>1424 Meyer River</t>
  </si>
  <si>
    <t>06527b3c-28aa-4496-96d1-b4a5326db643</t>
  </si>
  <si>
    <t>ritterm@yahoo.com</t>
  </si>
  <si>
    <t>5173 Anderson Haven Apt. 382</t>
  </si>
  <si>
    <t>6f304a7d-72a1-4a62-897f-11d430d60d2d</t>
  </si>
  <si>
    <t>Karen Russell</t>
  </si>
  <si>
    <t>karen.russell@hotmail.com</t>
  </si>
  <si>
    <t>(980)584-9947x662</t>
  </si>
  <si>
    <t>259 Gonzalez Gardens Suite 918</t>
  </si>
  <si>
    <t>59a643c0-a2a4-4805-8850-e37151aa00bf</t>
  </si>
  <si>
    <t>kimberly.anderson@hotmail.com</t>
  </si>
  <si>
    <t>+1-836-414-3269x9537</t>
  </si>
  <si>
    <t>922 Mary Lodge Apt. 375</t>
  </si>
  <si>
    <t>c141a900-5327-402e-b77e-4efebae5c4dc</t>
  </si>
  <si>
    <t>Donna Bishop</t>
  </si>
  <si>
    <t>dbishop@gmail.com</t>
  </si>
  <si>
    <t>+1-493-319-2649x928</t>
  </si>
  <si>
    <t>29547 John Roads</t>
  </si>
  <si>
    <t>45af223c-9e0f-42b7-adf4-49cfba8caece</t>
  </si>
  <si>
    <t>Jordan Norman</t>
  </si>
  <si>
    <t>normanj@yahoo.com</t>
  </si>
  <si>
    <t>001-200-610-2927x1822</t>
  </si>
  <si>
    <t>3921 Donald Ports Suite 187</t>
  </si>
  <si>
    <t>306d001b-7c15-4af9-b7f9-0ef1c19b20fc</t>
  </si>
  <si>
    <t>Dennis Goodman</t>
  </si>
  <si>
    <t>dennis_goodman@yahoo.com</t>
  </si>
  <si>
    <t>867-939-6450</t>
  </si>
  <si>
    <t>6122 Vasquez Harbors</t>
  </si>
  <si>
    <t>1c36a91c-0000-4548-b267-3572d6407757</t>
  </si>
  <si>
    <t>Russell Miller</t>
  </si>
  <si>
    <t>rmiller@yahoo.com</t>
  </si>
  <si>
    <t>+1-589-883-9739x527</t>
  </si>
  <si>
    <t>7696 Cindy Creek</t>
  </si>
  <si>
    <t>ee4424b1-db75-461b-a6c6-77599c2ff43f</t>
  </si>
  <si>
    <t>Karen Davis</t>
  </si>
  <si>
    <t>karen.davis@gmail.com</t>
  </si>
  <si>
    <t>7442 Lee Forks</t>
  </si>
  <si>
    <t>fe8617c0-88c9-4652-9cf1-1aba14eb6a7e</t>
  </si>
  <si>
    <t>Sydney Garcia</t>
  </si>
  <si>
    <t>garcias@yahoo.com</t>
  </si>
  <si>
    <t>410-472-5457x02789</t>
  </si>
  <si>
    <t>447 Aaron Vista Apt. 359</t>
  </si>
  <si>
    <t>fb83cb35-1909-4029-b84f-a6104754ec8f</t>
  </si>
  <si>
    <t>Tyrone Parker</t>
  </si>
  <si>
    <t>parkert@gmail.com</t>
  </si>
  <si>
    <t>428 James Courts</t>
  </si>
  <si>
    <t>fb96f10b-98b4-4c47-be17-64d6c109ceaa</t>
  </si>
  <si>
    <t>Keith Robinson</t>
  </si>
  <si>
    <t>krobinson@hotmail.com</t>
  </si>
  <si>
    <t>785-208-1463</t>
  </si>
  <si>
    <t>828 April Radial Suite 672</t>
  </si>
  <si>
    <t>1833ef71-a51e-44ac-90d6-e1ddc03ab1ae</t>
  </si>
  <si>
    <t>smithk@hotmail.com</t>
  </si>
  <si>
    <t>001-811-880-3865x030</t>
  </si>
  <si>
    <t>39282 Charles Loaf Apt. 438</t>
  </si>
  <si>
    <t>8495d18d-5159-4f02-8de6-f515940ef34f</t>
  </si>
  <si>
    <t>Jared Rogers</t>
  </si>
  <si>
    <t>rogersj@yahoo.com</t>
  </si>
  <si>
    <t>001-622-758-1602x23779</t>
  </si>
  <si>
    <t>238 Kristopher Brooks Apt. 666</t>
  </si>
  <si>
    <t>b0ea6b1f-5214-409b-bee4-c9642521a10d</t>
  </si>
  <si>
    <t>Wayne Dougherty</t>
  </si>
  <si>
    <t>wdougherty@hotmail.com</t>
  </si>
  <si>
    <t>522-205-8592x7751</t>
  </si>
  <si>
    <t>224 Hanna River</t>
  </si>
  <si>
    <t>7eec5b02-ed1d-4963-a632-8662c8c05bc6</t>
  </si>
  <si>
    <t>maria.beck@hotmail.com</t>
  </si>
  <si>
    <t>001-335-550-6665x4079</t>
  </si>
  <si>
    <t>ee81319a-a934-4884-937b-e1b883daef2f</t>
  </si>
  <si>
    <t>Patricia Calderon</t>
  </si>
  <si>
    <t>pcalderon@yahoo.com</t>
  </si>
  <si>
    <t>+1-757-783-2168x4456</t>
  </si>
  <si>
    <t>32723 Gentry Loop</t>
  </si>
  <si>
    <t>74c661d4-5e4d-4bb7-9fcf-439939e5b87e</t>
  </si>
  <si>
    <t>Christopher Barton</t>
  </si>
  <si>
    <t>cbarton@gmail.com</t>
  </si>
  <si>
    <t>471.391.0164x6082</t>
  </si>
  <si>
    <t>3719 Williams Summit Apt. 712</t>
  </si>
  <si>
    <t>5bfa5536-b837-44ab-9ab5-9bf14c1077f0</t>
  </si>
  <si>
    <t>Megan Carr</t>
  </si>
  <si>
    <t>mcarr@gmail.com</t>
  </si>
  <si>
    <t>001-330-884-8511</t>
  </si>
  <si>
    <t>5293 Tracy Park Apt. 302</t>
  </si>
  <si>
    <t>91a7ce49-103a-4bf8-8d6e-f4bf2f2db64b</t>
  </si>
  <si>
    <t>Allen Black</t>
  </si>
  <si>
    <t>allen_black@gmail.com</t>
  </si>
  <si>
    <t>418.832.5244x85317</t>
  </si>
  <si>
    <t>4942 Tammy Divide</t>
  </si>
  <si>
    <t>46ef5876-91f0-4814-a954-89003e25876c</t>
  </si>
  <si>
    <t>Juan Best</t>
  </si>
  <si>
    <t>bestj@hotmail.com</t>
  </si>
  <si>
    <t>+1-554-343-9618x9078</t>
  </si>
  <si>
    <t>7192 Charles Green Suite 417</t>
  </si>
  <si>
    <t>e5e1430e-f954-496b-a7dd-bb4df14cdd9a</t>
  </si>
  <si>
    <t>Erik Allen</t>
  </si>
  <si>
    <t>allene@gmail.com</t>
  </si>
  <si>
    <t>653.474.8580x48276</t>
  </si>
  <si>
    <t>269 Garcia Vista Apt. 320</t>
  </si>
  <si>
    <t>d721fa80-3087-433a-b150-fa086d810c90</t>
  </si>
  <si>
    <t>Teresa Douglas</t>
  </si>
  <si>
    <t>teresa_douglas@hotmail.com</t>
  </si>
  <si>
    <t>+1-812-957-3782x105</t>
  </si>
  <si>
    <t>147 Andrew Points</t>
  </si>
  <si>
    <t>18191924-3c60-44ba-a840-805ae920ae56</t>
  </si>
  <si>
    <t>Misty Cobb</t>
  </si>
  <si>
    <t>misty.cobb@gmail.com</t>
  </si>
  <si>
    <t>756.550.2671</t>
  </si>
  <si>
    <t>5256 Smith Summit Suite 343</t>
  </si>
  <si>
    <t>fdbe23af-98b7-40d7-b15c-078821a7d1ef</t>
  </si>
  <si>
    <t>Paul Hardy</t>
  </si>
  <si>
    <t>paul.hardy@yahoo.com</t>
  </si>
  <si>
    <t>4992 Miller Cape</t>
  </si>
  <si>
    <t>ceef2e4b-4d93-4d3f-b0e4-d4ad8be82e27</t>
  </si>
  <si>
    <t>Jimmy Kelley</t>
  </si>
  <si>
    <t>jimmy.kelley@yahoo.com</t>
  </si>
  <si>
    <t>732-315-9636x04024</t>
  </si>
  <si>
    <t>012 Daniel Ridge</t>
  </si>
  <si>
    <t>9892ab5a-2ff2-4abd-ab4c-b67cce6cbfee</t>
  </si>
  <si>
    <t>Yolanda Olson</t>
  </si>
  <si>
    <t>yolson@hotmail.com</t>
  </si>
  <si>
    <t>(782)927-5349</t>
  </si>
  <si>
    <t>2831 Perez Garden Suite 010</t>
  </si>
  <si>
    <t>5c0fcf0a-19c3-48f4-8dbe-e18e7d7567d7</t>
  </si>
  <si>
    <t>Heather Owens</t>
  </si>
  <si>
    <t>howens@hotmail.com</t>
  </si>
  <si>
    <t>(377)681-7322x6571</t>
  </si>
  <si>
    <t>3225 Jeffrey Spurs</t>
  </si>
  <si>
    <t>ea2307a0-f51b-46df-8db0-eea31ade3a25</t>
  </si>
  <si>
    <t>Blake Webb</t>
  </si>
  <si>
    <t>webbb@hotmail.com</t>
  </si>
  <si>
    <t>371-511-4230</t>
  </si>
  <si>
    <t>8426 Carpenter Rapids Suite 362</t>
  </si>
  <si>
    <t>b2b62991-d792-469f-935a-dea3718d560d</t>
  </si>
  <si>
    <t>Miranda Rowe</t>
  </si>
  <si>
    <t>miranda_rowe@gmail.com</t>
  </si>
  <si>
    <t>(836)373-9636</t>
  </si>
  <si>
    <t>463 Shawn Ridges</t>
  </si>
  <si>
    <t>c6a3fd8d-240f-4cd4-99dd-052f28a45f31</t>
  </si>
  <si>
    <t>Nathaniel Arnold</t>
  </si>
  <si>
    <t>nathaniel.arnold@hotmail.com</t>
  </si>
  <si>
    <t>(231)364-3035</t>
  </si>
  <si>
    <t>453 David Course Suite 402</t>
  </si>
  <si>
    <t>c5915a03-3396-4fa4-bd4b-6fc85c03b1b7</t>
  </si>
  <si>
    <t>Joshua Palmer</t>
  </si>
  <si>
    <t>joshua.palmer@gmail.com</t>
  </si>
  <si>
    <t>646-797-9559x3665</t>
  </si>
  <si>
    <t>0253 Frederick Square</t>
  </si>
  <si>
    <t>8520e470-5a92-42c1-9528-7fca8107fd87</t>
  </si>
  <si>
    <t>Frank Chan</t>
  </si>
  <si>
    <t>frank.chan@gmail.com</t>
  </si>
  <si>
    <t>001-650-760-8109</t>
  </si>
  <si>
    <t>544 Young Plains Suite 183</t>
  </si>
  <si>
    <t>152001b1-1c33-4a86-93ae-c42e44a81941</t>
  </si>
  <si>
    <t>Christopher Bright</t>
  </si>
  <si>
    <t>christopher_bright@gmail.com</t>
  </si>
  <si>
    <t>(743)550-4814</t>
  </si>
  <si>
    <t>42743 Miller Pine</t>
  </si>
  <si>
    <t>ef7d453e-1f45-41ad-b179-58ee0f0e4b96</t>
  </si>
  <si>
    <t>sandersl@gmail.com</t>
  </si>
  <si>
    <t>206.238.5561</t>
  </si>
  <si>
    <t>249 Joshua Fork Suite 257</t>
  </si>
  <si>
    <t>d27a7350-e8d5-4fee-bea6-cd0cccbaed01</t>
  </si>
  <si>
    <t>James Chen</t>
  </si>
  <si>
    <t>jchen@hotmail.com</t>
  </si>
  <si>
    <t>982.448.9182x4553</t>
  </si>
  <si>
    <t>772 White Row Suite 622</t>
  </si>
  <si>
    <t>89dd3792-eedc-4a31-9799-364ebb293e20</t>
  </si>
  <si>
    <t>Douglas Moore</t>
  </si>
  <si>
    <t>dmoore@hotmail.com</t>
  </si>
  <si>
    <t>558-758-2279</t>
  </si>
  <si>
    <t>952 Victor Camp Suite 718</t>
  </si>
  <si>
    <t>d7a6a5ae-15af-446f-acac-4752d4a13206</t>
  </si>
  <si>
    <t>Jennifer Coffey</t>
  </si>
  <si>
    <t>coffeyj@gmail.com</t>
  </si>
  <si>
    <t>+1-591-212-8110x1801</t>
  </si>
  <si>
    <t>3496 Donovan Ridge Suite 389</t>
  </si>
  <si>
    <t>4202376b-5010-4fe0-b019-ea12606dc6a3</t>
  </si>
  <si>
    <t>Ivan Thomas</t>
  </si>
  <si>
    <t>ithomas@gmail.com</t>
  </si>
  <si>
    <t>def0c9a3-9415-4af2-854d-ad98d60be27d</t>
  </si>
  <si>
    <t>Scott Olson</t>
  </si>
  <si>
    <t>scott.olson@hotmail.com</t>
  </si>
  <si>
    <t>798-728-7048</t>
  </si>
  <si>
    <t>439 Daniel Falls Apt. 837</t>
  </si>
  <si>
    <t>2ca6801a-dc4c-46fa-8135-1cb240173438</t>
  </si>
  <si>
    <t>Lawrence Rose</t>
  </si>
  <si>
    <t>rosel@yahoo.com</t>
  </si>
  <si>
    <t>847.362.9749x49791</t>
  </si>
  <si>
    <t>96971 Rice Mission Suite 541</t>
  </si>
  <si>
    <t>92b1925b-c0cf-4ae1-8275-b6c272a09586</t>
  </si>
  <si>
    <t>John Miller</t>
  </si>
  <si>
    <t>jmiller@gmail.com</t>
  </si>
  <si>
    <t>(623)819-1343x757</t>
  </si>
  <si>
    <t>309 Daniel Tunnel Suite 730</t>
  </si>
  <si>
    <t>fdfdb134-72de-45aa-a3c8-ea9f0108c3dd</t>
  </si>
  <si>
    <t>Sarah Greer</t>
  </si>
  <si>
    <t>sarah.greer@yahoo.com</t>
  </si>
  <si>
    <t>407.231.8144x210</t>
  </si>
  <si>
    <t>866 Ballard Key</t>
  </si>
  <si>
    <t>a44d6f8a-3724-4452-97eb-66838666201f</t>
  </si>
  <si>
    <t>johnsonk@yahoo.com</t>
  </si>
  <si>
    <t>(485)688-9381x35246</t>
  </si>
  <si>
    <t>3619 Mark Pike Suite 824</t>
  </si>
  <si>
    <t>19feb318-3c62-47ca-ad96-8ea35b8b5d1e</t>
  </si>
  <si>
    <t>Jessica Nolan</t>
  </si>
  <si>
    <t>nolanj@hotmail.com</t>
  </si>
  <si>
    <t>+1-792-320-8969x582</t>
  </si>
  <si>
    <t>25383 Underwood Stream Suite 791</t>
  </si>
  <si>
    <t>548da502-5524-4ed0-b830-8cd13054b7d1</t>
  </si>
  <si>
    <t>John Campbell</t>
  </si>
  <si>
    <t>jcampbell@yahoo.com</t>
  </si>
  <si>
    <t>995-723-6137</t>
  </si>
  <si>
    <t>3460 Weaver Shore</t>
  </si>
  <si>
    <t>d68a3d13-74b1-4972-a871-619ad5ffb96b</t>
  </si>
  <si>
    <t>Dana White</t>
  </si>
  <si>
    <t>dana_white@gmail.com</t>
  </si>
  <si>
    <t>001-293-892-0770x83954</t>
  </si>
  <si>
    <t>68586 Lamb Flat Apt. 114</t>
  </si>
  <si>
    <t>e1ffa611-d94f-495b-88cb-c403cb6e72a0</t>
  </si>
  <si>
    <t>David Davis</t>
  </si>
  <si>
    <t>ddavis@hotmail.com</t>
  </si>
  <si>
    <t>(906)855-1281x21840</t>
  </si>
  <si>
    <t>454 Brian Flat</t>
  </si>
  <si>
    <t>4e6095f6-c8a5-43ee-ae05-d008d6ace026</t>
  </si>
  <si>
    <t>rwright@gmail.com</t>
  </si>
  <si>
    <t>(606)230-2583x6682</t>
  </si>
  <si>
    <t>8243 Richard View</t>
  </si>
  <si>
    <t>fa5e7412-2c30-4c3f-bf8c-bcbe062006eb</t>
  </si>
  <si>
    <t>Jasmin Hubbard</t>
  </si>
  <si>
    <t>jasmin_hubbard@hotmail.com</t>
  </si>
  <si>
    <t>887.667.9897</t>
  </si>
  <si>
    <t>6611 Mitchell Road</t>
  </si>
  <si>
    <t>3dff7906-b40d-4dcc-8cb0-39fa837470ab</t>
  </si>
  <si>
    <t>Drew Hall</t>
  </si>
  <si>
    <t>drew_hall@yahoo.com</t>
  </si>
  <si>
    <t>714-519-8102x5078</t>
  </si>
  <si>
    <t>560 Andrew River Apt. 762</t>
  </si>
  <si>
    <t>6821531c-17e1-4876-babf-f96dfb292bb5</t>
  </si>
  <si>
    <t>Jeffrey Marquez</t>
  </si>
  <si>
    <t>jmarquez@gmail.com</t>
  </si>
  <si>
    <t>869-667-6714x983</t>
  </si>
  <si>
    <t>67238 Samantha Pines</t>
  </si>
  <si>
    <t>648ca6bd-00a9-4377-b995-13b62dc02e88</t>
  </si>
  <si>
    <t>William Payne</t>
  </si>
  <si>
    <t>wpayne@hotmail.com</t>
  </si>
  <si>
    <t>(449)712-4690</t>
  </si>
  <si>
    <t>381 Ashley Lane Suite 760</t>
  </si>
  <si>
    <t>0d5bdd2f-dc48-4769-9632-d9470260e17a</t>
  </si>
  <si>
    <t>Lindsay James</t>
  </si>
  <si>
    <t>lindsay.james@hotmail.com</t>
  </si>
  <si>
    <t>(987)383-3206</t>
  </si>
  <si>
    <t>17489 Samantha Squares Apt. 130</t>
  </si>
  <si>
    <t>245cff68-0bc2-4ccf-85b6-bb3bce182d0c</t>
  </si>
  <si>
    <t>Eric Wiggins</t>
  </si>
  <si>
    <t>ewiggins@yahoo.com</t>
  </si>
  <si>
    <t>452.352.8438x6322</t>
  </si>
  <si>
    <t>28691 Julie Crossing</t>
  </si>
  <si>
    <t>d655e4ea-3f4e-4a87-a00c-a46efd6a9b96</t>
  </si>
  <si>
    <t>Walter Spence</t>
  </si>
  <si>
    <t>walter_spence@yahoo.com</t>
  </si>
  <si>
    <t>297.305.3268x667</t>
  </si>
  <si>
    <t>8047 Brown Trail Suite 428</t>
  </si>
  <si>
    <t>0919c5b1-4dee-4172-924e-6279a535c342</t>
  </si>
  <si>
    <t>Jason Pennington</t>
  </si>
  <si>
    <t>jason.pennington@yahoo.com</t>
  </si>
  <si>
    <t>001-971-919-5266x53306</t>
  </si>
  <si>
    <t>476 Derek Corners</t>
  </si>
  <si>
    <t>d2e608cd-bced-4b33-aa13-7f05c71b8b75</t>
  </si>
  <si>
    <t>Ray Harvey</t>
  </si>
  <si>
    <t>ray.harvey@hotmail.com</t>
  </si>
  <si>
    <t>556 Nicole Walk Suite 277</t>
  </si>
  <si>
    <t>78468fc5-51b6-4d28-a8c9-324fb59a3a12</t>
  </si>
  <si>
    <t>Robert Nelson</t>
  </si>
  <si>
    <t>robert_nelson@yahoo.com</t>
  </si>
  <si>
    <t>387-934-2225x38618</t>
  </si>
  <si>
    <t>56761 Michael Haven</t>
  </si>
  <si>
    <t>ad464f7d-7b87-474a-9fa0-400a212f60de</t>
  </si>
  <si>
    <t>Patricia Martinez</t>
  </si>
  <si>
    <t>patricia_martinez@gmail.com</t>
  </si>
  <si>
    <t>497.613.7388x72400</t>
  </si>
  <si>
    <t>68183 Morrison Curve</t>
  </si>
  <si>
    <t>71afb3f2-90c2-42ce-9405-dbb7c949a19c</t>
  </si>
  <si>
    <t>William Moore</t>
  </si>
  <si>
    <t>wmoore@yahoo.com</t>
  </si>
  <si>
    <t>001-872-741-7422</t>
  </si>
  <si>
    <t>113 Kara Plains Apt. 813</t>
  </si>
  <si>
    <t>0fd0fa7d-d0e7-45b8-af18-312ff4cacc4c</t>
  </si>
  <si>
    <t>Dawn Nichols</t>
  </si>
  <si>
    <t>nicholsd@gmail.com</t>
  </si>
  <si>
    <t>(763)727-5934x87553</t>
  </si>
  <si>
    <t>13340 Wagner Greens</t>
  </si>
  <si>
    <t>0e708591-093e-4481-ac1d-a5cf1ff82dc0</t>
  </si>
  <si>
    <t>Stefanie English</t>
  </si>
  <si>
    <t>stefanie_english@hotmail.com</t>
  </si>
  <si>
    <t>575-839-6775</t>
  </si>
  <si>
    <t>23866 Jackson Motorway Suite 224</t>
  </si>
  <si>
    <t>25750c54-2dbd-4f79-9a0e-1d1fe3e9ddf9</t>
  </si>
  <si>
    <t>Troy Taylor</t>
  </si>
  <si>
    <t>taylort@gmail.com</t>
  </si>
  <si>
    <t>581 Scott Square</t>
  </si>
  <si>
    <t>45c5f036-deef-4a3e-a137-8c4da6064b54</t>
  </si>
  <si>
    <t>cathy.jones@yahoo.com</t>
  </si>
  <si>
    <t>984-257-5431</t>
  </si>
  <si>
    <t>48234 Duran Port</t>
  </si>
  <si>
    <t>bbe2e78b-ef3c-4380-872d-c4bb870369dd</t>
  </si>
  <si>
    <t>Travis Simpson</t>
  </si>
  <si>
    <t>tsimpson@gmail.com</t>
  </si>
  <si>
    <t>001-639-400-5431x67040</t>
  </si>
  <si>
    <t>69687 Kimberly Light Apt. 082</t>
  </si>
  <si>
    <t>74548b02-dee4-4156-a4e2-90d64b0b4c09</t>
  </si>
  <si>
    <t>64064 Martin Pine Suite 638</t>
  </si>
  <si>
    <t>148668a5-e255-4e4e-a856-e85d478010d8</t>
  </si>
  <si>
    <t>Jesse Wallace</t>
  </si>
  <si>
    <t>wallacej@hotmail.com</t>
  </si>
  <si>
    <t>(748)693-9886x11395</t>
  </si>
  <si>
    <t>12978 Ashley Drives</t>
  </si>
  <si>
    <t>b1cfc6e2-9171-4638-8cdd-2ea9143f4b20</t>
  </si>
  <si>
    <t>Crystal Brown</t>
  </si>
  <si>
    <t>crystal_brown@gmail.com</t>
  </si>
  <si>
    <t>572.788.7360x5110</t>
  </si>
  <si>
    <t>255 Kristin Passage Apt. 786</t>
  </si>
  <si>
    <t>26f05add-5173-4dfd-bc4a-b25fa51010ed</t>
  </si>
  <si>
    <t>Vickie Kelly</t>
  </si>
  <si>
    <t>kellyv@hotmail.com</t>
  </si>
  <si>
    <t>001-509-786-3316x65937</t>
  </si>
  <si>
    <t>8000 Lee Pine</t>
  </si>
  <si>
    <t>e3a14725-c593-4e5c-a681-2b5959056d0e</t>
  </si>
  <si>
    <t>Amber Johnson</t>
  </si>
  <si>
    <t>amber.johnson@gmail.com</t>
  </si>
  <si>
    <t>(334)782-2247</t>
  </si>
  <si>
    <t>95873 David Falls Suite 418</t>
  </si>
  <si>
    <t>b4c13a63-1a56-4057-bc0b-946690a14a1a</t>
  </si>
  <si>
    <t>Matthew Nguyen</t>
  </si>
  <si>
    <t>matthew.nguyen@gmail.com</t>
  </si>
  <si>
    <t>819-869-0213</t>
  </si>
  <si>
    <t>548 Williamson Mill</t>
  </si>
  <si>
    <t>051e0e86-c98c-44f4-9839-3e5376368ea8</t>
  </si>
  <si>
    <t>Regina Jones</t>
  </si>
  <si>
    <t>jonesr@hotmail.com</t>
  </si>
  <si>
    <t>429-904-2408</t>
  </si>
  <si>
    <t>497 Thomas Overpass</t>
  </si>
  <si>
    <t>721658b5-fa64-4387-9275-50fedd251505</t>
  </si>
  <si>
    <t>Dustin Garcia</t>
  </si>
  <si>
    <t>dustin.garcia@hotmail.com</t>
  </si>
  <si>
    <t>839-504-1040</t>
  </si>
  <si>
    <t>37309 Arthur Bypass Suite 299</t>
  </si>
  <si>
    <t>a0774c16-1d1b-4c89-848e-55ceb0fba419</t>
  </si>
  <si>
    <t>Daniel Campbell</t>
  </si>
  <si>
    <t>001-515-385-3089x6746</t>
  </si>
  <si>
    <t>916 Giles Club</t>
  </si>
  <si>
    <t>ca29703e-a923-495c-b558-d03a39cc76b3</t>
  </si>
  <si>
    <t>Robert Doyle</t>
  </si>
  <si>
    <t>robert_doyle@hotmail.com</t>
  </si>
  <si>
    <t>001-465-843-8441x263</t>
  </si>
  <si>
    <t>621 James Lodge</t>
  </si>
  <si>
    <t>2601d068-23d9-4a65-a49a-810fa4fffc30</t>
  </si>
  <si>
    <t>Christopher Mendoza</t>
  </si>
  <si>
    <t>mendozac@gmail.com</t>
  </si>
  <si>
    <t>001-774-680-7666x096</t>
  </si>
  <si>
    <t>626 Patricia Walk Apt. 522</t>
  </si>
  <si>
    <t>7330f661-f44a-4e75-8246-0fe0dfca04a4</t>
  </si>
  <si>
    <t>Michael Dennis</t>
  </si>
  <si>
    <t>dennism@gmail.com</t>
  </si>
  <si>
    <t>638.448.8761x0059</t>
  </si>
  <si>
    <t>0263c298-b1fe-40c3-8c62-7c3dec62f244</t>
  </si>
  <si>
    <t>Tiffany Cantu</t>
  </si>
  <si>
    <t>tcantu@yahoo.com</t>
  </si>
  <si>
    <t>920.864.6028x83685</t>
  </si>
  <si>
    <t>131 Moore Pass Suite 802</t>
  </si>
  <si>
    <t>1066b45b-d15e-4bfc-b0bb-8b8ce474d366</t>
  </si>
  <si>
    <t>Amanda Davis</t>
  </si>
  <si>
    <t>davisa@yahoo.com</t>
  </si>
  <si>
    <t>881 House Mall</t>
  </si>
  <si>
    <t>6a2bf7f1-6288-470e-a75b-26f1e3cf99e5</t>
  </si>
  <si>
    <t>Joshua Moore</t>
  </si>
  <si>
    <t>joshua.moore@yahoo.com</t>
  </si>
  <si>
    <t>969.630.4510x583</t>
  </si>
  <si>
    <t>988 Perez Mount</t>
  </si>
  <si>
    <t>340e3b7c-7ed7-422c-8042-65864db25175</t>
  </si>
  <si>
    <t>Lindsay Wilkinson</t>
  </si>
  <si>
    <t>lindsay.wilkinson@yahoo.com</t>
  </si>
  <si>
    <t>51886 Linda Keys Suite 077</t>
  </si>
  <si>
    <t>249727b0-86fb-4397-a8e5-b45f03ca2e9e</t>
  </si>
  <si>
    <t>Louis Klein</t>
  </si>
  <si>
    <t>louis.klein@hotmail.com</t>
  </si>
  <si>
    <t>307.577.8108</t>
  </si>
  <si>
    <t>65287 Nancy Ridge</t>
  </si>
  <si>
    <t>3ebc01e8-b527-454b-a64f-f7425b29c780</t>
  </si>
  <si>
    <t>Andrew Gonzales</t>
  </si>
  <si>
    <t>gonzalesa@gmail.com</t>
  </si>
  <si>
    <t>692.438.1651</t>
  </si>
  <si>
    <t>69962 Sandra Unions</t>
  </si>
  <si>
    <t>bc279d3b-7fd9-4f2c-8c4c-a0d56e36d679</t>
  </si>
  <si>
    <t>Mark Lewis</t>
  </si>
  <si>
    <t>mlewis@yahoo.com</t>
  </si>
  <si>
    <t>952-347-9941x9735</t>
  </si>
  <si>
    <t>406 Rivera Fort</t>
  </si>
  <si>
    <t>2d5ae80d-f726-448e-bc49-81cb4434dbce</t>
  </si>
  <si>
    <t>Joshua Bruce</t>
  </si>
  <si>
    <t>brucej@yahoo.com</t>
  </si>
  <si>
    <t>687-289-7087x467</t>
  </si>
  <si>
    <t>31951 Corey Square</t>
  </si>
  <si>
    <t>fbfca3f6-abde-4a0d-8047-701d39233379</t>
  </si>
  <si>
    <t>Sarah Smith</t>
  </si>
  <si>
    <t>924.686.1141x63555</t>
  </si>
  <si>
    <t>3108 Joe Route Apt. 115</t>
  </si>
  <si>
    <t>f2c0feee-6eef-44d2-b5b6-ba5e66687729</t>
  </si>
  <si>
    <t>Teresa Campbell</t>
  </si>
  <si>
    <t>tcampbell@yahoo.com</t>
  </si>
  <si>
    <t>(934)747-7987x3311</t>
  </si>
  <si>
    <t>5878 Jimenez Neck</t>
  </si>
  <si>
    <t>8f1a3c32-21f6-4e34-80c6-7d2b217549a7</t>
  </si>
  <si>
    <t>Wayne Johns</t>
  </si>
  <si>
    <t>wayne.johns@yahoo.com</t>
  </si>
  <si>
    <t>496.992.6192</t>
  </si>
  <si>
    <t>3707 Meadows Vista Suite 131</t>
  </si>
  <si>
    <t>95b3eabf-6ce3-4d26-9400-b655e9039d1d</t>
  </si>
  <si>
    <t>Madison Macias</t>
  </si>
  <si>
    <t>maciasm@yahoo.com</t>
  </si>
  <si>
    <t>901-715-9593x18571</t>
  </si>
  <si>
    <t>47570 Torres Valley Apt. 417</t>
  </si>
  <si>
    <t>5c66cfe5-e1c6-477a-a7aa-13e237871e5d</t>
  </si>
  <si>
    <t>Robert Morales</t>
  </si>
  <si>
    <t>robert.morales@yahoo.com</t>
  </si>
  <si>
    <t>001-574-785-4208x481</t>
  </si>
  <si>
    <t>439 Sherman Lane Apt. 108</t>
  </si>
  <si>
    <t>d356d925-60a7-4138-b557-232b9eb81ed8</t>
  </si>
  <si>
    <t>Brian Obrien</t>
  </si>
  <si>
    <t>bobrien@yahoo.com</t>
  </si>
  <si>
    <t>+1-924-315-1340x174</t>
  </si>
  <si>
    <t>730 Garner Road Suite 262</t>
  </si>
  <si>
    <t>e2050a23-b48a-4bfc-af1b-f5997238ef07</t>
  </si>
  <si>
    <t>Christine Haynes</t>
  </si>
  <si>
    <t>chaynes@gmail.com</t>
  </si>
  <si>
    <t>+1-778-465-1793x852</t>
  </si>
  <si>
    <t>89508 Erin Locks Suite 877</t>
  </si>
  <si>
    <t>4d8542f0-7633-4e68-b828-81ae179072ad</t>
  </si>
  <si>
    <t>Michael Cabrera</t>
  </si>
  <si>
    <t>mcabrera@yahoo.com</t>
  </si>
  <si>
    <t>b55f4438-8458-4800-ae16-62cb791d91df</t>
  </si>
  <si>
    <t>Linda Lopez</t>
  </si>
  <si>
    <t>linda_lopez@gmail.com</t>
  </si>
  <si>
    <t>(844)664-1616</t>
  </si>
  <si>
    <t>3258 Escobar Pike Suite 022</t>
  </si>
  <si>
    <t>4f8130a3-7573-4b12-a4a9-5c2f5f948875</t>
  </si>
  <si>
    <t>George Collins</t>
  </si>
  <si>
    <t>george.collins@gmail.com</t>
  </si>
  <si>
    <t>39914 Green Trace Apt. 289</t>
  </si>
  <si>
    <t>5ae32bd6-d9ea-4ef8-9d06-dd86d7d49c5d</t>
  </si>
  <si>
    <t>Amanda Spencer</t>
  </si>
  <si>
    <t>aspencer@hotmail.com</t>
  </si>
  <si>
    <t>2241 Watson Mountains Apt. 868</t>
  </si>
  <si>
    <t>763270c1-b64d-4eb9-8056-0a592527b573</t>
  </si>
  <si>
    <t>Charlene Greene</t>
  </si>
  <si>
    <t>charlene_greene@hotmail.com</t>
  </si>
  <si>
    <t>(577)637-9889x0084</t>
  </si>
  <si>
    <t>312 Dickerson Stream</t>
  </si>
  <si>
    <t>9eb686eb-efda-4894-a3cd-43a346dea660</t>
  </si>
  <si>
    <t>Justin Wilson</t>
  </si>
  <si>
    <t>justin_wilson@hotmail.com</t>
  </si>
  <si>
    <t>001-690-632-5361</t>
  </si>
  <si>
    <t>22124 Hill Spring</t>
  </si>
  <si>
    <t>4c1151bd-e057-4ad3-ae07-ec79a8da8658</t>
  </si>
  <si>
    <t>Courtney Mills</t>
  </si>
  <si>
    <t>millsc@gmail.com</t>
  </si>
  <si>
    <t>863-882-8232x6680</t>
  </si>
  <si>
    <t>277 Kathleen Circle Suite 665</t>
  </si>
  <si>
    <t>4a331600-2a0c-47c1-a81e-01eb7ab3271f</t>
  </si>
  <si>
    <t>Dakota Miller</t>
  </si>
  <si>
    <t>dmiller@hotmail.com</t>
  </si>
  <si>
    <t>(209)644-6978x9550</t>
  </si>
  <si>
    <t>6746 Jackson Square Apt. 356</t>
  </si>
  <si>
    <t>c74ea2a6-3489-4223-9859-5f46cf01f6df</t>
  </si>
  <si>
    <t>Timothy Downs</t>
  </si>
  <si>
    <t>timothy.downs@hotmail.com</t>
  </si>
  <si>
    <t>7897 Martinez Lane</t>
  </si>
  <si>
    <t>3e9c1129-419f-48c1-8e0f-b53a0e3599df</t>
  </si>
  <si>
    <t>Aaron Cole</t>
  </si>
  <si>
    <t>colea@hotmail.com</t>
  </si>
  <si>
    <t>(834)471-4113x63177</t>
  </si>
  <si>
    <t>56588 Pierce Estate</t>
  </si>
  <si>
    <t>4d6cd11b-95e0-40e8-9462-64569987698b</t>
  </si>
  <si>
    <t>Susan Hughes</t>
  </si>
  <si>
    <t>susan_hughes@yahoo.com</t>
  </si>
  <si>
    <t>417 Jessica Plain Suite 014</t>
  </si>
  <si>
    <t>a68a3657-6d10-45c7-9c0e-12a912ead1c7</t>
  </si>
  <si>
    <t>Virginia Stewart</t>
  </si>
  <si>
    <t>virginia_stewart@yahoo.com</t>
  </si>
  <si>
    <t>4155 Smith Terrace Apt. 907</t>
  </si>
  <si>
    <t>37596d14-531b-4575-9284-41476079a66c</t>
  </si>
  <si>
    <t>378-941-5166</t>
  </si>
  <si>
    <t>944 Walker Shoal</t>
  </si>
  <si>
    <t>c4ac9907-38f3-4618-bed2-7d4af1ef5c36</t>
  </si>
  <si>
    <t>664.403.9327x2751</t>
  </si>
  <si>
    <t>4396 Tanya Route</t>
  </si>
  <si>
    <t>48a130ba-cda9-4126-9c09-fdd99eb7fe47</t>
  </si>
  <si>
    <t>Brandon King</t>
  </si>
  <si>
    <t>kingb@hotmail.com</t>
  </si>
  <si>
    <t>(994)721-7000x18894</t>
  </si>
  <si>
    <t>965 Thomas Plain Suite 207</t>
  </si>
  <si>
    <t>f343b659-99de-4ad4-bc41-c28b5ac6d7ab</t>
  </si>
  <si>
    <t>Jerry Hoffman</t>
  </si>
  <si>
    <t>jerry_hoffman@hotmail.com</t>
  </si>
  <si>
    <t>001-962-786-8604x4099</t>
  </si>
  <si>
    <t>163 Johnson Avenue</t>
  </si>
  <si>
    <t>0e3b8332-b8e9-4531-9de5-3465f9b53a72</t>
  </si>
  <si>
    <t>Sara Hayes</t>
  </si>
  <si>
    <t>sara_hayes@hotmail.com</t>
  </si>
  <si>
    <t>781-841-0882x65257</t>
  </si>
  <si>
    <t>68862 Kyle Route Suite 881</t>
  </si>
  <si>
    <t>1be1226f-e85d-46e4-b66a-9bd01de8439c</t>
  </si>
  <si>
    <t>Linda Wallace</t>
  </si>
  <si>
    <t>linda_wallace@hotmail.com</t>
  </si>
  <si>
    <t>001-385-775-3946x343</t>
  </si>
  <si>
    <t>8048 Lewis Branch Suite 717</t>
  </si>
  <si>
    <t>104fc67b-1a09-439b-86f7-0c6ca3f3b7c5</t>
  </si>
  <si>
    <t>Christopher Colon</t>
  </si>
  <si>
    <t>christopher.colon@hotmail.com</t>
  </si>
  <si>
    <t>001-228-216-7279x6641</t>
  </si>
  <si>
    <t>298 Mark Trail</t>
  </si>
  <si>
    <t>a77c4c74-475e-43be-93c4-fb60bd54cf09</t>
  </si>
  <si>
    <t>Andrea Hunter</t>
  </si>
  <si>
    <t>andrea_hunter@hotmail.com</t>
  </si>
  <si>
    <t>001-889-705-3779x9851</t>
  </si>
  <si>
    <t>73108 Heather Walk</t>
  </si>
  <si>
    <t>9cd7d9e4-aef6-4587-a2b7-a0da862acdcb</t>
  </si>
  <si>
    <t>bphillips@yahoo.com</t>
  </si>
  <si>
    <t>548.719.5000x15969</t>
  </si>
  <si>
    <t>977 Weaver Mountains Apt. 323</t>
  </si>
  <si>
    <t>e4f80462-abd1-4623-ac39-0fe7f123a6a3</t>
  </si>
  <si>
    <t>Debra Willis</t>
  </si>
  <si>
    <t>dwillis@gmail.com</t>
  </si>
  <si>
    <t>(543)977-1578x99370</t>
  </si>
  <si>
    <t>5955 Jim Manor</t>
  </si>
  <si>
    <t>c680ec01-6ff6-4c64-986e-137f47ad0c8e</t>
  </si>
  <si>
    <t>Brenda Myers</t>
  </si>
  <si>
    <t>brenda_myers@hotmail.com</t>
  </si>
  <si>
    <t>001-294-676-9325x726</t>
  </si>
  <si>
    <t>314 Hansen Mission</t>
  </si>
  <si>
    <t>91852483-d8ef-4952-90f5-8de51ddc387b</t>
  </si>
  <si>
    <t>Steven Waters</t>
  </si>
  <si>
    <t>swaters@hotmail.com</t>
  </si>
  <si>
    <t>280 Brenda Underpass</t>
  </si>
  <si>
    <t>a6eeef85-a2a9-4d85-8735-cb75a1b45c3f</t>
  </si>
  <si>
    <t>Tanya Wilkins</t>
  </si>
  <si>
    <t>wilkinst@gmail.com</t>
  </si>
  <si>
    <t>(405)628-4304x434</t>
  </si>
  <si>
    <t>9778 Burton Fall Suite 856</t>
  </si>
  <si>
    <t>e8aa2256-69c1-4338-856d-3dd16a71a5c6</t>
  </si>
  <si>
    <t>Jennifer Goodwin</t>
  </si>
  <si>
    <t>goodwinj@gmail.com</t>
  </si>
  <si>
    <t>(762)459-4583</t>
  </si>
  <si>
    <t>053 Curtis Turnpike Suite 437</t>
  </si>
  <si>
    <t>a7e4a8db-605e-42b2-af09-6291cdb9735c</t>
  </si>
  <si>
    <t>Brandon Munoz</t>
  </si>
  <si>
    <t>brandon_munoz@hotmail.com</t>
  </si>
  <si>
    <t>001-943-920-5488x03721</t>
  </si>
  <si>
    <t>6760 Kayla Trail Suite 401</t>
  </si>
  <si>
    <t>2278c433-947e-4bc7-ba7a-4bc6216e9b86</t>
  </si>
  <si>
    <t>Kristin Phillips</t>
  </si>
  <si>
    <t>kristin.phillips@hotmail.com</t>
  </si>
  <si>
    <t>467.255.4228x39247</t>
  </si>
  <si>
    <t>8286 Victoria Mountains Suite 852</t>
  </si>
  <si>
    <t>eca0551d-19da-4c17-bd8b-35190c3fc3e4</t>
  </si>
  <si>
    <t>Melissa Davis</t>
  </si>
  <si>
    <t>melissa_davis@hotmail.com</t>
  </si>
  <si>
    <t>311-821-3951</t>
  </si>
  <si>
    <t>58939 Thompson Ports Suite 237</t>
  </si>
  <si>
    <t>bf7ee78e-fd07-4dba-813b-80855c7a5440</t>
  </si>
  <si>
    <t>Kara Ramos</t>
  </si>
  <si>
    <t>kara.ramos@hotmail.com</t>
  </si>
  <si>
    <t>(638)599-3475</t>
  </si>
  <si>
    <t>202 Martin Tunnel</t>
  </si>
  <si>
    <t>0f6014b4-b5de-4065-b7b1-220f0cad9705</t>
  </si>
  <si>
    <t>Julie Smith</t>
  </si>
  <si>
    <t>julie_smith@hotmail.com</t>
  </si>
  <si>
    <t>2092 Scott Courts</t>
  </si>
  <si>
    <t>dee3fb53-ce1b-44d8-a666-aae99e11207b</t>
  </si>
  <si>
    <t>Christopher Sullivan</t>
  </si>
  <si>
    <t>christopher.sullivan@yahoo.com</t>
  </si>
  <si>
    <t>001-356-488-1911</t>
  </si>
  <si>
    <t>996 Marsh Expressway</t>
  </si>
  <si>
    <t>d276ee26-46cc-4e44-b3b6-f7f16d88b277</t>
  </si>
  <si>
    <t>Kevin Garza</t>
  </si>
  <si>
    <t>kgarza@gmail.com</t>
  </si>
  <si>
    <t>11723 Pena Lock Apt. 380</t>
  </si>
  <si>
    <t>e22be3ab-c55d-49fe-9b2a-2e35bea0ec43</t>
  </si>
  <si>
    <t>Jennifer Clark</t>
  </si>
  <si>
    <t>jclark@gmail.com</t>
  </si>
  <si>
    <t>260-367-1489x81532</t>
  </si>
  <si>
    <t>219 Jeffrey Drive Suite 171</t>
  </si>
  <si>
    <t>99b7e7a6-02ef-479d-bbd6-a3c1dfcd4666</t>
  </si>
  <si>
    <t>Allen Harrison</t>
  </si>
  <si>
    <t>06212 Robert Ramp</t>
  </si>
  <si>
    <t>d5d98790-dc48-4a90-8048-ed2a16c1e202</t>
  </si>
  <si>
    <t>Daniel Hester</t>
  </si>
  <si>
    <t>hesterd@gmail.com</t>
  </si>
  <si>
    <t>166 Hamilton Stream</t>
  </si>
  <si>
    <t>1f2ffd59-e04c-4621-8a3e-b4b59608a7af</t>
  </si>
  <si>
    <t>Melanie Gilbert</t>
  </si>
  <si>
    <t>melanie_gilbert@hotmail.com</t>
  </si>
  <si>
    <t>(481)943-0234x599</t>
  </si>
  <si>
    <t>5851 Nicole Wall Suite 275</t>
  </si>
  <si>
    <t>813f38e1-e1ce-4497-83ea-b3b7f9a0c3bf</t>
  </si>
  <si>
    <t>Denise Lloyd</t>
  </si>
  <si>
    <t>denise.lloyd@hotmail.com</t>
  </si>
  <si>
    <t>7855 Chang Ville</t>
  </si>
  <si>
    <t>a299ab67-2c58-4b60-aab1-8e5f3075652b</t>
  </si>
  <si>
    <t>Christian Myers</t>
  </si>
  <si>
    <t>christian.myers@gmail.com</t>
  </si>
  <si>
    <t>488-571-8798</t>
  </si>
  <si>
    <t>580 Nelson Tunnel Suite 996</t>
  </si>
  <si>
    <t>a3610b88-347e-4b84-b3e3-8d38668bc886</t>
  </si>
  <si>
    <t>Stacy Rodriguez</t>
  </si>
  <si>
    <t>srodriguez@hotmail.com</t>
  </si>
  <si>
    <t>+1-712-625-1575x38091</t>
  </si>
  <si>
    <t>605 Matthew Knoll Apt. 479</t>
  </si>
  <si>
    <t>c3d316e4-4651-464b-bf40-9118922856b3</t>
  </si>
  <si>
    <t>Laura Mejia</t>
  </si>
  <si>
    <t>laura_mejia@hotmail.com</t>
  </si>
  <si>
    <t>(693)262-5840</t>
  </si>
  <si>
    <t>1109 Lynch Turnpike</t>
  </si>
  <si>
    <t>a26f169a-f21e-4674-91da-fa016b31c258</t>
  </si>
  <si>
    <t>Nicole Carpenter</t>
  </si>
  <si>
    <t>nicole.carpenter@gmail.com</t>
  </si>
  <si>
    <t>001-756-265-4862x02636</t>
  </si>
  <si>
    <t>80828 Peck Trail Apt. 885</t>
  </si>
  <si>
    <t>e11c8a0d-4fb5-401b-9e02-d4ec5918d6b5</t>
  </si>
  <si>
    <t>Alexandria May</t>
  </si>
  <si>
    <t>alexandria_may@hotmail.com</t>
  </si>
  <si>
    <t>916-539-9319</t>
  </si>
  <si>
    <t>8584 Shelby Key</t>
  </si>
  <si>
    <t>0614f4df-997d-4fad-a96b-bb3442fccab0</t>
  </si>
  <si>
    <t>Taylor Perez</t>
  </si>
  <si>
    <t>perezt@hotmail.com</t>
  </si>
  <si>
    <t>+1-819-695-2903x0695</t>
  </si>
  <si>
    <t>939 Snyder Square Apt. 425</t>
  </si>
  <si>
    <t>fafb1da1-5024-407a-b9c8-d94840a12e5e</t>
  </si>
  <si>
    <t>Melissa Greene</t>
  </si>
  <si>
    <t>mgreene@hotmail.com</t>
  </si>
  <si>
    <t>001-220-421-3482</t>
  </si>
  <si>
    <t>87365 Mary Way Suite 434</t>
  </si>
  <si>
    <t>b8ee9542-19fa-4404-b511-366567c3fda2</t>
  </si>
  <si>
    <t>Douglas Robinson</t>
  </si>
  <si>
    <t>drobinson@gmail.com</t>
  </si>
  <si>
    <t>001-771-978-4587x58628</t>
  </si>
  <si>
    <t>87353 Martinez Mills</t>
  </si>
  <si>
    <t>6f9c91b2-0e96-40d9-a542-7abe5fa14926</t>
  </si>
  <si>
    <t>Walter Lee</t>
  </si>
  <si>
    <t>walter_lee@yahoo.com</t>
  </si>
  <si>
    <t>239.989.9809</t>
  </si>
  <si>
    <t>961 Matthew Stravenue Suite 074</t>
  </si>
  <si>
    <t>ce606c3e-19c0-44cc-be0b-a48ff42abdd2</t>
  </si>
  <si>
    <t>Haley Evans</t>
  </si>
  <si>
    <t>hevans@hotmail.com</t>
  </si>
  <si>
    <t>836.288.3011</t>
  </si>
  <si>
    <t>999 Smith Lodge Apt. 815</t>
  </si>
  <si>
    <t>c2b300af-1105-403f-8ac6-e5e6ad70b440</t>
  </si>
  <si>
    <t>Teresa Ramirez</t>
  </si>
  <si>
    <t>teresa_ramirez@gmail.com</t>
  </si>
  <si>
    <t>(918)631-6088</t>
  </si>
  <si>
    <t>7631 Ashley Mill</t>
  </si>
  <si>
    <t>312320db-075d-4243-a171-3032489f02fe</t>
  </si>
  <si>
    <t>Ian Allen</t>
  </si>
  <si>
    <t>iallen@hotmail.com</t>
  </si>
  <si>
    <t>555.488.9053</t>
  </si>
  <si>
    <t>85847 Fletcher Track Suite 795</t>
  </si>
  <si>
    <t>46322b53-8812-4bcb-bbc1-b20ce6f024f4</t>
  </si>
  <si>
    <t>Fernando Simpson</t>
  </si>
  <si>
    <t>simpsonf@hotmail.com</t>
  </si>
  <si>
    <t>990.923.7024x02418</t>
  </si>
  <si>
    <t>9704 Harold Canyon Apt. 445</t>
  </si>
  <si>
    <t>8323deab-3b8e-4490-a4c8-42d0f6729c14</t>
  </si>
  <si>
    <t>jlawrence@hotmail.com</t>
  </si>
  <si>
    <t>671 Randolph Common Suite 968</t>
  </si>
  <si>
    <t>697971b2-b889-4cee-97c4-e9208443bb0e</t>
  </si>
  <si>
    <t>Kimberly Christensen</t>
  </si>
  <si>
    <t>kimberly.christensen@hotmail.com</t>
  </si>
  <si>
    <t>(319)617-5952</t>
  </si>
  <si>
    <t>4051 Mendez Path</t>
  </si>
  <si>
    <t>3c66a6b4-34bf-41e2-988b-9b89073be6f2</t>
  </si>
  <si>
    <t>Thomas Hernandez</t>
  </si>
  <si>
    <t>thomas.hernandez@gmail.com</t>
  </si>
  <si>
    <t>422.758.5728</t>
  </si>
  <si>
    <t>7664 Brett Curve</t>
  </si>
  <si>
    <t>2809f9c3-6c18-4d27-b0cc-8bffabd0155e</t>
  </si>
  <si>
    <t>Martha Tucker</t>
  </si>
  <si>
    <t>(916)992-1776</t>
  </si>
  <si>
    <t>0486 Kelly Ridges Suite 509</t>
  </si>
  <si>
    <t>f62de030-c8bc-448d-a7ac-f3c6114e2a6f</t>
  </si>
  <si>
    <t>Katherine Calhoun</t>
  </si>
  <si>
    <t>kcalhoun@hotmail.com</t>
  </si>
  <si>
    <t>+1-770-630-3687x33911</t>
  </si>
  <si>
    <t>1778 Torres Land</t>
  </si>
  <si>
    <t>bac0b2f5-1a3c-4058-bad4-b989aaacbb59</t>
  </si>
  <si>
    <t>Dalton Mckinney</t>
  </si>
  <si>
    <t>dalton.mckinney@gmail.com</t>
  </si>
  <si>
    <t>643-298-4010</t>
  </si>
  <si>
    <t>742 Tanya Groves Apt. 524</t>
  </si>
  <si>
    <t>1679abe7-3eb9-41ad-8079-12c9c57dfee0</t>
  </si>
  <si>
    <t>Jodi Adams</t>
  </si>
  <si>
    <t>jodi.adams@hotmail.com</t>
  </si>
  <si>
    <t>001-425-309-9424x145</t>
  </si>
  <si>
    <t>6378 Thompson Plaza</t>
  </si>
  <si>
    <t>ff91fdbe-4f84-41cf-8bc2-214f34ad5e65</t>
  </si>
  <si>
    <t>Jonathan Levy</t>
  </si>
  <si>
    <t>levyj@yahoo.com</t>
  </si>
  <si>
    <t>786-656-1403</t>
  </si>
  <si>
    <t>3886 Alexander Ports</t>
  </si>
  <si>
    <t>0b1eea95-1c25-430c-b467-75931d76cbfc</t>
  </si>
  <si>
    <t>Marie Johnson</t>
  </si>
  <si>
    <t>mjohnson@gmail.com</t>
  </si>
  <si>
    <t>(910)569-8357</t>
  </si>
  <si>
    <t>58974 Mcpherson Park</t>
  </si>
  <si>
    <t>683d2472-7584-4134-a85b-be3a17ecdc99</t>
  </si>
  <si>
    <t>Leah Gonzales</t>
  </si>
  <si>
    <t>leah.gonzales@hotmail.com</t>
  </si>
  <si>
    <t>911.502.5296x573</t>
  </si>
  <si>
    <t>70834 Woods Forest</t>
  </si>
  <si>
    <t>fe8953bc-f500-4802-93d2-fac5e6931d05</t>
  </si>
  <si>
    <t>Vanessa Craig</t>
  </si>
  <si>
    <t>vcraig@gmail.com</t>
  </si>
  <si>
    <t>684.266.6271x312</t>
  </si>
  <si>
    <t>050 Sharp Light</t>
  </si>
  <si>
    <t>d917fc8b-f3ae-44db-811c-7151a9ddd7ac</t>
  </si>
  <si>
    <t>Daniel Briggs</t>
  </si>
  <si>
    <t>daniel_briggs@gmail.com</t>
  </si>
  <si>
    <t>(549)592-0867x501</t>
  </si>
  <si>
    <t>39785 John Mill Suite 233</t>
  </si>
  <si>
    <t>550e18f6-0091-412e-8784-b61e5d92ccbc</t>
  </si>
  <si>
    <t>Mark Oneal</t>
  </si>
  <si>
    <t>mark.oneal@yahoo.com</t>
  </si>
  <si>
    <t>351.542.3704x85513</t>
  </si>
  <si>
    <t>915 Eric Manor Apt. 956</t>
  </si>
  <si>
    <t>ac49923b-db5a-45d6-b414-765c951381ac</t>
  </si>
  <si>
    <t>Shawn Nixon</t>
  </si>
  <si>
    <t>snixon@hotmail.com</t>
  </si>
  <si>
    <t>+1-350-329-7599x89001</t>
  </si>
  <si>
    <t>35888 Howard Mountain</t>
  </si>
  <si>
    <t>50bc3857-e0e2-4483-a1cb-649261784930</t>
  </si>
  <si>
    <t>Kimberly Duncan</t>
  </si>
  <si>
    <t>kimberly_duncan@hotmail.com</t>
  </si>
  <si>
    <t>001-680-987-4563</t>
  </si>
  <si>
    <t>930 Craig Mill Apt. 087</t>
  </si>
  <si>
    <t>7f606ddb-fc38-4ad7-821d-92126dbfdd6c</t>
  </si>
  <si>
    <t>Lynn Mathis</t>
  </si>
  <si>
    <t>lmathis@gmail.com</t>
  </si>
  <si>
    <t>360-922-2742</t>
  </si>
  <si>
    <t>09306 Jerry Lane</t>
  </si>
  <si>
    <t>d6119f96-40cd-4a98-bf6e-0118f5edac4c</t>
  </si>
  <si>
    <t>Juan Holden</t>
  </si>
  <si>
    <t>juan.holden@gmail.com</t>
  </si>
  <si>
    <t>(513)583-0833</t>
  </si>
  <si>
    <t>50183 Michael Island</t>
  </si>
  <si>
    <t>40476713-0b8a-4f3f-8b8f-376bf7ae98ea</t>
  </si>
  <si>
    <t>Sarah Reynolds</t>
  </si>
  <si>
    <t>sreynolds@yahoo.com</t>
  </si>
  <si>
    <t>001-833-267-0762x80995</t>
  </si>
  <si>
    <t>01742 Williamson Haven Suite 738</t>
  </si>
  <si>
    <t>467ffe22-53bf-4ab5-8aac-b7233700d4a3</t>
  </si>
  <si>
    <t>Gloria Farrell</t>
  </si>
  <si>
    <t>gloria_farrell@gmail.com</t>
  </si>
  <si>
    <t>7100 Sean Street Suite 898</t>
  </si>
  <si>
    <t>1151a8bd-1491-418d-87a1-db2cc6d7b1d5</t>
  </si>
  <si>
    <t>Tyler Torres</t>
  </si>
  <si>
    <t>tyler.torres@hotmail.com</t>
  </si>
  <si>
    <t>001-857-231-8291x31338</t>
  </si>
  <si>
    <t>5367 Lewis Mission Apt. 872</t>
  </si>
  <si>
    <t>631d4e17-8564-4d04-ad38-95596df2da8d</t>
  </si>
  <si>
    <t>Jerry Moore</t>
  </si>
  <si>
    <t>jerry_moore@hotmail.com</t>
  </si>
  <si>
    <t>+1-863-592-6691x976</t>
  </si>
  <si>
    <t>22544 Barrera Run</t>
  </si>
  <si>
    <t>a841afbc-4cd8-4e63-bccd-134663272570</t>
  </si>
  <si>
    <t>Tracy Smith</t>
  </si>
  <si>
    <t>tsmith@gmail.com</t>
  </si>
  <si>
    <t>(269)348-5648x309</t>
  </si>
  <si>
    <t>9679 Ferguson Via Suite 716</t>
  </si>
  <si>
    <t>adbb42de-d961-4c61-9000-725b0ca87144</t>
  </si>
  <si>
    <t>Erika Williams</t>
  </si>
  <si>
    <t>ewilliams@hotmail.com</t>
  </si>
  <si>
    <t>851-249-5722x81605</t>
  </si>
  <si>
    <t>56264 Amanda Squares</t>
  </si>
  <si>
    <t>e9ca7267-be93-4deb-9e04-16dc13a8e675</t>
  </si>
  <si>
    <t>Erika Cruz</t>
  </si>
  <si>
    <t>erika.cruz@gmail.com</t>
  </si>
  <si>
    <t>(447)295-6050</t>
  </si>
  <si>
    <t>197 Gibson Wells Apt. 148</t>
  </si>
  <si>
    <t>fa1e2e9e-6479-464b-a405-4969bef69da5</t>
  </si>
  <si>
    <t>James Rogers</t>
  </si>
  <si>
    <t>james.rogers@yahoo.com</t>
  </si>
  <si>
    <t>001-563-885-6905</t>
  </si>
  <si>
    <t>1905 Nicholas Meadows</t>
  </si>
  <si>
    <t>5d9b858b-7896-49f5-8175-555f5d7d5ecd</t>
  </si>
  <si>
    <t>Brittany Gutierrez</t>
  </si>
  <si>
    <t>gutierrezb@yahoo.com</t>
  </si>
  <si>
    <t>(811)276-4399</t>
  </si>
  <si>
    <t>011 Williams Mountains</t>
  </si>
  <si>
    <t>9f0d0835-faa0-4b1c-94c6-66b617a92297</t>
  </si>
  <si>
    <t>James Kelly</t>
  </si>
  <si>
    <t>james.kelly@yahoo.com</t>
  </si>
  <si>
    <t>(287)754-2890</t>
  </si>
  <si>
    <t>71297 Michael Street Suite 132</t>
  </si>
  <si>
    <t>ebcc39bd-ecf3-4018-bd18-052cf5e1b9ef</t>
  </si>
  <si>
    <t>Randall Turner</t>
  </si>
  <si>
    <t>randall_turner@hotmail.com</t>
  </si>
  <si>
    <t>001-300-786-5787x9704</t>
  </si>
  <si>
    <t>305 Joshua Plains Apt. 917</t>
  </si>
  <si>
    <t>6e09d129-afab-448c-ae87-4830c3e6295c</t>
  </si>
  <si>
    <t>Kara Shah</t>
  </si>
  <si>
    <t>shahk@yahoo.com</t>
  </si>
  <si>
    <t>507.639.3707</t>
  </si>
  <si>
    <t>59668 Ashley Terrace</t>
  </si>
  <si>
    <t>2e069d4d-84e6-47f2-97e6-1552a3977608</t>
  </si>
  <si>
    <t>Kristin Floyd</t>
  </si>
  <si>
    <t>kristin.floyd@yahoo.com</t>
  </si>
  <si>
    <t>857.892.7085x531</t>
  </si>
  <si>
    <t>990 Jennifer Ramp Suite 499</t>
  </si>
  <si>
    <t>2a13e715-23d1-42ae-94c6-0d64470b6faf</t>
  </si>
  <si>
    <t>Rebecca Bailey</t>
  </si>
  <si>
    <t>rebecca.bailey@yahoo.com</t>
  </si>
  <si>
    <t>(498)713-2027</t>
  </si>
  <si>
    <t>6117 Davis Drive Apt. 024</t>
  </si>
  <si>
    <t>fca62e75-da19-4c7a-b8e9-26fb6d824d79</t>
  </si>
  <si>
    <t>John Martin</t>
  </si>
  <si>
    <t>+1-368-451-4508x549</t>
  </si>
  <si>
    <t>315 Jennifer Port Apt. 011</t>
  </si>
  <si>
    <t>c4ea1545-9747-456f-9867-cea652cfa9da</t>
  </si>
  <si>
    <t>Timothy Roberts</t>
  </si>
  <si>
    <t>timothy.roberts@hotmail.com</t>
  </si>
  <si>
    <t>870.514.3892x044</t>
  </si>
  <si>
    <t>015 Young Grove</t>
  </si>
  <si>
    <t>c20c8596-b271-41d1-b078-2f5d18817e78</t>
  </si>
  <si>
    <t>Emma Cook</t>
  </si>
  <si>
    <t>ecook@gmail.com</t>
  </si>
  <si>
    <t>(833)235-6573x294</t>
  </si>
  <si>
    <t>920 Mendoza Keys Suite 729</t>
  </si>
  <si>
    <t>d0a3978a-2418-4ef5-a559-1f93fcabedf0</t>
  </si>
  <si>
    <t>Bryan Hernandez</t>
  </si>
  <si>
    <t>bryan.hernandez@hotmail.com</t>
  </si>
  <si>
    <t>001-827-990-8733x381</t>
  </si>
  <si>
    <t>96933 Jimenez Falls Suite 970</t>
  </si>
  <si>
    <t>f836d7c5-e811-4521-919c-685a1b523313</t>
  </si>
  <si>
    <t>Erika Brown</t>
  </si>
  <si>
    <t>ebrown@gmail.com</t>
  </si>
  <si>
    <t>(822)289-7533x968</t>
  </si>
  <si>
    <t>558 Cristina Ville Suite 466</t>
  </si>
  <si>
    <t>e6c91d52-8640-45b1-9ff1-606ebeb50b9b</t>
  </si>
  <si>
    <t>Austin Bonilla</t>
  </si>
  <si>
    <t>austin_bonilla@hotmail.com</t>
  </si>
  <si>
    <t>798.296.3277x54055</t>
  </si>
  <si>
    <t>976 Schroeder Haven</t>
  </si>
  <si>
    <t>98866fa4-3761-4bd3-8464-1cfb687812db</t>
  </si>
  <si>
    <t>Wendy Stephens</t>
  </si>
  <si>
    <t>wstephens@yahoo.com</t>
  </si>
  <si>
    <t>392.489.7092x6898</t>
  </si>
  <si>
    <t>62899 Morris Inlet</t>
  </si>
  <si>
    <t>881e9d1a-7cad-4dde-b071-f2431a23df26</t>
  </si>
  <si>
    <t>Mary Garcia</t>
  </si>
  <si>
    <t>garciam@hotmail.com</t>
  </si>
  <si>
    <t>+1-225-963-0800x00381</t>
  </si>
  <si>
    <t>39295 Mcdaniel Summit Suite 509</t>
  </si>
  <si>
    <t>9d749db0-9af7-4adb-a989-09c438307e7b</t>
  </si>
  <si>
    <t>Don Rodriguez</t>
  </si>
  <si>
    <t>don.rodriguez@yahoo.com</t>
  </si>
  <si>
    <t>+1-629-294-4746x22696</t>
  </si>
  <si>
    <t>103 Dominic Cape</t>
  </si>
  <si>
    <t>f7108b8e-a302-4f40-9dd7-23908114c731</t>
  </si>
  <si>
    <t>Jonathan Sanchez</t>
  </si>
  <si>
    <t>906.207.8054x0712</t>
  </si>
  <si>
    <t>634 Higgins Island</t>
  </si>
  <si>
    <t>25f4dcde-fdd4-46cd-99be-2049929c6650</t>
  </si>
  <si>
    <t>Ashley Henry</t>
  </si>
  <si>
    <t>ahenry@gmail.com</t>
  </si>
  <si>
    <t>001-222-208-1274x99391</t>
  </si>
  <si>
    <t>14503 Daniel Dale Apt. 525</t>
  </si>
  <si>
    <t>5d25db89-bae8-4873-9a99-9c44fd32425a</t>
  </si>
  <si>
    <t>Nancy Barton</t>
  </si>
  <si>
    <t>nancy.barton@gmail.com</t>
  </si>
  <si>
    <t>17234 Long Parks Suite 952</t>
  </si>
  <si>
    <t>08e0c298-97f7-48b1-82af-07646cbb4af7</t>
  </si>
  <si>
    <t>David White</t>
  </si>
  <si>
    <t>whited@yahoo.com</t>
  </si>
  <si>
    <t>+1-501-659-1977x0744</t>
  </si>
  <si>
    <t>491 Timothy Views</t>
  </si>
  <si>
    <t>4990193e-6429-4479-bf56-8489dcba9deb</t>
  </si>
  <si>
    <t>Tiffany Burton</t>
  </si>
  <si>
    <t>tburton@gmail.com</t>
  </si>
  <si>
    <t>+1-742-402-4464x2859</t>
  </si>
  <si>
    <t>914 Diaz Knoll</t>
  </si>
  <si>
    <t>a6b54277-621a-48c0-be48-6162d62fd088</t>
  </si>
  <si>
    <t>Michael Martin</t>
  </si>
  <si>
    <t>michael_martin@yahoo.com</t>
  </si>
  <si>
    <t>090 Hernandez Roads</t>
  </si>
  <si>
    <t>27a0d099-4b39-46b1-92e7-f97af48b0170</t>
  </si>
  <si>
    <t>Kathleen Moore</t>
  </si>
  <si>
    <t>kmoore@gmail.com</t>
  </si>
  <si>
    <t>606-499-8758x52572</t>
  </si>
  <si>
    <t>27884 Hogan Forges</t>
  </si>
  <si>
    <t>61221364-f762-4909-ad69-9e35b34583d3</t>
  </si>
  <si>
    <t>Kendra Cunningham</t>
  </si>
  <si>
    <t>cunninghamk@yahoo.com</t>
  </si>
  <si>
    <t>742-337-0141x5510</t>
  </si>
  <si>
    <t>69646 Daniel Turnpike</t>
  </si>
  <si>
    <t>1741f124-3a60-4087-9ace-d4b8962d25ba</t>
  </si>
  <si>
    <t>Virginia Freeman</t>
  </si>
  <si>
    <t>vfreeman@yahoo.com</t>
  </si>
  <si>
    <t>+1-709-511-9632x362</t>
  </si>
  <si>
    <t>235 Gray Estate</t>
  </si>
  <si>
    <t>82bd695f-5ca4-4951-b865-faf2ee5fce96</t>
  </si>
  <si>
    <t>Jeffrey Hamilton</t>
  </si>
  <si>
    <t>hamiltonj@gmail.com</t>
  </si>
  <si>
    <t>+1-223-716-4958x64917</t>
  </si>
  <si>
    <t>168 Rose Gardens</t>
  </si>
  <si>
    <t>e4a4b59c-9d8e-4c95-b817-15d3583d29b1</t>
  </si>
  <si>
    <t>smithk@gmail.com</t>
  </si>
  <si>
    <t>739-373-0310</t>
  </si>
  <si>
    <t>0109 Palmer Expressway Suite 411</t>
  </si>
  <si>
    <t>89556564-b5f3-4d6b-b871-fadc54eeede3</t>
  </si>
  <si>
    <t>Rachel Cruz</t>
  </si>
  <si>
    <t>rachel_cruz@hotmail.com</t>
  </si>
  <si>
    <t>107 Baker Valleys Apt. 631</t>
  </si>
  <si>
    <t>f79edd74-96e1-4e99-b9df-dee6777b3ad5</t>
  </si>
  <si>
    <t>Tara Brooks</t>
  </si>
  <si>
    <t>tbrooks@yahoo.com</t>
  </si>
  <si>
    <t>001-566-954-3113x096</t>
  </si>
  <si>
    <t>0975 Victoria Locks</t>
  </si>
  <si>
    <t>98614629-defc-4514-b6ee-5d8900d86341</t>
  </si>
  <si>
    <t>John Brown</t>
  </si>
  <si>
    <t>john.brown@hotmail.com</t>
  </si>
  <si>
    <t>905.504.7827</t>
  </si>
  <si>
    <t>28522 Larry Flats Apt. 006</t>
  </si>
  <si>
    <t>f0215ddf-4b60-4245-a080-456affbf38da</t>
  </si>
  <si>
    <t>Eric Reed</t>
  </si>
  <si>
    <t>477-737-6606</t>
  </si>
  <si>
    <t>5267 Montgomery Plaza Apt. 519</t>
  </si>
  <si>
    <t>77f7e9d6-b170-4a25-b8df-701b080edc81</t>
  </si>
  <si>
    <t>Linda Norman</t>
  </si>
  <si>
    <t>linda_norman@yahoo.com</t>
  </si>
  <si>
    <t>001-840-918-5149</t>
  </si>
  <si>
    <t>fd109d55-0ee2-43d2-a2c2-dcaefb38988d</t>
  </si>
  <si>
    <t>Cory Long</t>
  </si>
  <si>
    <t>cory.long@hotmail.com</t>
  </si>
  <si>
    <t>503-910-9388x82956</t>
  </si>
  <si>
    <t>1891 Justin Stream Apt. 167</t>
  </si>
  <si>
    <t>ce88f518-93c8-4d20-99a7-ed3649e398d7</t>
  </si>
  <si>
    <t>Luke Kennedy</t>
  </si>
  <si>
    <t>kennedyl@yahoo.com</t>
  </si>
  <si>
    <t>+1-325-334-0444x40721</t>
  </si>
  <si>
    <t>96223 Joseph Cove</t>
  </si>
  <si>
    <t>a7b7148b-b7c3-4ef9-8dec-311282a7830d</t>
  </si>
  <si>
    <t>Tyler Flores</t>
  </si>
  <si>
    <t>939.959.7577</t>
  </si>
  <si>
    <t>1139 Jennifer Garden Apt. 193</t>
  </si>
  <si>
    <t>d2d486b9-432f-41da-a063-8a25f376c224</t>
  </si>
  <si>
    <t>Michelle Hughes</t>
  </si>
  <si>
    <t>mhughes@yahoo.com</t>
  </si>
  <si>
    <t>+1-800-841-8136x620</t>
  </si>
  <si>
    <t>9241 Bruce Ports</t>
  </si>
  <si>
    <t>2e3ca052-a8ef-4528-823c-a17c080bb961</t>
  </si>
  <si>
    <t>Ronald Miller</t>
  </si>
  <si>
    <t>ronald_miller@gmail.com</t>
  </si>
  <si>
    <t>001-206-800-3085x9737</t>
  </si>
  <si>
    <t>5188 Joseph Mount Apt. 101</t>
  </si>
  <si>
    <t>a04ab224-31aa-43a7-9328-5f36515b7093</t>
  </si>
  <si>
    <t>Brian Roberson</t>
  </si>
  <si>
    <t>robersonb@yahoo.com</t>
  </si>
  <si>
    <t>605.969.4904x5788</t>
  </si>
  <si>
    <t>32226 Hays Isle Apt. 980</t>
  </si>
  <si>
    <t>c397b444-0003-4cb5-94fc-dfb95e9a4a81</t>
  </si>
  <si>
    <t>Barbara Mccoy</t>
  </si>
  <si>
    <t>barbara.mccoy@yahoo.com</t>
  </si>
  <si>
    <t>(456)985-8697x4430</t>
  </si>
  <si>
    <t>5158 Julia Inlet</t>
  </si>
  <si>
    <t>e70d7412-fc0e-4d4d-96bf-d0e89e7dfae0</t>
  </si>
  <si>
    <t>Jose Herring</t>
  </si>
  <si>
    <t>jose_herring@yahoo.com</t>
  </si>
  <si>
    <t>(876)282-5413x214</t>
  </si>
  <si>
    <t>1851 Andrew Greens Apt. 483</t>
  </si>
  <si>
    <t>23e81b20-df21-47eb-a506-42ec6a6d9435</t>
  </si>
  <si>
    <t>Tracy Alvarez</t>
  </si>
  <si>
    <t>tracy.alvarez@gmail.com</t>
  </si>
  <si>
    <t>565.305.4767x445</t>
  </si>
  <si>
    <t>395 Navarro Wall</t>
  </si>
  <si>
    <t>4b1a354e-6624-4e16-be4f-8384c820e72a</t>
  </si>
  <si>
    <t>David Marsh</t>
  </si>
  <si>
    <t>marshd@hotmail.com</t>
  </si>
  <si>
    <t>+1-540-851-7175x73228</t>
  </si>
  <si>
    <t>2784 Cynthia View</t>
  </si>
  <si>
    <t>8abbe588-3999-4f54-bc87-a6e35411218c</t>
  </si>
  <si>
    <t>Brian Meyer</t>
  </si>
  <si>
    <t>bmeyer@gmail.com</t>
  </si>
  <si>
    <t>662-795-2242x93267</t>
  </si>
  <si>
    <t>87340 Ricky Orchard</t>
  </si>
  <si>
    <t>eb9ecc62-bd9c-4f35-a264-7d908c151282</t>
  </si>
  <si>
    <t>Rebecca Atkinson</t>
  </si>
  <si>
    <t>ratkinson@hotmail.com</t>
  </si>
  <si>
    <t>001-416-901-2403x60360</t>
  </si>
  <si>
    <t>5981 Wolf Forge</t>
  </si>
  <si>
    <t>e2582b81-a0bb-48ef-b5c0-ad2daa871228</t>
  </si>
  <si>
    <t>Kelly Bailey</t>
  </si>
  <si>
    <t>kelly_bailey@yahoo.com</t>
  </si>
  <si>
    <t>001-793-419-9389x635</t>
  </si>
  <si>
    <t>875 Tyler Valleys Apt. 810</t>
  </si>
  <si>
    <t>17ebea97-93bf-45ad-a2ab-856a37e354c0</t>
  </si>
  <si>
    <t>dperez@hotmail.com</t>
  </si>
  <si>
    <t>286-201-0163x290</t>
  </si>
  <si>
    <t>8503 Welch Branch</t>
  </si>
  <si>
    <t>d20a57a4-fda8-4495-b225-3f0c10c6cbe0</t>
  </si>
  <si>
    <t>Emily Cannon</t>
  </si>
  <si>
    <t>emily.cannon@gmail.com</t>
  </si>
  <si>
    <t>(561)642-0621x40249</t>
  </si>
  <si>
    <t>607 James Falls</t>
  </si>
  <si>
    <t>91f95abc-c9c4-4370-b652-96935e4879ec</t>
  </si>
  <si>
    <t>michael_rodriguez@gmail.com</t>
  </si>
  <si>
    <t>001-759-925-3242x5475</t>
  </si>
  <si>
    <t>23128 Davis Lakes Apt. 776</t>
  </si>
  <si>
    <t>6c83ccf5-5300-40ba-b16a-01769c630910</t>
  </si>
  <si>
    <t>James Evans</t>
  </si>
  <si>
    <t>james.evans@hotmail.com</t>
  </si>
  <si>
    <t>(662)545-8522</t>
  </si>
  <si>
    <t>187 Jackson Points Apt. 817</t>
  </si>
  <si>
    <t>2c9a0450-14aa-419e-a5d1-df523372f419</t>
  </si>
  <si>
    <t>Angela Russo</t>
  </si>
  <si>
    <t>arusso@gmail.com</t>
  </si>
  <si>
    <t>906-769-4250x5562</t>
  </si>
  <si>
    <t>610 Jackson Falls Suite 591</t>
  </si>
  <si>
    <t>4def30ba-37d0-4284-8c28-6bd29bf4f6ec</t>
  </si>
  <si>
    <t>Jacob Perez</t>
  </si>
  <si>
    <t>001-775-438-4736</t>
  </si>
  <si>
    <t>19851 Watson Street Apt. 884</t>
  </si>
  <si>
    <t>14afcea0-74a3-4e60-9756-baaf5776b2a7</t>
  </si>
  <si>
    <t>Katherine Jordan</t>
  </si>
  <si>
    <t>katherine.jordan@gmail.com</t>
  </si>
  <si>
    <t>365.204.8708x72840</t>
  </si>
  <si>
    <t>761 Harmon Road</t>
  </si>
  <si>
    <t>17f9bd35-273e-4a09-b727-b43c466da58c</t>
  </si>
  <si>
    <t>Zachary Mcdonald</t>
  </si>
  <si>
    <t>zachary_mcdonald@hotmail.com</t>
  </si>
  <si>
    <t>(785)565-8090</t>
  </si>
  <si>
    <t>405 Williams Expressway Apt. 187</t>
  </si>
  <si>
    <t>08a7b915-e909-49cb-ab61-da84b8cc78b9</t>
  </si>
  <si>
    <t>Kayla Bailey</t>
  </si>
  <si>
    <t>kbailey@yahoo.com</t>
  </si>
  <si>
    <t>24030 Riddle Squares</t>
  </si>
  <si>
    <t>1c04c70f-a3de-4d82-83fc-1a50d0257c4f</t>
  </si>
  <si>
    <t>Timothy Schroeder</t>
  </si>
  <si>
    <t>tschroeder@hotmail.com</t>
  </si>
  <si>
    <t>+1-910-784-3990x16358</t>
  </si>
  <si>
    <t>89736 Carter Overpass Suite 460</t>
  </si>
  <si>
    <t>59110bca-7ae1-41fd-803e-370cb34aa780</t>
  </si>
  <si>
    <t>Ashley Foster</t>
  </si>
  <si>
    <t>fostera@yahoo.com</t>
  </si>
  <si>
    <t>+1-791-295-4017x749</t>
  </si>
  <si>
    <t>95840 Deborah Grove</t>
  </si>
  <si>
    <t>7fea20c8-d7ab-48b1-9936-9a1a96e76bf9</t>
  </si>
  <si>
    <t>Corey Stewart</t>
  </si>
  <si>
    <t>corey_stewart@gmail.com</t>
  </si>
  <si>
    <t>+1-838-875-5986x806</t>
  </si>
  <si>
    <t>05813 Richardson Falls Suite 400</t>
  </si>
  <si>
    <t>6c1990c5-f7ef-4928-801f-8b88e1ead4ab</t>
  </si>
  <si>
    <t>Patricia Gonzalez</t>
  </si>
  <si>
    <t>patricia_gonzalez@hotmail.com</t>
  </si>
  <si>
    <t>817.374.5584x89116</t>
  </si>
  <si>
    <t>0278 Davidson Fields Suite 218</t>
  </si>
  <si>
    <t>ffe12a11-2bfa-4181-939c-4a8b6125b170</t>
  </si>
  <si>
    <t>John Santos</t>
  </si>
  <si>
    <t>john_santos@gmail.com</t>
  </si>
  <si>
    <t>001-570-671-0202</t>
  </si>
  <si>
    <t>99143 Michael Alley</t>
  </si>
  <si>
    <t>773f2a0e-3492-44e9-b149-4e7bb5d407b7</t>
  </si>
  <si>
    <t>Lisa Diaz</t>
  </si>
  <si>
    <t>lisa_diaz@gmail.com</t>
  </si>
  <si>
    <t>001-599-332-8400x7826</t>
  </si>
  <si>
    <t>38628 Melissa Points</t>
  </si>
  <si>
    <t>184b62af-a748-405b-882c-11f2e08aed6d</t>
  </si>
  <si>
    <t>michael_jackson@gmail.com</t>
  </si>
  <si>
    <t>734.753.4210</t>
  </si>
  <si>
    <t>022 Matthews Court</t>
  </si>
  <si>
    <t>895188dd-880f-44a1-a2e9-bce9554be2d0</t>
  </si>
  <si>
    <t>Kimberly Wilkerson</t>
  </si>
  <si>
    <t>kimberly_wilkerson@hotmail.com</t>
  </si>
  <si>
    <t>001-618-244-0438x0755</t>
  </si>
  <si>
    <t>03052 Smith Glen</t>
  </si>
  <si>
    <t>a6bd0a68-87fe-43a7-b846-52c77336f719</t>
  </si>
  <si>
    <t>Faith Soto</t>
  </si>
  <si>
    <t>faith_soto@hotmail.com</t>
  </si>
  <si>
    <t>001-531-734-1916x28844</t>
  </si>
  <si>
    <t>644 Thomas Heights Suite 507</t>
  </si>
  <si>
    <t>e86f8814-00f8-42f0-89d2-fd2d4163170b</t>
  </si>
  <si>
    <t>Shannon Burns</t>
  </si>
  <si>
    <t>shannon.burns@yahoo.com</t>
  </si>
  <si>
    <t>(296)919-3002</t>
  </si>
  <si>
    <t>081 Tammy Turnpike Suite 233</t>
  </si>
  <si>
    <t>b1e9cd04-689e-4253-a402-eb28ffef4af8</t>
  </si>
  <si>
    <t>Louis Hughes</t>
  </si>
  <si>
    <t>lhughes@yahoo.com</t>
  </si>
  <si>
    <t>800 Joyce Mountains Suite 411</t>
  </si>
  <si>
    <t>baa3d5e3-1cc2-4f2d-b21e-9a13df40ca9e</t>
  </si>
  <si>
    <t>Brooke Palmer</t>
  </si>
  <si>
    <t>bpalmer@hotmail.com</t>
  </si>
  <si>
    <t>8434 Tammy Meadows</t>
  </si>
  <si>
    <t>22c75697-301e-4887-8f7d-6cb0276d2420</t>
  </si>
  <si>
    <t>Megan Moore</t>
  </si>
  <si>
    <t>megan_moore@gmail.com</t>
  </si>
  <si>
    <t>+1-888-526-5234x3040</t>
  </si>
  <si>
    <t>844 Stewart Dale</t>
  </si>
  <si>
    <t>610369fd-5472-4365-a158-ca57fe6ba4e2</t>
  </si>
  <si>
    <t>David Gross</t>
  </si>
  <si>
    <t>grossd@yahoo.com</t>
  </si>
  <si>
    <t>001-595-481-8501x208</t>
  </si>
  <si>
    <t>35241 Campbell Motorway</t>
  </si>
  <si>
    <t>75aaaa35-0107-41b3-8661-35eb067102c1</t>
  </si>
  <si>
    <t>Annette Jones</t>
  </si>
  <si>
    <t>annette_jones@gmail.com</t>
  </si>
  <si>
    <t>529-236-3176x197</t>
  </si>
  <si>
    <t>5418 Emily Springs</t>
  </si>
  <si>
    <t>d16c2ad1-d9b1-4fcb-b108-84b3015e7e46</t>
  </si>
  <si>
    <t>Ashley Davidson</t>
  </si>
  <si>
    <t>adavidson@gmail.com</t>
  </si>
  <si>
    <t>(349)807-9618x40421</t>
  </si>
  <si>
    <t>989 Elizabeth Loop Suite 985</t>
  </si>
  <si>
    <t>47f56dcd-6e75-41a3-9896-21eb3cba89fb</t>
  </si>
  <si>
    <t>Mike Robinson</t>
  </si>
  <si>
    <t>mrobinson@gmail.com</t>
  </si>
  <si>
    <t>748-599-8358x7448</t>
  </si>
  <si>
    <t>31393 Kelli Fields Suite 179</t>
  </si>
  <si>
    <t>39a66370-341d-41b7-bbe0-af42cb4402a6</t>
  </si>
  <si>
    <t>Bryan Taylor</t>
  </si>
  <si>
    <t>bryan.taylor@gmail.com</t>
  </si>
  <si>
    <t>001-640-901-4913x370</t>
  </si>
  <si>
    <t>648 Fowler Haven</t>
  </si>
  <si>
    <t>6f570618-1a45-428c-a3d7-c046f339f80d</t>
  </si>
  <si>
    <t>Timothy Charles</t>
  </si>
  <si>
    <t>charlest@gmail.com</t>
  </si>
  <si>
    <t>(651)736-4930x169</t>
  </si>
  <si>
    <t>57761 Murray Way</t>
  </si>
  <si>
    <t>2cf5a5e7-87d3-4e53-9b8e-a81a470d7edc</t>
  </si>
  <si>
    <t>Stacey Knight</t>
  </si>
  <si>
    <t>stacey_knight@hotmail.com</t>
  </si>
  <si>
    <t>001-210-826-9742</t>
  </si>
  <si>
    <t>3470 Kyle Extension</t>
  </si>
  <si>
    <t>6b691781-7b44-448f-90b9-0240b29de65c</t>
  </si>
  <si>
    <t>James Carroll</t>
  </si>
  <si>
    <t>carrollj@gmail.com</t>
  </si>
  <si>
    <t>357-460-6700</t>
  </si>
  <si>
    <t>3044 Gallagher Rest Suite 977</t>
  </si>
  <si>
    <t>c9956621-e12a-4dea-a36c-8ddaa69cd310</t>
  </si>
  <si>
    <t>Tracy Pierce</t>
  </si>
  <si>
    <t>piercet@yahoo.com</t>
  </si>
  <si>
    <t>234.436.5947</t>
  </si>
  <si>
    <t>100 Jessica Lakes</t>
  </si>
  <si>
    <t>2f3821a4-1266-4bba-80a0-f6a888c526b1</t>
  </si>
  <si>
    <t>Kristina Day</t>
  </si>
  <si>
    <t>kristina_day@yahoo.com</t>
  </si>
  <si>
    <t>001-545-528-8250</t>
  </si>
  <si>
    <t>567 Brown Station Suite 857</t>
  </si>
  <si>
    <t>3353148b-3cfd-4603-9f0f-d6ca3652a931</t>
  </si>
  <si>
    <t>Vernon Garrett</t>
  </si>
  <si>
    <t>vernon_garrett@gmail.com</t>
  </si>
  <si>
    <t>+1-889-887-2569x374</t>
  </si>
  <si>
    <t>73558 Perkins Mission</t>
  </si>
  <si>
    <t>fd229743-56d5-480c-8f8b-b4775958e755</t>
  </si>
  <si>
    <t>David Sweeney</t>
  </si>
  <si>
    <t>dsweeney@hotmail.com</t>
  </si>
  <si>
    <t>+1-213-840-3607x37715</t>
  </si>
  <si>
    <t>5372 Fox Port</t>
  </si>
  <si>
    <t>d1a50a2e-8c20-4ee5-bf26-0fd1f35308d6</t>
  </si>
  <si>
    <t>Angel Wong</t>
  </si>
  <si>
    <t>wonga@yahoo.com</t>
  </si>
  <si>
    <t>28807 James Forks</t>
  </si>
  <si>
    <t>8bb40d76-2443-4294-920a-7586ef52a262</t>
  </si>
  <si>
    <t>Darrell Watson</t>
  </si>
  <si>
    <t>darrell_watson@hotmail.com</t>
  </si>
  <si>
    <t>(574)623-7720x439</t>
  </si>
  <si>
    <t>57574 Wood Plains</t>
  </si>
  <si>
    <t>41468c27-6993-4925-97ad-232d68ab0d42</t>
  </si>
  <si>
    <t>Valerie Clark</t>
  </si>
  <si>
    <t>valerie.clark@gmail.com</t>
  </si>
  <si>
    <t>539-550-3854</t>
  </si>
  <si>
    <t>468 Mills Mountain</t>
  </si>
  <si>
    <t>d1c84488-d212-4b7c-bf57-1f503298256d</t>
  </si>
  <si>
    <t>Jeff Gomez</t>
  </si>
  <si>
    <t>jgomez@hotmail.com</t>
  </si>
  <si>
    <t>268-257-8843x47585</t>
  </si>
  <si>
    <t>09667 Sonya Manors</t>
  </si>
  <si>
    <t>b30215f4-2a12-42b2-9a3a-90a39beef24c</t>
  </si>
  <si>
    <t>Katie Patterson</t>
  </si>
  <si>
    <t>katie.patterson@gmail.com</t>
  </si>
  <si>
    <t>(854)939-1051x0656</t>
  </si>
  <si>
    <t>5284 Erickson Islands</t>
  </si>
  <si>
    <t>23f600b7-0e17-48fc-b180-546c1a92f0ac</t>
  </si>
  <si>
    <t>David Hutchinson</t>
  </si>
  <si>
    <t>david.hutchinson@hotmail.com</t>
  </si>
  <si>
    <t>001-652-530-0516x6523</t>
  </si>
  <si>
    <t>9993 Madison Villages Apt. 993</t>
  </si>
  <si>
    <t>8d3abac3-a4e5-4b78-9ca2-9d09e9e809da</t>
  </si>
  <si>
    <t>barry_hill@yahoo.com</t>
  </si>
  <si>
    <t>343-656-0341</t>
  </si>
  <si>
    <t>4846 Joseph Forges</t>
  </si>
  <si>
    <t>e483e23b-e8c6-40ed-b37d-22794b0b9806</t>
  </si>
  <si>
    <t>Jessica Gomez</t>
  </si>
  <si>
    <t>jgomez@yahoo.com</t>
  </si>
  <si>
    <t>334-600-9467x48041</t>
  </si>
  <si>
    <t>094 Alan Springs</t>
  </si>
  <si>
    <t>5cf36237-129c-4d62-9bb1-0479f7cb43c7</t>
  </si>
  <si>
    <t>Emily Archer</t>
  </si>
  <si>
    <t>earcher@gmail.com</t>
  </si>
  <si>
    <t>7460 Bryan Mountain</t>
  </si>
  <si>
    <t>162e4875-6948-4845-84b5-e077f3a374f0</t>
  </si>
  <si>
    <t>nathan.moore@gmail.com</t>
  </si>
  <si>
    <t>(284)713-8928x88756</t>
  </si>
  <si>
    <t>15723 Jonathan Plaza Suite 555</t>
  </si>
  <si>
    <t>116f1f4b-ccf1-46cd-bcab-a503621d8982</t>
  </si>
  <si>
    <t>Patricia Fletcher</t>
  </si>
  <si>
    <t>patricia.fletcher@hotmail.com</t>
  </si>
  <si>
    <t>731.358.4171x4796</t>
  </si>
  <si>
    <t>2876 Parsons Light</t>
  </si>
  <si>
    <t>9a7e56d9-b7b5-44aa-9b18-a13fcb8c19ca</t>
  </si>
  <si>
    <t>Linda Dennis</t>
  </si>
  <si>
    <t>linda_dennis@yahoo.com</t>
  </si>
  <si>
    <t>484.949.6411x3589</t>
  </si>
  <si>
    <t>52035 Wendy Forges Suite 860</t>
  </si>
  <si>
    <t>7edebe03-7a84-4193-9859-55afe5da817a</t>
  </si>
  <si>
    <t>michael_johnson@gmail.com</t>
  </si>
  <si>
    <t>290 Stephanie Haven</t>
  </si>
  <si>
    <t>9e9b92ae-d2cc-4f8c-ba03-69d816183703</t>
  </si>
  <si>
    <t>Kevin Calhoun</t>
  </si>
  <si>
    <t>calhounk@yahoo.com</t>
  </si>
  <si>
    <t>723.448.6341</t>
  </si>
  <si>
    <t>40219 Lara Extension Apt. 634</t>
  </si>
  <si>
    <t>8c67d4c9-a44f-477b-b4b7-c0e6d96b3673</t>
  </si>
  <si>
    <t>Ashley Grant</t>
  </si>
  <si>
    <t>ashley_grant@yahoo.com</t>
  </si>
  <si>
    <t>a1cb3c33-22ca-40d0-8d29-c9ee823b6a83</t>
  </si>
  <si>
    <t>Angela Davis</t>
  </si>
  <si>
    <t>angela_davis@yahoo.com</t>
  </si>
  <si>
    <t>849-981-8958x123</t>
  </si>
  <si>
    <t>893 Heather Run</t>
  </si>
  <si>
    <t>52bedd8c-5342-4f67-8b12-a92574e659d2</t>
  </si>
  <si>
    <t>Daniel Watkins</t>
  </si>
  <si>
    <t>watkinsd@gmail.com</t>
  </si>
  <si>
    <t>001-863-912-5177x6983</t>
  </si>
  <si>
    <t>078 Kelly Prairie Apt. 332</t>
  </si>
  <si>
    <t>560899a2-89bb-491a-9b83-e572623f8044</t>
  </si>
  <si>
    <t>Matthew Ho</t>
  </si>
  <si>
    <t>mho@hotmail.com</t>
  </si>
  <si>
    <t>915.242.1258</t>
  </si>
  <si>
    <t>085 Hernandez Canyon Apt. 282</t>
  </si>
  <si>
    <t>65d976b5-7ebf-480d-811f-75eed7e51c9f</t>
  </si>
  <si>
    <t>Jennifer Mcclain</t>
  </si>
  <si>
    <t>mcclainj@hotmail.com</t>
  </si>
  <si>
    <t>(400)598-5168x505</t>
  </si>
  <si>
    <t>520 Kenneth Crescent Suite 480</t>
  </si>
  <si>
    <t>d7f65fd2-1556-490b-b3b3-b7f2c1e70f61</t>
  </si>
  <si>
    <t>Gary Scott</t>
  </si>
  <si>
    <t>gary_scott@yahoo.com</t>
  </si>
  <si>
    <t>548-606-3446x802</t>
  </si>
  <si>
    <t>88225 Baker Island</t>
  </si>
  <si>
    <t>55464763-9c87-481b-8a35-f616c4fbd72d</t>
  </si>
  <si>
    <t>Allison Johnson</t>
  </si>
  <si>
    <t>allison.johnson@yahoo.com</t>
  </si>
  <si>
    <t>601 Maria Pine</t>
  </si>
  <si>
    <t>3e70a166-9db3-41b8-bc9a-82b69b9811ad</t>
  </si>
  <si>
    <t>Douglas Jones</t>
  </si>
  <si>
    <t>douglas_jones@hotmail.com</t>
  </si>
  <si>
    <t>359-700-0807x350</t>
  </si>
  <si>
    <t>9489 Clements Canyon Suite 496</t>
  </si>
  <si>
    <t>f700fa1b-140c-4183-8f4f-96559e759494</t>
  </si>
  <si>
    <t>Mary Robinson</t>
  </si>
  <si>
    <t>mary_robinson@hotmail.com</t>
  </si>
  <si>
    <t>8978 Mallory Burg</t>
  </si>
  <si>
    <t>97f94a49-f361-47e3-a5f8-245151157d45</t>
  </si>
  <si>
    <t>Nicholas Robertson</t>
  </si>
  <si>
    <t>robertsonn@gmail.com</t>
  </si>
  <si>
    <t>788-737-7356x7194</t>
  </si>
  <si>
    <t>8091 Patricia Unions</t>
  </si>
  <si>
    <t>a44c00d9-817e-4939-a559-40827eb29069</t>
  </si>
  <si>
    <t>Jennifer White</t>
  </si>
  <si>
    <t>jwhite@hotmail.com</t>
  </si>
  <si>
    <t>+1-559-966-2354x67953</t>
  </si>
  <si>
    <t>840 Amy Island</t>
  </si>
  <si>
    <t>33f7577e-222c-46cb-90c0-7395e3445520</t>
  </si>
  <si>
    <t>Kathleen Anderson</t>
  </si>
  <si>
    <t>kanderson@yahoo.com</t>
  </si>
  <si>
    <t>(288)455-2980</t>
  </si>
  <si>
    <t>7937 Cardenas Union</t>
  </si>
  <si>
    <t>ac302d7b-09e4-4bf8-86c0-e4d7cd8b7ff0</t>
  </si>
  <si>
    <t>Stephen Olsen</t>
  </si>
  <si>
    <t>stephen_olsen@gmail.com</t>
  </si>
  <si>
    <t>910-655-9672</t>
  </si>
  <si>
    <t>58048 Hood Lake</t>
  </si>
  <si>
    <t>13d492aa-ddde-44a4-8744-f6fb110c88ad</t>
  </si>
  <si>
    <t>Blake Moreno</t>
  </si>
  <si>
    <t>bmoreno@yahoo.com</t>
  </si>
  <si>
    <t>001-744-243-8077x44214</t>
  </si>
  <si>
    <t>321 Jackson Prairie Apt. 657</t>
  </si>
  <si>
    <t>14f487ff-8bc2-4559-9b52-e5eaa4104ef1</t>
  </si>
  <si>
    <t>Tiffany Chambers</t>
  </si>
  <si>
    <t>tiffany.chambers@hotmail.com</t>
  </si>
  <si>
    <t>326.862.5287</t>
  </si>
  <si>
    <t>644 Michael Center Suite 958</t>
  </si>
  <si>
    <t>449b94e2-2a42-463a-a1c1-1816f21c65a8</t>
  </si>
  <si>
    <t>Larry Roberts</t>
  </si>
  <si>
    <t>lroberts@gmail.com</t>
  </si>
  <si>
    <t>238-545-1302</t>
  </si>
  <si>
    <t>879 Cowan Isle Suite 846</t>
  </si>
  <si>
    <t>79c37093-c8a6-47c5-ad0f-b8f3d621f3b8</t>
  </si>
  <si>
    <t>Allison Mcgee</t>
  </si>
  <si>
    <t>allison_mcgee@yahoo.com</t>
  </si>
  <si>
    <t>+1-821-949-7421x0664</t>
  </si>
  <si>
    <t>95625 Melissa Parks</t>
  </si>
  <si>
    <t>1e36f21e-f89a-441f-94c6-18a1c75d66c6</t>
  </si>
  <si>
    <t>Jeffrey Gonzales</t>
  </si>
  <si>
    <t>jeffrey.gonzales@yahoo.com</t>
  </si>
  <si>
    <t>+1-958-685-2384x1649</t>
  </si>
  <si>
    <t>9420 Edwin Well</t>
  </si>
  <si>
    <t>06215aac-f558-495e-ab9e-fcb2d3020b6d</t>
  </si>
  <si>
    <t>John Scott</t>
  </si>
  <si>
    <t>scottj@gmail.com</t>
  </si>
  <si>
    <t>349-849-2361</t>
  </si>
  <si>
    <t>130 Susan Turnpike Apt. 356</t>
  </si>
  <si>
    <t>047d3911-a462-446e-84c5-4bccb48aaf0e</t>
  </si>
  <si>
    <t>Joe Glover</t>
  </si>
  <si>
    <t>joe.glover@yahoo.com</t>
  </si>
  <si>
    <t>(572)493-5597</t>
  </si>
  <si>
    <t>341 Timothy Vista</t>
  </si>
  <si>
    <t>9d2e314b-4089-4dff-9a54-d62393c4c684</t>
  </si>
  <si>
    <t>Ricardo Hunter</t>
  </si>
  <si>
    <t>hunterr@yahoo.com</t>
  </si>
  <si>
    <t>750 Lisa Grove Apt. 991</t>
  </si>
  <si>
    <t>89ad99ba-adbb-4cc8-806c-0417e003d842</t>
  </si>
  <si>
    <t>Nicholas Owens</t>
  </si>
  <si>
    <t>nowens@gmail.com</t>
  </si>
  <si>
    <t>(775)541-0675</t>
  </si>
  <si>
    <t>6551 Mcfarland Crossing</t>
  </si>
  <si>
    <t>d441b16c-86cc-4f34-a4cf-fd2f3ea65a88</t>
  </si>
  <si>
    <t>Denise Hernandez</t>
  </si>
  <si>
    <t>denise.hernandez@yahoo.com</t>
  </si>
  <si>
    <t>625-904-3442x620</t>
  </si>
  <si>
    <t>91116 Ian Parkway Apt. 259</t>
  </si>
  <si>
    <t>efe6d191-768c-4d49-8f90-741f1a9b831a</t>
  </si>
  <si>
    <t>Brandon Kirk</t>
  </si>
  <si>
    <t>kirkb@hotmail.com</t>
  </si>
  <si>
    <t>9479 Harris Fort</t>
  </si>
  <si>
    <t>778c5cb4-79f3-413d-91f7-d90b9ab93d12</t>
  </si>
  <si>
    <t>Michelle Chandler</t>
  </si>
  <si>
    <t>michelle.chandler@hotmail.com</t>
  </si>
  <si>
    <t>05025 Edward Point</t>
  </si>
  <si>
    <t>715fbb01-e89c-41f3-b020-385ffafb65fe</t>
  </si>
  <si>
    <t>william.jacobs@yahoo.com</t>
  </si>
  <si>
    <t>+1-922-570-1192x3573</t>
  </si>
  <si>
    <t>6659 Michael Gateway Suite 712</t>
  </si>
  <si>
    <t>6ce4542a-53a3-4b5b-972e-43a16a5dcd8e</t>
  </si>
  <si>
    <t>Kyle Berger</t>
  </si>
  <si>
    <t>bergerk@gmail.com</t>
  </si>
  <si>
    <t>771.580.9820</t>
  </si>
  <si>
    <t>71967 Jeffrey Bridge</t>
  </si>
  <si>
    <t>09d5c03b-931e-4768-b447-448363e561e7</t>
  </si>
  <si>
    <t>Matthew Bentley</t>
  </si>
  <si>
    <t>bentleym@yahoo.com</t>
  </si>
  <si>
    <t>+1-321-966-4445x0742</t>
  </si>
  <si>
    <t>84794 Jeffrey Lakes</t>
  </si>
  <si>
    <t>d70a918b-2742-44fa-8ed2-a28f79ea81e2</t>
  </si>
  <si>
    <t>Jose Stone</t>
  </si>
  <si>
    <t>stonej@gmail.com</t>
  </si>
  <si>
    <t>001-781-506-3007x21826</t>
  </si>
  <si>
    <t>2575 Norman Haven Apt. 896</t>
  </si>
  <si>
    <t>9929c944-17a6-43a3-8fab-75bbd39099d0</t>
  </si>
  <si>
    <t>Nathaniel Rogers</t>
  </si>
  <si>
    <t>rogersn@gmail.com</t>
  </si>
  <si>
    <t>647-349-3549</t>
  </si>
  <si>
    <t>88642 Wade Fort</t>
  </si>
  <si>
    <t>68c32af6-0089-45a3-94c6-93d4cf1bbe44</t>
  </si>
  <si>
    <t>Aaron Simpson</t>
  </si>
  <si>
    <t>asimpson@hotmail.com</t>
  </si>
  <si>
    <t>001-593-354-2762</t>
  </si>
  <si>
    <t>698 Berry Valleys Apt. 870</t>
  </si>
  <si>
    <t>8bf33cb6-3ee4-418c-9bd4-dec063ce30b4</t>
  </si>
  <si>
    <t>Julie Wilkerson</t>
  </si>
  <si>
    <t>julie_wilkerson@yahoo.com</t>
  </si>
  <si>
    <t>615.591.5731</t>
  </si>
  <si>
    <t>09669 Rodriguez Ferry</t>
  </si>
  <si>
    <t>bf0542eb-8c6e-44fc-9f38-add0b1a48c1b</t>
  </si>
  <si>
    <t>Andre Lawson</t>
  </si>
  <si>
    <t>andre.lawson@gmail.com</t>
  </si>
  <si>
    <t>735790aa-2b11-45e1-85bb-7371e5ad8723</t>
  </si>
  <si>
    <t>Kimberly Sanchez</t>
  </si>
  <si>
    <t>sanchezk@hotmail.com</t>
  </si>
  <si>
    <t>697-423-9612</t>
  </si>
  <si>
    <t>65564 Joshua Trafficway</t>
  </si>
  <si>
    <t>9c5231ae-d5d3-45fb-8c97-8415237cbf94</t>
  </si>
  <si>
    <t>Mary Anderson</t>
  </si>
  <si>
    <t>mary_anderson@gmail.com</t>
  </si>
  <si>
    <t>+1-705-941-3237x153</t>
  </si>
  <si>
    <t>3366 Michael Pike Suite 452</t>
  </si>
  <si>
    <t>45e56f18-9c4a-4a3a-8d08-8ef6d885d762</t>
  </si>
  <si>
    <t>Linda Hall</t>
  </si>
  <si>
    <t>lhall@yahoo.com</t>
  </si>
  <si>
    <t>(753)619-3366x5203</t>
  </si>
  <si>
    <t>281 Dominguez Summit Apt. 547</t>
  </si>
  <si>
    <t>538687d3-a3d8-4e69-8b28-75c5ca35bb0d</t>
  </si>
  <si>
    <t>Jennifer Thomas</t>
  </si>
  <si>
    <t>jennifer.thomas@gmail.com</t>
  </si>
  <si>
    <t>001-500-910-1454x78364</t>
  </si>
  <si>
    <t>132 Mike Isle</t>
  </si>
  <si>
    <t>aa26e231-7b36-4750-b219-90edeff9ee02</t>
  </si>
  <si>
    <t>Debbie Hines</t>
  </si>
  <si>
    <t>dhines@hotmail.com</t>
  </si>
  <si>
    <t>559.312.4704</t>
  </si>
  <si>
    <t>98618 William Street</t>
  </si>
  <si>
    <t>80e1373b-23c0-4033-adb0-009f796cfc93</t>
  </si>
  <si>
    <t>Margaret Scott</t>
  </si>
  <si>
    <t>margaret_scott@gmail.com</t>
  </si>
  <si>
    <t>854-602-2480</t>
  </si>
  <si>
    <t>99149 Christopher Course Suite 101</t>
  </si>
  <si>
    <t>c49e7d96-b152-4a0a-b6d9-d5fcde1dfdf7</t>
  </si>
  <si>
    <t>Carrie Collins</t>
  </si>
  <si>
    <t>ccollins@hotmail.com</t>
  </si>
  <si>
    <t>795-238-1013x611</t>
  </si>
  <si>
    <t>32002 Palmer Radial Suite 007</t>
  </si>
  <si>
    <t>18440a0b-4900-48b1-9141-cec80d8d4767</t>
  </si>
  <si>
    <t>Scott Francis</t>
  </si>
  <si>
    <t>franciss@yahoo.com</t>
  </si>
  <si>
    <t>603-861-8406x1485</t>
  </si>
  <si>
    <t>613 Jones Center Suite 647</t>
  </si>
  <si>
    <t>c3f33869-9587-4ef5-86cd-26c58110ec81</t>
  </si>
  <si>
    <t>Patricia Johnson</t>
  </si>
  <si>
    <t>johnsonp@gmail.com</t>
  </si>
  <si>
    <t>(584)693-3147x68463</t>
  </si>
  <si>
    <t>5032 Karen Mission Suite 261</t>
  </si>
  <si>
    <t>44c49dbc-6a2e-4834-aeea-4b98ed5a7eed</t>
  </si>
  <si>
    <t>Kimberly Pennington</t>
  </si>
  <si>
    <t>penningtonk@hotmail.com</t>
  </si>
  <si>
    <t>001-525-328-4312x954</t>
  </si>
  <si>
    <t>844 Kirk Springs</t>
  </si>
  <si>
    <t>f0abe75e-3684-48ba-acd2-88796e5ef259</t>
  </si>
  <si>
    <t>Cristina Christian</t>
  </si>
  <si>
    <t>cristina_christian@gmail.com</t>
  </si>
  <si>
    <t>(444)923-3113</t>
  </si>
  <si>
    <t>2390 Karen Lane Suite 282</t>
  </si>
  <si>
    <t>486ae1ae-59f7-4b0f-aa91-1104b8eb41a8</t>
  </si>
  <si>
    <t>Stephanie Clark</t>
  </si>
  <si>
    <t>stephanie.clark@gmail.com</t>
  </si>
  <si>
    <t>398.884.5542x7305</t>
  </si>
  <si>
    <t>709 Diaz Views Apt. 059</t>
  </si>
  <si>
    <t>83ad70cd-117d-4978-aa1b-db28376efbcd</t>
  </si>
  <si>
    <t>Stephanie Cortez</t>
  </si>
  <si>
    <t>stephanie_cortez@hotmail.com</t>
  </si>
  <si>
    <t>+1-987-498-7605x91279</t>
  </si>
  <si>
    <t>81595 Thompson Mission</t>
  </si>
  <si>
    <t>dde6c142-0ef8-423f-baa8-ec18e004d376</t>
  </si>
  <si>
    <t>Jonathan Thomas</t>
  </si>
  <si>
    <t>jonathan_thomas@hotmail.com</t>
  </si>
  <si>
    <t>(780)317-8292x6889</t>
  </si>
  <si>
    <t>932 Brian Point Suite 565</t>
  </si>
  <si>
    <t>da745f24-7f2a-4f2b-b4ec-34529782a41e</t>
  </si>
  <si>
    <t>Heather Welch</t>
  </si>
  <si>
    <t>hwelch@yahoo.com</t>
  </si>
  <si>
    <t>815-435-4813x702</t>
  </si>
  <si>
    <t>9172 Darren Squares</t>
  </si>
  <si>
    <t>473c5915-a289-4ba3-8e4d-9579b1b43b4f</t>
  </si>
  <si>
    <t>Amy Guerra</t>
  </si>
  <si>
    <t>amy.guerra@yahoo.com</t>
  </si>
  <si>
    <t>+1-450-371-4158x04657</t>
  </si>
  <si>
    <t>7441 Justin Loop</t>
  </si>
  <si>
    <t>97eb6ac5-6f6a-4cd3-a37e-7a1e16a3a339</t>
  </si>
  <si>
    <t>Brent Griffin</t>
  </si>
  <si>
    <t>brent.griffin@gmail.com</t>
  </si>
  <si>
    <t>560.477.8403x10595</t>
  </si>
  <si>
    <t>59790 Nicholas Key Apt. 169</t>
  </si>
  <si>
    <t>f49b20e0-506d-450a-a442-4f2480314435</t>
  </si>
  <si>
    <t>Taylor Graves</t>
  </si>
  <si>
    <t>taylor_graves@hotmail.com</t>
  </si>
  <si>
    <t>(749)947-4692</t>
  </si>
  <si>
    <t>2672 Willis Loaf</t>
  </si>
  <si>
    <t>d3436ca3-0580-413c-8551-7b716429a9f2</t>
  </si>
  <si>
    <t>jennifer.anderson@yahoo.com</t>
  </si>
  <si>
    <t>437-210-0315x391</t>
  </si>
  <si>
    <t>35262 Rachael Centers Suite 078</t>
  </si>
  <si>
    <t>32ad62ae-be77-4323-930f-e2c8a6f6db9d</t>
  </si>
  <si>
    <t>Ryan Orr</t>
  </si>
  <si>
    <t>rorr@hotmail.com</t>
  </si>
  <si>
    <t>(593)611-3718</t>
  </si>
  <si>
    <t>76315 Mccann Ranch Apt. 451</t>
  </si>
  <si>
    <t>8b370ee2-b908-4944-9bb3-f35e3414fe23</t>
  </si>
  <si>
    <t>Kristen Young</t>
  </si>
  <si>
    <t>288-331-4468x204</t>
  </si>
  <si>
    <t>12677 Scott Grove Apt. 428</t>
  </si>
  <si>
    <t>285055dd-eefa-4c97-a941-d8277e982962</t>
  </si>
  <si>
    <t>Natasha Gardner</t>
  </si>
  <si>
    <t>natasha_gardner@yahoo.com</t>
  </si>
  <si>
    <t>065 Walker Glen</t>
  </si>
  <si>
    <t>d0852f2d-2966-4329-9021-b28f84192169</t>
  </si>
  <si>
    <t>Daniel Perez</t>
  </si>
  <si>
    <t>perezd@yahoo.com</t>
  </si>
  <si>
    <t>622-346-3948</t>
  </si>
  <si>
    <t>324 Anderson Motorway</t>
  </si>
  <si>
    <t>9d1dc7ac-9040-4caa-94b0-6ead46e0a60d</t>
  </si>
  <si>
    <t>Kristin Cunningham</t>
  </si>
  <si>
    <t>cunninghamk@gmail.com</t>
  </si>
  <si>
    <t>853.368.6669</t>
  </si>
  <si>
    <t>85014 Warren Motorway</t>
  </si>
  <si>
    <t>d6f2805b-e639-4542-9c8d-f96e47bf53a9</t>
  </si>
  <si>
    <t>Jeremy Williams</t>
  </si>
  <si>
    <t>001-867-701-0377x5658</t>
  </si>
  <si>
    <t>07248 Leslie Terrace</t>
  </si>
  <si>
    <t>6b50629b-562d-47c4-a6b6-a0ce3574ed45</t>
  </si>
  <si>
    <t>Kevin York</t>
  </si>
  <si>
    <t>kevin.york@yahoo.com</t>
  </si>
  <si>
    <t>258-207-1906x457</t>
  </si>
  <si>
    <t>522 Beth Manors</t>
  </si>
  <si>
    <t>29c3873d-6a22-4472-af5c-67b9e8fe949a</t>
  </si>
  <si>
    <t>thomas_ramirez@hotmail.com</t>
  </si>
  <si>
    <t>001-748-577-6126</t>
  </si>
  <si>
    <t>8051 Whitney Roads Suite 725</t>
  </si>
  <si>
    <t>5636181c-43cb-4965-b439-3b11eb211372</t>
  </si>
  <si>
    <t>Benjamin Vaughn</t>
  </si>
  <si>
    <t>vaughnb@hotmail.com</t>
  </si>
  <si>
    <t>836-644-5923</t>
  </si>
  <si>
    <t>37673 Johnson Corner</t>
  </si>
  <si>
    <t>a59b40f4-283c-4093-8611-c1b2efc7f7e9</t>
  </si>
  <si>
    <t>Robert Morrison</t>
  </si>
  <si>
    <t>robert.morrison@hotmail.com</t>
  </si>
  <si>
    <t>+1-523-718-3142x560</t>
  </si>
  <si>
    <t>46125 Guzman Squares</t>
  </si>
  <si>
    <t>a51bec2c-ff75-4cf5-b31c-822a7905980f</t>
  </si>
  <si>
    <t>Anne Hoffman</t>
  </si>
  <si>
    <t>anne_hoffman@hotmail.com</t>
  </si>
  <si>
    <t>204-385-4874x39002</t>
  </si>
  <si>
    <t>486 Patricia Cliff</t>
  </si>
  <si>
    <t>ffa235f0-4e44-4c81-8ddb-e24ec2a142b6</t>
  </si>
  <si>
    <t>Deanna Gross</t>
  </si>
  <si>
    <t>deanna_gross@yahoo.com</t>
  </si>
  <si>
    <t>001-814-617-4715x749</t>
  </si>
  <si>
    <t>49418 Melissa Mountains Suite 430</t>
  </si>
  <si>
    <t>09960b2f-f433-43b5-b6a5-8beb6c15ebc2</t>
  </si>
  <si>
    <t>Julia Odonnell</t>
  </si>
  <si>
    <t>odonnellj@gmail.com</t>
  </si>
  <si>
    <t>+1-640-949-8611x172</t>
  </si>
  <si>
    <t>6147 Rachael Vista</t>
  </si>
  <si>
    <t>b4359844-2728-4283-a5d2-b3519117e20f</t>
  </si>
  <si>
    <t>michael.hartman@hotmail.com</t>
  </si>
  <si>
    <t>001-420-829-8955x4817</t>
  </si>
  <si>
    <t>653 Hardin Common Apt. 400</t>
  </si>
  <si>
    <t>92293be9-5ba0-4f8e-9a55-e595a95e44b0</t>
  </si>
  <si>
    <t>Karen Dodson</t>
  </si>
  <si>
    <t>dodsonk@gmail.com</t>
  </si>
  <si>
    <t>245.860.2671x4062</t>
  </si>
  <si>
    <t>340 Gibson Course</t>
  </si>
  <si>
    <t>1af3b6ca-09bb-406c-b4c8-f10135c8e40b</t>
  </si>
  <si>
    <t>Lori Brown</t>
  </si>
  <si>
    <t>lori.brown@yahoo.com</t>
  </si>
  <si>
    <t>971 Wright Mews Suite 009</t>
  </si>
  <si>
    <t>b23b4d11-031f-4c66-a4df-c1a8f375ab9c</t>
  </si>
  <si>
    <t>Hunter Rogers</t>
  </si>
  <si>
    <t>hrogers@gmail.com</t>
  </si>
  <si>
    <t>390 Ellen Inlet</t>
  </si>
  <si>
    <t>e87e97d9-c8e4-48cc-91cb-0288a5bc58ae</t>
  </si>
  <si>
    <t>Susan Barnes</t>
  </si>
  <si>
    <t>susan.barnes@hotmail.com</t>
  </si>
  <si>
    <t>679-406-2248x13929</t>
  </si>
  <si>
    <t>8631 Houston Causeway</t>
  </si>
  <si>
    <t>83863e3c-2050-4159-b0d5-e5cf95ca19ab</t>
  </si>
  <si>
    <t>Peggy Figueroa</t>
  </si>
  <si>
    <t>pfigueroa@gmail.com</t>
  </si>
  <si>
    <t>(326)277-6763x917</t>
  </si>
  <si>
    <t>14020 Jessica Shoal Apt. 106</t>
  </si>
  <si>
    <t>ce7a5f4a-0196-44b5-b501-92bed231de92</t>
  </si>
  <si>
    <t>Donna Wright</t>
  </si>
  <si>
    <t>wrightd@gmail.com</t>
  </si>
  <si>
    <t>001-688-524-4815x6426</t>
  </si>
  <si>
    <t>86479 James Neck Suite 114</t>
  </si>
  <si>
    <t>d57ff701-749d-485e-8011-e1e853a7ad24</t>
  </si>
  <si>
    <t>Luis Simmons</t>
  </si>
  <si>
    <t>lsimmons@yahoo.com</t>
  </si>
  <si>
    <t>346-523-0137</t>
  </si>
  <si>
    <t>16131 Higgins Trail Suite 195</t>
  </si>
  <si>
    <t>4ab753f5-3dd0-4d9c-9048-18066da28786</t>
  </si>
  <si>
    <t>Brittany Mcdonald</t>
  </si>
  <si>
    <t>bmcdonald@yahoo.com</t>
  </si>
  <si>
    <t>666.844.6902</t>
  </si>
  <si>
    <t>530 Haney Hill Suite 014</t>
  </si>
  <si>
    <t>73565075-d5b7-459c-a012-5eff984e15c3</t>
  </si>
  <si>
    <t>Jennifer Case</t>
  </si>
  <si>
    <t>jennifer.case@hotmail.com</t>
  </si>
  <si>
    <t>823.552.4880x719</t>
  </si>
  <si>
    <t>99718 John Rapid</t>
  </si>
  <si>
    <t>83e22dad-ab7c-4e0d-b26a-76aa30163719</t>
  </si>
  <si>
    <t>Brandon Thomas</t>
  </si>
  <si>
    <t>brandon_thomas@gmail.com</t>
  </si>
  <si>
    <t>+1-873-624-8319x15942</t>
  </si>
  <si>
    <t>621 Kevin Port Apt. 815</t>
  </si>
  <si>
    <t>7468a170-d9c6-4d00-be0a-6f8ef899ad3a</t>
  </si>
  <si>
    <t>Hunter Bentley</t>
  </si>
  <si>
    <t>bentleyh@hotmail.com</t>
  </si>
  <si>
    <t>607 April Viaduct</t>
  </si>
  <si>
    <t>4328903f-cd07-4a54-bc9a-dc1bbd2f2a15</t>
  </si>
  <si>
    <t>kristine_moran@yahoo.com</t>
  </si>
  <si>
    <t>535-684-9727x791</t>
  </si>
  <si>
    <t>849 Livingston Field</t>
  </si>
  <si>
    <t>7d1891e0-32ac-4d13-bb52-e025889b703d</t>
  </si>
  <si>
    <t>Herbert Williams</t>
  </si>
  <si>
    <t>(978)263-4058x2909</t>
  </si>
  <si>
    <t>67645 Nichols Neck Suite 685</t>
  </si>
  <si>
    <t>344c45f9-3c2f-456b-8940-d0c14d8fcdb7</t>
  </si>
  <si>
    <t>Patrick Turner</t>
  </si>
  <si>
    <t>patrick.turner@yahoo.com</t>
  </si>
  <si>
    <t>001-953-240-1099x8664</t>
  </si>
  <si>
    <t>3594 Miller Shore</t>
  </si>
  <si>
    <t>e0b2a62d-3912-45ab-b877-8433a20c6bf4</t>
  </si>
  <si>
    <t>Traci Gibson</t>
  </si>
  <si>
    <t>gibsont@gmail.com</t>
  </si>
  <si>
    <t>+1-365-859-0421x685</t>
  </si>
  <si>
    <t>434 Reed Canyon Apt. 298</t>
  </si>
  <si>
    <t>37a95cda-7191-4e0d-8963-eb2e2772fbaa</t>
  </si>
  <si>
    <t>Christina Vasquez</t>
  </si>
  <si>
    <t>christina.vasquez@gmail.com</t>
  </si>
  <si>
    <t>798.421.6119</t>
  </si>
  <si>
    <t>188 Robert Meadows Suite 569</t>
  </si>
  <si>
    <t>147805ea-225a-4474-b612-8dfc253a7a45</t>
  </si>
  <si>
    <t>Donald Terry</t>
  </si>
  <si>
    <t>donald_terry@hotmail.com</t>
  </si>
  <si>
    <t>(837)414-2276x903</t>
  </si>
  <si>
    <t>083 Brian Burgs</t>
  </si>
  <si>
    <t>8bd3b325-5d02-4c07-99de-2887d53cb571</t>
  </si>
  <si>
    <t>Jeanne Roman</t>
  </si>
  <si>
    <t>romanj@gmail.com</t>
  </si>
  <si>
    <t>001-973-702-3603x1650</t>
  </si>
  <si>
    <t>855 Scott Trace Apt. 627</t>
  </si>
  <si>
    <t>961b2e42-e425-4fb4-b1f9-086bed4155fe</t>
  </si>
  <si>
    <t>Gregory Jones</t>
  </si>
  <si>
    <t>jonesg@hotmail.com</t>
  </si>
  <si>
    <t>688.274.9442x31811</t>
  </si>
  <si>
    <t>051 Clements Mountain</t>
  </si>
  <si>
    <t>e2c28237-d43f-4cd6-b2be-364ba71a9605</t>
  </si>
  <si>
    <t>Marisa Maldonado</t>
  </si>
  <si>
    <t>mmaldonado@gmail.com</t>
  </si>
  <si>
    <t>6832 Fuentes Neck Apt. 456</t>
  </si>
  <si>
    <t>024d0cb0-182a-4269-aff2-1671cb533e27</t>
  </si>
  <si>
    <t>Carlos Villanueva</t>
  </si>
  <si>
    <t>carlos.villanueva@gmail.com</t>
  </si>
  <si>
    <t>202.303.4723x31227</t>
  </si>
  <si>
    <t>870 Pugh Oval</t>
  </si>
  <si>
    <t>939213c1-2b57-4aad-a1fe-d7f894e2617d</t>
  </si>
  <si>
    <t>Alexandra Hoffman</t>
  </si>
  <si>
    <t>alexandra_hoffman@gmail.com</t>
  </si>
  <si>
    <t>235-796-8568x38905</t>
  </si>
  <si>
    <t>4807 Lee Parkway Apt. 453</t>
  </si>
  <si>
    <t>ab267de4-a8a5-42f0-b82c-09c80db5c936</t>
  </si>
  <si>
    <t>Christopher Ross</t>
  </si>
  <si>
    <t>cross@yahoo.com</t>
  </si>
  <si>
    <t>001-300-563-9249x48403</t>
  </si>
  <si>
    <t>6406 Alex Wells Apt. 037</t>
  </si>
  <si>
    <t>262c89b5-5ab8-418f-b650-2af692d2a352</t>
  </si>
  <si>
    <t>Maria Meyer</t>
  </si>
  <si>
    <t>maria_meyer@yahoo.com</t>
  </si>
  <si>
    <t>(365)865-8846x918</t>
  </si>
  <si>
    <t>428 Miller Road</t>
  </si>
  <si>
    <t>6edb41e2-07c2-4710-99ad-e5842fcafdab</t>
  </si>
  <si>
    <t>Erin Green</t>
  </si>
  <si>
    <t>erin_green@hotmail.com</t>
  </si>
  <si>
    <t>+1-449-852-7616x5532</t>
  </si>
  <si>
    <t>2457 Davis Cape</t>
  </si>
  <si>
    <t>645f571e-345f-448a-b020-8182e222edf0</t>
  </si>
  <si>
    <t>Jeffrey Thompson</t>
  </si>
  <si>
    <t>jeffrey_thompson@hotmail.com</t>
  </si>
  <si>
    <t>001-417-587-6634</t>
  </si>
  <si>
    <t>2126 Orozco Island Apt. 570</t>
  </si>
  <si>
    <t>715c3856-3d39-484a-848c-86b53723ab88</t>
  </si>
  <si>
    <t>Christina Clark</t>
  </si>
  <si>
    <t>clarkc@hotmail.com</t>
  </si>
  <si>
    <t>220.360.4540x96823</t>
  </si>
  <si>
    <t>6273 Davis Port</t>
  </si>
  <si>
    <t>93f4704e-e02b-4f16-b7cc-95224ef3d403</t>
  </si>
  <si>
    <t>Patricia Clark</t>
  </si>
  <si>
    <t>pclark@gmail.com</t>
  </si>
  <si>
    <t>(239)870-9035x5297</t>
  </si>
  <si>
    <t>28783 Romero Cliffs Suite 714</t>
  </si>
  <si>
    <t>84383f62-b3d4-43ce-a9ef-384270640e2c</t>
  </si>
  <si>
    <t>Erin Miller</t>
  </si>
  <si>
    <t>erin.miller@yahoo.com</t>
  </si>
  <si>
    <t>001-411-931-8833x65894</t>
  </si>
  <si>
    <t>329 Wong Walks</t>
  </si>
  <si>
    <t>740b3000-0ab1-45a3-a1c7-f2771e742ddb</t>
  </si>
  <si>
    <t>Katrina Young</t>
  </si>
  <si>
    <t>katrina.young@gmail.com</t>
  </si>
  <si>
    <t>337-842-5871</t>
  </si>
  <si>
    <t>6614 Angela Station</t>
  </si>
  <si>
    <t>82050cec-4744-4ae1-82c3-42492a91180c</t>
  </si>
  <si>
    <t>Shawn Davis</t>
  </si>
  <si>
    <t>sdavis@gmail.com</t>
  </si>
  <si>
    <t>620-766-7124x9443</t>
  </si>
  <si>
    <t>4109 Roth Mission Suite 685</t>
  </si>
  <si>
    <t>41534119-7ee5-46d6-a6e8-28023f4c63b8</t>
  </si>
  <si>
    <t>shannon_thomas@hotmail.com</t>
  </si>
  <si>
    <t>923-962-9382</t>
  </si>
  <si>
    <t>97848 Alicia Flat Apt. 428</t>
  </si>
  <si>
    <t>e940f127-ed27-4020-a2b4-f388c9ebf62d</t>
  </si>
  <si>
    <t>Tony Blair</t>
  </si>
  <si>
    <t>tblair@gmail.com</t>
  </si>
  <si>
    <t>886.830.4074x19888</t>
  </si>
  <si>
    <t>35743 Sarah Squares Suite 039</t>
  </si>
  <si>
    <t>106149d3-b134-4a27-ac0f-e8b713adc150</t>
  </si>
  <si>
    <t>Cynthia Foley</t>
  </si>
  <si>
    <t>cfoley@gmail.com</t>
  </si>
  <si>
    <t>668.506.7048x0383</t>
  </si>
  <si>
    <t>3303 Russo Groves Suite 702</t>
  </si>
  <si>
    <t>0e568ef8-fe66-41ec-939c-7aa625998eea</t>
  </si>
  <si>
    <t>389-280-3263</t>
  </si>
  <si>
    <t>4167 Brett Branch Suite 912</t>
  </si>
  <si>
    <t>f3565f13-d14a-4276-9297-09f439f9290a</t>
  </si>
  <si>
    <t>Bradley Mcclain</t>
  </si>
  <si>
    <t>bradley_mcclain@gmail.com</t>
  </si>
  <si>
    <t>955.553.8373x579</t>
  </si>
  <si>
    <t>96629 James Ports Apt. 226</t>
  </si>
  <si>
    <t>d4a7408e-02ff-4cb5-9fac-cacf4f75ada7</t>
  </si>
  <si>
    <t>Edwin Aguirre</t>
  </si>
  <si>
    <t>edwin.aguirre@hotmail.com</t>
  </si>
  <si>
    <t>+1-793-686-9383x038</t>
  </si>
  <si>
    <t>521 Brennan Port</t>
  </si>
  <si>
    <t>be5c2fe0-432b-4e6a-9d67-aa6a07ffc1a9</t>
  </si>
  <si>
    <t>Jordan Moore</t>
  </si>
  <si>
    <t>jmoore@yahoo.com</t>
  </si>
  <si>
    <t>001-618-290-2901x8181</t>
  </si>
  <si>
    <t>11458 Bennett Port Suite 804</t>
  </si>
  <si>
    <t>1c9d44a6-b09a-43cf-b059-b8329cf60a34</t>
  </si>
  <si>
    <t>Judy Moses</t>
  </si>
  <si>
    <t>mosesj@yahoo.com</t>
  </si>
  <si>
    <t>837.373.3987x1409</t>
  </si>
  <si>
    <t>81007 Nichole Lake</t>
  </si>
  <si>
    <t>5f311776-6244-4865-bc12-02844eb7ac64</t>
  </si>
  <si>
    <t>Leah Mitchell</t>
  </si>
  <si>
    <t>001-777-363-1151x366</t>
  </si>
  <si>
    <t>25440 John Valleys</t>
  </si>
  <si>
    <t>aab13111-d0ec-4578-a321-ccccd93c2968</t>
  </si>
  <si>
    <t>Richard Mclaughlin</t>
  </si>
  <si>
    <t>richard.mclaughlin@gmail.com</t>
  </si>
  <si>
    <t>001-747-661-2406x2937</t>
  </si>
  <si>
    <t>38434 Perez Cliffs</t>
  </si>
  <si>
    <t>c104eabd-cfbb-4d16-bb4e-3674113bc67a</t>
  </si>
  <si>
    <t>Amy Nelson</t>
  </si>
  <si>
    <t>amy_nelson@hotmail.com</t>
  </si>
  <si>
    <t>669-558-4713x686</t>
  </si>
  <si>
    <t>af0ed745-4c8a-4ea0-8c7e-9eb8a73d643c</t>
  </si>
  <si>
    <t>Jennifer Wilson</t>
  </si>
  <si>
    <t>jwilson@gmail.com</t>
  </si>
  <si>
    <t>(899)726-4769</t>
  </si>
  <si>
    <t>10521 Gutierrez Parks Apt. 123</t>
  </si>
  <si>
    <t>db6d10df-20a7-43e2-8e06-92b35f56989f</t>
  </si>
  <si>
    <t>Sabrina Yu</t>
  </si>
  <si>
    <t>sabrina.yu@gmail.com</t>
  </si>
  <si>
    <t>471.243.6917x1591</t>
  </si>
  <si>
    <t>7309 Peterson Ridge</t>
  </si>
  <si>
    <t>ede24645-b1cb-4d81-a71b-d19cb5de9722</t>
  </si>
  <si>
    <t>Diane Gray</t>
  </si>
  <si>
    <t>diane_gray@gmail.com</t>
  </si>
  <si>
    <t>74f3652c-6022-42c7-826c-48ec1c0a3bca</t>
  </si>
  <si>
    <t>Ashley Odonnell</t>
  </si>
  <si>
    <t>ashley_odonnell@gmail.com</t>
  </si>
  <si>
    <t>20160 Reyes Lights</t>
  </si>
  <si>
    <t>aec6c5b9-900a-421d-beb2-4ebee3fea0d9</t>
  </si>
  <si>
    <t>Christopher Kelly</t>
  </si>
  <si>
    <t>christopher.kelly@yahoo.com</t>
  </si>
  <si>
    <t>616-509-6477x16535</t>
  </si>
  <si>
    <t>10726 Hernandez Overpass</t>
  </si>
  <si>
    <t>241eeee1-e03c-429e-b75e-9f1917075f72</t>
  </si>
  <si>
    <t>Robert Kim</t>
  </si>
  <si>
    <t>robert.kim@hotmail.com</t>
  </si>
  <si>
    <t>409.576.3292x373</t>
  </si>
  <si>
    <t>7181 Boyd Common</t>
  </si>
  <si>
    <t>1c9e9c4e-c693-42dc-9800-24799f7256be</t>
  </si>
  <si>
    <t>Hannah Suarez</t>
  </si>
  <si>
    <t>hsuarez@hotmail.com</t>
  </si>
  <si>
    <t>(382)568-8270x86502</t>
  </si>
  <si>
    <t>4324 Aimee Locks Apt. 283</t>
  </si>
  <si>
    <t>17332f49-295e-4d37-9e56-24187f2cc601</t>
  </si>
  <si>
    <t>Jennifer Shaw</t>
  </si>
  <si>
    <t>jennifer_shaw@gmail.com</t>
  </si>
  <si>
    <t>+1-888-416-8834x842</t>
  </si>
  <si>
    <t>742 Green Pines</t>
  </si>
  <si>
    <t>c3bbe039-aca1-4bce-b5d4-38380d1db69d</t>
  </si>
  <si>
    <t>Morgan Higgins</t>
  </si>
  <si>
    <t>morgan.higgins@yahoo.com</t>
  </si>
  <si>
    <t>(790)490-6955x45633</t>
  </si>
  <si>
    <t>6576 Shirley Plaza Apt. 883</t>
  </si>
  <si>
    <t>aec5d8c4-b2dd-4b69-8c57-3d57bcec48e5</t>
  </si>
  <si>
    <t>Erika White</t>
  </si>
  <si>
    <t>erika_white@hotmail.com</t>
  </si>
  <si>
    <t>(580)936-0265x1635</t>
  </si>
  <si>
    <t>8105 Anderson Cape</t>
  </si>
  <si>
    <t>411684e7-3dbc-4575-a09f-d0ebcc2bd297</t>
  </si>
  <si>
    <t>Corey Bartlett</t>
  </si>
  <si>
    <t>corey_bartlett@hotmail.com</t>
  </si>
  <si>
    <t>(880)587-3090x95233</t>
  </si>
  <si>
    <t>04766 Moses Rapids</t>
  </si>
  <si>
    <t>e846e12a-7ae9-4f68-ba1f-bba66bdbf717</t>
  </si>
  <si>
    <t>Rebecca Scott</t>
  </si>
  <si>
    <t>rscott@hotmail.com</t>
  </si>
  <si>
    <t>001-480-542-1000x6218</t>
  </si>
  <si>
    <t>25551 Crawford Overpass Suite 616</t>
  </si>
  <si>
    <t>0c8b968d-d539-44da-97ae-81fa3d4465b0</t>
  </si>
  <si>
    <t>Patricia Rose</t>
  </si>
  <si>
    <t>patricia.rose@gmail.com</t>
  </si>
  <si>
    <t>(866)364-5702</t>
  </si>
  <si>
    <t>931 Thornton Valleys Apt. 449</t>
  </si>
  <si>
    <t>04c1dca6-f9b4-43f0-a999-c2b4a8c8bb4e</t>
  </si>
  <si>
    <t>Stephanie Woodard</t>
  </si>
  <si>
    <t>stephanie_woodard@yahoo.com</t>
  </si>
  <si>
    <t>001-856-435-3847x623</t>
  </si>
  <si>
    <t>4127 Jared Lakes</t>
  </si>
  <si>
    <t>a6d8ab4c-166a-42cc-a326-ae53a563a818</t>
  </si>
  <si>
    <t>Christian Palmer</t>
  </si>
  <si>
    <t>christian_palmer@hotmail.com</t>
  </si>
  <si>
    <t>635-569-5139x4759</t>
  </si>
  <si>
    <t>1357 Ortiz Streets</t>
  </si>
  <si>
    <t>fd94007b-7d98-4e29-838b-578450600ce0</t>
  </si>
  <si>
    <t>Dillon Hughes</t>
  </si>
  <si>
    <t>dillon.hughes@yahoo.com</t>
  </si>
  <si>
    <t>001-606-927-7271x1356</t>
  </si>
  <si>
    <t>1527 Jeffrey Centers</t>
  </si>
  <si>
    <t>ffb16b37-f0f0-4ee4-a03c-04583358340c</t>
  </si>
  <si>
    <t>Melissa Jones</t>
  </si>
  <si>
    <t>melissa.jones@yahoo.com</t>
  </si>
  <si>
    <t>+1-326-420-2123x09086</t>
  </si>
  <si>
    <t>73314 Thomas Rapids Apt. 068</t>
  </si>
  <si>
    <t>3751c902-87ca-429f-a403-9c27f8ff0a42</t>
  </si>
  <si>
    <t>Alice Gardner</t>
  </si>
  <si>
    <t>agardner@gmail.com</t>
  </si>
  <si>
    <t>001-886-957-2364x030</t>
  </si>
  <si>
    <t>3353 Rice Lakes Apt. 024</t>
  </si>
  <si>
    <t>60f77980-9b46-402d-b961-29d05b48914f</t>
  </si>
  <si>
    <t>Frank Harvey</t>
  </si>
  <si>
    <t>frank_harvey@hotmail.com</t>
  </si>
  <si>
    <t>001-665-529-5263x590</t>
  </si>
  <si>
    <t>5549 Kelly Lights Suite 390</t>
  </si>
  <si>
    <t>5efafc4b-ca70-4820-88bd-16a07358c800</t>
  </si>
  <si>
    <t>Thomas Anderson</t>
  </si>
  <si>
    <t>thomas.anderson@gmail.com</t>
  </si>
  <si>
    <t>573.218.8422x478</t>
  </si>
  <si>
    <t>6130 Andre Lodge Apt. 195</t>
  </si>
  <si>
    <t>3e704f9d-46f7-4b86-a849-36324119649b</t>
  </si>
  <si>
    <t>James Petty</t>
  </si>
  <si>
    <t>jpetty@hotmail.com</t>
  </si>
  <si>
    <t>280.502.4126</t>
  </si>
  <si>
    <t>543 Eric Street Suite 829</t>
  </si>
  <si>
    <t>2f2322af-9626-4bcc-960b-05804c83529d</t>
  </si>
  <si>
    <t>Felicia Pennington</t>
  </si>
  <si>
    <t>penningtonf@hotmail.com</t>
  </si>
  <si>
    <t>539.384.7097x4865</t>
  </si>
  <si>
    <t>6a20d8c3-87bb-4c17-974a-3fcd9be22aed</t>
  </si>
  <si>
    <t>Carrie Keller</t>
  </si>
  <si>
    <t>974-987-0418</t>
  </si>
  <si>
    <t>936 White Hollow Apt. 103</t>
  </si>
  <si>
    <t>77d51e71-3f64-4c48-9498-dc2e191f1565</t>
  </si>
  <si>
    <t>Joshua James</t>
  </si>
  <si>
    <t>jamesj@yahoo.com</t>
  </si>
  <si>
    <t>001-414-635-9733x51155</t>
  </si>
  <si>
    <t>065 Hall Road</t>
  </si>
  <si>
    <t>3a912f40-d75f-4f48-9856-9606c72832a6</t>
  </si>
  <si>
    <t>Brandon Daniel</t>
  </si>
  <si>
    <t>brandon_daniel@hotmail.com</t>
  </si>
  <si>
    <t>214.749.3289x55791</t>
  </si>
  <si>
    <t>530 Francisco Light Suite 823</t>
  </si>
  <si>
    <t>34f74866-eb42-4d2f-85b5-de6ab775e9f9</t>
  </si>
  <si>
    <t>Chelsea Harris</t>
  </si>
  <si>
    <t>harrisc@yahoo.com</t>
  </si>
  <si>
    <t>860-805-6141x048</t>
  </si>
  <si>
    <t>22959 Kristy Run</t>
  </si>
  <si>
    <t>c675ffa3-6348-41b8-8597-1896e8eacaed</t>
  </si>
  <si>
    <t>Greg Brown</t>
  </si>
  <si>
    <t>browng@hotmail.com</t>
  </si>
  <si>
    <t>497.912.6377</t>
  </si>
  <si>
    <t>89630 David Springs Apt. 967</t>
  </si>
  <si>
    <t>71a6949a-be55-48a7-9db9-c4abe3eb6b0a</t>
  </si>
  <si>
    <t>Christina Burnett</t>
  </si>
  <si>
    <t>cburnett@yahoo.com</t>
  </si>
  <si>
    <t>(877)398-8533</t>
  </si>
  <si>
    <t>70851 Powell Mills Suite 161</t>
  </si>
  <si>
    <t>cbc1020b-16aa-4b85-9248-7b28c86a6c5d</t>
  </si>
  <si>
    <t>Lisa Cohen</t>
  </si>
  <si>
    <t>cohenl@gmail.com</t>
  </si>
  <si>
    <t>001-307-395-9709x3214</t>
  </si>
  <si>
    <t>367 Graves Creek</t>
  </si>
  <si>
    <t>4e490ca0-4cfc-4448-b45b-c8f40e48ff42</t>
  </si>
  <si>
    <t>Megan Phillips</t>
  </si>
  <si>
    <t>mphillips@yahoo.com</t>
  </si>
  <si>
    <t>242.915.4380</t>
  </si>
  <si>
    <t>74039 Dunlap Street</t>
  </si>
  <si>
    <t>a9dd4d92-1ff0-4fa0-8676-fdc9235a0a75</t>
  </si>
  <si>
    <t>Carl Preston</t>
  </si>
  <si>
    <t>carl.preston@hotmail.com</t>
  </si>
  <si>
    <t>(660)242-1725</t>
  </si>
  <si>
    <t>798 Justin Points Suite 649</t>
  </si>
  <si>
    <t>cb5c418d-c578-4534-9897-e36c5d71a4ce</t>
  </si>
  <si>
    <t>Anna Holder</t>
  </si>
  <si>
    <t>aholder@gmail.com</t>
  </si>
  <si>
    <t>835-738-9909</t>
  </si>
  <si>
    <t>90536 Ryan Mill</t>
  </si>
  <si>
    <t>53aa9791-2faa-432e-9a46-36f12b6d9111</t>
  </si>
  <si>
    <t>Laura Schneider</t>
  </si>
  <si>
    <t>lschneider@hotmail.com</t>
  </si>
  <si>
    <t>(711)787-4074x9911</t>
  </si>
  <si>
    <t>0580 Allen Manors</t>
  </si>
  <si>
    <t>91d2069e-5e23-4b9c-ab89-adbcbe988b94</t>
  </si>
  <si>
    <t>Christina Johnson</t>
  </si>
  <si>
    <t>cjohnson@yahoo.com</t>
  </si>
  <si>
    <t>(608)566-1091x650</t>
  </si>
  <si>
    <t>64350 Williams Crescent Apt. 950</t>
  </si>
  <si>
    <t>ee792c33-ff69-4d2d-af6c-301b06ac3d42</t>
  </si>
  <si>
    <t>Laura Graves</t>
  </si>
  <si>
    <t>gravesl@gmail.com</t>
  </si>
  <si>
    <t>636.456.4369</t>
  </si>
  <si>
    <t>18512 John Row Suite 265</t>
  </si>
  <si>
    <t>da6ca7e8-9d3a-4461-8687-60fa3e892c13</t>
  </si>
  <si>
    <t>April West</t>
  </si>
  <si>
    <t>april_west@yahoo.com</t>
  </si>
  <si>
    <t>49324 Mark Lock</t>
  </si>
  <si>
    <t>7de5b055-9346-4f70-95fb-cd7f0ec654ef</t>
  </si>
  <si>
    <t>Kimberly Williamson</t>
  </si>
  <si>
    <t>williamsonk@hotmail.com</t>
  </si>
  <si>
    <t>001-419-431-4504x115</t>
  </si>
  <si>
    <t>051 Katherine Land</t>
  </si>
  <si>
    <t>de1db992-aed1-464f-9d8d-9b7121b7dc0a</t>
  </si>
  <si>
    <t>Joseph Edwards</t>
  </si>
  <si>
    <t>jedwards@yahoo.com</t>
  </si>
  <si>
    <t>256.225.5813x66618</t>
  </si>
  <si>
    <t>98071 Fisher Key</t>
  </si>
  <si>
    <t>677e794f-4e12-4aef-870a-e86f7c628c4d</t>
  </si>
  <si>
    <t>Luis Bowers</t>
  </si>
  <si>
    <t>luis.bowers@yahoo.com</t>
  </si>
  <si>
    <t>804-356-8477x562</t>
  </si>
  <si>
    <t>2122 Michele Land Suite 314</t>
  </si>
  <si>
    <t>5ddfea1a-1003-4037-b98e-bdfb26409b93</t>
  </si>
  <si>
    <t>Donna Hardy</t>
  </si>
  <si>
    <t>donna_hardy@yahoo.com</t>
  </si>
  <si>
    <t>531.810.8123x48932</t>
  </si>
  <si>
    <t>69767 Dennis Junction</t>
  </si>
  <si>
    <t>9bae4d1a-4f13-4832-b1ff-22413d9c008e</t>
  </si>
  <si>
    <t>Eddie Cook</t>
  </si>
  <si>
    <t>817 Weeks Plaza Apt. 794</t>
  </si>
  <si>
    <t>3382f162-464f-4ee1-a68e-8ad71fc48f8b</t>
  </si>
  <si>
    <t>fryd@hotmail.com</t>
  </si>
  <si>
    <t>565a34c8-7360-40d3-b48a-533769182bb1</t>
  </si>
  <si>
    <t>Joseph Cherry</t>
  </si>
  <si>
    <t>cherryj@hotmail.com</t>
  </si>
  <si>
    <t>405-833-9902x659</t>
  </si>
  <si>
    <t>6823 Wells Crest Apt. 573</t>
  </si>
  <si>
    <t>c6711d34-4f39-45be-8bec-6428cdfeee8a</t>
  </si>
  <si>
    <t>Wendy Rivera</t>
  </si>
  <si>
    <t>wrivera@gmail.com</t>
  </si>
  <si>
    <t>(301)303-2831</t>
  </si>
  <si>
    <t>16388 Thomas Curve</t>
  </si>
  <si>
    <t>338c242d-5392-4b57-ba54-7e274c798d79</t>
  </si>
  <si>
    <t>Tiffany Wiggins</t>
  </si>
  <si>
    <t>twiggins@yahoo.com</t>
  </si>
  <si>
    <t>+1-547-613-0720x6102</t>
  </si>
  <si>
    <t>956 Michael Shoal</t>
  </si>
  <si>
    <t>50ea954b-9720-4db6-91ef-50f3d789304f</t>
  </si>
  <si>
    <t>Kenneth Fowler</t>
  </si>
  <si>
    <t>kenneth_fowler@gmail.com</t>
  </si>
  <si>
    <t>483 Jacob Bypass Suite 812</t>
  </si>
  <si>
    <t>bd473345-23c1-49c9-bb01-5b7e69132c04</t>
  </si>
  <si>
    <t>Brenda Bass</t>
  </si>
  <si>
    <t>bbass@yahoo.com</t>
  </si>
  <si>
    <t>284.928.7333</t>
  </si>
  <si>
    <t>245 Nelson Hill Suite 823</t>
  </si>
  <si>
    <t>17a77b51-51fb-4a1a-8514-d869c2714cc5</t>
  </si>
  <si>
    <t>Jeremy Harris</t>
  </si>
  <si>
    <t>jeremy.harris@yahoo.com</t>
  </si>
  <si>
    <t>824-328-3594</t>
  </si>
  <si>
    <t>4640 James Bridge Suite 541</t>
  </si>
  <si>
    <t>d9a57c18-73f2-4a6e-adc6-0779bd657b51</t>
  </si>
  <si>
    <t>Amy Gutierrez</t>
  </si>
  <si>
    <t>amy_gutierrez@gmail.com</t>
  </si>
  <si>
    <t>001-710-203-3167</t>
  </si>
  <si>
    <t>67691 Jeffrey Spring</t>
  </si>
  <si>
    <t>a1b90d36-5321-4a1f-aed1-da92d0e58cc2</t>
  </si>
  <si>
    <t>Jennifer Johnson</t>
  </si>
  <si>
    <t>jennifer.johnson@gmail.com</t>
  </si>
  <si>
    <t>001-477-354-4816x0717</t>
  </si>
  <si>
    <t>9514 Jennifer Circles Suite 585</t>
  </si>
  <si>
    <t>6e744119-e7cf-4e5c-ac7d-de99d4741535</t>
  </si>
  <si>
    <t>Heather Ortiz</t>
  </si>
  <si>
    <t>ortizh@gmail.com</t>
  </si>
  <si>
    <t>(370)349-3964</t>
  </si>
  <si>
    <t>9304 Elizabeth Streets Suite 871</t>
  </si>
  <si>
    <t>19acd56f-b4eb-4f07-bcc0-bfd141d0e2ab</t>
  </si>
  <si>
    <t>Kaitlin Curtis</t>
  </si>
  <si>
    <t>kcurtis@hotmail.com</t>
  </si>
  <si>
    <t>61607 Elliott Crescent</t>
  </si>
  <si>
    <t>680b24f1-6146-4e21-a256-c4d2494ab910</t>
  </si>
  <si>
    <t>Monica Cisneros</t>
  </si>
  <si>
    <t>monica.cisneros@gmail.com</t>
  </si>
  <si>
    <t>(300)454-1316x587</t>
  </si>
  <si>
    <t>6204 Jennifer Prairie</t>
  </si>
  <si>
    <t>7c8ab82f-70cc-418f-963f-1bf32632e25f</t>
  </si>
  <si>
    <t>Anthony Brown</t>
  </si>
  <si>
    <t>anthony_brown@gmail.com</t>
  </si>
  <si>
    <t>(912)396-3115x6971</t>
  </si>
  <si>
    <t>1320 Kathryn Inlet</t>
  </si>
  <si>
    <t>a8a09b30-a9b1-4382-b55b-444d70236a4d</t>
  </si>
  <si>
    <t>Tracy Anderson</t>
  </si>
  <si>
    <t>tracy.anderson@yahoo.com</t>
  </si>
  <si>
    <t>6747 Johnson Lodge Apt. 586</t>
  </si>
  <si>
    <t>4b400c06-67c0-4426-af64-b926da96150a</t>
  </si>
  <si>
    <t>Scott Barrera</t>
  </si>
  <si>
    <t>barreras@hotmail.com</t>
  </si>
  <si>
    <t>001-311-379-9639</t>
  </si>
  <si>
    <t>4959 Robinson Point Suite 265</t>
  </si>
  <si>
    <t>d0fdaa5b-c2f7-4144-8567-b963abf2987d</t>
  </si>
  <si>
    <t>Todd Jackson</t>
  </si>
  <si>
    <t>todd_jackson@hotmail.com</t>
  </si>
  <si>
    <t>0258 Martin Forest</t>
  </si>
  <si>
    <t>7020bba9-75c0-4209-af04-7a139cea9610</t>
  </si>
  <si>
    <t>Cynthia Hayes</t>
  </si>
  <si>
    <t>hayesc@hotmail.com</t>
  </si>
  <si>
    <t>905.579.6438</t>
  </si>
  <si>
    <t>56480 Shaw Glens Apt. 627</t>
  </si>
  <si>
    <t>d2cc0902-4f11-466d-88fe-3d0fb4a45344</t>
  </si>
  <si>
    <t>Christine Mckinney</t>
  </si>
  <si>
    <t>mckinneyc@yahoo.com</t>
  </si>
  <si>
    <t>4287 George Forges Apt. 304</t>
  </si>
  <si>
    <t>a8846cf3-d198-4a43-801b-ade15dd69f1f</t>
  </si>
  <si>
    <t>Ricky Evans</t>
  </si>
  <si>
    <t>ricky.evans@yahoo.com</t>
  </si>
  <si>
    <t>(426)239-8384x2481</t>
  </si>
  <si>
    <t>35270 Emily Extension Apt. 361</t>
  </si>
  <si>
    <t>3e27f228-e376-4c03-89b2-2895f220b763</t>
  </si>
  <si>
    <t>Aaron Jacobs</t>
  </si>
  <si>
    <t>jacobsa@gmail.com</t>
  </si>
  <si>
    <t>2289 Andres Knoll</t>
  </si>
  <si>
    <t>43190938-c513-4cae-a380-d8eaae993c03</t>
  </si>
  <si>
    <t>Amber Diaz</t>
  </si>
  <si>
    <t>654-676-8476x75063</t>
  </si>
  <si>
    <t>17087 Eric Fort</t>
  </si>
  <si>
    <t>8214036d-0e2e-4497-a399-7661aa10fd3f</t>
  </si>
  <si>
    <t>Julie Silva</t>
  </si>
  <si>
    <t>julie_silva@yahoo.com</t>
  </si>
  <si>
    <t>+1-641-422-2038x7673</t>
  </si>
  <si>
    <t>76644 Wilson Lane Apt. 920</t>
  </si>
  <si>
    <t>861c66ad-3aec-4dac-9ffb-cf19c89067c6</t>
  </si>
  <si>
    <t>Kevin Jones</t>
  </si>
  <si>
    <t>kjones@yahoo.com</t>
  </si>
  <si>
    <t>506-353-4029x2667</t>
  </si>
  <si>
    <t>e2c43257-391e-4598-b103-42f9b0d90476</t>
  </si>
  <si>
    <t>Jenny Patel</t>
  </si>
  <si>
    <t>jpatel@yahoo.com</t>
  </si>
  <si>
    <t>297.728.0187</t>
  </si>
  <si>
    <t>4431 Schwartz Green</t>
  </si>
  <si>
    <t>8d75bc18-788f-4c7c-83d0-d367247881e8</t>
  </si>
  <si>
    <t>Noah Hunt</t>
  </si>
  <si>
    <t>noah_hunt@gmail.com</t>
  </si>
  <si>
    <t>8707 Eileen Spring</t>
  </si>
  <si>
    <t>00ca767b-0217-46ba-b482-021916fa1be0</t>
  </si>
  <si>
    <t>Andrew Adams</t>
  </si>
  <si>
    <t>001-371-359-7433x3434</t>
  </si>
  <si>
    <t>98181 Richards Square Suite 453</t>
  </si>
  <si>
    <t>7b51b6cd-23e9-4328-a446-fbd207d57dc4</t>
  </si>
  <si>
    <t>Patricia Wagner</t>
  </si>
  <si>
    <t>wagnerp@yahoo.com</t>
  </si>
  <si>
    <t>+1-683-502-2048x7287</t>
  </si>
  <si>
    <t>8640 Gary Radial</t>
  </si>
  <si>
    <t>612f55ea-a7f5-4366-83a6-a90e6f7d51f9</t>
  </si>
  <si>
    <t>Matthew Glass</t>
  </si>
  <si>
    <t>matthew_glass@hotmail.com</t>
  </si>
  <si>
    <t>13184 Patricia Points Apt. 717</t>
  </si>
  <si>
    <t>24659337-92fe-42a5-9eca-b19e37338fd0</t>
  </si>
  <si>
    <t>William Parsons</t>
  </si>
  <si>
    <t>william_parsons@hotmail.com</t>
  </si>
  <si>
    <t>(651)573-9426x20619</t>
  </si>
  <si>
    <t>1386 Scott Row</t>
  </si>
  <si>
    <t>9663126d-5b82-4e96-86f5-d8491d2cf7ef</t>
  </si>
  <si>
    <t>Deborah Mcneil</t>
  </si>
  <si>
    <t>630-605-0735x3532</t>
  </si>
  <si>
    <t>0854 Gina Curve Suite 478</t>
  </si>
  <si>
    <t>068f1b33-d98a-421d-8ce0-70c81f82e64d</t>
  </si>
  <si>
    <t>Tracy Carr</t>
  </si>
  <si>
    <t>(922)756-2467</t>
  </si>
  <si>
    <t>786 Dennis Trace Suite 003</t>
  </si>
  <si>
    <t>6ff35179-351a-45c1-9b0c-8beb8ddc0967</t>
  </si>
  <si>
    <t>Christian Long</t>
  </si>
  <si>
    <t>clong@gmail.com</t>
  </si>
  <si>
    <t>621-269-6176x000</t>
  </si>
  <si>
    <t>2116 Grace Street</t>
  </si>
  <si>
    <t>6750d641-647f-4121-b1d5-0a24b63475bc</t>
  </si>
  <si>
    <t>michael.ramsey@gmail.com</t>
  </si>
  <si>
    <t>771.503.5584</t>
  </si>
  <si>
    <t>666 Peter Bypass Suite 588</t>
  </si>
  <si>
    <t>827048ff-c371-4e89-873e-d0b0977491f3</t>
  </si>
  <si>
    <t>Tiffany Crawford</t>
  </si>
  <si>
    <t>crawfordt@gmail.com</t>
  </si>
  <si>
    <t>001-212-613-5887</t>
  </si>
  <si>
    <t>4047 Sarah Ranch</t>
  </si>
  <si>
    <t>3f64488a-b87b-478b-9c47-322393739659</t>
  </si>
  <si>
    <t>Christine Houston</t>
  </si>
  <si>
    <t>christine.houston@gmail.com</t>
  </si>
  <si>
    <t>945.798.4071</t>
  </si>
  <si>
    <t>8990 Lisa Way Suite 567</t>
  </si>
  <si>
    <t>ccd6cffe-f6e1-471b-ac71-20c5f4b908f4</t>
  </si>
  <si>
    <t>Meredith Phillips</t>
  </si>
  <si>
    <t>166cef63-794b-4240-8952-f9a9f3ac2927</t>
  </si>
  <si>
    <t>Anna Allen</t>
  </si>
  <si>
    <t>anna.allen@gmail.com</t>
  </si>
  <si>
    <t>001-306-295-4223</t>
  </si>
  <si>
    <t>3880 Ford Neck Apt. 243</t>
  </si>
  <si>
    <t>b5f77492-a9b6-42f6-86d6-641f8907761d</t>
  </si>
  <si>
    <t>Regina Thompson</t>
  </si>
  <si>
    <t>thompsonr@gmail.com</t>
  </si>
  <si>
    <t>227-393-1663x241</t>
  </si>
  <si>
    <t>70790 Jason Estate</t>
  </si>
  <si>
    <t>b2063528-9a17-4ff7-a976-8b034b4c1841</t>
  </si>
  <si>
    <t>Wesley Woodard</t>
  </si>
  <si>
    <t>wesley.woodard@yahoo.com</t>
  </si>
  <si>
    <t>(543)387-0176</t>
  </si>
  <si>
    <t>152 Michael Plaza Apt. 803</t>
  </si>
  <si>
    <t>f7eed057-9b96-4c00-a8b5-34623190c80b</t>
  </si>
  <si>
    <t>Dominique Hernandez</t>
  </si>
  <si>
    <t>dhernandez@yahoo.com</t>
  </si>
  <si>
    <t>445.293.5506x294</t>
  </si>
  <si>
    <t>293 Timothy Trail</t>
  </si>
  <si>
    <t>538a19bf-28ae-4b47-8de1-c94e1395fa7f</t>
  </si>
  <si>
    <t>Debra Mcbride</t>
  </si>
  <si>
    <t>debra.mcbride@yahoo.com</t>
  </si>
  <si>
    <t>001-298-342-7788x571</t>
  </si>
  <si>
    <t>20514 Rocha Skyway</t>
  </si>
  <si>
    <t>3b0e57a1-8807-4af4-a571-95cc301e93bd</t>
  </si>
  <si>
    <t>Bethany Juarez</t>
  </si>
  <si>
    <t>bjuarez@yahoo.com</t>
  </si>
  <si>
    <t>1678 Mcgee Land Apt. 809</t>
  </si>
  <si>
    <t>57497f6d-d29a-45f1-aac9-9763b6750f0b</t>
  </si>
  <si>
    <t>Christopher Berry</t>
  </si>
  <si>
    <t>christopher_berry@yahoo.com</t>
  </si>
  <si>
    <t>001-570-512-6821</t>
  </si>
  <si>
    <t>23423 Douglas Ford</t>
  </si>
  <si>
    <t>35685ecc-e175-456d-9bc9-041d1885747f</t>
  </si>
  <si>
    <t>Joseph Wilcox</t>
  </si>
  <si>
    <t>wilcoxj@hotmail.com</t>
  </si>
  <si>
    <t>223 Timothy Brook Suite 629</t>
  </si>
  <si>
    <t>c0851ca6-42b5-43e5-ab83-377e62e064ca</t>
  </si>
  <si>
    <t>Monica Moore</t>
  </si>
  <si>
    <t>monica.moore@hotmail.com</t>
  </si>
  <si>
    <t>(653)293-4797x0328</t>
  </si>
  <si>
    <t>77588 Martinez Fort</t>
  </si>
  <si>
    <t>f16deb00-a877-4998-a1e5-6b91ed783290</t>
  </si>
  <si>
    <t>Derrick Roberts</t>
  </si>
  <si>
    <t>droberts@yahoo.com</t>
  </si>
  <si>
    <t>(410)875-7918</t>
  </si>
  <si>
    <t>367 Rebecca Circle Suite 561</t>
  </si>
  <si>
    <t>ea170d2c-9903-4c33-81de-cafa3d52b2cb</t>
  </si>
  <si>
    <t>Jessica Martinez</t>
  </si>
  <si>
    <t>53004 Kelly Estate Apt. 978</t>
  </si>
  <si>
    <t>8cd39a68-7d3d-4fac-8d62-21be3a959354</t>
  </si>
  <si>
    <t>afrank@yahoo.com</t>
  </si>
  <si>
    <t>398-934-1345x708</t>
  </si>
  <si>
    <t>38516 Gonzalez Creek</t>
  </si>
  <si>
    <t>7735efcc-3963-41c3-88b7-16dc879cb9a4</t>
  </si>
  <si>
    <t>Kara Frazier</t>
  </si>
  <si>
    <t>kara.frazier@gmail.com</t>
  </si>
  <si>
    <t>561.438.0056x3474</t>
  </si>
  <si>
    <t>7994 Cox Fork Apt. 952</t>
  </si>
  <si>
    <t>fd6e40d3-ec47-4239-8043-b8c81f9191f1</t>
  </si>
  <si>
    <t>Justin Mason</t>
  </si>
  <si>
    <t>justin_mason@yahoo.com</t>
  </si>
  <si>
    <t>580-460-6792x449</t>
  </si>
  <si>
    <t>5550 Dodson Coves Suite 879</t>
  </si>
  <si>
    <t>f3cac1b3-1d72-4cf8-997a-35a5330c44a1</t>
  </si>
  <si>
    <t>Cheryl Peters</t>
  </si>
  <si>
    <t>cheryl.peters@gmail.com</t>
  </si>
  <si>
    <t>597.397.8268x6245</t>
  </si>
  <si>
    <t>8408 Leon River Suite 347</t>
  </si>
  <si>
    <t>3c88a8c0-bc9f-41d1-9240-997adf34e906</t>
  </si>
  <si>
    <t>mjohnson@hotmail.com</t>
  </si>
  <si>
    <t>001-854-498-3533</t>
  </si>
  <si>
    <t>7270 Kelsey River</t>
  </si>
  <si>
    <t>fb6821b8-611c-4d77-9407-c286f31e66bb</t>
  </si>
  <si>
    <t>Chase Jordan</t>
  </si>
  <si>
    <t>chase.jordan@yahoo.com</t>
  </si>
  <si>
    <t>(549)304-1845x862</t>
  </si>
  <si>
    <t>793 Jenna Rue</t>
  </si>
  <si>
    <t>2687089c-9f74-4772-8932-1a32376d0d33</t>
  </si>
  <si>
    <t>Christina Price</t>
  </si>
  <si>
    <t>christina_price@yahoo.com</t>
  </si>
  <si>
    <t>(545)827-3529x01334</t>
  </si>
  <si>
    <t>467 Tyler Branch</t>
  </si>
  <si>
    <t>dcbe76ba-ad8f-4a37-b3bd-7905dbd3f96e</t>
  </si>
  <si>
    <t>kclay@yahoo.com</t>
  </si>
  <si>
    <t>0040 Seth View Suite 752</t>
  </si>
  <si>
    <t>46de7e63-4239-4514-9093-4981747012e2</t>
  </si>
  <si>
    <t>Jamie Parker</t>
  </si>
  <si>
    <t>jamie_parker@gmail.com</t>
  </si>
  <si>
    <t>867 Justin Shores</t>
  </si>
  <si>
    <t>a6bab4b1-d224-4a4d-b12f-7b73840640f8</t>
  </si>
  <si>
    <t>Jessica Edwards</t>
  </si>
  <si>
    <t>jessica.edwards@gmail.com</t>
  </si>
  <si>
    <t>+1-829-582-9883x8041</t>
  </si>
  <si>
    <t>863 Stephen Club</t>
  </si>
  <si>
    <t>b6c9c9d6-2f95-44f5-a803-4e43217b2de7</t>
  </si>
  <si>
    <t>Jim Gutierrez</t>
  </si>
  <si>
    <t>jim_gutierrez@hotmail.com</t>
  </si>
  <si>
    <t>536-227-1417x2228</t>
  </si>
  <si>
    <t>29567 Peters Prairie Apt. 197</t>
  </si>
  <si>
    <t>93e9c15f-944e-40d8-890d-6442c8141b84</t>
  </si>
  <si>
    <t>Elizabeth Bright</t>
  </si>
  <si>
    <t>elizabeth.bright@yahoo.com</t>
  </si>
  <si>
    <t>78381 Perkins Square Suite 234</t>
  </si>
  <si>
    <t>55d5b43a-d394-4ca3-ab3d-935146b33d6c</t>
  </si>
  <si>
    <t>Scott Solomon</t>
  </si>
  <si>
    <t>solomons@hotmail.com</t>
  </si>
  <si>
    <t>8292 Ashley Village</t>
  </si>
  <si>
    <t>9e4f5f66-7f58-4775-9d6b-4d1a21643d1e</t>
  </si>
  <si>
    <t>Kelly Mitchell</t>
  </si>
  <si>
    <t>kelly.mitchell@hotmail.com</t>
  </si>
  <si>
    <t>740-841-8690</t>
  </si>
  <si>
    <t>54058 Troy Ridges</t>
  </si>
  <si>
    <t>69355f0e-6f30-4eff-a866-0409a0a6f964</t>
  </si>
  <si>
    <t>Rhonda Shaw</t>
  </si>
  <si>
    <t>rshaw@gmail.com</t>
  </si>
  <si>
    <t>288.733.4580x96963</t>
  </si>
  <si>
    <t>2526 Ramirez Centers Suite 792</t>
  </si>
  <si>
    <t>7b8c71ae-033f-472c-a56f-1b11d72618de</t>
  </si>
  <si>
    <t>Nicole Anthony</t>
  </si>
  <si>
    <t>nicole.anthony@yahoo.com</t>
  </si>
  <si>
    <t>6478 Jeremy Fort</t>
  </si>
  <si>
    <t>d09163fb-2b4b-40b7-a4ee-ef5db31fc018</t>
  </si>
  <si>
    <t>Anthony Rivera</t>
  </si>
  <si>
    <t>898-964-0537</t>
  </si>
  <si>
    <t>8776 Lee Coves</t>
  </si>
  <si>
    <t>0ae1ee4c-de59-4a04-bb0d-d32397268c34</t>
  </si>
  <si>
    <t>William Holt</t>
  </si>
  <si>
    <t>wholt@yahoo.com</t>
  </si>
  <si>
    <t>001-248-785-1457x956</t>
  </si>
  <si>
    <t>c22ce6ca-e119-4c56-aafd-91c84a5396b6</t>
  </si>
  <si>
    <t>Jason Johnson</t>
  </si>
  <si>
    <t>jason_johnson@gmail.com</t>
  </si>
  <si>
    <t>625-332-2061</t>
  </si>
  <si>
    <t>824 Yolanda Vista</t>
  </si>
  <si>
    <t>7c8bf865-638d-45a9-923d-cd99a814a3ed</t>
  </si>
  <si>
    <t>Jillian Booth</t>
  </si>
  <si>
    <t>boothj@gmail.com</t>
  </si>
  <si>
    <t>001-583-948-6355x7754</t>
  </si>
  <si>
    <t>214 Eric Ranch Apt. 102</t>
  </si>
  <si>
    <t>65ce7b4a-4ee0-4f08-be79-e9e5d8cf796b</t>
  </si>
  <si>
    <t>Shawna White</t>
  </si>
  <si>
    <t>shawna_white@yahoo.com</t>
  </si>
  <si>
    <t>001-669-573-6654x0800</t>
  </si>
  <si>
    <t>252 Julie Street</t>
  </si>
  <si>
    <t>7c3cfe8a-8287-43d4-a116-811333b413b4</t>
  </si>
  <si>
    <t>Kayla Cannon</t>
  </si>
  <si>
    <t>cannonk@hotmail.com</t>
  </si>
  <si>
    <t>+1-705-884-8136x956</t>
  </si>
  <si>
    <t>605 Christina Way</t>
  </si>
  <si>
    <t>53028554-1256-42c4-89ac-20eada75c706</t>
  </si>
  <si>
    <t>Gwendolyn Ortiz</t>
  </si>
  <si>
    <t>ortizg@gmail.com</t>
  </si>
  <si>
    <t>+1-787-351-4646x062</t>
  </si>
  <si>
    <t>54373 Michelle Mission</t>
  </si>
  <si>
    <t>ba568de8-c096-44fb-868e-c60a2743268a</t>
  </si>
  <si>
    <t>Andre Payne</t>
  </si>
  <si>
    <t>andre_payne@gmail.com</t>
  </si>
  <si>
    <t>+1-473-801-2319x9566</t>
  </si>
  <si>
    <t>454 Guzman Lodge Apt. 648</t>
  </si>
  <si>
    <t>a441a96e-f3a6-4314-93ff-cdbe86136be1</t>
  </si>
  <si>
    <t>Kenneth Larson</t>
  </si>
  <si>
    <t>larsonk@hotmail.com</t>
  </si>
  <si>
    <t>(588)960-8125x113</t>
  </si>
  <si>
    <t>4962 Kimberly Orchard</t>
  </si>
  <si>
    <t>d12653ce-6f6d-44a6-97fb-b2e31c844b26</t>
  </si>
  <si>
    <t>John Molina</t>
  </si>
  <si>
    <t>molinaj@yahoo.com</t>
  </si>
  <si>
    <t>290-862-8360</t>
  </si>
  <si>
    <t>406 Mercedes Orchard Apt. 635</t>
  </si>
  <si>
    <t>6c0b0784-416d-41c3-a85b-92194771a573</t>
  </si>
  <si>
    <t>Rhonda Rodriguez</t>
  </si>
  <si>
    <t>rrodriguez@hotmail.com</t>
  </si>
  <si>
    <t>(464)204-0798</t>
  </si>
  <si>
    <t>41375 Roy Row</t>
  </si>
  <si>
    <t>b782f3e9-c3ba-4cd8-8681-d58c4e9d40be</t>
  </si>
  <si>
    <t>Mark Lee</t>
  </si>
  <si>
    <t>mlee@gmail.com</t>
  </si>
  <si>
    <t>512.911.3871x270</t>
  </si>
  <si>
    <t>7926 English Branch</t>
  </si>
  <si>
    <t>051f8bd9-f40f-4002-9608-d5dd4934f5cc</t>
  </si>
  <si>
    <t>rodriguezt@gmail.com</t>
  </si>
  <si>
    <t>(871)734-9552x257</t>
  </si>
  <si>
    <t>713 Pineda Roads Apt. 839</t>
  </si>
  <si>
    <t>7bd0ba57-2b99-4a0d-8e97-b27c7bfef1cf</t>
  </si>
  <si>
    <t>Abigail Cannon</t>
  </si>
  <si>
    <t>acannon@yahoo.com</t>
  </si>
  <si>
    <t>001-605-674-1793x215</t>
  </si>
  <si>
    <t>2234 Ayers Wells</t>
  </si>
  <si>
    <t>980f880a-5ee2-4ae3-b793-ade1efa7e080</t>
  </si>
  <si>
    <t>Amanda Peters</t>
  </si>
  <si>
    <t>petersa@hotmail.com</t>
  </si>
  <si>
    <t>606-895-6251</t>
  </si>
  <si>
    <t>99890 Thomas Lodge Apt. 488</t>
  </si>
  <si>
    <t>2e201e7f-8135-42f9-aaf7-ee81d3380138</t>
  </si>
  <si>
    <t>Hannah Moreno</t>
  </si>
  <si>
    <t>hannah_moreno@yahoo.com</t>
  </si>
  <si>
    <t>(983)642-3196x60058</t>
  </si>
  <si>
    <t>17771 Jesse Summit Suite 121</t>
  </si>
  <si>
    <t>d0f2de53-1971-48d8-8ef0-7078803dc961</t>
  </si>
  <si>
    <t>wrichards@hotmail.com</t>
  </si>
  <si>
    <t>10290 Richard Parkway</t>
  </si>
  <si>
    <t>16eaf195-e132-4c0b-89f4-634aa2707a00</t>
  </si>
  <si>
    <t>Barbara Schmidt</t>
  </si>
  <si>
    <t>barbara_schmidt@hotmail.com</t>
  </si>
  <si>
    <t>606-226-1262</t>
  </si>
  <si>
    <t>13278 Burton Spring</t>
  </si>
  <si>
    <t>9206c91c-c990-40fa-a992-77bb2e2223a7</t>
  </si>
  <si>
    <t>Jonathan Weber</t>
  </si>
  <si>
    <t>jonathan_weber@gmail.com</t>
  </si>
  <si>
    <t>001-458-206-9530</t>
  </si>
  <si>
    <t>624 Wilkins Dam</t>
  </si>
  <si>
    <t>147e231d-ea63-4214-a805-484d0f497e5c</t>
  </si>
  <si>
    <t>Margaret Clark</t>
  </si>
  <si>
    <t>margaret.clark@hotmail.com</t>
  </si>
  <si>
    <t>603.654.9157x5140</t>
  </si>
  <si>
    <t>385 Michelle Mount</t>
  </si>
  <si>
    <t>38aea4cd-b3cd-44ff-804f-242a1a093a8c</t>
  </si>
  <si>
    <t>Elizabeth Cook</t>
  </si>
  <si>
    <t>ecook@yahoo.com</t>
  </si>
  <si>
    <t>(621)926-1371x64032</t>
  </si>
  <si>
    <t>7733 Paul Lakes</t>
  </si>
  <si>
    <t>d36abca8-bc02-48f2-876a-0c52cf374042</t>
  </si>
  <si>
    <t>Mario Vaughn</t>
  </si>
  <si>
    <t>mario.vaughn@yahoo.com</t>
  </si>
  <si>
    <t>1169 Shannon Harbors</t>
  </si>
  <si>
    <t>97df54c2-57c7-4380-a755-966e311d796e</t>
  </si>
  <si>
    <t>Matthew Bryan</t>
  </si>
  <si>
    <t>bryanm@gmail.com</t>
  </si>
  <si>
    <t>906-958-3852</t>
  </si>
  <si>
    <t>5753 Lauren Row Apt. 017</t>
  </si>
  <si>
    <t>b804c4a4-f670-4e59-8d6d-4eb5e416b3d4</t>
  </si>
  <si>
    <t>Mary Payne</t>
  </si>
  <si>
    <t>mary.payne@hotmail.com</t>
  </si>
  <si>
    <t>(874)848-4690x9363</t>
  </si>
  <si>
    <t>1224 Franklin Pike Suite 093</t>
  </si>
  <si>
    <t>524b5abd-65ec-4502-8804-fddccc11721a</t>
  </si>
  <si>
    <t>Carrie Cox</t>
  </si>
  <si>
    <t>coxc@gmail.com</t>
  </si>
  <si>
    <t>361-531-6888</t>
  </si>
  <si>
    <t>8771 Jacob Mountain</t>
  </si>
  <si>
    <t>89149df0-c0a3-438f-8919-659e553d894f</t>
  </si>
  <si>
    <t>Linda Elliott</t>
  </si>
  <si>
    <t>linda.elliott@gmail.com</t>
  </si>
  <si>
    <t>832.241.2549</t>
  </si>
  <si>
    <t>6657 Benjamin Mission Apt. 208</t>
  </si>
  <si>
    <t>79da5947-8875-4356-a2b2-6734985b15cc</t>
  </si>
  <si>
    <t>Wayne Cummings</t>
  </si>
  <si>
    <t>wcummings@yahoo.com</t>
  </si>
  <si>
    <t>549.967.1947x1250</t>
  </si>
  <si>
    <t>8190 Shepherd View</t>
  </si>
  <si>
    <t>439018b2-0918-4e15-b860-1dddc8ef4806</t>
  </si>
  <si>
    <t>(483)796-7757</t>
  </si>
  <si>
    <t>4f09a4ab-9f1c-4a4c-8bd8-96b2a9cbbbd1</t>
  </si>
  <si>
    <t>Stephen Smith</t>
  </si>
  <si>
    <t>stephen.smith@hotmail.com</t>
  </si>
  <si>
    <t>882.931.4104</t>
  </si>
  <si>
    <t>916 Clarence Drives</t>
  </si>
  <si>
    <t>355391d9-905f-45cc-b507-628740885b97</t>
  </si>
  <si>
    <t>Ashley Bell</t>
  </si>
  <si>
    <t>abell@gmail.com</t>
  </si>
  <si>
    <t>6715 Vega Locks</t>
  </si>
  <si>
    <t>6acf348b-c6bf-4f55-91f2-82cb9a0a4878</t>
  </si>
  <si>
    <t>Gwendolyn Ford</t>
  </si>
  <si>
    <t>gwendolyn_ford@yahoo.com</t>
  </si>
  <si>
    <t>001-662-735-1182x224</t>
  </si>
  <si>
    <t>8309 Anne Orchard Suite 714</t>
  </si>
  <si>
    <t>28ce3564-21bf-49f6-84b5-762bdb385d23</t>
  </si>
  <si>
    <t>Kimberly Wheeler</t>
  </si>
  <si>
    <t>753.327.5923</t>
  </si>
  <si>
    <t>13151 Hamilton Parkway Apt. 355</t>
  </si>
  <si>
    <t>44f0da9a-7a4b-4b40-8b16-880140257151</t>
  </si>
  <si>
    <t>Mary Watkins</t>
  </si>
  <si>
    <t>mwatkins@gmail.com</t>
  </si>
  <si>
    <t>(883)586-6470</t>
  </si>
  <si>
    <t>785 Diane Shore Suite 388</t>
  </si>
  <si>
    <t>a56992a8-ea19-4b55-bfc6-04c01c212d96</t>
  </si>
  <si>
    <t>Javier Rubio</t>
  </si>
  <si>
    <t>jrubio@hotmail.com</t>
  </si>
  <si>
    <t>444-790-8172</t>
  </si>
  <si>
    <t>595 Hill Divide</t>
  </si>
  <si>
    <t>e84b0fc6-ed92-4226-be77-98973f1597d1</t>
  </si>
  <si>
    <t>Jose Nash</t>
  </si>
  <si>
    <t>nashj@hotmail.com</t>
  </si>
  <si>
    <t>001-656-291-7578</t>
  </si>
  <si>
    <t>8196 Jason Lodge</t>
  </si>
  <si>
    <t>bf7eb9aa-0200-446e-87b4-53b185035999</t>
  </si>
  <si>
    <t>Angela Oconnor</t>
  </si>
  <si>
    <t>angela_oconnor@gmail.com</t>
  </si>
  <si>
    <t>554-225-3379x805</t>
  </si>
  <si>
    <t>336 Richard Lodge Apt. 275</t>
  </si>
  <si>
    <t>a947c4b1-3f11-49ef-ba58-fa9902f5d4f6</t>
  </si>
  <si>
    <t>Tammy Cabrera</t>
  </si>
  <si>
    <t>tcabrera@hotmail.com</t>
  </si>
  <si>
    <t>+1-298-930-5122x06387</t>
  </si>
  <si>
    <t>578 Hernandez Brooks Suite 445</t>
  </si>
  <si>
    <t>5d783d6a-4775-453e-9f33-689f7d21598a</t>
  </si>
  <si>
    <t>Mary Miller</t>
  </si>
  <si>
    <t>mary.miller@hotmail.com</t>
  </si>
  <si>
    <t>+1-874-564-1574x8086</t>
  </si>
  <si>
    <t>9775 Nancy Shoal</t>
  </si>
  <si>
    <t>127645be-f37e-4490-bb90-9415be47f765</t>
  </si>
  <si>
    <t>Angela Love</t>
  </si>
  <si>
    <t>lovea@hotmail.com</t>
  </si>
  <si>
    <t>353 Martinez Valley Apt. 387</t>
  </si>
  <si>
    <t>892380b8-4954-41c8-9ee4-dc08d37bc462</t>
  </si>
  <si>
    <t>Shannon Brown</t>
  </si>
  <si>
    <t>browns@gmail.com</t>
  </si>
  <si>
    <t>(919)901-7499x383</t>
  </si>
  <si>
    <t>0079 Wood Port Apt. 497</t>
  </si>
  <si>
    <t>9b962ff3-19d3-477a-9f38-80cf4b5ec4ba</t>
  </si>
  <si>
    <t>Jonathan Kennedy</t>
  </si>
  <si>
    <t>jonathan.kennedy@gmail.com</t>
  </si>
  <si>
    <t>+1-627-569-5953x41074</t>
  </si>
  <si>
    <t>9770 Kenneth Drive</t>
  </si>
  <si>
    <t>5545f49c-a1da-4981-a89b-a51c3dd8a9b5</t>
  </si>
  <si>
    <t>Anthony Li</t>
  </si>
  <si>
    <t>anthony.li@gmail.com</t>
  </si>
  <si>
    <t>(405)639-6248x97548</t>
  </si>
  <si>
    <t>18418 Mann Hollow Apt. 235</t>
  </si>
  <si>
    <t>f8a30f9e-e123-477e-96cf-113d49268a3e</t>
  </si>
  <si>
    <t>Kelly Alexander</t>
  </si>
  <si>
    <t>alexanderk@gmail.com</t>
  </si>
  <si>
    <t>628.666.3189x29015</t>
  </si>
  <si>
    <t>7243 Davis Highway</t>
  </si>
  <si>
    <t>7747daa1-10e3-41da-94e1-b0585a4a3596</t>
  </si>
  <si>
    <t>Samantha Johnson</t>
  </si>
  <si>
    <t>835-980-9945</t>
  </si>
  <si>
    <t>50300 Soto Greens Suite 417</t>
  </si>
  <si>
    <t>b952fdfc-9104-404a-8d4f-b115c0cb2328</t>
  </si>
  <si>
    <t>Madison Valencia</t>
  </si>
  <si>
    <t>valenciam@hotmail.com</t>
  </si>
  <si>
    <t>249.306.4635x114</t>
  </si>
  <si>
    <t>104 Johnny Squares</t>
  </si>
  <si>
    <t>3d2a8980-557e-42d1-b1ce-207d4ad1e077</t>
  </si>
  <si>
    <t>Kyle Meyer</t>
  </si>
  <si>
    <t>kyle.meyer@yahoo.com</t>
  </si>
  <si>
    <t>+1-543-965-5323x273</t>
  </si>
  <si>
    <t>38955 Miller Mountain</t>
  </si>
  <si>
    <t>62e10489-1885-4899-8a79-88341b9e1d9e</t>
  </si>
  <si>
    <t>Carol Schmidt</t>
  </si>
  <si>
    <t>schmidtc@gmail.com</t>
  </si>
  <si>
    <t>(848)713-1224x3049</t>
  </si>
  <si>
    <t>266 Thomas Run</t>
  </si>
  <si>
    <t>8bfce122-1b68-4692-8e3c-06e0b5ec7bef</t>
  </si>
  <si>
    <t>Jeffrey Byrd</t>
  </si>
  <si>
    <t>jeffrey_byrd@hotmail.com</t>
  </si>
  <si>
    <t>408-642-5658</t>
  </si>
  <si>
    <t>1e69cf63-62c4-440d-ab5b-5f82cae0d1d5</t>
  </si>
  <si>
    <t>Richard Callahan</t>
  </si>
  <si>
    <t>richard.callahan@hotmail.com</t>
  </si>
  <si>
    <t>(964)584-7641</t>
  </si>
  <si>
    <t>1929 Karen Cliffs</t>
  </si>
  <si>
    <t>4e8f3c31-89c5-48b0-a72b-3bb0e3fdada1</t>
  </si>
  <si>
    <t>Bobby Nelson</t>
  </si>
  <si>
    <t>nelsonb@hotmail.com</t>
  </si>
  <si>
    <t>+1-952-943-6801x70838</t>
  </si>
  <si>
    <t>346 Angela Inlet Suite 243</t>
  </si>
  <si>
    <t>07177591-431f-4655-9dd0-add2bd6c52fc</t>
  </si>
  <si>
    <t>johnsonn@gmail.com</t>
  </si>
  <si>
    <t>21757 Jones View Suite 954</t>
  </si>
  <si>
    <t>dca68c87-a59e-4be8-95c4-65100b36794a</t>
  </si>
  <si>
    <t>Bruce Rodriguez</t>
  </si>
  <si>
    <t>bruce.rodriguez@gmail.com</t>
  </si>
  <si>
    <t>679-432-8586</t>
  </si>
  <si>
    <t>6484 Jeffrey Summit Apt. 697</t>
  </si>
  <si>
    <t>a24f5781-fbfc-42fb-9ba1-f52accd497f5</t>
  </si>
  <si>
    <t>Katelyn Jones</t>
  </si>
  <si>
    <t>(674)273-1987</t>
  </si>
  <si>
    <t>394 Lori Lodge Suite 112</t>
  </si>
  <si>
    <t>a18ffc40-e88a-4193-9ae8-b113268bf296</t>
  </si>
  <si>
    <t>Jennifer Garcia</t>
  </si>
  <si>
    <t>garciaj@yahoo.com</t>
  </si>
  <si>
    <t>001-417-952-6142x2079</t>
  </si>
  <si>
    <t>556 Malone Land</t>
  </si>
  <si>
    <t>14fba769-33dc-4a70-8525-f09d6c119bcf</t>
  </si>
  <si>
    <t>Rodney Johnson</t>
  </si>
  <si>
    <t>johnsonr@hotmail.com</t>
  </si>
  <si>
    <t>708.751.9412x1031</t>
  </si>
  <si>
    <t>53420 Teresa Underpass Apt. 496</t>
  </si>
  <si>
    <t>6cc5a694-2593-4d03-ac96-07a34dda5905</t>
  </si>
  <si>
    <t>Christine Lopez</t>
  </si>
  <si>
    <t>lopezc@yahoo.com</t>
  </si>
  <si>
    <t>996.344.3912x0923</t>
  </si>
  <si>
    <t>663aea7a-64b2-4e9e-849a-12ba0ffa3da4</t>
  </si>
  <si>
    <t>Katelyn Williams</t>
  </si>
  <si>
    <t>katelyn_williams@gmail.com</t>
  </si>
  <si>
    <t>+1-500-443-8528x69141</t>
  </si>
  <si>
    <t>99931 Salinas Circle Suite 601</t>
  </si>
  <si>
    <t>6ea244c9-76dd-4a32-b3a1-72702cbb3733</t>
  </si>
  <si>
    <t>Michael Grimes</t>
  </si>
  <si>
    <t>michael.grimes@gmail.com</t>
  </si>
  <si>
    <t>409-738-7881</t>
  </si>
  <si>
    <t>9830 David Throughway</t>
  </si>
  <si>
    <t>1ae25a6d-9b2f-41e8-81e9-409f63c7df3d</t>
  </si>
  <si>
    <t>Jean Edwards</t>
  </si>
  <si>
    <t>jean.edwards@yahoo.com</t>
  </si>
  <si>
    <t>001-688-964-7149</t>
  </si>
  <si>
    <t>93123 Blackwell Ramp Apt. 975</t>
  </si>
  <si>
    <t>d7c4dc65-77ab-4a10-a318-28287ee5d1a2</t>
  </si>
  <si>
    <t>Diana Myers</t>
  </si>
  <si>
    <t>dmyers@hotmail.com</t>
  </si>
  <si>
    <t>0179 Sanchez Via Apt. 378</t>
  </si>
  <si>
    <t>62087c9e-16f7-4786-bf9b-811ac0d0c590</t>
  </si>
  <si>
    <t>Thomas Mason</t>
  </si>
  <si>
    <t>thomas_mason@yahoo.com</t>
  </si>
  <si>
    <t>(516)890-9079</t>
  </si>
  <si>
    <t>04256 Kevin Fields</t>
  </si>
  <si>
    <t>820e8417-878e-48c0-899f-88550d8d23cf</t>
  </si>
  <si>
    <t>Veronica Mata</t>
  </si>
  <si>
    <t>matav@yahoo.com</t>
  </si>
  <si>
    <t>+1-362-614-9261x425</t>
  </si>
  <si>
    <t>700 Long Isle</t>
  </si>
  <si>
    <t>ea2bd1b9-adf1-4f2d-8598-d07024cd0507</t>
  </si>
  <si>
    <t>Marie Jenkins</t>
  </si>
  <si>
    <t>marie_jenkins@hotmail.com</t>
  </si>
  <si>
    <t>(446)460-9373</t>
  </si>
  <si>
    <t>3331 James Underpass</t>
  </si>
  <si>
    <t>0c42747c-9aed-43b2-bea2-ae12b9ac8049</t>
  </si>
  <si>
    <t>vbrown@yahoo.com</t>
  </si>
  <si>
    <t>7520 Jennifer Pine</t>
  </si>
  <si>
    <t>1f302e48-eefc-49ac-bc4c-4d97ad11df73</t>
  </si>
  <si>
    <t>Linda Norris</t>
  </si>
  <si>
    <t>lnorris@gmail.com</t>
  </si>
  <si>
    <t>266-244-5772x00805</t>
  </si>
  <si>
    <t>43814 Edward Harbors</t>
  </si>
  <si>
    <t>723e7dd9-698c-4f31-bdac-0fc18edac487</t>
  </si>
  <si>
    <t>Debbie Herrera</t>
  </si>
  <si>
    <t>herrerad@gmail.com</t>
  </si>
  <si>
    <t>638.766.6160x107</t>
  </si>
  <si>
    <t>31589 Emily Divide Suite 284</t>
  </si>
  <si>
    <t>00a90d43-e62f-4e16-9a17-948d25c9684b</t>
  </si>
  <si>
    <t>Tina Gilbert</t>
  </si>
  <si>
    <t>gilbertt@yahoo.com</t>
  </si>
  <si>
    <t>721.678.9402x6676</t>
  </si>
  <si>
    <t>7956 Veronica Wall</t>
  </si>
  <si>
    <t>f5564ea5-7a51-4b4f-878b-749b05992cc2</t>
  </si>
  <si>
    <t>Darius Wagner</t>
  </si>
  <si>
    <t>darius.wagner@gmail.com</t>
  </si>
  <si>
    <t>250-988-5002</t>
  </si>
  <si>
    <t>43265 Thomas Parkways</t>
  </si>
  <si>
    <t>674ffd38-6f9a-47b5-a4b4-411db07e92d1</t>
  </si>
  <si>
    <t>Jeremy Gomez</t>
  </si>
  <si>
    <t>jeremy_gomez@gmail.com</t>
  </si>
  <si>
    <t>388-469-1503x09137</t>
  </si>
  <si>
    <t>273 Stephens Mills Suite 280</t>
  </si>
  <si>
    <t>ffa030ca-c8f7-4e72-afd8-8854edf9a177</t>
  </si>
  <si>
    <t>Joseph Vasquez</t>
  </si>
  <si>
    <t>joseph.vasquez@gmail.com</t>
  </si>
  <si>
    <t>425.798.4941x922</t>
  </si>
  <si>
    <t>63793 Watts Track Suite 414</t>
  </si>
  <si>
    <t>371ddab1-36b4-4fcb-bc09-18c12b5fac41</t>
  </si>
  <si>
    <t>Nancy Johnson</t>
  </si>
  <si>
    <t>johnsonn@yahoo.com</t>
  </si>
  <si>
    <t>(487)267-1223x7392</t>
  </si>
  <si>
    <t>60678 Steven Way Apt. 393</t>
  </si>
  <si>
    <t>df1ee9f7-8cff-44eb-bed2-a99c5c2a4870</t>
  </si>
  <si>
    <t>christine.brown@yahoo.com</t>
  </si>
  <si>
    <t>407.881.2160x49018</t>
  </si>
  <si>
    <t>702 Kirby Canyon Suite 902</t>
  </si>
  <si>
    <t>5ea245e7-0ea7-4af2-a67c-7d512e97ea9b</t>
  </si>
  <si>
    <t>Ryan Williams</t>
  </si>
  <si>
    <t>rwilliams@hotmail.com</t>
  </si>
  <si>
    <t>001-859-427-4681</t>
  </si>
  <si>
    <t>8343 Arias Courts Apt. 351</t>
  </si>
  <si>
    <t>c01da806-26d2-455b-a2dd-31dc3c965683</t>
  </si>
  <si>
    <t>Aaron Hamilton</t>
  </si>
  <si>
    <t>aaron.hamilton@hotmail.com</t>
  </si>
  <si>
    <t>411.623.5173x5957</t>
  </si>
  <si>
    <t>7140 Jacobs Trace</t>
  </si>
  <si>
    <t>bf5fbf9a-8eb3-4266-9fc7-3832633b874f</t>
  </si>
  <si>
    <t>Olivia Zuniga</t>
  </si>
  <si>
    <t>olivia_zuniga@yahoo.com</t>
  </si>
  <si>
    <t>001-917-965-4941</t>
  </si>
  <si>
    <t>313 Brian Land Suite 604</t>
  </si>
  <si>
    <t>9930bf90-749e-425e-ba31-fcb4927afc19</t>
  </si>
  <si>
    <t>Jeffrey Medina</t>
  </si>
  <si>
    <t>jeffrey_medina@yahoo.com</t>
  </si>
  <si>
    <t>(594)268-0546x35415</t>
  </si>
  <si>
    <t>7026 Christopher Meadows Apt. 474</t>
  </si>
  <si>
    <t>1a283eac-c55d-4faf-98bc-6fc901917667</t>
  </si>
  <si>
    <t>douglase@yahoo.com</t>
  </si>
  <si>
    <t>(585)512-6739x08694</t>
  </si>
  <si>
    <t>3929 Emily Mews</t>
  </si>
  <si>
    <t>2fa8b3e5-af90-4be7-b390-7dddba1250d0</t>
  </si>
  <si>
    <t>john.williams@gmail.com</t>
  </si>
  <si>
    <t>(544)757-6883</t>
  </si>
  <si>
    <t>400 Tina Lake</t>
  </si>
  <si>
    <t>0821d7f0-371c-4b45-b77e-61ed208e4a22</t>
  </si>
  <si>
    <t>Anna Sanders</t>
  </si>
  <si>
    <t>asanders@yahoo.com</t>
  </si>
  <si>
    <t>413.420.9232x677</t>
  </si>
  <si>
    <t>7378 Moran Plains Suite 719</t>
  </si>
  <si>
    <t>c1011a0f-4539-41fc-95b0-98fd8176e9fc</t>
  </si>
  <si>
    <t>Karen Morales</t>
  </si>
  <si>
    <t>karen.morales@yahoo.com</t>
  </si>
  <si>
    <t>001-855-377-4476</t>
  </si>
  <si>
    <t>90756 Angela Points</t>
  </si>
  <si>
    <t>4e3d7088-34ca-4c4c-954b-62ab22ff6b8c</t>
  </si>
  <si>
    <t>Natalie Johnson</t>
  </si>
  <si>
    <t>830 Keith Knolls</t>
  </si>
  <si>
    <t>e5f85301-7491-43c6-aec2-4dc1bac45d22</t>
  </si>
  <si>
    <t>Michael Long</t>
  </si>
  <si>
    <t>mlong@gmail.com</t>
  </si>
  <si>
    <t>(395)706-4600</t>
  </si>
  <si>
    <t>26166 Lewis Hills</t>
  </si>
  <si>
    <t>c75391fa-97c5-47e0-9da6-89d25202561a</t>
  </si>
  <si>
    <t>Regina Wilson</t>
  </si>
  <si>
    <t>wilsonr@yahoo.com</t>
  </si>
  <si>
    <t>665.767.3857x5171</t>
  </si>
  <si>
    <t>8309 Sarah Manor Suite 165</t>
  </si>
  <si>
    <t>7ea07c70-5df5-4b29-8e6c-1a2379721ce6</t>
  </si>
  <si>
    <t>Carolyn Collins</t>
  </si>
  <si>
    <t>700-244-4181x7693</t>
  </si>
  <si>
    <t>090 Russo Ports</t>
  </si>
  <si>
    <t>eb1c550e-232a-49c8-88ce-16c66306a8c5</t>
  </si>
  <si>
    <t>Kristen Robinson</t>
  </si>
  <si>
    <t>(238)807-6969x7290</t>
  </si>
  <si>
    <t>8689 Jason Street Apt. 792</t>
  </si>
  <si>
    <t>dbf056eb-e4f1-401d-943f-c090ff0857d3</t>
  </si>
  <si>
    <t>Debra Craig</t>
  </si>
  <si>
    <t>dcraig@hotmail.com</t>
  </si>
  <si>
    <t>688.870.5276x83735</t>
  </si>
  <si>
    <t>96391 Dillon Freeway</t>
  </si>
  <si>
    <t>c9a1d615-0252-49e1-9c14-02bdbbedd921</t>
  </si>
  <si>
    <t>Jennifer York</t>
  </si>
  <si>
    <t>yorkj@gmail.com</t>
  </si>
  <si>
    <t>(757)558-2408x3415</t>
  </si>
  <si>
    <t>2555 Latoya Village Suite 338</t>
  </si>
  <si>
    <t>e195bffe-d5b8-41ae-855b-7a23c7addb62</t>
  </si>
  <si>
    <t>Lauren Myers</t>
  </si>
  <si>
    <t>lmyers@yahoo.com</t>
  </si>
  <si>
    <t>001-716-927-8547x4290</t>
  </si>
  <si>
    <t>8291 Hudson Brook</t>
  </si>
  <si>
    <t>1d18938f-843d-4978-994b-ee99b27a5984</t>
  </si>
  <si>
    <t>Whitney Barr</t>
  </si>
  <si>
    <t>whitney.barr@hotmail.com</t>
  </si>
  <si>
    <t>+1-612-438-0508x3350</t>
  </si>
  <si>
    <t>95249 Stokes Estates Suite 961</t>
  </si>
  <si>
    <t>b2f21ea7-d805-4a8a-82e8-b5ddd188fd47</t>
  </si>
  <si>
    <t>Hannah Hubbard</t>
  </si>
  <si>
    <t>hubbardh@gmail.com</t>
  </si>
  <si>
    <t>001-556-738-8568x531</t>
  </si>
  <si>
    <t>351 Christine Stream Apt. 593</t>
  </si>
  <si>
    <t>f51d416b-4a0a-4970-babd-778516495ce2</t>
  </si>
  <si>
    <t>Thomas Curtis</t>
  </si>
  <si>
    <t>curtist@hotmail.com</t>
  </si>
  <si>
    <t>834-620-4249x397</t>
  </si>
  <si>
    <t>2c4086a3-87e2-4e49-ad39-ba869da4fe65</t>
  </si>
  <si>
    <t>Susan Small</t>
  </si>
  <si>
    <t>smalls@hotmail.com</t>
  </si>
  <si>
    <t>001-614-856-6252x82516</t>
  </si>
  <si>
    <t>60322 Carpenter Ridges</t>
  </si>
  <si>
    <t>82ffd869-ec5a-4cf2-9cdf-8734ad34710c</t>
  </si>
  <si>
    <t>Molly Prince</t>
  </si>
  <si>
    <t>princem@hotmail.com</t>
  </si>
  <si>
    <t>001-775-415-2566x288</t>
  </si>
  <si>
    <t>384 Johnson Inlet</t>
  </si>
  <si>
    <t>030ea6e0-486e-4bed-8b6c-6b91f8867ebf</t>
  </si>
  <si>
    <t>Heather Robinson</t>
  </si>
  <si>
    <t>heather.robinson@gmail.com</t>
  </si>
  <si>
    <t>284.540.3901</t>
  </si>
  <si>
    <t>80476 Randall Mountains Apt. 901</t>
  </si>
  <si>
    <t>b78c5dc9-0230-4550-9327-8c4303003c28</t>
  </si>
  <si>
    <t>Lori Mendez</t>
  </si>
  <si>
    <t>+1-353-803-3679x8328</t>
  </si>
  <si>
    <t>618 Chase Crossroad</t>
  </si>
  <si>
    <t>badd71be-71ba-4a8d-b490-2e95b866844b</t>
  </si>
  <si>
    <t>Jason Miller</t>
  </si>
  <si>
    <t>jason.miller@yahoo.com</t>
  </si>
  <si>
    <t>+1-532-755-7444x56935</t>
  </si>
  <si>
    <t>824 Jennifer Plaza</t>
  </si>
  <si>
    <t>34b2ddc5-fdcb-4cd7-96bf-ce0323347fd7</t>
  </si>
  <si>
    <t>David Brown</t>
  </si>
  <si>
    <t>david.brown@gmail.com</t>
  </si>
  <si>
    <t>844-244-1048</t>
  </si>
  <si>
    <t>879 Christian Squares Suite 113</t>
  </si>
  <si>
    <t>97f6ccb7-ac5e-4f9e-a3f3-40691b06803b</t>
  </si>
  <si>
    <t>Jessica Bryant</t>
  </si>
  <si>
    <t>bryantj@gmail.com</t>
  </si>
  <si>
    <t>+1-710-857-1699x43918</t>
  </si>
  <si>
    <t>8906 Carpenter Motorway Apt. 013</t>
  </si>
  <si>
    <t>e0894729-0473-4017-8b1e-98c82ecbad0a</t>
  </si>
  <si>
    <t>Justin Todd</t>
  </si>
  <si>
    <t>jtodd@hotmail.com</t>
  </si>
  <si>
    <t>5862 Alexandria Isle Suite 065</t>
  </si>
  <si>
    <t>e9a51451-f07a-4a7f-a87f-043f1ab575be</t>
  </si>
  <si>
    <t>912-631-5033x7774</t>
  </si>
  <si>
    <t>015 Martinez Fords</t>
  </si>
  <si>
    <t>a79b9007-daf9-4b5f-9da7-05c53e263693</t>
  </si>
  <si>
    <t>Tyler Brock</t>
  </si>
  <si>
    <t>tyler_brock@hotmail.com</t>
  </si>
  <si>
    <t>001-377-812-2804x424</t>
  </si>
  <si>
    <t>000 Kimberly Bypass Suite 631</t>
  </si>
  <si>
    <t>2f7073c6-184d-446a-b2f1-52922d06468d</t>
  </si>
  <si>
    <t>Jennifer Huffman</t>
  </si>
  <si>
    <t>jhuffman@yahoo.com</t>
  </si>
  <si>
    <t>(577)589-3484</t>
  </si>
  <si>
    <t>3457 Sanders Views Apt. 482</t>
  </si>
  <si>
    <t>20a2c32e-4387-4fa9-b44e-42413369b094</t>
  </si>
  <si>
    <t>Stephen Lee</t>
  </si>
  <si>
    <t>slee@yahoo.com</t>
  </si>
  <si>
    <t>(714)573-3220x63399</t>
  </si>
  <si>
    <t>01909 Angela Valley</t>
  </si>
  <si>
    <t>f9953dfc-f0d0-4092-add7-bc9d5f24e1ab</t>
  </si>
  <si>
    <t>Diana Smith</t>
  </si>
  <si>
    <t>diana_smith@hotmail.com</t>
  </si>
  <si>
    <t>(790)707-7376</t>
  </si>
  <si>
    <t>5014 Harris Springs Suite 300</t>
  </si>
  <si>
    <t>b9954ca4-7591-4a3b-a7b9-15671d2ab6d1</t>
  </si>
  <si>
    <t>Jacob Malone</t>
  </si>
  <si>
    <t>jmalone@hotmail.com</t>
  </si>
  <si>
    <t>502.499.9120x28021</t>
  </si>
  <si>
    <t>36999 Wells Key</t>
  </si>
  <si>
    <t>ae1418e4-5696-44a3-8594-a77fb3b32819</t>
  </si>
  <si>
    <t>Melinda Hill</t>
  </si>
  <si>
    <t>melinda_hill@gmail.com</t>
  </si>
  <si>
    <t>(755)207-8613x085</t>
  </si>
  <si>
    <t>2892 Armstrong Spur Apt. 081</t>
  </si>
  <si>
    <t>acfb3b97-2cb1-428e-9928-aed1513e2fde</t>
  </si>
  <si>
    <t>Emily Wilson</t>
  </si>
  <si>
    <t>wilsone@hotmail.com</t>
  </si>
  <si>
    <t>+1-808-652-5946x308</t>
  </si>
  <si>
    <t>99072 Lozano Plains</t>
  </si>
  <si>
    <t>9c969873-d1cd-4468-9f05-f30a41a9dc1a</t>
  </si>
  <si>
    <t>Jeffrey Bennett</t>
  </si>
  <si>
    <t>jbennett@gmail.com</t>
  </si>
  <si>
    <t>001-452-489-2167</t>
  </si>
  <si>
    <t>9992 Howard Radial</t>
  </si>
  <si>
    <t>a1c93951-6791-43d4-8b91-2dc3dfff560c</t>
  </si>
  <si>
    <t>Sheryl Paul</t>
  </si>
  <si>
    <t>sheryl_paul@hotmail.com</t>
  </si>
  <si>
    <t>824.366.8967</t>
  </si>
  <si>
    <t>573 Winters Union Suite 599</t>
  </si>
  <si>
    <t>fcfa41e3-4c77-4483-a7db-bf9b1810f021</t>
  </si>
  <si>
    <t>Sean Russell</t>
  </si>
  <si>
    <t>sean.russell@yahoo.com</t>
  </si>
  <si>
    <t>(293)304-3113</t>
  </si>
  <si>
    <t>4035 Farmer Walks Suite 429</t>
  </si>
  <si>
    <t>c6694874-a501-415d-a766-8dcca011445f</t>
  </si>
  <si>
    <t>William Ingram</t>
  </si>
  <si>
    <t>william_ingram@gmail.com</t>
  </si>
  <si>
    <t>774.229.4880x64068</t>
  </si>
  <si>
    <t>9225 Gutierrez Groves</t>
  </si>
  <si>
    <t>1833cea7-58d8-4a97-966e-9130a4e9e78e</t>
  </si>
  <si>
    <t>stephen_mccoy@hotmail.com</t>
  </si>
  <si>
    <t>246-927-7208</t>
  </si>
  <si>
    <t>49597 Black Expressway Apt. 247</t>
  </si>
  <si>
    <t>ceee066f-46fe-4a1b-bc47-17d2db5b786c</t>
  </si>
  <si>
    <t>Maria Stokes</t>
  </si>
  <si>
    <t>mstokes@gmail.com</t>
  </si>
  <si>
    <t>106 Mccullough Corners</t>
  </si>
  <si>
    <t>0adf701d-bec4-435c-9840-564e7592b477</t>
  </si>
  <si>
    <t>Sharon Schultz</t>
  </si>
  <si>
    <t>sharon.schultz@yahoo.com</t>
  </si>
  <si>
    <t>+1-989-689-0521x525</t>
  </si>
  <si>
    <t>29591 Smith Fort</t>
  </si>
  <si>
    <t>4c9aeaa5-7ef3-42e3-8c22-6861931db527</t>
  </si>
  <si>
    <t>Ashley White</t>
  </si>
  <si>
    <t>ashley.white@hotmail.com</t>
  </si>
  <si>
    <t>(373)256-2326</t>
  </si>
  <si>
    <t>619 Brooke Plain Suite 875</t>
  </si>
  <si>
    <t>10c5b4fc-01c7-4e92-ae09-e50737e50d02</t>
  </si>
  <si>
    <t>Adam Harrison</t>
  </si>
  <si>
    <t>adam.harrison@gmail.com</t>
  </si>
  <si>
    <t>470.598.6172</t>
  </si>
  <si>
    <t>2510 Emily Corners Apt. 900</t>
  </si>
  <si>
    <t>e04b36ce-29d5-471b-ad8c-c9476d60bcb0</t>
  </si>
  <si>
    <t>Brenda Delgado</t>
  </si>
  <si>
    <t>562.983.7967x566</t>
  </si>
  <si>
    <t>22070 Harris Road Suite 175</t>
  </si>
  <si>
    <t>6c4a3866-0ac0-43be-9591-ed73f48f82c3</t>
  </si>
  <si>
    <t>Jennifer Navarro</t>
  </si>
  <si>
    <t>jnavarro@gmail.com</t>
  </si>
  <si>
    <t>001-488-261-5553x5135</t>
  </si>
  <si>
    <t>2401 Michael Station Apt. 085</t>
  </si>
  <si>
    <t>c431c5bb-410c-4683-a9bc-4450f879211d</t>
  </si>
  <si>
    <t>Julia Perry</t>
  </si>
  <si>
    <t>julia.perry@hotmail.com</t>
  </si>
  <si>
    <t>249-762-2787x6187</t>
  </si>
  <si>
    <t>427 Goodman Point Suite 662</t>
  </si>
  <si>
    <t>71cbf56c-8a70-40f0-970a-dc0867d2a581</t>
  </si>
  <si>
    <t>John Warren</t>
  </si>
  <si>
    <t>warrenj@hotmail.com</t>
  </si>
  <si>
    <t>(818)685-1821</t>
  </si>
  <si>
    <t>3429 Barnes Forest</t>
  </si>
  <si>
    <t>258c01e4-84e9-415c-a035-c11f038c7ff8</t>
  </si>
  <si>
    <t>Randall Williams</t>
  </si>
  <si>
    <t>rwilliams@gmail.com</t>
  </si>
  <si>
    <t>910.510.3530x48476</t>
  </si>
  <si>
    <t>869 Moore Union Apt. 995</t>
  </si>
  <si>
    <t>a3d7ee08-8e88-43a3-a1f5-4bf89738c9da</t>
  </si>
  <si>
    <t>Kyle Martinez</t>
  </si>
  <si>
    <t>kyle_martinez@hotmail.com</t>
  </si>
  <si>
    <t>(491)339-3023</t>
  </si>
  <si>
    <t>742 John Lake</t>
  </si>
  <si>
    <t>59e8194c-f529-4496-9ba4-3075657b320b</t>
  </si>
  <si>
    <t>Elizabeth Patterson</t>
  </si>
  <si>
    <t>pattersone@gmail.com</t>
  </si>
  <si>
    <t>(291)695-6393x86516</t>
  </si>
  <si>
    <t>09621 Aguilar Shoal Suite 805</t>
  </si>
  <si>
    <t>ee6b050e-62b1-4b0a-9e3a-7760f8bb3833</t>
  </si>
  <si>
    <t>Sandra Patel</t>
  </si>
  <si>
    <t>spatel@hotmail.com</t>
  </si>
  <si>
    <t>+1-416-413-6570x594</t>
  </si>
  <si>
    <t>5828 Daniel Forges</t>
  </si>
  <si>
    <t>715a33b1-a571-4cea-a1ce-162eb50a6361</t>
  </si>
  <si>
    <t>Logan Scott</t>
  </si>
  <si>
    <t>scottl@yahoo.com</t>
  </si>
  <si>
    <t>359-807-2667</t>
  </si>
  <si>
    <t>9393 Tara Rue</t>
  </si>
  <si>
    <t>78e1d172-5df3-4c8c-b7b0-715e2e130a31</t>
  </si>
  <si>
    <t>Chad Franco</t>
  </si>
  <si>
    <t>chad.franco@yahoo.com</t>
  </si>
  <si>
    <t>+1-424-802-1019x2370</t>
  </si>
  <si>
    <t>8165 Bowers Union Suite 802</t>
  </si>
  <si>
    <t>dae4dd49-0ac4-4444-b14f-e61d58480396</t>
  </si>
  <si>
    <t>Troy Armstrong</t>
  </si>
  <si>
    <t>armstrongt@gmail.com</t>
  </si>
  <si>
    <t>856.384.0065</t>
  </si>
  <si>
    <t>65213 Cooper Square Apt. 439</t>
  </si>
  <si>
    <t>494cab2d-0f53-4c08-9f05-69f4cf181120</t>
  </si>
  <si>
    <t>Gabrielle Hunter</t>
  </si>
  <si>
    <t>gabrielle_hunter@hotmail.com</t>
  </si>
  <si>
    <t>001-375-480-0662x277</t>
  </si>
  <si>
    <t>9188 Kelly Mews</t>
  </si>
  <si>
    <t>969ddda5-f885-4d80-bea5-614409477fc8</t>
  </si>
  <si>
    <t>Brian Martin</t>
  </si>
  <si>
    <t>bmartin@hotmail.com</t>
  </si>
  <si>
    <t>371-464-5441</t>
  </si>
  <si>
    <t>210 Hamilton Squares</t>
  </si>
  <si>
    <t>f41360fe-cc25-4e7c-8d08-3075d9c84760</t>
  </si>
  <si>
    <t>Wesley Bean</t>
  </si>
  <si>
    <t>wesley_bean@hotmail.com</t>
  </si>
  <si>
    <t>(235)593-9220</t>
  </si>
  <si>
    <t>75022 Baird Fork Apt. 169</t>
  </si>
  <si>
    <t>978f9fab-2b40-4b0f-bc16-8a786438e5cc</t>
  </si>
  <si>
    <t>Candice Hill</t>
  </si>
  <si>
    <t>hillc@yahoo.com</t>
  </si>
  <si>
    <t>(509)245-5746</t>
  </si>
  <si>
    <t>18785 Brewer Neck</t>
  </si>
  <si>
    <t>cc31baec-50e2-42a0-8cb6-13344c9c7ddb</t>
  </si>
  <si>
    <t>Pamela Carter</t>
  </si>
  <si>
    <t>pamela_carter@gmail.com</t>
  </si>
  <si>
    <t>207 Boyd Expressway Suite 532</t>
  </si>
  <si>
    <t>821dd78b-0243-49d7-9195-9eae79be0298</t>
  </si>
  <si>
    <t>Daniel Gibson</t>
  </si>
  <si>
    <t>dgibson@yahoo.com</t>
  </si>
  <si>
    <t>786.764.3913x2614</t>
  </si>
  <si>
    <t>5311 Bradley Hills</t>
  </si>
  <si>
    <t>e4be56bf-5e72-4336-9a50-aae71aa47603</t>
  </si>
  <si>
    <t>Anthony Jackson</t>
  </si>
  <si>
    <t>anthony.jackson@yahoo.com</t>
  </si>
  <si>
    <t>(536)727-4225x85396</t>
  </si>
  <si>
    <t>1291 Sweeney Route Suite 095</t>
  </si>
  <si>
    <t>6f78d3c3-e55c-444d-b00c-63c50a53f6b7</t>
  </si>
  <si>
    <t>Alexander Cooke</t>
  </si>
  <si>
    <t>alexander.cooke@hotmail.com</t>
  </si>
  <si>
    <t>+1-584-532-4761x14343</t>
  </si>
  <si>
    <t>7087 Chavez Islands Apt. 868</t>
  </si>
  <si>
    <t>3675d61e-db07-43c4-936b-91ffee4c3e77</t>
  </si>
  <si>
    <t>Jacob Russell</t>
  </si>
  <si>
    <t>jacob.russell@hotmail.com</t>
  </si>
  <si>
    <t>+1-980-271-7965x321</t>
  </si>
  <si>
    <t>4687 Shane Rest Apt. 955</t>
  </si>
  <si>
    <t>4ccb8bb0-5849-4492-b779-a1dc31f64f6d</t>
  </si>
  <si>
    <t>Kevin Rodriguez</t>
  </si>
  <si>
    <t>kevin.rodriguez@yahoo.com</t>
  </si>
  <si>
    <t>646 Boyd Passage Suite 921</t>
  </si>
  <si>
    <t>f6262810-d37e-4c77-8b21-e6d796b59f37</t>
  </si>
  <si>
    <t>Samuel Jensen</t>
  </si>
  <si>
    <t>sjensen@gmail.com</t>
  </si>
  <si>
    <t>+1-455-698-9834x370</t>
  </si>
  <si>
    <t>2516 Douglas Prairie Suite 401</t>
  </si>
  <si>
    <t>869a1228-12b0-4d47-8593-ec317f44e512</t>
  </si>
  <si>
    <t>Sean Williams</t>
  </si>
  <si>
    <t>williamss@gmail.com</t>
  </si>
  <si>
    <t>714.377.8096x0201</t>
  </si>
  <si>
    <t>330 Robin Forks Suite 417</t>
  </si>
  <si>
    <t>e06b64e2-6b31-4d3c-85c6-b918683ae86f</t>
  </si>
  <si>
    <t>Richard Welch</t>
  </si>
  <si>
    <t>richard_welch@yahoo.com</t>
  </si>
  <si>
    <t>863.226.1847</t>
  </si>
  <si>
    <t>00242 Reid Trail</t>
  </si>
  <si>
    <t>3bf53309-47c4-4598-a73a-f293fd7e0aa8</t>
  </si>
  <si>
    <t>James Marsh</t>
  </si>
  <si>
    <t>marshj@gmail.com</t>
  </si>
  <si>
    <t>206-638-1518</t>
  </si>
  <si>
    <t>83538 Wilson Mill</t>
  </si>
  <si>
    <t>8dad54b3-2b84-4ba1-83e3-6e0ba53ae132</t>
  </si>
  <si>
    <t>Kevin Sellers</t>
  </si>
  <si>
    <t>sellersk@gmail.com</t>
  </si>
  <si>
    <t>+1-482-762-6656x804</t>
  </si>
  <si>
    <t>27002 Kim Avenue Apt. 580</t>
  </si>
  <si>
    <t>3e341451-d8b6-44cb-8fc8-945b06f48c02</t>
  </si>
  <si>
    <t>Adam Patel</t>
  </si>
  <si>
    <t>adam.patel@hotmail.com</t>
  </si>
  <si>
    <t>280-547-1883</t>
  </si>
  <si>
    <t>76534 Perez Gardens Suite 214</t>
  </si>
  <si>
    <t>f5f14cef-8895-4ac4-ae64-3396f943d67e</t>
  </si>
  <si>
    <t>Michelle Garcia</t>
  </si>
  <si>
    <t>garciam@gmail.com</t>
  </si>
  <si>
    <t>(944)664-7976x185</t>
  </si>
  <si>
    <t>0540 Chen Lock Suite 062</t>
  </si>
  <si>
    <t>755437df-8ec4-468f-9132-7488707c3d4c</t>
  </si>
  <si>
    <t>Dana Barry</t>
  </si>
  <si>
    <t>dana.barry@yahoo.com</t>
  </si>
  <si>
    <t>712.943.8311x41009</t>
  </si>
  <si>
    <t>451 William Via</t>
  </si>
  <si>
    <t>f64efed8-d95a-4c6d-9f8f-8c47d83400de</t>
  </si>
  <si>
    <t>Kerri Ball</t>
  </si>
  <si>
    <t>kball@hotmail.com</t>
  </si>
  <si>
    <t>001-368-901-1682</t>
  </si>
  <si>
    <t>5304 Shawn Dam Apt. 550</t>
  </si>
  <si>
    <t>6cdca625-08c4-4e59-b304-d3ddc43c20d0</t>
  </si>
  <si>
    <t>Dawn Marks</t>
  </si>
  <si>
    <t>dmarks@yahoo.com</t>
  </si>
  <si>
    <t>(694)694-5131</t>
  </si>
  <si>
    <t>73556 Benjamin Spur</t>
  </si>
  <si>
    <t>7bdd64fb-e589-462b-9924-b2442fc196d5</t>
  </si>
  <si>
    <t>Nicole Galvan</t>
  </si>
  <si>
    <t>nicole_galvan@hotmail.com</t>
  </si>
  <si>
    <t>956-801-3994</t>
  </si>
  <si>
    <t>717 Lauren Shores</t>
  </si>
  <si>
    <t>71118996-c7dc-4376-88c0-5a9978a43fca</t>
  </si>
  <si>
    <t>George Hicks</t>
  </si>
  <si>
    <t>george_hicks@gmail.com</t>
  </si>
  <si>
    <t>001-969-361-3873x435</t>
  </si>
  <si>
    <t>052 Ryan Crest</t>
  </si>
  <si>
    <t>04bf60ba-f574-4e1a-9d96-f1b5d81b6080</t>
  </si>
  <si>
    <t>Michael Mcguire</t>
  </si>
  <si>
    <t>michael.mcguire@gmail.com</t>
  </si>
  <si>
    <t>7704 Griffith Shores</t>
  </si>
  <si>
    <t>b9b8f4c5-4551-4edc-b931-0fb37aaf7c6b</t>
  </si>
  <si>
    <t>Krystal Greene</t>
  </si>
  <si>
    <t>kgreene@hotmail.com</t>
  </si>
  <si>
    <t>306.694.8272</t>
  </si>
  <si>
    <t>21081 Everett Cape</t>
  </si>
  <si>
    <t>d6951258-4a7a-47c6-bbe6-d689ace6bb61</t>
  </si>
  <si>
    <t>Samantha Mitchell</t>
  </si>
  <si>
    <t>mitchells@yahoo.com</t>
  </si>
  <si>
    <t>(873)312-5696</t>
  </si>
  <si>
    <t>1425 Orr Trail Suite 330</t>
  </si>
  <si>
    <t>4f7a2289-5ed1-4800-ac2e-473705b84721</t>
  </si>
  <si>
    <t>Michelle Clements</t>
  </si>
  <si>
    <t>michelle_clements@gmail.com</t>
  </si>
  <si>
    <t>+1-689-589-3961x574</t>
  </si>
  <si>
    <t>66053 Julie Extension Apt. 330</t>
  </si>
  <si>
    <t>e36237ec-1fa8-41dd-be5d-13c9dd4cdf66</t>
  </si>
  <si>
    <t>Patrick Martinez</t>
  </si>
  <si>
    <t>martinezp@hotmail.com</t>
  </si>
  <si>
    <t>516-548-8789</t>
  </si>
  <si>
    <t>2982 Daniel Wells Suite 228</t>
  </si>
  <si>
    <t>1339344c-573a-472d-b96c-a7c24b06b7ec</t>
  </si>
  <si>
    <t>Matthew Perez</t>
  </si>
  <si>
    <t>mperez@gmail.com</t>
  </si>
  <si>
    <t>3965 Smith Square</t>
  </si>
  <si>
    <t>2264939d-126e-4386-8c04-a303a2087a5b</t>
  </si>
  <si>
    <t>crystal_mitchell@yahoo.com</t>
  </si>
  <si>
    <t>+1-575-600-9561x48801</t>
  </si>
  <si>
    <t>855 Allison Forks</t>
  </si>
  <si>
    <t>6f930f14-cb5d-484f-b38b-81151793a2bc</t>
  </si>
  <si>
    <t>Christina Wheeler</t>
  </si>
  <si>
    <t>christina_wheeler@yahoo.com</t>
  </si>
  <si>
    <t>+1-467-853-5946x4575</t>
  </si>
  <si>
    <t>44391 Stanley Ranch</t>
  </si>
  <si>
    <t>0321a804-2caf-4cb4-93bc-1b41e5e0221f</t>
  </si>
  <si>
    <t>Miranda Wu</t>
  </si>
  <si>
    <t>mwu@hotmail.com</t>
  </si>
  <si>
    <t>358-430-1916x46312</t>
  </si>
  <si>
    <t>796 Douglas Inlet</t>
  </si>
  <si>
    <t>4eb019fd-9d05-4867-a7e8-42704ecc2ce7</t>
  </si>
  <si>
    <t>Kimberly Rios</t>
  </si>
  <si>
    <t>kimberly_rios@gmail.com</t>
  </si>
  <si>
    <t>390-592-1890x009</t>
  </si>
  <si>
    <t>692 Rasmussen Dam</t>
  </si>
  <si>
    <t>53c97098-db27-4817-9f31-cd597d0eec93</t>
  </si>
  <si>
    <t>Patricia Watson</t>
  </si>
  <si>
    <t>pwatson@gmail.com</t>
  </si>
  <si>
    <t>001-518-651-3250x530</t>
  </si>
  <si>
    <t>472 Barber Bridge</t>
  </si>
  <si>
    <t>8c4753bf-8c6a-4040-8d58-12472006cc9e</t>
  </si>
  <si>
    <t>Jennifer Hunt</t>
  </si>
  <si>
    <t>huntj@hotmail.com</t>
  </si>
  <si>
    <t>840.686.0045x126</t>
  </si>
  <si>
    <t>3604 Craig Bypass</t>
  </si>
  <si>
    <t>52ad5a51-4f2a-4bd5-bfbb-9bcca1892a68</t>
  </si>
  <si>
    <t>Kurt Castillo</t>
  </si>
  <si>
    <t>kurt.castillo@hotmail.com</t>
  </si>
  <si>
    <t>352-787-9148x8134</t>
  </si>
  <si>
    <t>6109 Michael Port</t>
  </si>
  <si>
    <t>6b7b7d5d-2217-4484-a48e-9102728071d5</t>
  </si>
  <si>
    <t>Katelyn Watkins</t>
  </si>
  <si>
    <t>katelyn_watkins@gmail.com</t>
  </si>
  <si>
    <t>8471 Mccoy Cove</t>
  </si>
  <si>
    <t>cc36ca7b-e3e0-44de-808a-e117c214d383</t>
  </si>
  <si>
    <t>Debra Allen</t>
  </si>
  <si>
    <t>debra.allen@hotmail.com</t>
  </si>
  <si>
    <t>001-752-960-2486x9663</t>
  </si>
  <si>
    <t>76934 Daniel Neck Suite 230</t>
  </si>
  <si>
    <t>5bd45b60-407b-49a5-9864-418e085626c9</t>
  </si>
  <si>
    <t>Christina Collins</t>
  </si>
  <si>
    <t>ccollins@yahoo.com</t>
  </si>
  <si>
    <t>001-575-633-2840</t>
  </si>
  <si>
    <t>168 Keith Trail</t>
  </si>
  <si>
    <t>c61d879e-bdaa-4d7f-8f96-4d173d4b9934</t>
  </si>
  <si>
    <t>csanchez@gmail.com</t>
  </si>
  <si>
    <t>6418 Patrick Drives Apt. 092</t>
  </si>
  <si>
    <t>f4fe6e73-2154-4fed-8151-3f4cc5b452a2</t>
  </si>
  <si>
    <t>Lindsey White</t>
  </si>
  <si>
    <t>lwhite@hotmail.com</t>
  </si>
  <si>
    <t>+1-632-551-1268x3317</t>
  </si>
  <si>
    <t>3967 Walker Wall</t>
  </si>
  <si>
    <t>059f6e58-c513-47d2-8232-590d942759b5</t>
  </si>
  <si>
    <t>Andrew Freeman</t>
  </si>
  <si>
    <t>afreeman@hotmail.com</t>
  </si>
  <si>
    <t>+1-797-741-6492x730</t>
  </si>
  <si>
    <t>5174 Huff Plaza</t>
  </si>
  <si>
    <t>fd6e70e9-b46c-4b9a-9b84-daf1d368323c</t>
  </si>
  <si>
    <t>Lauren Pollard</t>
  </si>
  <si>
    <t>lpollard@yahoo.com</t>
  </si>
  <si>
    <t>(278)958-9001x678</t>
  </si>
  <si>
    <t>218 Jessica Radial</t>
  </si>
  <si>
    <t>65c8de62-3af5-4969-8ea7-4914b619db43</t>
  </si>
  <si>
    <t>Daniel Morgan</t>
  </si>
  <si>
    <t>dmorgan@hotmail.com</t>
  </si>
  <si>
    <t>77840 Suzanne Trafficway</t>
  </si>
  <si>
    <t>263c69c9-e804-4e29-8f52-85710ece2c9d</t>
  </si>
  <si>
    <t>Jeffrey Cruz</t>
  </si>
  <si>
    <t>jeffrey.cruz@yahoo.com</t>
  </si>
  <si>
    <t>(211)321-7859</t>
  </si>
  <si>
    <t>4876 Christopher Springs</t>
  </si>
  <si>
    <t>dd9e9b85-a4f6-450f-a63e-dcd26e488b22</t>
  </si>
  <si>
    <t>Brandi Sullivan</t>
  </si>
  <si>
    <t>001-526-750-6482x37961</t>
  </si>
  <si>
    <t>8405 Jonathan Burgs</t>
  </si>
  <si>
    <t>71340d28-23f0-41de-a4e7-2ae6abfe0f92</t>
  </si>
  <si>
    <t>Katherine White</t>
  </si>
  <si>
    <t>katherine.white@hotmail.com</t>
  </si>
  <si>
    <t>+1-689-209-4951x680</t>
  </si>
  <si>
    <t>94111 Rice Lights</t>
  </si>
  <si>
    <t>dbccf64a-6bf0-4de2-adc9-9e72f6b2b8de</t>
  </si>
  <si>
    <t>Hailey Mata</t>
  </si>
  <si>
    <t>hmata@gmail.com</t>
  </si>
  <si>
    <t>570-531-9416x444</t>
  </si>
  <si>
    <t>2866 Meghan Trail Suite 530</t>
  </si>
  <si>
    <t>3782d278-9cfd-4418-8d89-77ba54f65ea0</t>
  </si>
  <si>
    <t>Mary Murphy</t>
  </si>
  <si>
    <t>murphym@yahoo.com</t>
  </si>
  <si>
    <t>(956)698-1104</t>
  </si>
  <si>
    <t>084 Smith Freeway Suite 371</t>
  </si>
  <si>
    <t>bb5102e3-1adf-4ed8-9340-f1ba9ce4cd64</t>
  </si>
  <si>
    <t>Robert Ochoa</t>
  </si>
  <si>
    <t>rochoa@gmail.com</t>
  </si>
  <si>
    <t>(218)912-6415</t>
  </si>
  <si>
    <t>670 Stephen Points Apt. 354</t>
  </si>
  <si>
    <t>0e258d45-3f41-45ef-acc9-dc3ad53836c7</t>
  </si>
  <si>
    <t>Lonnie Ortiz</t>
  </si>
  <si>
    <t>lonnie_ortiz@yahoo.com</t>
  </si>
  <si>
    <t>426.396.1952x54587</t>
  </si>
  <si>
    <t>120 Jeffrey Isle Apt. 422</t>
  </si>
  <si>
    <t>0203ad97-f150-492a-b1c4-2ce808bed2cc</t>
  </si>
  <si>
    <t>Cheryl Anderson</t>
  </si>
  <si>
    <t>294.762.3836x369</t>
  </si>
  <si>
    <t>9054 Regina Field</t>
  </si>
  <si>
    <t>7eaa14cf-8399-4c15-90f2-4082dcfcc7d0</t>
  </si>
  <si>
    <t>April Robinson</t>
  </si>
  <si>
    <t>arobinson@yahoo.com</t>
  </si>
  <si>
    <t>+1-563-821-6038x0807</t>
  </si>
  <si>
    <t>47463 White Glens</t>
  </si>
  <si>
    <t>4958c3f4-a361-467e-abf3-8240fb3b0e61</t>
  </si>
  <si>
    <t>Margaret Liu</t>
  </si>
  <si>
    <t>lium@gmail.com</t>
  </si>
  <si>
    <t>(318)680-9790</t>
  </si>
  <si>
    <t>4497 Williams Inlet</t>
  </si>
  <si>
    <t>b9179445-4111-48a4-a4cb-c8c2f6e33c2a</t>
  </si>
  <si>
    <t>Sarah Dillon</t>
  </si>
  <si>
    <t>dillons@hotmail.com</t>
  </si>
  <si>
    <t>(498)280-9288</t>
  </si>
  <si>
    <t>0012 Roy Fort Apt. 019</t>
  </si>
  <si>
    <t>fe637ceb-9e44-4ff0-9f3f-833917308f19</t>
  </si>
  <si>
    <t>Andrew Howard</t>
  </si>
  <si>
    <t>andrew.howard@gmail.com</t>
  </si>
  <si>
    <t>322.816.8280</t>
  </si>
  <si>
    <t>759 Gray Mall</t>
  </si>
  <si>
    <t>881cb360-d248-49e6-9b71-95a8dbe7f3bf</t>
  </si>
  <si>
    <t>Cassandra Kennedy</t>
  </si>
  <si>
    <t>ckennedy@gmail.com</t>
  </si>
  <si>
    <t>001-804-710-2680x3307</t>
  </si>
  <si>
    <t>34625 Amber Heights Apt. 665</t>
  </si>
  <si>
    <t>9446da87-59c4-48a1-b0a7-47c19cfc81ac</t>
  </si>
  <si>
    <t>Amanda Suarez</t>
  </si>
  <si>
    <t>amanda.suarez@yahoo.com</t>
  </si>
  <si>
    <t>951 Nichols Rue</t>
  </si>
  <si>
    <t>0e54514a-dbc2-4f78-9384-b8acf3e10f4c</t>
  </si>
  <si>
    <t>Paula Rubio</t>
  </si>
  <si>
    <t>prubio@gmail.com</t>
  </si>
  <si>
    <t>001-277-515-6510x018</t>
  </si>
  <si>
    <t>2448 Lee Roads</t>
  </si>
  <si>
    <t>20d04cfc-6599-40d5-baf6-dd31567febef</t>
  </si>
  <si>
    <t>Erik Ruiz</t>
  </si>
  <si>
    <t>erik.ruiz@hotmail.com</t>
  </si>
  <si>
    <t>939-279-6727</t>
  </si>
  <si>
    <t>40938 Melanie Dale Suite 561</t>
  </si>
  <si>
    <t>86584179-8d4f-4066-926f-3c3cf69afddb</t>
  </si>
  <si>
    <t>Timothy Miller</t>
  </si>
  <si>
    <t>timothy_miller@gmail.com</t>
  </si>
  <si>
    <t>781 Michael Mountains Apt. 563</t>
  </si>
  <si>
    <t>e01ef773-74ee-4179-86e5-4daf057df14e</t>
  </si>
  <si>
    <t>William Leon</t>
  </si>
  <si>
    <t>leonw@hotmail.com</t>
  </si>
  <si>
    <t>+1-452-789-6606x4753</t>
  </si>
  <si>
    <t>3847 Griffin Garden Suite 234</t>
  </si>
  <si>
    <t>b412ba55-864c-4059-85a7-fae345214f5e</t>
  </si>
  <si>
    <t>Michael Monroe</t>
  </si>
  <si>
    <t>monroem@hotmail.com</t>
  </si>
  <si>
    <t>(306)233-7067</t>
  </si>
  <si>
    <t>79365 Kathy Union Suite 505</t>
  </si>
  <si>
    <t>861f2c1d-adb2-498e-909a-f7f8057b497a</t>
  </si>
  <si>
    <t>Donald Hansen</t>
  </si>
  <si>
    <t>dhansen@yahoo.com</t>
  </si>
  <si>
    <t>21628 Jason Tunnel Apt. 355</t>
  </si>
  <si>
    <t>299cf6b7-d61d-4393-8409-8d3ad8d89659</t>
  </si>
  <si>
    <t>Dean Sanders</t>
  </si>
  <si>
    <t>dean_sanders@yahoo.com</t>
  </si>
  <si>
    <t>001-241-659-7054x13453</t>
  </si>
  <si>
    <t>3284 Michael Union Suite 715</t>
  </si>
  <si>
    <t>4adddcfd-eaa2-40d2-9c6e-0990f371a674</t>
  </si>
  <si>
    <t>Michelle Lucas</t>
  </si>
  <si>
    <t>mlucas@hotmail.com</t>
  </si>
  <si>
    <t>572 Bauer Ferry Suite 626</t>
  </si>
  <si>
    <t>d1c5fc93-fb5d-44f7-82f0-2673b24d4891</t>
  </si>
  <si>
    <t>Justin Alexander</t>
  </si>
  <si>
    <t>justin.alexander@hotmail.com</t>
  </si>
  <si>
    <t>932-990-7658x244</t>
  </si>
  <si>
    <t>9889 Joshua Rapid Suite 176</t>
  </si>
  <si>
    <t>a0535507-b7bd-4865-be66-11f9e5584cc5</t>
  </si>
  <si>
    <t>Rachel Adams</t>
  </si>
  <si>
    <t>radams@yahoo.com</t>
  </si>
  <si>
    <t>+1-624-585-9106x153</t>
  </si>
  <si>
    <t>f64d8858-7139-4dfc-b563-c5c4c3ed533f</t>
  </si>
  <si>
    <t>Crystal Powell</t>
  </si>
  <si>
    <t>crystal.powell@yahoo.com</t>
  </si>
  <si>
    <t>717-494-6522x5662</t>
  </si>
  <si>
    <t>79108 Underwood Pass</t>
  </si>
  <si>
    <t>44b7e08c-74de-441f-aae3-2129fe986f01</t>
  </si>
  <si>
    <t>Travis Clark</t>
  </si>
  <si>
    <t>clarkt@yahoo.com</t>
  </si>
  <si>
    <t>446-762-2308x86158</t>
  </si>
  <si>
    <t>1327 Vincent Views</t>
  </si>
  <si>
    <t>1f7725bf-f2f5-4400-85c1-ee1f5eedb1ca</t>
  </si>
  <si>
    <t>Anthony Davis</t>
  </si>
  <si>
    <t>anthony_davis@yahoo.com</t>
  </si>
  <si>
    <t>407.675.7409x360</t>
  </si>
  <si>
    <t>2357 Richardson Fords Apt. 491</t>
  </si>
  <si>
    <t>6b98c512-100d-4e9c-a38b-46302a938215</t>
  </si>
  <si>
    <t>Charles Jones</t>
  </si>
  <si>
    <t>jonesc@hotmail.com</t>
  </si>
  <si>
    <t>563.360.5747x07670</t>
  </si>
  <si>
    <t>6236 Williams Street</t>
  </si>
  <si>
    <t>1bd9a75c-25c7-436a-9662-8704128fa226</t>
  </si>
  <si>
    <t>Andrew Park</t>
  </si>
  <si>
    <t>parka@gmail.com</t>
  </si>
  <si>
    <t>383.458.6558</t>
  </si>
  <si>
    <t>7613 Hampton Divide</t>
  </si>
  <si>
    <t>daffb1f9-2ea4-49f8-b48a-170cd3c7900a</t>
  </si>
  <si>
    <t>Steven Baker</t>
  </si>
  <si>
    <t>steven.baker@hotmail.com</t>
  </si>
  <si>
    <t>638.841.1073x429</t>
  </si>
  <si>
    <t>6353 Haley Mills</t>
  </si>
  <si>
    <t>7335aec1-1e18-4e6f-98ba-13f2a1085647</t>
  </si>
  <si>
    <t>Katrina Walton</t>
  </si>
  <si>
    <t>waltonk@yahoo.com</t>
  </si>
  <si>
    <t>+1-358-825-9298x28122</t>
  </si>
  <si>
    <t>386 Nicole Trail</t>
  </si>
  <si>
    <t>6746c2a0-4fa8-4eb5-9ffd-6f4d2efa459a</t>
  </si>
  <si>
    <t>Nancy Byrd</t>
  </si>
  <si>
    <t>byrdn@gmail.com</t>
  </si>
  <si>
    <t>001-207-685-1815x775</t>
  </si>
  <si>
    <t>419 Cantrell Villages</t>
  </si>
  <si>
    <t>87f424f1-989a-41c2-951f-2e78989874ee</t>
  </si>
  <si>
    <t>Angelica Montgomery</t>
  </si>
  <si>
    <t>angelica.montgomery@yahoo.com</t>
  </si>
  <si>
    <t>26922 Barbara Manors</t>
  </si>
  <si>
    <t>bce79c0e-8a3a-40be-a651-25a8748f5b92</t>
  </si>
  <si>
    <t>Joshua Hunter</t>
  </si>
  <si>
    <t>joshua.hunter@hotmail.com</t>
  </si>
  <si>
    <t>(941)825-6374</t>
  </si>
  <si>
    <t>005 Eric Passage</t>
  </si>
  <si>
    <t>df3b5178-2021-423a-8899-0cb0ca998a97</t>
  </si>
  <si>
    <t>Ryan Hamilton</t>
  </si>
  <si>
    <t>rhamilton@hotmail.com</t>
  </si>
  <si>
    <t>416-917-4135</t>
  </si>
  <si>
    <t>708 Barnett Fields</t>
  </si>
  <si>
    <t>d73d610f-d564-48a3-9c38-4b37f304c6a6</t>
  </si>
  <si>
    <t>Abigail Smith</t>
  </si>
  <si>
    <t>854.280.0291x4672</t>
  </si>
  <si>
    <t>40971 Lopez Garden</t>
  </si>
  <si>
    <t>9cbeecfd-6615-427e-95be-ee47e6d1bb45</t>
  </si>
  <si>
    <t>Kimberly Fisher</t>
  </si>
  <si>
    <t>kimberly.fisher@gmail.com</t>
  </si>
  <si>
    <t>+1-298-311-4900x1871</t>
  </si>
  <si>
    <t>38970 Thomas Village</t>
  </si>
  <si>
    <t>b594b3d1-630e-45ad-9231-bf00c67eefc6</t>
  </si>
  <si>
    <t>Christopher Barnes</t>
  </si>
  <si>
    <t>christopher_barnes@gmail.com</t>
  </si>
  <si>
    <t>001-639-381-0357</t>
  </si>
  <si>
    <t>283 Alexis Ford</t>
  </si>
  <si>
    <t>65405ce2-b54f-4309-aa3e-18a96afb9179</t>
  </si>
  <si>
    <t>Clifford Brown</t>
  </si>
  <si>
    <t>brownc@yahoo.com</t>
  </si>
  <si>
    <t>863-509-8408</t>
  </si>
  <si>
    <t>30192 Mccoy Dam Apt. 310</t>
  </si>
  <si>
    <t>16f431bc-cebe-4f8e-b885-fda52a44555f</t>
  </si>
  <si>
    <t>Amanda Roach</t>
  </si>
  <si>
    <t>amanda.roach@hotmail.com</t>
  </si>
  <si>
    <t>5885 Garza Harbor Suite 078</t>
  </si>
  <si>
    <t>0af61042-4308-4883-b2d4-f68987068349</t>
  </si>
  <si>
    <t>Matthew Williams</t>
  </si>
  <si>
    <t>williamsm@hotmail.com</t>
  </si>
  <si>
    <t>123 Davis Manors</t>
  </si>
  <si>
    <t>1dcc1a37-2612-42a4-8398-7f3bcf103466</t>
  </si>
  <si>
    <t>rholloway@hotmail.com</t>
  </si>
  <si>
    <t>401-544-1699x30771</t>
  </si>
  <si>
    <t>123 Jones Oval</t>
  </si>
  <si>
    <t>6fd79559-ae2d-444f-980f-4d96d90f2e92</t>
  </si>
  <si>
    <t>Gilbert Jackson</t>
  </si>
  <si>
    <t>gilbert_jackson@hotmail.com</t>
  </si>
  <si>
    <t>501.255.9005x3761</t>
  </si>
  <si>
    <t>4873 Lopez Drive</t>
  </si>
  <si>
    <t>8393a790-b910-46b3-9801-4ce9581edc2d</t>
  </si>
  <si>
    <t>Nancy Grant</t>
  </si>
  <si>
    <t>nancy.grant@yahoo.com</t>
  </si>
  <si>
    <t>716.572.9691x3609</t>
  </si>
  <si>
    <t>080 Nelson Estates</t>
  </si>
  <si>
    <t>d659057e-1570-4516-a340-8068b788a7ad</t>
  </si>
  <si>
    <t>Logan Adams</t>
  </si>
  <si>
    <t>logan.adams@gmail.com</t>
  </si>
  <si>
    <t>566-913-3926x2891</t>
  </si>
  <si>
    <t>467 James Loaf Suite 198</t>
  </si>
  <si>
    <t>bf6d9186-c36e-4d26-8920-42a71ff7ce34</t>
  </si>
  <si>
    <t>Scott Luna</t>
  </si>
  <si>
    <t>sluna@yahoo.com</t>
  </si>
  <si>
    <t>766-338-7239</t>
  </si>
  <si>
    <t>254 Singh Squares Suite 241</t>
  </si>
  <si>
    <t>7c228cf2-ab54-49f4-96f2-605adc577773</t>
  </si>
  <si>
    <t>Karen Adams</t>
  </si>
  <si>
    <t>karen_adams@yahoo.com</t>
  </si>
  <si>
    <t>26733 Mitchell Crossing</t>
  </si>
  <si>
    <t>4dc60f56-0e6f-4b90-9df6-db7f09de8024</t>
  </si>
  <si>
    <t>Katherine Silva</t>
  </si>
  <si>
    <t>katherine.silva@gmail.com</t>
  </si>
  <si>
    <t>336.819.1343</t>
  </si>
  <si>
    <t>03133 Aaron Fords</t>
  </si>
  <si>
    <t>aa685f0f-66d9-4f22-bd9d-dd3c262adc0f</t>
  </si>
  <si>
    <t>Tammy Donaldson</t>
  </si>
  <si>
    <t>tdonaldson@hotmail.com</t>
  </si>
  <si>
    <t>485-728-7763</t>
  </si>
  <si>
    <t>883 Michael Center</t>
  </si>
  <si>
    <t>ecd8c006-9b7a-4d74-89d6-19e308ca617d</t>
  </si>
  <si>
    <t>Christina Holden</t>
  </si>
  <si>
    <t>christina.holden@gmail.com</t>
  </si>
  <si>
    <t>867-393-2367x053</t>
  </si>
  <si>
    <t>13268 Hall Common Suite 906</t>
  </si>
  <si>
    <t>1cfea0fd-db75-4838-ae5e-2247cf6eb94c</t>
  </si>
  <si>
    <t>Tyler Holt</t>
  </si>
  <si>
    <t>tholt@gmail.com</t>
  </si>
  <si>
    <t>34907 Alyssa Extension Suite 514</t>
  </si>
  <si>
    <t>86ec0fd6-2d3b-4345-97f4-8e033293e23d</t>
  </si>
  <si>
    <t>Jordan White</t>
  </si>
  <si>
    <t>022 James Walks</t>
  </si>
  <si>
    <t>a05d753b-d2c1-4be0-9177-f43ae1aa0562</t>
  </si>
  <si>
    <t>Xavier Palmer</t>
  </si>
  <si>
    <t>palmerx@hotmail.com</t>
  </si>
  <si>
    <t>(709)818-9442x0692</t>
  </si>
  <si>
    <t>9242 Vincent Trail</t>
  </si>
  <si>
    <t>fb5c00b0-4e1b-40fb-95a1-3015db72bb35</t>
  </si>
  <si>
    <t>jguzman@gmail.com</t>
  </si>
  <si>
    <t>222-509-7688x481</t>
  </si>
  <si>
    <t>5147 Kathleen Spur Suite 890</t>
  </si>
  <si>
    <t>5a14c568-0e4e-4e37-8eff-2e4ccbb002ab</t>
  </si>
  <si>
    <t>Daniel Ford</t>
  </si>
  <si>
    <t>fordd@hotmail.com</t>
  </si>
  <si>
    <t>(253)439-9160x3731</t>
  </si>
  <si>
    <t>516 Vance Lake</t>
  </si>
  <si>
    <t>82110b7c-7979-407e-9dcd-5b200abbad58</t>
  </si>
  <si>
    <t>Theresa Douglas</t>
  </si>
  <si>
    <t>theresa_douglas@gmail.com</t>
  </si>
  <si>
    <t>545-995-0418x10754</t>
  </si>
  <si>
    <t>77712 Todd Valley Apt. 085</t>
  </si>
  <si>
    <t>643bebc3-46b4-4512-b4c4-404abe5fff04</t>
  </si>
  <si>
    <t>Michael Lane</t>
  </si>
  <si>
    <t>michael_lane@yahoo.com</t>
  </si>
  <si>
    <t>+1-503-538-3713x2790</t>
  </si>
  <si>
    <t>19800 Scott Pass</t>
  </si>
  <si>
    <t>a0955ddc-e4b0-4679-898f-911df3c60b7c</t>
  </si>
  <si>
    <t>Carol Jackson</t>
  </si>
  <si>
    <t>carol.jackson@hotmail.com</t>
  </si>
  <si>
    <t>+1-486-306-4277x25947</t>
  </si>
  <si>
    <t>100 Keith Vista Suite 823</t>
  </si>
  <si>
    <t>7b543ed9-52ee-451d-88a2-8e19a376d1e6</t>
  </si>
  <si>
    <t>Dylan Garcia</t>
  </si>
  <si>
    <t>dylan_garcia@hotmail.com</t>
  </si>
  <si>
    <t>(276)671-6858</t>
  </si>
  <si>
    <t>572 Cook Ridge</t>
  </si>
  <si>
    <t>d90caa1d-b5e0-4787-87e2-ecf8afe376d0</t>
  </si>
  <si>
    <t>Sarah Vazquez</t>
  </si>
  <si>
    <t>sarah.vazquez@hotmail.com</t>
  </si>
  <si>
    <t>231-933-2829x1171</t>
  </si>
  <si>
    <t>645 Miller Path</t>
  </si>
  <si>
    <t>7768b564-60a2-4164-bc82-a7db3da787d1</t>
  </si>
  <si>
    <t>Cory Avila</t>
  </si>
  <si>
    <t>avilac@yahoo.com</t>
  </si>
  <si>
    <t>421-439-7424x588</t>
  </si>
  <si>
    <t>398 Travis Groves</t>
  </si>
  <si>
    <t>1cdd500e-f44f-472a-8cf6-762e405dda5d</t>
  </si>
  <si>
    <t>Sarah Key</t>
  </si>
  <si>
    <t>sarah.key@hotmail.com</t>
  </si>
  <si>
    <t>467.225.4491x792</t>
  </si>
  <si>
    <t>43327 David Bypass Apt. 908</t>
  </si>
  <si>
    <t>bf50e25a-26a9-48c3-a338-ae828c8d8d93</t>
  </si>
  <si>
    <t>Daniel Reese</t>
  </si>
  <si>
    <t>daniel_reese@yahoo.com</t>
  </si>
  <si>
    <t>(286)927-7564x34682</t>
  </si>
  <si>
    <t>7574 Christina Mews</t>
  </si>
  <si>
    <t>e645c81f-4df4-4098-9d99-a576a45e71c6</t>
  </si>
  <si>
    <t>Paul Ward</t>
  </si>
  <si>
    <t>wardp@gmail.com</t>
  </si>
  <si>
    <t>+1-698-261-3370x880</t>
  </si>
  <si>
    <t>456 Smith Shoals Apt. 427</t>
  </si>
  <si>
    <t>e22a7771-562b-4d6a-a255-cd46330ac39d</t>
  </si>
  <si>
    <t>Dominic Spears</t>
  </si>
  <si>
    <t>spearsd@hotmail.com</t>
  </si>
  <si>
    <t>848-420-1657</t>
  </si>
  <si>
    <t>3242 Jason Lights</t>
  </si>
  <si>
    <t>f3d367e4-9758-4dfe-abfb-2e1a2e6e76ca</t>
  </si>
  <si>
    <t>Robert Lyons</t>
  </si>
  <si>
    <t>lyonsr@yahoo.com</t>
  </si>
  <si>
    <t>665-671-9328</t>
  </si>
  <si>
    <t>134 Robert Falls</t>
  </si>
  <si>
    <t>0acaaf34-176b-4d82-b49c-64bca386b9bd</t>
  </si>
  <si>
    <t>Christina Anderson</t>
  </si>
  <si>
    <t>canderson@yahoo.com</t>
  </si>
  <si>
    <t>898-720-2250x7895</t>
  </si>
  <si>
    <t>317 Gardner Park Suite 810</t>
  </si>
  <si>
    <t>e40340e5-31a5-4502-89e4-9c5042a1fe75</t>
  </si>
  <si>
    <t>Ashley Hogan</t>
  </si>
  <si>
    <t>ashley_hogan@yahoo.com</t>
  </si>
  <si>
    <t>2554 Brandi Haven</t>
  </si>
  <si>
    <t>24dd720e-f6d3-43f5-9de9-69161e75211a</t>
  </si>
  <si>
    <t>Diane Pearson</t>
  </si>
  <si>
    <t>diane_pearson@gmail.com</t>
  </si>
  <si>
    <t>(422)578-6922</t>
  </si>
  <si>
    <t>317 Amber Plaza</t>
  </si>
  <si>
    <t>5b4a1fcb-b8ff-4223-9fda-90bf5dad5763</t>
  </si>
  <si>
    <t>Michael Everett</t>
  </si>
  <si>
    <t>michael_everett@gmail.com</t>
  </si>
  <si>
    <t>564-672-9539</t>
  </si>
  <si>
    <t>26542 Kevin Park</t>
  </si>
  <si>
    <t>73f40eea-e985-4500-b9a9-6d2e77e2d4af</t>
  </si>
  <si>
    <t>Carrie Villanueva</t>
  </si>
  <si>
    <t>villanuevac@gmail.com</t>
  </si>
  <si>
    <t>001-236-838-0310x6213</t>
  </si>
  <si>
    <t>917 Lopez Alley Suite 525</t>
  </si>
  <si>
    <t>6f23ee43-15a3-4ed6-82f5-be465558f293</t>
  </si>
  <si>
    <t>James Martin</t>
  </si>
  <si>
    <t>(549)739-0713x29753</t>
  </si>
  <si>
    <t>0136 Kimberly Estate Suite 764</t>
  </si>
  <si>
    <t>3a4f5d8d-0fcd-48b0-929c-362a227a5ea3</t>
  </si>
  <si>
    <t>Kari Gregory</t>
  </si>
  <si>
    <t>gregoryk@yahoo.com</t>
  </si>
  <si>
    <t>406 Torres Keys Apt. 086</t>
  </si>
  <si>
    <t>3cc3cdfc-d3ef-4197-b960-7a0d4cf9a658</t>
  </si>
  <si>
    <t>Harold Williams</t>
  </si>
  <si>
    <t>harold_williams@yahoo.com</t>
  </si>
  <si>
    <t>562-959-8349x95666</t>
  </si>
  <si>
    <t>886 Holt Circle</t>
  </si>
  <si>
    <t>73446b1e-244c-4488-89fa-3e88d92102b0</t>
  </si>
  <si>
    <t>Carrie Hall</t>
  </si>
  <si>
    <t>hallc@hotmail.com</t>
  </si>
  <si>
    <t>934.334.8383x48303</t>
  </si>
  <si>
    <t>376 Richardson Burg</t>
  </si>
  <si>
    <t>095cff94-0575-482e-bc3a-65a3ebd05cc1</t>
  </si>
  <si>
    <t>Christopher French</t>
  </si>
  <si>
    <t>christopher.french@hotmail.com</t>
  </si>
  <si>
    <t>510.388.4383x21321</t>
  </si>
  <si>
    <t>431 Tracy Harbors Apt. 028</t>
  </si>
  <si>
    <t>34909684-45a6-48bd-a7de-de2e2334d18f</t>
  </si>
  <si>
    <t>Laura Pennington</t>
  </si>
  <si>
    <t>laura.pennington@gmail.com</t>
  </si>
  <si>
    <t>378-915-8968x5942</t>
  </si>
  <si>
    <t>789 Hooper Pines</t>
  </si>
  <si>
    <t>d65d579a-18a3-4039-b586-33ad3d03431c</t>
  </si>
  <si>
    <t>Melissa Weber</t>
  </si>
  <si>
    <t>melissa.weber@yahoo.com</t>
  </si>
  <si>
    <t>35912 Haley Forks</t>
  </si>
  <si>
    <t>4bdd0a30-bf51-4cb4-b5e6-26554272d886</t>
  </si>
  <si>
    <t>Michelle Ryan</t>
  </si>
  <si>
    <t>mryan@gmail.com</t>
  </si>
  <si>
    <t>839-973-1770</t>
  </si>
  <si>
    <t>ea991721-29fa-4dc9-a2c1-301b4309e81e</t>
  </si>
  <si>
    <t>Gabriel Rodriguez</t>
  </si>
  <si>
    <t>gabriel.rodriguez@hotmail.com</t>
  </si>
  <si>
    <t>452 Chad River Suite 435</t>
  </si>
  <si>
    <t>237555d7-bbb3-4c4e-8312-96bc102b775f</t>
  </si>
  <si>
    <t>Rhonda Hughes</t>
  </si>
  <si>
    <t>rhonda_hughes@gmail.com</t>
  </si>
  <si>
    <t>+1-568-947-0814x5082</t>
  </si>
  <si>
    <t>565 Daniel Gardens Suite 731</t>
  </si>
  <si>
    <t>83956b87-6e81-4c82-bf6f-19409e9aefd4</t>
  </si>
  <si>
    <t>Micheal Joyce</t>
  </si>
  <si>
    <t>micheal_joyce@yahoo.com</t>
  </si>
  <si>
    <t>532 Hamilton Wells</t>
  </si>
  <si>
    <t>ff5071e6-8c8f-4cc2-92d1-c745a7734a57</t>
  </si>
  <si>
    <t>Michael Hooper</t>
  </si>
  <si>
    <t>michael_hooper@yahoo.com</t>
  </si>
  <si>
    <t>36915 Hill Drive</t>
  </si>
  <si>
    <t>11b8f18e-546e-415f-8b5c-91b6edf906c9</t>
  </si>
  <si>
    <t>David Ortega</t>
  </si>
  <si>
    <t>dortega@gmail.com</t>
  </si>
  <si>
    <t>749-680-9248</t>
  </si>
  <si>
    <t>1cb39da3-8eb8-4cc5-bf8d-d22dffb74d29</t>
  </si>
  <si>
    <t>Hector Yates</t>
  </si>
  <si>
    <t>hector_yates@hotmail.com</t>
  </si>
  <si>
    <t>+1-619-477-5556x779</t>
  </si>
  <si>
    <t>3880 Michael Green Suite 086</t>
  </si>
  <si>
    <t>7a1227a5-64d6-4e01-b98f-e8591ce61e7a</t>
  </si>
  <si>
    <t>Amanda Adams</t>
  </si>
  <si>
    <t>adamsa@gmail.com</t>
  </si>
  <si>
    <t>+1-251-997-1718x23130</t>
  </si>
  <si>
    <t>444 Wilkins Tunnel Apt. 565</t>
  </si>
  <si>
    <t>e3638f74-8eed-45d1-b3f3-28f234d40304</t>
  </si>
  <si>
    <t>Kim Martinez</t>
  </si>
  <si>
    <t>martinezk@gmail.com</t>
  </si>
  <si>
    <t>423.648.9026x2181</t>
  </si>
  <si>
    <t>870 David Row Suite 402</t>
  </si>
  <si>
    <t>b4b94824-a7de-45fc-bebb-09c8e9b63b77</t>
  </si>
  <si>
    <t>Tara Pearson</t>
  </si>
  <si>
    <t>tpearson@hotmail.com</t>
  </si>
  <si>
    <t>449-667-1608x90647</t>
  </si>
  <si>
    <t>636 Edwards Shores</t>
  </si>
  <si>
    <t>cb0c7622-a973-452a-bb4a-c76bd982d9dc</t>
  </si>
  <si>
    <t>Matthew Thomas</t>
  </si>
  <si>
    <t>thomasm@gmail.com</t>
  </si>
  <si>
    <t>650.249.1684x260</t>
  </si>
  <si>
    <t>550 Frank Throughway</t>
  </si>
  <si>
    <t>c7bdb803-72c3-489f-8a63-1d071a14dd7c</t>
  </si>
  <si>
    <t>Joseph Jensen</t>
  </si>
  <si>
    <t>jjensen@hotmail.com</t>
  </si>
  <si>
    <t>(549)701-7936</t>
  </si>
  <si>
    <t>65989 Torres Gardens</t>
  </si>
  <si>
    <t>30faf5e5-0409-4162-ac7d-a9094f09f755</t>
  </si>
  <si>
    <t>3928 John Ferry</t>
  </si>
  <si>
    <t>2350f855-d8b6-4ccc-b0ce-c48288bedbc2</t>
  </si>
  <si>
    <t>Chad Nolan</t>
  </si>
  <si>
    <t>chad.nolan@yahoo.com</t>
  </si>
  <si>
    <t>+1-668-562-3812x7758</t>
  </si>
  <si>
    <t>1214 Bruce Turnpike Apt. 830</t>
  </si>
  <si>
    <t>ded29938-56a7-43d2-8dac-8c708507ebd4</t>
  </si>
  <si>
    <t>Alexander Sims</t>
  </si>
  <si>
    <t>alexander_sims@gmail.com</t>
  </si>
  <si>
    <t>673.481.6747</t>
  </si>
  <si>
    <t>36998 Garza Shoals Suite 546</t>
  </si>
  <si>
    <t>dd988ab4-6efa-41ca-9820-449c5fcf476a</t>
  </si>
  <si>
    <t>Kathleen Weaver</t>
  </si>
  <si>
    <t>weaverk@gmail.com</t>
  </si>
  <si>
    <t>761-335-2642</t>
  </si>
  <si>
    <t>124 Morton Knoll Apt. 868</t>
  </si>
  <si>
    <t>c324e4a1-3a3f-40dd-8b41-ccd6a0a8c316</t>
  </si>
  <si>
    <t>Gary Thornton</t>
  </si>
  <si>
    <t>gthornton@gmail.com</t>
  </si>
  <si>
    <t>443.345.1792x96877</t>
  </si>
  <si>
    <t>8087 Farrell Square Apt. 691</t>
  </si>
  <si>
    <t>456ea747-aba0-45b9-82d6-631445648fb5</t>
  </si>
  <si>
    <t>Amy Cisneros</t>
  </si>
  <si>
    <t>amy.cisneros@hotmail.com</t>
  </si>
  <si>
    <t>(434)492-6813</t>
  </si>
  <si>
    <t>6277 Lisa Loaf Suite 093</t>
  </si>
  <si>
    <t>f732b212-be23-43b3-a398-a146101a889f</t>
  </si>
  <si>
    <t>davisd@hotmail.com</t>
  </si>
  <si>
    <t>45265 Roman Pines</t>
  </si>
  <si>
    <t>fc067b0b-9038-4f5c-80f6-403088dfce80</t>
  </si>
  <si>
    <t>Grace Avery</t>
  </si>
  <si>
    <t>gavery@hotmail.com</t>
  </si>
  <si>
    <t>211.318.4492x33655</t>
  </si>
  <si>
    <t>69858 Cochran Walks</t>
  </si>
  <si>
    <t>83c0ad90-d5b4-4ce6-9beb-0a39140aec34</t>
  </si>
  <si>
    <t>Wayne Wood</t>
  </si>
  <si>
    <t>wayne_wood@gmail.com</t>
  </si>
  <si>
    <t>001-831-483-6515</t>
  </si>
  <si>
    <t>7250 Stanton Fork</t>
  </si>
  <si>
    <t>44b83fad-c7e8-4fc8-809a-78abbd63c8df</t>
  </si>
  <si>
    <t>Christine Bridges</t>
  </si>
  <si>
    <t>christine_bridges@hotmail.com</t>
  </si>
  <si>
    <t>(286)750-1885</t>
  </si>
  <si>
    <t>033 Carroll Estates Suite 947</t>
  </si>
  <si>
    <t>216deaaf-3b53-411d-8c10-cd3725252394</t>
  </si>
  <si>
    <t>Danielle Adams</t>
  </si>
  <si>
    <t>dadams@yahoo.com</t>
  </si>
  <si>
    <t>472.854.2907x43389</t>
  </si>
  <si>
    <t>ed076325-c467-4a29-88fa-c2c4487e00b2</t>
  </si>
  <si>
    <t>Evan Reyes</t>
  </si>
  <si>
    <t>evan.reyes@gmail.com</t>
  </si>
  <si>
    <t>(415)306-8498</t>
  </si>
  <si>
    <t>015 Cynthia Greens</t>
  </si>
  <si>
    <t>9fa907ae-74dd-4479-a3cd-770b01682a22</t>
  </si>
  <si>
    <t>Eric Garner</t>
  </si>
  <si>
    <t>garnere@hotmail.com</t>
  </si>
  <si>
    <t>66919 Jackson Loop</t>
  </si>
  <si>
    <t>907dd48f-3309-4cad-a1f4-79ac64490974</t>
  </si>
  <si>
    <t>Victoria Ramirez</t>
  </si>
  <si>
    <t>vramirez@gmail.com</t>
  </si>
  <si>
    <t>(716)610-6065</t>
  </si>
  <si>
    <t>7072 Hernandez Rapids Suite 440</t>
  </si>
  <si>
    <t>0c45c026-2f55-4f1d-84aa-5954d0c6e0a0</t>
  </si>
  <si>
    <t>Tammy Garner</t>
  </si>
  <si>
    <t>tammy_garner@yahoo.com</t>
  </si>
  <si>
    <t>997-808-8123x62452</t>
  </si>
  <si>
    <t>d01bb696-f509-4de8-9f91-d7b7a49bad80</t>
  </si>
  <si>
    <t>afoster@gmail.com</t>
  </si>
  <si>
    <t>(899)692-3353</t>
  </si>
  <si>
    <t>80088 Brittany Street Apt. 447</t>
  </si>
  <si>
    <t>68237767-7656-4cbd-ad51-a7bb0b6de066</t>
  </si>
  <si>
    <t>David Skinner</t>
  </si>
  <si>
    <t>david_skinner@gmail.com</t>
  </si>
  <si>
    <t>764-306-1294</t>
  </si>
  <si>
    <t>56483 Schmidt Forge</t>
  </si>
  <si>
    <t>5dbf8457-80b8-4901-ae0e-45a9bbed3b4f</t>
  </si>
  <si>
    <t>Aaron Morgan</t>
  </si>
  <si>
    <t>amorgan@yahoo.com</t>
  </si>
  <si>
    <t>(581)507-3367</t>
  </si>
  <si>
    <t>5251 Graham Road Suite 182</t>
  </si>
  <si>
    <t>e8bbbdf8-3c0f-4da9-91e4-2f954d6fe936</t>
  </si>
  <si>
    <t>Chelsea Jones</t>
  </si>
  <si>
    <t>907.995.3687x028</t>
  </si>
  <si>
    <t>71811 Brian Underpass Suite 179</t>
  </si>
  <si>
    <t>ee030dfe-1ea6-45ed-bfe2-a0d856393779</t>
  </si>
  <si>
    <t>John Olson</t>
  </si>
  <si>
    <t>olsonj@yahoo.com</t>
  </si>
  <si>
    <t>(627)545-0363x532</t>
  </si>
  <si>
    <t>567 Wolfe Route</t>
  </si>
  <si>
    <t>f3240f99-dd63-46f9-a74b-9a9bd8500989</t>
  </si>
  <si>
    <t>Kristin Flores</t>
  </si>
  <si>
    <t>kristin_flores@gmail.com</t>
  </si>
  <si>
    <t>467.990.8211</t>
  </si>
  <si>
    <t>039 King Vista Apt. 249</t>
  </si>
  <si>
    <t>1fd348c7-d216-403f-80bd-df26cd824f71</t>
  </si>
  <si>
    <t>harrisb@yahoo.com</t>
  </si>
  <si>
    <t>6028 Felicia Flat</t>
  </si>
  <si>
    <t>b5cd292d-d7c8-4c0f-a0fa-b00061afe0a5</t>
  </si>
  <si>
    <t>Stephanie Hogan</t>
  </si>
  <si>
    <t>stephanie_hogan@yahoo.com</t>
  </si>
  <si>
    <t>(571)932-5629x2892</t>
  </si>
  <si>
    <t>916 Castillo Spur</t>
  </si>
  <si>
    <t>f1e3ede0-b951-4466-998b-88baa15fe94d</t>
  </si>
  <si>
    <t>Amy Snow</t>
  </si>
  <si>
    <t>amy.snow@yahoo.com</t>
  </si>
  <si>
    <t>(609)898-0714</t>
  </si>
  <si>
    <t>258 Krystal Via Apt. 807</t>
  </si>
  <si>
    <t>7945c042-8272-4cf6-b8dd-f4ca9facfb25</t>
  </si>
  <si>
    <t>Jay Simmons</t>
  </si>
  <si>
    <t>jsimmons@yahoo.com</t>
  </si>
  <si>
    <t>+1-363-696-0979x52552</t>
  </si>
  <si>
    <t>8760 Ruiz Estate Apt. 065</t>
  </si>
  <si>
    <t>25dd2c15-0ac7-41f6-b374-1022d5b6fe97</t>
  </si>
  <si>
    <t>Scott Garner</t>
  </si>
  <si>
    <t>scott.garner@yahoo.com</t>
  </si>
  <si>
    <t>(284)717-3628</t>
  </si>
  <si>
    <t>9007 Brandon Roads</t>
  </si>
  <si>
    <t>e23d2ebb-c232-4131-bbf8-36af735a8500</t>
  </si>
  <si>
    <t>Daniel Berger</t>
  </si>
  <si>
    <t>46075 Garcia Lock</t>
  </si>
  <si>
    <t>8595dcfa-2bfc-46f4-a15a-042af85b78cd</t>
  </si>
  <si>
    <t>Terry Cain</t>
  </si>
  <si>
    <t>tcain@hotmail.com</t>
  </si>
  <si>
    <t>992.653.1411x247</t>
  </si>
  <si>
    <t>8179 Mason River Suite 454</t>
  </si>
  <si>
    <t>583a8d67-c0d1-45a5-8c20-f207246d6422</t>
  </si>
  <si>
    <t>Laura Fox</t>
  </si>
  <si>
    <t>lfox@gmail.com</t>
  </si>
  <si>
    <t>114 Gina Courts Apt. 518</t>
  </si>
  <si>
    <t>2db7ff56-ef23-4fce-8fda-6e8f0972e044</t>
  </si>
  <si>
    <t>Jorge Oliver</t>
  </si>
  <si>
    <t>joliver@hotmail.com</t>
  </si>
  <si>
    <t>583.668.2940x368</t>
  </si>
  <si>
    <t>0593 Cassandra Branch Apt. 676</t>
  </si>
  <si>
    <t>f8518003-b843-431b-80a4-ae9e449beaae</t>
  </si>
  <si>
    <t>Jennifer Harrell</t>
  </si>
  <si>
    <t>harrellj@gmail.com</t>
  </si>
  <si>
    <t>001-696-371-4527x32619</t>
  </si>
  <si>
    <t>083 Sabrina Rue</t>
  </si>
  <si>
    <t>d1c75c7d-1ce6-408b-bf05-45168e4c36a9</t>
  </si>
  <si>
    <t>Angela Thomas</t>
  </si>
  <si>
    <t>thomasa@yahoo.com</t>
  </si>
  <si>
    <t>001-733-365-3339x0296</t>
  </si>
  <si>
    <t>5270 Moore Greens</t>
  </si>
  <si>
    <t>4d35b859-7e32-44ea-a3ec-90e22d9caffb</t>
  </si>
  <si>
    <t>Elizabeth Lopez</t>
  </si>
  <si>
    <t>elizabeth.lopez@gmail.com</t>
  </si>
  <si>
    <t>248.226.4524</t>
  </si>
  <si>
    <t>16958 Flores Locks Apt. 903</t>
  </si>
  <si>
    <t>c4b97144-e050-481a-b6df-6c4daf46c7d7</t>
  </si>
  <si>
    <t>Gerald Olson</t>
  </si>
  <si>
    <t>gerald_olson@yahoo.com</t>
  </si>
  <si>
    <t>515-727-0982x38077</t>
  </si>
  <si>
    <t>795 Steven Mountain</t>
  </si>
  <si>
    <t>fc3cf6f5-22cc-4b1c-ac2f-c2124db1c677</t>
  </si>
  <si>
    <t>Kristen Le</t>
  </si>
  <si>
    <t>lek@yahoo.com</t>
  </si>
  <si>
    <t>6018 Santiago Park Apt. 651</t>
  </si>
  <si>
    <t>a7ee6540-527d-4524-ae9a-194a9f3a28d6</t>
  </si>
  <si>
    <t>Ashley French</t>
  </si>
  <si>
    <t>ashley_french@hotmail.com</t>
  </si>
  <si>
    <t>+1-438-574-7516x25471</t>
  </si>
  <si>
    <t>454 Troy Dale Apt. 144</t>
  </si>
  <si>
    <t>860d779c-e49a-418b-818e-cdab1e173fa4</t>
  </si>
  <si>
    <t>Carlos Williamson</t>
  </si>
  <si>
    <t>williamsonc@hotmail.com</t>
  </si>
  <si>
    <t>(884)715-1700x06962</t>
  </si>
  <si>
    <t>529 Joshua Courts Suite 041</t>
  </si>
  <si>
    <t>d40884c1-a112-456b-a6f6-d168769fb6a8</t>
  </si>
  <si>
    <t>Hannah Dixon</t>
  </si>
  <si>
    <t>hannah_dixon@gmail.com</t>
  </si>
  <si>
    <t>666-854-8786</t>
  </si>
  <si>
    <t>672 Linda Tunnel</t>
  </si>
  <si>
    <t>0fdb2345-6a6c-4b76-8cfa-05978cb297ad</t>
  </si>
  <si>
    <t>Gloria Mcbride</t>
  </si>
  <si>
    <t>gmcbride@hotmail.com</t>
  </si>
  <si>
    <t>8492 Smith Wells Suite 622</t>
  </si>
  <si>
    <t>40d5f63a-2453-49ad-aaa2-aaf3b2700322</t>
  </si>
  <si>
    <t>Jason Stokes</t>
  </si>
  <si>
    <t>jstokes@hotmail.com</t>
  </si>
  <si>
    <t>001-934-417-4279</t>
  </si>
  <si>
    <t>143 William Mews</t>
  </si>
  <si>
    <t>f1456424-38b1-4e6d-b9f0-4f86a6aee107</t>
  </si>
  <si>
    <t>henry_garcia@hotmail.com</t>
  </si>
  <si>
    <t>001-314-574-5737x44275</t>
  </si>
  <si>
    <t>8629 Maria Isle</t>
  </si>
  <si>
    <t>15a3337d-1dc9-42e9-8067-6f14d9a827fb</t>
  </si>
  <si>
    <t>Brian Tate</t>
  </si>
  <si>
    <t>brian_tate@gmail.com</t>
  </si>
  <si>
    <t>001-967-277-1133x20428</t>
  </si>
  <si>
    <t>71631 Charles Flat</t>
  </si>
  <si>
    <t>9bda0d67-5de4-473e-89fc-bb99580d29e2</t>
  </si>
  <si>
    <t>Crystal Cruz</t>
  </si>
  <si>
    <t>crystal.cruz@hotmail.com</t>
  </si>
  <si>
    <t>001-396-751-5397x2806</t>
  </si>
  <si>
    <t>6205 Michael Drives</t>
  </si>
  <si>
    <t>962bdf8c-04f3-4484-b924-d637c4a1d585</t>
  </si>
  <si>
    <t>Kenneth Barton</t>
  </si>
  <si>
    <t>kenneth.barton@yahoo.com</t>
  </si>
  <si>
    <t>(494)606-2898</t>
  </si>
  <si>
    <t>285 Hartman Stream</t>
  </si>
  <si>
    <t>b5f8330f-1fa1-4269-b063-97237a716f61</t>
  </si>
  <si>
    <t>Terry Johnson</t>
  </si>
  <si>
    <t>terry.johnson@yahoo.com</t>
  </si>
  <si>
    <t>9746 Katherine Ports</t>
  </si>
  <si>
    <t>dfb0612c-edc0-4468-8559-917467e7e6e6</t>
  </si>
  <si>
    <t>Melinda Smith</t>
  </si>
  <si>
    <t>melinda.smith@hotmail.com</t>
  </si>
  <si>
    <t>229-358-5530</t>
  </si>
  <si>
    <t>36618 Micheal Junction Suite 728</t>
  </si>
  <si>
    <t>558144b2-d625-43dc-9f9e-433af292448b</t>
  </si>
  <si>
    <t>Kelly Clark</t>
  </si>
  <si>
    <t>kelly.clark@gmail.com</t>
  </si>
  <si>
    <t>8945 Hines Lodge</t>
  </si>
  <si>
    <t>08ce4873-39bf-46d2-ace7-e81cc7e9e205</t>
  </si>
  <si>
    <t>Christopher Spencer</t>
  </si>
  <si>
    <t>christopher.spencer@gmail.com</t>
  </si>
  <si>
    <t>881.310.9090x43370</t>
  </si>
  <si>
    <t>4717 Herrera Shoals Suite 019</t>
  </si>
  <si>
    <t>d23b4352-a84f-4045-9fde-8f24515dfbd3</t>
  </si>
  <si>
    <t>Samantha Russo</t>
  </si>
  <si>
    <t>samantha_russo@gmail.com</t>
  </si>
  <si>
    <t>001-936-876-1179x616</t>
  </si>
  <si>
    <t>174 Olson Vista</t>
  </si>
  <si>
    <t>08a04415-34c5-4e23-9173-2ee4186d212d</t>
  </si>
  <si>
    <t>Jamie Vaughn</t>
  </si>
  <si>
    <t>jamie_vaughn@hotmail.com</t>
  </si>
  <si>
    <t>(719)302-2793x4674</t>
  </si>
  <si>
    <t>82017 Todd Plaza Suite 545</t>
  </si>
  <si>
    <t>0bd4c1a2-cfc3-460c-8b82-f997529ea936</t>
  </si>
  <si>
    <t>Kimberly Bell</t>
  </si>
  <si>
    <t>kimberly.bell@gmail.com</t>
  </si>
  <si>
    <t>635.655.6369x3479</t>
  </si>
  <si>
    <t>37969 Pamela Court</t>
  </si>
  <si>
    <t>2de9a505-4966-4571-ba4e-2e0053815db8</t>
  </si>
  <si>
    <t>Amber Lee</t>
  </si>
  <si>
    <t>amber_lee@gmail.com</t>
  </si>
  <si>
    <t>(933)219-0729</t>
  </si>
  <si>
    <t>1376 Bryan Fork</t>
  </si>
  <si>
    <t>1e0d48d3-df1c-4f6b-b7c4-987a3591b12a</t>
  </si>
  <si>
    <t>Bruce Johnson</t>
  </si>
  <si>
    <t>bruce_johnson@hotmail.com</t>
  </si>
  <si>
    <t>001-762-326-0819x598</t>
  </si>
  <si>
    <t>037 Richard Avenue Apt. 801</t>
  </si>
  <si>
    <t>1b7daed4-aaa6-41b1-9826-0d51d67614e3</t>
  </si>
  <si>
    <t>Kelly Kim</t>
  </si>
  <si>
    <t>kelly_kim@yahoo.com</t>
  </si>
  <si>
    <t>+1-832-437-7683x2688</t>
  </si>
  <si>
    <t>513 Brady Points Suite 982</t>
  </si>
  <si>
    <t>5a44864a-67da-4712-88bc-45f1f8ddc739</t>
  </si>
  <si>
    <t>Barbara Johnston</t>
  </si>
  <si>
    <t>bjohnston@yahoo.com</t>
  </si>
  <si>
    <t>(296)577-4565x8996</t>
  </si>
  <si>
    <t>65082 Fletcher Extension</t>
  </si>
  <si>
    <t>d72ab87f-e21d-441a-9783-400b99dee62b</t>
  </si>
  <si>
    <t>Rachel Rojas</t>
  </si>
  <si>
    <t>rojasr@yahoo.com</t>
  </si>
  <si>
    <t>374-950-3357</t>
  </si>
  <si>
    <t>379 Jackson Fields Suite 997</t>
  </si>
  <si>
    <t>6a88caf8-5b28-4c4a-b5e9-47acaeab4a54</t>
  </si>
  <si>
    <t>Tiffany Hernandez</t>
  </si>
  <si>
    <t>tiffany_hernandez@gmail.com</t>
  </si>
  <si>
    <t>+1-403-875-2303x93110</t>
  </si>
  <si>
    <t>6220 Fuller Ville Apt. 599</t>
  </si>
  <si>
    <t>c4ae5498-90cb-4c32-bdc8-1bd546c2d627</t>
  </si>
  <si>
    <t>Rhonda King</t>
  </si>
  <si>
    <t>rhonda_king@hotmail.com</t>
  </si>
  <si>
    <t>825 Hector Trafficway Apt. 184</t>
  </si>
  <si>
    <t>09717182-db21-4342-8173-abb4447aa373</t>
  </si>
  <si>
    <t>Yvonne Nichols</t>
  </si>
  <si>
    <t>yvonne.nichols@gmail.com</t>
  </si>
  <si>
    <t>56379 Christensen Freeway Apt. 528</t>
  </si>
  <si>
    <t>06c79018-dc2d-4fd6-adf0-698718454694</t>
  </si>
  <si>
    <t>Richard Steele</t>
  </si>
  <si>
    <t>steeler@gmail.com</t>
  </si>
  <si>
    <t>+1-980-268-2132x551</t>
  </si>
  <si>
    <t>877 Brandt Fort</t>
  </si>
  <si>
    <t>f094a56d-3ac1-4e28-a98b-5a984fd73df9</t>
  </si>
  <si>
    <t>Keith Clements</t>
  </si>
  <si>
    <t>clementsk@hotmail.com</t>
  </si>
  <si>
    <t>+1-800-589-4157x221</t>
  </si>
  <si>
    <t>4937 Alyssa Burg</t>
  </si>
  <si>
    <t>bf19f2b8-262f-47c9-8102-8ae39cf09764</t>
  </si>
  <si>
    <t>Tiffany Hardin</t>
  </si>
  <si>
    <t>tiffany_hardin@gmail.com</t>
  </si>
  <si>
    <t>491.385.8467x8427</t>
  </si>
  <si>
    <t>51858 Kristin Summit</t>
  </si>
  <si>
    <t>a5b6843c-cda9-4159-a2f5-50da3c34ee55</t>
  </si>
  <si>
    <t>Mackenzie Bowman</t>
  </si>
  <si>
    <t>mackenzie_bowman@gmail.com</t>
  </si>
  <si>
    <t>833-757-4653</t>
  </si>
  <si>
    <t>3208 Lawrence Walks Apt. 734</t>
  </si>
  <si>
    <t>9b2010b7-ec14-4767-9817-71535b313193</t>
  </si>
  <si>
    <t>christopher_williams@hotmail.com</t>
  </si>
  <si>
    <t>(988)793-0599</t>
  </si>
  <si>
    <t>0458 Justin Burgs</t>
  </si>
  <si>
    <t>3aa0a31a-14ca-4a29-9641-e81324e63a61</t>
  </si>
  <si>
    <t>Ethan Kelly</t>
  </si>
  <si>
    <t>ethan_kelly@gmail.com</t>
  </si>
  <si>
    <t>(342)700-3150x780</t>
  </si>
  <si>
    <t>698 Laura Canyon</t>
  </si>
  <si>
    <t>01263640-d73d-419c-a2a6-81a3a2546bdb</t>
  </si>
  <si>
    <t>jennifer_powell@gmail.com</t>
  </si>
  <si>
    <t>727-378-1084x6842</t>
  </si>
  <si>
    <t>84803 William Crossing</t>
  </si>
  <si>
    <t>714f8218-7320-43cd-97ea-870aacee7ae8</t>
  </si>
  <si>
    <t>Susan Weaver</t>
  </si>
  <si>
    <t>weavers@gmail.com</t>
  </si>
  <si>
    <t>001-891-335-4542x272</t>
  </si>
  <si>
    <t>5642 Gregory Street Suite 454</t>
  </si>
  <si>
    <t>83c5f65f-488e-4148-9c2d-1c984b3ca3f9</t>
  </si>
  <si>
    <t>kimberly_sanchez@hotmail.com</t>
  </si>
  <si>
    <t>411.346.7265x7937</t>
  </si>
  <si>
    <t>9985 Bruce Course</t>
  </si>
  <si>
    <t>fe239eca-d9d3-4deb-8935-c3c65c3f65b5</t>
  </si>
  <si>
    <t>Julian Woods</t>
  </si>
  <si>
    <t>jwoods@yahoo.com</t>
  </si>
  <si>
    <t>+1-460-517-4096x662</t>
  </si>
  <si>
    <t>508 Zimmerman Square Apt. 646</t>
  </si>
  <si>
    <t>cefd80c2-2936-41e0-9243-c6cebb60665f</t>
  </si>
  <si>
    <t>Derrick Perry</t>
  </si>
  <si>
    <t>derrick_perry@yahoo.com</t>
  </si>
  <si>
    <t>001-978-886-0093x9161</t>
  </si>
  <si>
    <t>1430 Tracie Parks</t>
  </si>
  <si>
    <t>8bfe8a26-b47e-41ec-b4e3-ea4bd65a9b24</t>
  </si>
  <si>
    <t>Ashley Butler</t>
  </si>
  <si>
    <t>abutler@hotmail.com</t>
  </si>
  <si>
    <t>001-308-401-7483x836</t>
  </si>
  <si>
    <t>69238 Michelle Dale Apt. 421</t>
  </si>
  <si>
    <t>42a2d4e8-e887-4c43-ac67-f8a559612006</t>
  </si>
  <si>
    <t>Michael Mercer</t>
  </si>
  <si>
    <t>michael.mercer@gmail.com</t>
  </si>
  <si>
    <t>353.743.5760x540</t>
  </si>
  <si>
    <t>65a51764-603a-44e0-aac0-4102519ccbfa</t>
  </si>
  <si>
    <t>Alison Diaz</t>
  </si>
  <si>
    <t>alison_diaz@hotmail.com</t>
  </si>
  <si>
    <t>580.374.5159x8657</t>
  </si>
  <si>
    <t>84194 Vaughan Forge</t>
  </si>
  <si>
    <t>f0675a3c-0b26-4822-b07c-c4cfcbb8915f</t>
  </si>
  <si>
    <t>John Matthews</t>
  </si>
  <si>
    <t>jmatthews@hotmail.com</t>
  </si>
  <si>
    <t>(460)319-3063x60304</t>
  </si>
  <si>
    <t>6212 Angela Loaf Suite 516</t>
  </si>
  <si>
    <t>852a87bb-4884-4fce-a134-f025a1acfe3f</t>
  </si>
  <si>
    <t>Rachel Taylor</t>
  </si>
  <si>
    <t>rachel.taylor@yahoo.com</t>
  </si>
  <si>
    <t>927 Gomez Mill</t>
  </si>
  <si>
    <t>931f30ba-1107-45c5-bd77-29d52c0f0aaa</t>
  </si>
  <si>
    <t>Bobby Johnston</t>
  </si>
  <si>
    <t>bobby.johnston@yahoo.com</t>
  </si>
  <si>
    <t>923 Bell Fields</t>
  </si>
  <si>
    <t>9592c92c-899c-4248-876d-647175f236df</t>
  </si>
  <si>
    <t>Keith Rodgers</t>
  </si>
  <si>
    <t>rodgersk@yahoo.com</t>
  </si>
  <si>
    <t>538-609-3274x3508</t>
  </si>
  <si>
    <t>084 Amber Rue Apt. 606</t>
  </si>
  <si>
    <t>e0769c44-858e-4fc6-b578-73a742146f1f</t>
  </si>
  <si>
    <t>Alejandro Smith</t>
  </si>
  <si>
    <t>asmith@gmail.com</t>
  </si>
  <si>
    <t>394.744.5531x90559</t>
  </si>
  <si>
    <t>40989 Fuentes Dale</t>
  </si>
  <si>
    <t>412244b6-1fc1-4af3-8deb-2c2cac7a7c8c</t>
  </si>
  <si>
    <t>John Baldwin</t>
  </si>
  <si>
    <t>jbaldwin@hotmail.com</t>
  </si>
  <si>
    <t>(296)708-4111x44074</t>
  </si>
  <si>
    <t>007 Thomas Roads Suite 959</t>
  </si>
  <si>
    <t>418a9d70-754a-4575-a260-e872f8be2a2e</t>
  </si>
  <si>
    <t>hernandezc@yahoo.com</t>
  </si>
  <si>
    <t>001-775-529-9455x827</t>
  </si>
  <si>
    <t>300 Jody Fords</t>
  </si>
  <si>
    <t>3aa01f66-6c90-412b-89d1-0378cdd5816c</t>
  </si>
  <si>
    <t>Brianna Simmons</t>
  </si>
  <si>
    <t>brianna.simmons@gmail.com</t>
  </si>
  <si>
    <t>001-341-763-5967x956</t>
  </si>
  <si>
    <t>127 Wilson Rapids Apt. 695</t>
  </si>
  <si>
    <t>5e5974b3-3c97-4c2a-a1fe-859033ac1836</t>
  </si>
  <si>
    <t>Angela Lynch</t>
  </si>
  <si>
    <t>703-824-7173</t>
  </si>
  <si>
    <t>793 Samantha Harbor Apt. 776</t>
  </si>
  <si>
    <t>ffc456c6-40f3-447e-b67c-57749c6883b3</t>
  </si>
  <si>
    <t>Erika Fisher</t>
  </si>
  <si>
    <t>erika.fisher@gmail.com</t>
  </si>
  <si>
    <t>+1-977-434-7589x1619</t>
  </si>
  <si>
    <t>35167 Brittany Estates</t>
  </si>
  <si>
    <t>3e6d4478-9fde-4c6a-b359-048e12c4e576</t>
  </si>
  <si>
    <t>Craig Day</t>
  </si>
  <si>
    <t>craig.day@gmail.com</t>
  </si>
  <si>
    <t>80987 Lawrence Vista Apt. 749</t>
  </si>
  <si>
    <t>7f61dca9-c588-425f-bf63-0276f8575172</t>
  </si>
  <si>
    <t>327-863-0965x00401</t>
  </si>
  <si>
    <t>61481 Thomas Port</t>
  </si>
  <si>
    <t>c460c1f2-2e63-4205-b52a-d51b236fed7d</t>
  </si>
  <si>
    <t>Elizabeth Warren</t>
  </si>
  <si>
    <t>elizabeth.warren@gmail.com</t>
  </si>
  <si>
    <t>+1-531-342-4130x38977</t>
  </si>
  <si>
    <t>229 Mckinney Harbor Apt. 612</t>
  </si>
  <si>
    <t>9360c754-dc05-48b6-bbf5-1f06f3ee97b5</t>
  </si>
  <si>
    <t>Christopher Bailey</t>
  </si>
  <si>
    <t>baileyc@hotmail.com</t>
  </si>
  <si>
    <t>(931)572-7206x55194</t>
  </si>
  <si>
    <t>63122 Cooper Isle Apt. 197</t>
  </si>
  <si>
    <t>8f512c7b-f625-4703-9076-d31dbf4b7cf8</t>
  </si>
  <si>
    <t>William Lee</t>
  </si>
  <si>
    <t>william.lee@gmail.com</t>
  </si>
  <si>
    <t>38672 White Plains Apt. 187</t>
  </si>
  <si>
    <t>493e6d34-3066-460e-99e4-6ac16a500c13</t>
  </si>
  <si>
    <t>James Lee</t>
  </si>
  <si>
    <t>james.lee@yahoo.com</t>
  </si>
  <si>
    <t>(805)927-0008</t>
  </si>
  <si>
    <t>933 Carlos Mews Suite 503</t>
  </si>
  <si>
    <t>c4228e36-6b41-485f-a8c2-8f665e3bf52b</t>
  </si>
  <si>
    <t>Jared Parker</t>
  </si>
  <si>
    <t>jared_parker@hotmail.com</t>
  </si>
  <si>
    <t>506-289-1105</t>
  </si>
  <si>
    <t>882 Carroll Wells Suite 191</t>
  </si>
  <si>
    <t>33d88b67-b873-44b6-b29a-7760c1eafb94</t>
  </si>
  <si>
    <t>Roger Ruiz</t>
  </si>
  <si>
    <t>roger_ruiz@gmail.com</t>
  </si>
  <si>
    <t>(284)685-9231x387</t>
  </si>
  <si>
    <t>98857 Hill Plain Apt. 075</t>
  </si>
  <si>
    <t>ebd7833e-64ea-4033-9cf7-2a755562b53e</t>
  </si>
  <si>
    <t>William Delacruz</t>
  </si>
  <si>
    <t>delacruzw@hotmail.com</t>
  </si>
  <si>
    <t>001-965-211-9204x5315</t>
  </si>
  <si>
    <t>97872 Tracey Islands Apt. 409</t>
  </si>
  <si>
    <t>802c5926-8299-4877-8352-ad0193f7ec0b</t>
  </si>
  <si>
    <t>Cheryl Miranda</t>
  </si>
  <si>
    <t>cmiranda@hotmail.com</t>
  </si>
  <si>
    <t>627.566.3975x998</t>
  </si>
  <si>
    <t>4567 Gomez Locks Suite 030</t>
  </si>
  <si>
    <t>f2b27819-9225-4441-aed8-24fcf1553928</t>
  </si>
  <si>
    <t>Christopher Day</t>
  </si>
  <si>
    <t>christopher.day@yahoo.com</t>
  </si>
  <si>
    <t>+1-859-912-0210x91491</t>
  </si>
  <si>
    <t>084 Stacy Plain Suite 737</t>
  </si>
  <si>
    <t>ad5b169b-beaf-4fdd-bee6-ea0c9e1b82b6</t>
  </si>
  <si>
    <t>Frank Francis</t>
  </si>
  <si>
    <t>frank.francis@yahoo.com</t>
  </si>
  <si>
    <t>001-764-757-4667x291</t>
  </si>
  <si>
    <t>20084 Beard Light</t>
  </si>
  <si>
    <t>645ec9cd-bb2d-4bf6-b95a-759244987aaf</t>
  </si>
  <si>
    <t>Douglas Woods</t>
  </si>
  <si>
    <t>woodsd@hotmail.com</t>
  </si>
  <si>
    <t>250.288.2462x1657</t>
  </si>
  <si>
    <t>673 Gomez Trace Suite 798</t>
  </si>
  <si>
    <t>17810a7c-d9c6-4490-90b5-a959d58fd961</t>
  </si>
  <si>
    <t>Lynn Clark</t>
  </si>
  <si>
    <t>lynn.clark@gmail.com</t>
  </si>
  <si>
    <t>001-613-348-2767x699</t>
  </si>
  <si>
    <t>2231 Cook Trace</t>
  </si>
  <si>
    <t>ed8dc0e4-731b-4665-8621-5b8fb8fa5250</t>
  </si>
  <si>
    <t>Virginia Woods</t>
  </si>
  <si>
    <t>woodsv@gmail.com</t>
  </si>
  <si>
    <t>340.995.0264</t>
  </si>
  <si>
    <t>97640 Mason Spring Apt. 667</t>
  </si>
  <si>
    <t>6b21e2f1-6fbf-45a7-9792-982b1c87186b</t>
  </si>
  <si>
    <t>Samantha Olsen</t>
  </si>
  <si>
    <t>samantha.olsen@hotmail.com</t>
  </si>
  <si>
    <t>821.280.8116</t>
  </si>
  <si>
    <t>861 Herring Wall Apt. 064</t>
  </si>
  <si>
    <t>099db9ff-f74c-48a7-8534-ae2b8c3cb9ed</t>
  </si>
  <si>
    <t>llucas@hotmail.com</t>
  </si>
  <si>
    <t>001-472-879-0834x70804</t>
  </si>
  <si>
    <t>393 Edward Hollow</t>
  </si>
  <si>
    <t>ccd023fd-4165-4c02-9f66-434c70f3e649</t>
  </si>
  <si>
    <t>Taylor White</t>
  </si>
  <si>
    <t>whitet@hotmail.com</t>
  </si>
  <si>
    <t>33056 David Station Apt. 023</t>
  </si>
  <si>
    <t>83d7a64e-470e-48a8-8053-426affd96f6f</t>
  </si>
  <si>
    <t>Duane Martinez</t>
  </si>
  <si>
    <t>duane.martinez@gmail.com</t>
  </si>
  <si>
    <t>220 Matthew Ridge</t>
  </si>
  <si>
    <t>59b283b8-2c8d-480e-aefd-9f9a4b3a86c1</t>
  </si>
  <si>
    <t>Margaret Young</t>
  </si>
  <si>
    <t>myoung@yahoo.com</t>
  </si>
  <si>
    <t>960.566.3554x2011</t>
  </si>
  <si>
    <t>485 Martinez Estate Suite 499</t>
  </si>
  <si>
    <t>c0a0f461-9f7a-4cc1-aac8-8311db1faa72</t>
  </si>
  <si>
    <t>Joshua Lawson</t>
  </si>
  <si>
    <t>jlawson@yahoo.com</t>
  </si>
  <si>
    <t>423-515-3061x0843</t>
  </si>
  <si>
    <t>198 Ashley Ways</t>
  </si>
  <si>
    <t>e9848049-323f-4f95-a26e-3cffc219d591</t>
  </si>
  <si>
    <t>Patrick Guerrero</t>
  </si>
  <si>
    <t>patrick_guerrero@gmail.com</t>
  </si>
  <si>
    <t>401-751-7143x562</t>
  </si>
  <si>
    <t>735 Campbell Lights Apt. 597</t>
  </si>
  <si>
    <t>1c2937ad-6f10-4442-a8e5-7af74c50c22b</t>
  </si>
  <si>
    <t>Scott Cox</t>
  </si>
  <si>
    <t>coxs@hotmail.com</t>
  </si>
  <si>
    <t>247.399.0625x14593</t>
  </si>
  <si>
    <t>3014 Garcia Greens Suite 674</t>
  </si>
  <si>
    <t>aa2d3c37-751e-4362-9bf4-5ccf59f1a183</t>
  </si>
  <si>
    <t>Jordan Hobbs</t>
  </si>
  <si>
    <t>hobbsj@hotmail.com</t>
  </si>
  <si>
    <t>(533)364-5495x0924</t>
  </si>
  <si>
    <t>11070 Amber Pike Apt. 619</t>
  </si>
  <si>
    <t>14db5271-f6a6-48ac-88a6-9c099765771b</t>
  </si>
  <si>
    <t>Elizabeth Garner</t>
  </si>
  <si>
    <t>elizabeth_garner@yahoo.com</t>
  </si>
  <si>
    <t>314-440-2211x0811</t>
  </si>
  <si>
    <t>162 Jones Greens Apt. 227</t>
  </si>
  <si>
    <t>47e430da-b5f2-45a4-985b-acb67bc70c99</t>
  </si>
  <si>
    <t>Michael Cox</t>
  </si>
  <si>
    <t>michael_cox@hotmail.com</t>
  </si>
  <si>
    <t>(883)944-7897x1277</t>
  </si>
  <si>
    <t>965 Page Islands</t>
  </si>
  <si>
    <t>b3910604-f47b-4672-974f-07db1007f56b</t>
  </si>
  <si>
    <t>Catherine Brown</t>
  </si>
  <si>
    <t>969.437.7454x2099</t>
  </si>
  <si>
    <t>76836 Paul Parkways Suite 622</t>
  </si>
  <si>
    <t>872bd207-23ce-4009-93c6-cc22f73b2879</t>
  </si>
  <si>
    <t>Connie Perry</t>
  </si>
  <si>
    <t>perryc@yahoo.com</t>
  </si>
  <si>
    <t>001-702-911-3600</t>
  </si>
  <si>
    <t>7869 John Bypass Apt. 241</t>
  </si>
  <si>
    <t>46bd04ed-75e8-46f2-8f2a-7b2e716b4e35</t>
  </si>
  <si>
    <t>Katie Holmes</t>
  </si>
  <si>
    <t>holmesk@hotmail.com</t>
  </si>
  <si>
    <t>876-259-0888x2506</t>
  </si>
  <si>
    <t>74094 Amber Drives</t>
  </si>
  <si>
    <t>e058a5e6-39ed-4f34-b7ee-f38f8a2ca160</t>
  </si>
  <si>
    <t>Randy Burke</t>
  </si>
  <si>
    <t>rburke@yahoo.com</t>
  </si>
  <si>
    <t>001-545-953-9345x89143</t>
  </si>
  <si>
    <t>8037 Phelps Courts</t>
  </si>
  <si>
    <t>6f37ebc9-065d-4102-a667-8a94839c8f15</t>
  </si>
  <si>
    <t>Donald Humphrey</t>
  </si>
  <si>
    <t>donald_humphrey@gmail.com</t>
  </si>
  <si>
    <t>(432)994-2474x9388</t>
  </si>
  <si>
    <t>26478 Parker Pines</t>
  </si>
  <si>
    <t>09336038-48af-4a40-9d70-e502c23f7e08</t>
  </si>
  <si>
    <t>Tracey Patterson</t>
  </si>
  <si>
    <t>pattersont@gmail.com</t>
  </si>
  <si>
    <t>(592)969-4694x683</t>
  </si>
  <si>
    <t>3542 Mcclain Road</t>
  </si>
  <si>
    <t>21fcbfab-05a4-4f4f-8500-b4d64e497efc</t>
  </si>
  <si>
    <t>Nancy Gonzalez</t>
  </si>
  <si>
    <t>nancy.gonzalez@gmail.com</t>
  </si>
  <si>
    <t>647.507.1085x55407</t>
  </si>
  <si>
    <t>58816 Reed Plains</t>
  </si>
  <si>
    <t>34e72e5f-91f3-412f-9ec6-f64adbd78fd7</t>
  </si>
  <si>
    <t>Sean Mullen</t>
  </si>
  <si>
    <t>sean_mullen@hotmail.com</t>
  </si>
  <si>
    <t>316-327-6226x799</t>
  </si>
  <si>
    <t>396 Kellie Via</t>
  </si>
  <si>
    <t>6b1999ce-cfbf-4161-acf9-96274447832d</t>
  </si>
  <si>
    <t>Margaret Sanders</t>
  </si>
  <si>
    <t>sandersm@hotmail.com</t>
  </si>
  <si>
    <t>117 Rodriguez Shoals</t>
  </si>
  <si>
    <t>457db493-1065-4744-9ffe-592adfcff562</t>
  </si>
  <si>
    <t>Keith Martinez</t>
  </si>
  <si>
    <t>keith.martinez@hotmail.com</t>
  </si>
  <si>
    <t>(709)303-8215x862</t>
  </si>
  <si>
    <t>360 Michael Track Suite 938</t>
  </si>
  <si>
    <t>6c2f837d-c878-4d01-b082-ba7d9feeb1af</t>
  </si>
  <si>
    <t>Antonio Wilson</t>
  </si>
  <si>
    <t>antonio.wilson@gmail.com</t>
  </si>
  <si>
    <t>001-282-223-3703x9095</t>
  </si>
  <si>
    <t>7327 Heather Mountains Apt. 714</t>
  </si>
  <si>
    <t>8ca05e6f-cc3c-4aa7-80b0-50412db73cb1</t>
  </si>
  <si>
    <t>Stephanie Vega</t>
  </si>
  <si>
    <t>stephanie_vega@gmail.com</t>
  </si>
  <si>
    <t>772.614.0829</t>
  </si>
  <si>
    <t>559 Beverly Trafficway Suite 970</t>
  </si>
  <si>
    <t>46763460-143d-404c-9cdc-b56d11cd1560</t>
  </si>
  <si>
    <t>Walter Smith</t>
  </si>
  <si>
    <t>smithw@hotmail.com</t>
  </si>
  <si>
    <t>(677)713-6971</t>
  </si>
  <si>
    <t>75521 Watson Valleys</t>
  </si>
  <si>
    <t>4d8ee763-2c3d-4bd7-a933-c58f94da2132</t>
  </si>
  <si>
    <t>Angel Arroyo</t>
  </si>
  <si>
    <t>angel.arroyo@gmail.com</t>
  </si>
  <si>
    <t>+1-930-944-6155x63702</t>
  </si>
  <si>
    <t>68839 Wendy Spurs</t>
  </si>
  <si>
    <t>90c38dc8-c309-4ac6-8fa9-402eea57ed7a</t>
  </si>
  <si>
    <t>Amanda Nguyen</t>
  </si>
  <si>
    <t>nguyena@yahoo.com</t>
  </si>
  <si>
    <t>1847 Gray Stream Apt. 750</t>
  </si>
  <si>
    <t>5cdb2a5d-fd23-409b-a704-2d4d4cfab06f</t>
  </si>
  <si>
    <t>Sara Walter</t>
  </si>
  <si>
    <t>swalter@yahoo.com</t>
  </si>
  <si>
    <t>264.625.1242x6739</t>
  </si>
  <si>
    <t>80772 Eric Divide</t>
  </si>
  <si>
    <t>27f06426-8f9d-46ad-b178-72aa6d006862</t>
  </si>
  <si>
    <t>Richard Lewis</t>
  </si>
  <si>
    <t>richard.lewis@hotmail.com</t>
  </si>
  <si>
    <t>001-766-315-4622</t>
  </si>
  <si>
    <t>1746 Alvarez Via Suite 035</t>
  </si>
  <si>
    <t>0aa4c176-d959-4620-869c-fc63896cb52c</t>
  </si>
  <si>
    <t>Elizabeth Hampton</t>
  </si>
  <si>
    <t>hamptone@hotmail.com</t>
  </si>
  <si>
    <t>(887)690-1335x067</t>
  </si>
  <si>
    <t>5657 Lori River</t>
  </si>
  <si>
    <t>86383bbc-ec8b-48d1-994f-bf64d20bffe9</t>
  </si>
  <si>
    <t>Michael Waters</t>
  </si>
  <si>
    <t>watersm@yahoo.com</t>
  </si>
  <si>
    <t>897.530.7157x426</t>
  </si>
  <si>
    <t>56787 Jones Hollow</t>
  </si>
  <si>
    <t>8b2293c4-39a2-45a8-85d8-0f68fe29e837</t>
  </si>
  <si>
    <t>baileyd@yahoo.com</t>
  </si>
  <si>
    <t>(616)434-1555x123</t>
  </si>
  <si>
    <t>51381 Curtis Isle</t>
  </si>
  <si>
    <t>bea3364c-80b9-4355-bba6-beff5913766c</t>
  </si>
  <si>
    <t>Renee Brock</t>
  </si>
  <si>
    <t>brockr@yahoo.com</t>
  </si>
  <si>
    <t>650-472-3895</t>
  </si>
  <si>
    <t>65160 Smith Viaduct</t>
  </si>
  <si>
    <t>50845a2a-b3e2-4bec-9c92-4fcff9127c5f</t>
  </si>
  <si>
    <t>Kimberly Murphy</t>
  </si>
  <si>
    <t>murphyk@hotmail.com</t>
  </si>
  <si>
    <t>042 Tyler Squares</t>
  </si>
  <si>
    <t>7735ffa2-6572-487a-b13d-192d552b6664</t>
  </si>
  <si>
    <t>Crystal Jones</t>
  </si>
  <si>
    <t>crystal.jones@hotmail.com</t>
  </si>
  <si>
    <t>001-255-689-3516x750</t>
  </si>
  <si>
    <t>384 Bell Shore</t>
  </si>
  <si>
    <t>537e3354-2a60-488d-96fc-d09476192132</t>
  </si>
  <si>
    <t>Tina Kelly</t>
  </si>
  <si>
    <t>tkelly@gmail.com</t>
  </si>
  <si>
    <t>692.750.0004x63671</t>
  </si>
  <si>
    <t>734 Derek Underpass Suite 923</t>
  </si>
  <si>
    <t>8f7d4a2b-ae83-4003-ab58-53166b7df3ff</t>
  </si>
  <si>
    <t>Shannon Ochoa</t>
  </si>
  <si>
    <t>shannon.ochoa@hotmail.com</t>
  </si>
  <si>
    <t>(726)292-2255x39831</t>
  </si>
  <si>
    <t>06771 Smith Tunnel</t>
  </si>
  <si>
    <t>73a2f12d-a139-44c6-8504-ac23b148112a</t>
  </si>
  <si>
    <t>tiffany.harrison@hotmail.com</t>
  </si>
  <si>
    <t>(484)669-6251x2180</t>
  </si>
  <si>
    <t>12042 Martin Pines Suite 737</t>
  </si>
  <si>
    <t>1de5ab66-7ac4-48e0-be92-100478625771</t>
  </si>
  <si>
    <t>Aaron Rios</t>
  </si>
  <si>
    <t>aaron_rios@hotmail.com</t>
  </si>
  <si>
    <t>27195 David Crossing Apt. 466</t>
  </si>
  <si>
    <t>0dd72d6e-8c63-4f1d-acb1-dabd78d253fb</t>
  </si>
  <si>
    <t>Brent Murray</t>
  </si>
  <si>
    <t>murrayb@yahoo.com</t>
  </si>
  <si>
    <t>312.335.8520</t>
  </si>
  <si>
    <t>023 Ray Plains Apt. 298</t>
  </si>
  <si>
    <t>b94be0db-0a80-4238-b6ee-6e7ac0dfaf4c</t>
  </si>
  <si>
    <t>Linda Mendez</t>
  </si>
  <si>
    <t>linda.mendez@yahoo.com</t>
  </si>
  <si>
    <t>599 Maddox Freeway</t>
  </si>
  <si>
    <t>99d4d138-9682-41d9-8c8d-2c4697ed47f1</t>
  </si>
  <si>
    <t>Nicholas Hobbs</t>
  </si>
  <si>
    <t>nicholas.hobbs@yahoo.com</t>
  </si>
  <si>
    <t>2257 Gaines Flats Suite 758</t>
  </si>
  <si>
    <t>89ba500a-5071-4437-8edc-e0b3e3fa2ae6</t>
  </si>
  <si>
    <t>Timothy Barnes</t>
  </si>
  <si>
    <t>timothy.barnes@gmail.com</t>
  </si>
  <si>
    <t>(359)440-2161x4370</t>
  </si>
  <si>
    <t>528 Ashley Turnpike</t>
  </si>
  <si>
    <t>c1b187ea-9992-466f-ab46-9a521149e27e</t>
  </si>
  <si>
    <t>Jacob Watkins</t>
  </si>
  <si>
    <t>jwatkins@gmail.com</t>
  </si>
  <si>
    <t>281.552.6064x490</t>
  </si>
  <si>
    <t>17616 Parker Corners Suite 831</t>
  </si>
  <si>
    <t>2aa2356e-e3d8-4595-a121-90f95ced0252</t>
  </si>
  <si>
    <t>Rachel Salazar</t>
  </si>
  <si>
    <t>rachel_salazar@yahoo.com</t>
  </si>
  <si>
    <t>+1-746-590-2330x52179</t>
  </si>
  <si>
    <t>7959 Madden Common Suite 778</t>
  </si>
  <si>
    <t>22cfc732-3920-46b4-8933-2253833001a1</t>
  </si>
  <si>
    <t>Timothy Hernandez</t>
  </si>
  <si>
    <t>timothy.hernandez@gmail.com</t>
  </si>
  <si>
    <t>482 Erika Landing Suite 026</t>
  </si>
  <si>
    <t>b373f0b4-6002-49f9-83c2-f2f1f60f1b4d</t>
  </si>
  <si>
    <t>Shelly Guzman</t>
  </si>
  <si>
    <t>shelly.guzman@hotmail.com</t>
  </si>
  <si>
    <t>001-912-723-5630</t>
  </si>
  <si>
    <t>248 Cathy Loop Suite 292</t>
  </si>
  <si>
    <t>74fd7f1a-5084-4e3f-9ee6-87a55b550d10</t>
  </si>
  <si>
    <t>Matthew Ward</t>
  </si>
  <si>
    <t>mward@hotmail.com</t>
  </si>
  <si>
    <t>419-583-3248</t>
  </si>
  <si>
    <t>061 Hall Vista</t>
  </si>
  <si>
    <t>4dcafb02-28c5-4e4a-bc64-b05db21679f8</t>
  </si>
  <si>
    <t>Jessica Tran</t>
  </si>
  <si>
    <t>jessica.tran@gmail.com</t>
  </si>
  <si>
    <t>434.447.4486x89683</t>
  </si>
  <si>
    <t>983 Alexander Green</t>
  </si>
  <si>
    <t>f06dc867-fae1-41b1-bb8a-e943fe082a96</t>
  </si>
  <si>
    <t>Jean Clay</t>
  </si>
  <si>
    <t>jean.clay@gmail.com</t>
  </si>
  <si>
    <t>889.236.7003</t>
  </si>
  <si>
    <t>814 Hill Valleys Apt. 422</t>
  </si>
  <si>
    <t>2b833476-a44e-48c5-b991-4d6b53993113</t>
  </si>
  <si>
    <t>David Higgins</t>
  </si>
  <si>
    <t>david.higgins@yahoo.com</t>
  </si>
  <si>
    <t>(257)206-5632</t>
  </si>
  <si>
    <t>2516 Scott Motorway Apt. 146</t>
  </si>
  <si>
    <t>f485d789-2271-47e1-a43a-2f2577db73d9</t>
  </si>
  <si>
    <t>Claire Carter</t>
  </si>
  <si>
    <t>carterc@gmail.com</t>
  </si>
  <si>
    <t>+1-639-620-9227x172</t>
  </si>
  <si>
    <t>7908 Michael Trace</t>
  </si>
  <si>
    <t>0d28a7e1-ed85-41d3-b939-3f1177039e40</t>
  </si>
  <si>
    <t>Christian Young</t>
  </si>
  <si>
    <t>youngc@gmail.com</t>
  </si>
  <si>
    <t>9160 Michael Forest</t>
  </si>
  <si>
    <t>8092762d-6497-4340-8fde-664522e5a2fa</t>
  </si>
  <si>
    <t>andersonl@gmail.com</t>
  </si>
  <si>
    <t>001-473-742-2037x703</t>
  </si>
  <si>
    <t>678 Ryan Island Apt. 918</t>
  </si>
  <si>
    <t>585b56fd-d332-496b-9e19-62f3028327a7</t>
  </si>
  <si>
    <t>Brandon Chase</t>
  </si>
  <si>
    <t>brandon.chase@hotmail.com</t>
  </si>
  <si>
    <t>(463)823-7391x266</t>
  </si>
  <si>
    <t>759 Porter Alley Suite 832</t>
  </si>
  <si>
    <t>7d91f12b-fe80-4abe-b75e-3f0d7876272b</t>
  </si>
  <si>
    <t>Madison Larson</t>
  </si>
  <si>
    <t>madison_larson@gmail.com</t>
  </si>
  <si>
    <t>001-945-323-7646x8318</t>
  </si>
  <si>
    <t>68154 Wade Shoals</t>
  </si>
  <si>
    <t>cdaa68f6-59f9-4956-8ecb-919b8e52ed6e</t>
  </si>
  <si>
    <t>Brenda Lara</t>
  </si>
  <si>
    <t>brenda.lara@yahoo.com</t>
  </si>
  <si>
    <t>001-632-670-8930x07142</t>
  </si>
  <si>
    <t>4409 Kristi Branch</t>
  </si>
  <si>
    <t>f8c5c406-34c1-42c4-9f77-b57a313673f1</t>
  </si>
  <si>
    <t>ricardo.hopkins@yahoo.com</t>
  </si>
  <si>
    <t>458 Wood Roads</t>
  </si>
  <si>
    <t>8fc35f5d-61e3-4bbe-8ed3-e723ede77b34</t>
  </si>
  <si>
    <t>Debra Hickman</t>
  </si>
  <si>
    <t>debra.hickman@gmail.com</t>
  </si>
  <si>
    <t>001-274-674-9267x1329</t>
  </si>
  <si>
    <t>84748 Vickie Port Apt. 887</t>
  </si>
  <si>
    <t>324d793d-372c-432a-ac17-748cab0b5afd</t>
  </si>
  <si>
    <t>Barbara Gay</t>
  </si>
  <si>
    <t>barbara.gay@yahoo.com</t>
  </si>
  <si>
    <t>888.928.8724x80656</t>
  </si>
  <si>
    <t>42ed1278-2c2d-4b22-9442-688a5dd26bae</t>
  </si>
  <si>
    <t>sandra_dunn@hotmail.com</t>
  </si>
  <si>
    <t>001-283-444-0932x5145</t>
  </si>
  <si>
    <t>012 Russell Summit</t>
  </si>
  <si>
    <t>93602183-3778-4805-bbfc-7862d7b2343b</t>
  </si>
  <si>
    <t>amy.johnson@yahoo.com</t>
  </si>
  <si>
    <t>07014 David Mission</t>
  </si>
  <si>
    <t>92e73609-cbc1-4fcf-93ca-5dbbaf6d27ff</t>
  </si>
  <si>
    <t>April Hutchinson</t>
  </si>
  <si>
    <t>hutchinsona@gmail.com</t>
  </si>
  <si>
    <t>229-776-4072</t>
  </si>
  <si>
    <t>44362 Tina Streets Suite 811</t>
  </si>
  <si>
    <t>26a0f78c-343a-4544-b091-93fffe68ba81</t>
  </si>
  <si>
    <t>Brian Rivera</t>
  </si>
  <si>
    <t>brian.rivera@yahoo.com</t>
  </si>
  <si>
    <t>1944 Stark Terrace Apt. 301</t>
  </si>
  <si>
    <t>97a149a4-6927-4f7f-a071-11a0c42bf684</t>
  </si>
  <si>
    <t>Jason Walsh</t>
  </si>
  <si>
    <t>jason.walsh@yahoo.com</t>
  </si>
  <si>
    <t>+1-787-640-8020x852</t>
  </si>
  <si>
    <t>62235 Ryan Village Suite 293</t>
  </si>
  <si>
    <t>036f83da-2cb0-4a42-93c0-6006523c3870</t>
  </si>
  <si>
    <t>Emily Henderson</t>
  </si>
  <si>
    <t>hendersone@yahoo.com</t>
  </si>
  <si>
    <t>(441)798-7562</t>
  </si>
  <si>
    <t>727 Gregory Springs</t>
  </si>
  <si>
    <t>d2ef4a52-d29a-4abb-b3ac-7343c844019e</t>
  </si>
  <si>
    <t>Jessica Gallegos</t>
  </si>
  <si>
    <t>gallegosj@gmail.com</t>
  </si>
  <si>
    <t>+1-705-777-3085x82430</t>
  </si>
  <si>
    <t>7748 Garcia Trace</t>
  </si>
  <si>
    <t>80733a83-fe00-4afd-bb0e-4d3d4a971ae6</t>
  </si>
  <si>
    <t>Melanie Delacruz</t>
  </si>
  <si>
    <t>(462)469-2268x420</t>
  </si>
  <si>
    <t>4365 Richardson Avenue</t>
  </si>
  <si>
    <t>3f2e8993-c0c6-453f-8c76-426e92c7fd52</t>
  </si>
  <si>
    <t>Robert Lucas</t>
  </si>
  <si>
    <t>rlucas@yahoo.com</t>
  </si>
  <si>
    <t>543.622.0476</t>
  </si>
  <si>
    <t>979 Timothy Curve Apt. 729</t>
  </si>
  <si>
    <t>eccda202-cfa6-47b1-bf17-d920f2d2d1fb</t>
  </si>
  <si>
    <t>Donald Gibson</t>
  </si>
  <si>
    <t>donald_gibson@gmail.com</t>
  </si>
  <si>
    <t>977-355-6221</t>
  </si>
  <si>
    <t>9679 Travis Key Suite 986</t>
  </si>
  <si>
    <t>98f1e1ad-4995-4b84-9002-12f4fd8308ac</t>
  </si>
  <si>
    <t>Elizabeth Crawford</t>
  </si>
  <si>
    <t>crawforde@hotmail.com</t>
  </si>
  <si>
    <t>+1-889-541-7957x5811</t>
  </si>
  <si>
    <t>0583 Joshua Estate</t>
  </si>
  <si>
    <t>19b2fad9-998c-449b-83d0-0630f3287edd</t>
  </si>
  <si>
    <t>Jeffrey Morrison</t>
  </si>
  <si>
    <t>jeffrey_morrison@yahoo.com</t>
  </si>
  <si>
    <t>545-483-9187</t>
  </si>
  <si>
    <t>617 Dylan Roads</t>
  </si>
  <si>
    <t>f2ca6e95-e6a0-4c28-8668-2bbdb95ed6b0</t>
  </si>
  <si>
    <t>Renee Jones</t>
  </si>
  <si>
    <t>renee.jones@yahoo.com</t>
  </si>
  <si>
    <t>494.349.9707x04548</t>
  </si>
  <si>
    <t>076 Leblanc Row Apt. 379</t>
  </si>
  <si>
    <t>ec4bcc00-564e-4329-82c5-6196384e04a7</t>
  </si>
  <si>
    <t>Cynthia Ho</t>
  </si>
  <si>
    <t>cho@hotmail.com</t>
  </si>
  <si>
    <t>892-421-4632x87811</t>
  </si>
  <si>
    <t>935 Vincent Port Suite 125</t>
  </si>
  <si>
    <t>3b584162-45ef-49be-9155-45ed623c6eed</t>
  </si>
  <si>
    <t>Erica Grimes</t>
  </si>
  <si>
    <t>erica_grimes@hotmail.com</t>
  </si>
  <si>
    <t>491-266-1074x64439</t>
  </si>
  <si>
    <t>50832 Kirsten Forks</t>
  </si>
  <si>
    <t>cd97dfe6-1563-49c2-9129-e98c20eaf952</t>
  </si>
  <si>
    <t>Sarah Simmons</t>
  </si>
  <si>
    <t>sarah_simmons@hotmail.com</t>
  </si>
  <si>
    <t>418.510.2550x843</t>
  </si>
  <si>
    <t>7829 Bryant Ville Suite 755</t>
  </si>
  <si>
    <t>ddcbd13d-7fa1-4858-9a12-68f795b3996e</t>
  </si>
  <si>
    <t>Donna Hooper</t>
  </si>
  <si>
    <t>hooperd@yahoo.com</t>
  </si>
  <si>
    <t>001-646-509-4567x5809</t>
  </si>
  <si>
    <t>6707 Brenda Station Suite 170</t>
  </si>
  <si>
    <t>e9630713-ff04-4980-8e90-6b92b9d0253f</t>
  </si>
  <si>
    <t>Melinda Browning</t>
  </si>
  <si>
    <t>melinda.browning@gmail.com</t>
  </si>
  <si>
    <t>001-224-664-0634x989</t>
  </si>
  <si>
    <t>5411 Eric Crescent</t>
  </si>
  <si>
    <t>34c336f4-2532-4a95-95d0-8953b987a16c</t>
  </si>
  <si>
    <t>Timothy Lawson</t>
  </si>
  <si>
    <t>tlawson@gmail.com</t>
  </si>
  <si>
    <t>961.467.2687</t>
  </si>
  <si>
    <t>024 Mckenzie Vista</t>
  </si>
  <si>
    <t>d73c1a44-e1d5-4dc8-8adf-896da1ea0011</t>
  </si>
  <si>
    <t>Sheila Goodwin</t>
  </si>
  <si>
    <t>sheila.goodwin@yahoo.com</t>
  </si>
  <si>
    <t>361-573-3871</t>
  </si>
  <si>
    <t>248 Michael Valleys</t>
  </si>
  <si>
    <t>f4aa99d4-966d-4e86-a911-7792943f2797</t>
  </si>
  <si>
    <t>Jonathan Owens</t>
  </si>
  <si>
    <t>jonathan.owens@gmail.com</t>
  </si>
  <si>
    <t>001-428-960-4773</t>
  </si>
  <si>
    <t>637 Allen Locks Apt. 361</t>
  </si>
  <si>
    <t>35eef878-e588-4391-81cf-df66aa261878</t>
  </si>
  <si>
    <t>Vincent Bell</t>
  </si>
  <si>
    <t>vbell@hotmail.com</t>
  </si>
  <si>
    <t>95097 Massey Ridge</t>
  </si>
  <si>
    <t>50fd608c-09e0-44b3-a673-7e613e5cf803</t>
  </si>
  <si>
    <t>Pamela Howard</t>
  </si>
  <si>
    <t>pamela_howard@yahoo.com</t>
  </si>
  <si>
    <t>001-814-938-0208</t>
  </si>
  <si>
    <t>45467 Rogers Drive Apt. 082</t>
  </si>
  <si>
    <t>e4628fbc-4147-4348-be9e-503c98e7ac66</t>
  </si>
  <si>
    <t>Rebecca Fuentes</t>
  </si>
  <si>
    <t>rebecca.fuentes@gmail.com</t>
  </si>
  <si>
    <t>(370)586-5827</t>
  </si>
  <si>
    <t>91268 Sparks Junction Apt. 953</t>
  </si>
  <si>
    <t>fbe88741-a4a2-4aea-b695-5d6542eda12d</t>
  </si>
  <si>
    <t>Michelle Cooke</t>
  </si>
  <si>
    <t>cookem@yahoo.com</t>
  </si>
  <si>
    <t>278.914.6589x7375</t>
  </si>
  <si>
    <t>94919 Benson Route Apt. 915</t>
  </si>
  <si>
    <t>a3f2d54e-c83f-4fe3-959e-4a90bb78fb74</t>
  </si>
  <si>
    <t>Andrew Smith</t>
  </si>
  <si>
    <t>andrew_smith@hotmail.com</t>
  </si>
  <si>
    <t>965-288-6393x124</t>
  </si>
  <si>
    <t>759 Cynthia Stream</t>
  </si>
  <si>
    <t>b89ba8b7-66c5-4c78-81fe-f52d03cb3c70</t>
  </si>
  <si>
    <t>Michelle Schmitt</t>
  </si>
  <si>
    <t>michelle.schmitt@hotmail.com</t>
  </si>
  <si>
    <t>+1-426-847-3868x8081</t>
  </si>
  <si>
    <t>479 Maxwell Views</t>
  </si>
  <si>
    <t>18c519e9-14bf-4c18-b9b3-b192b36c1bec</t>
  </si>
  <si>
    <t>Paul Davis</t>
  </si>
  <si>
    <t>davisp@yahoo.com</t>
  </si>
  <si>
    <t>251.567.6834x269</t>
  </si>
  <si>
    <t>77485 Lisa Bypass</t>
  </si>
  <si>
    <t>eaadb63d-4c7d-4a3c-a33e-e2b4aa6ea3b1</t>
  </si>
  <si>
    <t>Jacob Miller</t>
  </si>
  <si>
    <t>03882 Robert Mills Apt. 621</t>
  </si>
  <si>
    <t>2ac59b96-d847-4387-ab4f-23333e1f5306</t>
  </si>
  <si>
    <t>Brent Smith</t>
  </si>
  <si>
    <t>brent.smith@yahoo.com</t>
  </si>
  <si>
    <t>265.852.0548x37469</t>
  </si>
  <si>
    <t>76772 Higgins Islands</t>
  </si>
  <si>
    <t>a400e896-a858-49ea-88f0-98f20afe7ffc</t>
  </si>
  <si>
    <t>Peter Crawford</t>
  </si>
  <si>
    <t>pcrawford@yahoo.com</t>
  </si>
  <si>
    <t>001-621-352-6064</t>
  </si>
  <si>
    <t>440 Jacob Street</t>
  </si>
  <si>
    <t>44045868-ae2f-4166-ba0f-a9cebd047dd0</t>
  </si>
  <si>
    <t>Jeff Lopez</t>
  </si>
  <si>
    <t>jeff.lopez@gmail.com</t>
  </si>
  <si>
    <t>(473)658-8445x481</t>
  </si>
  <si>
    <t>89547 Bowen Rue Suite 048</t>
  </si>
  <si>
    <t>bb462e5b-5b39-4868-a2b6-371e33ddce07</t>
  </si>
  <si>
    <t>Jared Lambert</t>
  </si>
  <si>
    <t>jared.lambert@yahoo.com</t>
  </si>
  <si>
    <t>001-288-513-5581x03909</t>
  </si>
  <si>
    <t>2908 Brianna Forest</t>
  </si>
  <si>
    <t>7305f113-e714-4293-ae1b-900d1d78c978</t>
  </si>
  <si>
    <t>Christopher Bowman</t>
  </si>
  <si>
    <t>christopher.bowman@yahoo.com</t>
  </si>
  <si>
    <t>685-379-3470x97512</t>
  </si>
  <si>
    <t>449 Ibarra Tunnel Suite 614</t>
  </si>
  <si>
    <t>5eccdfc1-c507-427e-9901-812858c0219d</t>
  </si>
  <si>
    <t>Deanna Alexander</t>
  </si>
  <si>
    <t>alexanderd@gmail.com</t>
  </si>
  <si>
    <t>001-924-271-5276x3668</t>
  </si>
  <si>
    <t>92030 Megan Keys Apt. 285</t>
  </si>
  <si>
    <t>200cb94f-cd9e-45a5-ba52-fa3201c88756</t>
  </si>
  <si>
    <t>Kevin Silva</t>
  </si>
  <si>
    <t>kevin_silva@hotmail.com</t>
  </si>
  <si>
    <t>968.592.2289</t>
  </si>
  <si>
    <t>472 Steven Ports</t>
  </si>
  <si>
    <t>d1c0ebcd-86d9-4f91-a2e4-5a577ac0f492</t>
  </si>
  <si>
    <t>Richard Skinner</t>
  </si>
  <si>
    <t>richard.skinner@hotmail.com</t>
  </si>
  <si>
    <t>(695)959-0095x398</t>
  </si>
  <si>
    <t>5881 Stephanie Extensions Suite 907</t>
  </si>
  <si>
    <t>70e505f7-c48f-4cbc-9198-81990224d5b4</t>
  </si>
  <si>
    <t>Alan Krause</t>
  </si>
  <si>
    <t>krausea@hotmail.com</t>
  </si>
  <si>
    <t>808.420.6808x636</t>
  </si>
  <si>
    <t>52941 Linda Haven Suite 892</t>
  </si>
  <si>
    <t>365cf0f3-fab4-413b-94bb-2d90a35c8651</t>
  </si>
  <si>
    <t>Michelle Martinez</t>
  </si>
  <si>
    <t>mmartinez@gmail.com</t>
  </si>
  <si>
    <t>652.969.0901</t>
  </si>
  <si>
    <t>70b7fe13-8b3d-4016-a3ec-39fb1f3af0e9</t>
  </si>
  <si>
    <t>Sheila Phillips</t>
  </si>
  <si>
    <t>sheila_phillips@hotmail.com</t>
  </si>
  <si>
    <t>+1-891-407-1072x645</t>
  </si>
  <si>
    <t>5633 Chapman View Apt. 235</t>
  </si>
  <si>
    <t>8d9ba574-9b0e-486c-806d-09694b769774</t>
  </si>
  <si>
    <t>Linda Campos</t>
  </si>
  <si>
    <t>linda.campos@gmail.com</t>
  </si>
  <si>
    <t>(448)578-2787x35865</t>
  </si>
  <si>
    <t>9437 Taylor Center</t>
  </si>
  <si>
    <t>16e00e97-bc43-428d-95da-6845831063e4</t>
  </si>
  <si>
    <t>Melissa Bentley</t>
  </si>
  <si>
    <t>bentleym@gmail.com</t>
  </si>
  <si>
    <t>(231)416-5695</t>
  </si>
  <si>
    <t>8928 Anna Courts Apt. 985</t>
  </si>
  <si>
    <t>aaca519d-face-43de-92eb-68ed4d35d7f4</t>
  </si>
  <si>
    <t>Beverly Russell</t>
  </si>
  <si>
    <t>beverly_russell@hotmail.com</t>
  </si>
  <si>
    <t>412-956-7386</t>
  </si>
  <si>
    <t>9164 Guzman Plain</t>
  </si>
  <si>
    <t>4476e1f7-a34b-433a-b12a-494098e284f8</t>
  </si>
  <si>
    <t>John Lopez</t>
  </si>
  <si>
    <t>lopezj@yahoo.com</t>
  </si>
  <si>
    <t>001-449-516-1612x6681</t>
  </si>
  <si>
    <t>621 Matthew Vista</t>
  </si>
  <si>
    <t>397bbe73-40df-4e80-bac4-d3c4e170c37b</t>
  </si>
  <si>
    <t>Leonard Stout</t>
  </si>
  <si>
    <t>lstout@yahoo.com</t>
  </si>
  <si>
    <t>+1-838-757-3594x053</t>
  </si>
  <si>
    <t>292 Mindy Lights</t>
  </si>
  <si>
    <t>8a5d9494-3e87-432a-a53d-cd3140f741d0</t>
  </si>
  <si>
    <t>hunter_wilson@gmail.com</t>
  </si>
  <si>
    <t>426.812.8822x753</t>
  </si>
  <si>
    <t>89449 Wilson Run Apt. 249</t>
  </si>
  <si>
    <t>a2280f15-1fb1-43f4-8a69-4295eed6bd96</t>
  </si>
  <si>
    <t>michael.long@gmail.com</t>
  </si>
  <si>
    <t>076 Ford Shore Suite 224</t>
  </si>
  <si>
    <t>27adfa2c-b197-45e7-a1e8-b7a48ba29d13</t>
  </si>
  <si>
    <t>Blake Thomas</t>
  </si>
  <si>
    <t>bthomas@gmail.com</t>
  </si>
  <si>
    <t>750 Jennifer Courts</t>
  </si>
  <si>
    <t>a1e0a52f-24ea-4ac2-952e-85ca9b770bea</t>
  </si>
  <si>
    <t>Nicole Owen</t>
  </si>
  <si>
    <t>nicole.owen@yahoo.com</t>
  </si>
  <si>
    <t>001-488-352-4967</t>
  </si>
  <si>
    <t>79370 Gonzalez Streets</t>
  </si>
  <si>
    <t>fe870544-024c-42f1-b248-dabd750daa28</t>
  </si>
  <si>
    <t>Brad Harris</t>
  </si>
  <si>
    <t>harrisb@hotmail.com</t>
  </si>
  <si>
    <t>637.956.1681x4375</t>
  </si>
  <si>
    <t>2695 Alexis Cliffs Suite 846</t>
  </si>
  <si>
    <t>05febe7a-16f6-4ef7-a752-c12006c7357e</t>
  </si>
  <si>
    <t>Donald Krause</t>
  </si>
  <si>
    <t>donald.krause@hotmail.com</t>
  </si>
  <si>
    <t>001-892-563-6903x68077</t>
  </si>
  <si>
    <t>4326 Michael Way</t>
  </si>
  <si>
    <t>70fea994-b359-4692-bf32-31c7c8ce512c</t>
  </si>
  <si>
    <t>Alexander Wolfe</t>
  </si>
  <si>
    <t>alexander_wolfe@hotmail.com</t>
  </si>
  <si>
    <t>829-576-0346x1173</t>
  </si>
  <si>
    <t>83275 Gabrielle Run Apt. 860</t>
  </si>
  <si>
    <t>c803d25f-391b-444d-9acd-f23c3528dfb5</t>
  </si>
  <si>
    <t>Mitchell Bell</t>
  </si>
  <si>
    <t>mitchell.bell@yahoo.com</t>
  </si>
  <si>
    <t>707-267-2809</t>
  </si>
  <si>
    <t>5930 Jones Pike</t>
  </si>
  <si>
    <t>ad222bb8-b7a9-47a5-b6d0-95df8b8d2b71</t>
  </si>
  <si>
    <t>Tammy Marsh</t>
  </si>
  <si>
    <t>marsht@yahoo.com</t>
  </si>
  <si>
    <t>391.543.9425x775</t>
  </si>
  <si>
    <t>290 Young Grove</t>
  </si>
  <si>
    <t>f6a28700-1fda-47da-9cbc-f772fd25d6ac</t>
  </si>
  <si>
    <t>Kelly Mooney</t>
  </si>
  <si>
    <t>kmooney@gmail.com</t>
  </si>
  <si>
    <t>240-717-2094x40302</t>
  </si>
  <si>
    <t>2934 Green Lodge Apt. 665</t>
  </si>
  <si>
    <t>b9a898f1-cdb0-46d0-b0bc-1988d0b8d623</t>
  </si>
  <si>
    <t>Victoria Gomez</t>
  </si>
  <si>
    <t>gomezv@gmail.com</t>
  </si>
  <si>
    <t>+1-200-665-2321x1323</t>
  </si>
  <si>
    <t>67943 Derek Forges</t>
  </si>
  <si>
    <t>958779e9-cc60-4eee-b9ff-92b278cc881a</t>
  </si>
  <si>
    <t>Patrick Martin</t>
  </si>
  <si>
    <t>patrick.martin@yahoo.com</t>
  </si>
  <si>
    <t>899.325.3581</t>
  </si>
  <si>
    <t>1792 John Ranch</t>
  </si>
  <si>
    <t>4cda8f56-fc94-4dd5-9515-6327984091f1</t>
  </si>
  <si>
    <t>Robin Tate</t>
  </si>
  <si>
    <t>robin_tate@yahoo.com</t>
  </si>
  <si>
    <t>871-732-2331</t>
  </si>
  <si>
    <t>07528 Jessica Village Apt. 626</t>
  </si>
  <si>
    <t>2800b362-1ece-4bb9-958b-42fc9218fe31</t>
  </si>
  <si>
    <t>Barbara Martinez</t>
  </si>
  <si>
    <t>569.674.4625x65320</t>
  </si>
  <si>
    <t>9276 Wilson Trail Apt. 350</t>
  </si>
  <si>
    <t>f5dbbbc5-31da-4d73-9852-4c9bae16997b</t>
  </si>
  <si>
    <t>William Lewis</t>
  </si>
  <si>
    <t>william.lewis@yahoo.com</t>
  </si>
  <si>
    <t>+1-821-207-1491x823</t>
  </si>
  <si>
    <t>3441 Booker Plains Apt. 071</t>
  </si>
  <si>
    <t>c1320c6a-f3d4-4980-9049-4ecba74da34b</t>
  </si>
  <si>
    <t>Troy Lin</t>
  </si>
  <si>
    <t>lint@gmail.com</t>
  </si>
  <si>
    <t>964-681-8898</t>
  </si>
  <si>
    <t>69547 Candace Circle</t>
  </si>
  <si>
    <t>76718d9d-d048-41a9-9be2-08b608d4184f</t>
  </si>
  <si>
    <t>Courtney Edwards</t>
  </si>
  <si>
    <t>courtney.edwards@yahoo.com</t>
  </si>
  <si>
    <t>(969)594-7593x7775</t>
  </si>
  <si>
    <t>521 Gregory Cliff</t>
  </si>
  <si>
    <t>85c350d2-78b2-4e8b-ac3d-22548bb1d7b5</t>
  </si>
  <si>
    <t>Anthony Riley</t>
  </si>
  <si>
    <t>rileya@hotmail.com</t>
  </si>
  <si>
    <t>(572)210-5868</t>
  </si>
  <si>
    <t>7167 Whitney Stream Apt. 324</t>
  </si>
  <si>
    <t>876b584c-ee29-4f7d-b69e-f827ea38514e</t>
  </si>
  <si>
    <t>Jonathan Foster</t>
  </si>
  <si>
    <t>fosterj@yahoo.com</t>
  </si>
  <si>
    <t>776-996-3417x2191</t>
  </si>
  <si>
    <t>15538 Clark Road Apt. 486</t>
  </si>
  <si>
    <t>aa88d26f-257d-447f-b8c6-17963585c51d</t>
  </si>
  <si>
    <t>Meredith White</t>
  </si>
  <si>
    <t>meredith.white@gmail.com</t>
  </si>
  <si>
    <t>321-537-1459</t>
  </si>
  <si>
    <t>64194 Beth Station Suite 362</t>
  </si>
  <si>
    <t>d3d50f27-9476-44f1-ab62-3b57712a2d63</t>
  </si>
  <si>
    <t>Brenda Ellis</t>
  </si>
  <si>
    <t>brenda_ellis@yahoo.com</t>
  </si>
  <si>
    <t>808-651-1976</t>
  </si>
  <si>
    <t>6121 Estrada Radial</t>
  </si>
  <si>
    <t>e3653964-e638-4080-861d-22d01ac8660a</t>
  </si>
  <si>
    <t>Todd Morales</t>
  </si>
  <si>
    <t>todd_morales@yahoo.com</t>
  </si>
  <si>
    <t>643.467.1528x326</t>
  </si>
  <si>
    <t>0045 Hunter Course</t>
  </si>
  <si>
    <t>ef4929ee-8c8a-45be-92cb-de8a23e703ab</t>
  </si>
  <si>
    <t>Jeffrey Austin</t>
  </si>
  <si>
    <t>jeffrey.austin@gmail.com</t>
  </si>
  <si>
    <t>620.719.0190</t>
  </si>
  <si>
    <t>91417 Thompson Meadows</t>
  </si>
  <si>
    <t>cd3376b1-6083-405c-9f89-91d9ff680a46</t>
  </si>
  <si>
    <t>Stacey Gray</t>
  </si>
  <si>
    <t>stacey.gray@yahoo.com</t>
  </si>
  <si>
    <t>794-512-5173x0717</t>
  </si>
  <si>
    <t>7149 Lopez Mill Suite 845</t>
  </si>
  <si>
    <t>feb4b2b8-37e2-4ab8-baa2-d43fdf74cef9</t>
  </si>
  <si>
    <t>Heather Reid</t>
  </si>
  <si>
    <t>reidh@gmail.com</t>
  </si>
  <si>
    <t>26501 Christine Roads</t>
  </si>
  <si>
    <t>2430fd92-fd83-4ea1-833e-6a36bc13088c</t>
  </si>
  <si>
    <t>Rebecca Fox</t>
  </si>
  <si>
    <t>rfox@gmail.com</t>
  </si>
  <si>
    <t>+1-864-774-6821x22797</t>
  </si>
  <si>
    <t>0082 Meza Prairie Apt. 003</t>
  </si>
  <si>
    <t>462453eb-3d26-4e56-bf8e-26e9479adaa2</t>
  </si>
  <si>
    <t>patricia.clark@gmail.com</t>
  </si>
  <si>
    <t>523-820-8025x61333</t>
  </si>
  <si>
    <t>934 Hardy Harbor</t>
  </si>
  <si>
    <t>7162d6db-9e60-426e-9572-c2940ef8ef9b</t>
  </si>
  <si>
    <t>Jacqueline Olson</t>
  </si>
  <si>
    <t>715 Karen Ports Apt. 341</t>
  </si>
  <si>
    <t>63e64d74-05bb-4bfd-a51d-20bc9fcb1150</t>
  </si>
  <si>
    <t>Anthony Melton</t>
  </si>
  <si>
    <t>meltona@yahoo.com</t>
  </si>
  <si>
    <t>+1-846-866-7040x571</t>
  </si>
  <si>
    <t>8322 Hill Junctions Apt. 800</t>
  </si>
  <si>
    <t>38376230-00f1-4ac5-83e7-da4b76a9cfcf</t>
  </si>
  <si>
    <t>Joseph Glass</t>
  </si>
  <si>
    <t>joseph_glass@yahoo.com</t>
  </si>
  <si>
    <t>466.398.8264x30237</t>
  </si>
  <si>
    <t>72520 James Meadow Apt. 912</t>
  </si>
  <si>
    <t>d9b93762-6b9b-469e-aa2e-de639bfba5a4</t>
  </si>
  <si>
    <t>Kaitlyn Rollins</t>
  </si>
  <si>
    <t>kaitlyn_rollins@yahoo.com</t>
  </si>
  <si>
    <t>001-992-882-8834x9538</t>
  </si>
  <si>
    <t>64722 Mark Walks</t>
  </si>
  <si>
    <t>9b06cb6b-e45e-41c3-827d-93bbd3b6e2ab</t>
  </si>
  <si>
    <t>Tracy Wilcox</t>
  </si>
  <si>
    <t>wilcoxt@hotmail.com</t>
  </si>
  <si>
    <t>001-366-599-9558</t>
  </si>
  <si>
    <t>902 Stafford Streets Apt. 952</t>
  </si>
  <si>
    <t>0cf5f902-4c04-465a-864d-83d356d345ac</t>
  </si>
  <si>
    <t>Charles Cervantes</t>
  </si>
  <si>
    <t>cervantesc@hotmail.com</t>
  </si>
  <si>
    <t>1673 Dana Extension Suite 331</t>
  </si>
  <si>
    <t>74c5446d-e3dc-4312-a504-d4e32ffe253a</t>
  </si>
  <si>
    <t>Melissa Lang</t>
  </si>
  <si>
    <t>melissa_lang@gmail.com</t>
  </si>
  <si>
    <t>867.291.0620x364</t>
  </si>
  <si>
    <t>2b4079c7-52cc-4851-89ca-2ef6a4a4376d</t>
  </si>
  <si>
    <t>Amanda Yoder</t>
  </si>
  <si>
    <t>amanda.yoder@hotmail.com</t>
  </si>
  <si>
    <t>(788)660-3979x064</t>
  </si>
  <si>
    <t>3564 Hansen Row Suite 899</t>
  </si>
  <si>
    <t>3ae0b541-ab93-406b-8de3-524a30496439</t>
  </si>
  <si>
    <t>Stephanie Sanders</t>
  </si>
  <si>
    <t>ssanders@hotmail.com</t>
  </si>
  <si>
    <t>001-975-837-3893x505</t>
  </si>
  <si>
    <t>4515 Perry Trail Apt. 097</t>
  </si>
  <si>
    <t>e7352d18-5b63-4372-96c6-a3a3fb91bf01</t>
  </si>
  <si>
    <t>Mary Medina</t>
  </si>
  <si>
    <t>mary_medina@yahoo.com</t>
  </si>
  <si>
    <t>001-341-814-3376x6699</t>
  </si>
  <si>
    <t>86910 Matthew Motorway Suite 483</t>
  </si>
  <si>
    <t>85557366-4ca8-4bcf-80c3-ff3cbbcd702d</t>
  </si>
  <si>
    <t>William Griffin</t>
  </si>
  <si>
    <t>william_griffin@hotmail.com</t>
  </si>
  <si>
    <t>581.584.4675</t>
  </si>
  <si>
    <t>2397 Samantha Run Apt. 150</t>
  </si>
  <si>
    <t>61215311-b9ba-494d-8a5d-5c72bb665763</t>
  </si>
  <si>
    <t>david.johnson@yahoo.com</t>
  </si>
  <si>
    <t>001-614-876-0492</t>
  </si>
  <si>
    <t>850 Gill Roads</t>
  </si>
  <si>
    <t>8e09c857-ed5a-472e-977d-f23ace3e3835</t>
  </si>
  <si>
    <t>Andrea Herrera</t>
  </si>
  <si>
    <t>andrea.herrera@hotmail.com</t>
  </si>
  <si>
    <t>78014 Jennifer Isle</t>
  </si>
  <si>
    <t>6e2da724-77ea-40b9-9718-2a61fd95700f</t>
  </si>
  <si>
    <t>Diana Flores</t>
  </si>
  <si>
    <t>diana_flores@hotmail.com</t>
  </si>
  <si>
    <t>274.566.4875</t>
  </si>
  <si>
    <t>4983 Heather Curve</t>
  </si>
  <si>
    <t>de3bd9ac-fa0d-4459-a3a0-dbff6590e7f1</t>
  </si>
  <si>
    <t>richardsonm@yahoo.com</t>
  </si>
  <si>
    <t>5995 Wheeler Key Apt. 312</t>
  </si>
  <si>
    <t>f97768af-ebe3-488d-ad4d-ee7541bec547</t>
  </si>
  <si>
    <t>Amanda Daniels</t>
  </si>
  <si>
    <t>danielsa@yahoo.com</t>
  </si>
  <si>
    <t>922-722-9095</t>
  </si>
  <si>
    <t>1924 Browning Ridge Suite 151</t>
  </si>
  <si>
    <t>04faf3f3-ab65-4e46-958c-f543f471d220</t>
  </si>
  <si>
    <t>Antonio Martin</t>
  </si>
  <si>
    <t>antonio_martin@yahoo.com</t>
  </si>
  <si>
    <t>(429)571-2840x5554</t>
  </si>
  <si>
    <t>6141c7fb-331f-4fbf-b7cc-3c71351f15a6</t>
  </si>
  <si>
    <t>Betty Yang</t>
  </si>
  <si>
    <t>byang@hotmail.com</t>
  </si>
  <si>
    <t>001-461-745-3874x71558</t>
  </si>
  <si>
    <t>8649 Jeremy Forks</t>
  </si>
  <si>
    <t>ee69c4cb-0289-405c-877e-4da043e04cc0</t>
  </si>
  <si>
    <t>Donald Williams</t>
  </si>
  <si>
    <t>williamsd@hotmail.com</t>
  </si>
  <si>
    <t>(986)802-0402x51345</t>
  </si>
  <si>
    <t>186 Wu Haven Suite 373</t>
  </si>
  <si>
    <t>9c164b6f-247e-470b-8c0c-024597674546</t>
  </si>
  <si>
    <t>Stephanie Stephens</t>
  </si>
  <si>
    <t>stephanie_stephens@hotmail.com</t>
  </si>
  <si>
    <t>350-861-6150x729</t>
  </si>
  <si>
    <t>411 Tamara Course</t>
  </si>
  <si>
    <t>b6e333d7-a045-4c32-9367-4289e4f12c4e</t>
  </si>
  <si>
    <t>Amy Brandt</t>
  </si>
  <si>
    <t>brandta@yahoo.com</t>
  </si>
  <si>
    <t>409-993-5852</t>
  </si>
  <si>
    <t>822 Eric Mountains Suite 544</t>
  </si>
  <si>
    <t>6d265d2d-f136-40c0-89f4-956c6972243a</t>
  </si>
  <si>
    <t>Douglas Phelps</t>
  </si>
  <si>
    <t>douglas.phelps@yahoo.com</t>
  </si>
  <si>
    <t>910.230.1033</t>
  </si>
  <si>
    <t>28185 Knox Course</t>
  </si>
  <si>
    <t>a21a138e-ca08-4994-be2d-2f00fa55d10e</t>
  </si>
  <si>
    <t>Daniel Murphy</t>
  </si>
  <si>
    <t>dmurphy@yahoo.com</t>
  </si>
  <si>
    <t>950-384-0766</t>
  </si>
  <si>
    <t>64213 Jensen Creek Suite 699</t>
  </si>
  <si>
    <t>d01612d6-fdb8-44f8-b7a0-dd034994e3d7</t>
  </si>
  <si>
    <t>Thomas Rasmussen</t>
  </si>
  <si>
    <t>trasmussen@hotmail.com</t>
  </si>
  <si>
    <t>491.954.6060x154</t>
  </si>
  <si>
    <t>4380 Sharon Roads Suite 230</t>
  </si>
  <si>
    <t>b77c60f0-1aa9-4755-a6ed-14d7005c5ce3</t>
  </si>
  <si>
    <t>Terri Moore</t>
  </si>
  <si>
    <t>tmoore@gmail.com</t>
  </si>
  <si>
    <t>(875)728-0754x20142</t>
  </si>
  <si>
    <t>878 Schmidt Port Apt. 086</t>
  </si>
  <si>
    <t>34cbe2da-95df-4543-94b1-afaa1a935437</t>
  </si>
  <si>
    <t>Joel Willis</t>
  </si>
  <si>
    <t>willisj@hotmail.com</t>
  </si>
  <si>
    <t>1381 Tiffany Creek</t>
  </si>
  <si>
    <t>83004d13-d6ed-438e-b3d6-93dfa9c9328e</t>
  </si>
  <si>
    <t>Barbara Daniels</t>
  </si>
  <si>
    <t>danielsb@hotmail.com</t>
  </si>
  <si>
    <t>485-677-7951</t>
  </si>
  <si>
    <t>3882 Taylor Loop</t>
  </si>
  <si>
    <t>588ecb34-cc64-450e-9299-e387391ae43d</t>
  </si>
  <si>
    <t>Tyler Webb</t>
  </si>
  <si>
    <t>tyler.webb@hotmail.com</t>
  </si>
  <si>
    <t>39821 Kevin Village Apt. 922</t>
  </si>
  <si>
    <t>c9a2c097-3816-448c-b7d0-ef9f8623fe0e</t>
  </si>
  <si>
    <t>Jonathan Jones</t>
  </si>
  <si>
    <t>jonathan.jones@yahoo.com</t>
  </si>
  <si>
    <t>(726)532-7492x56128</t>
  </si>
  <si>
    <t>20992 Zhang Center</t>
  </si>
  <si>
    <t>5783d72d-2e03-428c-9c36-930aaca4e02f</t>
  </si>
  <si>
    <t>Laurie Sanchez</t>
  </si>
  <si>
    <t>sanchezl@gmail.com</t>
  </si>
  <si>
    <t>(393)881-3602x9196</t>
  </si>
  <si>
    <t>82058 Anthony Skyway</t>
  </si>
  <si>
    <t>f39e33bc-5060-43d6-a007-4b5676c57861</t>
  </si>
  <si>
    <t>Ashlee Morris</t>
  </si>
  <si>
    <t>morrisa@yahoo.com</t>
  </si>
  <si>
    <t>915.548.5003x10827</t>
  </si>
  <si>
    <t>758 Nicole Rest</t>
  </si>
  <si>
    <t>17c661f2-b9bd-47f6-899d-4c7083e0eb23</t>
  </si>
  <si>
    <t>Ashley Mitchell</t>
  </si>
  <si>
    <t>mitchella@yahoo.com</t>
  </si>
  <si>
    <t>001-789-547-3197x8878</t>
  </si>
  <si>
    <t>3400 James Brook Suite 884</t>
  </si>
  <si>
    <t>7eae1853-b414-457c-bf4e-b1729174d401</t>
  </si>
  <si>
    <t>Christina Cooper</t>
  </si>
  <si>
    <t>cooperc@gmail.com</t>
  </si>
  <si>
    <t>815-813-0274</t>
  </si>
  <si>
    <t>75763 Clark Drive</t>
  </si>
  <si>
    <t>5e821676-f8c0-4e54-8026-a8ead90beb4e</t>
  </si>
  <si>
    <t>Elizabeth Duncan</t>
  </si>
  <si>
    <t>eduncan@yahoo.com</t>
  </si>
  <si>
    <t>+1-521-702-9957x229</t>
  </si>
  <si>
    <t>2875 Jose Harbors Apt. 866</t>
  </si>
  <si>
    <t>2c18b98e-50de-446c-baba-af330f682f0e</t>
  </si>
  <si>
    <t>Gary Frost</t>
  </si>
  <si>
    <t>frostg@hotmail.com</t>
  </si>
  <si>
    <t>(445)414-8181x479</t>
  </si>
  <si>
    <t>69857 Tina Haven Apt. 023</t>
  </si>
  <si>
    <t>22c58ab6-601d-45bb-bf5d-52b78c7d9477</t>
  </si>
  <si>
    <t>Barbara Gibbs</t>
  </si>
  <si>
    <t>bgibbs@hotmail.com</t>
  </si>
  <si>
    <t>003 Jimenez Squares</t>
  </si>
  <si>
    <t>ee081ac6-8838-4ee2-9318-d8e376b4288d</t>
  </si>
  <si>
    <t>Diana Daniel</t>
  </si>
  <si>
    <t>diana.daniel@yahoo.com</t>
  </si>
  <si>
    <t>264.583.0243</t>
  </si>
  <si>
    <t>5582 Benjamin Field</t>
  </si>
  <si>
    <t>58d53e74-5987-4b9b-8843-033185d96fe8</t>
  </si>
  <si>
    <t>Alan Chang</t>
  </si>
  <si>
    <t>alan.chang@gmail.com</t>
  </si>
  <si>
    <t>207.574.4208x4444</t>
  </si>
  <si>
    <t>9189 Stacy Curve Suite 849</t>
  </si>
  <si>
    <t>85e6112e-a5fc-4546-afb1-21615ac57d91</t>
  </si>
  <si>
    <t>Vanessa Miller</t>
  </si>
  <si>
    <t>vmiller@gmail.com</t>
  </si>
  <si>
    <t>(381)216-6579x270</t>
  </si>
  <si>
    <t>712 Carl Wall Apt. 534</t>
  </si>
  <si>
    <t>9ace3667-b989-4808-b06a-6b145c5347f4</t>
  </si>
  <si>
    <t>Jamie Bentley</t>
  </si>
  <si>
    <t>jamie_bentley@yahoo.com</t>
  </si>
  <si>
    <t>001-269-245-7571x5877</t>
  </si>
  <si>
    <t>36623 Nelson Glen</t>
  </si>
  <si>
    <t>99df92b3-22e5-42ef-b779-8bdc0c6e305a</t>
  </si>
  <si>
    <t>mcneils@gmail.com</t>
  </si>
  <si>
    <t>312-783-5318x55775</t>
  </si>
  <si>
    <t>126 Carl Road Apt. 239</t>
  </si>
  <si>
    <t>950de4ff-5e6b-40ec-8870-54282db312e2</t>
  </si>
  <si>
    <t>Doris Harris</t>
  </si>
  <si>
    <t>dharris@hotmail.com</t>
  </si>
  <si>
    <t>58072 Kimberly Track Apt. 750</t>
  </si>
  <si>
    <t>6a6b0b3a-bee8-42e2-a5c1-5b9d3b0542b9</t>
  </si>
  <si>
    <t>Sarah Strickland</t>
  </si>
  <si>
    <t>stricklands@hotmail.com</t>
  </si>
  <si>
    <t>672.331.5702</t>
  </si>
  <si>
    <t>526 Steven Circle Apt. 355</t>
  </si>
  <si>
    <t>8a5ac078-bf04-4631-be39-b687132a7a73</t>
  </si>
  <si>
    <t>Erica Smith</t>
  </si>
  <si>
    <t>esmith@hotmail.com</t>
  </si>
  <si>
    <t>940-843-0445</t>
  </si>
  <si>
    <t>33739 Aaron Mews</t>
  </si>
  <si>
    <t>be097cea-5d1f-4531-8ed6-6e67d6745caf</t>
  </si>
  <si>
    <t>michael_walter@gmail.com</t>
  </si>
  <si>
    <t>001-680-894-5025x48297</t>
  </si>
  <si>
    <t>60917 Wendy Turnpike</t>
  </si>
  <si>
    <t>ba555335-824d-4727-8629-4f007a5a0cc8</t>
  </si>
  <si>
    <t>Mark Brooks</t>
  </si>
  <si>
    <t>brooksm@gmail.com</t>
  </si>
  <si>
    <t>+1-457-669-6354x036</t>
  </si>
  <si>
    <t>03011 Lonnie Prairie Apt. 271</t>
  </si>
  <si>
    <t>53280aa9-0dff-43b3-a17f-bff161f97110</t>
  </si>
  <si>
    <t>Amanda Lynch</t>
  </si>
  <si>
    <t>lyncha@gmail.com</t>
  </si>
  <si>
    <t>650-625-9129x873</t>
  </si>
  <si>
    <t>6e7cc908-08a5-4991-bdfa-9f188a707077</t>
  </si>
  <si>
    <t>Gina Nelson</t>
  </si>
  <si>
    <t>gina_nelson@hotmail.com</t>
  </si>
  <si>
    <t>882.485.4582</t>
  </si>
  <si>
    <t>1697 Erin Road Apt. 444</t>
  </si>
  <si>
    <t>734d51a9-a1b3-4123-873c-301c71d6513f</t>
  </si>
  <si>
    <t>359-640-6451x258</t>
  </si>
  <si>
    <t>18502 Steven Park Apt. 305</t>
  </si>
  <si>
    <t>38d9b20a-6f18-4512-8568-a6ef280a7ebc</t>
  </si>
  <si>
    <t>dgreen@gmail.com</t>
  </si>
  <si>
    <t>+1-397-262-2456x878</t>
  </si>
  <si>
    <t>401 Courtney Trace</t>
  </si>
  <si>
    <t>b6003267-4e54-40f6-9c4e-da837d157dd5</t>
  </si>
  <si>
    <t>Emma Richmond</t>
  </si>
  <si>
    <t>richmonde@hotmail.com</t>
  </si>
  <si>
    <t>303.275.0772x7990</t>
  </si>
  <si>
    <t>392 Michelle Rest Apt. 853</t>
  </si>
  <si>
    <t>d94436d1-cb12-4975-8e7a-df4049c9d26b</t>
  </si>
  <si>
    <t>wilsona@gmail.com</t>
  </si>
  <si>
    <t>909-536-8513x4982</t>
  </si>
  <si>
    <t>378 Danielle Canyon Apt. 091</t>
  </si>
  <si>
    <t>ec307ea2-7d11-4b2b-8c54-4a01c1d93c92</t>
  </si>
  <si>
    <t>Dominic Anderson</t>
  </si>
  <si>
    <t>dominic_anderson@yahoo.com</t>
  </si>
  <si>
    <t>439 Campbell Ridges Suite 804</t>
  </si>
  <si>
    <t>15b02ba9-e986-41a1-a355-308e880e557f</t>
  </si>
  <si>
    <t>Deanna Oneill</t>
  </si>
  <si>
    <t>deanna_oneill@yahoo.com</t>
  </si>
  <si>
    <t>5436 Rodriguez Parks Suite 017</t>
  </si>
  <si>
    <t>65e85427-0834-4a46-b188-296a8980bd00</t>
  </si>
  <si>
    <t>Kristina Jones</t>
  </si>
  <si>
    <t>kristina.jones@gmail.com</t>
  </si>
  <si>
    <t>584.612.3156x1193</t>
  </si>
  <si>
    <t>727 Tyler Mountain</t>
  </si>
  <si>
    <t>7a6d583f-8857-4d9d-8368-2d9390bacd10</t>
  </si>
  <si>
    <t>Tracy Parker</t>
  </si>
  <si>
    <t>tparker@yahoo.com</t>
  </si>
  <si>
    <t>(343)292-1192x1330</t>
  </si>
  <si>
    <t>4641 Allison Cliffs</t>
  </si>
  <si>
    <t>4b473af3-ce9b-47c4-8c54-df9e6504d779</t>
  </si>
  <si>
    <t>James Acevedo</t>
  </si>
  <si>
    <t>jacevedo@yahoo.com</t>
  </si>
  <si>
    <t>001-990-640-6267x491</t>
  </si>
  <si>
    <t>90756 Christopher Passage</t>
  </si>
  <si>
    <t>a075b0a5-ac1b-4904-9c5f-a20c7507d8ee</t>
  </si>
  <si>
    <t>coxm@hotmail.com</t>
  </si>
  <si>
    <t>576 Wu Unions Apt. 586</t>
  </si>
  <si>
    <t>2b6bb1c7-b60b-4dcb-9fc9-fd20f1f2ccef</t>
  </si>
  <si>
    <t>Molly Reyes</t>
  </si>
  <si>
    <t>reyesm@gmail.com</t>
  </si>
  <si>
    <t>(348)587-6461</t>
  </si>
  <si>
    <t>794 Karen Pass Apt. 083</t>
  </si>
  <si>
    <t>982d5052-69c4-4eec-b373-842bd832c537</t>
  </si>
  <si>
    <t>Carla Hudson</t>
  </si>
  <si>
    <t>carla_hudson@gmail.com</t>
  </si>
  <si>
    <t>280-821-8834x29038</t>
  </si>
  <si>
    <t>67900 Vaughan Road Apt. 177</t>
  </si>
  <si>
    <t>2fc345d7-4061-420c-912b-af09119ad826</t>
  </si>
  <si>
    <t>Lauren Roberson</t>
  </si>
  <si>
    <t>lauren.roberson@gmail.com</t>
  </si>
  <si>
    <t>76931 Arthur Coves</t>
  </si>
  <si>
    <t>7d216e24-a8fd-4bfa-ba37-e935c6509ca7</t>
  </si>
  <si>
    <t>Ashley Nunez</t>
  </si>
  <si>
    <t>ashley_nunez@gmail.com</t>
  </si>
  <si>
    <t>(790)362-9814</t>
  </si>
  <si>
    <t>1386 Tiffany Streets Suite 017</t>
  </si>
  <si>
    <t>21a5c17a-7a10-4d0f-8d21-37374f3e12f0</t>
  </si>
  <si>
    <t>Andrew Richards</t>
  </si>
  <si>
    <t>andrew.richards@gmail.com</t>
  </si>
  <si>
    <t>087 Charles Parkway Suite 801</t>
  </si>
  <si>
    <t>7a43048f-aa67-4de7-9e20-bd652dbfabbd</t>
  </si>
  <si>
    <t>Gary Cook</t>
  </si>
  <si>
    <t>gary.cook@yahoo.com</t>
  </si>
  <si>
    <t>479-447-7646x377</t>
  </si>
  <si>
    <t>55551 Williamson Roads</t>
  </si>
  <si>
    <t>e03ec741-3de6-4f67-a02d-cf7b3fc8ff89</t>
  </si>
  <si>
    <t>Trevor Campbell</t>
  </si>
  <si>
    <t>trevor.campbell@gmail.com</t>
  </si>
  <si>
    <t>773-783-6428</t>
  </si>
  <si>
    <t>04931 Lee Corner Suite 123</t>
  </si>
  <si>
    <t>e50a8f06-3fd6-415f-9128-6d471c1aa566</t>
  </si>
  <si>
    <t>Rachel Stewart</t>
  </si>
  <si>
    <t>rachel_stewart@yahoo.com</t>
  </si>
  <si>
    <t>+1-432-781-3840x38364</t>
  </si>
  <si>
    <t>77318 Nichole Ports</t>
  </si>
  <si>
    <t>c345363f-6eb6-4f06-9210-fc505b7c8a1e</t>
  </si>
  <si>
    <t>matthew.davis@hotmail.com</t>
  </si>
  <si>
    <t>7777 Parker Extension Apt. 609</t>
  </si>
  <si>
    <t>28f01245-7218-4143-ba57-ba9468d39d04</t>
  </si>
  <si>
    <t>Gabriel Estrada</t>
  </si>
  <si>
    <t>gabriel.estrada@gmail.com</t>
  </si>
  <si>
    <t>+1-245-271-2677x28072</t>
  </si>
  <si>
    <t>034 Hayes Summit Apt. 047</t>
  </si>
  <si>
    <t>46d4c070-cce6-4c2d-9844-6679ceaf50d8</t>
  </si>
  <si>
    <t>Samantha Brown</t>
  </si>
  <si>
    <t>sbrown@yahoo.com</t>
  </si>
  <si>
    <t>001-261-616-8478</t>
  </si>
  <si>
    <t>9784 Crystal Island</t>
  </si>
  <si>
    <t>56333894-8f05-41e8-963a-e8de07e697b6</t>
  </si>
  <si>
    <t>Adrienne Alvarez</t>
  </si>
  <si>
    <t>adrienne_alvarez@hotmail.com</t>
  </si>
  <si>
    <t>(361)509-9583x3053</t>
  </si>
  <si>
    <t>1964 Gonzalez Island Suite 394</t>
  </si>
  <si>
    <t>3f7d0709-45db-468b-95d3-80fd82a29e6f</t>
  </si>
  <si>
    <t>Jerry Martinez</t>
  </si>
  <si>
    <t>jmartinez@hotmail.com</t>
  </si>
  <si>
    <t>644.423.6659</t>
  </si>
  <si>
    <t>711 Cole Unions</t>
  </si>
  <si>
    <t>39787d22-d510-4faa-a65f-7d3d92d979e0</t>
  </si>
  <si>
    <t>Connie Taylor</t>
  </si>
  <si>
    <t>taylorc@hotmail.com</t>
  </si>
  <si>
    <t>553-470-7522x1850</t>
  </si>
  <si>
    <t>896 John Ramp Suite 466</t>
  </si>
  <si>
    <t>d1bc857f-5ac6-4e05-8f2a-6fb6bfeb41ed</t>
  </si>
  <si>
    <t>Alicia James</t>
  </si>
  <si>
    <t>alicia_james@hotmail.com</t>
  </si>
  <si>
    <t>229-517-9998</t>
  </si>
  <si>
    <t>3761 Jacobs Pike</t>
  </si>
  <si>
    <t>993bc3ba-1abf-4ecb-a9bb-8e3237818b5f</t>
  </si>
  <si>
    <t>Mary Bishop</t>
  </si>
  <si>
    <t>mbishop@hotmail.com</t>
  </si>
  <si>
    <t>(401)445-0514</t>
  </si>
  <si>
    <t>192d03d0-eb54-4699-b878-fe8216437b7f</t>
  </si>
  <si>
    <t>Melissa Knight</t>
  </si>
  <si>
    <t>melissa.knight@hotmail.com</t>
  </si>
  <si>
    <t>770-259-0856x417</t>
  </si>
  <si>
    <t>5841 Gonzalez Spring</t>
  </si>
  <si>
    <t>766e5911-549d-431a-99f4-fb97e73fcdb0</t>
  </si>
  <si>
    <t>Dustin Reynolds</t>
  </si>
  <si>
    <t>dustin.reynolds@hotmail.com</t>
  </si>
  <si>
    <t>001-890-775-6162</t>
  </si>
  <si>
    <t>2202 Samantha Fall</t>
  </si>
  <si>
    <t>df0c619d-cfd4-4ec4-8cec-4509eb4a06bf</t>
  </si>
  <si>
    <t>Michael Olson</t>
  </si>
  <si>
    <t>molson@gmail.com</t>
  </si>
  <si>
    <t>816-801-9033x27176</t>
  </si>
  <si>
    <t>002 Clarke Route Apt. 323</t>
  </si>
  <si>
    <t>4d2ae236-0e6c-47cf-8f0a-abd7961c4723</t>
  </si>
  <si>
    <t>Douglas Miller</t>
  </si>
  <si>
    <t>douglas_miller@gmail.com</t>
  </si>
  <si>
    <t>580.587.3612x61263</t>
  </si>
  <si>
    <t>97811 Howard Station</t>
  </si>
  <si>
    <t>9f695f10-e48b-48ea-b0c7-c823eaba0da2</t>
  </si>
  <si>
    <t>James Green</t>
  </si>
  <si>
    <t>james_green@yahoo.com</t>
  </si>
  <si>
    <t>(414)418-9234x11196</t>
  </si>
  <si>
    <t>7639 Kennedy Curve Suite 260</t>
  </si>
  <si>
    <t>2b85cfb2-1c74-41a3-9629-37a156219d78</t>
  </si>
  <si>
    <t>Joseph Cuevas</t>
  </si>
  <si>
    <t>joseph.cuevas@gmail.com</t>
  </si>
  <si>
    <t>3971 Antonio Via Apt. 892</t>
  </si>
  <si>
    <t>2a0b7a73-1f48-48e1-a82b-8a1a625839fd</t>
  </si>
  <si>
    <t>Scott Roberts</t>
  </si>
  <si>
    <t>scott_roberts@hotmail.com</t>
  </si>
  <si>
    <t>362-479-8877x909</t>
  </si>
  <si>
    <t>3931 Ray Squares</t>
  </si>
  <si>
    <t>b06d1200-9b38-421b-9c77-1114d5e712ca</t>
  </si>
  <si>
    <t>Tara Mejia</t>
  </si>
  <si>
    <t>tmejia@hotmail.com</t>
  </si>
  <si>
    <t>601.899.6572</t>
  </si>
  <si>
    <t>7653 Kristin Fork</t>
  </si>
  <si>
    <t>787c5abc-ca1a-4ec8-a128-9eb4da98a66d</t>
  </si>
  <si>
    <t>Paul Marshall</t>
  </si>
  <si>
    <t>paul_marshall@hotmail.com</t>
  </si>
  <si>
    <t>702.225.1750x94221</t>
  </si>
  <si>
    <t>16261 Bauer Passage Apt. 521</t>
  </si>
  <si>
    <t>ceb6cdee-089e-4bba-9274-f407928cb2c0</t>
  </si>
  <si>
    <t>Gail Acosta</t>
  </si>
  <si>
    <t>gail_acosta@yahoo.com</t>
  </si>
  <si>
    <t>098 Garcia Tunnel</t>
  </si>
  <si>
    <t>31491a67-03d2-466d-8463-b5a411e60f2c</t>
  </si>
  <si>
    <t>tiffany.bond@hotmail.com</t>
  </si>
  <si>
    <t>9601 Edwards Valleys Apt. 705</t>
  </si>
  <si>
    <t>8b99cfc1-60be-4fe5-9ef7-1c073cb56828</t>
  </si>
  <si>
    <t>Tara Hunt</t>
  </si>
  <si>
    <t>thunt@yahoo.com</t>
  </si>
  <si>
    <t>001-452-992-3056x11527</t>
  </si>
  <si>
    <t>413 Megan Viaduct Apt. 494</t>
  </si>
  <si>
    <t>6721f3d1-0177-4d61-81db-1c1b8944869f</t>
  </si>
  <si>
    <t>Thomas Hayes</t>
  </si>
  <si>
    <t>thayes@gmail.com</t>
  </si>
  <si>
    <t>001-687-520-0002x341</t>
  </si>
  <si>
    <t>0765 Salas Track Apt. 398</t>
  </si>
  <si>
    <t>d4908875-aa82-4981-8b16-a2afed15786d</t>
  </si>
  <si>
    <t>Brittany Reed</t>
  </si>
  <si>
    <t>reedb@hotmail.com</t>
  </si>
  <si>
    <t>860-693-6758x457</t>
  </si>
  <si>
    <t>1420 John Freeway Apt. 790</t>
  </si>
  <si>
    <t>f1df4c57-7efd-4e75-933c-5dfeadb91e02</t>
  </si>
  <si>
    <t>Brad Ochoa</t>
  </si>
  <si>
    <t>brad.ochoa@hotmail.com</t>
  </si>
  <si>
    <t>369-445-5548</t>
  </si>
  <si>
    <t>1117 Daniel Trail Apt. 298</t>
  </si>
  <si>
    <t>ab5934d5-15c9-49ef-ba31-aefced82ca6c</t>
  </si>
  <si>
    <t>Melissa Campbell</t>
  </si>
  <si>
    <t>campbellm@gmail.com</t>
  </si>
  <si>
    <t>(796)293-4721</t>
  </si>
  <si>
    <t>877 Carter Shores</t>
  </si>
  <si>
    <t>cb867353-4f7f-4b06-8848-aa2a59f24379</t>
  </si>
  <si>
    <t>Joseph Hernandez</t>
  </si>
  <si>
    <t>joseph_hernandez@gmail.com</t>
  </si>
  <si>
    <t>933.288.7000</t>
  </si>
  <si>
    <t>735 Alexis Camp</t>
  </si>
  <si>
    <t>505e0a92-ff20-4514-af33-f43433cbdf2e</t>
  </si>
  <si>
    <t>Bradley Liu</t>
  </si>
  <si>
    <t>bradley_liu@yahoo.com</t>
  </si>
  <si>
    <t>+1-941-585-1954x74684</t>
  </si>
  <si>
    <t>5205 Garcia Mountain</t>
  </si>
  <si>
    <t>0a85bec4-e003-4d1f-be4b-862c6d4119cd</t>
  </si>
  <si>
    <t>Robin Rangel</t>
  </si>
  <si>
    <t>robin.rangel@gmail.com</t>
  </si>
  <si>
    <t>347.372.0334x828</t>
  </si>
  <si>
    <t>7c49c420-b051-453a-8072-451c9699f735</t>
  </si>
  <si>
    <t>Melissa Chambers</t>
  </si>
  <si>
    <t>melissa.chambers@gmail.com</t>
  </si>
  <si>
    <t>452-525-3614x7684</t>
  </si>
  <si>
    <t>24601 Lori Points Suite 470</t>
  </si>
  <si>
    <t>0a003e46-41df-433e-a124-8060352f574e</t>
  </si>
  <si>
    <t>Misty Arnold</t>
  </si>
  <si>
    <t>misty.arnold@gmail.com</t>
  </si>
  <si>
    <t>34705 Kevin Glen Suite 292</t>
  </si>
  <si>
    <t>70f0d57e-57cf-43f7-9e6f-c2f5cf7034e1</t>
  </si>
  <si>
    <t>Maria Luna</t>
  </si>
  <si>
    <t>maria.luna@gmail.com</t>
  </si>
  <si>
    <t>259-996-1940x3873</t>
  </si>
  <si>
    <t>78453 Evans Pines Apt. 448</t>
  </si>
  <si>
    <t>f47833ef-1a5b-41f4-923a-925cfb42dbd5</t>
  </si>
  <si>
    <t>Vincent Hernandez</t>
  </si>
  <si>
    <t>vincent.hernandez@gmail.com</t>
  </si>
  <si>
    <t>001-744-834-6748x80222</t>
  </si>
  <si>
    <t>0675 Miles Isle Suite 685</t>
  </si>
  <si>
    <t>5a30ba9d-e1f9-4454-9472-638215cb8f0e</t>
  </si>
  <si>
    <t>Matthew Rogers</t>
  </si>
  <si>
    <t>matthew_rogers@yahoo.com</t>
  </si>
  <si>
    <t>693.893.0034</t>
  </si>
  <si>
    <t>862 Berry Wall Apt. 677</t>
  </si>
  <si>
    <t>eccd26e0-5c7b-427e-8087-d559b127c199</t>
  </si>
  <si>
    <t>Denise Clarke</t>
  </si>
  <si>
    <t>denise.clarke@hotmail.com</t>
  </si>
  <si>
    <t>284-964-8707</t>
  </si>
  <si>
    <t>46474 Brian Turnpike Apt. 561</t>
  </si>
  <si>
    <t>c3fe3ec6-1fb6-45f0-bf80-64f112aaab47</t>
  </si>
  <si>
    <t>Joshua Armstrong</t>
  </si>
  <si>
    <t>+1-710-246-2388x506</t>
  </si>
  <si>
    <t>29623 Bowman Centers</t>
  </si>
  <si>
    <t>a86087fa-14b4-4049-a263-d71bef66f20d</t>
  </si>
  <si>
    <t>Larry Young</t>
  </si>
  <si>
    <t>larry_young@gmail.com</t>
  </si>
  <si>
    <t>(590)809-4785x9911</t>
  </si>
  <si>
    <t>693 Webb Garden Suite 796</t>
  </si>
  <si>
    <t>61033737-9a32-4b69-bb64-71af098d5cb9</t>
  </si>
  <si>
    <t>Kevin Powell</t>
  </si>
  <si>
    <t>kpowell@hotmail.com</t>
  </si>
  <si>
    <t>977.487.4618</t>
  </si>
  <si>
    <t>331 Lee Crossing</t>
  </si>
  <si>
    <t>16056acd-8771-4282-87f2-33fcd51f06f7</t>
  </si>
  <si>
    <t>Paul Jackson</t>
  </si>
  <si>
    <t>jacksonp@hotmail.com</t>
  </si>
  <si>
    <t>700.353.6854</t>
  </si>
  <si>
    <t>423 James Walks Suite 675</t>
  </si>
  <si>
    <t>936812a1-91af-4579-9f84-311a79cb3a9c</t>
  </si>
  <si>
    <t>Catherine Chambers</t>
  </si>
  <si>
    <t>cchambers@yahoo.com</t>
  </si>
  <si>
    <t>412-413-2914x037</t>
  </si>
  <si>
    <t>303 Morgan Port Suite 553</t>
  </si>
  <si>
    <t>822164e3-70f7-40ff-99e6-d0d1c6dc5e62</t>
  </si>
  <si>
    <t>Leah Lyons</t>
  </si>
  <si>
    <t>lyonsl@gmail.com</t>
  </si>
  <si>
    <t>8653 Long Gardens Apt. 898</t>
  </si>
  <si>
    <t>843d5b4a-ae95-4581-9491-0951093d8773</t>
  </si>
  <si>
    <t>Kelly Washington</t>
  </si>
  <si>
    <t>kelly_washington@gmail.com</t>
  </si>
  <si>
    <t>001-631-513-7495x9662</t>
  </si>
  <si>
    <t>2637 Heather Village</t>
  </si>
  <si>
    <t>aee5ce13-207f-4dd4-ad4f-d8939661781a</t>
  </si>
  <si>
    <t>Brenda Oconnor</t>
  </si>
  <si>
    <t>boconnor@yahoo.com</t>
  </si>
  <si>
    <t>852-919-7245</t>
  </si>
  <si>
    <t>677 Rodriguez Views Suite 150</t>
  </si>
  <si>
    <t>98d9cdd1-c343-4203-9074-67c14c0dbfad</t>
  </si>
  <si>
    <t>Mark Walton</t>
  </si>
  <si>
    <t>waltonm@hotmail.com</t>
  </si>
  <si>
    <t>+1-344-274-6108x2808</t>
  </si>
  <si>
    <t>89217 Scott Row Apt. 604</t>
  </si>
  <si>
    <t>4795418a-acf3-44b2-805a-7b8c4545f04b</t>
  </si>
  <si>
    <t>Brenda Harper</t>
  </si>
  <si>
    <t>harperb@hotmail.com</t>
  </si>
  <si>
    <t>(684)943-1320</t>
  </si>
  <si>
    <t>503 Alexander Well</t>
  </si>
  <si>
    <t>7cd303ef-3550-408a-85dc-0e8627366e48</t>
  </si>
  <si>
    <t>Mariah Gonzalez</t>
  </si>
  <si>
    <t>gonzalezm@yahoo.com</t>
  </si>
  <si>
    <t>(370)460-4256</t>
  </si>
  <si>
    <t>636 Ruiz Tunnel</t>
  </si>
  <si>
    <t>68c14858-96a2-4a10-a0d4-abb433ce59cb</t>
  </si>
  <si>
    <t>Allison Buck</t>
  </si>
  <si>
    <t>allison_buck@hotmail.com</t>
  </si>
  <si>
    <t>928.421.8019x428</t>
  </si>
  <si>
    <t>33944 Evans Estate Apt. 723</t>
  </si>
  <si>
    <t>bae27a9a-9164-4f0b-95e4-dda41bb22b39</t>
  </si>
  <si>
    <t>Jessica Perez</t>
  </si>
  <si>
    <t>jessica.perez@gmail.com</t>
  </si>
  <si>
    <t>663.380.1368x4658</t>
  </si>
  <si>
    <t>882 Joshua Ridge</t>
  </si>
  <si>
    <t>36bb25e8-8cc2-4d0c-9d45-917882499650</t>
  </si>
  <si>
    <t>Anthony Dean</t>
  </si>
  <si>
    <t>anthony.dean@gmail.com</t>
  </si>
  <si>
    <t>911 Amber Pike</t>
  </si>
  <si>
    <t>411f0a82-d156-40e7-8a5b-d216b24aebe1</t>
  </si>
  <si>
    <t>Sarah Hunt</t>
  </si>
  <si>
    <t>sarah_hunt@hotmail.com</t>
  </si>
  <si>
    <t>(257)614-8305</t>
  </si>
  <si>
    <t>597 Connor Via Apt. 274</t>
  </si>
  <si>
    <t>e65feeda-b1e5-4bdd-ae92-8249b17ab914</t>
  </si>
  <si>
    <t>Samuel Adams</t>
  </si>
  <si>
    <t>sadams@yahoo.com</t>
  </si>
  <si>
    <t>(772)371-0679</t>
  </si>
  <si>
    <t>419 Snyder Forks</t>
  </si>
  <si>
    <t>2eaad867-394c-4da5-a1fc-505e67187e9c</t>
  </si>
  <si>
    <t>Olivia Tran</t>
  </si>
  <si>
    <t>otran@gmail.com</t>
  </si>
  <si>
    <t>968.845.3811x595</t>
  </si>
  <si>
    <t>00791 Raymond Loaf</t>
  </si>
  <si>
    <t>8f64d38c-fc1f-4690-b1cf-20a19c2d4e1e</t>
  </si>
  <si>
    <t>Tiffany West</t>
  </si>
  <si>
    <t>tiffany_west@gmail.com</t>
  </si>
  <si>
    <t>(840)654-3150x6894</t>
  </si>
  <si>
    <t>06509 Lin Court Apt. 884</t>
  </si>
  <si>
    <t>7719a178-05f2-42dd-9b81-f800c3afb00d</t>
  </si>
  <si>
    <t>Michelle Willis</t>
  </si>
  <si>
    <t>willism@gmail.com</t>
  </si>
  <si>
    <t>001-845-636-4512x543</t>
  </si>
  <si>
    <t>06274 Eddie River Apt. 201</t>
  </si>
  <si>
    <t>23d143cf-2bf9-40a7-ab10-d0b3ba18d08f</t>
  </si>
  <si>
    <t>Travis King</t>
  </si>
  <si>
    <t>travis.king@yahoo.com</t>
  </si>
  <si>
    <t>+1-626-944-9760x11046</t>
  </si>
  <si>
    <t>47853 Sarah Branch</t>
  </si>
  <si>
    <t>55c12fe0-721d-4c9d-8684-cbc54ba3762b</t>
  </si>
  <si>
    <t>Ricky Sanford</t>
  </si>
  <si>
    <t>001-816-952-0090x49076</t>
  </si>
  <si>
    <t>591 Buchanan Path Suite 322</t>
  </si>
  <si>
    <t>fa091a32-5296-496a-9afc-75a78d84248b</t>
  </si>
  <si>
    <t>alexander.moore@yahoo.com</t>
  </si>
  <si>
    <t>(636)445-5625</t>
  </si>
  <si>
    <t>066 Burton Canyon Apt. 186</t>
  </si>
  <si>
    <t>033ceb1a-9691-46fc-b65e-b792105ddacf</t>
  </si>
  <si>
    <t>Christopher Bell</t>
  </si>
  <si>
    <t>christopher.bell@hotmail.com</t>
  </si>
  <si>
    <t>935-725-6103x69162</t>
  </si>
  <si>
    <t>4167 April Prairie</t>
  </si>
  <si>
    <t>436a04fc-d3a2-464e-babe-97c1afdb86c6</t>
  </si>
  <si>
    <t>Amanda Rice</t>
  </si>
  <si>
    <t>arice@yahoo.com</t>
  </si>
  <si>
    <t>+1-910-569-7436x4967</t>
  </si>
  <si>
    <t>98592 Crystal Union Suite 502</t>
  </si>
  <si>
    <t>37d6e156-8809-40ca-a37d-557e35ba5dd3</t>
  </si>
  <si>
    <t>Angela Bean</t>
  </si>
  <si>
    <t>abean@hotmail.com</t>
  </si>
  <si>
    <t>428-281-0063x9399</t>
  </si>
  <si>
    <t>47942020-4509-4eb1-a283-22845ba8121c</t>
  </si>
  <si>
    <t>Angelica Crane</t>
  </si>
  <si>
    <t>angelica_crane@gmail.com</t>
  </si>
  <si>
    <t>001-511-334-3606x0771</t>
  </si>
  <si>
    <t>43157 Goodwin Harbor</t>
  </si>
  <si>
    <t>c95edf8a-6120-4d27-8353-8135d74b7719</t>
  </si>
  <si>
    <t>Darren King</t>
  </si>
  <si>
    <t>kingd@yahoo.com</t>
  </si>
  <si>
    <t>001-592-266-7503x1510</t>
  </si>
  <si>
    <t>6337 Desiree Viaduct</t>
  </si>
  <si>
    <t>dacf35b7-0fd7-4e08-9af8-42ec1617a2d3</t>
  </si>
  <si>
    <t>Samuel Woodward</t>
  </si>
  <si>
    <t>swoodward@yahoo.com</t>
  </si>
  <si>
    <t>001-403-909-5124x741</t>
  </si>
  <si>
    <t>07327 Joel Groves</t>
  </si>
  <si>
    <t>2d651de8-b4dd-4f22-9b03-117d33876459</t>
  </si>
  <si>
    <t>Gabrielle Baker</t>
  </si>
  <si>
    <t>gbaker@yahoo.com</t>
  </si>
  <si>
    <t>637.969.8956x092</t>
  </si>
  <si>
    <t>9998 Rogers Points</t>
  </si>
  <si>
    <t>5900a2a7-acd6-496d-8959-6b52b0389960</t>
  </si>
  <si>
    <t>Dennis Williams</t>
  </si>
  <si>
    <t>dennis.williams@gmail.com</t>
  </si>
  <si>
    <t>635-492-9653x976</t>
  </si>
  <si>
    <t>21585 Robert Villages</t>
  </si>
  <si>
    <t>12a21fe6-b11c-4b4e-b784-39cada589ed0</t>
  </si>
  <si>
    <t>Brenda Walker</t>
  </si>
  <si>
    <t>brenda.walker@yahoo.com</t>
  </si>
  <si>
    <t>+1-614-434-3983x8853</t>
  </si>
  <si>
    <t>97116 Daniel Summit Suite 339</t>
  </si>
  <si>
    <t>d6597ded-7b1f-4b65-9daf-094f0282ef54</t>
  </si>
  <si>
    <t>568.838.4123x6111</t>
  </si>
  <si>
    <t>90596 Jeffrey Row Suite 139</t>
  </si>
  <si>
    <t>e5ee1343-cd96-4543-b490-ee3d6d1b585b</t>
  </si>
  <si>
    <t>Louis Castillo</t>
  </si>
  <si>
    <t>louis.castillo@gmail.com</t>
  </si>
  <si>
    <t>398-576-7488x5442</t>
  </si>
  <si>
    <t>015 Merritt Isle</t>
  </si>
  <si>
    <t>6504b393-40ca-450c-a878-78b3221ab159</t>
  </si>
  <si>
    <t>Casey Bryant</t>
  </si>
  <si>
    <t>casey_bryant@hotmail.com</t>
  </si>
  <si>
    <t>66457 Cruz Drives Apt. 050</t>
  </si>
  <si>
    <t>81dd3cac-a54a-4414-82a2-1b8a6b359153</t>
  </si>
  <si>
    <t>Cassandra Herrera</t>
  </si>
  <si>
    <t>cherrera@hotmail.com</t>
  </si>
  <si>
    <t>246-483-8819</t>
  </si>
  <si>
    <t>77633 Brian Mount</t>
  </si>
  <si>
    <t>156b1949-7c6c-4a8d-99d2-3a59ddf6b274</t>
  </si>
  <si>
    <t>Sarah Roberts</t>
  </si>
  <si>
    <t>sarah_roberts@gmail.com</t>
  </si>
  <si>
    <t>(841)317-0384</t>
  </si>
  <si>
    <t>17392 Jim Meadows Suite 177</t>
  </si>
  <si>
    <t>465901d4-f996-440e-afbd-8ca9f651bef8</t>
  </si>
  <si>
    <t>John Cuevas</t>
  </si>
  <si>
    <t>cuevasj@hotmail.com</t>
  </si>
  <si>
    <t>618.280.1764x71794</t>
  </si>
  <si>
    <t>2520 Patricia Port Apt. 413</t>
  </si>
  <si>
    <t>017bca63-ef5b-4d2b-8ee4-d47c98555764</t>
  </si>
  <si>
    <t>George Andrews</t>
  </si>
  <si>
    <t>gandrews@yahoo.com</t>
  </si>
  <si>
    <t>222-732-0690x6860</t>
  </si>
  <si>
    <t>55522 Isaiah Mill Suite 253</t>
  </si>
  <si>
    <t>2988f053-5237-42d0-ada2-e6ce9d1b9c4b</t>
  </si>
  <si>
    <t>Amanda Dean</t>
  </si>
  <si>
    <t>amanda_dean@gmail.com</t>
  </si>
  <si>
    <t>988-872-6992</t>
  </si>
  <si>
    <t>202 Jones Via Suite 428</t>
  </si>
  <si>
    <t>ec95565d-6894-4b0f-8eae-9e460a90400a</t>
  </si>
  <si>
    <t>michael.chavez@yahoo.com</t>
  </si>
  <si>
    <t>+1-214-241-1895x6593</t>
  </si>
  <si>
    <t>836 Cruz Fork</t>
  </si>
  <si>
    <t>3220e49e-1534-4595-925f-5552cdb4148c</t>
  </si>
  <si>
    <t>Jacqueline Sharp</t>
  </si>
  <si>
    <t>jsharp@gmail.com</t>
  </si>
  <si>
    <t>(976)945-0786x4097</t>
  </si>
  <si>
    <t>438 Perez Forge Suite 814</t>
  </si>
  <si>
    <t>964aa8a1-0942-4ea0-9b2a-eff3806d45ad</t>
  </si>
  <si>
    <t>Julia Hartman</t>
  </si>
  <si>
    <t>613.265.9467x57395</t>
  </si>
  <si>
    <t>27244 Christian Point Apt. 623</t>
  </si>
  <si>
    <t>bb33de2f-21f0-4d26-8352-74b946eb2366</t>
  </si>
  <si>
    <t>Ronald Newman</t>
  </si>
  <si>
    <t>rnewman@yahoo.com</t>
  </si>
  <si>
    <t>+1-706-690-7002x424</t>
  </si>
  <si>
    <t>1716 Monica Dam</t>
  </si>
  <si>
    <t>47492b84-48b7-449e-9ae8-d5dacbfce8e1</t>
  </si>
  <si>
    <t>Jeremy Tran</t>
  </si>
  <si>
    <t>tranj@hotmail.com</t>
  </si>
  <si>
    <t>931.991.6446</t>
  </si>
  <si>
    <t>58628 Reeves Expressway</t>
  </si>
  <si>
    <t>93abf46f-6d3e-4335-a213-8377f923dfc6</t>
  </si>
  <si>
    <t>Phillip Robertson</t>
  </si>
  <si>
    <t>robertsonp@yahoo.com</t>
  </si>
  <si>
    <t>892.444.2546</t>
  </si>
  <si>
    <t>4212 Francisco Island Apt. 338</t>
  </si>
  <si>
    <t>f9a0786e-af10-4d58-b869-134639a5e7b7</t>
  </si>
  <si>
    <t>Pam Carpenter</t>
  </si>
  <si>
    <t>carpenterp@hotmail.com</t>
  </si>
  <si>
    <t>(504)788-5778x40884</t>
  </si>
  <si>
    <t>6224 Cervantes Path</t>
  </si>
  <si>
    <t>b2f8e5fc-f825-47db-b832-324eea941884</t>
  </si>
  <si>
    <t>Bruce Miller</t>
  </si>
  <si>
    <t>001-822-270-9086</t>
  </si>
  <si>
    <t>598 Sullivan Park</t>
  </si>
  <si>
    <t>6652d12b-28c7-4505-b87a-68c04cefc7eb</t>
  </si>
  <si>
    <t>Nathan Reed</t>
  </si>
  <si>
    <t>nreed@gmail.com</t>
  </si>
  <si>
    <t>(907)442-9257</t>
  </si>
  <si>
    <t>2796 Daniel Plains Suite 922</t>
  </si>
  <si>
    <t>9f16d5be-c762-43b3-b33d-287bce0c1294</t>
  </si>
  <si>
    <t>Nichole Riddle</t>
  </si>
  <si>
    <t>riddlen@hotmail.com</t>
  </si>
  <si>
    <t>+1-252-745-2414x1177</t>
  </si>
  <si>
    <t>74068 Troy Burgs Suite 385</t>
  </si>
  <si>
    <t>a76b7b8f-ef84-4956-8d79-0fa3a7e56ac1</t>
  </si>
  <si>
    <t>Leslie Love</t>
  </si>
  <si>
    <t>leslie.love@hotmail.com</t>
  </si>
  <si>
    <t>(562)765-9616</t>
  </si>
  <si>
    <t>2018 Garcia Court Suite 516</t>
  </si>
  <si>
    <t>176a7048-448b-426f-b3e5-8e4bfd961f74</t>
  </si>
  <si>
    <t>anthony.kidd@gmail.com</t>
  </si>
  <si>
    <t>001-214-747-8538</t>
  </si>
  <si>
    <t>35480 Joseph Lodge</t>
  </si>
  <si>
    <t>39a4f9e5-3e32-4af2-8afd-12054ce9413e</t>
  </si>
  <si>
    <t>Matthew Harvey</t>
  </si>
  <si>
    <t>harveym@hotmail.com</t>
  </si>
  <si>
    <t>(518)648-2018x56545</t>
  </si>
  <si>
    <t>28348 Rodriguez Prairie</t>
  </si>
  <si>
    <t>3ba570e1-085d-4a8c-89d6-6c8d391a4952</t>
  </si>
  <si>
    <t>Caitlin Moore</t>
  </si>
  <si>
    <t>moorec@hotmail.com</t>
  </si>
  <si>
    <t>(344)366-8312</t>
  </si>
  <si>
    <t>346 Pamela Plains</t>
  </si>
  <si>
    <t>5ea9f6c5-f6f0-477d-bbcf-307f4be97725</t>
  </si>
  <si>
    <t>Mary Giles</t>
  </si>
  <si>
    <t>mgiles@hotmail.com</t>
  </si>
  <si>
    <t>(913)529-9726</t>
  </si>
  <si>
    <t>277 Emily Radial Apt. 053</t>
  </si>
  <si>
    <t>9fe3da44-ae3d-44c1-a15b-d09bbf275fb5</t>
  </si>
  <si>
    <t>Donna Whitaker</t>
  </si>
  <si>
    <t>donna.whitaker@hotmail.com</t>
  </si>
  <si>
    <t>618-413-3822x44924</t>
  </si>
  <si>
    <t>310 Eric Ridge Apt. 960</t>
  </si>
  <si>
    <t>f9c13e05-1e48-4c4d-81d1-17510c9eb527</t>
  </si>
  <si>
    <t>Dustin Chapman</t>
  </si>
  <si>
    <t>chapmand@yahoo.com</t>
  </si>
  <si>
    <t>821-636-2117</t>
  </si>
  <si>
    <t>3756 Megan Lodge</t>
  </si>
  <si>
    <t>d734104f-9a7d-4fd1-95cf-94653894e1d1</t>
  </si>
  <si>
    <t>836.737.9230x137</t>
  </si>
  <si>
    <t>795 Wendy Divide</t>
  </si>
  <si>
    <t>4a361473-ea59-4a96-9464-f4a1bd21d2b0</t>
  </si>
  <si>
    <t>Kristie Martinez</t>
  </si>
  <si>
    <t>kristie.martinez@gmail.com</t>
  </si>
  <si>
    <t>650.721.3512</t>
  </si>
  <si>
    <t>64460 Christopher Road</t>
  </si>
  <si>
    <t>f72d6af4-5fe5-4479-b104-dd0753bf8058</t>
  </si>
  <si>
    <t>Shane Austin</t>
  </si>
  <si>
    <t>shane_austin@gmail.com</t>
  </si>
  <si>
    <t>720-568-0282x8710</t>
  </si>
  <si>
    <t>367 Duffy Unions Apt. 869</t>
  </si>
  <si>
    <t>cce47822-5f59-4c30-990b-05e331cc5411</t>
  </si>
  <si>
    <t>Aaron Huber</t>
  </si>
  <si>
    <t>aaron.huber@gmail.com</t>
  </si>
  <si>
    <t>688.753.2088</t>
  </si>
  <si>
    <t>48513906-63ed-4229-977b-26aeb0fec64b</t>
  </si>
  <si>
    <t>Kathryn Valencia</t>
  </si>
  <si>
    <t>kvalencia@gmail.com</t>
  </si>
  <si>
    <t>375.520.9064</t>
  </si>
  <si>
    <t>0068 Terry Extensions</t>
  </si>
  <si>
    <t>ce4874fa-96e3-48c2-b902-fef86b816bc3</t>
  </si>
  <si>
    <t>Matthew Brooks</t>
  </si>
  <si>
    <t>matthew.brooks@hotmail.com</t>
  </si>
  <si>
    <t>(293)468-2434x318</t>
  </si>
  <si>
    <t>0531 Johnson Light Suite 949</t>
  </si>
  <si>
    <t>86619de4-a199-4d0f-8114-081629e265fc</t>
  </si>
  <si>
    <t>Andrea Chan</t>
  </si>
  <si>
    <t>andrea_chan@hotmail.com</t>
  </si>
  <si>
    <t>738-360-7303x163</t>
  </si>
  <si>
    <t>6663 Victor Union</t>
  </si>
  <si>
    <t>ea5d124b-3266-4e05-9d5e-7ccc9451da91</t>
  </si>
  <si>
    <t>Brian Shaw</t>
  </si>
  <si>
    <t>shawb@gmail.com</t>
  </si>
  <si>
    <t>(465)633-5672x24383</t>
  </si>
  <si>
    <t>332 Chapman Cape Suite 830</t>
  </si>
  <si>
    <t>ad9027f4-70dc-4439-98b2-ebac74579f85</t>
  </si>
  <si>
    <t>Anthony Hudson</t>
  </si>
  <si>
    <t>hudsona@hotmail.com</t>
  </si>
  <si>
    <t>(754)231-7530x5776</t>
  </si>
  <si>
    <t>145 Alexander River</t>
  </si>
  <si>
    <t>a3f9c9d4-0502-4018-9019-e7440d0b500b</t>
  </si>
  <si>
    <t>Samuel Delgado</t>
  </si>
  <si>
    <t>samuel.delgado@hotmail.com</t>
  </si>
  <si>
    <t>(349)927-5820x6366</t>
  </si>
  <si>
    <t>900 Turner Tunnel Apt. 236</t>
  </si>
  <si>
    <t>c1939411-c4f9-40ad-9376-15eb84bb8c91</t>
  </si>
  <si>
    <t>Angela West</t>
  </si>
  <si>
    <t>awest@hotmail.com</t>
  </si>
  <si>
    <t>369-587-8636x70724</t>
  </si>
  <si>
    <t>99043 Mckinney Mills Apt. 061</t>
  </si>
  <si>
    <t>a7b1be46-dc1d-41e8-9a70-675e805dff16</t>
  </si>
  <si>
    <t>Matthew Lopez</t>
  </si>
  <si>
    <t>matthew_lopez@yahoo.com</t>
  </si>
  <si>
    <t>(992)737-5277</t>
  </si>
  <si>
    <t>6077 Flores Manors</t>
  </si>
  <si>
    <t>cf40e629-a182-4339-a886-7164837faf7a</t>
  </si>
  <si>
    <t>Joseph Harrison</t>
  </si>
  <si>
    <t>joseph_harrison@hotmail.com</t>
  </si>
  <si>
    <t>001-355-487-6760x172</t>
  </si>
  <si>
    <t>320 Jessica Overpass</t>
  </si>
  <si>
    <t>4d5f50ea-97f8-4093-b25e-623b6b7748c4</t>
  </si>
  <si>
    <t>Benjamin Mason</t>
  </si>
  <si>
    <t>benjamin_mason@gmail.com</t>
  </si>
  <si>
    <t>(511)482-1059x7815</t>
  </si>
  <si>
    <t>7688 Erin Unions Apt. 757</t>
  </si>
  <si>
    <t>65cb4502-7182-42d8-9a51-00d5d2ea078a</t>
  </si>
  <si>
    <t>Jacqueline Bonilla</t>
  </si>
  <si>
    <t>jacqueline_bonilla@yahoo.com</t>
  </si>
  <si>
    <t>(952)604-5794</t>
  </si>
  <si>
    <t>695 Brian Glen</t>
  </si>
  <si>
    <t>1eb67d75-babd-4152-bbf4-d9af031a7bec</t>
  </si>
  <si>
    <t>Mark Shepherd</t>
  </si>
  <si>
    <t>mark.shepherd@yahoo.com</t>
  </si>
  <si>
    <t>001-644-647-7243x354</t>
  </si>
  <si>
    <t>96717 Bell Roads Suite 939</t>
  </si>
  <si>
    <t>c0422070-ed79-4ad0-8229-18496b74e22e</t>
  </si>
  <si>
    <t>Tyler Goodwin</t>
  </si>
  <si>
    <t>goodwint@gmail.com</t>
  </si>
  <si>
    <t>969.382.9429</t>
  </si>
  <si>
    <t>798 Moore Skyway</t>
  </si>
  <si>
    <t>b77212a9-915d-489e-8a2c-632d38185f57</t>
  </si>
  <si>
    <t>Danielle Trujillo</t>
  </si>
  <si>
    <t>trujillod@gmail.com</t>
  </si>
  <si>
    <t>+1-662-802-9925x983</t>
  </si>
  <si>
    <t>829 White Lakes Suite 718</t>
  </si>
  <si>
    <t>c70be991-e57b-425a-9468-c693a61893df</t>
  </si>
  <si>
    <t>Ryan Silva</t>
  </si>
  <si>
    <t>rsilva@yahoo.com</t>
  </si>
  <si>
    <t>305.846.3999</t>
  </si>
  <si>
    <t>39302 Baldwin Plaza Suite 027</t>
  </si>
  <si>
    <t>7b41565e-134f-4a34-aad8-4d2cd46d80ae</t>
  </si>
  <si>
    <t>Ann Byrd</t>
  </si>
  <si>
    <t>ann.byrd@gmail.com</t>
  </si>
  <si>
    <t>218.591.2009</t>
  </si>
  <si>
    <t>37974 Andrew Cape</t>
  </si>
  <si>
    <t>5406e209-8e67-4dec-a5d4-bbe1213fa399</t>
  </si>
  <si>
    <t>John Reed</t>
  </si>
  <si>
    <t>john.reed@hotmail.com</t>
  </si>
  <si>
    <t>372.648.6507x3636</t>
  </si>
  <si>
    <t>53717 Edwards Cove Apt. 963</t>
  </si>
  <si>
    <t>282bb908-e325-4034-b175-24a606641223</t>
  </si>
  <si>
    <t>ajackson@yahoo.com</t>
  </si>
  <si>
    <t>(333)984-4741x384</t>
  </si>
  <si>
    <t>1699 Davis Junctions</t>
  </si>
  <si>
    <t>99021edd-0d19-4d76-bcc0-0be6321a143c</t>
  </si>
  <si>
    <t>matthew.bentley@yahoo.com</t>
  </si>
  <si>
    <t>+1-700-271-9781x471</t>
  </si>
  <si>
    <t>87738 Justin Mills Suite 532</t>
  </si>
  <si>
    <t>b48a215a-c028-4e93-899b-bf12f6e303cc</t>
  </si>
  <si>
    <t>John Lee</t>
  </si>
  <si>
    <t>jlee@gmail.com</t>
  </si>
  <si>
    <t>001-645-353-7313x322</t>
  </si>
  <si>
    <t>62737 Patrick Lake Suite 054</t>
  </si>
  <si>
    <t>ffe869c7-5f1e-4c20-aabb-ebee990c4766</t>
  </si>
  <si>
    <t>Toni Jensen</t>
  </si>
  <si>
    <t>jensent@yahoo.com</t>
  </si>
  <si>
    <t>+1-977-962-2715x81112</t>
  </si>
  <si>
    <t>3547 Romero Inlet Suite 082</t>
  </si>
  <si>
    <t>8c04bb9e-1fd5-4824-86be-20367ea7c529</t>
  </si>
  <si>
    <t>Amy Mendoza</t>
  </si>
  <si>
    <t>amendoza@yahoo.com</t>
  </si>
  <si>
    <t>6281 Nichole Union</t>
  </si>
  <si>
    <t>b1d7a8a7-73fc-464a-b2b0-cd2b2753d104</t>
  </si>
  <si>
    <t>Amy Martin</t>
  </si>
  <si>
    <t>amy_martin@yahoo.com</t>
  </si>
  <si>
    <t>907.297.7485x4501</t>
  </si>
  <si>
    <t>55b06859-2979-45fa-8098-5e880ff5fccd</t>
  </si>
  <si>
    <t>Pamela Alexander</t>
  </si>
  <si>
    <t>pamela.alexander@hotmail.com</t>
  </si>
  <si>
    <t>383-407-9365</t>
  </si>
  <si>
    <t>946 Tracey Mills Suite 545</t>
  </si>
  <si>
    <t>8f4f6fe1-d03a-4cf0-93d3-303c5c61d079</t>
  </si>
  <si>
    <t>Michael Frazier</t>
  </si>
  <si>
    <t>frazierm@yahoo.com</t>
  </si>
  <si>
    <t>558-924-3052x09673</t>
  </si>
  <si>
    <t>446 Heather Lakes Suite 635</t>
  </si>
  <si>
    <t>583b6ffa-1849-486a-8773-69b748f3e1f8</t>
  </si>
  <si>
    <t>Robert Lee</t>
  </si>
  <si>
    <t>robert_lee@gmail.com</t>
  </si>
  <si>
    <t>001-447-503-3730x52225</t>
  </si>
  <si>
    <t>55691 Harris Green</t>
  </si>
  <si>
    <t>a7ad5620-3c6f-45e9-9f6f-f53c67df9650</t>
  </si>
  <si>
    <t>Eric Vang</t>
  </si>
  <si>
    <t>evang@yahoo.com</t>
  </si>
  <si>
    <t>(300)207-8161</t>
  </si>
  <si>
    <t>8263 Tammy Crossroad Apt. 706</t>
  </si>
  <si>
    <t>ed7ace89-408e-4da9-9382-50ec5fc44485</t>
  </si>
  <si>
    <t>Nicholas Curtis</t>
  </si>
  <si>
    <t>curtisn@yahoo.com</t>
  </si>
  <si>
    <t>+1-621-946-5582x662</t>
  </si>
  <si>
    <t>521 Gregory Court</t>
  </si>
  <si>
    <t>5f561de2-6643-4b25-a1ca-03e05d10c3b6</t>
  </si>
  <si>
    <t>Alan Brown</t>
  </si>
  <si>
    <t>browna@gmail.com</t>
  </si>
  <si>
    <t>664-891-3440</t>
  </si>
  <si>
    <t>240 Burgess Glen</t>
  </si>
  <si>
    <t>76b4e732-ccdf-4d73-baab-6c5a3d03b1f4</t>
  </si>
  <si>
    <t>wilsonc@hotmail.com</t>
  </si>
  <si>
    <t>324-776-8713</t>
  </si>
  <si>
    <t>7634 Richardson Points Apt. 857</t>
  </si>
  <si>
    <t>e2871461-f00a-4dc6-a2a5-e67afce1de25</t>
  </si>
  <si>
    <t>Laura Espinoza</t>
  </si>
  <si>
    <t>laura.espinoza@hotmail.com</t>
  </si>
  <si>
    <t>222.792.6498x683</t>
  </si>
  <si>
    <t>463 Hendrix Mountains</t>
  </si>
  <si>
    <t>9fad127e-ed32-4279-8956-bcb91ec0968b</t>
  </si>
  <si>
    <t>Mitchell Bennett</t>
  </si>
  <si>
    <t>mitchell_bennett@gmail.com</t>
  </si>
  <si>
    <t>(948)930-2108</t>
  </si>
  <si>
    <t>19133 Carter Prairie</t>
  </si>
  <si>
    <t>b1f45ec7-a846-4a31-a3e2-a0fcfff285ed</t>
  </si>
  <si>
    <t>April Baker</t>
  </si>
  <si>
    <t>bakera@yahoo.com</t>
  </si>
  <si>
    <t>001-730-831-5842</t>
  </si>
  <si>
    <t>55459fff-368d-46df-be43-ca79ceb73069</t>
  </si>
  <si>
    <t>Austin Salas</t>
  </si>
  <si>
    <t>asalas@hotmail.com</t>
  </si>
  <si>
    <t>298-907-2854x78941</t>
  </si>
  <si>
    <t>15924 Johnson Village</t>
  </si>
  <si>
    <t>b9536cda-0146-4de8-8a04-09c8cb89f657</t>
  </si>
  <si>
    <t>Johnny Taylor</t>
  </si>
  <si>
    <t>taylorj@gmail.com</t>
  </si>
  <si>
    <t>+1-912-367-5998x8229</t>
  </si>
  <si>
    <t>666 Steele Throughway</t>
  </si>
  <si>
    <t>f383f3c9-dd09-49f3-a287-927dc1dd100f</t>
  </si>
  <si>
    <t>William Mcintosh</t>
  </si>
  <si>
    <t>william.mcintosh@hotmail.com</t>
  </si>
  <si>
    <t>8654 Gutierrez Rest Apt. 815</t>
  </si>
  <si>
    <t>64dee6a6-599f-497e-96d1-0925026ec4d0</t>
  </si>
  <si>
    <t>Bradley Garza</t>
  </si>
  <si>
    <t>bgarza@hotmail.com</t>
  </si>
  <si>
    <t>+1-793-535-3296x10917</t>
  </si>
  <si>
    <t>7557 Elizabeth Track Suite 833</t>
  </si>
  <si>
    <t>7de5fd1a-0108-49cb-9bcf-bb3740b84106</t>
  </si>
  <si>
    <t>Daniel Burns</t>
  </si>
  <si>
    <t>daniel_burns@hotmail.com</t>
  </si>
  <si>
    <t>281.457.5920x9852</t>
  </si>
  <si>
    <t>82764 Michelle Ferry</t>
  </si>
  <si>
    <t>9644727e-7230-461b-84c5-35778870fc29</t>
  </si>
  <si>
    <t>Johnathan Smith</t>
  </si>
  <si>
    <t>johnathan.smith@gmail.com</t>
  </si>
  <si>
    <t>(818)890-7877x19858</t>
  </si>
  <si>
    <t>51031 Ellis Burg</t>
  </si>
  <si>
    <t>7465092f-c97b-451c-afa0-0746ae69873d</t>
  </si>
  <si>
    <t>Angela Hobbs</t>
  </si>
  <si>
    <t>angela.hobbs@hotmail.com</t>
  </si>
  <si>
    <t>484.996.9979x3687</t>
  </si>
  <si>
    <t>9550 Tamara Meadows</t>
  </si>
  <si>
    <t>2e7c84fb-c689-4100-a683-cf575ae78d30</t>
  </si>
  <si>
    <t>Ronnie Glenn</t>
  </si>
  <si>
    <t>ronnie_glenn@yahoo.com</t>
  </si>
  <si>
    <t>696-815-1335</t>
  </si>
  <si>
    <t>07189 Smith Meadows Suite 647</t>
  </si>
  <si>
    <t>c5605892-257f-4719-bba3-259fc56e519a</t>
  </si>
  <si>
    <t>John Sullivan</t>
  </si>
  <si>
    <t>john.sullivan@gmail.com</t>
  </si>
  <si>
    <t>(434)671-3791x511</t>
  </si>
  <si>
    <t>2878 Hill Mountains Apt. 264</t>
  </si>
  <si>
    <t>d8d026d6-15b6-4503-908e-4918a19d1062</t>
  </si>
  <si>
    <t>Jennifer Bell</t>
  </si>
  <si>
    <t>jennifer_bell@hotmail.com</t>
  </si>
  <si>
    <t>915.391.0668x44811</t>
  </si>
  <si>
    <t>42499 Christopher Via Apt. 013</t>
  </si>
  <si>
    <t>ed63374b-32c0-44d8-815c-25b506ec2fa5</t>
  </si>
  <si>
    <t>Jeremy Mccormick</t>
  </si>
  <si>
    <t>jeremy_mccormick@gmail.com</t>
  </si>
  <si>
    <t>001-252-707-8126x43357</t>
  </si>
  <si>
    <t>596 David Lake Apt. 389</t>
  </si>
  <si>
    <t>4d29e06f-d910-4c0c-95a9-a1e8d51460c4</t>
  </si>
  <si>
    <t>Ashley Lynch</t>
  </si>
  <si>
    <t>ashley.lynch@yahoo.com</t>
  </si>
  <si>
    <t>200-564-1859</t>
  </si>
  <si>
    <t>19372 Stephen Landing</t>
  </si>
  <si>
    <t>a96716db-5b27-4f37-b828-f8f153105865</t>
  </si>
  <si>
    <t>Mary Vazquez</t>
  </si>
  <si>
    <t>mary_vazquez@gmail.com</t>
  </si>
  <si>
    <t>+1-217-973-4884x9540</t>
  </si>
  <si>
    <t>78630 Kelly Summit</t>
  </si>
  <si>
    <t>5734955b-cba2-4fdb-b147-9cd2b3a217e8</t>
  </si>
  <si>
    <t>Ashley Jackson</t>
  </si>
  <si>
    <t>ashley_jackson@gmail.com</t>
  </si>
  <si>
    <t>4410 Benson Branch Apt. 068</t>
  </si>
  <si>
    <t>aadac443-1368-4fbd-a3c5-7e64ed8baedf</t>
  </si>
  <si>
    <t>Robert Sanchez</t>
  </si>
  <si>
    <t>sanchezr@hotmail.com</t>
  </si>
  <si>
    <t>(827)856-1838x44637</t>
  </si>
  <si>
    <t>4644 Mary Pine</t>
  </si>
  <si>
    <t>358cc607-c4ec-491d-a1e4-df9dc579c2e3</t>
  </si>
  <si>
    <t>Joshua Walton</t>
  </si>
  <si>
    <t>waltonj@hotmail.com</t>
  </si>
  <si>
    <t>947.803.2426x448</t>
  </si>
  <si>
    <t>14477 Martin Centers</t>
  </si>
  <si>
    <t>3f81eb08-616e-444a-a7c9-c16f01e1df25</t>
  </si>
  <si>
    <t>Michelle Carrillo</t>
  </si>
  <si>
    <t>carrillom@hotmail.com</t>
  </si>
  <si>
    <t>267-465-3589x389</t>
  </si>
  <si>
    <t>6836 Sarah Union Suite 141</t>
  </si>
  <si>
    <t>09571a7d-6f2f-476a-9203-ef747c6a4b1e</t>
  </si>
  <si>
    <t>Jacqueline Blair</t>
  </si>
  <si>
    <t>jblair@yahoo.com</t>
  </si>
  <si>
    <t>+1-255-736-3182x4258</t>
  </si>
  <si>
    <t>07604 Boyd Flats Suite 267</t>
  </si>
  <si>
    <t>799a0015-e9ee-4fc8-a17a-7296b0b8054b</t>
  </si>
  <si>
    <t>Gary Patterson</t>
  </si>
  <si>
    <t>gary_patterson@gmail.com</t>
  </si>
  <si>
    <t>(206)797-2582x7340</t>
  </si>
  <si>
    <t>725 Jackson Ridge</t>
  </si>
  <si>
    <t>775e1bad-6b2b-4174-82c7-dc67a0ce32f6</t>
  </si>
  <si>
    <t>Heather Huffman</t>
  </si>
  <si>
    <t>heather.huffman@gmail.com</t>
  </si>
  <si>
    <t>208 Katherine Place</t>
  </si>
  <si>
    <t>6a242612-3ed8-4faf-a18a-2d7a51e6b758</t>
  </si>
  <si>
    <t>Frank Becker</t>
  </si>
  <si>
    <t>frank_becker@hotmail.com</t>
  </si>
  <si>
    <t>9501 Ayala Gateway Suite 376</t>
  </si>
  <si>
    <t>49b39e37-ee45-4dbf-a8cf-25fa86a2e1af</t>
  </si>
  <si>
    <t>robert_johnson@yahoo.com</t>
  </si>
  <si>
    <t>379.695.8833x726</t>
  </si>
  <si>
    <t>5434 Wright Mount</t>
  </si>
  <si>
    <t>6f23c88e-2554-4e24-818d-7a3f27713b51</t>
  </si>
  <si>
    <t>Willie Matthews</t>
  </si>
  <si>
    <t>matthewsw@gmail.com</t>
  </si>
  <si>
    <t>70731 Johnson Lodge Apt. 820</t>
  </si>
  <si>
    <t>2987971f-5976-4014-a898-f80427392fde</t>
  </si>
  <si>
    <t>John Hogan</t>
  </si>
  <si>
    <t>john_hogan@hotmail.com</t>
  </si>
  <si>
    <t>899-605-0536</t>
  </si>
  <si>
    <t>83918 April Groves</t>
  </si>
  <si>
    <t>d6c516ca-38ee-4fc9-9dc6-1d9c66127b4f</t>
  </si>
  <si>
    <t>Catherine Baldwin</t>
  </si>
  <si>
    <t>catherine.baldwin@yahoo.com</t>
  </si>
  <si>
    <t>(411)581-3548</t>
  </si>
  <si>
    <t>229 Chavez Circles Suite 018</t>
  </si>
  <si>
    <t>ceb04e6e-420c-4929-b87e-933594f65843</t>
  </si>
  <si>
    <t>Nicholas Wilkins</t>
  </si>
  <si>
    <t>wilkinsn@gmail.com</t>
  </si>
  <si>
    <t>642 Austin Forges</t>
  </si>
  <si>
    <t>5fc23283-a814-4ff5-a213-2e900c1b87c8</t>
  </si>
  <si>
    <t>scottj@yahoo.com</t>
  </si>
  <si>
    <t>001-333-544-1257x791</t>
  </si>
  <si>
    <t>6829 Rivera Pines</t>
  </si>
  <si>
    <t>0fa650eb-a3be-4e4a-aa16-1fb52fd89a10</t>
  </si>
  <si>
    <t>Jeremiah Smith</t>
  </si>
  <si>
    <t>jeremiah_smith@hotmail.com</t>
  </si>
  <si>
    <t>398-459-4181x45273</t>
  </si>
  <si>
    <t>59770 Rogers Avenue</t>
  </si>
  <si>
    <t>793d94e1-d47c-479d-8076-25dc46a94a08</t>
  </si>
  <si>
    <t>Michele Carter</t>
  </si>
  <si>
    <t>carterm@hotmail.com</t>
  </si>
  <si>
    <t>491.726.5785</t>
  </si>
  <si>
    <t>2116 Baker Plain Apt. 626</t>
  </si>
  <si>
    <t>925e0585-9b73-415f-95f9-6c684b46e9d3</t>
  </si>
  <si>
    <t>wilsonc@gmail.com</t>
  </si>
  <si>
    <t>+1-461-489-3775x98864</t>
  </si>
  <si>
    <t>1487 Claudia Via</t>
  </si>
  <si>
    <t>ea57b8ca-30d7-4d97-9cb2-54ef4d631b75</t>
  </si>
  <si>
    <t>dana.taylor@hotmail.com</t>
  </si>
  <si>
    <t>927-784-1046</t>
  </si>
  <si>
    <t>5697 Daniel Forest Suite 914</t>
  </si>
  <si>
    <t>bdd52ade-084c-40dd-8da1-f5f1ce9da777</t>
  </si>
  <si>
    <t>richardsont@gmail.com</t>
  </si>
  <si>
    <t>132 Noah Glens</t>
  </si>
  <si>
    <t>f10b35fe-3faa-4d06-8213-9393a11fed45</t>
  </si>
  <si>
    <t>rwoods@gmail.com</t>
  </si>
  <si>
    <t>+1-391-886-2431x3872</t>
  </si>
  <si>
    <t>51811 Adkins Plains</t>
  </si>
  <si>
    <t>504344c2-cc55-40b0-804f-bb0c326eced3</t>
  </si>
  <si>
    <t>Thomas Wilson</t>
  </si>
  <si>
    <t>thomas.wilson@hotmail.com</t>
  </si>
  <si>
    <t>110 Sheryl Flats</t>
  </si>
  <si>
    <t>3d15c5a3-ba78-46d4-8beb-3b8cf4b1c43c</t>
  </si>
  <si>
    <t>001-499-864-9124x5968</t>
  </si>
  <si>
    <t>6088 Medina Cove Apt. 073</t>
  </si>
  <si>
    <t>d20541c0-cf54-402e-a8db-0e701dba5c1d</t>
  </si>
  <si>
    <t>Christopher Murray</t>
  </si>
  <si>
    <t>421-314-9224</t>
  </si>
  <si>
    <t>399 Matthew Walks</t>
  </si>
  <si>
    <t>f878fcfc-66d2-4bf2-a702-97d2292f54d0</t>
  </si>
  <si>
    <t>Tyrone Cain</t>
  </si>
  <si>
    <t>tyrone_cain@yahoo.com</t>
  </si>
  <si>
    <t>444.846.3689x2445</t>
  </si>
  <si>
    <t>28472 Rodney Brook Suite 251</t>
  </si>
  <si>
    <t>a1f0e529-2849-47ef-a535-98c1d588678a</t>
  </si>
  <si>
    <t>Jonathan Cervantes</t>
  </si>
  <si>
    <t>jonathan.cervantes@hotmail.com</t>
  </si>
  <si>
    <t>278-681-0524</t>
  </si>
  <si>
    <t>42253 Bryan Village</t>
  </si>
  <si>
    <t>6fab063c-fc3e-4d62-afcf-81e258db795c</t>
  </si>
  <si>
    <t>Christine Rocha</t>
  </si>
  <si>
    <t>rochac@yahoo.com</t>
  </si>
  <si>
    <t>542.498.0148x1372</t>
  </si>
  <si>
    <t>868 Bell Parkway</t>
  </si>
  <si>
    <t>8deb1918-7ce1-45a1-85b1-1f245cafd591</t>
  </si>
  <si>
    <t>916.673.4351x80448</t>
  </si>
  <si>
    <t>8703 James Street</t>
  </si>
  <si>
    <t>e2197a6d-6239-4804-a182-568c64c8cde2</t>
  </si>
  <si>
    <t>Becky Fox</t>
  </si>
  <si>
    <t>foxb@yahoo.com</t>
  </si>
  <si>
    <t>(626)288-0848</t>
  </si>
  <si>
    <t>358 Elizabeth Walks</t>
  </si>
  <si>
    <t>f71004bf-e2c2-449a-a03f-4e1cdf7a3080</t>
  </si>
  <si>
    <t>Ronald Valenzuela</t>
  </si>
  <si>
    <t>ronald_valenzuela@yahoo.com</t>
  </si>
  <si>
    <t>(844)931-4181x95896</t>
  </si>
  <si>
    <t>34892 James Summit Suite 866</t>
  </si>
  <si>
    <t>3fb8967f-a15b-4ada-87c5-ed63faf74585</t>
  </si>
  <si>
    <t>Jaime Shelton</t>
  </si>
  <si>
    <t>jshelton@gmail.com</t>
  </si>
  <si>
    <t>+1-465-759-6727x69192</t>
  </si>
  <si>
    <t>2682 Danielle Fork Suite 240</t>
  </si>
  <si>
    <t>a47b1c43-157c-4676-b0d3-e29b965163fb</t>
  </si>
  <si>
    <t>Jose Hawkins</t>
  </si>
  <si>
    <t>jose.hawkins@gmail.com</t>
  </si>
  <si>
    <t>+1-622-430-6360x414</t>
  </si>
  <si>
    <t>9785 Reed Lakes</t>
  </si>
  <si>
    <t>68c7da2d-80a8-4a43-9797-f36a32e95eb8</t>
  </si>
  <si>
    <t>Shane Stevenson</t>
  </si>
  <si>
    <t>shane.stevenson@gmail.com</t>
  </si>
  <si>
    <t>(528)785-8534x94841</t>
  </si>
  <si>
    <t>3925 Holly Row Apt. 922</t>
  </si>
  <si>
    <t>f6caf6b2-6559-4a15-8517-ce8d324ff23e</t>
  </si>
  <si>
    <t>Bridget Graham</t>
  </si>
  <si>
    <t>bridget_graham@yahoo.com</t>
  </si>
  <si>
    <t>834-941-4399x72935</t>
  </si>
  <si>
    <t>4118 Katie Village Suite 686</t>
  </si>
  <si>
    <t>f058aff0-c1c4-42e3-a3db-1f87d0dd526b</t>
  </si>
  <si>
    <t>Jeffrey Yu</t>
  </si>
  <si>
    <t>jeffrey.yu@gmail.com</t>
  </si>
  <si>
    <t>41790 Lopez Green Suite 233</t>
  </si>
  <si>
    <t>7d7bb5d6-1059-4d5e-b568-2f606a41e9a2</t>
  </si>
  <si>
    <t>Sharon Griffith</t>
  </si>
  <si>
    <t>sgriffith@gmail.com</t>
  </si>
  <si>
    <t>6956 Quinn Glen Suite 939</t>
  </si>
  <si>
    <t>bb3c9f20-0596-4401-a663-530427a391cc</t>
  </si>
  <si>
    <t>Ashley Bailey</t>
  </si>
  <si>
    <t>baileya@hotmail.com</t>
  </si>
  <si>
    <t>001-818-397-1497x7792</t>
  </si>
  <si>
    <t>9079 Michael Estate</t>
  </si>
  <si>
    <t>f7d7814d-903c-4928-a4fd-66d49faf9abd</t>
  </si>
  <si>
    <t>Cynthia Davis</t>
  </si>
  <si>
    <t>davisc@gmail.com</t>
  </si>
  <si>
    <t>598-670-2085x8279</t>
  </si>
  <si>
    <t>75624 Tanner Camp</t>
  </si>
  <si>
    <t>88fa82c4-9e87-461f-a13a-695940e25a89</t>
  </si>
  <si>
    <t>jennifer.powers@hotmail.com</t>
  </si>
  <si>
    <t>585.541.3887x0305</t>
  </si>
  <si>
    <t>16533 Harris Road</t>
  </si>
  <si>
    <t>b04d2489-6116-4da4-9fe7-6a2607aef8a3</t>
  </si>
  <si>
    <t>Victoria Grant</t>
  </si>
  <si>
    <t>grantv@gmail.com</t>
  </si>
  <si>
    <t>289-900-5625x612</t>
  </si>
  <si>
    <t>104 Smith Crossroad</t>
  </si>
  <si>
    <t>2dfa19af-4a03-48d1-8128-ba5019fc774e</t>
  </si>
  <si>
    <t>Cindy Lee</t>
  </si>
  <si>
    <t>cindy_lee@yahoo.com</t>
  </si>
  <si>
    <t>(327)515-4841</t>
  </si>
  <si>
    <t>5756 Teresa Park</t>
  </si>
  <si>
    <t>b6f1df1b-7060-4145-881f-cb1b7470c673</t>
  </si>
  <si>
    <t>michael.smith@gmail.com</t>
  </si>
  <si>
    <t>(309)991-7156x795</t>
  </si>
  <si>
    <t>278 Christine Crossing Suite 519</t>
  </si>
  <si>
    <t>d8d1a38b-38e3-49b3-821a-b0d49aca3c9c</t>
  </si>
  <si>
    <t>David Lynch</t>
  </si>
  <si>
    <t>001-549-802-8099x567</t>
  </si>
  <si>
    <t>00955 Jason Viaduct</t>
  </si>
  <si>
    <t>38a42378-6fd5-42f6-ab25-4d90560f81a6</t>
  </si>
  <si>
    <t>Christian Jordan</t>
  </si>
  <si>
    <t>christian_jordan@hotmail.com</t>
  </si>
  <si>
    <t>536.779.7274</t>
  </si>
  <si>
    <t>51664 Paul Corners</t>
  </si>
  <si>
    <t>9bb358c8-9231-4af1-8914-fd1f12213f90</t>
  </si>
  <si>
    <t>Travis Bradford</t>
  </si>
  <si>
    <t>travis_bradford@hotmail.com</t>
  </si>
  <si>
    <t>473.981.7837</t>
  </si>
  <si>
    <t>062 Collins Vista</t>
  </si>
  <si>
    <t>4d279cbf-3be8-4b04-87be-0a55082ff478</t>
  </si>
  <si>
    <t>Mark Mitchell</t>
  </si>
  <si>
    <t>mark.mitchell@yahoo.com</t>
  </si>
  <si>
    <t>001-606-360-6570</t>
  </si>
  <si>
    <t>149 Angelica Burg</t>
  </si>
  <si>
    <t>8d5e0481-91d5-4129-9d23-3207054d9dba</t>
  </si>
  <si>
    <t>Michael Brewer</t>
  </si>
  <si>
    <t>brewerm@gmail.com</t>
  </si>
  <si>
    <t>791.494.6796x50637</t>
  </si>
  <si>
    <t>80240 Brandi Crossing</t>
  </si>
  <si>
    <t>073f617d-fa0a-41bf-8c0b-00e06508f38c</t>
  </si>
  <si>
    <t>Felicia Ingram</t>
  </si>
  <si>
    <t>ingramf@yahoo.com</t>
  </si>
  <si>
    <t>545.604.1032</t>
  </si>
  <si>
    <t>65436 Susan Haven</t>
  </si>
  <si>
    <t>7c525a4e-140d-4e28-ab3c-3b547ca6efdc</t>
  </si>
  <si>
    <t>Richard Holloway</t>
  </si>
  <si>
    <t>richard.holloway@gmail.com</t>
  </si>
  <si>
    <t>001-903-958-1553x545</t>
  </si>
  <si>
    <t>768 Hall Shores</t>
  </si>
  <si>
    <t>eca45aa9-ec5d-466a-8724-236ab8ec988c</t>
  </si>
  <si>
    <t>Bradley Brown</t>
  </si>
  <si>
    <t>bradley.brown@yahoo.com</t>
  </si>
  <si>
    <t>001-366-890-1258</t>
  </si>
  <si>
    <t>225 Ward Flat Apt. 908</t>
  </si>
  <si>
    <t>1a390787-cdfe-4906-a449-5a91497df2c1</t>
  </si>
  <si>
    <t>Adam Baxter</t>
  </si>
  <si>
    <t>adam.baxter@hotmail.com</t>
  </si>
  <si>
    <t>001-434-692-0978</t>
  </si>
  <si>
    <t>5588 Chavez Prairie Suite 879</t>
  </si>
  <si>
    <t>d8bf1b79-7514-4c15-9b4f-d912facede35</t>
  </si>
  <si>
    <t>Cindy Brown</t>
  </si>
  <si>
    <t>cbrown@gmail.com</t>
  </si>
  <si>
    <t>563.267.3779x35489</t>
  </si>
  <si>
    <t>0228 Becky Green</t>
  </si>
  <si>
    <t>f0565a60-e1ca-474c-8206-6024975f7510</t>
  </si>
  <si>
    <t>Katherine Sellers</t>
  </si>
  <si>
    <t>001-457-483-1697</t>
  </si>
  <si>
    <t>41280 Huffman Shoal</t>
  </si>
  <si>
    <t>65baa7c2-16f7-42b4-b7e4-048d652abf86</t>
  </si>
  <si>
    <t>David Carrillo</t>
  </si>
  <si>
    <t>david.carrillo@yahoo.com</t>
  </si>
  <si>
    <t>(604)633-6221</t>
  </si>
  <si>
    <t>280 Mccarthy Well</t>
  </si>
  <si>
    <t>1742bf50-cba9-48f9-a89c-d490c8c3fb51</t>
  </si>
  <si>
    <t>Amanda Garza</t>
  </si>
  <si>
    <t>amanda.garza@hotmail.com</t>
  </si>
  <si>
    <t>(414)435-5519</t>
  </si>
  <si>
    <t>78687 Melissa Camp</t>
  </si>
  <si>
    <t>ec5a5621-6cc9-4047-b1d3-0050b446dbf8</t>
  </si>
  <si>
    <t>Amy Welch</t>
  </si>
  <si>
    <t>amy_welch@gmail.com</t>
  </si>
  <si>
    <t>209.484.6997x93982</t>
  </si>
  <si>
    <t>0325 Todd Oval</t>
  </si>
  <si>
    <t>4b14881c-f707-4598-96d7-827b19d3087f</t>
  </si>
  <si>
    <t>Erin Taylor</t>
  </si>
  <si>
    <t>erin.taylor@yahoo.com</t>
  </si>
  <si>
    <t>(658)363-4478x3262</t>
  </si>
  <si>
    <t>74a2aa38-cb35-42f6-8be8-dbea03d54e3a</t>
  </si>
  <si>
    <t>Elizabeth King</t>
  </si>
  <si>
    <t>elizabeth.king@gmail.com</t>
  </si>
  <si>
    <t>+1-545-992-3336x4190</t>
  </si>
  <si>
    <t>3647 Parker Garden Apt. 574</t>
  </si>
  <si>
    <t>341f6d8b-36e0-4264-8be7-7bc0d62d7ef9</t>
  </si>
  <si>
    <t>Adam Smith</t>
  </si>
  <si>
    <t>adam_smith@gmail.com</t>
  </si>
  <si>
    <t>(847)920-8172x22315</t>
  </si>
  <si>
    <t>12895 Nicholas Village Suite 816</t>
  </si>
  <si>
    <t>8d6e26b3-3be5-4e83-85bd-532ebc2a5e5b</t>
  </si>
  <si>
    <t>Elizabeth Harris</t>
  </si>
  <si>
    <t>eharris@hotmail.com</t>
  </si>
  <si>
    <t>(326)649-7107</t>
  </si>
  <si>
    <t>84456 Thomas Lakes</t>
  </si>
  <si>
    <t>152244a4-a206-47e1-b850-3cef7b8666f1</t>
  </si>
  <si>
    <t>Cassandra Mcdonald</t>
  </si>
  <si>
    <t>cmcdonald@hotmail.com</t>
  </si>
  <si>
    <t>753.506.8257</t>
  </si>
  <si>
    <t>09418 William Motorway Suite 218</t>
  </si>
  <si>
    <t>1be8241e-bc8a-4937-9d26-3a4585c989a2</t>
  </si>
  <si>
    <t>Christine Graham</t>
  </si>
  <si>
    <t>grahamc@hotmail.com</t>
  </si>
  <si>
    <t>499.496.3760x2493</t>
  </si>
  <si>
    <t>621 Olivia Corners Apt. 427</t>
  </si>
  <si>
    <t>39a7ca1b-18ed-410c-9ecf-f9364d857b29</t>
  </si>
  <si>
    <t>Tyrone Weber</t>
  </si>
  <si>
    <t>webert@yahoo.com</t>
  </si>
  <si>
    <t>975-650-4410x45242</t>
  </si>
  <si>
    <t>3049 Michael Street Suite 087</t>
  </si>
  <si>
    <t>8012f39a-b1b8-4483-ae18-63a3847b629e</t>
  </si>
  <si>
    <t>Angela Knight</t>
  </si>
  <si>
    <t>aknight@hotmail.com</t>
  </si>
  <si>
    <t>(442)502-5949x557</t>
  </si>
  <si>
    <t>5349 Thompson Port Apt. 779</t>
  </si>
  <si>
    <t>8333d268-2a88-44a4-b045-1ddd6c2d998a</t>
  </si>
  <si>
    <t>Christopher Murphy</t>
  </si>
  <si>
    <t>christopher_murphy@yahoo.com</t>
  </si>
  <si>
    <t>873.852.4131x598</t>
  </si>
  <si>
    <t>24249 Cross Divide Apt. 962</t>
  </si>
  <si>
    <t>1a88ea18-4b1c-49cb-b487-c47345bd4ab3</t>
  </si>
  <si>
    <t>Jason King</t>
  </si>
  <si>
    <t>kingj@hotmail.com</t>
  </si>
  <si>
    <t>624-242-2991x724</t>
  </si>
  <si>
    <t>73288 Moore Parkway Suite 202</t>
  </si>
  <si>
    <t>0df2b2dd-3e81-455b-bf98-4d338b218d65</t>
  </si>
  <si>
    <t>Barry Adams</t>
  </si>
  <si>
    <t>barry.adams@hotmail.com</t>
  </si>
  <si>
    <t>24930 Mccall Ranch</t>
  </si>
  <si>
    <t>25311de6-cea0-45b8-a32c-1c8406b8ac76</t>
  </si>
  <si>
    <t>Derek Mayer</t>
  </si>
  <si>
    <t>derek_mayer@yahoo.com</t>
  </si>
  <si>
    <t>220-816-3159x910</t>
  </si>
  <si>
    <t>8723 Murray Skyway</t>
  </si>
  <si>
    <t>62ffd411-7288-4e79-afba-96dd41648522</t>
  </si>
  <si>
    <t>Heather Sutton</t>
  </si>
  <si>
    <t>(547)703-4142x4799</t>
  </si>
  <si>
    <t>89777 Gomez Bridge Apt. 747</t>
  </si>
  <si>
    <t>af50e754-f1b4-428d-9343-85a888f937d5</t>
  </si>
  <si>
    <t>Samantha Martinez</t>
  </si>
  <si>
    <t>smartinez@yahoo.com</t>
  </si>
  <si>
    <t>495 Jeffrey Ports Apt. 914</t>
  </si>
  <si>
    <t>e52ed57e-6e22-4b39-b20f-97e28956db18</t>
  </si>
  <si>
    <t>Jennifer Gordon</t>
  </si>
  <si>
    <t>jennifer_gordon@yahoo.com</t>
  </si>
  <si>
    <t>+1-956-986-0177x850</t>
  </si>
  <si>
    <t>7067 Wall Creek</t>
  </si>
  <si>
    <t>4319837a-5744-40d0-9439-0f4d0cf8d027</t>
  </si>
  <si>
    <t>Deanna Kane</t>
  </si>
  <si>
    <t>dkane@yahoo.com</t>
  </si>
  <si>
    <t>(740)361-4242x1466</t>
  </si>
  <si>
    <t>60823 Hannah Mountains Suite 629</t>
  </si>
  <si>
    <t>baf31541-2c2f-450d-9c4e-dbccd6be3a14</t>
  </si>
  <si>
    <t>Robert Ponce</t>
  </si>
  <si>
    <t>poncer@hotmail.com</t>
  </si>
  <si>
    <t>+1-652-525-4170x9408</t>
  </si>
  <si>
    <t>61576 Johnson Station</t>
  </si>
  <si>
    <t>6b28d77f-8c95-49de-bbab-b2282cb4a68c</t>
  </si>
  <si>
    <t>Nicole Sanchez</t>
  </si>
  <si>
    <t>nicole.sanchez@yahoo.com</t>
  </si>
  <si>
    <t>(284)726-5817x19779</t>
  </si>
  <si>
    <t>95319 Kim Station</t>
  </si>
  <si>
    <t>5eb6573b-2131-47fe-a101-444bfebe0cb0</t>
  </si>
  <si>
    <t>michael_williams@yahoo.com</t>
  </si>
  <si>
    <t>449.276.0341x667</t>
  </si>
  <si>
    <t>95695 Reginald Drive</t>
  </si>
  <si>
    <t>16d9c305-d2bf-4ea2-a8b7-98c15f6ed07e</t>
  </si>
  <si>
    <t>Billy Mathis</t>
  </si>
  <si>
    <t>billy_mathis@gmail.com</t>
  </si>
  <si>
    <t>256.330.7134x68258</t>
  </si>
  <si>
    <t>724 Billy Expressway</t>
  </si>
  <si>
    <t>f97cb93c-3755-4484-ac35-73df7695b793</t>
  </si>
  <si>
    <t>Linda Beltran</t>
  </si>
  <si>
    <t>linda_beltran@hotmail.com</t>
  </si>
  <si>
    <t>561-617-6546x30448</t>
  </si>
  <si>
    <t>7205 Michelle Burg Apt. 076</t>
  </si>
  <si>
    <t>9b9f832f-e17f-4518-8055-081b4fb4b20e</t>
  </si>
  <si>
    <t>Jonathan Meyers</t>
  </si>
  <si>
    <t>jonathan.meyers@gmail.com</t>
  </si>
  <si>
    <t>842.680.4658</t>
  </si>
  <si>
    <t>8908 Kimberly Isle Suite 800</t>
  </si>
  <si>
    <t>864e2c9c-7788-4cbd-b822-4ae91aa53d42</t>
  </si>
  <si>
    <t>Pamela Johnson</t>
  </si>
  <si>
    <t>(675)434-9086x0137</t>
  </si>
  <si>
    <t>24628 Reeves Islands</t>
  </si>
  <si>
    <t>75e843d4-06c9-462a-9795-f1466e21667f</t>
  </si>
  <si>
    <t>William Hoffman</t>
  </si>
  <si>
    <t>william.hoffman@gmail.com</t>
  </si>
  <si>
    <t>(645)350-7329x8187</t>
  </si>
  <si>
    <t>90719 Ray Court Suite 084</t>
  </si>
  <si>
    <t>fdca26a8-5143-415d-9897-1a9cf8f4f67a</t>
  </si>
  <si>
    <t>Joyce Martinez</t>
  </si>
  <si>
    <t>jmartinez@yahoo.com</t>
  </si>
  <si>
    <t>248-384-2469</t>
  </si>
  <si>
    <t>04040 Lewis Center</t>
  </si>
  <si>
    <t>f9e2bc32-58dd-4cb8-991c-49a783fb9c6f</t>
  </si>
  <si>
    <t>christina_clark@hotmail.com</t>
  </si>
  <si>
    <t>+1-428-842-8642x0095</t>
  </si>
  <si>
    <t>1207 Wilson Court</t>
  </si>
  <si>
    <t>cabc7dad-0661-44a8-ad3a-3fb21c66dd93</t>
  </si>
  <si>
    <t>Lindsey Taylor</t>
  </si>
  <si>
    <t>ltaylor@hotmail.com</t>
  </si>
  <si>
    <t>48134 Kelly Union Suite 455</t>
  </si>
  <si>
    <t>d52a653e-94eb-40e3-9d27-23fc73f02d95</t>
  </si>
  <si>
    <t>Brianna Turner</t>
  </si>
  <si>
    <t>bturner@yahoo.com</t>
  </si>
  <si>
    <t>+1-579-350-0625x4525</t>
  </si>
  <si>
    <t>159 Justin Alley Suite 928</t>
  </si>
  <si>
    <t>7c819b0f-c394-4968-8fc0-36a7addb34a0</t>
  </si>
  <si>
    <t>Caroline Weaver</t>
  </si>
  <si>
    <t>weaverc@hotmail.com</t>
  </si>
  <si>
    <t>659-720-8818x4674</t>
  </si>
  <si>
    <t>3278 Gregory Court Suite 904</t>
  </si>
  <si>
    <t>60d63644-9151-4ac5-8503-16505d0b3229</t>
  </si>
  <si>
    <t>Lindsey King</t>
  </si>
  <si>
    <t>lindsey.king@gmail.com</t>
  </si>
  <si>
    <t>(565)595-6906x5275</t>
  </si>
  <si>
    <t>89680 Moss Shores Suite 632</t>
  </si>
  <si>
    <t>a3cfbffc-edc4-464b-992a-a5e446c034b0</t>
  </si>
  <si>
    <t>6969 Nicholas Course</t>
  </si>
  <si>
    <t>a200e188-fa66-4743-9dc5-77bd5c51752c</t>
  </si>
  <si>
    <t>John Shaw</t>
  </si>
  <si>
    <t>john_shaw@yahoo.com</t>
  </si>
  <si>
    <t>001-442-856-2190x9344</t>
  </si>
  <si>
    <t>8304 Escobar Ranch Suite 415</t>
  </si>
  <si>
    <t>54114873-53c4-4daf-9c70-1e2039f9bf97</t>
  </si>
  <si>
    <t>Michael Washington</t>
  </si>
  <si>
    <t>michael_washington@gmail.com</t>
  </si>
  <si>
    <t>001-208-200-6005</t>
  </si>
  <si>
    <t>f717ccd7-bb45-44b8-aea8-b889a2085ceb</t>
  </si>
  <si>
    <t>Lori Dominguez</t>
  </si>
  <si>
    <t>ldominguez@yahoo.com</t>
  </si>
  <si>
    <t>22557 Robin Lights</t>
  </si>
  <si>
    <t>1580c83f-3afc-4195-b4ae-923acac7e5ef</t>
  </si>
  <si>
    <t>Larry Pena</t>
  </si>
  <si>
    <t>larry.pena@hotmail.com</t>
  </si>
  <si>
    <t>+1-825-419-1756x431</t>
  </si>
  <si>
    <t>303 Peter Run</t>
  </si>
  <si>
    <t>8490574e-b7de-4a50-9a13-2d557843f1b0</t>
  </si>
  <si>
    <t>clayl@hotmail.com</t>
  </si>
  <si>
    <t>+1-424-764-9339x934</t>
  </si>
  <si>
    <t>3083 Carrillo Way</t>
  </si>
  <si>
    <t>1337a878-6e6c-4c50-8064-ac5b2c9b70cd</t>
  </si>
  <si>
    <t>Regina Medina</t>
  </si>
  <si>
    <t>medinar@hotmail.com</t>
  </si>
  <si>
    <t>001-371-631-7479</t>
  </si>
  <si>
    <t>40738 Miranda Shoal</t>
  </si>
  <si>
    <t>42e4d06f-9314-4aa6-9b82-76392e3d1375</t>
  </si>
  <si>
    <t>Joseph Duncan</t>
  </si>
  <si>
    <t>+1-687-696-6491x260</t>
  </si>
  <si>
    <t>461 Strickland Drives</t>
  </si>
  <si>
    <t>3da64114-3e1d-4757-a1b6-2dd71898afd6</t>
  </si>
  <si>
    <t>001-876-722-3819x379</t>
  </si>
  <si>
    <t>7028 Eaton Run Apt. 014</t>
  </si>
  <si>
    <t>015551cf-059f-4167-9d22-91213122bb9d</t>
  </si>
  <si>
    <t>Alan Stone</t>
  </si>
  <si>
    <t>alan.stone@yahoo.com</t>
  </si>
  <si>
    <t>+1-935-496-2285x406</t>
  </si>
  <si>
    <t>858 Turner Ridge</t>
  </si>
  <si>
    <t>a382d887-0ac8-4839-8352-4f079937b704</t>
  </si>
  <si>
    <t>Ronald Day</t>
  </si>
  <si>
    <t>ronald_day@gmail.com</t>
  </si>
  <si>
    <t>73433 Washington Station Apt. 556</t>
  </si>
  <si>
    <t>7f266391-7d94-4540-a419-a832eb0fec77</t>
  </si>
  <si>
    <t>Kelly Harris</t>
  </si>
  <si>
    <t>kelly_harris@yahoo.com</t>
  </si>
  <si>
    <t>4912 Johnson Turnpike Apt. 618</t>
  </si>
  <si>
    <t>5604e624-f2b4-4017-9b6c-cea1c7f3fde6</t>
  </si>
  <si>
    <t>Michelle Clarke</t>
  </si>
  <si>
    <t>mclarke@gmail.com</t>
  </si>
  <si>
    <t>(919)730-5906</t>
  </si>
  <si>
    <t>60437 Isabel Estate Apt. 717</t>
  </si>
  <si>
    <t>a6604b85-cb10-4c30-83f4-f8274d3fe533</t>
  </si>
  <si>
    <t>Vincent Carroll</t>
  </si>
  <si>
    <t>vcarroll@hotmail.com</t>
  </si>
  <si>
    <t>001-341-969-6767</t>
  </si>
  <si>
    <t>7349 Carolyn Throughway Apt. 047</t>
  </si>
  <si>
    <t>179056e6-d6e7-4942-b648-4ba10ee4579f</t>
  </si>
  <si>
    <t>Jeffrey King</t>
  </si>
  <si>
    <t>233.334.1892</t>
  </si>
  <si>
    <t>9768 Courtney Squares Apt. 673</t>
  </si>
  <si>
    <t>1996dfdd-858a-406a-93fc-ef7217ab8dbe</t>
  </si>
  <si>
    <t>Edward Phillips</t>
  </si>
  <si>
    <t>phillipse@hotmail.com</t>
  </si>
  <si>
    <t>441-887-3085x58465</t>
  </si>
  <si>
    <t>871 William Hills Apt. 002</t>
  </si>
  <si>
    <t>aa6720d5-bdad-4517-9cc1-32add66197a8</t>
  </si>
  <si>
    <t>Ivan Murphy</t>
  </si>
  <si>
    <t>murphyi@hotmail.com</t>
  </si>
  <si>
    <t>1517 Aaron Turnpike Apt. 530</t>
  </si>
  <si>
    <t>f40e6d9e-3c45-42d2-998b-f0ebb07aa36c</t>
  </si>
  <si>
    <t>Jared Jacobs</t>
  </si>
  <si>
    <t>jacobsj@gmail.com</t>
  </si>
  <si>
    <t>559-796-9737x42067</t>
  </si>
  <si>
    <t>28250 Matthew Roads</t>
  </si>
  <si>
    <t>36d537c1-5fdc-483c-ae07-f174113b1465</t>
  </si>
  <si>
    <t>Angela Leonard</t>
  </si>
  <si>
    <t>angela_leonard@gmail.com</t>
  </si>
  <si>
    <t>001-740-755-6842x96283</t>
  </si>
  <si>
    <t>635 Robert Creek</t>
  </si>
  <si>
    <t>13262939-2725-4d41-a862-d32dffcc8eee</t>
  </si>
  <si>
    <t>Ivan Cook</t>
  </si>
  <si>
    <t>icook@yahoo.com</t>
  </si>
  <si>
    <t>583-647-0025</t>
  </si>
  <si>
    <t>772 Gabriel Square Suite 418</t>
  </si>
  <si>
    <t>3edd92e7-bf44-48f3-88aa-c3911ed9a3b6</t>
  </si>
  <si>
    <t>Samantha Jordan</t>
  </si>
  <si>
    <t>samantha.jordan@hotmail.com</t>
  </si>
  <si>
    <t>001-340-770-8016x4876</t>
  </si>
  <si>
    <t>89538 Logan Extension Apt. 428</t>
  </si>
  <si>
    <t>6b38bc1e-89e2-48f3-9706-93e59e78ed12</t>
  </si>
  <si>
    <t>Paul Ramos</t>
  </si>
  <si>
    <t>ramosp@hotmail.com</t>
  </si>
  <si>
    <t>0439 Tate Harbor Suite 031</t>
  </si>
  <si>
    <t>7c3570c1-7836-48a1-9ed4-bbd211e89682</t>
  </si>
  <si>
    <t>Michael Moreno</t>
  </si>
  <si>
    <t>mmoreno@hotmail.com</t>
  </si>
  <si>
    <t>001-861-978-8269x602</t>
  </si>
  <si>
    <t>1453 Burke Lake Suite 042</t>
  </si>
  <si>
    <t>2d91eeac-340e-4965-9332-df497e54f78b</t>
  </si>
  <si>
    <t>James Simmons</t>
  </si>
  <si>
    <t>701.659.8902x0136</t>
  </si>
  <si>
    <t>4784 Donald Divide</t>
  </si>
  <si>
    <t>f1c88baa-880b-4193-9345-bc841ba246f6</t>
  </si>
  <si>
    <t>Peter Fox</t>
  </si>
  <si>
    <t>peter.fox@hotmail.com</t>
  </si>
  <si>
    <t>287.513.5055x207</t>
  </si>
  <si>
    <t>596 Bradley Prairie</t>
  </si>
  <si>
    <t>22d378fb-608e-4021-a7c6-1ab78c530cf0</t>
  </si>
  <si>
    <t>tjohnson@yahoo.com</t>
  </si>
  <si>
    <t>(735)364-4336x7101</t>
  </si>
  <si>
    <t>030 Thomas Field</t>
  </si>
  <si>
    <t>2c7ccb48-07a2-450b-94d7-4e3b9c92af9e</t>
  </si>
  <si>
    <t>Elizabeth Payne</t>
  </si>
  <si>
    <t>elizabeth.payne@yahoo.com</t>
  </si>
  <si>
    <t>606.566.1298x7987</t>
  </si>
  <si>
    <t>12755 Richardson Stream Suite 937</t>
  </si>
  <si>
    <t>af5af9fd-3a3f-46c5-bb5b-1ff7a9f0a1a4</t>
  </si>
  <si>
    <t>Daniel Ward</t>
  </si>
  <si>
    <t>wardd@hotmail.com</t>
  </si>
  <si>
    <t>567-545-7719x193</t>
  </si>
  <si>
    <t>7965 Kenneth Highway Suite 801</t>
  </si>
  <si>
    <t>79177170-a532-4925-9860-078e6ec7ff5b</t>
  </si>
  <si>
    <t>Tyler Wade</t>
  </si>
  <si>
    <t>tyler_wade@hotmail.com</t>
  </si>
  <si>
    <t>438.645.4310x5666</t>
  </si>
  <si>
    <t>663 Luis Ford Suite 858</t>
  </si>
  <si>
    <t>51f2b945-a907-41d1-8b65-507f6345a8bb</t>
  </si>
  <si>
    <t>William Thomas</t>
  </si>
  <si>
    <t>william_thomas@hotmail.com</t>
  </si>
  <si>
    <t>(622)942-5013</t>
  </si>
  <si>
    <t>2081 Yolanda Spring Suite 785</t>
  </si>
  <si>
    <t>ec6ef4c9-4790-48e4-8765-f4f811934441</t>
  </si>
  <si>
    <t>Jason Haney</t>
  </si>
  <si>
    <t>jason.haney@hotmail.com</t>
  </si>
  <si>
    <t>905.910.5094</t>
  </si>
  <si>
    <t>2041 Michelle Tunnel Suite 795</t>
  </si>
  <si>
    <t>16cf8220-e0ae-4506-ab04-7bf7d8bd9eb6</t>
  </si>
  <si>
    <t>Brittany Brooks</t>
  </si>
  <si>
    <t>brittany_brooks@hotmail.com</t>
  </si>
  <si>
    <t>659-510-2748x9752</t>
  </si>
  <si>
    <t>382 Gary Heights</t>
  </si>
  <si>
    <t>b01bab2c-793d-4fc8-9625-36813a8ccbea</t>
  </si>
  <si>
    <t>Jennifer Davis</t>
  </si>
  <si>
    <t>jennifer.davis@yahoo.com</t>
  </si>
  <si>
    <t>909.498.7862</t>
  </si>
  <si>
    <t>906 Shaw Fort</t>
  </si>
  <si>
    <t>eaef598e-a792-4f37-9710-6863c200ba0b</t>
  </si>
  <si>
    <t>Timothy Moore</t>
  </si>
  <si>
    <t>timothy.moore@gmail.com</t>
  </si>
  <si>
    <t>(455)928-0182</t>
  </si>
  <si>
    <t>37394 Sarah Roads Apt. 120</t>
  </si>
  <si>
    <t>395d8d94-f72f-4434-98cf-2a9c0af430e4</t>
  </si>
  <si>
    <t>Angela Brown</t>
  </si>
  <si>
    <t>angela.brown@hotmail.com</t>
  </si>
  <si>
    <t>627-891-5335x3033</t>
  </si>
  <si>
    <t>449 Joseph Field Suite 983</t>
  </si>
  <si>
    <t>a2e8eb75-2019-4a67-8de5-d236475d5353</t>
  </si>
  <si>
    <t>Kimberly Knapp</t>
  </si>
  <si>
    <t>kimberly.knapp@hotmail.com</t>
  </si>
  <si>
    <t>2556 Xavier Dale Apt. 583</t>
  </si>
  <si>
    <t>7d4c7653-b1b1-4a97-9c15-b7731983310b</t>
  </si>
  <si>
    <t>Bryan Morales</t>
  </si>
  <si>
    <t>moralesb@hotmail.com</t>
  </si>
  <si>
    <t>001-343-526-5434x6740</t>
  </si>
  <si>
    <t>741 Calvin Station Suite 965</t>
  </si>
  <si>
    <t>87936b09-2b25-4205-9254-c1c6e08c0063</t>
  </si>
  <si>
    <t>Denise Hoffman</t>
  </si>
  <si>
    <t>denise.hoffman@yahoo.com</t>
  </si>
  <si>
    <t>(599)790-1374x79324</t>
  </si>
  <si>
    <t>26112 William Springs</t>
  </si>
  <si>
    <t>246a3b03-9318-4d1f-80bd-9b6850af00f0</t>
  </si>
  <si>
    <t>Christopher Holt</t>
  </si>
  <si>
    <t>christopher_holt@hotmail.com</t>
  </si>
  <si>
    <t>760.568.3820</t>
  </si>
  <si>
    <t>97734 Mccormick Ramp Apt. 850</t>
  </si>
  <si>
    <t>98bf8cc7-502d-4bed-84b1-67c77f1a7346</t>
  </si>
  <si>
    <t>Christopher Graham</t>
  </si>
  <si>
    <t>grahamc@yahoo.com</t>
  </si>
  <si>
    <t>492-991-3894x1994</t>
  </si>
  <si>
    <t>9648 Mcknight Flat</t>
  </si>
  <si>
    <t>701e3bb4-819c-488d-beb0-2d8b56fb927f</t>
  </si>
  <si>
    <t>Alyssa Vazquez</t>
  </si>
  <si>
    <t>alyssa.vazquez@hotmail.com</t>
  </si>
  <si>
    <t>(403)287-2475x488</t>
  </si>
  <si>
    <t>7091 Roberts Circles Suite 140</t>
  </si>
  <si>
    <t>e8f0d646-a384-429b-99fd-f99218186a46</t>
  </si>
  <si>
    <t>Janice Woodard</t>
  </si>
  <si>
    <t>jwoodard@hotmail.com</t>
  </si>
  <si>
    <t>956-246-3717x2678</t>
  </si>
  <si>
    <t>0743 Miller Islands</t>
  </si>
  <si>
    <t>c595281e-0b88-4c0d-82d5-94e25ee1a9bf</t>
  </si>
  <si>
    <t>Ricky Roman</t>
  </si>
  <si>
    <t>rroman@gmail.com</t>
  </si>
  <si>
    <t>001-474-276-8574x110</t>
  </si>
  <si>
    <t>930 Marquez Drives</t>
  </si>
  <si>
    <t>aa53619e-56bc-46ae-80b2-b7d4aa8567ad</t>
  </si>
  <si>
    <t>Kristen Miller</t>
  </si>
  <si>
    <t>kristen_miller@gmail.com</t>
  </si>
  <si>
    <t>8250 Bruce Road Apt. 725</t>
  </si>
  <si>
    <t>af533f6a-bb11-4697-94bf-fc49aaa92354</t>
  </si>
  <si>
    <t>Bryan Valdez</t>
  </si>
  <si>
    <t>bvaldez@yahoo.com</t>
  </si>
  <si>
    <t>924-631-6340x8919</t>
  </si>
  <si>
    <t>9819 Karen Centers</t>
  </si>
  <si>
    <t>362f65e4-14be-41a4-84ea-d0b9f2683c01</t>
  </si>
  <si>
    <t>Erica Kane</t>
  </si>
  <si>
    <t>ekane@hotmail.com</t>
  </si>
  <si>
    <t>482 Johnathan Grove Suite 123</t>
  </si>
  <si>
    <t>13c44363-7f62-4622-81d7-9ae293ae8943</t>
  </si>
  <si>
    <t>Stacey Taylor</t>
  </si>
  <si>
    <t>(608)627-4810</t>
  </si>
  <si>
    <t>3515 Robert Stream Apt. 211</t>
  </si>
  <si>
    <t>5344bc1e-fc0a-4c44-857b-5bf19b56cf95</t>
  </si>
  <si>
    <t>Daniel Rojas</t>
  </si>
  <si>
    <t>drojas@yahoo.com</t>
  </si>
  <si>
    <t>549-811-7159</t>
  </si>
  <si>
    <t>519 Ramirez Isle Suite 275</t>
  </si>
  <si>
    <t>9927cdf6-596d-45c6-9562-3dd10dc68134</t>
  </si>
  <si>
    <t>Denise Randall</t>
  </si>
  <si>
    <t>denise.randall@yahoo.com</t>
  </si>
  <si>
    <t>502-337-1782x17453</t>
  </si>
  <si>
    <t>38534 Tamara Common Suite 376</t>
  </si>
  <si>
    <t>98c4f759-0d14-4ea7-8b5d-28294d000ca2</t>
  </si>
  <si>
    <t>Denise Sanchez</t>
  </si>
  <si>
    <t>dsanchez@gmail.com</t>
  </si>
  <si>
    <t>(397)584-2609x0620</t>
  </si>
  <si>
    <t>148 Gregory Drive</t>
  </si>
  <si>
    <t>2e32d437-a100-480b-b1fe-7a8856613880</t>
  </si>
  <si>
    <t>Christina Fry</t>
  </si>
  <si>
    <t>christina_fry@gmail.com</t>
  </si>
  <si>
    <t>(485)223-4300x8731</t>
  </si>
  <si>
    <t>4936 Bailey Stream</t>
  </si>
  <si>
    <t>f72d05a2-cff0-4ac1-8b45-80bab590a077</t>
  </si>
  <si>
    <t>John Clayton</t>
  </si>
  <si>
    <t>john_clayton@gmail.com</t>
  </si>
  <si>
    <t>001-850-456-1705x640</t>
  </si>
  <si>
    <t>29971 Jimenez Track Suite 445</t>
  </si>
  <si>
    <t>d8d35a24-d4db-4656-a060-fb272535a2c6</t>
  </si>
  <si>
    <t>Jonathan Bennett</t>
  </si>
  <si>
    <t>bennettj@gmail.com</t>
  </si>
  <si>
    <t>001-664-467-8874x2242</t>
  </si>
  <si>
    <t>3560 Mary Bridge</t>
  </si>
  <si>
    <t>aa62f398-0aa6-4820-85d3-21e81c92abbf</t>
  </si>
  <si>
    <t>Gregory Walker</t>
  </si>
  <si>
    <t>gwalker@yahoo.com</t>
  </si>
  <si>
    <t>+1-351-433-2453x95332</t>
  </si>
  <si>
    <t>118 Bell Plains Apt. 677</t>
  </si>
  <si>
    <t>a8a93272-f9fe-4035-9285-4d5668c00ac5</t>
  </si>
  <si>
    <t>lwilson@hotmail.com</t>
  </si>
  <si>
    <t>+1-707-364-7173x32368</t>
  </si>
  <si>
    <t>85255 Linda Valley</t>
  </si>
  <si>
    <t>2bf3ecef-25d5-482d-a7bb-0ee377747b3d</t>
  </si>
  <si>
    <t>Nathan Miller</t>
  </si>
  <si>
    <t>nathan_miller@gmail.com</t>
  </si>
  <si>
    <t>(683)485-8059x0933</t>
  </si>
  <si>
    <t>04912 Brian Groves</t>
  </si>
  <si>
    <t>ee50d7e9-3483-494f-841d-d156518f0acc</t>
  </si>
  <si>
    <t>karen_smith@hotmail.com</t>
  </si>
  <si>
    <t>001-563-925-4043x65112</t>
  </si>
  <si>
    <t>71356 Tracy Hill Apt. 431</t>
  </si>
  <si>
    <t>524fc4c3-955c-4126-955f-1a077d4f520a</t>
  </si>
  <si>
    <t>Andrew Kelly</t>
  </si>
  <si>
    <t>andrew_kelly@gmail.com</t>
  </si>
  <si>
    <t>820-891-4189x6523</t>
  </si>
  <si>
    <t>67791 Baker Plains Apt. 150</t>
  </si>
  <si>
    <t>f862a46c-0369-465f-a0ec-bf52886903ae</t>
  </si>
  <si>
    <t>David Rios</t>
  </si>
  <si>
    <t>drios@yahoo.com</t>
  </si>
  <si>
    <t>266-513-1378x43260</t>
  </si>
  <si>
    <t>858 Jacqueline Brooks</t>
  </si>
  <si>
    <t>207fd374-ca84-41b7-b811-3db9c24f0100</t>
  </si>
  <si>
    <t>Donald Taylor</t>
  </si>
  <si>
    <t>taylord@yahoo.com</t>
  </si>
  <si>
    <t>+1-885-502-8870x3373</t>
  </si>
  <si>
    <t>291 Frye Estates Suite 961</t>
  </si>
  <si>
    <t>836cd838-68cb-4684-819a-b53c8ff40706</t>
  </si>
  <si>
    <t>Jason Thomas</t>
  </si>
  <si>
    <t>thomasj@hotmail.com</t>
  </si>
  <si>
    <t>703-868-4192x3438</t>
  </si>
  <si>
    <t>603 Kristen Valley Suite 094</t>
  </si>
  <si>
    <t>969c7d15-6007-4a7e-bfd4-6b47b4f479ce</t>
  </si>
  <si>
    <t>mary_allen@hotmail.com</t>
  </si>
  <si>
    <t>636.466.5384</t>
  </si>
  <si>
    <t>2503 Jimenez Lodge Suite 850</t>
  </si>
  <si>
    <t>250dc88f-32ec-4622-9e6e-c764c6f1f438</t>
  </si>
  <si>
    <t>maria_coleman@hotmail.com</t>
  </si>
  <si>
    <t>+1-787-511-7023x39218</t>
  </si>
  <si>
    <t>4385 Brian Crossing</t>
  </si>
  <si>
    <t>13f6cfe3-f66e-4682-aba8-9bf2575288a9</t>
  </si>
  <si>
    <t>John Mcclain</t>
  </si>
  <si>
    <t>john.mcclain@gmail.com</t>
  </si>
  <si>
    <t>207.559.3839x26325</t>
  </si>
  <si>
    <t>2288 Catherine Lodge</t>
  </si>
  <si>
    <t>96609fb2-1f78-494e-b63d-0facac62157e</t>
  </si>
  <si>
    <t>Julian Foster</t>
  </si>
  <si>
    <t>julian_foster@yahoo.com</t>
  </si>
  <si>
    <t>964.577.1502</t>
  </si>
  <si>
    <t>93980 Justin Parkway Suite 205</t>
  </si>
  <si>
    <t>993c1802-3e95-4f0d-97e6-583e3877c342</t>
  </si>
  <si>
    <t>Carolyn Hernandez</t>
  </si>
  <si>
    <t>carolyn_hernandez@hotmail.com</t>
  </si>
  <si>
    <t>001-647-588-1847</t>
  </si>
  <si>
    <t>8108 Campos Ways Suite 825</t>
  </si>
  <si>
    <t>d17f5ba7-50a9-4c5d-8d2c-b6d8c89c5b0b</t>
  </si>
  <si>
    <t>Shawn James</t>
  </si>
  <si>
    <t>shawn_james@yahoo.com</t>
  </si>
  <si>
    <t>(670)394-8545</t>
  </si>
  <si>
    <t>65076 Austin Prairie Suite 239</t>
  </si>
  <si>
    <t>80d6279c-854a-4009-bbb6-ba80c2bc9cb0</t>
  </si>
  <si>
    <t>Deborah Rodriguez</t>
  </si>
  <si>
    <t>rodriguezd@hotmail.com</t>
  </si>
  <si>
    <t>001-629-727-3029</t>
  </si>
  <si>
    <t>304 Jose Ridges Suite 583</t>
  </si>
  <si>
    <t>39694c50-b6c8-4d17-bce7-94780521f03b</t>
  </si>
  <si>
    <t>Katherine Coffey</t>
  </si>
  <si>
    <t>kcoffey@gmail.com</t>
  </si>
  <si>
    <t>16593 Michael Road Apt. 990</t>
  </si>
  <si>
    <t>fb8b3613-cec0-4bc4-8bdf-5a8c95b7a1e5</t>
  </si>
  <si>
    <t>Brian Dean</t>
  </si>
  <si>
    <t>deanb@yahoo.com</t>
  </si>
  <si>
    <t>+1-603-790-1384x128</t>
  </si>
  <si>
    <t>429 Christopher Mountains</t>
  </si>
  <si>
    <t>349a9d83-fbbf-4f5f-a001-50b43606734f</t>
  </si>
  <si>
    <t>Marissa Robinson</t>
  </si>
  <si>
    <t>robinsonm@gmail.com</t>
  </si>
  <si>
    <t>744-643-7755x43706</t>
  </si>
  <si>
    <t>3773 Allen Tunnel</t>
  </si>
  <si>
    <t>1fc00844-8318-4ab3-8e38-6ce0708ae84d</t>
  </si>
  <si>
    <t>Heather Vargas</t>
  </si>
  <si>
    <t>heather_vargas@hotmail.com</t>
  </si>
  <si>
    <t>001-402-925-8566x4603</t>
  </si>
  <si>
    <t>44995 Adam Alley</t>
  </si>
  <si>
    <t>6be056b8-4500-4f60-b329-8e872b418007</t>
  </si>
  <si>
    <t>Katherine Flores</t>
  </si>
  <si>
    <t>floresk@yahoo.com</t>
  </si>
  <si>
    <t>665-728-0773</t>
  </si>
  <si>
    <t>96782 Weber Trail Suite 348</t>
  </si>
  <si>
    <t>6fd5b798-9beb-4465-b78e-1519b374f2e4</t>
  </si>
  <si>
    <t>Oscar Davis</t>
  </si>
  <si>
    <t>oscar_davis@yahoo.com</t>
  </si>
  <si>
    <t>001-740-597-2794x6849</t>
  </si>
  <si>
    <t>0835 Hayley Rapid</t>
  </si>
  <si>
    <t>b4c430c4-da95-4f9b-8f66-3338c39bc5d8</t>
  </si>
  <si>
    <t>Meagan Brown</t>
  </si>
  <si>
    <t>meagan.brown@gmail.com</t>
  </si>
  <si>
    <t>377.457.6360x1872</t>
  </si>
  <si>
    <t>1635 David Ferry</t>
  </si>
  <si>
    <t>33560bd8-95f4-44a7-b722-3b1f9e98bba4</t>
  </si>
  <si>
    <t>Kevin Conrad</t>
  </si>
  <si>
    <t>kevin_conrad@hotmail.com</t>
  </si>
  <si>
    <t>(378)450-3894x499</t>
  </si>
  <si>
    <t>6f9d8aa4-c333-4182-94ea-6c1303818fd5</t>
  </si>
  <si>
    <t>(571)341-4794x534</t>
  </si>
  <si>
    <t>5227 Amanda Valleys Apt. 861</t>
  </si>
  <si>
    <t>044631e7-fe03-437b-a452-8e81742b6177</t>
  </si>
  <si>
    <t>william.gonzalez@gmail.com</t>
  </si>
  <si>
    <t>5135 Diamond Hollow</t>
  </si>
  <si>
    <t>1d927e27-fe18-4790-a047-55d560d786f6</t>
  </si>
  <si>
    <t>Kathryn Mitchell</t>
  </si>
  <si>
    <t>(713)991-1557x6306</t>
  </si>
  <si>
    <t>796 Forbes Landing Suite 713</t>
  </si>
  <si>
    <t>d9b5dfbb-7b63-4900-b91a-52c9caa0c0bf</t>
  </si>
  <si>
    <t>Alexandra Lopez</t>
  </si>
  <si>
    <t>alexandra.lopez@hotmail.com</t>
  </si>
  <si>
    <t>7386 Perkins Forges</t>
  </si>
  <si>
    <t>5f3ecfe0-b9ab-497d-83af-7a9ec431acdc</t>
  </si>
  <si>
    <t>Andrew Perez</t>
  </si>
  <si>
    <t>andrew_perez@yahoo.com</t>
  </si>
  <si>
    <t>587.546.4411</t>
  </si>
  <si>
    <t>8556 Orozco Rapid</t>
  </si>
  <si>
    <t>6888997a-2af8-4d1e-b558-40e94a2fa3f7</t>
  </si>
  <si>
    <t>Lisa Wallace</t>
  </si>
  <si>
    <t>(486)640-3563x07739</t>
  </si>
  <si>
    <t>557 Anderson Cliff Suite 308</t>
  </si>
  <si>
    <t>25d51615-b8cd-47b8-9395-539959ce7363</t>
  </si>
  <si>
    <t>Pam Bond</t>
  </si>
  <si>
    <t>pam.bond@yahoo.com</t>
  </si>
  <si>
    <t>999-673-7915</t>
  </si>
  <si>
    <t>86306 Kristin Land Apt. 921</t>
  </si>
  <si>
    <t>c492a9b7-8c0e-4943-a0cc-934a020750cb</t>
  </si>
  <si>
    <t>Renee Pruitt</t>
  </si>
  <si>
    <t>rpruitt@hotmail.com</t>
  </si>
  <si>
    <t>622.538.5132x899</t>
  </si>
  <si>
    <t>3280 Santiago Key</t>
  </si>
  <si>
    <t>03b571bf-ee11-4b38-b508-c2bcd33a53df</t>
  </si>
  <si>
    <t>Robert Wallace</t>
  </si>
  <si>
    <t>267-487-7699</t>
  </si>
  <si>
    <t>127 Frank Spur Apt. 323</t>
  </si>
  <si>
    <t>4960174a-3ac8-4a98-8466-c731462479e5</t>
  </si>
  <si>
    <t>Robin Keller</t>
  </si>
  <si>
    <t>robin_keller@yahoo.com</t>
  </si>
  <si>
    <t>372.890.9920</t>
  </si>
  <si>
    <t>3951 Schwartz Hill</t>
  </si>
  <si>
    <t>f9d1153c-8ce6-4465-bd29-3ef719f5ad19</t>
  </si>
  <si>
    <t>Helen Mejia</t>
  </si>
  <si>
    <t>hmejia@yahoo.com</t>
  </si>
  <si>
    <t>447.458.4061x82528</t>
  </si>
  <si>
    <t>6628 Anthony Forest</t>
  </si>
  <si>
    <t>e568e4c8-e8d8-4660-b84e-9624a3fa823c</t>
  </si>
  <si>
    <t>Teresa Parsons</t>
  </si>
  <si>
    <t>teresa_parsons@hotmail.com</t>
  </si>
  <si>
    <t>e22cd1aa-f577-4919-a60b-06b95c4d7fed</t>
  </si>
  <si>
    <t>John Brock</t>
  </si>
  <si>
    <t>jbrock@hotmail.com</t>
  </si>
  <si>
    <t>843-685-9715</t>
  </si>
  <si>
    <t>6721 Pamela Place Suite 901</t>
  </si>
  <si>
    <t>bebc4a94-e170-4c8f-baf9-3e3ee4b6364d</t>
  </si>
  <si>
    <t>Patrick Roberts</t>
  </si>
  <si>
    <t>patrick.roberts@hotmail.com</t>
  </si>
  <si>
    <t>001-973-461-8024x29903</t>
  </si>
  <si>
    <t>19809 Thomas Way Suite 523</t>
  </si>
  <si>
    <t>90dd1f3f-97c1-4959-9611-ad4c8a15d00b</t>
  </si>
  <si>
    <t>Darin Herman</t>
  </si>
  <si>
    <t>darin_herman@hotmail.com</t>
  </si>
  <si>
    <t>(325)850-8727x394</t>
  </si>
  <si>
    <t>39955 Diana Ville</t>
  </si>
  <si>
    <t>7383a712-220e-4044-900a-eae98a5c7a0f</t>
  </si>
  <si>
    <t>Timothy Petersen</t>
  </si>
  <si>
    <t>tpetersen@gmail.com</t>
  </si>
  <si>
    <t>+1-821-559-7838x5550</t>
  </si>
  <si>
    <t>29225 Bell Island</t>
  </si>
  <si>
    <t>fa890a26-c347-4732-83b7-dceda627073e</t>
  </si>
  <si>
    <t>Jeffrey Morales</t>
  </si>
  <si>
    <t>jeffrey.morales@hotmail.com</t>
  </si>
  <si>
    <t>13939 Zachary Springs Apt. 802</t>
  </si>
  <si>
    <t>dcdb6180-6f27-4ddd-acd4-74f8c3d15972</t>
  </si>
  <si>
    <t>Angelica Burke</t>
  </si>
  <si>
    <t>aburke@gmail.com</t>
  </si>
  <si>
    <t>434.473.6462x57693</t>
  </si>
  <si>
    <t>91220 Tate Centers</t>
  </si>
  <si>
    <t>db4daf3c-dc05-4141-8718-d390d0a5f204</t>
  </si>
  <si>
    <t>Chris Ryan</t>
  </si>
  <si>
    <t>chris.ryan@yahoo.com</t>
  </si>
  <si>
    <t>(697)948-6845x4983</t>
  </si>
  <si>
    <t>6526 Jason Ferry</t>
  </si>
  <si>
    <t>5c345984-2361-4545-96a7-edd67390f250</t>
  </si>
  <si>
    <t>rebecca_smith@yahoo.com</t>
  </si>
  <si>
    <t>636.719.3681</t>
  </si>
  <si>
    <t>7313 Matthew Street Apt. 715</t>
  </si>
  <si>
    <t>d11b5d33-108b-432d-b3ef-69f05c459e83</t>
  </si>
  <si>
    <t>Robert Davidson</t>
  </si>
  <si>
    <t>davidsonr@gmail.com</t>
  </si>
  <si>
    <t>001-245-934-0482x26155</t>
  </si>
  <si>
    <t>35796 Crystal Extensions Apt. 751</t>
  </si>
  <si>
    <t>4a86e5ea-71af-4035-bf35-0a569836f47b</t>
  </si>
  <si>
    <t>jennifer.case@gmail.com</t>
  </si>
  <si>
    <t>001-583-636-0843x170</t>
  </si>
  <si>
    <t>73215 Mcintosh Lodge Apt. 169</t>
  </si>
  <si>
    <t>da5deed3-b5a7-4096-a4a1-8c4d5c64d88e</t>
  </si>
  <si>
    <t>Janet Flores</t>
  </si>
  <si>
    <t>janet_flores@hotmail.com</t>
  </si>
  <si>
    <t>179 Hannah Flat Suite 123</t>
  </si>
  <si>
    <t>5a234f85-f475-4212-af34-a94929554c7e</t>
  </si>
  <si>
    <t>Elizabeth Walters</t>
  </si>
  <si>
    <t>ewalters@yahoo.com</t>
  </si>
  <si>
    <t>+1-274-848-6270x1268</t>
  </si>
  <si>
    <t>377 Brown Place Apt. 164</t>
  </si>
  <si>
    <t>f4f2bdb2-6f28-4461-81cd-528af59f6e79</t>
  </si>
  <si>
    <t>Brian Perez</t>
  </si>
  <si>
    <t>brian_perez@yahoo.com</t>
  </si>
  <si>
    <t>532-783-2570x23692</t>
  </si>
  <si>
    <t>5160 Stuart Lights</t>
  </si>
  <si>
    <t>ab96d0c3-23ce-423e-bc2f-2e693455f3d5</t>
  </si>
  <si>
    <t>380-542-6348x1421</t>
  </si>
  <si>
    <t>5629 Timothy Crossing Apt. 131</t>
  </si>
  <si>
    <t>23e89db7-68f9-4d31-97ee-a43fb857de36</t>
  </si>
  <si>
    <t>Dillon Perez</t>
  </si>
  <si>
    <t>dillon.perez@hotmail.com</t>
  </si>
  <si>
    <t>212.900.0338x93206</t>
  </si>
  <si>
    <t>27bce69a-a12e-4a36-b710-deb777b31106</t>
  </si>
  <si>
    <t>Riley Nicholson</t>
  </si>
  <si>
    <t>riley_nicholson@yahoo.com</t>
  </si>
  <si>
    <t>+1-514-766-5481x97599</t>
  </si>
  <si>
    <t>290 Barbara Trace</t>
  </si>
  <si>
    <t>49922ff3-e0db-433e-9a60-eb1657d3b03d</t>
  </si>
  <si>
    <t>Paul Horne</t>
  </si>
  <si>
    <t>hornep@gmail.com</t>
  </si>
  <si>
    <t>483.335.2804x6575</t>
  </si>
  <si>
    <t>51122 Garcia Terrace Suite 585</t>
  </si>
  <si>
    <t>18603f49-dcd8-40e7-a3fe-11752ed67164</t>
  </si>
  <si>
    <t>Oscar Cohen</t>
  </si>
  <si>
    <t>oscar_cohen@gmail.com</t>
  </si>
  <si>
    <t>31975 Christina Center Suite 787</t>
  </si>
  <si>
    <t>d1ccd8f8-59ee-4810-9623-9d620ea8edea</t>
  </si>
  <si>
    <t>julie.smith@hotmail.com</t>
  </si>
  <si>
    <t>689.536.3334</t>
  </si>
  <si>
    <t>65589 Johnson Mountain Apt. 466</t>
  </si>
  <si>
    <t>a9e65379-e2b7-4ad7-9a45-c6e6d782979a</t>
  </si>
  <si>
    <t>Timothy Bailey</t>
  </si>
  <si>
    <t>baileyt@hotmail.com</t>
  </si>
  <si>
    <t>(462)654-3400x068</t>
  </si>
  <si>
    <t>448 Hannah Lake</t>
  </si>
  <si>
    <t>2dd2b057-ca3a-4ad4-8fcf-956d2eda82ba</t>
  </si>
  <si>
    <t>Matthew Henson</t>
  </si>
  <si>
    <t>mhenson@yahoo.com</t>
  </si>
  <si>
    <t>001-452-344-0079x7991</t>
  </si>
  <si>
    <t>8107 Richard Mission</t>
  </si>
  <si>
    <t>572de72d-07aa-4f6f-8b24-853c1f84ec40</t>
  </si>
  <si>
    <t>Jake Mitchell</t>
  </si>
  <si>
    <t>jake_mitchell@hotmail.com</t>
  </si>
  <si>
    <t>44626 Victor Orchard Suite 843</t>
  </si>
  <si>
    <t>9ca8b09e-a16f-4f8e-a485-d7c926306632</t>
  </si>
  <si>
    <t>Randy Randolph</t>
  </si>
  <si>
    <t>randy.randolph@yahoo.com</t>
  </si>
  <si>
    <t>+1-203-464-8366x85622</t>
  </si>
  <si>
    <t>368 Lynn Bypass</t>
  </si>
  <si>
    <t>b414788a-7d6d-45b7-8cf0-fd833f0470ec</t>
  </si>
  <si>
    <t>Andrew Casey</t>
  </si>
  <si>
    <t>andrew.casey@hotmail.com</t>
  </si>
  <si>
    <t>(649)278-9952</t>
  </si>
  <si>
    <t>468 Smith Knolls Suite 722</t>
  </si>
  <si>
    <t>684ee357-c3fd-4b4b-ab19-cc561a06c132</t>
  </si>
  <si>
    <t>Amy Sims</t>
  </si>
  <si>
    <t>asims@gmail.com</t>
  </si>
  <si>
    <t>560.913.1247x9753</t>
  </si>
  <si>
    <t>366 Lee Canyon</t>
  </si>
  <si>
    <t>20b6f8d5-87a5-4dda-8bad-08ba11f6a44d</t>
  </si>
  <si>
    <t>Felicia Moore</t>
  </si>
  <si>
    <t>felicia_moore@hotmail.com</t>
  </si>
  <si>
    <t>554-556-9651x2016</t>
  </si>
  <si>
    <t>22940 Rose Forks Apt. 152</t>
  </si>
  <si>
    <t>12365d28-58ed-466a-96e8-4659258db1e5</t>
  </si>
  <si>
    <t>Megan Young</t>
  </si>
  <si>
    <t>youngm@yahoo.com</t>
  </si>
  <si>
    <t>8126 Stephen Inlet Apt. 074</t>
  </si>
  <si>
    <t>4ba844c2-b56d-4403-9588-596cbd4c3784</t>
  </si>
  <si>
    <t>michael.johnson@hotmail.com</t>
  </si>
  <si>
    <t>001-730-714-5224x4142</t>
  </si>
  <si>
    <t>85184 Johnson Center Suite 300</t>
  </si>
  <si>
    <t>d56b3071-368c-462c-b853-d0f5d4caeb89</t>
  </si>
  <si>
    <t>Timothy Howard</t>
  </si>
  <si>
    <t>thoward@yahoo.com</t>
  </si>
  <si>
    <t>65676 Skinner Loop</t>
  </si>
  <si>
    <t>fe129541-4195-41f5-a0fa-bb4263ec582d</t>
  </si>
  <si>
    <t>kelly_nelson@yahoo.com</t>
  </si>
  <si>
    <t>341.623.0424x9779</t>
  </si>
  <si>
    <t>617 Martin Divide</t>
  </si>
  <si>
    <t>129888fc-efbc-4f2b-9f32-5937c56e3e2d</t>
  </si>
  <si>
    <t>Paul Wilson</t>
  </si>
  <si>
    <t>paul.wilson@hotmail.com</t>
  </si>
  <si>
    <t>298.721.7137x74430</t>
  </si>
  <si>
    <t>78210 Victoria Canyon Apt. 485</t>
  </si>
  <si>
    <t>f1076fc1-9b35-434a-bc53-a38cbe079562</t>
  </si>
  <si>
    <t>Chad Hernandez</t>
  </si>
  <si>
    <t>chad_hernandez@yahoo.com</t>
  </si>
  <si>
    <t>(513)782-6715</t>
  </si>
  <si>
    <t>811 Gray Ports Apt. 187</t>
  </si>
  <si>
    <t>c8e35cc3-f9f1-42e5-af82-26cace2e813b</t>
  </si>
  <si>
    <t>Michelle Taylor</t>
  </si>
  <si>
    <t>mtaylor@gmail.com</t>
  </si>
  <si>
    <t>001-582-669-2830x53712</t>
  </si>
  <si>
    <t>55814 Miller Points Suite 242</t>
  </si>
  <si>
    <t>0a5382fe-3a4f-4afa-abf2-aab3796d4f3b</t>
  </si>
  <si>
    <t>Ann Bailey</t>
  </si>
  <si>
    <t>ann_bailey@yahoo.com</t>
  </si>
  <si>
    <t>+1-950-831-6048x864</t>
  </si>
  <si>
    <t>714e919d-ca3d-438e-ba7e-fba870fd76fa</t>
  </si>
  <si>
    <t>Lucas Tate</t>
  </si>
  <si>
    <t>tatel@yahoo.com</t>
  </si>
  <si>
    <t>+1-716-226-8482x5072</t>
  </si>
  <si>
    <t>8291 Chris Plain</t>
  </si>
  <si>
    <t>e4840e54-4068-4990-826b-854655bb28de</t>
  </si>
  <si>
    <t>Justin Baker</t>
  </si>
  <si>
    <t>jbaker@hotmail.com</t>
  </si>
  <si>
    <t>71770 Phillips Ways Apt. 720</t>
  </si>
  <si>
    <t>9e039bc8-48a1-49a0-9fbf-284bbedada3b</t>
  </si>
  <si>
    <t>Renee Webb</t>
  </si>
  <si>
    <t>renee_webb@gmail.com</t>
  </si>
  <si>
    <t>563-881-8397x336</t>
  </si>
  <si>
    <t>02978 Harper Route Suite 997</t>
  </si>
  <si>
    <t>19eafb6d-6614-4e0f-b508-7829e8a78e80</t>
  </si>
  <si>
    <t>Rebecca Carson</t>
  </si>
  <si>
    <t>rcarson@gmail.com</t>
  </si>
  <si>
    <t>001-809-792-0220x25587</t>
  </si>
  <si>
    <t>30696 Ross Stream Apt. 465</t>
  </si>
  <si>
    <t>c8e83228-9e30-43d1-901e-50d3ffed5bff</t>
  </si>
  <si>
    <t>Alexander Powers</t>
  </si>
  <si>
    <t>(445)285-9247x684</t>
  </si>
  <si>
    <t>2687 Moore Light Suite 627</t>
  </si>
  <si>
    <t>0d361c90-d785-41d1-a1b3-d7f4b807638b</t>
  </si>
  <si>
    <t>Christopher Maynard</t>
  </si>
  <si>
    <t>maynardc@yahoo.com</t>
  </si>
  <si>
    <t>+1-959-714-1436x337</t>
  </si>
  <si>
    <t>136 Peggy Port</t>
  </si>
  <si>
    <t>7012cc98-c2b0-412d-a198-4ad1a4807e42</t>
  </si>
  <si>
    <t>Cheryl Wilcox</t>
  </si>
  <si>
    <t>cheryl_wilcox@yahoo.com</t>
  </si>
  <si>
    <t>(295)821-1588x9708</t>
  </si>
  <si>
    <t>0380 Allen Stravenue</t>
  </si>
  <si>
    <t>54e325e2-8499-44ee-a257-5d60d1f9863a</t>
  </si>
  <si>
    <t>Shannon Burton</t>
  </si>
  <si>
    <t>shannon.burton@yahoo.com</t>
  </si>
  <si>
    <t>001-927-632-2062</t>
  </si>
  <si>
    <t>251 Russell Square Apt. 642</t>
  </si>
  <si>
    <t>9bd89b58-b0be-4718-a991-2467321f5e90</t>
  </si>
  <si>
    <t>Christopher Rhodes</t>
  </si>
  <si>
    <t>christopher.rhodes@yahoo.com</t>
  </si>
  <si>
    <t>+1-976-276-7287x3944</t>
  </si>
  <si>
    <t>90193 Villa View</t>
  </si>
  <si>
    <t>7f505810-0867-46f2-a9f3-666357dc1d5d</t>
  </si>
  <si>
    <t>Sara Roberts</t>
  </si>
  <si>
    <t>sara.roberts@hotmail.com</t>
  </si>
  <si>
    <t>529.286.2120</t>
  </si>
  <si>
    <t>62289 Michelle Haven Suite 474</t>
  </si>
  <si>
    <t>16206b00-7b37-441e-97cd-79b414ec8bea</t>
  </si>
  <si>
    <t>Daniel Murray</t>
  </si>
  <si>
    <t>daniel.murray@gmail.com</t>
  </si>
  <si>
    <t>001-829-210-4102x3135</t>
  </si>
  <si>
    <t>433 Alison Stream Apt. 221</t>
  </si>
  <si>
    <t>61db81ee-34fc-49dd-86c9-f39880844c3b</t>
  </si>
  <si>
    <t>Kimberly Mcdonald</t>
  </si>
  <si>
    <t>kimberly_mcdonald@hotmail.com</t>
  </si>
  <si>
    <t>+1-494-562-6733x365</t>
  </si>
  <si>
    <t>3829 John Extensions</t>
  </si>
  <si>
    <t>fbe27d5c-c435-423b-b05b-544c05392816</t>
  </si>
  <si>
    <t>michelle_daniels@gmail.com</t>
  </si>
  <si>
    <t>741 Olivia Squares</t>
  </si>
  <si>
    <t>eec1fe79-2c33-405b-8c58-6bb5a92aa189</t>
  </si>
  <si>
    <t>Gina Zamora</t>
  </si>
  <si>
    <t>gina_zamora@hotmail.com</t>
  </si>
  <si>
    <t>780.791.7635</t>
  </si>
  <si>
    <t>6862 Karla Inlet</t>
  </si>
  <si>
    <t>5843781e-39ca-40a9-8a62-b4a59ae25759</t>
  </si>
  <si>
    <t>Kathy Case</t>
  </si>
  <si>
    <t>kathy_case@yahoo.com</t>
  </si>
  <si>
    <t>1457 Charles Drive Suite 087</t>
  </si>
  <si>
    <t>51a7aae4-1cda-4634-a1af-94b1f40d635a</t>
  </si>
  <si>
    <t>James Livingston</t>
  </si>
  <si>
    <t>livingstonj@yahoo.com</t>
  </si>
  <si>
    <t>50028 Marcus Gateway Apt. 285</t>
  </si>
  <si>
    <t>42cea5c5-8445-4696-bf74-8d3286ae09a2</t>
  </si>
  <si>
    <t>Brittney Adams</t>
  </si>
  <si>
    <t>adamsb@gmail.com</t>
  </si>
  <si>
    <t>(818)637-8916x551</t>
  </si>
  <si>
    <t>0237 Gutierrez Centers Apt. 038</t>
  </si>
  <si>
    <t>29524297-e052-4c49-9aad-0d5f4713fe3a</t>
  </si>
  <si>
    <t>Rachel Scott</t>
  </si>
  <si>
    <t>scottr@yahoo.com</t>
  </si>
  <si>
    <t>432.653.2037</t>
  </si>
  <si>
    <t>9415 Kennedy Plains Suite 427</t>
  </si>
  <si>
    <t>20b8b390-06f6-4558-9641-9d87ca9de14c</t>
  </si>
  <si>
    <t>Krista Turner</t>
  </si>
  <si>
    <t>turnerk@hotmail.com</t>
  </si>
  <si>
    <t>820.732.8243x43581</t>
  </si>
  <si>
    <t>264 Reginald Unions Apt. 894</t>
  </si>
  <si>
    <t>1b8b1c02-2655-436c-a054-45e4d0f70372</t>
  </si>
  <si>
    <t>Catherine Boyd</t>
  </si>
  <si>
    <t>cboyd@hotmail.com</t>
  </si>
  <si>
    <t>99672 Pittman Locks</t>
  </si>
  <si>
    <t>d03fb36f-aeb0-40b9-b61d-8ac1ab124ab1</t>
  </si>
  <si>
    <t>Jordan Munoz</t>
  </si>
  <si>
    <t>575-616-3307</t>
  </si>
  <si>
    <t>9015 Kristin Square Suite 216</t>
  </si>
  <si>
    <t>f57442b7-de1d-454a-8073-6a4a6644824c</t>
  </si>
  <si>
    <t>Stephen Thomas</t>
  </si>
  <si>
    <t>thomass@yahoo.com</t>
  </si>
  <si>
    <t>(369)878-4836x30005</t>
  </si>
  <si>
    <t>073 Roberson Passage</t>
  </si>
  <si>
    <t>94a023f2-0f82-4e7a-83e0-ba12ae7bfdb9</t>
  </si>
  <si>
    <t>Jordan Johnson</t>
  </si>
  <si>
    <t>235-454-7640x1163</t>
  </si>
  <si>
    <t>621 Scott Drive Suite 157</t>
  </si>
  <si>
    <t>29aa375f-7cd8-4aca-b9ea-c38d35e21f45</t>
  </si>
  <si>
    <t>wgonzalez@hotmail.com</t>
  </si>
  <si>
    <t>480-559-1070</t>
  </si>
  <si>
    <t>60d2da08-d355-4e7e-b20b-cb71fb5adbc0</t>
  </si>
  <si>
    <t>Sean Rice</t>
  </si>
  <si>
    <t>srice@yahoo.com</t>
  </si>
  <si>
    <t>+1-400-521-9775x998</t>
  </si>
  <si>
    <t>526 Daniel Valleys Apt. 038</t>
  </si>
  <si>
    <t>ec7e5a8e-a784-4a6c-961a-5764694997bd</t>
  </si>
  <si>
    <t>matthew_wright@hotmail.com</t>
  </si>
  <si>
    <t>(677)983-9204x931</t>
  </si>
  <si>
    <t>2964 Butler Creek</t>
  </si>
  <si>
    <t>f8f70450-1e99-4fa9-8091-238af1a5c087</t>
  </si>
  <si>
    <t>Amy Mcdowell</t>
  </si>
  <si>
    <t>amy_mcdowell@yahoo.com</t>
  </si>
  <si>
    <t>969-767-5344</t>
  </si>
  <si>
    <t>815 Gary Estates Apt. 620</t>
  </si>
  <si>
    <t>7e0a6d07-3544-41c2-b3f9-ce92e333af3a</t>
  </si>
  <si>
    <t>Richard Weber</t>
  </si>
  <si>
    <t>richard_weber@yahoo.com</t>
  </si>
  <si>
    <t>61465 Amanda Divide</t>
  </si>
  <si>
    <t>e9c73d6a-1242-4608-8567-e8ea2d8c153d</t>
  </si>
  <si>
    <t>Destiny Hardin</t>
  </si>
  <si>
    <t>hardind@yahoo.com</t>
  </si>
  <si>
    <t>863.948.6780x327</t>
  </si>
  <si>
    <t>03857 Perkins Lake</t>
  </si>
  <si>
    <t>9d4af80e-4d70-493b-8c32-62feaab20df8</t>
  </si>
  <si>
    <t>Darlene Mitchell</t>
  </si>
  <si>
    <t>darlene.mitchell@yahoo.com</t>
  </si>
  <si>
    <t>889-208-7411x61345</t>
  </si>
  <si>
    <t>13037 Cynthia Valley Suite 391</t>
  </si>
  <si>
    <t>f40bb681-9f71-4fa8-b33d-0a66d2833d4a</t>
  </si>
  <si>
    <t>Cindy Winters</t>
  </si>
  <si>
    <t>wintersc@yahoo.com</t>
  </si>
  <si>
    <t>533-338-4995x5378</t>
  </si>
  <si>
    <t>21240 Cruz Row</t>
  </si>
  <si>
    <t>04c628db-9ce1-4c9c-bc42-0c6ce7e9fe28</t>
  </si>
  <si>
    <t>Andre Mathews</t>
  </si>
  <si>
    <t>andre_mathews@hotmail.com</t>
  </si>
  <si>
    <t>+1-662-533-0642x20754</t>
  </si>
  <si>
    <t>518 Cox Turnpike Apt. 520</t>
  </si>
  <si>
    <t>f5764c78-44f7-44ad-816f-b0741cc7df49</t>
  </si>
  <si>
    <t>John Schultz</t>
  </si>
  <si>
    <t>john.schultz@yahoo.com</t>
  </si>
  <si>
    <t>(313)590-0077x48028</t>
  </si>
  <si>
    <t>34557 Mendez Hollow Apt. 879</t>
  </si>
  <si>
    <t>c6850c06-eb5c-4fc6-a099-a3c25845890f</t>
  </si>
  <si>
    <t>Robert Bailey</t>
  </si>
  <si>
    <t>rbailey@hotmail.com</t>
  </si>
  <si>
    <t>(831)247-5436x71117</t>
  </si>
  <si>
    <t>75222 Johnson Rue</t>
  </si>
  <si>
    <t>252baf64-0dcd-4f21-b79e-2315ba9fbe6e</t>
  </si>
  <si>
    <t>Cody Riddle</t>
  </si>
  <si>
    <t>cody.riddle@yahoo.com</t>
  </si>
  <si>
    <t>001-684-918-5487x816</t>
  </si>
  <si>
    <t>898 Mitchell Ranch</t>
  </si>
  <si>
    <t>c9fab59e-bb5f-46b7-9581-5200f4007904</t>
  </si>
  <si>
    <t>Anna Brown</t>
  </si>
  <si>
    <t>browna@yahoo.com</t>
  </si>
  <si>
    <t>729-216-7324x442</t>
  </si>
  <si>
    <t>178 Edwards Heights Apt. 949</t>
  </si>
  <si>
    <t>ea50ab2d-5312-4c3c-9a47-d6177202a8b6</t>
  </si>
  <si>
    <t>Lisa Oliver</t>
  </si>
  <si>
    <t>oliverl@yahoo.com</t>
  </si>
  <si>
    <t>001-761-306-0526x206</t>
  </si>
  <si>
    <t>467 Frederick Green</t>
  </si>
  <si>
    <t>e627b49a-8cc1-4626-8deb-b0d51e26ef81</t>
  </si>
  <si>
    <t>Teresa Sanford</t>
  </si>
  <si>
    <t>teresa_sanford@yahoo.com</t>
  </si>
  <si>
    <t>921.819.0120x87416</t>
  </si>
  <si>
    <t>70581 Lee Forges Apt. 360</t>
  </si>
  <si>
    <t>a344c65e-ce00-4dee-8b80-f00e8b725d90</t>
  </si>
  <si>
    <t>Craig Tapia</t>
  </si>
  <si>
    <t>ctapia@gmail.com</t>
  </si>
  <si>
    <t>16939 Griffin Branch</t>
  </si>
  <si>
    <t>82cbaf3a-46e4-4084-b335-ddf935c1da38</t>
  </si>
  <si>
    <t>Kristi Cole</t>
  </si>
  <si>
    <t>kcole@gmail.com</t>
  </si>
  <si>
    <t>(937)288-3964x6354</t>
  </si>
  <si>
    <t>46207 Timothy Summit</t>
  </si>
  <si>
    <t>08efcca1-58a7-48ae-b89d-c3f57aef12c8</t>
  </si>
  <si>
    <t>Lee Perez</t>
  </si>
  <si>
    <t>+1-467-701-9696x6485</t>
  </si>
  <si>
    <t>43696 Peterson Brook</t>
  </si>
  <si>
    <t>287a8613-5dd0-4029-a6dd-a1ae99b4759e</t>
  </si>
  <si>
    <t>Jeffery Lopez</t>
  </si>
  <si>
    <t>lopezj@gmail.com</t>
  </si>
  <si>
    <t>483-362-7207</t>
  </si>
  <si>
    <t>9945 Mcdaniel Ferry Suite 292</t>
  </si>
  <si>
    <t>bbb9bc6c-372c-49ca-9729-a1204d5fab90</t>
  </si>
  <si>
    <t>Katherine Rios</t>
  </si>
  <si>
    <t>krios@yahoo.com</t>
  </si>
  <si>
    <t>024 Aaron Forest Apt. 353</t>
  </si>
  <si>
    <t>cc1d74b1-cdd7-4ad0-9f85-36896c691cca</t>
  </si>
  <si>
    <t>Kelly Long</t>
  </si>
  <si>
    <t>kelly_long@yahoo.com</t>
  </si>
  <si>
    <t>84046826-9f7b-4806-849a-36c98c2dc8d3</t>
  </si>
  <si>
    <t>Kristin Weaver</t>
  </si>
  <si>
    <t>+1-927-803-0844x909</t>
  </si>
  <si>
    <t>76984 Simpson Plains Suite 075</t>
  </si>
  <si>
    <t>a7011839-02f7-4871-99e5-7f1466f80b93</t>
  </si>
  <si>
    <t>Tiffany Smith</t>
  </si>
  <si>
    <t>tiffany_smith@hotmail.com</t>
  </si>
  <si>
    <t>001-534-768-8393x5452</t>
  </si>
  <si>
    <t>1692541a-a725-4813-b861-c4abb80d14f4</t>
  </si>
  <si>
    <t>Ronald Stewart</t>
  </si>
  <si>
    <t>ronald.stewart@yahoo.com</t>
  </si>
  <si>
    <t>001-768-977-6892x54292</t>
  </si>
  <si>
    <t>848 Allen Lane Suite 382</t>
  </si>
  <si>
    <t>b90a985a-60e4-48c1-bd4a-9738637935e0</t>
  </si>
  <si>
    <t>Ralph Ellis</t>
  </si>
  <si>
    <t>ralph.ellis@yahoo.com</t>
  </si>
  <si>
    <t>973.956.6817x8039</t>
  </si>
  <si>
    <t>5424 Perez Center Suite 174</t>
  </si>
  <si>
    <t>32752a9b-b841-4be5-a0e6-1d585ca675e1</t>
  </si>
  <si>
    <t>Robert Cook</t>
  </si>
  <si>
    <t>rcook@hotmail.com</t>
  </si>
  <si>
    <t>584-244-9931x8968</t>
  </si>
  <si>
    <t>1641 Sabrina Cove</t>
  </si>
  <si>
    <t>17e86647-5c8a-4a2a-a326-da17513f4cc3</t>
  </si>
  <si>
    <t>Nicholas Garcia</t>
  </si>
  <si>
    <t>nicholas.garcia@gmail.com</t>
  </si>
  <si>
    <t>41bce1ff-ce3d-4c4f-bc57-5ed481225cc1</t>
  </si>
  <si>
    <t>Jason Warren</t>
  </si>
  <si>
    <t>jason.warren@hotmail.com</t>
  </si>
  <si>
    <t>001-541-363-4345x7746</t>
  </si>
  <si>
    <t>7109 Seth Dam Suite 804</t>
  </si>
  <si>
    <t>924bbeef-115b-4c14-8c8e-fa329a622ea1</t>
  </si>
  <si>
    <t>Juan Daniel</t>
  </si>
  <si>
    <t>juan_daniel@gmail.com</t>
  </si>
  <si>
    <t>(203)797-3540</t>
  </si>
  <si>
    <t>4746 Ayers Forest Apt. 481</t>
  </si>
  <si>
    <t>6d69e504-b31b-4e2d-8943-cc4948a9e27d</t>
  </si>
  <si>
    <t>tiffany_macdonald@hotmail.com</t>
  </si>
  <si>
    <t>001-675-516-3090x8387</t>
  </si>
  <si>
    <t>965 Jeremy Harbor</t>
  </si>
  <si>
    <t>48de89bb-aba5-485c-a816-faa279d4be5f</t>
  </si>
  <si>
    <t>Christian Lee</t>
  </si>
  <si>
    <t>christian.lee@hotmail.com</t>
  </si>
  <si>
    <t>5d405fd1-4863-4540-ae95-97a70d9962b4</t>
  </si>
  <si>
    <t>Martin Miller</t>
  </si>
  <si>
    <t>martin_miller@yahoo.com</t>
  </si>
  <si>
    <t>(890)246-9953</t>
  </si>
  <si>
    <t>05928 Patel Motorway Apt. 068</t>
  </si>
  <si>
    <t>726e0e99-5092-4f40-8a96-12737af8c397</t>
  </si>
  <si>
    <t>Zachary Smith</t>
  </si>
  <si>
    <t>zachary_smith@yahoo.com</t>
  </si>
  <si>
    <t>654-220-9844</t>
  </si>
  <si>
    <t>113 Cardenas Crescent</t>
  </si>
  <si>
    <t>0d81ab41-dba9-42d2-95c5-9ea4863dda01</t>
  </si>
  <si>
    <t>Derrick Bush</t>
  </si>
  <si>
    <t>bushd@yahoo.com</t>
  </si>
  <si>
    <t>310-334-9985</t>
  </si>
  <si>
    <t>22e5be70-6398-44ed-9166-c939d030d34b</t>
  </si>
  <si>
    <t>Michelle Jones</t>
  </si>
  <si>
    <t>michelle.jones@hotmail.com</t>
  </si>
  <si>
    <t>001-624-452-6988x9215</t>
  </si>
  <si>
    <t>799 Waters Alley</t>
  </si>
  <si>
    <t>878a29f1-6e8d-4c49-9a94-3a178a7b82f6</t>
  </si>
  <si>
    <t>Cynthia Ford</t>
  </si>
  <si>
    <t>cford@hotmail.com</t>
  </si>
  <si>
    <t>+1-727-431-5886x1904</t>
  </si>
  <si>
    <t>56530 Robinson Shore</t>
  </si>
  <si>
    <t>d72d8bef-4223-4824-b323-9d19f7553b16</t>
  </si>
  <si>
    <t>Dana Sullivan</t>
  </si>
  <si>
    <t>sullivand@yahoo.com</t>
  </si>
  <si>
    <t>(635)472-0994x4940</t>
  </si>
  <si>
    <t>474 Castillo Forges</t>
  </si>
  <si>
    <t>7e021862-0eb8-49c2-8849-5c1512de15b0</t>
  </si>
  <si>
    <t>Michael Preston</t>
  </si>
  <si>
    <t>michael_preston@gmail.com</t>
  </si>
  <si>
    <t>001-549-405-4108x928</t>
  </si>
  <si>
    <t>111 Shannon Rapids Apt. 390</t>
  </si>
  <si>
    <t>dd365803-fae8-45d8-b7d5-a2132ade5713</t>
  </si>
  <si>
    <t>James Joyce</t>
  </si>
  <si>
    <t>james_joyce@hotmail.com</t>
  </si>
  <si>
    <t>751-776-6329x47726</t>
  </si>
  <si>
    <t>555 Catherine Union Apt. 773</t>
  </si>
  <si>
    <t>dafd9a0c-c7c3-4f46-845b-05bd62154f24</t>
  </si>
  <si>
    <t>michael.lopez@hotmail.com</t>
  </si>
  <si>
    <t>001-708-769-9336</t>
  </si>
  <si>
    <t>396 Amanda Lakes</t>
  </si>
  <si>
    <t>d19846b9-8b19-42ce-a71d-9b2cf4ffb2f0</t>
  </si>
  <si>
    <t>Janet Rivers</t>
  </si>
  <si>
    <t>riversj@gmail.com</t>
  </si>
  <si>
    <t>34086 Bonnie Springs Apt. 983</t>
  </si>
  <si>
    <t>fde756e9-d227-46d5-a873-d54b6ab80a0a</t>
  </si>
  <si>
    <t>Richard Washington</t>
  </si>
  <si>
    <t>washingtonr@yahoo.com</t>
  </si>
  <si>
    <t>(303)734-3143x956</t>
  </si>
  <si>
    <t>557 David Locks Suite 301</t>
  </si>
  <si>
    <t>a3ca7dba-5860-4ac1-956b-65e166a33597</t>
  </si>
  <si>
    <t>Lawrence Norton</t>
  </si>
  <si>
    <t>nortonl@yahoo.com</t>
  </si>
  <si>
    <t>645-648-7626</t>
  </si>
  <si>
    <t>2210 Adkins Corners</t>
  </si>
  <si>
    <t>82a0fe9b-dc7a-4419-bd03-15c57037790b</t>
  </si>
  <si>
    <t>Paige Miranda</t>
  </si>
  <si>
    <t>pmiranda@hotmail.com</t>
  </si>
  <si>
    <t>+1-574-397-3781x40380</t>
  </si>
  <si>
    <t>5672 Watkins Meadows Apt. 043</t>
  </si>
  <si>
    <t>a7c5893f-7085-4ec2-8e06-728bffdabc29</t>
  </si>
  <si>
    <t>Michelle Mccoy</t>
  </si>
  <si>
    <t>mmccoy@yahoo.com</t>
  </si>
  <si>
    <t>(314)704-6604x55148</t>
  </si>
  <si>
    <t>6469 Jeremy Drive Suite 564</t>
  </si>
  <si>
    <t>60edb9f7-2799-41e6-9acc-1d34a38ced37</t>
  </si>
  <si>
    <t>Dominique Blackwell</t>
  </si>
  <si>
    <t>dominique_blackwell@gmail.com</t>
  </si>
  <si>
    <t>+1-592-786-1371x3436</t>
  </si>
  <si>
    <t>776 Phillip Plain Suite 532</t>
  </si>
  <si>
    <t>aeb48d92-ef90-4fde-bff1-219f0e709505</t>
  </si>
  <si>
    <t>Sarah Myers</t>
  </si>
  <si>
    <t>smyers@gmail.com</t>
  </si>
  <si>
    <t>(824)706-9931x176</t>
  </si>
  <si>
    <t>70749 Monroe Flats Suite 811</t>
  </si>
  <si>
    <t>4d5dca2e-7c27-40d4-8fcc-a11aa8691bb6</t>
  </si>
  <si>
    <t>Rachel Harrington</t>
  </si>
  <si>
    <t>harringtonr@gmail.com</t>
  </si>
  <si>
    <t>7444 Chad Flats</t>
  </si>
  <si>
    <t>fe0211b2-d1db-4225-a9b6-63608840118d</t>
  </si>
  <si>
    <t>Michael Bruce</t>
  </si>
  <si>
    <t>brucem@yahoo.com</t>
  </si>
  <si>
    <t>11713 Singleton Harbors Suite 861</t>
  </si>
  <si>
    <t>f1d6fe79-4017-49dc-9b33-f110fcdbe851</t>
  </si>
  <si>
    <t>Michele Kirby</t>
  </si>
  <si>
    <t>michele.kirby@hotmail.com</t>
  </si>
  <si>
    <t>001-926-726-1649</t>
  </si>
  <si>
    <t>5862 Branch Landing</t>
  </si>
  <si>
    <t>26759096-7cb9-424d-ab3b-d6b204bbb365</t>
  </si>
  <si>
    <t>Lisa Curry</t>
  </si>
  <si>
    <t>lisa.curry@gmail.com</t>
  </si>
  <si>
    <t>6627 Eric Extensions Suite 067</t>
  </si>
  <si>
    <t>245ab848-a226-4ee2-9dae-aade34c85d04</t>
  </si>
  <si>
    <t>Denise Glass</t>
  </si>
  <si>
    <t>denise_glass@gmail.com</t>
  </si>
  <si>
    <t>001-375-604-0731x1863</t>
  </si>
  <si>
    <t>295 Melissa Field</t>
  </si>
  <si>
    <t>912231a0-d3fe-4a67-9580-13a399232410</t>
  </si>
  <si>
    <t>rodriguezs@gmail.com</t>
  </si>
  <si>
    <t>+1-702-980-1289x12463</t>
  </si>
  <si>
    <t>0900 Ian Parks Apt. 857</t>
  </si>
  <si>
    <t>5c172934-85a2-4ee0-8739-4dcd52d4d13b</t>
  </si>
  <si>
    <t>Megan Short</t>
  </si>
  <si>
    <t>megan.short@yahoo.com</t>
  </si>
  <si>
    <t>567-843-0558x81146</t>
  </si>
  <si>
    <t>016 Angela Crossing Suite 211</t>
  </si>
  <si>
    <t>f4043c82-95e0-4a17-94c5-f3ca31eb7234</t>
  </si>
  <si>
    <t>Gabriel Strickland</t>
  </si>
  <si>
    <t>gabriel.strickland@hotmail.com</t>
  </si>
  <si>
    <t>(868)710-3149x4968</t>
  </si>
  <si>
    <t>40364 Mary Wells Apt. 470</t>
  </si>
  <si>
    <t>94477d39-76a9-4566-bea4-2e53f0041810</t>
  </si>
  <si>
    <t>Timothy Mcdonald</t>
  </si>
  <si>
    <t>timothy_mcdonald@gmail.com</t>
  </si>
  <si>
    <t>8368 Tammy Court</t>
  </si>
  <si>
    <t>966dd2d4-951f-404a-8213-41bf214e6184</t>
  </si>
  <si>
    <t>Tonya Hansen</t>
  </si>
  <si>
    <t>tonya_hansen@hotmail.com</t>
  </si>
  <si>
    <t>532.635.1156</t>
  </si>
  <si>
    <t>63196 Barry Square</t>
  </si>
  <si>
    <t>b4475d1c-e6b8-4bc5-a660-59fda6a93d8c</t>
  </si>
  <si>
    <t>David Gay</t>
  </si>
  <si>
    <t>david.gay@hotmail.com</t>
  </si>
  <si>
    <t>782.998.3448x83751</t>
  </si>
  <si>
    <t>614 Victoria Turnpike Apt. 085</t>
  </si>
  <si>
    <t>15b4cd65-eb84-4e1f-bc25-3ad11bbe2c54</t>
  </si>
  <si>
    <t>Sophia Kennedy</t>
  </si>
  <si>
    <t>sophia.kennedy@hotmail.com</t>
  </si>
  <si>
    <t>+1-404-374-7124x83445</t>
  </si>
  <si>
    <t>2889 Kelley Turnpike</t>
  </si>
  <si>
    <t>76815c9b-c705-48ef-8ddf-1762f51e0365</t>
  </si>
  <si>
    <t>Brandon Reed</t>
  </si>
  <si>
    <t>breed@yahoo.com</t>
  </si>
  <si>
    <t>001-484-644-2153x45345</t>
  </si>
  <si>
    <t>19068 Eric Mission</t>
  </si>
  <si>
    <t>8776d016-3af0-4bf7-a838-ee2183f73b33</t>
  </si>
  <si>
    <t>Shawn Duncan</t>
  </si>
  <si>
    <t>sduncan@hotmail.com</t>
  </si>
  <si>
    <t>(794)466-1590</t>
  </si>
  <si>
    <t>5610 Thomas Mount</t>
  </si>
  <si>
    <t>b328b667-3e82-4e1c-a8a0-3de93e0453f6</t>
  </si>
  <si>
    <t>Patricia Phillips</t>
  </si>
  <si>
    <t>patricia.phillips@yahoo.com</t>
  </si>
  <si>
    <t>206.234.6399x8182</t>
  </si>
  <si>
    <t>80649 Garcia Dam Apt. 544</t>
  </si>
  <si>
    <t>1b57a980-27c9-46fd-8c60-84a05c389587</t>
  </si>
  <si>
    <t>Jacob Thompson</t>
  </si>
  <si>
    <t>jacob.thompson@gmail.com</t>
  </si>
  <si>
    <t>(586)965-5807</t>
  </si>
  <si>
    <t>65035 Melissa Square Suite 929</t>
  </si>
  <si>
    <t>ce153e88-3265-4271-88c8-61f6dca03a22</t>
  </si>
  <si>
    <t>Greg Gibson</t>
  </si>
  <si>
    <t>gibsong@hotmail.com</t>
  </si>
  <si>
    <t>045 Quinn Mews</t>
  </si>
  <si>
    <t>bab5928c-9d5a-4aa9-ba29-9a08f0b05785</t>
  </si>
  <si>
    <t>Andrew Garcia</t>
  </si>
  <si>
    <t>andrew.garcia@gmail.com</t>
  </si>
  <si>
    <t>(210)714-1679</t>
  </si>
  <si>
    <t>651 Lori Land</t>
  </si>
  <si>
    <t>1b2215b4-1df2-453c-b5c1-3b9934f9f2c4</t>
  </si>
  <si>
    <t>Jackie Reed</t>
  </si>
  <si>
    <t>+1-803-896-3610x4341</t>
  </si>
  <si>
    <t>9737 Eric Club</t>
  </si>
  <si>
    <t>8ab75c8e-a1ca-49aa-bd4e-005b39e82b1d</t>
  </si>
  <si>
    <t>John Lambert</t>
  </si>
  <si>
    <t>lambertj@gmail.com</t>
  </si>
  <si>
    <t>(426)570-5192x34763</t>
  </si>
  <si>
    <t>237 Sheila Island</t>
  </si>
  <si>
    <t>73e15e23-962d-46e3-a5cc-9a0d29d5685b</t>
  </si>
  <si>
    <t>Joseph Smith</t>
  </si>
  <si>
    <t>joseph_smith@yahoo.com</t>
  </si>
  <si>
    <t>533.781.6808</t>
  </si>
  <si>
    <t>80853 Patrick Tunnel Suite 259</t>
  </si>
  <si>
    <t>8481149d-02b5-4fc7-afd3-bdeaaf698b0f</t>
  </si>
  <si>
    <t>Terry Joseph</t>
  </si>
  <si>
    <t>terry.joseph@yahoo.com</t>
  </si>
  <si>
    <t>217-835-7820x278</t>
  </si>
  <si>
    <t>07385 Alan Parkway</t>
  </si>
  <si>
    <t>088f92c7-9921-4cb4-954f-8ac33c370220</t>
  </si>
  <si>
    <t>Samuel Powers</t>
  </si>
  <si>
    <t>spowers@hotmail.com</t>
  </si>
  <si>
    <t>(848)296-0170x63093</t>
  </si>
  <si>
    <t>7723 Garcia Row Suite 674</t>
  </si>
  <si>
    <t>91bb5b48-288d-4039-84a6-7b5adbae2295</t>
  </si>
  <si>
    <t>Eddie Patterson</t>
  </si>
  <si>
    <t>epatterson@hotmail.com</t>
  </si>
  <si>
    <t>+1-740-351-2303x352</t>
  </si>
  <si>
    <t>74849 Wilkins Ranch</t>
  </si>
  <si>
    <t>e150565c-1539-4f42-9833-ae49270b2ab9</t>
  </si>
  <si>
    <t>jeffersonb@hotmail.com</t>
  </si>
  <si>
    <t>941-285-8715</t>
  </si>
  <si>
    <t>33985 Kevin Pike Suite 640</t>
  </si>
  <si>
    <t>86ef44ef-f4a7-4ab6-9ec2-34934ea4e366</t>
  </si>
  <si>
    <t>Mark Solis</t>
  </si>
  <si>
    <t>mark_solis@gmail.com</t>
  </si>
  <si>
    <t>82772 Jason Street</t>
  </si>
  <si>
    <t>57b83ecf-acac-4775-8983-2015ccdb8f64</t>
  </si>
  <si>
    <t>isaac.hampton@gmail.com</t>
  </si>
  <si>
    <t>001-916-709-3518x5278</t>
  </si>
  <si>
    <t>1467 Dale Port</t>
  </si>
  <si>
    <t>34990506-c3ee-4dca-b78a-9caf150b14f2</t>
  </si>
  <si>
    <t>Timothy Ramirez</t>
  </si>
  <si>
    <t>ramirezt@yahoo.com</t>
  </si>
  <si>
    <t>(653)493-9724x2562</t>
  </si>
  <si>
    <t>7276 Sabrina Canyon Apt. 209</t>
  </si>
  <si>
    <t>4e355e61-962c-47d0-be39-928d311884e7</t>
  </si>
  <si>
    <t>Jesse Ellis</t>
  </si>
  <si>
    <t>jesse_ellis@yahoo.com</t>
  </si>
  <si>
    <t>743-451-1587x91627</t>
  </si>
  <si>
    <t>6681 Ortiz Way Apt. 704</t>
  </si>
  <si>
    <t>81b29f5b-a070-45a0-89db-c32753f02eed</t>
  </si>
  <si>
    <t>Tammy Smith</t>
  </si>
  <si>
    <t>tammy.smith@gmail.com</t>
  </si>
  <si>
    <t>399-870-1354</t>
  </si>
  <si>
    <t>2149 Ross Rue Apt. 632</t>
  </si>
  <si>
    <t>643f0668-85ec-4665-95e0-1e1808153bab</t>
  </si>
  <si>
    <t>Sherri Garner</t>
  </si>
  <si>
    <t>sherri.garner@yahoo.com</t>
  </si>
  <si>
    <t>803 Stark Cliff Suite 529</t>
  </si>
  <si>
    <t>c21b64ac-48c4-49cb-a369-8fdd49cd450e</t>
  </si>
  <si>
    <t>Latoya Lewis</t>
  </si>
  <si>
    <t>llewis@yahoo.com</t>
  </si>
  <si>
    <t>001-745-950-1712</t>
  </si>
  <si>
    <t>79804 David Junction</t>
  </si>
  <si>
    <t>e2d05bf5-0103-4196-bd67-d3dcaf0adc37</t>
  </si>
  <si>
    <t>Olivia Salazar</t>
  </si>
  <si>
    <t>salazaro@hotmail.com</t>
  </si>
  <si>
    <t>747.237.7429</t>
  </si>
  <si>
    <t>20376 Richard Spring Apt. 379</t>
  </si>
  <si>
    <t>846b3da1-950a-4c2b-ba33-14eb0ae28146</t>
  </si>
  <si>
    <t>jennifer.christensen@hotmail.com</t>
  </si>
  <si>
    <t>840.507.6583x413</t>
  </si>
  <si>
    <t>9881 Amy Inlet Suite 155</t>
  </si>
  <si>
    <t>c8c2913e-60f2-41db-be7f-53aa25a36ca3</t>
  </si>
  <si>
    <t>Sandra Lambert</t>
  </si>
  <si>
    <t>sandra.lambert@hotmail.com</t>
  </si>
  <si>
    <t>(354)315-1568</t>
  </si>
  <si>
    <t>876 Whitaker Pike</t>
  </si>
  <si>
    <t>98e2396b-90c3-4266-9d86-15379d60d2e0</t>
  </si>
  <si>
    <t>Donna Huff</t>
  </si>
  <si>
    <t>huffd@hotmail.com</t>
  </si>
  <si>
    <t>(521)982-0322</t>
  </si>
  <si>
    <t>588 Dunn Ford Apt. 037</t>
  </si>
  <si>
    <t>95510fe6-03ac-48fb-aded-525e10b08cb9</t>
  </si>
  <si>
    <t>Barry Blackwell</t>
  </si>
  <si>
    <t>bblackwell@hotmail.com</t>
  </si>
  <si>
    <t>958-854-1210x16168</t>
  </si>
  <si>
    <t>816 Brian Avenue Apt. 739</t>
  </si>
  <si>
    <t>11e505aa-4f81-4de8-aecb-f9536421d48d</t>
  </si>
  <si>
    <t>Sarah Scott</t>
  </si>
  <si>
    <t>sscott@yahoo.com</t>
  </si>
  <si>
    <t>+1-398-888-4799x54392</t>
  </si>
  <si>
    <t>494 Graham Ports</t>
  </si>
  <si>
    <t>0ccb881e-e043-4067-8902-4e659dafe592</t>
  </si>
  <si>
    <t>Alexander Mcdowell</t>
  </si>
  <si>
    <t>alexander.mcdowell@gmail.com</t>
  </si>
  <si>
    <t>001-715-301-1327x9282</t>
  </si>
  <si>
    <t>826 Salinas Pines Apt. 543</t>
  </si>
  <si>
    <t>d8a48586-fe7c-4129-b916-2f52c73c50f5</t>
  </si>
  <si>
    <t>Christopher Miller</t>
  </si>
  <si>
    <t>millerc@gmail.com</t>
  </si>
  <si>
    <t>(716)417-1483x970</t>
  </si>
  <si>
    <t>7842 Ferguson Underpass</t>
  </si>
  <si>
    <t>83d0c8b0-17c4-40c7-817b-ed3af113ec47</t>
  </si>
  <si>
    <t>Daniel Ingram</t>
  </si>
  <si>
    <t>dingram@yahoo.com</t>
  </si>
  <si>
    <t>965.790.4845</t>
  </si>
  <si>
    <t>5559 Jesse Parkways</t>
  </si>
  <si>
    <t>b965c7cd-34ff-43c9-b3a3-09809cb1dff0</t>
  </si>
  <si>
    <t>Erika Stafford</t>
  </si>
  <si>
    <t>erika_stafford@gmail.com</t>
  </si>
  <si>
    <t>001-884-214-7472</t>
  </si>
  <si>
    <t>797 Kyle Skyway</t>
  </si>
  <si>
    <t>cd64f095-cf63-40cf-a939-0e639ffe2ae5</t>
  </si>
  <si>
    <t>Tiffany Ferguson</t>
  </si>
  <si>
    <t>tferguson@gmail.com</t>
  </si>
  <si>
    <t>961-202-6572x04822</t>
  </si>
  <si>
    <t>37029 Hayes Vista</t>
  </si>
  <si>
    <t>e18abfdc-bbd6-415a-9941-b3c9fc0ee0aa</t>
  </si>
  <si>
    <t>Michelle Gonzalez</t>
  </si>
  <si>
    <t>mgonzalez@yahoo.com</t>
  </si>
  <si>
    <t>+1-786-875-3621x08870</t>
  </si>
  <si>
    <t>941 Ashley Lodge</t>
  </si>
  <si>
    <t>43e7e44d-ac66-41f4-b50f-86c69c85ed6d</t>
  </si>
  <si>
    <t>Anna Williams</t>
  </si>
  <si>
    <t>+1-638-994-0516x843</t>
  </si>
  <si>
    <t>7623 Norris Shoals</t>
  </si>
  <si>
    <t>38b6807f-e581-4139-abd7-611d45dd237b</t>
  </si>
  <si>
    <t>Margaret Myers</t>
  </si>
  <si>
    <t>margaret.myers@gmail.com</t>
  </si>
  <si>
    <t>800.954.2333</t>
  </si>
  <si>
    <t>41862 Shelton Light Apt. 686</t>
  </si>
  <si>
    <t>e587fbed-6bb3-4072-8cf7-30d58393c26e</t>
  </si>
  <si>
    <t>Yolanda Gomez</t>
  </si>
  <si>
    <t>gomezy@yahoo.com</t>
  </si>
  <si>
    <t>001-889-642-7795x63546</t>
  </si>
  <si>
    <t>62907 Harris Viaduct Suite 221</t>
  </si>
  <si>
    <t>5e7156af-05f2-4177-a0a1-19e5b9e82e2f</t>
  </si>
  <si>
    <t>Adam Mcgrath</t>
  </si>
  <si>
    <t>adam_mcgrath@hotmail.com</t>
  </si>
  <si>
    <t>348-915-1903x6542</t>
  </si>
  <si>
    <t>245 Hill Greens Apt. 026</t>
  </si>
  <si>
    <t>d9ef2ffe-3526-4e62-8e16-77a0e87feace</t>
  </si>
  <si>
    <t>Desiree Bush</t>
  </si>
  <si>
    <t>desiree_bush@hotmail.com</t>
  </si>
  <si>
    <t>827-329-9833</t>
  </si>
  <si>
    <t>243 Gabrielle Park Suite 793</t>
  </si>
  <si>
    <t>92758caa-5112-42b9-8020-f263ab6954ae</t>
  </si>
  <si>
    <t>Francisco Murray</t>
  </si>
  <si>
    <t>fmurray@hotmail.com</t>
  </si>
  <si>
    <t>428-329-5551</t>
  </si>
  <si>
    <t>615 Nicole Tunnel Apt. 825</t>
  </si>
  <si>
    <t>ac4347bc-b806-4d46-9992-66bd0106c7d9</t>
  </si>
  <si>
    <t>482.702.0718</t>
  </si>
  <si>
    <t>71975 Watson Lock Suite 770</t>
  </si>
  <si>
    <t>8f9ff5e0-3dd9-45cf-96b9-78c967f6f21a</t>
  </si>
  <si>
    <t>Cynthia Santana</t>
  </si>
  <si>
    <t>santanac@hotmail.com</t>
  </si>
  <si>
    <t>+1-362-801-0466x3799</t>
  </si>
  <si>
    <t>797 Ronald Pass Apt. 560</t>
  </si>
  <si>
    <t>62477cab-c9db-4095-afba-d947f8c6f693</t>
  </si>
  <si>
    <t>Robert Ho</t>
  </si>
  <si>
    <t>rho@yahoo.com</t>
  </si>
  <si>
    <t>976-948-2202x7523</t>
  </si>
  <si>
    <t>68410 James Points Apt. 140</t>
  </si>
  <si>
    <t>7de0a84e-25d6-4332-b2fd-3ad963c9c3c7</t>
  </si>
  <si>
    <t>Kelsey Johnson</t>
  </si>
  <si>
    <t>kelsey_johnson@hotmail.com</t>
  </si>
  <si>
    <t>8872 David Land Suite 379</t>
  </si>
  <si>
    <t>7d4c60c3-6886-4e63-ac0d-ea8ca64842c5</t>
  </si>
  <si>
    <t>Alexandria King</t>
  </si>
  <si>
    <t>alexandria.king@yahoo.com</t>
  </si>
  <si>
    <t>234.479.8380x05640</t>
  </si>
  <si>
    <t>64748 Shane Centers Suite 755</t>
  </si>
  <si>
    <t>2c8e3ffd-69f9-401f-ace4-e5f25d21f06e</t>
  </si>
  <si>
    <t>Lee Adkins</t>
  </si>
  <si>
    <t>ladkins@yahoo.com</t>
  </si>
  <si>
    <t>(434)850-3842x57965</t>
  </si>
  <si>
    <t>92976 Paul Island</t>
  </si>
  <si>
    <t>c6be7f18-9323-42bd-8e2f-238ff93ad4c2</t>
  </si>
  <si>
    <t>Thomas Owens</t>
  </si>
  <si>
    <t>thomas_owens@gmail.com</t>
  </si>
  <si>
    <t>566-804-5096x466</t>
  </si>
  <si>
    <t>775 Perry Ferry</t>
  </si>
  <si>
    <t>fbca8ad4-be62-414e-a357-c4e8b89bd924</t>
  </si>
  <si>
    <t>Michael Stone</t>
  </si>
  <si>
    <t>860.937.9443x76626</t>
  </si>
  <si>
    <t>187 Debbie Crossing</t>
  </si>
  <si>
    <t>52483f4a-8369-42a7-9b6d-e440514576ec</t>
  </si>
  <si>
    <t>Micheal Jackson</t>
  </si>
  <si>
    <t>micheal.jackson@yahoo.com</t>
  </si>
  <si>
    <t>634-704-5445</t>
  </si>
  <si>
    <t>2a252ac3-8dbc-4505-9e65-41447035ea82</t>
  </si>
  <si>
    <t>Johnathan Collins</t>
  </si>
  <si>
    <t>johnathan.collins@hotmail.com</t>
  </si>
  <si>
    <t>364-693-5024</t>
  </si>
  <si>
    <t>8437 Fernando Point</t>
  </si>
  <si>
    <t>3807f0ec-e2a5-4982-8913-94a9b546d618</t>
  </si>
  <si>
    <t>Julie Robinson</t>
  </si>
  <si>
    <t>julie.robinson@yahoo.com</t>
  </si>
  <si>
    <t>(306)225-9214</t>
  </si>
  <si>
    <t>8280 Baker Rapids</t>
  </si>
  <si>
    <t>efdcf78c-2c39-4519-a0ba-e6786d771637</t>
  </si>
  <si>
    <t>Wendy Williams</t>
  </si>
  <si>
    <t>wendy_williams@gmail.com</t>
  </si>
  <si>
    <t>(889)457-1548x1935</t>
  </si>
  <si>
    <t>753 Wayne Stream</t>
  </si>
  <si>
    <t>1a7ce662-0ad1-482d-b61c-ade54c9a47b9</t>
  </si>
  <si>
    <t>Kristen Benson</t>
  </si>
  <si>
    <t>kristen.benson@hotmail.com</t>
  </si>
  <si>
    <t>924-272-5692x698</t>
  </si>
  <si>
    <t>2515 Robin Drives</t>
  </si>
  <si>
    <t>164497f0-2475-46d8-be36-0d5924c01be9</t>
  </si>
  <si>
    <t>Brandon Holmes</t>
  </si>
  <si>
    <t>holmesb@hotmail.com</t>
  </si>
  <si>
    <t>435-565-3675</t>
  </si>
  <si>
    <t>304 Matthew Drive</t>
  </si>
  <si>
    <t>db2b660c-87b7-430e-98ee-10c401d0fc3a</t>
  </si>
  <si>
    <t>Luis Lucero</t>
  </si>
  <si>
    <t>llucero@hotmail.com</t>
  </si>
  <si>
    <t>626-995-1350</t>
  </si>
  <si>
    <t>614 Kristine Track Apt. 782</t>
  </si>
  <si>
    <t>8c33dc6b-bd52-4ef5-be05-6178e1b8b861</t>
  </si>
  <si>
    <t>Michelle Liu</t>
  </si>
  <si>
    <t>michelle_liu@gmail.com</t>
  </si>
  <si>
    <t>001-611-494-9492x1755</t>
  </si>
  <si>
    <t>111 Joy Wells</t>
  </si>
  <si>
    <t>a6a33939-6579-4658-96e6-443db37c417b</t>
  </si>
  <si>
    <t>Allison Morgan</t>
  </si>
  <si>
    <t>allison_morgan@gmail.com</t>
  </si>
  <si>
    <t>361.718.9179x42109</t>
  </si>
  <si>
    <t>416 Benjamin Meadows Apt. 561</t>
  </si>
  <si>
    <t>6396594e-10b5-456f-a111-dbedd32b2a06</t>
  </si>
  <si>
    <t>Sandra Walton</t>
  </si>
  <si>
    <t>swalton@yahoo.com</t>
  </si>
  <si>
    <t>94676 Rodriguez Squares</t>
  </si>
  <si>
    <t>c89a1e77-cc01-4906-89c4-b60708a45aa5</t>
  </si>
  <si>
    <t>Miguel Green</t>
  </si>
  <si>
    <t>greenm@gmail.com</t>
  </si>
  <si>
    <t>552.284.1415</t>
  </si>
  <si>
    <t>432 Lewis Brook</t>
  </si>
  <si>
    <t>c9c1cf25-0780-4398-9b69-13e510c517f8</t>
  </si>
  <si>
    <t>Mary Becker</t>
  </si>
  <si>
    <t>mary_becker@gmail.com</t>
  </si>
  <si>
    <t>761.882.4366x14130</t>
  </si>
  <si>
    <t>31579 Lisa Avenue</t>
  </si>
  <si>
    <t>986041f9-543e-4bf1-8df8-f006c655b701</t>
  </si>
  <si>
    <t>Arthur Davis</t>
  </si>
  <si>
    <t>arthur.davis@hotmail.com</t>
  </si>
  <si>
    <t>294-917-6911x654</t>
  </si>
  <si>
    <t>6801 Beard Shoals</t>
  </si>
  <si>
    <t>28db9dcb-52d9-4898-9fb2-d16f2a38bf06</t>
  </si>
  <si>
    <t>Jeremiah Jones</t>
  </si>
  <si>
    <t>jeremiah.jones@yahoo.com</t>
  </si>
  <si>
    <t>001-775-624-0701x82760</t>
  </si>
  <si>
    <t>39232 Scott Track</t>
  </si>
  <si>
    <t>78632bd7-53cc-4ea1-84d5-30bba4d8379a</t>
  </si>
  <si>
    <t>Kyle Williams</t>
  </si>
  <si>
    <t>williamsk@yahoo.com</t>
  </si>
  <si>
    <t>(996)925-8085</t>
  </si>
  <si>
    <t>25044 Johnson Harbors</t>
  </si>
  <si>
    <t>b805d03e-abce-416e-b475-d1c5f0c19462</t>
  </si>
  <si>
    <t>Kathy Butler</t>
  </si>
  <si>
    <t>kathy.butler@hotmail.com</t>
  </si>
  <si>
    <t>999-700-4876x52034</t>
  </si>
  <si>
    <t>580 Daniel Forges</t>
  </si>
  <si>
    <t>b4602fb7-58af-46a4-b0da-926a3f0fdf20</t>
  </si>
  <si>
    <t>Emily Jones</t>
  </si>
  <si>
    <t>ejones@yahoo.com</t>
  </si>
  <si>
    <t>381.599.4664x667</t>
  </si>
  <si>
    <t>30180 Stephen Courts</t>
  </si>
  <si>
    <t>cfb70526-f827-4aab-9484-7d45bef6c99a</t>
  </si>
  <si>
    <t>Joshua Smith</t>
  </si>
  <si>
    <t>jsmith@gmail.com</t>
  </si>
  <si>
    <t>(975)560-8391</t>
  </si>
  <si>
    <t>1926 Tammy Neck</t>
  </si>
  <si>
    <t>ac8906a8-0fba-45c5-aab4-71ee974df42e</t>
  </si>
  <si>
    <t>Christopher Freeman</t>
  </si>
  <si>
    <t>cfreeman@gmail.com</t>
  </si>
  <si>
    <t>001-530-547-7066x6258</t>
  </si>
  <si>
    <t>9791 Rodriguez Stravenue Apt. 645</t>
  </si>
  <si>
    <t>e200e040-a8ad-4662-b729-3c166f3313b4</t>
  </si>
  <si>
    <t>Mary Beltran</t>
  </si>
  <si>
    <t>beltranm@gmail.com</t>
  </si>
  <si>
    <t>001-526-594-0881x2514</t>
  </si>
  <si>
    <t>55255 Cooper Views Apt. 936</t>
  </si>
  <si>
    <t>0cc4a293-708d-4816-9311-7b5ef2297341</t>
  </si>
  <si>
    <t>Susan Sanchez</t>
  </si>
  <si>
    <t>sanchezs@gmail.com</t>
  </si>
  <si>
    <t>280-776-4250</t>
  </si>
  <si>
    <t>7103 Austin Village</t>
  </si>
  <si>
    <t>2129cdce-7aee-4d57-8e8d-7e9683062ead</t>
  </si>
  <si>
    <t>Sarah Marquez</t>
  </si>
  <si>
    <t>marquezs@gmail.com</t>
  </si>
  <si>
    <t>077 Williams Pass</t>
  </si>
  <si>
    <t>6e7d8eae-ffa5-4df9-b4cc-1ffc8d3b7a82</t>
  </si>
  <si>
    <t>Carrie Anderson</t>
  </si>
  <si>
    <t>523.574.8531x2080</t>
  </si>
  <si>
    <t>8749 Mata Springs Apt. 540</t>
  </si>
  <si>
    <t>1dce470d-d7e0-46d0-84fb-efa1cde307f9</t>
  </si>
  <si>
    <t>David Fields</t>
  </si>
  <si>
    <t>dfields@hotmail.com</t>
  </si>
  <si>
    <t>606-834-2238</t>
  </si>
  <si>
    <t>77137 George Ville</t>
  </si>
  <si>
    <t>cfe146db-a920-410a-856f-1fa69b78a615</t>
  </si>
  <si>
    <t>Abigail Silva</t>
  </si>
  <si>
    <t>asilva@yahoo.com</t>
  </si>
  <si>
    <t>783-670-6725</t>
  </si>
  <si>
    <t>3eda59f9-61b0-42e2-bc2d-f4bda6887ca1</t>
  </si>
  <si>
    <t>Michael Castro</t>
  </si>
  <si>
    <t>michael.castro@yahoo.com</t>
  </si>
  <si>
    <t>29815 Gregory Prairie</t>
  </si>
  <si>
    <t>251fb01a-3174-409b-a0fb-d5983c25d572</t>
  </si>
  <si>
    <t>Jillian Thomas</t>
  </si>
  <si>
    <t>jthomas@gmail.com</t>
  </si>
  <si>
    <t>527-789-5675</t>
  </si>
  <si>
    <t>5834 Eaton Stravenue</t>
  </si>
  <si>
    <t>17232f32-5111-4009-9a35-b254440ad42d</t>
  </si>
  <si>
    <t>William Wilson</t>
  </si>
  <si>
    <t>wwilson@hotmail.com</t>
  </si>
  <si>
    <t>964-592-9035x059</t>
  </si>
  <si>
    <t>160 Jamie Inlet</t>
  </si>
  <si>
    <t>ca8e9152-de76-4b53-94f0-0e43b82bfd54</t>
  </si>
  <si>
    <t>Sean Wagner</t>
  </si>
  <si>
    <t>230.424.2391</t>
  </si>
  <si>
    <t>62159 Bryan Ports</t>
  </si>
  <si>
    <t>cedefac0-631c-4476-b6ce-a6eb16c2de9f</t>
  </si>
  <si>
    <t>Kaitlin Craig</t>
  </si>
  <si>
    <t>kcraig@hotmail.com</t>
  </si>
  <si>
    <t>488-219-1262</t>
  </si>
  <si>
    <t>560 Mcdowell Wells Suite 667</t>
  </si>
  <si>
    <t>a56aeb35-c0c1-4765-a0da-89eb1d819897</t>
  </si>
  <si>
    <t>Robert Cooper</t>
  </si>
  <si>
    <t>robert_cooper@gmail.com</t>
  </si>
  <si>
    <t>001-506-290-1614</t>
  </si>
  <si>
    <t>4190 Morris Keys Suite 433</t>
  </si>
  <si>
    <t>3f289462-576d-4fba-9db0-5ea2867f9741</t>
  </si>
  <si>
    <t>Whitney Myers</t>
  </si>
  <si>
    <t>whitney_myers@yahoo.com</t>
  </si>
  <si>
    <t>327.753.1717</t>
  </si>
  <si>
    <t>07054 Sarah Stream Apt. 374</t>
  </si>
  <si>
    <t>4365af88-4518-4597-a2fd-a123a7b73669</t>
  </si>
  <si>
    <t>Christine Hayes</t>
  </si>
  <si>
    <t>christine_hayes@yahoo.com</t>
  </si>
  <si>
    <t>(554)571-5399x5264</t>
  </si>
  <si>
    <t>0655 Jill Skyway</t>
  </si>
  <si>
    <t>4987fb14-4788-40af-b808-d51b7c5f83c4</t>
  </si>
  <si>
    <t>Brandon Reyes</t>
  </si>
  <si>
    <t>breyes@hotmail.com</t>
  </si>
  <si>
    <t>+1-336-562-0179x1809</t>
  </si>
  <si>
    <t>924 Carter Mills Apt. 212</t>
  </si>
  <si>
    <t>1c621067-775d-435b-99b5-68a962e2fe61</t>
  </si>
  <si>
    <t>Madison Rogers</t>
  </si>
  <si>
    <t>mrogers@yahoo.com</t>
  </si>
  <si>
    <t>386.520.6612x681</t>
  </si>
  <si>
    <t>2748 Christopher Union Apt. 043</t>
  </si>
  <si>
    <t>1ce015db-5db2-42e3-a46b-b2193c96e4f2</t>
  </si>
  <si>
    <t>Karla Henderson</t>
  </si>
  <si>
    <t>khenderson@gmail.com</t>
  </si>
  <si>
    <t>476-385-9014x845</t>
  </si>
  <si>
    <t>933 Frank Stream Suite 037</t>
  </si>
  <si>
    <t>8c515c3f-57fd-4c42-b6fc-d6ced8b08550</t>
  </si>
  <si>
    <t>Jessica Rodriguez</t>
  </si>
  <si>
    <t>rodriguezj@gmail.com</t>
  </si>
  <si>
    <t>241-831-6422</t>
  </si>
  <si>
    <t>8786 Edwin Circle</t>
  </si>
  <si>
    <t>2a00daa6-c2f1-47f2-8243-e3559f20b372</t>
  </si>
  <si>
    <t>Ryan Jones</t>
  </si>
  <si>
    <t>ryan_jones@yahoo.com</t>
  </si>
  <si>
    <t>40796 William Points</t>
  </si>
  <si>
    <t>cd1284b2-9a3b-46bb-8939-f405f6ce819f</t>
  </si>
  <si>
    <t>Alicia Mitchell</t>
  </si>
  <si>
    <t>alicia.mitchell@yahoo.com</t>
  </si>
  <si>
    <t>001-846-992-9924x401</t>
  </si>
  <si>
    <t>73107 Austin Turnpike</t>
  </si>
  <si>
    <t>7cbd2eaf-6e32-496c-af22-a45d39ca0468</t>
  </si>
  <si>
    <t>David Blake</t>
  </si>
  <si>
    <t>david.blake@gmail.com</t>
  </si>
  <si>
    <t>376-934-5573x8742</t>
  </si>
  <si>
    <t>0939 Anderson Common Suite 432</t>
  </si>
  <si>
    <t>cc796cc7-d6fc-4f45-8f92-fc2e02297b5e</t>
  </si>
  <si>
    <t>Randy Brown</t>
  </si>
  <si>
    <t>rbrown@hotmail.com</t>
  </si>
  <si>
    <t>956-241-2123x899</t>
  </si>
  <si>
    <t>7249 Raymond Fields Apt. 796</t>
  </si>
  <si>
    <t>fd7273f8-e699-420d-adec-41ad9f3a3dce</t>
  </si>
  <si>
    <t>Rachel Daniels</t>
  </si>
  <si>
    <t>danielsr@gmail.com</t>
  </si>
  <si>
    <t>832-373-0933</t>
  </si>
  <si>
    <t>8371 Kayla Wells Suite 959</t>
  </si>
  <si>
    <t>0202033f-0e98-4279-8396-0abd96add36e</t>
  </si>
  <si>
    <t>rita.valdez@hotmail.com</t>
  </si>
  <si>
    <t>381-407-0013</t>
  </si>
  <si>
    <t>595 Branch Rapid Suite 084</t>
  </si>
  <si>
    <t>6cf4dfdb-3058-4f59-af0f-cef176208487</t>
  </si>
  <si>
    <t>Travis Brown</t>
  </si>
  <si>
    <t>travis_brown@hotmail.com</t>
  </si>
  <si>
    <t>+1-209-915-8160x636</t>
  </si>
  <si>
    <t>21156 Shaw Point</t>
  </si>
  <si>
    <t>932351bd-bc2f-4062-b0e1-ded75c74504b</t>
  </si>
  <si>
    <t>Jimmy Harrison</t>
  </si>
  <si>
    <t>jharrison@hotmail.com</t>
  </si>
  <si>
    <t>214 Schwartz Turnpike</t>
  </si>
  <si>
    <t>c1f61dd4-b439-4ff6-a275-1ad2bb36396d</t>
  </si>
  <si>
    <t>klittle@hotmail.com</t>
  </si>
  <si>
    <t>628.788.5973x8683</t>
  </si>
  <si>
    <t>16240 Young Lake Suite 065</t>
  </si>
  <si>
    <t>027b8508-fb35-4980-b52c-b29eaa46a9f0</t>
  </si>
  <si>
    <t>hillm@gmail.com</t>
  </si>
  <si>
    <t>2770 Jeffrey Road</t>
  </si>
  <si>
    <t>f63a15e5-9ee7-41c5-abfe-d16b5f7d0ca5</t>
  </si>
  <si>
    <t>Daniel Cox</t>
  </si>
  <si>
    <t>coxd@yahoo.com</t>
  </si>
  <si>
    <t>208-860-8492x515</t>
  </si>
  <si>
    <t>424 Eric Plains Suite 226</t>
  </si>
  <si>
    <t>fa70be8a-8e19-456e-910b-0d35983897f0</t>
  </si>
  <si>
    <t>Samuel Hernandez</t>
  </si>
  <si>
    <t>001-281-735-1906x93077</t>
  </si>
  <si>
    <t>21608 Shannon Station</t>
  </si>
  <si>
    <t>1b0d15bb-73ad-484e-bc16-5ffe28940af2</t>
  </si>
  <si>
    <t>Jerry Wilson</t>
  </si>
  <si>
    <t>wilsonj@gmail.com</t>
  </si>
  <si>
    <t>207-201-5028x3571</t>
  </si>
  <si>
    <t>9641 Brandon Island</t>
  </si>
  <si>
    <t>ece4646b-d3ad-4fd3-b8e6-3f9ee4b15be1</t>
  </si>
  <si>
    <t>Angela Mason</t>
  </si>
  <si>
    <t>angela_mason@yahoo.com</t>
  </si>
  <si>
    <t>(619)497-7473x791</t>
  </si>
  <si>
    <t>8e865312-4036-49b9-9946-6bee898d4c0b</t>
  </si>
  <si>
    <t>Wendy Leonard</t>
  </si>
  <si>
    <t>wendy_leonard@gmail.com</t>
  </si>
  <si>
    <t>+1-808-638-6142x90081</t>
  </si>
  <si>
    <t>923 Long Gardens</t>
  </si>
  <si>
    <t>e1772dce-3e29-42f2-9fda-9bbd00b92875</t>
  </si>
  <si>
    <t>Jessica Anthony</t>
  </si>
  <si>
    <t>jessica_anthony@yahoo.com</t>
  </si>
  <si>
    <t>281-975-9745x53833</t>
  </si>
  <si>
    <t>3024 Gary Falls</t>
  </si>
  <si>
    <t>86900d81-1ebd-48fa-91aa-fd8ac4dcbf1f</t>
  </si>
  <si>
    <t>Paul Soto</t>
  </si>
  <si>
    <t>paul.soto@hotmail.com</t>
  </si>
  <si>
    <t>707.670.8715</t>
  </si>
  <si>
    <t>49042 Franklin Overpass</t>
  </si>
  <si>
    <t>18253c5b-a7fd-45c5-8c30-01b4d4591a16</t>
  </si>
  <si>
    <t>Sarah Rubio</t>
  </si>
  <si>
    <t>sarah.rubio@gmail.com</t>
  </si>
  <si>
    <t>86115 Robert Islands</t>
  </si>
  <si>
    <t>c835e174-16aa-422d-a58e-96827d0b080f</t>
  </si>
  <si>
    <t>Christopher Wilson</t>
  </si>
  <si>
    <t>christopher.wilson@hotmail.com</t>
  </si>
  <si>
    <t>001-206-609-4363x252</t>
  </si>
  <si>
    <t>224 Harris Branch</t>
  </si>
  <si>
    <t>63f90dc9-aacb-4242-ac0d-f36cc41b4c0f</t>
  </si>
  <si>
    <t>Mary Steele</t>
  </si>
  <si>
    <t>mary.steele@hotmail.com</t>
  </si>
  <si>
    <t>(977)242-6848x7148</t>
  </si>
  <si>
    <t>2776 Timothy Run</t>
  </si>
  <si>
    <t>afe3539f-b784-43e8-aa4b-1bd675276c1d</t>
  </si>
  <si>
    <t>Daniel Webster</t>
  </si>
  <si>
    <t>dwebster@yahoo.com</t>
  </si>
  <si>
    <t>477.967.4767</t>
  </si>
  <si>
    <t>40313 Ward Streets Apt. 473</t>
  </si>
  <si>
    <t>08ccda6f-fcbc-449d-8564-a17012c05e55</t>
  </si>
  <si>
    <t>Danny Eaton</t>
  </si>
  <si>
    <t>danny_eaton@gmail.com</t>
  </si>
  <si>
    <t>001-714-965-2121x816</t>
  </si>
  <si>
    <t>95256 Cynthia Turnpike Apt. 448</t>
  </si>
  <si>
    <t>5e9a7bc2-4a9b-4ad1-934b-5593023a71cb</t>
  </si>
  <si>
    <t>Cindy King</t>
  </si>
  <si>
    <t>cindy_king@yahoo.com</t>
  </si>
  <si>
    <t>+1-326-883-3747x2193</t>
  </si>
  <si>
    <t>633 York Landing</t>
  </si>
  <si>
    <t>a36d29d4-779f-459d-b632-da06bb214a53</t>
  </si>
  <si>
    <t>heather.simpson@hotmail.com</t>
  </si>
  <si>
    <t>001-760-201-5264x65149</t>
  </si>
  <si>
    <t>765 Crystal Inlet</t>
  </si>
  <si>
    <t>75ff6efb-f8e3-4722-aed6-6ce804b0c5b3</t>
  </si>
  <si>
    <t>Mary Martin</t>
  </si>
  <si>
    <t>martinm@hotmail.com</t>
  </si>
  <si>
    <t>393-813-4573</t>
  </si>
  <si>
    <t>50442 Nielsen Drive Apt. 760</t>
  </si>
  <si>
    <t>f0f4684d-f4cb-45bc-8342-e6a32b68dbb0</t>
  </si>
  <si>
    <t>Andrew Mitchell</t>
  </si>
  <si>
    <t>andrew_mitchell@gmail.com</t>
  </si>
  <si>
    <t>(886)680-0408</t>
  </si>
  <si>
    <t>958 Gallegos Islands Suite 456</t>
  </si>
  <si>
    <t>298e2819-a995-40fb-92d2-974c35634e22</t>
  </si>
  <si>
    <t>Gregory Fernandez</t>
  </si>
  <si>
    <t>gregory_fernandez@gmail.com</t>
  </si>
  <si>
    <t>(399)477-6784</t>
  </si>
  <si>
    <t>2887 Allen Lock</t>
  </si>
  <si>
    <t>ffc2c2ae-4365-480e-bdf9-73f3fa537529</t>
  </si>
  <si>
    <t>Teresa Gross</t>
  </si>
  <si>
    <t>grosst@gmail.com</t>
  </si>
  <si>
    <t>514-547-3848</t>
  </si>
  <si>
    <t>39712 Erica Lights Suite 281</t>
  </si>
  <si>
    <t>000feeed-f931-4908-b539-29ab57e595be</t>
  </si>
  <si>
    <t>Makayla Hamilton</t>
  </si>
  <si>
    <t>mhamilton@hotmail.com</t>
  </si>
  <si>
    <t>205-397-4778x222</t>
  </si>
  <si>
    <t>40649 Hicks Cliffs Suite 144</t>
  </si>
  <si>
    <t>ebd1053c-9347-4cf4-9cc3-d96567393193</t>
  </si>
  <si>
    <t>Andrea Stevens</t>
  </si>
  <si>
    <t>andrea_stevens@hotmail.com</t>
  </si>
  <si>
    <t>(754)303-7438x2599</t>
  </si>
  <si>
    <t>2761 Rodney River Suite 481</t>
  </si>
  <si>
    <t>50e1f290-cb1d-4257-816c-9922639e04c9</t>
  </si>
  <si>
    <t>Keith Curtis</t>
  </si>
  <si>
    <t>keith.curtis@yahoo.com</t>
  </si>
  <si>
    <t>(918)220-6090x7486</t>
  </si>
  <si>
    <t>46838392-a86e-41ea-8ba0-8d8688cbbd7c</t>
  </si>
  <si>
    <t>Tara Pena</t>
  </si>
  <si>
    <t>penat@hotmail.com</t>
  </si>
  <si>
    <t>6090 Vaughn View</t>
  </si>
  <si>
    <t>7688ad6c-e9a7-49fb-9760-8dd3c75140c3</t>
  </si>
  <si>
    <t>Edward Clay</t>
  </si>
  <si>
    <t>edward_clay@hotmail.com</t>
  </si>
  <si>
    <t>589-938-3832x497</t>
  </si>
  <si>
    <t>687 Richard Highway Apt. 959</t>
  </si>
  <si>
    <t>ce70922d-2d4a-45b8-a270-409a98b00caf</t>
  </si>
  <si>
    <t>Jason Novak</t>
  </si>
  <si>
    <t>jason_novak@hotmail.com</t>
  </si>
  <si>
    <t>6567 Contreras Mount Apt. 028</t>
  </si>
  <si>
    <t>f9f4863e-05aa-42cd-b9a6-7197ea31c955</t>
  </si>
  <si>
    <t>amber.smith@gmail.com</t>
  </si>
  <si>
    <t>582.529.7120x302</t>
  </si>
  <si>
    <t>90182 Ryan Road Suite 087</t>
  </si>
  <si>
    <t>71c53bb8-ed9f-44f0-a124-d08469b80616</t>
  </si>
  <si>
    <t>Devin Gardner</t>
  </si>
  <si>
    <t>gardnerd@yahoo.com</t>
  </si>
  <si>
    <t>741 Donald Alley Suite 778</t>
  </si>
  <si>
    <t>09853055-9dcb-41a7-a808-be14a39b9924</t>
  </si>
  <si>
    <t>Rachel Huerta</t>
  </si>
  <si>
    <t>huertar@yahoo.com</t>
  </si>
  <si>
    <t>706.469.4939</t>
  </si>
  <si>
    <t>8380 Samantha Plaza Suite 921</t>
  </si>
  <si>
    <t>7ff5d17f-74ab-4838-96fd-a177003506fe</t>
  </si>
  <si>
    <t>Thomas Stewart</t>
  </si>
  <si>
    <t>stewartt@hotmail.com</t>
  </si>
  <si>
    <t>44c5c8c8-d5c9-4087-8c11-a3ef4c87e2d8</t>
  </si>
  <si>
    <t>Jose Williams</t>
  </si>
  <si>
    <t>jose.williams@gmail.com</t>
  </si>
  <si>
    <t>001-770-601-6906</t>
  </si>
  <si>
    <t>038 Davis Stream</t>
  </si>
  <si>
    <t>3b569f56-cf60-4f87-a878-7af85c3ba25a</t>
  </si>
  <si>
    <t>Robert Ryan</t>
  </si>
  <si>
    <t>rryan@yahoo.com</t>
  </si>
  <si>
    <t>231.801.3835x242</t>
  </si>
  <si>
    <t>9270 Perez Park Apt. 623</t>
  </si>
  <si>
    <t>767092ff-1837-44ca-85e3-ed511d9a2b51</t>
  </si>
  <si>
    <t>Melissa Thomas</t>
  </si>
  <si>
    <t>melissa_thomas@gmail.com</t>
  </si>
  <si>
    <t>697-538-2259</t>
  </si>
  <si>
    <t>5903 Meyer Overpass Suite 609</t>
  </si>
  <si>
    <t>f7f25979-e5cf-4629-8f12-ef2c56fbffb2</t>
  </si>
  <si>
    <t>Michael Lee</t>
  </si>
  <si>
    <t>leem@hotmail.com</t>
  </si>
  <si>
    <t>001-820-354-5023</t>
  </si>
  <si>
    <t>440 Kathleen Estates</t>
  </si>
  <si>
    <t>24f796a5-8040-42f5-9321-19744578fa06</t>
  </si>
  <si>
    <t>Zachary Nelson</t>
  </si>
  <si>
    <t>zachary.nelson@yahoo.com</t>
  </si>
  <si>
    <t>(330)272-2805x69223</t>
  </si>
  <si>
    <t>1539 Copeland Parkways Apt. 129</t>
  </si>
  <si>
    <t>ed5c132c-0325-4cfe-829d-9683aa563c9b</t>
  </si>
  <si>
    <t>Stephanie Lee</t>
  </si>
  <si>
    <t>lees@yahoo.com</t>
  </si>
  <si>
    <t>538.998.2822</t>
  </si>
  <si>
    <t>00651 Wyatt Corner</t>
  </si>
  <si>
    <t>9c2a6cf5-35c1-4440-b15d-425a5eb3d569</t>
  </si>
  <si>
    <t>Erika Mccoy</t>
  </si>
  <si>
    <t>erika_mccoy@gmail.com</t>
  </si>
  <si>
    <t>+1-324-859-8010x2714</t>
  </si>
  <si>
    <t>216 Brittany Garden</t>
  </si>
  <si>
    <t>19a04f49-69d3-423a-8e4b-a574feca6157</t>
  </si>
  <si>
    <t>Thomas Wright</t>
  </si>
  <si>
    <t>thomas.wright@hotmail.com</t>
  </si>
  <si>
    <t>+1-448-285-9845x381</t>
  </si>
  <si>
    <t>278 Snyder Forest</t>
  </si>
  <si>
    <t>4082b5d6-a524-47e0-9a1f-1307d40afe0c</t>
  </si>
  <si>
    <t>Frank Welch</t>
  </si>
  <si>
    <t>fwelch@gmail.com</t>
  </si>
  <si>
    <t>508-698-1006</t>
  </si>
  <si>
    <t>4002 Anne Bridge</t>
  </si>
  <si>
    <t>a9e3a9a8-ed70-4d23-8226-e6228bc610b9</t>
  </si>
  <si>
    <t>Gabrielle Warner</t>
  </si>
  <si>
    <t>gabrielle_warner@gmail.com</t>
  </si>
  <si>
    <t>232 Goodwin Land Suite 624</t>
  </si>
  <si>
    <t>3a13c640-2d99-4db2-9787-2d84a72baad8</t>
  </si>
  <si>
    <t>perezj@gmail.com</t>
  </si>
  <si>
    <t>+1-704-296-3684x15191</t>
  </si>
  <si>
    <t>821 Christina Underpass Suite 004</t>
  </si>
  <si>
    <t>b21355a2-8189-465e-9fcc-ef91e4f6f889</t>
  </si>
  <si>
    <t>Timothy Turner</t>
  </si>
  <si>
    <t>tturner@hotmail.com</t>
  </si>
  <si>
    <t>963.691.8053</t>
  </si>
  <si>
    <t>765 Kevin Mills</t>
  </si>
  <si>
    <t>0251d764-e98d-414d-9061-09c29e779ddb</t>
  </si>
  <si>
    <t>Raymond Dean</t>
  </si>
  <si>
    <t>raymond_dean@hotmail.com</t>
  </si>
  <si>
    <t>964.587.7946</t>
  </si>
  <si>
    <t>165 Barber Mill Apt. 114</t>
  </si>
  <si>
    <t>e8c50f53-304f-4913-87d0-4303c3a950ff</t>
  </si>
  <si>
    <t>Madison Ball</t>
  </si>
  <si>
    <t>ballm@hotmail.com</t>
  </si>
  <si>
    <t>(950)643-0909</t>
  </si>
  <si>
    <t>113 Benson Gateway Suite 181</t>
  </si>
  <si>
    <t>4655e448-7d73-48c9-bab8-3d4a6f374815</t>
  </si>
  <si>
    <t>Sarah Perez</t>
  </si>
  <si>
    <t>sperez@yahoo.com</t>
  </si>
  <si>
    <t>(616)893-4556</t>
  </si>
  <si>
    <t>5165 Snow Crossroad</t>
  </si>
  <si>
    <t>76acc028-41aa-4883-9462-c359c550a6ca</t>
  </si>
  <si>
    <t>Karen Gonzales</t>
  </si>
  <si>
    <t>karen.gonzales@gmail.com</t>
  </si>
  <si>
    <t>54522 Williams Valley Apt. 855</t>
  </si>
  <si>
    <t>df95f77e-d3a9-4a35-ab91-377bf86d8d46</t>
  </si>
  <si>
    <t>Dale Chambers</t>
  </si>
  <si>
    <t>dale.chambers@hotmail.com</t>
  </si>
  <si>
    <t>787.594.6628</t>
  </si>
  <si>
    <t>52680 Becker Corners</t>
  </si>
  <si>
    <t>80e319ef-0852-478b-8a48-b96598d09361</t>
  </si>
  <si>
    <t>Donna Williams</t>
  </si>
  <si>
    <t>williamsd@yahoo.com</t>
  </si>
  <si>
    <t>(482)637-5473x074</t>
  </si>
  <si>
    <t>7263 Young View</t>
  </si>
  <si>
    <t>3d9c7948-fd36-4dff-ac12-8fafc9d134a8</t>
  </si>
  <si>
    <t>Christopher Elliott</t>
  </si>
  <si>
    <t>christopher.elliott@yahoo.com</t>
  </si>
  <si>
    <t>511-740-4300x05179</t>
  </si>
  <si>
    <t>24139 Mack Landing</t>
  </si>
  <si>
    <t>b74d797a-46d6-4616-be26-aa725f3c5834</t>
  </si>
  <si>
    <t>Veronica Hernandez</t>
  </si>
  <si>
    <t>hernandezv@hotmail.com</t>
  </si>
  <si>
    <t>001-904-900-4922x2671</t>
  </si>
  <si>
    <t>8548 Thomas Manor Apt. 203</t>
  </si>
  <si>
    <t>1b73eb41-b1fa-4cd3-93cd-81d785a0b6a9</t>
  </si>
  <si>
    <t>Shannon Taylor</t>
  </si>
  <si>
    <t>shannon_taylor@yahoo.com</t>
  </si>
  <si>
    <t>651.807.8380x6239</t>
  </si>
  <si>
    <t>1882 Crystal Mountains Apt. 793</t>
  </si>
  <si>
    <t>9a32d0a0-2912-4436-bd1e-7648bad79835</t>
  </si>
  <si>
    <t>Jenny Martinez</t>
  </si>
  <si>
    <t>53183 Cain Pike</t>
  </si>
  <si>
    <t>2d8d2d87-88b4-4b10-bccd-dc2fcf1b3785</t>
  </si>
  <si>
    <t>Mason Bright</t>
  </si>
  <si>
    <t>brightm@gmail.com</t>
  </si>
  <si>
    <t>970.366.3292</t>
  </si>
  <si>
    <t>632a103e-cfec-42ca-a552-b43adae61488</t>
  </si>
  <si>
    <t>Virginia Smith</t>
  </si>
  <si>
    <t>vsmith@gmail.com</t>
  </si>
  <si>
    <t>04726 Walker Crossing Apt. 327</t>
  </si>
  <si>
    <t>99b1b366-4e67-40fb-b756-f561446d7ca3</t>
  </si>
  <si>
    <t>Donna Harris</t>
  </si>
  <si>
    <t>donna_harris@hotmail.com</t>
  </si>
  <si>
    <t>001-453-307-9693</t>
  </si>
  <si>
    <t>6633 Rios Fords</t>
  </si>
  <si>
    <t>ce211f41-c2e7-4cff-9f41-7c9772c46ab6</t>
  </si>
  <si>
    <t>Tyler Grimes</t>
  </si>
  <si>
    <t>tyler_grimes@hotmail.com</t>
  </si>
  <si>
    <t>185 Cynthia Port Suite 870</t>
  </si>
  <si>
    <t>e5aa8b37-083c-4328-b247-f058fd5519f6</t>
  </si>
  <si>
    <t>Patrick Oconnor</t>
  </si>
  <si>
    <t>poconnor@gmail.com</t>
  </si>
  <si>
    <t>+1-687-906-2906x387</t>
  </si>
  <si>
    <t>8550 Ronnie Corner Suite 699</t>
  </si>
  <si>
    <t>1b9a5609-d76a-495d-bd60-d0153a510a31</t>
  </si>
  <si>
    <t>Corey Conley</t>
  </si>
  <si>
    <t>corey.conley@gmail.com</t>
  </si>
  <si>
    <t>001-823-474-3370x15732</t>
  </si>
  <si>
    <t>4318 Heather Bypass</t>
  </si>
  <si>
    <t>6e5866ed-0456-4a14-a2c1-212c5d13c6a1</t>
  </si>
  <si>
    <t>001-922-270-0437</t>
  </si>
  <si>
    <t>945 Kimberly Club Suite 450</t>
  </si>
  <si>
    <t>971f0582-a824-43ce-9767-062bb4c42681</t>
  </si>
  <si>
    <t>Lori Stein</t>
  </si>
  <si>
    <t>lori.stein@yahoo.com</t>
  </si>
  <si>
    <t>+1-652-769-0300x08494</t>
  </si>
  <si>
    <t>626 Stout Springs Apt. 592</t>
  </si>
  <si>
    <t>f60d6bdf-7a12-46c4-a40a-086370d4513a</t>
  </si>
  <si>
    <t>Evelyn Thomas</t>
  </si>
  <si>
    <t>evelyn.thomas@yahoo.com</t>
  </si>
  <si>
    <t>+1-323-239-4188x46431</t>
  </si>
  <si>
    <t>0556 Timothy Via Suite 592</t>
  </si>
  <si>
    <t>c3dcc9d8-1130-48cd-89ff-f1a08990ea6c</t>
  </si>
  <si>
    <t>Annette Russo</t>
  </si>
  <si>
    <t>arusso@hotmail.com</t>
  </si>
  <si>
    <t>432-323-3087x247</t>
  </si>
  <si>
    <t>914 Megan Mountains</t>
  </si>
  <si>
    <t>17f961b2-2d9d-4084-b361-0672ac535226</t>
  </si>
  <si>
    <t>Denise Richardson</t>
  </si>
  <si>
    <t>denise_richardson@hotmail.com</t>
  </si>
  <si>
    <t>001-580-888-2831x03661</t>
  </si>
  <si>
    <t>4796 Harris Flat</t>
  </si>
  <si>
    <t>7537ac63-0f06-40ef-8ba0-5938ed123112</t>
  </si>
  <si>
    <t>Sarah Figueroa</t>
  </si>
  <si>
    <t>figueroas@gmail.com</t>
  </si>
  <si>
    <t>219.634.2205</t>
  </si>
  <si>
    <t>379 Shaw Skyway Apt. 780</t>
  </si>
  <si>
    <t>05b10b1c-b183-4777-b170-b7d8fb63385c</t>
  </si>
  <si>
    <t>Richard Patterson</t>
  </si>
  <si>
    <t>rpatterson@hotmail.com</t>
  </si>
  <si>
    <t>7657 Ellen Harbors</t>
  </si>
  <si>
    <t>b53297aa-0cdc-4d15-a518-1c20bb5b5ea3</t>
  </si>
  <si>
    <t>Curtis Rodgers</t>
  </si>
  <si>
    <t>rodgersc@hotmail.com</t>
  </si>
  <si>
    <t>001-569-660-3042x60735</t>
  </si>
  <si>
    <t>7277 Lewis Neck</t>
  </si>
  <si>
    <t>8699bf81-7752-40ad-a8fd-a921bc2d7bd1</t>
  </si>
  <si>
    <t>Bryan Robinson</t>
  </si>
  <si>
    <t>robinsonb@yahoo.com</t>
  </si>
  <si>
    <t>001-206-439-7081x85068</t>
  </si>
  <si>
    <t>0927 Lynn Gateway</t>
  </si>
  <si>
    <t>752e40fb-9bb0-4484-aa6a-e0b9937ae682</t>
  </si>
  <si>
    <t>Robert Boyd</t>
  </si>
  <si>
    <t>robert_boyd@yahoo.com</t>
  </si>
  <si>
    <t>367.886.5185x1916</t>
  </si>
  <si>
    <t>25548 Michelle Bridge Apt. 769</t>
  </si>
  <si>
    <t>dce7c4a4-f504-4113-b449-6614db97b105</t>
  </si>
  <si>
    <t>Caroline Pham</t>
  </si>
  <si>
    <t>phamc@gmail.com</t>
  </si>
  <si>
    <t>(201)436-4016x1625</t>
  </si>
  <si>
    <t>98677 Ryan Mills</t>
  </si>
  <si>
    <t>01f30800-c880-44d9-a114-4219284844b3</t>
  </si>
  <si>
    <t>Brian Murray</t>
  </si>
  <si>
    <t>brian_murray@gmail.com</t>
  </si>
  <si>
    <t>001-858-606-1150x38584</t>
  </si>
  <si>
    <t>300 Ford Mountain</t>
  </si>
  <si>
    <t>787d1130-e3ce-4b70-af72-a523ad683a70</t>
  </si>
  <si>
    <t>Nathan Peters</t>
  </si>
  <si>
    <t>petersn@gmail.com</t>
  </si>
  <si>
    <t>279.958.8530x962</t>
  </si>
  <si>
    <t>51106 Huang Stravenue Suite 759</t>
  </si>
  <si>
    <t>e07c16e5-4204-470f-9a28-e8edb352079f</t>
  </si>
  <si>
    <t>Brittney Dalton</t>
  </si>
  <si>
    <t>daltonb@hotmail.com</t>
  </si>
  <si>
    <t>481-749-3631</t>
  </si>
  <si>
    <t>52604 Alexa Meadows</t>
  </si>
  <si>
    <t>971d60d2-0ff8-4d57-8a5d-f95f385b192d</t>
  </si>
  <si>
    <t>Sarah Stephens</t>
  </si>
  <si>
    <t>sarah_stephens@gmail.com</t>
  </si>
  <si>
    <t>442-470-9689x6892</t>
  </si>
  <si>
    <t>3590 Martin Springs Suite 924</t>
  </si>
  <si>
    <t>a34dbfa6-aa79-46cb-981f-a20241c804fd</t>
  </si>
  <si>
    <t>Maria Ochoa</t>
  </si>
  <si>
    <t>mochoa@gmail.com</t>
  </si>
  <si>
    <t>590-861-3836</t>
  </si>
  <si>
    <t>6629 Joseph Ridge</t>
  </si>
  <si>
    <t>a0c1ecfc-e0a9-4c24-a2c2-849759538c58</t>
  </si>
  <si>
    <t>Heather Collins</t>
  </si>
  <si>
    <t>heather_collins@hotmail.com</t>
  </si>
  <si>
    <t>262.663.9469x179</t>
  </si>
  <si>
    <t>86378 Young Hills</t>
  </si>
  <si>
    <t>55f55461-b3bc-48cb-866c-74f4eb91ea50</t>
  </si>
  <si>
    <t>Anthony Washington</t>
  </si>
  <si>
    <t>anthony.washington@yahoo.com</t>
  </si>
  <si>
    <t>16228 Herrera Path</t>
  </si>
  <si>
    <t>026c4528-9b3c-41f9-9b08-6800c96595ca</t>
  </si>
  <si>
    <t>Johnathan Hall</t>
  </si>
  <si>
    <t>hallj@yahoo.com</t>
  </si>
  <si>
    <t>+1-918-658-7753x4697</t>
  </si>
  <si>
    <t>112 Turner Lane Apt. 594</t>
  </si>
  <si>
    <t>49618fb5-ba4a-4e3f-b1e1-01b36239bd6c</t>
  </si>
  <si>
    <t>Benjamin Evans</t>
  </si>
  <si>
    <t>evansb@hotmail.com</t>
  </si>
  <si>
    <t>001-559-289-4900</t>
  </si>
  <si>
    <t>37550 Pena Gardens Suite 969</t>
  </si>
  <si>
    <t>3d30ca90-4186-45e8-a66a-f637f7e38cba</t>
  </si>
  <si>
    <t>Ann Reeves</t>
  </si>
  <si>
    <t>reevesa@gmail.com</t>
  </si>
  <si>
    <t>(550)638-8984x83870</t>
  </si>
  <si>
    <t>10224 Brian Harbor Suite 557</t>
  </si>
  <si>
    <t>3dd87a40-107a-4976-8145-7baf0783595e</t>
  </si>
  <si>
    <t>jerry_davis@hotmail.com</t>
  </si>
  <si>
    <t>(840)753-3154</t>
  </si>
  <si>
    <t>98613 Krystal Parks Suite 737</t>
  </si>
  <si>
    <t>477910e5-7871-493d-84f3-96e0686d9625</t>
  </si>
  <si>
    <t>Lori Walker</t>
  </si>
  <si>
    <t>lwalker@yahoo.com</t>
  </si>
  <si>
    <t>(495)989-4246x20973</t>
  </si>
  <si>
    <t>6352 Sherry Junction</t>
  </si>
  <si>
    <t>2b118b55-288f-40d9-ab40-b45e6cd1942d</t>
  </si>
  <si>
    <t>Wendy Casey</t>
  </si>
  <si>
    <t>wendy_casey@gmail.com</t>
  </si>
  <si>
    <t>(405)905-3573x69687</t>
  </si>
  <si>
    <t>341 Harris Island Apt. 188</t>
  </si>
  <si>
    <t>3a75e54f-375a-4936-9706-34da54a8fc9d</t>
  </si>
  <si>
    <t>Elizabeth Gomez</t>
  </si>
  <si>
    <t>elizabeth.gomez@hotmail.com</t>
  </si>
  <si>
    <t>12979 Clark Lakes Suite 884</t>
  </si>
  <si>
    <t>7df6c576-3eb7-4c7a-b55d-aeac7f011b8a</t>
  </si>
  <si>
    <t>Robert Miller</t>
  </si>
  <si>
    <t>robert_miller@gmail.com</t>
  </si>
  <si>
    <t>385-651-4632</t>
  </si>
  <si>
    <t>935 Roger Course Apt. 171</t>
  </si>
  <si>
    <t>168552b2-4eb6-4ba4-b1ce-bb302afeac78</t>
  </si>
  <si>
    <t>Shelly Lewis</t>
  </si>
  <si>
    <t>slewis@gmail.com</t>
  </si>
  <si>
    <t>+1-387-696-1931x562</t>
  </si>
  <si>
    <t>5782 Lopez Oval</t>
  </si>
  <si>
    <t>b4e97509-5c9c-4561-bdd4-388a7cff4bf3</t>
  </si>
  <si>
    <t>Robin Olson</t>
  </si>
  <si>
    <t>robin.olson@yahoo.com</t>
  </si>
  <si>
    <t>(708)459-6739</t>
  </si>
  <si>
    <t>6037 Conner Harbor</t>
  </si>
  <si>
    <t>b962dccc-4f95-452a-868c-34f8b137d31c</t>
  </si>
  <si>
    <t>Jasmine Kidd</t>
  </si>
  <si>
    <t>jkidd@gmail.com</t>
  </si>
  <si>
    <t>358.485.9807</t>
  </si>
  <si>
    <t>803 Watson Point Suite 484</t>
  </si>
  <si>
    <t>83b44fd0-6386-4f43-bea2-c44dc26d0958</t>
  </si>
  <si>
    <t>johnsond@yahoo.com</t>
  </si>
  <si>
    <t>(408)409-1964x95463</t>
  </si>
  <si>
    <t>33493 David Ridges</t>
  </si>
  <si>
    <t>7fd0ba72-ff3a-4c7f-8e1f-ed14d86f4bc9</t>
  </si>
  <si>
    <t>Ashley Buchanan</t>
  </si>
  <si>
    <t>abuchanan@yahoo.com</t>
  </si>
  <si>
    <t>41499 Kristin Turnpike</t>
  </si>
  <si>
    <t>2e89df88-05eb-478e-852a-7db2c6fabb96</t>
  </si>
  <si>
    <t>John Wilson</t>
  </si>
  <si>
    <t>john_wilson@gmail.com</t>
  </si>
  <si>
    <t>001-457-774-8755x858</t>
  </si>
  <si>
    <t>3107 Combs Summit</t>
  </si>
  <si>
    <t>c214ec75-3eed-45e7-888a-b4d749ec582e</t>
  </si>
  <si>
    <t>Nathan Bryan</t>
  </si>
  <si>
    <t>+1-861-424-2165x511</t>
  </si>
  <si>
    <t>2149 Edward Trafficway Apt. 828</t>
  </si>
  <si>
    <t>50c0d623-a18e-4cac-b654-c6557bf90af4</t>
  </si>
  <si>
    <t>Patricia Williams</t>
  </si>
  <si>
    <t>williamsp@hotmail.com</t>
  </si>
  <si>
    <t>001-255-213-1210</t>
  </si>
  <si>
    <t>4042 Mcclure Shoal Apt. 134</t>
  </si>
  <si>
    <t>f840e472-e2d2-40c3-bf5a-d52299feacd3</t>
  </si>
  <si>
    <t>Scott Martin</t>
  </si>
  <si>
    <t>martins@hotmail.com</t>
  </si>
  <si>
    <t>+1-794-475-1977x3522</t>
  </si>
  <si>
    <t>77621 Oneill Landing Apt. 747</t>
  </si>
  <si>
    <t>9fda5557-30b8-43db-a319-bd53dfef1f96</t>
  </si>
  <si>
    <t>Misty Willis</t>
  </si>
  <si>
    <t>512-873-3346x880</t>
  </si>
  <si>
    <t>005 Roman Stravenue</t>
  </si>
  <si>
    <t>a0ad2dac-5ccc-46cb-9f72-f37d667e19da</t>
  </si>
  <si>
    <t>Lisa Martin</t>
  </si>
  <si>
    <t>lisa_martin@yahoo.com</t>
  </si>
  <si>
    <t>774-489-6840</t>
  </si>
  <si>
    <t>7107 Garrison Viaduct Apt. 549</t>
  </si>
  <si>
    <t>dd54c88b-1da7-4b03-a91f-d754e0b803f9</t>
  </si>
  <si>
    <t>Travis Green</t>
  </si>
  <si>
    <t>travis_green@yahoo.com</t>
  </si>
  <si>
    <t>672-957-2836</t>
  </si>
  <si>
    <t>503 Brent Meadows</t>
  </si>
  <si>
    <t>a416df0f-0226-43da-8517-09c41933ba10</t>
  </si>
  <si>
    <t>Matthew Russell</t>
  </si>
  <si>
    <t>matthew_russell@hotmail.com</t>
  </si>
  <si>
    <t>+1-372-205-2511x8280</t>
  </si>
  <si>
    <t>47375 Sheryl Parkway</t>
  </si>
  <si>
    <t>42478351-601f-4260-a6d8-d8740f33bf8c</t>
  </si>
  <si>
    <t>Emma Moore</t>
  </si>
  <si>
    <t>emma_moore@yahoo.com</t>
  </si>
  <si>
    <t>534-648-3518</t>
  </si>
  <si>
    <t>946 Parsons Streets Apt. 197</t>
  </si>
  <si>
    <t>03c713f9-03ff-440e-8a85-464ecd85c988</t>
  </si>
  <si>
    <t>Rachel Castillo</t>
  </si>
  <si>
    <t>rcastillo@gmail.com</t>
  </si>
  <si>
    <t>(249)976-4203x72254</t>
  </si>
  <si>
    <t>282 Kelly Lake</t>
  </si>
  <si>
    <t>ab072d6d-b013-4ff3-bb36-44df9ff85fcf</t>
  </si>
  <si>
    <t>Keith Edwards</t>
  </si>
  <si>
    <t>keith.edwards@yahoo.com</t>
  </si>
  <si>
    <t>382-542-1229x75059</t>
  </si>
  <si>
    <t>8787 Berry Cliff Apt. 941</t>
  </si>
  <si>
    <t>e72215b6-bc5d-4dda-b757-c57e1a46791d</t>
  </si>
  <si>
    <t>Ronald Mathews</t>
  </si>
  <si>
    <t>mathewsr@yahoo.com</t>
  </si>
  <si>
    <t>+1-974-372-5614x8163</t>
  </si>
  <si>
    <t>448 James Fort</t>
  </si>
  <si>
    <t>a7850bc9-8dcc-46e0-8495-d5f39c5ab2d2</t>
  </si>
  <si>
    <t>Ashley Gonzalez</t>
  </si>
  <si>
    <t>agonzalez@yahoo.com</t>
  </si>
  <si>
    <t>905.335.6325x2511</t>
  </si>
  <si>
    <t>3010 Fox Locks</t>
  </si>
  <si>
    <t>b8020855-1c1f-404b-9949-ffcd70f8bf8b</t>
  </si>
  <si>
    <t>Tiffany Watson</t>
  </si>
  <si>
    <t>tiffany_watson@gmail.com</t>
  </si>
  <si>
    <t>489-915-9581</t>
  </si>
  <si>
    <t>4007 Wright Crescent Apt. 036</t>
  </si>
  <si>
    <t>44adc54c-cb19-4821-9f13-d271023b4185</t>
  </si>
  <si>
    <t>Katrina Rivera</t>
  </si>
  <si>
    <t>krivera@hotmail.com</t>
  </si>
  <si>
    <t>(328)833-1160x909</t>
  </si>
  <si>
    <t>45260 Rogers Stravenue Suite 801</t>
  </si>
  <si>
    <t>6b7d1e5a-b291-4dd9-aa65-2554c660e12a</t>
  </si>
  <si>
    <t>Todd Dorsey</t>
  </si>
  <si>
    <t>tdorsey@hotmail.com</t>
  </si>
  <si>
    <t>768-232-7500x9657</t>
  </si>
  <si>
    <t>000 Mitchell Meadow</t>
  </si>
  <si>
    <t>36708dce-4adc-45a2-bf31-5a7c86f0cf03</t>
  </si>
  <si>
    <t>Keith Watkins</t>
  </si>
  <si>
    <t>keith.watkins@hotmail.com</t>
  </si>
  <si>
    <t>(701)362-1736x2373</t>
  </si>
  <si>
    <t>2436 Rodgers View Suite 950</t>
  </si>
  <si>
    <t>8369776e-e79e-4fc7-a0e5-1015c9a6b8ce</t>
  </si>
  <si>
    <t>Victoria Smith</t>
  </si>
  <si>
    <t>victoria_smith@gmail.com</t>
  </si>
  <si>
    <t>662 Holland Loop</t>
  </si>
  <si>
    <t>7eb9b69d-f598-4ef3-ae46-22f25f7e5d86</t>
  </si>
  <si>
    <t>Vanessa Taylor</t>
  </si>
  <si>
    <t>vtaylor@yahoo.com</t>
  </si>
  <si>
    <t>2651 Maria Mall Suite 975</t>
  </si>
  <si>
    <t>f6c30714-7906-4123-af76-33b87a8f3712</t>
  </si>
  <si>
    <t>Brandon Ryan</t>
  </si>
  <si>
    <t>brandon_ryan@yahoo.com</t>
  </si>
  <si>
    <t>(833)350-7557</t>
  </si>
  <si>
    <t>95946 Bautista Lights</t>
  </si>
  <si>
    <t>057ab396-f3f6-47ff-b467-7ea2602ea158</t>
  </si>
  <si>
    <t>rebecca.smith@yahoo.com</t>
  </si>
  <si>
    <t>(626)624-0195x7702</t>
  </si>
  <si>
    <t>8828 Alexander Islands Apt. 991</t>
  </si>
  <si>
    <t>105ef695-eed6-4545-88ad-9fc831a775a1</t>
  </si>
  <si>
    <t>Adam Hill</t>
  </si>
  <si>
    <t>adam_hill@hotmail.com</t>
  </si>
  <si>
    <t>(300)293-5467x75139</t>
  </si>
  <si>
    <t>2374 Brian Extensions Suite 690</t>
  </si>
  <si>
    <t>08a833f3-6b99-41a1-8bee-1ad94eb8f12f</t>
  </si>
  <si>
    <t>Gordon Brown</t>
  </si>
  <si>
    <t>gbrown@hotmail.com</t>
  </si>
  <si>
    <t>+1-317-888-4750x7933</t>
  </si>
  <si>
    <t>691 Grant Fall</t>
  </si>
  <si>
    <t>b315e11a-b6ad-46ac-bf55-b9ea84f5499a</t>
  </si>
  <si>
    <t>Matthew Gutierrez</t>
  </si>
  <si>
    <t>gutierrezm@hotmail.com</t>
  </si>
  <si>
    <t>845.477.0929x16295</t>
  </si>
  <si>
    <t>930 Frederick Stream</t>
  </si>
  <si>
    <t>b265e103-ff04-4d1d-a272-c45bcce4bbcd</t>
  </si>
  <si>
    <t>Tommy Marshall</t>
  </si>
  <si>
    <t>tommy_marshall@yahoo.com</t>
  </si>
  <si>
    <t>545.955.4320x54670</t>
  </si>
  <si>
    <t>932 Reynolds Trail</t>
  </si>
  <si>
    <t>40b7f601-84af-4b94-b489-2e1339df846c</t>
  </si>
  <si>
    <t>April Graham</t>
  </si>
  <si>
    <t>agraham@hotmail.com</t>
  </si>
  <si>
    <t>(409)536-3174x25071</t>
  </si>
  <si>
    <t>764 Johnson Court Suite 639</t>
  </si>
  <si>
    <t>c574b566-12cf-44df-9a3a-b5bdbb9163ee</t>
  </si>
  <si>
    <t>Michael Reyes</t>
  </si>
  <si>
    <t>michael.reyes@yahoo.com</t>
  </si>
  <si>
    <t>001-249-924-7693x09790</t>
  </si>
  <si>
    <t>1459 Kayla Views</t>
  </si>
  <si>
    <t>ba11c9c2-da61-4620-a5d2-5075b4ad2bc8</t>
  </si>
  <si>
    <t>Danny Knight</t>
  </si>
  <si>
    <t>danny_knight@hotmail.com</t>
  </si>
  <si>
    <t>494-706-9905</t>
  </si>
  <si>
    <t>227 Alexis Mountains Suite 172</t>
  </si>
  <si>
    <t>886ba54f-25a1-46d7-b74e-34fa6f15b2d1</t>
  </si>
  <si>
    <t>Patricia Bryant</t>
  </si>
  <si>
    <t>patricia_bryant@yahoo.com</t>
  </si>
  <si>
    <t>4667 Allen Courts</t>
  </si>
  <si>
    <t>0c52c5b6-b7d8-46bc-93a8-89f0214f9be9</t>
  </si>
  <si>
    <t>David Bradford</t>
  </si>
  <si>
    <t>dbradford@gmail.com</t>
  </si>
  <si>
    <t>1161 John Manor Suite 512</t>
  </si>
  <si>
    <t>49fc137d-c723-45bf-8428-07bd13d286f3</t>
  </si>
  <si>
    <t>Rachel Gallegos</t>
  </si>
  <si>
    <t>rachel.gallegos@gmail.com</t>
  </si>
  <si>
    <t>5294 Morris Forges</t>
  </si>
  <si>
    <t>b0dd0e6d-45cd-4666-b80a-f0f8b4878be2</t>
  </si>
  <si>
    <t>708-774-2443</t>
  </si>
  <si>
    <t>769 Moss Light Suite 653</t>
  </si>
  <si>
    <t>b684cf17-f3db-4714-8934-cc99bc7cf8e3</t>
  </si>
  <si>
    <t>Michael Parks</t>
  </si>
  <si>
    <t>michael_parks@yahoo.com</t>
  </si>
  <si>
    <t>466-411-1103</t>
  </si>
  <si>
    <t>2882 Brett Wells Suite 393</t>
  </si>
  <si>
    <t>ab8548f2-3120-4b58-ba5b-48fdb25e8fb1</t>
  </si>
  <si>
    <t>Jacob Porter</t>
  </si>
  <si>
    <t>jacob.porter@yahoo.com</t>
  </si>
  <si>
    <t>975-284-6263</t>
  </si>
  <si>
    <t>39151 David Squares</t>
  </si>
  <si>
    <t>60251faa-0c44-4217-8d09-6e0fcc80c70a</t>
  </si>
  <si>
    <t>Christopher Ward</t>
  </si>
  <si>
    <t>christopher_ward@hotmail.com</t>
  </si>
  <si>
    <t>001-327-611-6484</t>
  </si>
  <si>
    <t>6927 Angela Junction Suite 400</t>
  </si>
  <si>
    <t>ec89d162-dff7-4db2-9c39-c1c23879fef2</t>
  </si>
  <si>
    <t>Bradley Castillo</t>
  </si>
  <si>
    <t>bradley_castillo@yahoo.com</t>
  </si>
  <si>
    <t>529 Terri Light</t>
  </si>
  <si>
    <t>299b05d0-1121-4f15-a62a-99e2bc9b337c</t>
  </si>
  <si>
    <t>Darren Rosario</t>
  </si>
  <si>
    <t>darren.rosario@yahoo.com</t>
  </si>
  <si>
    <t>58810 Hamilton Spur</t>
  </si>
  <si>
    <t>d4fb2449-653a-4793-9cee-ff715634dd05</t>
  </si>
  <si>
    <t>Patricia Parker</t>
  </si>
  <si>
    <t>patricia.parker@hotmail.com</t>
  </si>
  <si>
    <t>001-927-531-3359</t>
  </si>
  <si>
    <t>9898 Marcus Valley</t>
  </si>
  <si>
    <t>3eb2fa6f-4d4f-45d4-85b1-f22d94e8308d</t>
  </si>
  <si>
    <t>Peter Abbott</t>
  </si>
  <si>
    <t>peter.abbott@gmail.com</t>
  </si>
  <si>
    <t>101 Joshua Orchard Suite 962</t>
  </si>
  <si>
    <t>d631f9f8-7e02-4cb4-b43b-68d1bbbef3cd</t>
  </si>
  <si>
    <t>Kathy Turner</t>
  </si>
  <si>
    <t>kathy_turner@hotmail.com</t>
  </si>
  <si>
    <t>001-363-902-2243x947</t>
  </si>
  <si>
    <t>639 Wilson Mission</t>
  </si>
  <si>
    <t>0af171ac-50d0-4ce9-b93e-3e562fc6f299</t>
  </si>
  <si>
    <t>Christopher Jordan</t>
  </si>
  <si>
    <t>christopher_jordan@gmail.com</t>
  </si>
  <si>
    <t>41083 Martin Wells Apt. 167</t>
  </si>
  <si>
    <t>d2caa310-663c-40a0-9348-eb2b5ea67dfd</t>
  </si>
  <si>
    <t>Donna Smith</t>
  </si>
  <si>
    <t>donna_smith@yahoo.com</t>
  </si>
  <si>
    <t>001-960-985-5340x8359</t>
  </si>
  <si>
    <t>09255 Justin Crest Apt. 890</t>
  </si>
  <si>
    <t>4b7c9b4f-abd7-41d1-818d-be1cda7314b3</t>
  </si>
  <si>
    <t>Logan Strickland</t>
  </si>
  <si>
    <t>logan.strickland@hotmail.com</t>
  </si>
  <si>
    <t>399.925.4493</t>
  </si>
  <si>
    <t>134 Lawson Drive Suite 523</t>
  </si>
  <si>
    <t>ff9cc2d8-db23-42f4-a885-0b17c5075f6b</t>
  </si>
  <si>
    <t>Francisco Romero</t>
  </si>
  <si>
    <t>romerof@hotmail.com</t>
  </si>
  <si>
    <t>(779)419-2515</t>
  </si>
  <si>
    <t>09760 Cunningham Views</t>
  </si>
  <si>
    <t>1686a5ac-052e-4d9c-b8b9-c7bf392ff5bb</t>
  </si>
  <si>
    <t>William Wise</t>
  </si>
  <si>
    <t>william.wise@gmail.com</t>
  </si>
  <si>
    <t>372-685-1299x401</t>
  </si>
  <si>
    <t>06280 Wiggins Fork Suite 215</t>
  </si>
  <si>
    <t>c72d5b41-ba30-4664-bbab-18b35e895929</t>
  </si>
  <si>
    <t>jason_miller@yahoo.com</t>
  </si>
  <si>
    <t>381.993.3273x100</t>
  </si>
  <si>
    <t>6015 Belinda Prairie</t>
  </si>
  <si>
    <t>7d4e27f7-b890-419e-9b7d-1a6b029052d5</t>
  </si>
  <si>
    <t>Luis Garrison</t>
  </si>
  <si>
    <t>lgarrison@hotmail.com</t>
  </si>
  <si>
    <t>3648 Cruz Garden</t>
  </si>
  <si>
    <t>2d85db8a-2765-42b9-a79b-1415c407a83b</t>
  </si>
  <si>
    <t>David Villa</t>
  </si>
  <si>
    <t>villad@yahoo.com</t>
  </si>
  <si>
    <t>(720)841-5817</t>
  </si>
  <si>
    <t>756 Garcia Mills Suite 152</t>
  </si>
  <si>
    <t>4df0fef7-baf6-4d8e-808c-0abaee321224</t>
  </si>
  <si>
    <t>ryan.brown@gmail.com</t>
  </si>
  <si>
    <t>(896)782-5326</t>
  </si>
  <si>
    <t>6312 Johnson Lock Apt. 438</t>
  </si>
  <si>
    <t>5b9458e9-3233-4230-8493-3036d67f0ca6</t>
  </si>
  <si>
    <t>Denise Franco</t>
  </si>
  <si>
    <t>denise_franco@yahoo.com</t>
  </si>
  <si>
    <t>420.594.1176</t>
  </si>
  <si>
    <t>8353 Francis Junction Suite 071</t>
  </si>
  <si>
    <t>fd6bcaad-dd6a-456a-9ff0-8cbbf2245721</t>
  </si>
  <si>
    <t>Catherine Harper</t>
  </si>
  <si>
    <t>harperc@hotmail.com</t>
  </si>
  <si>
    <t>+1-997-960-5200x461</t>
  </si>
  <si>
    <t>5881 Duffy Overpass</t>
  </si>
  <si>
    <t>07dd112c-7ad6-4797-874b-24373899b7e8</t>
  </si>
  <si>
    <t>Jessica Gray</t>
  </si>
  <si>
    <t>jessica_gray@gmail.com</t>
  </si>
  <si>
    <t>637.206.6115</t>
  </si>
  <si>
    <t>1893 John Parkways Suite 178</t>
  </si>
  <si>
    <t>b9365eae-8e04-48b0-9701-83d9c508f2a2</t>
  </si>
  <si>
    <t>Bonnie Martinez</t>
  </si>
  <si>
    <t>bonnie_martinez@gmail.com</t>
  </si>
  <si>
    <t>977.958.1281x13743</t>
  </si>
  <si>
    <t>547 Christina Corners Apt. 848</t>
  </si>
  <si>
    <t>2380c0b8-7dc8-440d-95bd-839239f5e5df</t>
  </si>
  <si>
    <t>Anna Murphy</t>
  </si>
  <si>
    <t>murphya@hotmail.com</t>
  </si>
  <si>
    <t>+1-426-536-2352x76741</t>
  </si>
  <si>
    <t>9267 Figueroa Rapid</t>
  </si>
  <si>
    <t>76d9deab-048f-464e-94e8-fca9f1c1fb3e</t>
  </si>
  <si>
    <t>Theresa Mccarthy</t>
  </si>
  <si>
    <t>tmccarthy@hotmail.com</t>
  </si>
  <si>
    <t>+1-977-908-5707x4780</t>
  </si>
  <si>
    <t>0092 Nguyen Prairie Suite 672</t>
  </si>
  <si>
    <t>40f0c73f-35b1-413b-980a-9d41b0e48f55</t>
  </si>
  <si>
    <t>Caitlin Bell</t>
  </si>
  <si>
    <t>bellc@yahoo.com</t>
  </si>
  <si>
    <t>+1-942-339-4453x2428</t>
  </si>
  <si>
    <t>5841 Samuel Heights</t>
  </si>
  <si>
    <t>5502e40f-4c4d-48a2-9659-c8473b4c6184</t>
  </si>
  <si>
    <t>Rebecca Carr</t>
  </si>
  <si>
    <t>carrr@yahoo.com</t>
  </si>
  <si>
    <t>001-417-303-6534x0274</t>
  </si>
  <si>
    <t>1911 Patricia Turnpike</t>
  </si>
  <si>
    <t>532d8d46-2b82-44f2-84db-15e36f0abcbb</t>
  </si>
  <si>
    <t>Katelyn Phelps</t>
  </si>
  <si>
    <t>phelpsk@gmail.com</t>
  </si>
  <si>
    <t>18282 Adam Streets</t>
  </si>
  <si>
    <t>c8ec886a-8dc6-4bbc-a344-8380f2e823c8</t>
  </si>
  <si>
    <t>Tommy Diaz</t>
  </si>
  <si>
    <t>tdiaz@gmail.com</t>
  </si>
  <si>
    <t>6872 Amanda Manor</t>
  </si>
  <si>
    <t>bca41440-bd1e-43fc-bae4-3ae6e3c95d97</t>
  </si>
  <si>
    <t>Michelle Martin</t>
  </si>
  <si>
    <t>martinm@yahoo.com</t>
  </si>
  <si>
    <t>633-933-0700x520</t>
  </si>
  <si>
    <t>838 Anna Divide</t>
  </si>
  <si>
    <t>3d3b020d-98c0-443c-830f-e1244a4ebc3b</t>
  </si>
  <si>
    <t>Joanne Moore</t>
  </si>
  <si>
    <t>joanne_moore@hotmail.com</t>
  </si>
  <si>
    <t>314.990.8363</t>
  </si>
  <si>
    <t>28573 Patrick Village</t>
  </si>
  <si>
    <t>b8695ac1-610a-413e-86d6-38da5d17130b</t>
  </si>
  <si>
    <t>Jorge Hernandez</t>
  </si>
  <si>
    <t>001-725-578-7491</t>
  </si>
  <si>
    <t>392 Fernandez Cliffs Suite 256</t>
  </si>
  <si>
    <t>40705413-1f11-4be2-a557-242b17677342</t>
  </si>
  <si>
    <t>Robert Silva</t>
  </si>
  <si>
    <t>silvar@gmail.com</t>
  </si>
  <si>
    <t>397-890-8373</t>
  </si>
  <si>
    <t>10649 Mark Lights Apt. 636</t>
  </si>
  <si>
    <t>30ba496f-41cb-4a9e-98d8-59b23c9d0002</t>
  </si>
  <si>
    <t>Aaron Turner</t>
  </si>
  <si>
    <t>aturner@gmail.com</t>
  </si>
  <si>
    <t>679.402.0923x346</t>
  </si>
  <si>
    <t>6444 Waters Pines Apt. 405</t>
  </si>
  <si>
    <t>f964fef3-e0c1-4c92-ac60-54cec4edaedc</t>
  </si>
  <si>
    <t>Sara Cole</t>
  </si>
  <si>
    <t>scole@yahoo.com</t>
  </si>
  <si>
    <t>(863)881-6376x325</t>
  </si>
  <si>
    <t>880508c0-37f1-4301-93d2-d2afc62ce4ed</t>
  </si>
  <si>
    <t>bgordon@yahoo.com</t>
  </si>
  <si>
    <t>848.819.6927x056</t>
  </si>
  <si>
    <t>07665 Gomez Estates</t>
  </si>
  <si>
    <t>e5dffc19-56b1-4fda-bcd8-fe01d6652986</t>
  </si>
  <si>
    <t>Timothy Lawrence</t>
  </si>
  <si>
    <t>lawrencet@gmail.com</t>
  </si>
  <si>
    <t>(407)781-4135x72397</t>
  </si>
  <si>
    <t>4685 Christina Crescent Suite 777</t>
  </si>
  <si>
    <t>a8350b49-5a14-4604-bb64-14b26024f11e</t>
  </si>
  <si>
    <t>Ronald Bryant</t>
  </si>
  <si>
    <t>ronald_bryant@hotmail.com</t>
  </si>
  <si>
    <t>001-611-249-6066x09349</t>
  </si>
  <si>
    <t>47687 Zachary Passage Apt. 077</t>
  </si>
  <si>
    <t>3974fed1-8351-4594-8c63-02561efbe437</t>
  </si>
  <si>
    <t>Sabrina Rhodes</t>
  </si>
  <si>
    <t>srhodes@yahoo.com</t>
  </si>
  <si>
    <t>+1-703-767-1602x939</t>
  </si>
  <si>
    <t>35776 Kimberly Forges Apt. 614</t>
  </si>
  <si>
    <t>0c4a11b8-bff9-4d78-9915-480360e87e6f</t>
  </si>
  <si>
    <t>James Avila</t>
  </si>
  <si>
    <t>javila@yahoo.com</t>
  </si>
  <si>
    <t>36504 Williams Burgs</t>
  </si>
  <si>
    <t>51dcb4dd-dee4-4c58-b226-b8e96aab71ed</t>
  </si>
  <si>
    <t>Gary Dawson</t>
  </si>
  <si>
    <t>dawsong@gmail.com</t>
  </si>
  <si>
    <t>633.316.6998x4605</t>
  </si>
  <si>
    <t>720 Lindsay Rapids</t>
  </si>
  <si>
    <t>815aac28-e9eb-42bc-85cc-b94a3ffbf416</t>
  </si>
  <si>
    <t>Miranda Hicks</t>
  </si>
  <si>
    <t>miranda_hicks@hotmail.com</t>
  </si>
  <si>
    <t>001-551-226-0307x0659</t>
  </si>
  <si>
    <t>352 Chapman Extensions Apt. 555</t>
  </si>
  <si>
    <t>f5258309-5756-4792-bb43-eb03eb5ca507</t>
  </si>
  <si>
    <t>lmiller@gmail.com</t>
  </si>
  <si>
    <t>(775)986-5591</t>
  </si>
  <si>
    <t>94215 Rebecca Springs Apt. 385</t>
  </si>
  <si>
    <t>3423d728-8700-4a5f-a901-add0f6ea5fe3</t>
  </si>
  <si>
    <t>jrobinson@gmail.com</t>
  </si>
  <si>
    <t>38954 Fritz Wells</t>
  </si>
  <si>
    <t>ca53b8e7-9bc6-4a9a-b42a-91bdddcc28d0</t>
  </si>
  <si>
    <t>Steven Chaney</t>
  </si>
  <si>
    <t>steven.chaney@yahoo.com</t>
  </si>
  <si>
    <t>610-838-6712x5723</t>
  </si>
  <si>
    <t>939 Blair Manor Suite 997</t>
  </si>
  <si>
    <t>d03ce6d3-cb2f-4e29-9c63-9b1190b2478c</t>
  </si>
  <si>
    <t>Whitney Jones</t>
  </si>
  <si>
    <t>wjones@yahoo.com</t>
  </si>
  <si>
    <t>932-639-8908x5725</t>
  </si>
  <si>
    <t>7172 Carlson Inlet</t>
  </si>
  <si>
    <t>6bede2f5-d393-4481-9548-cc910dc2fbff</t>
  </si>
  <si>
    <t>Kathryn Wilkins</t>
  </si>
  <si>
    <t>kwilkins@hotmail.com</t>
  </si>
  <si>
    <t>+1-358-538-1539x3466</t>
  </si>
  <si>
    <t>822 Daniel Drive Suite 290</t>
  </si>
  <si>
    <t>93fad850-645e-4eab-b701-852e0f6f5ec7</t>
  </si>
  <si>
    <t>Brandon Sloan</t>
  </si>
  <si>
    <t>brandon.sloan@yahoo.com</t>
  </si>
  <si>
    <t>001-677-416-8006</t>
  </si>
  <si>
    <t>513 Carlos Trafficway Suite 041</t>
  </si>
  <si>
    <t>683a1cb5-eca9-4e3f-9037-560ce68c165d</t>
  </si>
  <si>
    <t>Audrey Johnson</t>
  </si>
  <si>
    <t>audrey_johnson@gmail.com</t>
  </si>
  <si>
    <t>001-584-415-5488x98399</t>
  </si>
  <si>
    <t>0601 Morris Run Apt. 270</t>
  </si>
  <si>
    <t>25b6e5b1-a1fc-4fb4-8763-6bb26eb62070</t>
  </si>
  <si>
    <t>Joseph Bell</t>
  </si>
  <si>
    <t>joseph.bell@hotmail.com</t>
  </si>
  <si>
    <t>+1-416-589-5667x0828</t>
  </si>
  <si>
    <t>46944 Leslie Springs Suite 356</t>
  </si>
  <si>
    <t>d5fa8dbf-2f14-458e-938c-e6770ae273fa</t>
  </si>
  <si>
    <t>Alexandria Reilly</t>
  </si>
  <si>
    <t>areilly@yahoo.com</t>
  </si>
  <si>
    <t>058 Stewart Tunnel Apt. 767</t>
  </si>
  <si>
    <t>fc46aebf-6c70-4786-84f5-6439a7d84d7e</t>
  </si>
  <si>
    <t>Cameron Carter</t>
  </si>
  <si>
    <t>cameron.carter@hotmail.com</t>
  </si>
  <si>
    <t>+1-757-458-4970x44403</t>
  </si>
  <si>
    <t>45265 Hunter Burg Apt. 326</t>
  </si>
  <si>
    <t>84c1dc4b-e74a-4eba-b307-db93e00f26d9</t>
  </si>
  <si>
    <t>Lisa Gardner</t>
  </si>
  <si>
    <t>lisa.gardner@hotmail.com</t>
  </si>
  <si>
    <t>+1-495-586-8995x9847</t>
  </si>
  <si>
    <t>570 Clark Camp Apt. 828</t>
  </si>
  <si>
    <t>25301b77-6eee-4331-83bb-93429b8b077e</t>
  </si>
  <si>
    <t>Amanda Andrews</t>
  </si>
  <si>
    <t>amanda.andrews@hotmail.com</t>
  </si>
  <si>
    <t>001-303-633-7514x53137</t>
  </si>
  <si>
    <t>686 Brian Mountains Suite 406</t>
  </si>
  <si>
    <t>e7c7eb06-f95a-4494-9989-0f2ddd0dd25e</t>
  </si>
  <si>
    <t>Dylan Peck</t>
  </si>
  <si>
    <t>dylan.peck@hotmail.com</t>
  </si>
  <si>
    <t>681 Kim Trail Suite 906</t>
  </si>
  <si>
    <t>e58bd6dc-e4d8-401f-b2f1-9beefc10c020</t>
  </si>
  <si>
    <t>Richard Barker</t>
  </si>
  <si>
    <t>rbarker@yahoo.com</t>
  </si>
  <si>
    <t>+1-452-518-9272x107</t>
  </si>
  <si>
    <t>e60bb79a-ad70-4070-b3c4-728f7c330606</t>
  </si>
  <si>
    <t>Anna Wilkinson</t>
  </si>
  <si>
    <t>awilkinson@yahoo.com</t>
  </si>
  <si>
    <t>001-979-649-9000</t>
  </si>
  <si>
    <t>093 Alexander Ferry Apt. 909</t>
  </si>
  <si>
    <t>09c46c01-06a1-4842-981f-de0c4eff1d6d</t>
  </si>
  <si>
    <t>Lindsey Francis</t>
  </si>
  <si>
    <t>lindsey_francis@gmail.com</t>
  </si>
  <si>
    <t>8ac5b7a5-3616-4c9c-98e7-7990f791fd41</t>
  </si>
  <si>
    <t>Brian Stevenson</t>
  </si>
  <si>
    <t>(599)589-7327x7696</t>
  </si>
  <si>
    <t>851 Garrett Corners</t>
  </si>
  <si>
    <t>199db87e-16f7-417f-9dc9-56b6389a9cf7</t>
  </si>
  <si>
    <t>robert.wallace@hotmail.com</t>
  </si>
  <si>
    <t>66816 Hart Haven Apt. 731</t>
  </si>
  <si>
    <t>1981cb6d-bcf5-4226-a53f-4ed5a591af63</t>
  </si>
  <si>
    <t>Anthony Thomas</t>
  </si>
  <si>
    <t>anthony.thomas@hotmail.com</t>
  </si>
  <si>
    <t>001-510-795-9656x702</t>
  </si>
  <si>
    <t>79504 Simpson Trail</t>
  </si>
  <si>
    <t>72540a79-9d53-4402-af1a-a23f3584ebd7</t>
  </si>
  <si>
    <t>Regina Gonzales</t>
  </si>
  <si>
    <t>gonzalesr@gmail.com</t>
  </si>
  <si>
    <t>+1-702-933-9694x1300</t>
  </si>
  <si>
    <t>44835 Jessica Spur Apt. 444</t>
  </si>
  <si>
    <t>8260b1f4-6c31-401d-8f6b-6fbbb52dd5dc</t>
  </si>
  <si>
    <t>Jordan Crawford</t>
  </si>
  <si>
    <t>jcrawford@yahoo.com</t>
  </si>
  <si>
    <t>+1-655-430-9468x00400</t>
  </si>
  <si>
    <t>971 Hodges Cliffs Suite 311</t>
  </si>
  <si>
    <t>61b68126-53af-41fd-ba2e-9f8039691f43</t>
  </si>
  <si>
    <t>David Wolfe</t>
  </si>
  <si>
    <t>david_wolfe@gmail.com</t>
  </si>
  <si>
    <t>(751)966-5562x515</t>
  </si>
  <si>
    <t>865 Johnson Ford Suite 453</t>
  </si>
  <si>
    <t>e840f523-00d2-464d-9e31-110afdb3c35a</t>
  </si>
  <si>
    <t>Jillian Butler</t>
  </si>
  <si>
    <t>jillian.butler@yahoo.com</t>
  </si>
  <si>
    <t>58489 Joseph Road Apt. 465</t>
  </si>
  <si>
    <t>714d88b5-6d6b-4616-b38e-084ad9cba094</t>
  </si>
  <si>
    <t>Margaret Terry</t>
  </si>
  <si>
    <t>margaret.terry@yahoo.com</t>
  </si>
  <si>
    <t>001-837-741-4062x112</t>
  </si>
  <si>
    <t>600 James Falls Suite 130</t>
  </si>
  <si>
    <t>8011786a-0e5f-40af-a700-4e49b67f3a75</t>
  </si>
  <si>
    <t>Teresa Lynch</t>
  </si>
  <si>
    <t>teresa.lynch@yahoo.com</t>
  </si>
  <si>
    <t>(281)892-5794</t>
  </si>
  <si>
    <t>70917 Rhonda Mission Suite 172</t>
  </si>
  <si>
    <t>b7eb6301-cf59-4885-8417-397c7e2a8af8</t>
  </si>
  <si>
    <t>Tammy Tran</t>
  </si>
  <si>
    <t>tammy_tran@hotmail.com</t>
  </si>
  <si>
    <t>(917)600-9638</t>
  </si>
  <si>
    <t>3413 Sean Pine</t>
  </si>
  <si>
    <t>2587f6c0-4426-4bc7-bdbe-eaf07f755815</t>
  </si>
  <si>
    <t>mjones@yahoo.com</t>
  </si>
  <si>
    <t>(332)402-7734x7584</t>
  </si>
  <si>
    <t>37796 Barnes Neck Apt. 732</t>
  </si>
  <si>
    <t>47b9fe35-1380-48a6-bf61-e745d0bb3354</t>
  </si>
  <si>
    <t>Timothy Lopez</t>
  </si>
  <si>
    <t>lopezt@gmail.com</t>
  </si>
  <si>
    <t>335-376-8074</t>
  </si>
  <si>
    <t>65674 Bell Cape</t>
  </si>
  <si>
    <t>44dd5bfc-65ef-487d-a8cc-89a5fd4b583e</t>
  </si>
  <si>
    <t>Amanda Wright</t>
  </si>
  <si>
    <t>amanda_wright@hotmail.com</t>
  </si>
  <si>
    <t>(824)919-0052x10450</t>
  </si>
  <si>
    <t>629 Shepherd Course Suite 743</t>
  </si>
  <si>
    <t>6bee5844-5e57-46ea-9059-7e2b32c38815</t>
  </si>
  <si>
    <t>Yolanda Ball</t>
  </si>
  <si>
    <t>yolanda_ball@gmail.com</t>
  </si>
  <si>
    <t>+1-420-924-1006x35244</t>
  </si>
  <si>
    <t>2945 Thompson Summit Apt. 758</t>
  </si>
  <si>
    <t>eee3fcfe-26a9-432c-be00-9929e97506e6</t>
  </si>
  <si>
    <t>Rebecca Hartman</t>
  </si>
  <si>
    <t>rebecca_hartman@hotmail.com</t>
  </si>
  <si>
    <t>(694)717-0216x55473</t>
  </si>
  <si>
    <t>374 Brooks Parks</t>
  </si>
  <si>
    <t>08a8b31f-2141-412b-adbf-841b5a8e2dd9</t>
  </si>
  <si>
    <t>Robert Stewart</t>
  </si>
  <si>
    <t>robert_stewart@hotmail.com</t>
  </si>
  <si>
    <t>(234)998-4851x63804</t>
  </si>
  <si>
    <t>69341 Alvarez Alley</t>
  </si>
  <si>
    <t>9f1c0134-adb1-443a-a636-d3a8150ca905</t>
  </si>
  <si>
    <t>William Osborne</t>
  </si>
  <si>
    <t>william_osborne@hotmail.com</t>
  </si>
  <si>
    <t>531-861-5299</t>
  </si>
  <si>
    <t>9524 Kevin Court</t>
  </si>
  <si>
    <t>dbc2da5e-e61a-4317-83a1-6693e8f8f4cb</t>
  </si>
  <si>
    <t>Garrett Pham</t>
  </si>
  <si>
    <t>garrett_pham@yahoo.com</t>
  </si>
  <si>
    <t>001-452-267-8002x060</t>
  </si>
  <si>
    <t>5033 Russell Road Suite 818</t>
  </si>
  <si>
    <t>f34dc34d-6334-476c-90af-9a24d5adf2c9</t>
  </si>
  <si>
    <t>Regina Morris</t>
  </si>
  <si>
    <t>morrisr@gmail.com</t>
  </si>
  <si>
    <t>(512)572-5253x467</t>
  </si>
  <si>
    <t>74940 Angela Fall</t>
  </si>
  <si>
    <t>030cee8d-340d-4d98-83ec-5f78fcb89604</t>
  </si>
  <si>
    <t>Kristi Campbell</t>
  </si>
  <si>
    <t>345-759-1035x8863</t>
  </si>
  <si>
    <t>292 Miller Park Suite 442</t>
  </si>
  <si>
    <t>72e56601-7be3-4b6a-a39f-7743d96a937d</t>
  </si>
  <si>
    <t>thomasa@hotmail.com</t>
  </si>
  <si>
    <t>(521)278-6311</t>
  </si>
  <si>
    <t>611 Shepherd Shoals</t>
  </si>
  <si>
    <t>35538c13-d44b-4fe3-b2b3-d1029e00f4b4</t>
  </si>
  <si>
    <t>Austin Wilson</t>
  </si>
  <si>
    <t>awilson@yahoo.com</t>
  </si>
  <si>
    <t>(247)359-2319x61076</t>
  </si>
  <si>
    <t>06387 Tony Center</t>
  </si>
  <si>
    <t>fd854bf4-2549-4d09-9bb5-60c306c131b5</t>
  </si>
  <si>
    <t>Brenda Rogers</t>
  </si>
  <si>
    <t>rogersb@yahoo.com</t>
  </si>
  <si>
    <t>13731 Gonzales Cliff Suite 772</t>
  </si>
  <si>
    <t>a90f8cfc-7f9d-4830-b549-7628c71b1a58</t>
  </si>
  <si>
    <t>Andrea Lawson</t>
  </si>
  <si>
    <t>andrea_lawson@hotmail.com</t>
  </si>
  <si>
    <t>617-858-0274</t>
  </si>
  <si>
    <t>718 Connie Hollow Apt. 588</t>
  </si>
  <si>
    <t>fdeb64ce-f4c1-4dd0-af10-d2f87302d6aa</t>
  </si>
  <si>
    <t>Tommy Daniels</t>
  </si>
  <si>
    <t>tommy.daniels@gmail.com</t>
  </si>
  <si>
    <t>001-465-915-8237x2713</t>
  </si>
  <si>
    <t>8329 Perez Harbor</t>
  </si>
  <si>
    <t>9f584599-7eb0-46b1-8a80-3427f5886269</t>
  </si>
  <si>
    <t>Ricky Glenn</t>
  </si>
  <si>
    <t>glennr@yahoo.com</t>
  </si>
  <si>
    <t>+1-419-338-0783x64961</t>
  </si>
  <si>
    <t>1037 Shelton Run Suite 996</t>
  </si>
  <si>
    <t>2bcc25ed-09aa-4990-810d-26ff0cd86638</t>
  </si>
  <si>
    <t>John Hicks</t>
  </si>
  <si>
    <t>john_hicks@yahoo.com</t>
  </si>
  <si>
    <t>(365)842-5268x202</t>
  </si>
  <si>
    <t>8092 Jennifer Lodge</t>
  </si>
  <si>
    <t>577e9db4-e9f1-4748-8c6e-50495dfe58dc</t>
  </si>
  <si>
    <t>Cynthia Johnson</t>
  </si>
  <si>
    <t>cjohnson@hotmail.com</t>
  </si>
  <si>
    <t>762 Jonathan Circles Suite 766</t>
  </si>
  <si>
    <t>56127b98-17c1-4078-abd0-0e492bf405a3</t>
  </si>
  <si>
    <t>Katherine Jackson</t>
  </si>
  <si>
    <t>katherine.jackson@hotmail.com</t>
  </si>
  <si>
    <t>+1-361-585-4054x691</t>
  </si>
  <si>
    <t>644 Steven Crescent</t>
  </si>
  <si>
    <t>5c02f586-6b64-4202-b9a9-708b287d0a2c</t>
  </si>
  <si>
    <t>Michael Owen</t>
  </si>
  <si>
    <t>owenm@hotmail.com</t>
  </si>
  <si>
    <t>425.487.9579x2045</t>
  </si>
  <si>
    <t>4840 Stone Islands Suite 753</t>
  </si>
  <si>
    <t>7dfebc1a-9414-42c4-97b2-ec4ff22705f2</t>
  </si>
  <si>
    <t>Robert Martin</t>
  </si>
  <si>
    <t>martinr@yahoo.com</t>
  </si>
  <si>
    <t>(814)454-1394</t>
  </si>
  <si>
    <t>759 Torres View Suite 642</t>
  </si>
  <si>
    <t>668a0d50-377d-4317-8be8-2a29995fcd64</t>
  </si>
  <si>
    <t>Malik Phillips</t>
  </si>
  <si>
    <t>malik.phillips@yahoo.com</t>
  </si>
  <si>
    <t>5873 Robinson Drive</t>
  </si>
  <si>
    <t>2f2086eb-3cd7-46a4-b4b0-c01cff331692</t>
  </si>
  <si>
    <t>Matthew Haas</t>
  </si>
  <si>
    <t>mhaas@hotmail.com</t>
  </si>
  <si>
    <t>+1-906-884-9210x159</t>
  </si>
  <si>
    <t>38437 Carney Port</t>
  </si>
  <si>
    <t>6ae2463c-cf5d-487f-922f-1b1dc8344888</t>
  </si>
  <si>
    <t>David Hall</t>
  </si>
  <si>
    <t>dhall@gmail.com</t>
  </si>
  <si>
    <t>299.405.7793x076</t>
  </si>
  <si>
    <t>0bf951aa-d25e-4e9d-b8d7-bf3e84c7f5f5</t>
  </si>
  <si>
    <t>Kristy Morris</t>
  </si>
  <si>
    <t>kmorris@hotmail.com</t>
  </si>
  <si>
    <t>915.895.4128x9566</t>
  </si>
  <si>
    <t>01610 Silva Bypass</t>
  </si>
  <si>
    <t>bfd23bd1-23d7-4d8c-980a-cce8b9674c44</t>
  </si>
  <si>
    <t>Kathleen Dominguez</t>
  </si>
  <si>
    <t>kdominguez@gmail.com</t>
  </si>
  <si>
    <t>(905)602-4469x33668</t>
  </si>
  <si>
    <t>9967 Daniel Lights Apt. 437</t>
  </si>
  <si>
    <t>c3de2056-243e-477d-8732-7b955d5015ec</t>
  </si>
  <si>
    <t>Samantha Benson</t>
  </si>
  <si>
    <t>sbenson@yahoo.com</t>
  </si>
  <si>
    <t>001-412-855-3612x318</t>
  </si>
  <si>
    <t>0637 Matthew Hollow</t>
  </si>
  <si>
    <t>cea1ca54-2bbf-47f9-bcda-ad5550294858</t>
  </si>
  <si>
    <t>Michael Coleman</t>
  </si>
  <si>
    <t>michael_coleman@gmail.com</t>
  </si>
  <si>
    <t>001-648-981-5687x05865</t>
  </si>
  <si>
    <t>607 Perez Forges</t>
  </si>
  <si>
    <t>60f43738-5fe4-438f-95be-b51d65f51039</t>
  </si>
  <si>
    <t>Nichole Garcia</t>
  </si>
  <si>
    <t>nichole_garcia@yahoo.com</t>
  </si>
  <si>
    <t>(792)587-0818</t>
  </si>
  <si>
    <t>71304 Davis Highway Apt. 089</t>
  </si>
  <si>
    <t>8ee44ec3-d741-4959-8d16-e1a26e15a16a</t>
  </si>
  <si>
    <t>Gregory Love</t>
  </si>
  <si>
    <t>loveg@yahoo.com</t>
  </si>
  <si>
    <t>999.872.3821x983</t>
  </si>
  <si>
    <t>517 Newman Plains</t>
  </si>
  <si>
    <t>8ce7f797-45bc-4052-9127-871519261f35</t>
  </si>
  <si>
    <t>Thomas Norman</t>
  </si>
  <si>
    <t>normant@hotmail.com</t>
  </si>
  <si>
    <t>547.430.7483x24979</t>
  </si>
  <si>
    <t>2544 Brian Fall</t>
  </si>
  <si>
    <t>ff76a122-b9e2-4293-9a9d-1e5927fbddff</t>
  </si>
  <si>
    <t>Kathleen Page</t>
  </si>
  <si>
    <t>pagek@hotmail.com</t>
  </si>
  <si>
    <t>001-645-356-1328x54139</t>
  </si>
  <si>
    <t>23565 Samuel Key Suite 192</t>
  </si>
  <si>
    <t>563d2159-225a-48ca-a1ce-7d4d9c143af8</t>
  </si>
  <si>
    <t>Samuel Brown</t>
  </si>
  <si>
    <t>243.639.5706x8044</t>
  </si>
  <si>
    <t>75054 Black Forge</t>
  </si>
  <si>
    <t>6ae1925b-69c0-40d7-8c1f-77ef03185d59</t>
  </si>
  <si>
    <t>mirandaj@hotmail.com</t>
  </si>
  <si>
    <t>221-747-3196x9457</t>
  </si>
  <si>
    <t>0252 Chelsey Highway</t>
  </si>
  <si>
    <t>a0f3977f-3877-4fc6-937d-7130d1f05138</t>
  </si>
  <si>
    <t>Michael Hutchinson</t>
  </si>
  <si>
    <t>michael_hutchinson@yahoo.com</t>
  </si>
  <si>
    <t>001-719-852-8024x6125</t>
  </si>
  <si>
    <t>05692 Morgan Walks Apt. 666</t>
  </si>
  <si>
    <t>1ed15c9b-913a-47cf-8a85-b70c45f1ad85</t>
  </si>
  <si>
    <t>michael_rodriguez@hotmail.com</t>
  </si>
  <si>
    <t>4235 Wright Square Suite 965</t>
  </si>
  <si>
    <t>799325d2-97b9-43b2-97a4-feaa0be6011f</t>
  </si>
  <si>
    <t>Mary Petersen</t>
  </si>
  <si>
    <t>petersenm@yahoo.com</t>
  </si>
  <si>
    <t>001-387-561-2443x303</t>
  </si>
  <si>
    <t>1380 Abigail Forges Apt. 408</t>
  </si>
  <si>
    <t>d8adf875-8f0f-410f-a00f-2cccea102230</t>
  </si>
  <si>
    <t>Joanna Cruz</t>
  </si>
  <si>
    <t>cruzj@gmail.com</t>
  </si>
  <si>
    <t>001-919-894-5769x1115</t>
  </si>
  <si>
    <t>7784 Fuller Fields</t>
  </si>
  <si>
    <t>40fa86a6-4d94-4cc1-845a-e89e66474fde</t>
  </si>
  <si>
    <t>Lisa Rocha</t>
  </si>
  <si>
    <t>lrocha@gmail.com</t>
  </si>
  <si>
    <t>(884)373-1344</t>
  </si>
  <si>
    <t>90686 Kyle Land</t>
  </si>
  <si>
    <t>d22bce89-f692-4482-85c3-97c620bb4cef</t>
  </si>
  <si>
    <t>Donald Henry</t>
  </si>
  <si>
    <t>henryd@hotmail.com</t>
  </si>
  <si>
    <t>7075 Brown Rue</t>
  </si>
  <si>
    <t>b3dae4d6-469e-4012-860f-f0748741fb8f</t>
  </si>
  <si>
    <t>Jean Williams</t>
  </si>
  <si>
    <t>williamsj@hotmail.com</t>
  </si>
  <si>
    <t>+1-577-943-2647x994</t>
  </si>
  <si>
    <t>01254 William Lakes Suite 075</t>
  </si>
  <si>
    <t>60191fc4-d3f5-4e83-8b96-ba0e7dca376b</t>
  </si>
  <si>
    <t>Mark Harris</t>
  </si>
  <si>
    <t>mark_harris@gmail.com</t>
  </si>
  <si>
    <t>596-360-2127x574</t>
  </si>
  <si>
    <t>6727 Reyes Hill Apt. 253</t>
  </si>
  <si>
    <t>fd0bbd08-ace6-4359-ad98-bbb5aad3ac91</t>
  </si>
  <si>
    <t>Alan Vaughn</t>
  </si>
  <si>
    <t>924.287.6681</t>
  </si>
  <si>
    <t>409 Barbara Isle Apt. 761</t>
  </si>
  <si>
    <t>63935137-51a3-4529-8a2d-7eacd18cd144</t>
  </si>
  <si>
    <t>Alexander Mckay</t>
  </si>
  <si>
    <t>alexander_mckay@yahoo.com</t>
  </si>
  <si>
    <t>386.422.8307x6375</t>
  </si>
  <si>
    <t>6347 Nichole Lock Suite 625</t>
  </si>
  <si>
    <t>26e44475-4f21-4f3c-8a33-950b0d1d26b4</t>
  </si>
  <si>
    <t>Angela Ross</t>
  </si>
  <si>
    <t>angela.ross@yahoo.com</t>
  </si>
  <si>
    <t>001-557-312-0100x17483</t>
  </si>
  <si>
    <t>2011 Ware Cape Apt. 439</t>
  </si>
  <si>
    <t>94a8a286-5ab9-4b1e-b2a4-018c07fb63d8</t>
  </si>
  <si>
    <t>Laura Johnson</t>
  </si>
  <si>
    <t>johnsonl@yahoo.com</t>
  </si>
  <si>
    <t>9318 Stephanie Tunnel Apt. 656</t>
  </si>
  <si>
    <t>3d28d798-a83d-487d-926b-eb9451cc042d</t>
  </si>
  <si>
    <t>Ronald Hall</t>
  </si>
  <si>
    <t>ronald_hall@gmail.com</t>
  </si>
  <si>
    <t>310-979-4259x8654</t>
  </si>
  <si>
    <t>91372 Phillips Light Apt. 842</t>
  </si>
  <si>
    <t>7fa1ab07-a3f0-4fff-862e-ef2385cf5cc0</t>
  </si>
  <si>
    <t>Kelly Stark</t>
  </si>
  <si>
    <t>kelly_stark@yahoo.com</t>
  </si>
  <si>
    <t>(804)238-5309</t>
  </si>
  <si>
    <t>8669 Catherine Cliffs Apt. 859</t>
  </si>
  <si>
    <t>526def1d-8308-4150-9089-62b39a039bf9</t>
  </si>
  <si>
    <t>jacksonj@hotmail.com</t>
  </si>
  <si>
    <t>6532 Sara Isle</t>
  </si>
  <si>
    <t>c1704f5b-3ec8-4615-b918-eee868577dc7</t>
  </si>
  <si>
    <t>Aaron Waters</t>
  </si>
  <si>
    <t>aaron_waters@gmail.com</t>
  </si>
  <si>
    <t>+1-510-660-4266x76171</t>
  </si>
  <si>
    <t>150 Michael Streets Suite 778</t>
  </si>
  <si>
    <t>878d7b23-e674-4250-9454-02cd22e91ad7</t>
  </si>
  <si>
    <t>Rodney Smith</t>
  </si>
  <si>
    <t>rodney.smith@gmail.com</t>
  </si>
  <si>
    <t>287.361.6457</t>
  </si>
  <si>
    <t>42532 Jonathan Groves</t>
  </si>
  <si>
    <t>c9226845-596e-44bb-9f1b-b6dd60686814</t>
  </si>
  <si>
    <t>Erik Black</t>
  </si>
  <si>
    <t>blacke@hotmail.com</t>
  </si>
  <si>
    <t>977-846-1310x097</t>
  </si>
  <si>
    <t>930 Martinez Inlet Suite 142</t>
  </si>
  <si>
    <t>4189e05a-9878-400e-9dcf-400ebb00842e</t>
  </si>
  <si>
    <t>Heather Hayes</t>
  </si>
  <si>
    <t>heather.hayes@yahoo.com</t>
  </si>
  <si>
    <t>+1-979-848-4517x72408</t>
  </si>
  <si>
    <t>82191 Michael Fields</t>
  </si>
  <si>
    <t>eb9042d2-47de-4d82-a631-cfa7935da275</t>
  </si>
  <si>
    <t>shawn.porter@yahoo.com</t>
  </si>
  <si>
    <t>001-462-845-8097x5314</t>
  </si>
  <si>
    <t>6357 Johns Drives</t>
  </si>
  <si>
    <t>6914d8ee-bcbf-4b1d-aa75-165e68be37e9</t>
  </si>
  <si>
    <t>Gregory Hayes</t>
  </si>
  <si>
    <t>gregory_hayes@yahoo.com</t>
  </si>
  <si>
    <t>096 Jennifer Lights</t>
  </si>
  <si>
    <t>789a6696-d1a0-4a2b-a27b-de1c6e9ec000</t>
  </si>
  <si>
    <t>Gregory Hernandez</t>
  </si>
  <si>
    <t>ghernandez@gmail.com</t>
  </si>
  <si>
    <t>001-992-302-7438x71793</t>
  </si>
  <si>
    <t>666 Morales Bridge Suite 105</t>
  </si>
  <si>
    <t>1bc6bbfd-09cf-4d31-9006-3c745a3977b0</t>
  </si>
  <si>
    <t>Mandy Miller</t>
  </si>
  <si>
    <t>mmiller@yahoo.com</t>
  </si>
  <si>
    <t>001-470-473-2049</t>
  </si>
  <si>
    <t>0971 Hill Ridge</t>
  </si>
  <si>
    <t>f21496b2-97ef-4ea9-b325-ffa2e362d4ae</t>
  </si>
  <si>
    <t>Joshua Kelly</t>
  </si>
  <si>
    <t>joshua_kelly@yahoo.com</t>
  </si>
  <si>
    <t>269-481-7207x71882</t>
  </si>
  <si>
    <t>490 Johnson Passage</t>
  </si>
  <si>
    <t>77a07097-7061-4e2e-a721-e4444ae2c235</t>
  </si>
  <si>
    <t>Rachel Diaz</t>
  </si>
  <si>
    <t>diazr@hotmail.com</t>
  </si>
  <si>
    <t>769-510-3309</t>
  </si>
  <si>
    <t>6048 Dunn Stravenue</t>
  </si>
  <si>
    <t>ae343f95-681a-4507-a5d6-89c88bf280b4</t>
  </si>
  <si>
    <t>Micheal Nichols</t>
  </si>
  <si>
    <t>nicholsm@hotmail.com</t>
  </si>
  <si>
    <t>(663)254-4361</t>
  </si>
  <si>
    <t>820 Christopher Turnpike Suite 464</t>
  </si>
  <si>
    <t>c73b6ae8-9b9c-4797-a388-5d7e93f3bd7d</t>
  </si>
  <si>
    <t>jessica.sanchez@hotmail.com</t>
  </si>
  <si>
    <t>426.246.6628</t>
  </si>
  <si>
    <t>70988 Peterson Plaza</t>
  </si>
  <si>
    <t>3e40e43a-431e-4146-851d-399bad1bd02d</t>
  </si>
  <si>
    <t>Derek Williams</t>
  </si>
  <si>
    <t>001-279-565-4560x556</t>
  </si>
  <si>
    <t>392 Caleb Key Apt. 311</t>
  </si>
  <si>
    <t>84bc0e25-57cb-42e3-9799-637ca95c4b24</t>
  </si>
  <si>
    <t>Jermaine Garcia</t>
  </si>
  <si>
    <t>jgarcia@hotmail.com</t>
  </si>
  <si>
    <t>(991)856-5973x186</t>
  </si>
  <si>
    <t>346 Maynard Villages Suite 828</t>
  </si>
  <si>
    <t>c41b7fc1-3b41-4364-a45c-ece9ddd8911d</t>
  </si>
  <si>
    <t>Cynthia Harris</t>
  </si>
  <si>
    <t>cynthia_harris@yahoo.com</t>
  </si>
  <si>
    <t>283.834.4757x2993</t>
  </si>
  <si>
    <t>6996 White Orchard</t>
  </si>
  <si>
    <t>c3cde4ae-8f40-484a-83b9-cfc875842cd9</t>
  </si>
  <si>
    <t>Heather Dawson</t>
  </si>
  <si>
    <t>dawsonh@gmail.com</t>
  </si>
  <si>
    <t>762.485.7078</t>
  </si>
  <si>
    <t>567 Smith Row</t>
  </si>
  <si>
    <t>bc6939e1-92c1-4304-adf9-c96d07e3de73</t>
  </si>
  <si>
    <t>Melissa Hall</t>
  </si>
  <si>
    <t>hallm@gmail.com</t>
  </si>
  <si>
    <t>(359)415-5420</t>
  </si>
  <si>
    <t>956 Mary Field</t>
  </si>
  <si>
    <t>ad6134db-781f-437b-be5c-8b136ea593d5</t>
  </si>
  <si>
    <t>Brad Jacobs</t>
  </si>
  <si>
    <t>brad.jacobs@yahoo.com</t>
  </si>
  <si>
    <t>489.372.8878x2283</t>
  </si>
  <si>
    <t>0787 Melissa Centers</t>
  </si>
  <si>
    <t>01345fb6-51d5-40ab-afbd-62316cd3bad9</t>
  </si>
  <si>
    <t>luis_simmons@yahoo.com</t>
  </si>
  <si>
    <t>(632)673-3626x91585</t>
  </si>
  <si>
    <t>4228 Andrew Groves</t>
  </si>
  <si>
    <t>1313ed7a-492f-47a6-8000-1cadf57d617f</t>
  </si>
  <si>
    <t>Virginia Wilkerson</t>
  </si>
  <si>
    <t>virginia_wilkerson@hotmail.com</t>
  </si>
  <si>
    <t>116 Barry Route Suite 349</t>
  </si>
  <si>
    <t>f79b5ce9-2a3e-4fae-bf20-7021294a1f89</t>
  </si>
  <si>
    <t>Eric Hester</t>
  </si>
  <si>
    <t>eric.hester@gmail.com</t>
  </si>
  <si>
    <t>420.572.4186x3391</t>
  </si>
  <si>
    <t>02252 Lewis Plaza</t>
  </si>
  <si>
    <t>5970e599-ac8c-40eb-bdaa-5d16237b8f94</t>
  </si>
  <si>
    <t>Ana Lawson</t>
  </si>
  <si>
    <t>ana.lawson@hotmail.com</t>
  </si>
  <si>
    <t>+1-835-376-9438x56180</t>
  </si>
  <si>
    <t>21915 Matthew Ways Suite 015</t>
  </si>
  <si>
    <t>4b31cef1-098b-4b8a-9564-1b516538c9fa</t>
  </si>
  <si>
    <t>Stephanie Bridges</t>
  </si>
  <si>
    <t>stephanie.bridges@hotmail.com</t>
  </si>
  <si>
    <t>512-623-0394x6076</t>
  </si>
  <si>
    <t>2067 Barbara Motorway</t>
  </si>
  <si>
    <t>247ad94b-699d-47cd-a851-b06fcc14e814</t>
  </si>
  <si>
    <t>Vicki Fuller</t>
  </si>
  <si>
    <t>fullerv@yahoo.com</t>
  </si>
  <si>
    <t>(389)626-2801x55646</t>
  </si>
  <si>
    <t>01130 Martinez Hollow Suite 076</t>
  </si>
  <si>
    <t>e238d1f1-45db-4e28-8729-82c4fe2d47b5</t>
  </si>
  <si>
    <t>Matthew Vasquez</t>
  </si>
  <si>
    <t>vasquezm@yahoo.com</t>
  </si>
  <si>
    <t>978 Megan Roads</t>
  </si>
  <si>
    <t>850d590c-c458-47f6-8247-83f7c2938593</t>
  </si>
  <si>
    <t>001-548-540-2340</t>
  </si>
  <si>
    <t>3a354b44-2608-4817-bc6b-ccf95f6e32e5</t>
  </si>
  <si>
    <t>Megan Garner</t>
  </si>
  <si>
    <t>megan.garner@yahoo.com</t>
  </si>
  <si>
    <t>308.765.4453x0422</t>
  </si>
  <si>
    <t>612 Bush Mountains Suite 335</t>
  </si>
  <si>
    <t>50062a09-0845-4926-9fee-dab659e4f7e9</t>
  </si>
  <si>
    <t>James Williamson</t>
  </si>
  <si>
    <t>james.williamson@hotmail.com</t>
  </si>
  <si>
    <t>415.700.9044</t>
  </si>
  <si>
    <t>11391 Small Plains</t>
  </si>
  <si>
    <t>a8217043-cbdc-43e7-b8bc-c07f66167674</t>
  </si>
  <si>
    <t>James Wyatt</t>
  </si>
  <si>
    <t>james.wyatt@yahoo.com</t>
  </si>
  <si>
    <t>204.710.0175x21605</t>
  </si>
  <si>
    <t>1259 Taylor Shoal</t>
  </si>
  <si>
    <t>cfbff3b0-f058-43a4-940b-82b4ffe08ae5</t>
  </si>
  <si>
    <t>Sonya Wilson</t>
  </si>
  <si>
    <t>swilson@gmail.com</t>
  </si>
  <si>
    <t>(789)800-6721</t>
  </si>
  <si>
    <t>282 Pierce Village</t>
  </si>
  <si>
    <t>ba37773f-08c7-43b5-8c24-96e1dd0edbb2</t>
  </si>
  <si>
    <t>Tina White</t>
  </si>
  <si>
    <t>tina_white@yahoo.com</t>
  </si>
  <si>
    <t>001-313-794-4857</t>
  </si>
  <si>
    <t>299 Cynthia Ports</t>
  </si>
  <si>
    <t>f2cd675a-80f9-42e3-93ba-ca013804b053</t>
  </si>
  <si>
    <t>Timothy Griffin</t>
  </si>
  <si>
    <t>timothy_griffin@gmail.com</t>
  </si>
  <si>
    <t>696 Cory Tunnel</t>
  </si>
  <si>
    <t>850ca8cb-4091-4e32-8182-140703f651db</t>
  </si>
  <si>
    <t>335.552.3300</t>
  </si>
  <si>
    <t>023 Murray Shoals Suite 851</t>
  </si>
  <si>
    <t>8aab0fe4-4b1f-4033-8d95-72ef1f4a096c</t>
  </si>
  <si>
    <t>martinezm@yahoo.com</t>
  </si>
  <si>
    <t>001-238-893-7825x18414</t>
  </si>
  <si>
    <t>70375 Johnson Tunnel</t>
  </si>
  <si>
    <t>28452fc5-b90b-4e21-bc51-ffea55dbc3d7</t>
  </si>
  <si>
    <t>Deborah Owen</t>
  </si>
  <si>
    <t>deborah_owen@hotmail.com</t>
  </si>
  <si>
    <t>(366)625-9839x25824</t>
  </si>
  <si>
    <t>681 Johnson Route</t>
  </si>
  <si>
    <t>9813aedf-3f43-4920-82bf-60392e1f0a5f</t>
  </si>
  <si>
    <t>Joseph Jones</t>
  </si>
  <si>
    <t>jonesj@gmail.com</t>
  </si>
  <si>
    <t>14964 Edwards Radial Suite 384</t>
  </si>
  <si>
    <t>80701375-abc2-460c-8a9f-c81b930a9e32</t>
  </si>
  <si>
    <t>Elizabeth Gaines</t>
  </si>
  <si>
    <t>elizabeth_gaines@hotmail.com</t>
  </si>
  <si>
    <t>001-939-462-9166x18138</t>
  </si>
  <si>
    <t>2345 Dale Vista</t>
  </si>
  <si>
    <t>75637c12-ea43-4a87-be99-53ac6acd22d8</t>
  </si>
  <si>
    <t>Christina Elliott</t>
  </si>
  <si>
    <t>celliott@gmail.com</t>
  </si>
  <si>
    <t>509-430-3060x660</t>
  </si>
  <si>
    <t>397 Williams Crest</t>
  </si>
  <si>
    <t>784042f6-449b-4dc9-b972-403e8011fe57</t>
  </si>
  <si>
    <t>Mark Freeman</t>
  </si>
  <si>
    <t>mfreeman@gmail.com</t>
  </si>
  <si>
    <t>30376 Woods River Apt. 017</t>
  </si>
  <si>
    <t>bc2e69e2-580b-42c4-b367-3804ee89f4f4</t>
  </si>
  <si>
    <t>Alexis Bell</t>
  </si>
  <si>
    <t>abell@yahoo.com</t>
  </si>
  <si>
    <t>(713)313-7259x02653</t>
  </si>
  <si>
    <t>845 Robin Turnpike</t>
  </si>
  <si>
    <t>e5458131-f547-40df-a09d-27bf0f6fa3de</t>
  </si>
  <si>
    <t>Melissa Gomez</t>
  </si>
  <si>
    <t>gomezm@gmail.com</t>
  </si>
  <si>
    <t>(349)755-7517x574</t>
  </si>
  <si>
    <t>18559 Gordon Ridge Suite 637</t>
  </si>
  <si>
    <t>702d1670-32a1-4a34-9f19-3801a4784643</t>
  </si>
  <si>
    <t>kbrown@hotmail.com</t>
  </si>
  <si>
    <t>62980 Wilson Viaduct</t>
  </si>
  <si>
    <t>ce31acbd-43d3-456b-81ef-b24d5d081bda</t>
  </si>
  <si>
    <t>Edward Wilson</t>
  </si>
  <si>
    <t>ewilson@hotmail.com</t>
  </si>
  <si>
    <t>973.945.5646</t>
  </si>
  <si>
    <t>123 Schultz Lake</t>
  </si>
  <si>
    <t>cd42fd5d-d837-4bdc-bd3a-7921cb9bad28</t>
  </si>
  <si>
    <t>Matthew Acosta</t>
  </si>
  <si>
    <t>macosta@gmail.com</t>
  </si>
  <si>
    <t>001-593-384-9213x73328</t>
  </si>
  <si>
    <t>91510 Heather Run</t>
  </si>
  <si>
    <t>d4bf30b2-3ca3-4f2b-9e88-ebbacb3f20c6</t>
  </si>
  <si>
    <t>Jonathan Ayers</t>
  </si>
  <si>
    <t>jayers@yahoo.com</t>
  </si>
  <si>
    <t>(884)712-7365x474</t>
  </si>
  <si>
    <t>587 Cynthia Knolls</t>
  </si>
  <si>
    <t>ba5eb0d6-d96e-4751-b495-a237bf1f7b9b</t>
  </si>
  <si>
    <t>Zachary Orozco</t>
  </si>
  <si>
    <t>zachary.orozco@gmail.com</t>
  </si>
  <si>
    <t>780.319.0138x63006</t>
  </si>
  <si>
    <t>543 Lester Branch</t>
  </si>
  <si>
    <t>f4f779ea-90dd-4cfc-bd8c-39fbadcdb739</t>
  </si>
  <si>
    <t>Nancy Jackson</t>
  </si>
  <si>
    <t>jacksonn@hotmail.com</t>
  </si>
  <si>
    <t>371-809-1236</t>
  </si>
  <si>
    <t>724 Alyssa Circles</t>
  </si>
  <si>
    <t>170decce-e4ed-4c7e-a973-e0064ae2afa4</t>
  </si>
  <si>
    <t>smithd@yahoo.com</t>
  </si>
  <si>
    <t>+1-804-598-3954x541</t>
  </si>
  <si>
    <t>821 Watts Shore</t>
  </si>
  <si>
    <t>b186704e-b69d-47bb-ac89-15073638692a</t>
  </si>
  <si>
    <t>Samantha Robinson</t>
  </si>
  <si>
    <t>srobinson@yahoo.com</t>
  </si>
  <si>
    <t>328.875.2380</t>
  </si>
  <si>
    <t>945 Robertson Motorway Suite 397</t>
  </si>
  <si>
    <t>29a74ea9-1709-4314-8106-c5cb6a15e0b1</t>
  </si>
  <si>
    <t>Geoffrey Mann</t>
  </si>
  <si>
    <t>gmann@yahoo.com</t>
  </si>
  <si>
    <t>939-787-9456x87807</t>
  </si>
  <si>
    <t>14166 Jessica Spur</t>
  </si>
  <si>
    <t>ec2e4b9c-7a46-4458-9130-f78c7e4cd4fb</t>
  </si>
  <si>
    <t>Crystal Lewis</t>
  </si>
  <si>
    <t>clewis@gmail.com</t>
  </si>
  <si>
    <t>835-892-8715</t>
  </si>
  <si>
    <t>4033 Amber Ridge</t>
  </si>
  <si>
    <t>1aae3505-17e6-4a7d-aaa6-637822eda4ea</t>
  </si>
  <si>
    <t>jonesd@yahoo.com</t>
  </si>
  <si>
    <t>808.200.5146x4240</t>
  </si>
  <si>
    <t>095 Garcia River Apt. 957</t>
  </si>
  <si>
    <t>402ceb06-ec8c-4fe2-9d4b-b6946d12e03b</t>
  </si>
  <si>
    <t>Anthony Bailey</t>
  </si>
  <si>
    <t>anthony_bailey@gmail.com</t>
  </si>
  <si>
    <t>001-528-729-2916</t>
  </si>
  <si>
    <t>53148 Jordan Canyon</t>
  </si>
  <si>
    <t>6d120a17-0b68-4a3c-94ca-6b40fd33af19</t>
  </si>
  <si>
    <t>Todd Washington</t>
  </si>
  <si>
    <t>todd_washington@yahoo.com</t>
  </si>
  <si>
    <t>(963)539-3120</t>
  </si>
  <si>
    <t>24282 Antonio Dam Suite 764</t>
  </si>
  <si>
    <t>424ebf51-8a44-499d-86b7-f99b37cdc3be</t>
  </si>
  <si>
    <t>Shawn Griffin</t>
  </si>
  <si>
    <t>sgriffin@hotmail.com</t>
  </si>
  <si>
    <t>+1-232-595-5972x917</t>
  </si>
  <si>
    <t>c2432efb-535a-4884-bbe4-1a67b837f5ce</t>
  </si>
  <si>
    <t>Madison Lewis</t>
  </si>
  <si>
    <t>madison_lewis@yahoo.com</t>
  </si>
  <si>
    <t>001-682-649-8503x371</t>
  </si>
  <si>
    <t>689 Ayala Village</t>
  </si>
  <si>
    <t>8f8226ca-3692-4c07-8497-fb9edbb0fe5b</t>
  </si>
  <si>
    <t>Julia Davis</t>
  </si>
  <si>
    <t>jdavis@yahoo.com</t>
  </si>
  <si>
    <t>357-922-2634</t>
  </si>
  <si>
    <t>86652 Hall Roads Apt. 328</t>
  </si>
  <si>
    <t>c795bbaa-e6e3-4982-bad4-b992ff7a5849</t>
  </si>
  <si>
    <t>Sara Prince</t>
  </si>
  <si>
    <t>sara_prince@hotmail.com</t>
  </si>
  <si>
    <t>095 Ramirez Ramp Suite 555</t>
  </si>
  <si>
    <t>fbabea08-ce48-47d4-8cbb-f17c74fb5073</t>
  </si>
  <si>
    <t>Kelsey Hurst</t>
  </si>
  <si>
    <t>kelsey.hurst@hotmail.com</t>
  </si>
  <si>
    <t>001-904-383-5738x275</t>
  </si>
  <si>
    <t>144 Martinez Corners</t>
  </si>
  <si>
    <t>e54d93de-fff3-43d8-844b-b9475b4680f7</t>
  </si>
  <si>
    <t>Jasmine Hawkins</t>
  </si>
  <si>
    <t>jasmine.hawkins@yahoo.com</t>
  </si>
  <si>
    <t>5582 Barbara Lakes</t>
  </si>
  <si>
    <t>3189d2d9-38da-40f7-84a2-7dfd9dca35b8</t>
  </si>
  <si>
    <t>Keith Perkins</t>
  </si>
  <si>
    <t>kperkins@gmail.com</t>
  </si>
  <si>
    <t>699-465-7565x706</t>
  </si>
  <si>
    <t>8985 Jeffrey Road</t>
  </si>
  <si>
    <t>07336d51-5219-4671-b27a-8a651effa887</t>
  </si>
  <si>
    <t>Nancy Campos</t>
  </si>
  <si>
    <t>camposn@gmail.com</t>
  </si>
  <si>
    <t>894.890.6804x80510</t>
  </si>
  <si>
    <t>23373 Perry Camp</t>
  </si>
  <si>
    <t>a70343af-2b10-488f-a2c9-e29918916e4d</t>
  </si>
  <si>
    <t>Danny Williams</t>
  </si>
  <si>
    <t>582-556-8131x50836</t>
  </si>
  <si>
    <t>93338 Kimberly Plain</t>
  </si>
  <si>
    <t>b4f8191d-a598-44dd-90e9-b6f169992dd5</t>
  </si>
  <si>
    <t>Stacy Olson</t>
  </si>
  <si>
    <t>olsons@yahoo.com</t>
  </si>
  <si>
    <t>960.974.7344x8049</t>
  </si>
  <si>
    <t>0166 Sullivan Flat</t>
  </si>
  <si>
    <t>5f0703c7-7a00-4780-99a0-7a863fd6030d</t>
  </si>
  <si>
    <t>Carrie Delgado</t>
  </si>
  <si>
    <t>carrie.delgado@yahoo.com</t>
  </si>
  <si>
    <t>280.294.4750x233</t>
  </si>
  <si>
    <t>8780 Cody Viaduct Suite 440</t>
  </si>
  <si>
    <t>df98097a-79af-441d-a91e-8e1a8338dbd3</t>
  </si>
  <si>
    <t>April Richard</t>
  </si>
  <si>
    <t>april.richard@yahoo.com</t>
  </si>
  <si>
    <t>(397)773-2058</t>
  </si>
  <si>
    <t>841 Sanchez Stream Suite 767</t>
  </si>
  <si>
    <t>ceb762d7-f991-4d4e-83c0-dfe27339046a</t>
  </si>
  <si>
    <t>Jordan Williams</t>
  </si>
  <si>
    <t>jordan_williams@yahoo.com</t>
  </si>
  <si>
    <t>001-838-524-9937x042</t>
  </si>
  <si>
    <t>3244 Diane Glen</t>
  </si>
  <si>
    <t>c89ad888-d9a8-4b85-8903-e63d51e5dbf7</t>
  </si>
  <si>
    <t>Danny Wallace</t>
  </si>
  <si>
    <t>danny.wallace@hotmail.com</t>
  </si>
  <si>
    <t>+1-970-616-4830x1092</t>
  </si>
  <si>
    <t>5012 Anderson Road</t>
  </si>
  <si>
    <t>b4eec29a-ceb9-4f3b-99a7-e75fcdbbabfc</t>
  </si>
  <si>
    <t>Brett Knight</t>
  </si>
  <si>
    <t>knightb@gmail.com</t>
  </si>
  <si>
    <t>(513)712-7118</t>
  </si>
  <si>
    <t>575 Christina Plains Suite 690</t>
  </si>
  <si>
    <t>077a0fc2-7bca-4850-a5c6-351406e2be2c</t>
  </si>
  <si>
    <t>Stacy Garcia</t>
  </si>
  <si>
    <t>+1-216-254-9092x3912</t>
  </si>
  <si>
    <t>573 James Course Suite 444</t>
  </si>
  <si>
    <t>2c5d5f93-6061-47d3-aa2b-85f5a7d98e43</t>
  </si>
  <si>
    <t>mary.williams@yahoo.com</t>
  </si>
  <si>
    <t>762 Roach Cape Suite 045</t>
  </si>
  <si>
    <t>eec8b74a-a01d-478e-801f-df948a204b1d</t>
  </si>
  <si>
    <t>kevin_johnson@gmail.com</t>
  </si>
  <si>
    <t>+1-655-247-4749x0979</t>
  </si>
  <si>
    <t>782 Jarvis Track Suite 523</t>
  </si>
  <si>
    <t>f4972805-1266-42d6-8cd4-f022d1aef441</t>
  </si>
  <si>
    <t>Guy Hart</t>
  </si>
  <si>
    <t>hartg@yahoo.com</t>
  </si>
  <si>
    <t>267.647.1653x80859</t>
  </si>
  <si>
    <t>1999 Jessica Turnpike</t>
  </si>
  <si>
    <t>49b917bf-7a76-4452-89d2-7b16cc0224c8</t>
  </si>
  <si>
    <t>Amy Combs</t>
  </si>
  <si>
    <t>acombs@yahoo.com</t>
  </si>
  <si>
    <t>(704)977-2297</t>
  </si>
  <si>
    <t>80186 Erin Overpass Apt. 385</t>
  </si>
  <si>
    <t>86e9fca7-c04a-413b-a9ad-214d89a0a968</t>
  </si>
  <si>
    <t>Lisa Foster</t>
  </si>
  <si>
    <t>lisa.foster@gmail.com</t>
  </si>
  <si>
    <t>(342)668-6042x3989</t>
  </si>
  <si>
    <t>839 Reynolds Course Apt. 339</t>
  </si>
  <si>
    <t>690af5da-562a-4507-af26-5b8438fef7c3</t>
  </si>
  <si>
    <t>David Roberts</t>
  </si>
  <si>
    <t>droberts@hotmail.com</t>
  </si>
  <si>
    <t>156 Benson Inlet Apt. 884</t>
  </si>
  <si>
    <t>c4679ec2-a2d5-49c5-b4a7-d36e2bee4d8e</t>
  </si>
  <si>
    <t>Laura Matthews</t>
  </si>
  <si>
    <t>laura_matthews@gmail.com</t>
  </si>
  <si>
    <t>315.951.3451x8076</t>
  </si>
  <si>
    <t>562 Holly Radial Apt. 634</t>
  </si>
  <si>
    <t>a9a10b44-1c94-4578-b6c5-f233203ffe07</t>
  </si>
  <si>
    <t>John Butler</t>
  </si>
  <si>
    <t>jbutler@gmail.com</t>
  </si>
  <si>
    <t>+1-786-849-2465x964</t>
  </si>
  <si>
    <t>7ca0086f-afa5-4254-9b72-ebc7d3d2b683</t>
  </si>
  <si>
    <t>Peggy Smith</t>
  </si>
  <si>
    <t>peggy_smith@gmail.com</t>
  </si>
  <si>
    <t>429.251.3349x16853</t>
  </si>
  <si>
    <t>6007 Samuel Road Suite 957</t>
  </si>
  <si>
    <t>225c3852-f673-4cda-a3e5-4892273d1d66</t>
  </si>
  <si>
    <t>Kayla Davis</t>
  </si>
  <si>
    <t>kdavis@yahoo.com</t>
  </si>
  <si>
    <t>837 Robinson Lodge Suite 235</t>
  </si>
  <si>
    <t>58d7d758-05d6-47da-b76b-8e44d6256b1e</t>
  </si>
  <si>
    <t>ayoung@gmail.com</t>
  </si>
  <si>
    <t>522-936-8690x05555</t>
  </si>
  <si>
    <t>248 Kim Circle Apt. 382</t>
  </si>
  <si>
    <t>5249b6bd-15bc-4fd5-a43b-6eb4c80f67c2</t>
  </si>
  <si>
    <t>Lynn Gregory</t>
  </si>
  <si>
    <t>lynn.gregory@hotmail.com</t>
  </si>
  <si>
    <t>56882 Ryan Path</t>
  </si>
  <si>
    <t>fd95020b-64e5-47f6-834d-7330814deca5</t>
  </si>
  <si>
    <t>Kimberly Rodgers</t>
  </si>
  <si>
    <t>kimberly_rodgers@gmail.com</t>
  </si>
  <si>
    <t>(984)345-7344x42136</t>
  </si>
  <si>
    <t>67436 Khan Coves Apt. 250</t>
  </si>
  <si>
    <t>c65059e8-1e46-408d-9381-837b4e40d304</t>
  </si>
  <si>
    <t>Thomas Johnson</t>
  </si>
  <si>
    <t>thomas_johnson@yahoo.com</t>
  </si>
  <si>
    <t>(588)639-0320x37435</t>
  </si>
  <si>
    <t>660 Blackwell Garden Apt. 147</t>
  </si>
  <si>
    <t>5aba7ceb-a010-4a81-83a4-5d4891487e1c</t>
  </si>
  <si>
    <t>Jose Fleming</t>
  </si>
  <si>
    <t>flemingj@yahoo.com</t>
  </si>
  <si>
    <t>+1-958-370-9981x092</t>
  </si>
  <si>
    <t>29774 Angelica Street Suite 254</t>
  </si>
  <si>
    <t>58af3946-ac46-4976-933c-b3ec04c1c0cd</t>
  </si>
  <si>
    <t>Beth Neal</t>
  </si>
  <si>
    <t>beth.neal@hotmail.com</t>
  </si>
  <si>
    <t>625-532-8487x39847</t>
  </si>
  <si>
    <t>5172 Michael Spur Suite 094</t>
  </si>
  <si>
    <t>a628d8e0-7796-4728-b585-2864ed4960a7</t>
  </si>
  <si>
    <t>Travis Escobar</t>
  </si>
  <si>
    <t>travis.escobar@yahoo.com</t>
  </si>
  <si>
    <t>705 Franklin Fall</t>
  </si>
  <si>
    <t>7dac09c9-e097-482a-9fb3-7bcf20c5dbaa</t>
  </si>
  <si>
    <t>Ashley Andrews</t>
  </si>
  <si>
    <t>aandrews@yahoo.com</t>
  </si>
  <si>
    <t>+1-670-545-8492x86360</t>
  </si>
  <si>
    <t>959 Wendy Plaza Suite 085</t>
  </si>
  <si>
    <t>314206e4-04b5-4fe3-b234-d160648c2f7d</t>
  </si>
  <si>
    <t>Andrew Gibson</t>
  </si>
  <si>
    <t>andrew_gibson@hotmail.com</t>
  </si>
  <si>
    <t>+1-986-903-8176x5423</t>
  </si>
  <si>
    <t>8662 Jones Village</t>
  </si>
  <si>
    <t>941ec814-31d3-4e2f-9716-ca4b52f16653</t>
  </si>
  <si>
    <t>Robin Elliott</t>
  </si>
  <si>
    <t>relliott@yahoo.com</t>
  </si>
  <si>
    <t>001-751-481-5994x449</t>
  </si>
  <si>
    <t>233 Johnson Dale Suite 248</t>
  </si>
  <si>
    <t>93f7cf82-ae1d-4a59-a071-82625bd83a59</t>
  </si>
  <si>
    <t>Kyle Hall</t>
  </si>
  <si>
    <t>kyle.hall@hotmail.com</t>
  </si>
  <si>
    <t>(656)980-7510x62857</t>
  </si>
  <si>
    <t>14134 Brian Route Suite 182</t>
  </si>
  <si>
    <t>c3d8bfa8-7cd8-454a-a248-22e452abd1aa</t>
  </si>
  <si>
    <t>Jacob Morris</t>
  </si>
  <si>
    <t>jacob.morris@gmail.com</t>
  </si>
  <si>
    <t>353.854.6203x3190</t>
  </si>
  <si>
    <t>60233 Taylor Vista Suite 230</t>
  </si>
  <si>
    <t>0232a224-be49-4cf9-98fa-749b6f7991fd</t>
  </si>
  <si>
    <t>James Vargas</t>
  </si>
  <si>
    <t>james.vargas@yahoo.com</t>
  </si>
  <si>
    <t>(732)354-2932x5945</t>
  </si>
  <si>
    <t>9791 Laurie Stravenue Apt. 510</t>
  </si>
  <si>
    <t>20e84f2d-a54f-4021-8708-ea24ff8cb8a4</t>
  </si>
  <si>
    <t>Nicole Miller</t>
  </si>
  <si>
    <t>nicole_miller@yahoo.com</t>
  </si>
  <si>
    <t>001-566-212-1209x67632</t>
  </si>
  <si>
    <t>3296 Maria Ways Suite 108</t>
  </si>
  <si>
    <t>26c171f8-3afd-4fb4-b79c-6c8c00285fab</t>
  </si>
  <si>
    <t>Nathan Harmon</t>
  </si>
  <si>
    <t>nharmon@yahoo.com</t>
  </si>
  <si>
    <t>001-716-881-8326x6995</t>
  </si>
  <si>
    <t>774 Jennings Spring Apt. 961</t>
  </si>
  <si>
    <t>0d418bab-5404-40e8-aacd-cb010351f72d</t>
  </si>
  <si>
    <t>Mario Carlson</t>
  </si>
  <si>
    <t>mario.carlson@hotmail.com</t>
  </si>
  <si>
    <t>784-658-6394</t>
  </si>
  <si>
    <t>865 Steven Shores</t>
  </si>
  <si>
    <t>eacfd584-a7ee-43dd-862d-141d6f2c2d26</t>
  </si>
  <si>
    <t>Sonia Carroll</t>
  </si>
  <si>
    <t>sonia_carroll@hotmail.com</t>
  </si>
  <si>
    <t>+1-755-581-5196x13243</t>
  </si>
  <si>
    <t>7687 Phillips Port Suite 557</t>
  </si>
  <si>
    <t>e61c1e1e-f0a4-401b-af09-27ec2df55a5a</t>
  </si>
  <si>
    <t>williamsh@yahoo.com</t>
  </si>
  <si>
    <t>(630)325-0358x6619</t>
  </si>
  <si>
    <t>341 Campbell Meadow Apt. 976</t>
  </si>
  <si>
    <t>59665945-efc5-4968-9a8d-9fbb01630df4</t>
  </si>
  <si>
    <t>Amy Bright</t>
  </si>
  <si>
    <t>amy.bright@gmail.com</t>
  </si>
  <si>
    <t>263.693.6589</t>
  </si>
  <si>
    <t>28811 Roger Freeway</t>
  </si>
  <si>
    <t>3b43d665-3f23-4017-877c-028dfc77c3e3</t>
  </si>
  <si>
    <t>Crystal Walker</t>
  </si>
  <si>
    <t>cwalker@hotmail.com</t>
  </si>
  <si>
    <t>979.862.9690x6858</t>
  </si>
  <si>
    <t>00158 Haynes Pike</t>
  </si>
  <si>
    <t>1e087440-948c-4b88-a129-564cef585be0</t>
  </si>
  <si>
    <t>Robert Glover</t>
  </si>
  <si>
    <t>rglover@hotmail.com</t>
  </si>
  <si>
    <t>(807)599-8374x5974</t>
  </si>
  <si>
    <t>6329 George Throughway Suite 884</t>
  </si>
  <si>
    <t>1fae4082-4fc3-48a0-8615-39c55151d59a</t>
  </si>
  <si>
    <t>Danielle Allen</t>
  </si>
  <si>
    <t>danielle.allen@yahoo.com</t>
  </si>
  <si>
    <t>478-323-8406</t>
  </si>
  <si>
    <t>10052 Ruiz Cliffs Suite 189</t>
  </si>
  <si>
    <t>a4cf3a07-ed84-42ab-bbe0-848898843536</t>
  </si>
  <si>
    <t>Melinda Robinson</t>
  </si>
  <si>
    <t>melinda_robinson@yahoo.com</t>
  </si>
  <si>
    <t>549.425.2210x40784</t>
  </si>
  <si>
    <t>1536 Jessica Rue</t>
  </si>
  <si>
    <t>75e13860-6ff8-4563-912c-f78d83d1c1ba</t>
  </si>
  <si>
    <t>Albert Powell</t>
  </si>
  <si>
    <t>albert.powell@gmail.com</t>
  </si>
  <si>
    <t>52970 Alexander Trace</t>
  </si>
  <si>
    <t>af4aa575-38bd-4362-8c22-1c66b5f820a3</t>
  </si>
  <si>
    <t>Nathan Elliott</t>
  </si>
  <si>
    <t>elliottn@gmail.com</t>
  </si>
  <si>
    <t>001-573-704-7647x45803</t>
  </si>
  <si>
    <t>689 Alex Spur</t>
  </si>
  <si>
    <t>c5ed5279-5c36-4f24-859e-961368a0aa72</t>
  </si>
  <si>
    <t>Heather Ramos</t>
  </si>
  <si>
    <t>ramosh@gmail.com</t>
  </si>
  <si>
    <t>567-689-5002x8803</t>
  </si>
  <si>
    <t>7461 Benjamin Center Apt. 209</t>
  </si>
  <si>
    <t>9b587589-894d-48c0-afe3-5393a0b5c588</t>
  </si>
  <si>
    <t>Gabriel Wise</t>
  </si>
  <si>
    <t>gabriel_wise@gmail.com</t>
  </si>
  <si>
    <t>+1-804-315-0024x13505</t>
  </si>
  <si>
    <t>7360 Jake Tunnel Apt. 630</t>
  </si>
  <si>
    <t>8f1c260b-1fd0-4400-906f-8fbc354472de</t>
  </si>
  <si>
    <t>davisa@gmail.com</t>
  </si>
  <si>
    <t>566-273-8225</t>
  </si>
  <si>
    <t>262 Walker Springs</t>
  </si>
  <si>
    <t>5ece3542-29db-4b1b-beac-5d2b59f14084</t>
  </si>
  <si>
    <t>Jacqueline Morris</t>
  </si>
  <si>
    <t>jacqueline_morris@yahoo.com</t>
  </si>
  <si>
    <t>411.518.0305x80239</t>
  </si>
  <si>
    <t>47373 Steven Rue Suite 036</t>
  </si>
  <si>
    <t>cf710933-28c5-4450-ba4a-3324a7106503</t>
  </si>
  <si>
    <t>Isaiah Reyes</t>
  </si>
  <si>
    <t>ireyes@yahoo.com</t>
  </si>
  <si>
    <t>001-433-377-1643x75137</t>
  </si>
  <si>
    <t>5918 Walker Road</t>
  </si>
  <si>
    <t>80de7f23-a7e6-4344-836c-2bf7779e32a4</t>
  </si>
  <si>
    <t>Vanessa Cannon</t>
  </si>
  <si>
    <t>vanessa.cannon@gmail.com</t>
  </si>
  <si>
    <t>848 Evans Extension</t>
  </si>
  <si>
    <t>6e3211a5-c8eb-4f70-b6b4-58f7bbe4dccb</t>
  </si>
  <si>
    <t>julie.smith@gmail.com</t>
  </si>
  <si>
    <t>+1-673-433-1002x57817</t>
  </si>
  <si>
    <t>844 Stephanie Lodge Apt. 082</t>
  </si>
  <si>
    <t>5f9fc3e5-697d-420b-8c2b-33042fa0c938</t>
  </si>
  <si>
    <t>Sierra Huerta</t>
  </si>
  <si>
    <t>sierra.huerta@yahoo.com</t>
  </si>
  <si>
    <t>+1-993-467-2858x695</t>
  </si>
  <si>
    <t>36349 Taylor Ford</t>
  </si>
  <si>
    <t>38bd7f70-3932-47b3-a2e1-1ed1aa90f6a0</t>
  </si>
  <si>
    <t>Hannah Bowman</t>
  </si>
  <si>
    <t>hannah.bowman@hotmail.com</t>
  </si>
  <si>
    <t>(211)403-1597</t>
  </si>
  <si>
    <t>669 Joseph Course</t>
  </si>
  <si>
    <t>e0464b5f-5d5f-4451-872d-641f003bae1d</t>
  </si>
  <si>
    <t>Andrew Kennedy</t>
  </si>
  <si>
    <t>andrew_kennedy@gmail.com</t>
  </si>
  <si>
    <t>400.378.2734</t>
  </si>
  <si>
    <t>12590 Allison Bypass Suite 636</t>
  </si>
  <si>
    <t>2252e41a-d482-41a4-8962-15a86d48099f</t>
  </si>
  <si>
    <t>Autumn Martin</t>
  </si>
  <si>
    <t>autumn_martin@gmail.com</t>
  </si>
  <si>
    <t>001-447-839-5231x6761</t>
  </si>
  <si>
    <t>74328 James Villages Apt. 727</t>
  </si>
  <si>
    <t>fb4e194c-7591-4017-b298-d84cddbce122</t>
  </si>
  <si>
    <t>Laurie Miller</t>
  </si>
  <si>
    <t>millerl@hotmail.com</t>
  </si>
  <si>
    <t>001-549-978-4978x0862</t>
  </si>
  <si>
    <t>37521 Joseph Dam Suite 919</t>
  </si>
  <si>
    <t>dc613206-b470-492e-b156-29c183c6de44</t>
  </si>
  <si>
    <t>William Edwards</t>
  </si>
  <si>
    <t>william_edwards@gmail.com</t>
  </si>
  <si>
    <t>666-309-0883</t>
  </si>
  <si>
    <t>309 Thompson Lights Apt. 978</t>
  </si>
  <si>
    <t>7599c005-0091-4464-9c69-ee416f26c805</t>
  </si>
  <si>
    <t>Angel Schmidt</t>
  </si>
  <si>
    <t>angel_schmidt@yahoo.com</t>
  </si>
  <si>
    <t>637-204-0842x6780</t>
  </si>
  <si>
    <t>48391 Howell Vista</t>
  </si>
  <si>
    <t>first_name</t>
  </si>
  <si>
    <t>last_name</t>
  </si>
  <si>
    <t>Jonathan Inesl</t>
  </si>
  <si>
    <t>Jaare Amuel_Hicks</t>
  </si>
  <si>
    <t>Robert Guerr</t>
  </si>
  <si>
    <t>Jonathan Ardm</t>
  </si>
  <si>
    <t>Jacqueline Ory.Fox</t>
  </si>
  <si>
    <t>Samuel Nelson</t>
  </si>
  <si>
    <t>Robert Dmerr</t>
  </si>
  <si>
    <t>Jafle Hamilton</t>
  </si>
  <si>
    <t>Candice Humphrey</t>
  </si>
  <si>
    <t>Jonathan Sharp</t>
  </si>
  <si>
    <t>Patrick Estrada</t>
  </si>
  <si>
    <t>Jonathan Thompson</t>
  </si>
  <si>
    <t>Robert Fruss</t>
  </si>
  <si>
    <t>Robert Nicol</t>
  </si>
  <si>
    <t>Robert Arodr</t>
  </si>
  <si>
    <t>Jason West</t>
  </si>
  <si>
    <t>Jafle Ebekah.Brewer</t>
  </si>
  <si>
    <t>Jonathan Murray</t>
  </si>
  <si>
    <t>Andrew Ruiz</t>
  </si>
  <si>
    <t>April King</t>
  </si>
  <si>
    <t>Jacqueline Perry</t>
  </si>
  <si>
    <t>Janice Hawkins</t>
  </si>
  <si>
    <t>Dennis Wilson</t>
  </si>
  <si>
    <t>Jafle Errya</t>
  </si>
  <si>
    <t>Robert Chris</t>
  </si>
  <si>
    <t>Jonathan Essica_Thompson</t>
  </si>
  <si>
    <t>Robert Matth</t>
  </si>
  <si>
    <t>Laura Rivera</t>
  </si>
  <si>
    <t>Jonathan Campbell</t>
  </si>
  <si>
    <t>Jonathan Urphyj</t>
  </si>
  <si>
    <t>Jamie Erry.Craig</t>
  </si>
  <si>
    <t>Christopher Jimenez</t>
  </si>
  <si>
    <t>Robert Aburn</t>
  </si>
  <si>
    <t>Sarah Burke</t>
  </si>
  <si>
    <t>Jacae Rantc</t>
  </si>
  <si>
    <t>Robert Taylo</t>
  </si>
  <si>
    <t>Daniel Duncan</t>
  </si>
  <si>
    <t>Jonathan Browning</t>
  </si>
  <si>
    <t>Robert Dsmit</t>
  </si>
  <si>
    <t>Jaohe Icholsr</t>
  </si>
  <si>
    <t>Benjamin Fitzgerald</t>
  </si>
  <si>
    <t>Jaare Ndersong</t>
  </si>
  <si>
    <t>Jamie Ichelle.Cabrera</t>
  </si>
  <si>
    <t>Jafle Andersl</t>
  </si>
  <si>
    <t>Jonathan Athy.Jones</t>
  </si>
  <si>
    <t>Robert Bphil</t>
  </si>
  <si>
    <t>Jonathan Arry_Hill</t>
  </si>
  <si>
    <t>William Jacobs</t>
  </si>
  <si>
    <t>Michael Hartman</t>
  </si>
  <si>
    <t>Jonathan Hannon_Thomas</t>
  </si>
  <si>
    <t>Jatee Ichael.Ramsey</t>
  </si>
  <si>
    <t>Jonathan Frank</t>
  </si>
  <si>
    <t>Anthony Step</t>
  </si>
  <si>
    <t>Crystal Mitchell</t>
  </si>
  <si>
    <t>Robert Rholl</t>
  </si>
  <si>
    <t>Jonathan Ennifer_Powell</t>
  </si>
  <si>
    <t>Ricardo Hopkins</t>
  </si>
  <si>
    <t>Robert Hunte</t>
  </si>
  <si>
    <t>Jonathan Cneils</t>
  </si>
  <si>
    <t>Tiffany Bond</t>
  </si>
  <si>
    <t>Robert Rober</t>
  </si>
  <si>
    <t>Robert Clayl</t>
  </si>
  <si>
    <t>Michelle Daniels</t>
  </si>
  <si>
    <t>Robert Tiffa</t>
  </si>
  <si>
    <t>Jonathan Effersonb</t>
  </si>
  <si>
    <t>Isaac Hampton</t>
  </si>
  <si>
    <t>Jonathan Ita.Valdez</t>
  </si>
  <si>
    <t>Robert Klitt</t>
  </si>
  <si>
    <t>Heather Simpson</t>
  </si>
  <si>
    <t>Jerry Davis</t>
  </si>
  <si>
    <t>Robert Bgord</t>
  </si>
  <si>
    <t>Shawn Porter</t>
  </si>
  <si>
    <t xml:space="preserve">Mark </t>
  </si>
  <si>
    <t>Robert</t>
  </si>
  <si>
    <t>Jamie</t>
  </si>
  <si>
    <t>Thomas</t>
  </si>
  <si>
    <t>Jane</t>
  </si>
  <si>
    <t>Jacqueline</t>
  </si>
  <si>
    <t>Jennifer</t>
  </si>
  <si>
    <t>David</t>
  </si>
  <si>
    <t>Anthony</t>
  </si>
  <si>
    <t>Jonathan</t>
  </si>
  <si>
    <t>James</t>
  </si>
  <si>
    <t>Tara</t>
  </si>
  <si>
    <t>Ashley</t>
  </si>
  <si>
    <t>Christopher</t>
  </si>
  <si>
    <t>Beverly</t>
  </si>
  <si>
    <t>Melissa</t>
  </si>
  <si>
    <t>Drew</t>
  </si>
  <si>
    <t>Kristin</t>
  </si>
  <si>
    <t>Chris</t>
  </si>
  <si>
    <t>Alyssa</t>
  </si>
  <si>
    <t>Courtney</t>
  </si>
  <si>
    <t>Jeffrey</t>
  </si>
  <si>
    <t>Kristi</t>
  </si>
  <si>
    <t>Barbara</t>
  </si>
  <si>
    <t>Brian</t>
  </si>
  <si>
    <t>Terry</t>
  </si>
  <si>
    <t>Crystal</t>
  </si>
  <si>
    <t>Holly</t>
  </si>
  <si>
    <t>Amy</t>
  </si>
  <si>
    <t>Theresa</t>
  </si>
  <si>
    <t>Tasha</t>
  </si>
  <si>
    <t>Alexis</t>
  </si>
  <si>
    <t>Angel</t>
  </si>
  <si>
    <t>Benjamin</t>
  </si>
  <si>
    <t>Lori</t>
  </si>
  <si>
    <t>Nicole</t>
  </si>
  <si>
    <t>Allison</t>
  </si>
  <si>
    <t>Roy</t>
  </si>
  <si>
    <t>Rachel</t>
  </si>
  <si>
    <t>Michelle</t>
  </si>
  <si>
    <t>Kylie</t>
  </si>
  <si>
    <t>Lisa</t>
  </si>
  <si>
    <t>Connie</t>
  </si>
  <si>
    <t>Susan</t>
  </si>
  <si>
    <t>Andrea</t>
  </si>
  <si>
    <t>Jack</t>
  </si>
  <si>
    <t>Jackson</t>
  </si>
  <si>
    <t>Phillip</t>
  </si>
  <si>
    <t>Eddie</t>
  </si>
  <si>
    <t>Brandi</t>
  </si>
  <si>
    <t>Howard</t>
  </si>
  <si>
    <t>Zachary</t>
  </si>
  <si>
    <t>Kristen</t>
  </si>
  <si>
    <t>Kevin</t>
  </si>
  <si>
    <t>Stephen</t>
  </si>
  <si>
    <t>Joanna</t>
  </si>
  <si>
    <t>Betty</t>
  </si>
  <si>
    <t>Jordan</t>
  </si>
  <si>
    <t>Albert</t>
  </si>
  <si>
    <t>Diana</t>
  </si>
  <si>
    <t>Chad</t>
  </si>
  <si>
    <t>Philip</t>
  </si>
  <si>
    <t>Michael</t>
  </si>
  <si>
    <t>Sheila</t>
  </si>
  <si>
    <t>Hannah</t>
  </si>
  <si>
    <t>Robyn</t>
  </si>
  <si>
    <t>Clinton</t>
  </si>
  <si>
    <t>Joseph</t>
  </si>
  <si>
    <t>Kristy</t>
  </si>
  <si>
    <t>Brady</t>
  </si>
  <si>
    <t>Heather</t>
  </si>
  <si>
    <t>Douglas</t>
  </si>
  <si>
    <t>Jerry</t>
  </si>
  <si>
    <t>Michele</t>
  </si>
  <si>
    <t>Sharon</t>
  </si>
  <si>
    <t>Patricia</t>
  </si>
  <si>
    <t>Laura</t>
  </si>
  <si>
    <t>Erica</t>
  </si>
  <si>
    <t>Richard</t>
  </si>
  <si>
    <t>Paul</t>
  </si>
  <si>
    <t>Julie</t>
  </si>
  <si>
    <t>Stephanie</t>
  </si>
  <si>
    <t>Tristan</t>
  </si>
  <si>
    <t>Steven</t>
  </si>
  <si>
    <t>Russell</t>
  </si>
  <si>
    <t>Laurie</t>
  </si>
  <si>
    <t>Timothy</t>
  </si>
  <si>
    <t>Jocelyn</t>
  </si>
  <si>
    <t>Katherine</t>
  </si>
  <si>
    <t>Juan</t>
  </si>
  <si>
    <t>Deborah</t>
  </si>
  <si>
    <t>Shannon</t>
  </si>
  <si>
    <t>Jesus</t>
  </si>
  <si>
    <t>Megan</t>
  </si>
  <si>
    <t>Adam</t>
  </si>
  <si>
    <t>Grace</t>
  </si>
  <si>
    <t>Sean</t>
  </si>
  <si>
    <t>Gary</t>
  </si>
  <si>
    <t>Mia</t>
  </si>
  <si>
    <t>Joshua</t>
  </si>
  <si>
    <t>Jeffery</t>
  </si>
  <si>
    <t>Matthew</t>
  </si>
  <si>
    <t>Jeremy</t>
  </si>
  <si>
    <t>Mike</t>
  </si>
  <si>
    <t>Charles</t>
  </si>
  <si>
    <t>Alexander</t>
  </si>
  <si>
    <t>Tina</t>
  </si>
  <si>
    <t>Lauren</t>
  </si>
  <si>
    <t>Anna</t>
  </si>
  <si>
    <t>John</t>
  </si>
  <si>
    <t>Daniel</t>
  </si>
  <si>
    <t>Emily</t>
  </si>
  <si>
    <t>Katelyn</t>
  </si>
  <si>
    <t>Jacob</t>
  </si>
  <si>
    <t>Jeremiah</t>
  </si>
  <si>
    <t>Mark</t>
  </si>
  <si>
    <t>Brittney</t>
  </si>
  <si>
    <t>Rebecca</t>
  </si>
  <si>
    <t>Krista</t>
  </si>
  <si>
    <t>Kathryn</t>
  </si>
  <si>
    <t>Brandy</t>
  </si>
  <si>
    <t>Colin</t>
  </si>
  <si>
    <t>Chelsea</t>
  </si>
  <si>
    <t>Karen</t>
  </si>
  <si>
    <t>Lacey</t>
  </si>
  <si>
    <t>Louis</t>
  </si>
  <si>
    <t>Tanya</t>
  </si>
  <si>
    <t>Jermaine</t>
  </si>
  <si>
    <t>Henry</t>
  </si>
  <si>
    <t>Gwendolyn</t>
  </si>
  <si>
    <t>Mario</t>
  </si>
  <si>
    <t>Peggy</t>
  </si>
  <si>
    <t>Samantha</t>
  </si>
  <si>
    <t>Andrew</t>
  </si>
  <si>
    <t>Cynthia</t>
  </si>
  <si>
    <t>Bailey</t>
  </si>
  <si>
    <t>Cody</t>
  </si>
  <si>
    <t>Brenda</t>
  </si>
  <si>
    <t>Ann</t>
  </si>
  <si>
    <t>Yolanda</t>
  </si>
  <si>
    <t>Lindsey</t>
  </si>
  <si>
    <t>Kaitlyn</t>
  </si>
  <si>
    <t>Kimberly</t>
  </si>
  <si>
    <t>Stacey</t>
  </si>
  <si>
    <t>Patrick</t>
  </si>
  <si>
    <t>Regina</t>
  </si>
  <si>
    <t>Tammy</t>
  </si>
  <si>
    <t>Angelica</t>
  </si>
  <si>
    <t>Kristina</t>
  </si>
  <si>
    <t>Ryan</t>
  </si>
  <si>
    <t>Tami</t>
  </si>
  <si>
    <t>Aaron</t>
  </si>
  <si>
    <t>Gina</t>
  </si>
  <si>
    <t>Pamela</t>
  </si>
  <si>
    <t>Gail</t>
  </si>
  <si>
    <t>Mary</t>
  </si>
  <si>
    <t>Victor</t>
  </si>
  <si>
    <t>Cindy</t>
  </si>
  <si>
    <t>Bradley</t>
  </si>
  <si>
    <t>Adrian</t>
  </si>
  <si>
    <t>Sandy</t>
  </si>
  <si>
    <t>Sandra</t>
  </si>
  <si>
    <t>Sarah</t>
  </si>
  <si>
    <t>Lydia</t>
  </si>
  <si>
    <t>Jorge</t>
  </si>
  <si>
    <t>Amber</t>
  </si>
  <si>
    <t>Tracy</t>
  </si>
  <si>
    <t>Kayla</t>
  </si>
  <si>
    <t>Stacy</t>
  </si>
  <si>
    <t>Kathy</t>
  </si>
  <si>
    <t>Danny</t>
  </si>
  <si>
    <t>Katie</t>
  </si>
  <si>
    <t>Molly</t>
  </si>
  <si>
    <t>Melanie</t>
  </si>
  <si>
    <t>Bethany</t>
  </si>
  <si>
    <t>Tamara</t>
  </si>
  <si>
    <t>Margaret</t>
  </si>
  <si>
    <t>Ronald</t>
  </si>
  <si>
    <t>Jessica</t>
  </si>
  <si>
    <t>Randy</t>
  </si>
  <si>
    <t>Veronica</t>
  </si>
  <si>
    <t>Christine</t>
  </si>
  <si>
    <t>Scott</t>
  </si>
  <si>
    <t>Billy</t>
  </si>
  <si>
    <t>Gabrielle</t>
  </si>
  <si>
    <t>Martin</t>
  </si>
  <si>
    <t>Sergio</t>
  </si>
  <si>
    <t>Dillon</t>
  </si>
  <si>
    <t>Kathleen</t>
  </si>
  <si>
    <t>Dorothy</t>
  </si>
  <si>
    <t>Tracie</t>
  </si>
  <si>
    <t>Jay</t>
  </si>
  <si>
    <t>Destiny</t>
  </si>
  <si>
    <t>Chelsey</t>
  </si>
  <si>
    <t>Randall</t>
  </si>
  <si>
    <t>Isaac</t>
  </si>
  <si>
    <t>Cheryl</t>
  </si>
  <si>
    <t>Jaare</t>
  </si>
  <si>
    <t>Amanda</t>
  </si>
  <si>
    <t>Keith</t>
  </si>
  <si>
    <t>Todd</t>
  </si>
  <si>
    <t>Larry</t>
  </si>
  <si>
    <t>Xavier</t>
  </si>
  <si>
    <t>Dustin</t>
  </si>
  <si>
    <t>Tom</t>
  </si>
  <si>
    <t>Colleen</t>
  </si>
  <si>
    <t>Christina</t>
  </si>
  <si>
    <t>Justin</t>
  </si>
  <si>
    <t>Jose</t>
  </si>
  <si>
    <t>Steve</t>
  </si>
  <si>
    <t>Antonio</t>
  </si>
  <si>
    <t>Rodney</t>
  </si>
  <si>
    <t>Darrell</t>
  </si>
  <si>
    <t>Dana</t>
  </si>
  <si>
    <t>Donna</t>
  </si>
  <si>
    <t>Jason</t>
  </si>
  <si>
    <t>Linda</t>
  </si>
  <si>
    <t>Brittany</t>
  </si>
  <si>
    <t>Ian</t>
  </si>
  <si>
    <t>Raymond</t>
  </si>
  <si>
    <t>Leah</t>
  </si>
  <si>
    <t>Nichole</t>
  </si>
  <si>
    <t>Martha</t>
  </si>
  <si>
    <t>Teresa</t>
  </si>
  <si>
    <t>Jill</t>
  </si>
  <si>
    <t>Kari</t>
  </si>
  <si>
    <t>Sara</t>
  </si>
  <si>
    <t>Carlos</t>
  </si>
  <si>
    <t>Debra</t>
  </si>
  <si>
    <t>Joel</t>
  </si>
  <si>
    <t>Taylor</t>
  </si>
  <si>
    <t>Carrie</t>
  </si>
  <si>
    <t>Wendy</t>
  </si>
  <si>
    <t>Meghan</t>
  </si>
  <si>
    <t>Angela</t>
  </si>
  <si>
    <t>Wesley</t>
  </si>
  <si>
    <t>Jackie</t>
  </si>
  <si>
    <t>Nathan</t>
  </si>
  <si>
    <t>Danielle</t>
  </si>
  <si>
    <t>Marie</t>
  </si>
  <si>
    <t>Trevor</t>
  </si>
  <si>
    <t>Craig</t>
  </si>
  <si>
    <t>Natasha</t>
  </si>
  <si>
    <t>Jesse</t>
  </si>
  <si>
    <t>Kyle</t>
  </si>
  <si>
    <t>Tammie</t>
  </si>
  <si>
    <t>Brianna</t>
  </si>
  <si>
    <t>Brent</t>
  </si>
  <si>
    <t>Tracey</t>
  </si>
  <si>
    <t>Glenn</t>
  </si>
  <si>
    <t>Alejandro</t>
  </si>
  <si>
    <t>Donald</t>
  </si>
  <si>
    <t>Shirley</t>
  </si>
  <si>
    <t>Curtis</t>
  </si>
  <si>
    <t>Raven</t>
  </si>
  <si>
    <t>Jenny</t>
  </si>
  <si>
    <t>Victoria</t>
  </si>
  <si>
    <t>Tricia</t>
  </si>
  <si>
    <t>Alison</t>
  </si>
  <si>
    <t>Nicholas</t>
  </si>
  <si>
    <t>William</t>
  </si>
  <si>
    <t>Seth</t>
  </si>
  <si>
    <t>Valerie</t>
  </si>
  <si>
    <t>Misty</t>
  </si>
  <si>
    <t>Bobby</t>
  </si>
  <si>
    <t>Ruth</t>
  </si>
  <si>
    <t>Melvin</t>
  </si>
  <si>
    <t>Kaitlin</t>
  </si>
  <si>
    <t>Renee</t>
  </si>
  <si>
    <t>Lynn</t>
  </si>
  <si>
    <t>Casey</t>
  </si>
  <si>
    <t>Maria</t>
  </si>
  <si>
    <t>Mckenzie</t>
  </si>
  <si>
    <t>Carolyn</t>
  </si>
  <si>
    <t>Roger</t>
  </si>
  <si>
    <t>Evelyn</t>
  </si>
  <si>
    <t>Reginald</t>
  </si>
  <si>
    <t>Lance</t>
  </si>
  <si>
    <t>Julia</t>
  </si>
  <si>
    <t>Miguel</t>
  </si>
  <si>
    <t>Meagan</t>
  </si>
  <si>
    <t>Samuel</t>
  </si>
  <si>
    <t>Debbie</t>
  </si>
  <si>
    <t>Tiffany</t>
  </si>
  <si>
    <t>Arthur</t>
  </si>
  <si>
    <t>Brandon</t>
  </si>
  <si>
    <t>Luis</t>
  </si>
  <si>
    <t>Sophia</t>
  </si>
  <si>
    <t>Kara</t>
  </si>
  <si>
    <t>Eileen</t>
  </si>
  <si>
    <t>Belinda</t>
  </si>
  <si>
    <t>Denise</t>
  </si>
  <si>
    <t>Caleb</t>
  </si>
  <si>
    <t>Kim</t>
  </si>
  <si>
    <t>Ricky</t>
  </si>
  <si>
    <t>Lee</t>
  </si>
  <si>
    <t>Stanley</t>
  </si>
  <si>
    <t>Earl</t>
  </si>
  <si>
    <t>Janet</t>
  </si>
  <si>
    <t>Joyce</t>
  </si>
  <si>
    <t>Dawn</t>
  </si>
  <si>
    <t>Sydney</t>
  </si>
  <si>
    <t>Catherine</t>
  </si>
  <si>
    <t>Gregory</t>
  </si>
  <si>
    <t>Frank</t>
  </si>
  <si>
    <t>Jafle</t>
  </si>
  <si>
    <t>Deanna</t>
  </si>
  <si>
    <t>Duane</t>
  </si>
  <si>
    <t>Erika</t>
  </si>
  <si>
    <t>Wayne</t>
  </si>
  <si>
    <t>Alex</t>
  </si>
  <si>
    <t>Derek</t>
  </si>
  <si>
    <t>Shaun</t>
  </si>
  <si>
    <t>Olivia</t>
  </si>
  <si>
    <t>Candice</t>
  </si>
  <si>
    <t>Jerome</t>
  </si>
  <si>
    <t>Felicia</t>
  </si>
  <si>
    <t>Erin</t>
  </si>
  <si>
    <t>Diane</t>
  </si>
  <si>
    <t>Jon</t>
  </si>
  <si>
    <t>Blake</t>
  </si>
  <si>
    <t>Manuel</t>
  </si>
  <si>
    <t>Tyler</t>
  </si>
  <si>
    <t>Caitlin</t>
  </si>
  <si>
    <t>Claudia</t>
  </si>
  <si>
    <t>Paula</t>
  </si>
  <si>
    <t>Ethan</t>
  </si>
  <si>
    <t>Omar</t>
  </si>
  <si>
    <t>Vincent</t>
  </si>
  <si>
    <t>Brett</t>
  </si>
  <si>
    <t>Joan</t>
  </si>
  <si>
    <t>Judith</t>
  </si>
  <si>
    <t>Sabrina</t>
  </si>
  <si>
    <t>Hailey</t>
  </si>
  <si>
    <t>Jenna</t>
  </si>
  <si>
    <t>Kendra</t>
  </si>
  <si>
    <t>Becky</t>
  </si>
  <si>
    <t>Doris</t>
  </si>
  <si>
    <t>Monica</t>
  </si>
  <si>
    <t>Vicki</t>
  </si>
  <si>
    <t>Jasmine</t>
  </si>
  <si>
    <t>Dennis</t>
  </si>
  <si>
    <t>Cristina</t>
  </si>
  <si>
    <t>Eric</t>
  </si>
  <si>
    <t>Shane</t>
  </si>
  <si>
    <t>Cameron</t>
  </si>
  <si>
    <t>Jared</t>
  </si>
  <si>
    <t>Dave</t>
  </si>
  <si>
    <t>Patty</t>
  </si>
  <si>
    <t>Leslie</t>
  </si>
  <si>
    <t>Jimmy</t>
  </si>
  <si>
    <t>Kelly</t>
  </si>
  <si>
    <t>Malik</t>
  </si>
  <si>
    <t>Bonnie</t>
  </si>
  <si>
    <t>Kurt</t>
  </si>
  <si>
    <t>Nathaniel</t>
  </si>
  <si>
    <t>Alexa</t>
  </si>
  <si>
    <t>Alisha</t>
  </si>
  <si>
    <t>April</t>
  </si>
  <si>
    <t>Gabriella</t>
  </si>
  <si>
    <t>Darren</t>
  </si>
  <si>
    <t>Isaiah</t>
  </si>
  <si>
    <t>Shawn</t>
  </si>
  <si>
    <t>Wanda</t>
  </si>
  <si>
    <t>Sherry</t>
  </si>
  <si>
    <t>Mason</t>
  </si>
  <si>
    <t>Kenneth</t>
  </si>
  <si>
    <t>Christian</t>
  </si>
  <si>
    <t>Logan</t>
  </si>
  <si>
    <t>Natalie</t>
  </si>
  <si>
    <t>Audrey</t>
  </si>
  <si>
    <t>Alec</t>
  </si>
  <si>
    <t>Hayley</t>
  </si>
  <si>
    <t>Cassandra</t>
  </si>
  <si>
    <t>Tony</t>
  </si>
  <si>
    <t>Barry</t>
  </si>
  <si>
    <t>Meredith</t>
  </si>
  <si>
    <t>Johnny</t>
  </si>
  <si>
    <t>Travis</t>
  </si>
  <si>
    <t>Whitney</t>
  </si>
  <si>
    <t>Emma</t>
  </si>
  <si>
    <t>Terrence</t>
  </si>
  <si>
    <t>Carol</t>
  </si>
  <si>
    <t>George</t>
  </si>
  <si>
    <t>Sonya</t>
  </si>
  <si>
    <t>Bruce</t>
  </si>
  <si>
    <t>Kirk</t>
  </si>
  <si>
    <t>Javier</t>
  </si>
  <si>
    <t>Eugene</t>
  </si>
  <si>
    <t>Walter</t>
  </si>
  <si>
    <t>Monique</t>
  </si>
  <si>
    <t>Jillian</t>
  </si>
  <si>
    <t>Vernon</t>
  </si>
  <si>
    <t>Vanessa</t>
  </si>
  <si>
    <t>Rhonda</t>
  </si>
  <si>
    <t>Kelsey</t>
  </si>
  <si>
    <t>Pam</t>
  </si>
  <si>
    <t>Julian</t>
  </si>
  <si>
    <t>Lindsay</t>
  </si>
  <si>
    <t>Elaine</t>
  </si>
  <si>
    <t>Terri</t>
  </si>
  <si>
    <t>Leon</t>
  </si>
  <si>
    <t>Ralph</t>
  </si>
  <si>
    <t>Marissa</t>
  </si>
  <si>
    <t>Mitchell</t>
  </si>
  <si>
    <t>Jim</t>
  </si>
  <si>
    <t>Alicia</t>
  </si>
  <si>
    <t>Lucas</t>
  </si>
  <si>
    <t>Ana</t>
  </si>
  <si>
    <t>Melinda</t>
  </si>
  <si>
    <t>Vickie</t>
  </si>
  <si>
    <t>Shelby</t>
  </si>
  <si>
    <t>Erik</t>
  </si>
  <si>
    <t>Carl</t>
  </si>
  <si>
    <t>Luke</t>
  </si>
  <si>
    <t>Alan</t>
  </si>
  <si>
    <t>Marcus</t>
  </si>
  <si>
    <t>Miranda</t>
  </si>
  <si>
    <t>Carla</t>
  </si>
  <si>
    <t>Calvin</t>
  </si>
  <si>
    <t>Shelly</t>
  </si>
  <si>
    <t>Jonathon</t>
  </si>
  <si>
    <t>Ronnie</t>
  </si>
  <si>
    <t>Ariel</t>
  </si>
  <si>
    <t>Sheri</t>
  </si>
  <si>
    <t>Robin</t>
  </si>
  <si>
    <t>Jeanne</t>
  </si>
  <si>
    <t>Dylan</t>
  </si>
  <si>
    <t>Gabriela</t>
  </si>
  <si>
    <t>Edward</t>
  </si>
  <si>
    <t>Janice</t>
  </si>
  <si>
    <t>Troy</t>
  </si>
  <si>
    <t>Maurice</t>
  </si>
  <si>
    <t>Joe</t>
  </si>
  <si>
    <t>Autumn</t>
  </si>
  <si>
    <t>Ariana</t>
  </si>
  <si>
    <t>Morgan</t>
  </si>
  <si>
    <t>Devin</t>
  </si>
  <si>
    <t>Phyllis</t>
  </si>
  <si>
    <t>Evan</t>
  </si>
  <si>
    <t>Abigail</t>
  </si>
  <si>
    <t>Annette</t>
  </si>
  <si>
    <t>Penny</t>
  </si>
  <si>
    <t>Cole</t>
  </si>
  <si>
    <t>Rita</t>
  </si>
  <si>
    <t>Latoya</t>
  </si>
  <si>
    <t>Peter</t>
  </si>
  <si>
    <t>Dominic</t>
  </si>
  <si>
    <t>Darryl</t>
  </si>
  <si>
    <t>Kristopher</t>
  </si>
  <si>
    <t>Darlene</t>
  </si>
  <si>
    <t>Brad</t>
  </si>
  <si>
    <t>Christy</t>
  </si>
  <si>
    <t>Claire</t>
  </si>
  <si>
    <t>Ruben</t>
  </si>
  <si>
    <t>Gerald</t>
  </si>
  <si>
    <t>Brooke</t>
  </si>
  <si>
    <t>Derrick</t>
  </si>
  <si>
    <t>Mackenzie</t>
  </si>
  <si>
    <t>Edgar</t>
  </si>
  <si>
    <t>Hunter</t>
  </si>
  <si>
    <t>Jean</t>
  </si>
  <si>
    <t>Noah</t>
  </si>
  <si>
    <t>Fernando</t>
  </si>
  <si>
    <t>Bryan</t>
  </si>
  <si>
    <t>Dominique</t>
  </si>
  <si>
    <t>Gabriel</t>
  </si>
  <si>
    <t>Gavin</t>
  </si>
  <si>
    <t>Sheena</t>
  </si>
  <si>
    <t>Traci</t>
  </si>
  <si>
    <t>Ellen</t>
  </si>
  <si>
    <t>Oscar</t>
  </si>
  <si>
    <t>Norma</t>
  </si>
  <si>
    <t>Mercedes</t>
  </si>
  <si>
    <t>Allen</t>
  </si>
  <si>
    <t>Sierra</t>
  </si>
  <si>
    <t>Gloria</t>
  </si>
  <si>
    <t>Leonard</t>
  </si>
  <si>
    <t>Corey</t>
  </si>
  <si>
    <t>Kristie</t>
  </si>
  <si>
    <t>Ashlee</t>
  </si>
  <si>
    <t>Candace</t>
  </si>
  <si>
    <t>Edwin</t>
  </si>
  <si>
    <t>Kristine</t>
  </si>
  <si>
    <t>Desiree</t>
  </si>
  <si>
    <t>Ebony</t>
  </si>
  <si>
    <t>Harold</t>
  </si>
  <si>
    <t>Suzanne</t>
  </si>
  <si>
    <t>Nina</t>
  </si>
  <si>
    <t>Tim</t>
  </si>
  <si>
    <t>Nancy</t>
  </si>
  <si>
    <t>Alexandra</t>
  </si>
  <si>
    <t>Kelli</t>
  </si>
  <si>
    <t>Geoffrey</t>
  </si>
  <si>
    <t>Tonya</t>
  </si>
  <si>
    <t>Shari</t>
  </si>
  <si>
    <t>Dale</t>
  </si>
  <si>
    <t>Maureen</t>
  </si>
  <si>
    <t>Beth</t>
  </si>
  <si>
    <t>Rachael</t>
  </si>
  <si>
    <t>Colton</t>
  </si>
  <si>
    <t>Yvette</t>
  </si>
  <si>
    <t>Isabella</t>
  </si>
  <si>
    <t>Christie</t>
  </si>
  <si>
    <t>Jaclyn</t>
  </si>
  <si>
    <t>Loretta</t>
  </si>
  <si>
    <t>Caroline</t>
  </si>
  <si>
    <t>Alfred</t>
  </si>
  <si>
    <t>Clarence</t>
  </si>
  <si>
    <t>Jeff</t>
  </si>
  <si>
    <t>Garrett</t>
  </si>
  <si>
    <t>Paige</t>
  </si>
  <si>
    <t>Cheyenne</t>
  </si>
  <si>
    <t>Latasha</t>
  </si>
  <si>
    <t>Hector</t>
  </si>
  <si>
    <t>Rose</t>
  </si>
  <si>
    <t>Jacae</t>
  </si>
  <si>
    <t>Sherri</t>
  </si>
  <si>
    <t>Rebekah</t>
  </si>
  <si>
    <t>Connor</t>
  </si>
  <si>
    <t>Carly</t>
  </si>
  <si>
    <t>Adrienne</t>
  </si>
  <si>
    <t>Mariah</t>
  </si>
  <si>
    <t>Greg</t>
  </si>
  <si>
    <t>Toni</t>
  </si>
  <si>
    <t>Cathy</t>
  </si>
  <si>
    <t>Mallory</t>
  </si>
  <si>
    <t>Mikayla</t>
  </si>
  <si>
    <t>Dalton</t>
  </si>
  <si>
    <t>Cassie</t>
  </si>
  <si>
    <t>Yesenia</t>
  </si>
  <si>
    <t>Heidi</t>
  </si>
  <si>
    <t>Pedro</t>
  </si>
  <si>
    <t>Ricardo</t>
  </si>
  <si>
    <t>Jaohe</t>
  </si>
  <si>
    <t>Briana</t>
  </si>
  <si>
    <t>Diamond</t>
  </si>
  <si>
    <t>Glenda</t>
  </si>
  <si>
    <t>Harry</t>
  </si>
  <si>
    <t>Cristian</t>
  </si>
  <si>
    <t>Tyrone</t>
  </si>
  <si>
    <t>Ivan</t>
  </si>
  <si>
    <t>Lawrence</t>
  </si>
  <si>
    <t>Jasmin</t>
  </si>
  <si>
    <t>Ray</t>
  </si>
  <si>
    <t>Stefanie</t>
  </si>
  <si>
    <t>Madison</t>
  </si>
  <si>
    <t>Charlene</t>
  </si>
  <si>
    <t>Dakota</t>
  </si>
  <si>
    <t>Haley</t>
  </si>
  <si>
    <t>Jodi</t>
  </si>
  <si>
    <t>Don</t>
  </si>
  <si>
    <t>Cory</t>
  </si>
  <si>
    <t>Faith</t>
  </si>
  <si>
    <t>Andre</t>
  </si>
  <si>
    <t>Anne</t>
  </si>
  <si>
    <t>Herbert</t>
  </si>
  <si>
    <t>Marisa</t>
  </si>
  <si>
    <t>Katrina</t>
  </si>
  <si>
    <t>Judy</t>
  </si>
  <si>
    <t>Alice</t>
  </si>
  <si>
    <t>Jatee</t>
  </si>
  <si>
    <t>Chase</t>
  </si>
  <si>
    <t>Shawna</t>
  </si>
  <si>
    <t>Darius</t>
  </si>
  <si>
    <t>Sheryl</t>
  </si>
  <si>
    <t>Kerri</t>
  </si>
  <si>
    <t>Krystal</t>
  </si>
  <si>
    <t>Lonnie</t>
  </si>
  <si>
    <t>Dean</t>
  </si>
  <si>
    <t>Clifford</t>
  </si>
  <si>
    <t>Gilbert</t>
  </si>
  <si>
    <t>Micheal</t>
  </si>
  <si>
    <t>Yvonne</t>
  </si>
  <si>
    <t>Johnathan</t>
  </si>
  <si>
    <t>Willie</t>
  </si>
  <si>
    <t>Jaime</t>
  </si>
  <si>
    <t>Bridget</t>
  </si>
  <si>
    <t>Helen</t>
  </si>
  <si>
    <t>Darin</t>
  </si>
  <si>
    <t>Riley</t>
  </si>
  <si>
    <t>Jake</t>
  </si>
  <si>
    <t>Francisco</t>
  </si>
  <si>
    <t>Karla</t>
  </si>
  <si>
    <t>Makayla</t>
  </si>
  <si>
    <t>Gordon</t>
  </si>
  <si>
    <t>Tommy</t>
  </si>
  <si>
    <t>Joanne</t>
  </si>
  <si>
    <t>Mandy</t>
  </si>
  <si>
    <t>Guy</t>
  </si>
  <si>
    <t>Sonia</t>
  </si>
  <si>
    <t>Johnson</t>
  </si>
  <si>
    <t>Smith</t>
  </si>
  <si>
    <t>Chavez</t>
  </si>
  <si>
    <t>Ferrell</t>
  </si>
  <si>
    <t>Powers</t>
  </si>
  <si>
    <t>Kennedy</t>
  </si>
  <si>
    <t>Kidd</t>
  </si>
  <si>
    <t>Farrell</t>
  </si>
  <si>
    <t>Garcia</t>
  </si>
  <si>
    <t>Landry</t>
  </si>
  <si>
    <t>Middleton</t>
  </si>
  <si>
    <t xml:space="preserve"> Foster</t>
  </si>
  <si>
    <t>Terrell</t>
  </si>
  <si>
    <t>Spencer</t>
  </si>
  <si>
    <t>Beck</t>
  </si>
  <si>
    <t>Lowery</t>
  </si>
  <si>
    <t>Reyes</t>
  </si>
  <si>
    <t>Rogers</t>
  </si>
  <si>
    <t>Jones</t>
  </si>
  <si>
    <t>Espinoza</t>
  </si>
  <si>
    <t>Gross</t>
  </si>
  <si>
    <t>Black</t>
  </si>
  <si>
    <t>Evans</t>
  </si>
  <si>
    <t>Mann</t>
  </si>
  <si>
    <t>Bender</t>
  </si>
  <si>
    <t>Richards</t>
  </si>
  <si>
    <t>Stone</t>
  </si>
  <si>
    <t>Holland</t>
  </si>
  <si>
    <t>Kane</t>
  </si>
  <si>
    <t>Flynn</t>
  </si>
  <si>
    <t>Berger</t>
  </si>
  <si>
    <t>Henson</t>
  </si>
  <si>
    <t>Sanchez</t>
  </si>
  <si>
    <t>Williams</t>
  </si>
  <si>
    <t>Wallace</t>
  </si>
  <si>
    <t>Blair</t>
  </si>
  <si>
    <t>Romero</t>
  </si>
  <si>
    <t>Morales</t>
  </si>
  <si>
    <t>Perry</t>
  </si>
  <si>
    <t>Harmon</t>
  </si>
  <si>
    <t>Maxwell</t>
  </si>
  <si>
    <t>Armstrong</t>
  </si>
  <si>
    <t>Davis</t>
  </si>
  <si>
    <t>White</t>
  </si>
  <si>
    <t>Ball</t>
  </si>
  <si>
    <t>Nelson</t>
  </si>
  <si>
    <t>Bell</t>
  </si>
  <si>
    <t>Norman</t>
  </si>
  <si>
    <t>Banks</t>
  </si>
  <si>
    <t>Cochran</t>
  </si>
  <si>
    <t>Wood</t>
  </si>
  <si>
    <t>Gardner</t>
  </si>
  <si>
    <t>Hicks</t>
  </si>
  <si>
    <t>Edwards</t>
  </si>
  <si>
    <t>Thompson</t>
  </si>
  <si>
    <t>Sharp</t>
  </si>
  <si>
    <t>Becker</t>
  </si>
  <si>
    <t>Parker</t>
  </si>
  <si>
    <t>Knox</t>
  </si>
  <si>
    <t>Hill</t>
  </si>
  <si>
    <t>Zimmerman</t>
  </si>
  <si>
    <t>Cook</t>
  </si>
  <si>
    <t>Gutierrez</t>
  </si>
  <si>
    <t>Preston</t>
  </si>
  <si>
    <t>Jenkins</t>
  </si>
  <si>
    <t>Knight</t>
  </si>
  <si>
    <t>Montgomery</t>
  </si>
  <si>
    <t>Hartman</t>
  </si>
  <si>
    <t>Harper</t>
  </si>
  <si>
    <t>Ford</t>
  </si>
  <si>
    <t>Harris</t>
  </si>
  <si>
    <t>Crane</t>
  </si>
  <si>
    <t>Morrow</t>
  </si>
  <si>
    <t>Trujillo</t>
  </si>
  <si>
    <t>Adams</t>
  </si>
  <si>
    <t>Campbell</t>
  </si>
  <si>
    <t>Wright</t>
  </si>
  <si>
    <t>Vega</t>
  </si>
  <si>
    <t>Inesl</t>
  </si>
  <si>
    <t>Marks</t>
  </si>
  <si>
    <t>Mora</t>
  </si>
  <si>
    <t>Vargas</t>
  </si>
  <si>
    <t>Meyer</t>
  </si>
  <si>
    <t>Bond</t>
  </si>
  <si>
    <t>Ramos</t>
  </si>
  <si>
    <t>Pierce</t>
  </si>
  <si>
    <t>Lloyd</t>
  </si>
  <si>
    <t>Guerrero</t>
  </si>
  <si>
    <t>Pena</t>
  </si>
  <si>
    <t>Cohen</t>
  </si>
  <si>
    <t>Hull</t>
  </si>
  <si>
    <t>Key</t>
  </si>
  <si>
    <t>Reeves</t>
  </si>
  <si>
    <t>Silva</t>
  </si>
  <si>
    <t>Hatfield</t>
  </si>
  <si>
    <t>Acosta</t>
  </si>
  <si>
    <t>Lozano</t>
  </si>
  <si>
    <t>Wilson</t>
  </si>
  <si>
    <t>Brown</t>
  </si>
  <si>
    <t>Hayes</t>
  </si>
  <si>
    <t>Morrison</t>
  </si>
  <si>
    <t>Daugherty</t>
  </si>
  <si>
    <t>Walker</t>
  </si>
  <si>
    <t>Phillips</t>
  </si>
  <si>
    <t>Grant</t>
  </si>
  <si>
    <t>Ferguson</t>
  </si>
  <si>
    <t>Davenport</t>
  </si>
  <si>
    <t>Rodriguez</t>
  </si>
  <si>
    <t>Vance</t>
  </si>
  <si>
    <t>Hall</t>
  </si>
  <si>
    <t>Carlson</t>
  </si>
  <si>
    <t>Pearson</t>
  </si>
  <si>
    <t>Mendez</t>
  </si>
  <si>
    <t>Gonzales</t>
  </si>
  <si>
    <t>Barber</t>
  </si>
  <si>
    <t>Gonzalez</t>
  </si>
  <si>
    <t>Christensen</t>
  </si>
  <si>
    <t>Mccarty</t>
  </si>
  <si>
    <t>Carter</t>
  </si>
  <si>
    <t>Olson</t>
  </si>
  <si>
    <t>Khan</t>
  </si>
  <si>
    <t>Rowe</t>
  </si>
  <si>
    <t>Stephens</t>
  </si>
  <si>
    <t>Morris</t>
  </si>
  <si>
    <t>Collier</t>
  </si>
  <si>
    <t>Sanders</t>
  </si>
  <si>
    <t>Martinez</t>
  </si>
  <si>
    <t>Miller</t>
  </si>
  <si>
    <t>Henderson</t>
  </si>
  <si>
    <t>Brock</t>
  </si>
  <si>
    <t>Young</t>
  </si>
  <si>
    <t>Carpenter</t>
  </si>
  <si>
    <t>Clements</t>
  </si>
  <si>
    <t>Pace</t>
  </si>
  <si>
    <t>Chapman</t>
  </si>
  <si>
    <t>Salazar</t>
  </si>
  <si>
    <t>Marshall</t>
  </si>
  <si>
    <t>Robles</t>
  </si>
  <si>
    <t>Oconnor</t>
  </si>
  <si>
    <t>Bush</t>
  </si>
  <si>
    <t>Roth</t>
  </si>
  <si>
    <t>Singleton</t>
  </si>
  <si>
    <t>Peterson</t>
  </si>
  <si>
    <t>Montoya</t>
  </si>
  <si>
    <t>Faulkner</t>
  </si>
  <si>
    <t>Santiago</t>
  </si>
  <si>
    <t>Lane</t>
  </si>
  <si>
    <t>Weber</t>
  </si>
  <si>
    <t>Thornton</t>
  </si>
  <si>
    <t>Chambers</t>
  </si>
  <si>
    <t>King</t>
  </si>
  <si>
    <t>Simmons</t>
  </si>
  <si>
    <t>Diaz</t>
  </si>
  <si>
    <t>Hansen</t>
  </si>
  <si>
    <t>Ayala</t>
  </si>
  <si>
    <t>Marsh</t>
  </si>
  <si>
    <t>Johns</t>
  </si>
  <si>
    <t>Schwartz</t>
  </si>
  <si>
    <t>Sullivan</t>
  </si>
  <si>
    <t>Nguyen</t>
  </si>
  <si>
    <t>Cooper</t>
  </si>
  <si>
    <t>Fowler</t>
  </si>
  <si>
    <t>Newman</t>
  </si>
  <si>
    <t>Bartlett</t>
  </si>
  <si>
    <t>Brandt</t>
  </si>
  <si>
    <t>Garza</t>
  </si>
  <si>
    <t>Dunlap</t>
  </si>
  <si>
    <t>Fernandez</t>
  </si>
  <si>
    <t>Boone</t>
  </si>
  <si>
    <t>Tucker</t>
  </si>
  <si>
    <t>Price</t>
  </si>
  <si>
    <t>Gill</t>
  </si>
  <si>
    <t>Richardson</t>
  </si>
  <si>
    <t>Fox</t>
  </si>
  <si>
    <t>Sutton</t>
  </si>
  <si>
    <t>Foster</t>
  </si>
  <si>
    <t>Keller</t>
  </si>
  <si>
    <t>Clark</t>
  </si>
  <si>
    <t>Moore</t>
  </si>
  <si>
    <t>House</t>
  </si>
  <si>
    <t>Hammond</t>
  </si>
  <si>
    <t>Robbins</t>
  </si>
  <si>
    <t>Harrington</t>
  </si>
  <si>
    <t>Green</t>
  </si>
  <si>
    <t>Murray</t>
  </si>
  <si>
    <t>Shaw</t>
  </si>
  <si>
    <t>Galloway</t>
  </si>
  <si>
    <t>Lutz</t>
  </si>
  <si>
    <t>Cobb</t>
  </si>
  <si>
    <t>Fletcher</t>
  </si>
  <si>
    <t>Mahoney</t>
  </si>
  <si>
    <t>Patel</t>
  </si>
  <si>
    <t>Pope</t>
  </si>
  <si>
    <t>Murphy</t>
  </si>
  <si>
    <t>Torres</t>
  </si>
  <si>
    <t>Baker</t>
  </si>
  <si>
    <t>Wolfe</t>
  </si>
  <si>
    <t>Bautista</t>
  </si>
  <si>
    <t>Gallagher</t>
  </si>
  <si>
    <t>Stewart</t>
  </si>
  <si>
    <t>Wise</t>
  </si>
  <si>
    <t>Mccann</t>
  </si>
  <si>
    <t>Butler</t>
  </si>
  <si>
    <t>Little</t>
  </si>
  <si>
    <t>Love</t>
  </si>
  <si>
    <t>Medina</t>
  </si>
  <si>
    <t>Levy</t>
  </si>
  <si>
    <t>Berry</t>
  </si>
  <si>
    <t>Merritt</t>
  </si>
  <si>
    <t>Barnes</t>
  </si>
  <si>
    <t>Robertson</t>
  </si>
  <si>
    <t>Shelton</t>
  </si>
  <si>
    <t>Vasquez</t>
  </si>
  <si>
    <t>Schneider</t>
  </si>
  <si>
    <t>Hernandez</t>
  </si>
  <si>
    <t>Irwin</t>
  </si>
  <si>
    <t>Harding</t>
  </si>
  <si>
    <t>Greene</t>
  </si>
  <si>
    <t>Copeland</t>
  </si>
  <si>
    <t>Cruz</t>
  </si>
  <si>
    <t>Delgado</t>
  </si>
  <si>
    <t>Fleming</t>
  </si>
  <si>
    <t>Trevino</t>
  </si>
  <si>
    <t>Huerta</t>
  </si>
  <si>
    <t>Werner</t>
  </si>
  <si>
    <t>Larson</t>
  </si>
  <si>
    <t>Harrison</t>
  </si>
  <si>
    <t>Myers</t>
  </si>
  <si>
    <t>Ross</t>
  </si>
  <si>
    <t>Rubio</t>
  </si>
  <si>
    <t>Coffey</t>
  </si>
  <si>
    <t>Buckley</t>
  </si>
  <si>
    <t>Parks</t>
  </si>
  <si>
    <t>Oliver</t>
  </si>
  <si>
    <t>Fitzgerald</t>
  </si>
  <si>
    <t>Figueroa</t>
  </si>
  <si>
    <t>Montes</t>
  </si>
  <si>
    <t>Short</t>
  </si>
  <si>
    <t>Hobbs</t>
  </si>
  <si>
    <t>Meadows</t>
  </si>
  <si>
    <t>Ruiz</t>
  </si>
  <si>
    <t>Brooks</t>
  </si>
  <si>
    <t>Shepard</t>
  </si>
  <si>
    <t>Shepherd</t>
  </si>
  <si>
    <t>Perez</t>
  </si>
  <si>
    <t>Velasquez</t>
  </si>
  <si>
    <t>Lopez</t>
  </si>
  <si>
    <t>Church</t>
  </si>
  <si>
    <t>Ward</t>
  </si>
  <si>
    <t>Jacobs</t>
  </si>
  <si>
    <t>Cannon</t>
  </si>
  <si>
    <t>Mccoy</t>
  </si>
  <si>
    <t>Snyder</t>
  </si>
  <si>
    <t>Reynolds</t>
  </si>
  <si>
    <t>Wiggins</t>
  </si>
  <si>
    <t>Sandoval</t>
  </si>
  <si>
    <t>Shields</t>
  </si>
  <si>
    <t>Yang</t>
  </si>
  <si>
    <t>Pacheco</t>
  </si>
  <si>
    <t>Sims</t>
  </si>
  <si>
    <t>Mayer</t>
  </si>
  <si>
    <t>Wilkinson</t>
  </si>
  <si>
    <t>Cowan</t>
  </si>
  <si>
    <t>Powell</t>
  </si>
  <si>
    <t>Huff</t>
  </si>
  <si>
    <t>Hamilton</t>
  </si>
  <si>
    <t>Barker</t>
  </si>
  <si>
    <t>Reed</t>
  </si>
  <si>
    <t>Baxter</t>
  </si>
  <si>
    <t>Rosario</t>
  </si>
  <si>
    <t>Stevens</t>
  </si>
  <si>
    <t>Stevenson</t>
  </si>
  <si>
    <t>Elliott</t>
  </si>
  <si>
    <t>Gould</t>
  </si>
  <si>
    <t>Sanford</t>
  </si>
  <si>
    <t>Guerr</t>
  </si>
  <si>
    <t>Rios</t>
  </si>
  <si>
    <t>Tran</t>
  </si>
  <si>
    <t>Pham</t>
  </si>
  <si>
    <t>Dominguez</t>
  </si>
  <si>
    <t>Wells</t>
  </si>
  <si>
    <t>Haas</t>
  </si>
  <si>
    <t>Ortiz</t>
  </si>
  <si>
    <t>Holloway</t>
  </si>
  <si>
    <t>Reese</t>
  </si>
  <si>
    <t>Cox</t>
  </si>
  <si>
    <t>Warner</t>
  </si>
  <si>
    <t>Roach</t>
  </si>
  <si>
    <t>Collins</t>
  </si>
  <si>
    <t>Cardenas</t>
  </si>
  <si>
    <t>Anderson</t>
  </si>
  <si>
    <t>Bentley</t>
  </si>
  <si>
    <t>Sawyer</t>
  </si>
  <si>
    <t>Guzman</t>
  </si>
  <si>
    <t>Hart</t>
  </si>
  <si>
    <t>Sparks</t>
  </si>
  <si>
    <t>Ramirez</t>
  </si>
  <si>
    <t>Arellano</t>
  </si>
  <si>
    <t>Valencia</t>
  </si>
  <si>
    <t>Santos</t>
  </si>
  <si>
    <t>Jarvis</t>
  </si>
  <si>
    <t>Davila</t>
  </si>
  <si>
    <t>Hale</t>
  </si>
  <si>
    <t>Blankenship</t>
  </si>
  <si>
    <t>Frederick</t>
  </si>
  <si>
    <t>Hodge</t>
  </si>
  <si>
    <t>Watson</t>
  </si>
  <si>
    <t>Kelley</t>
  </si>
  <si>
    <t>Ware</t>
  </si>
  <si>
    <t>Howe</t>
  </si>
  <si>
    <t>Simon</t>
  </si>
  <si>
    <t>Frost</t>
  </si>
  <si>
    <t>Ardm</t>
  </si>
  <si>
    <t>Garner</t>
  </si>
  <si>
    <t>Arnold</t>
  </si>
  <si>
    <t>Velazquez</t>
  </si>
  <si>
    <t>Robinson</t>
  </si>
  <si>
    <t>Gomez</t>
  </si>
  <si>
    <t>Yu</t>
  </si>
  <si>
    <t>Carr</t>
  </si>
  <si>
    <t>Vazquez</t>
  </si>
  <si>
    <t>Choi</t>
  </si>
  <si>
    <t>Bennett</t>
  </si>
  <si>
    <t>Wilkerson</t>
  </si>
  <si>
    <t>Soto</t>
  </si>
  <si>
    <t>Pineda</t>
  </si>
  <si>
    <t>Bray</t>
  </si>
  <si>
    <t>Hanson</t>
  </si>
  <si>
    <t>Huffman</t>
  </si>
  <si>
    <t>Solis</t>
  </si>
  <si>
    <t>Carney</t>
  </si>
  <si>
    <t>Castillo</t>
  </si>
  <si>
    <t>Mcdaniel</t>
  </si>
  <si>
    <t>Griffin</t>
  </si>
  <si>
    <t>Turner</t>
  </si>
  <si>
    <t>Porter</t>
  </si>
  <si>
    <t>Simpson</t>
  </si>
  <si>
    <t>Velez</t>
  </si>
  <si>
    <t>Alvarez</t>
  </si>
  <si>
    <t>Bright</t>
  </si>
  <si>
    <t>Moses</t>
  </si>
  <si>
    <t>Payne</t>
  </si>
  <si>
    <t>Campos</t>
  </si>
  <si>
    <t>Holmes</t>
  </si>
  <si>
    <t>Santana</t>
  </si>
  <si>
    <t>Mcguire</t>
  </si>
  <si>
    <t>Rangel</t>
  </si>
  <si>
    <t>Conway</t>
  </si>
  <si>
    <t>Ramsey</t>
  </si>
  <si>
    <t>Hahn</t>
  </si>
  <si>
    <t>Stafford</t>
  </si>
  <si>
    <t>Gillespie</t>
  </si>
  <si>
    <t>Zamora</t>
  </si>
  <si>
    <t>Dmerr</t>
  </si>
  <si>
    <t>Hughes</t>
  </si>
  <si>
    <t>Warren</t>
  </si>
  <si>
    <t>Herrera</t>
  </si>
  <si>
    <t>Floyd</t>
  </si>
  <si>
    <t>Cortez</t>
  </si>
  <si>
    <t>Odonnell</t>
  </si>
  <si>
    <t>Hutchinson</t>
  </si>
  <si>
    <t>Bauer</t>
  </si>
  <si>
    <t>Hawkins</t>
  </si>
  <si>
    <t>Mullen</t>
  </si>
  <si>
    <t>Newton</t>
  </si>
  <si>
    <t>Glass</t>
  </si>
  <si>
    <t>Reid</t>
  </si>
  <si>
    <t>Ballard</t>
  </si>
  <si>
    <t>Humphrey</t>
  </si>
  <si>
    <t>Case</t>
  </si>
  <si>
    <t>Miles</t>
  </si>
  <si>
    <t>Freeman</t>
  </si>
  <si>
    <t>Moss</t>
  </si>
  <si>
    <t>Mckinney</t>
  </si>
  <si>
    <t>Rice</t>
  </si>
  <si>
    <t>Hendricks</t>
  </si>
  <si>
    <t>Fisher</t>
  </si>
  <si>
    <t>Coleman</t>
  </si>
  <si>
    <t>Lewis</t>
  </si>
  <si>
    <t>Owens</t>
  </si>
  <si>
    <t>Sheppard</t>
  </si>
  <si>
    <t>Sherman</t>
  </si>
  <si>
    <t>Gallegos</t>
  </si>
  <si>
    <t>Meza</t>
  </si>
  <si>
    <t>Fuller</t>
  </si>
  <si>
    <t>Hunt</t>
  </si>
  <si>
    <t>Estrada</t>
  </si>
  <si>
    <t>Krause</t>
  </si>
  <si>
    <t>Buck</t>
  </si>
  <si>
    <t>Stokes</t>
  </si>
  <si>
    <t>Mcmillan</t>
  </si>
  <si>
    <t>Hood</t>
  </si>
  <si>
    <t>Poole</t>
  </si>
  <si>
    <t>Curry</t>
  </si>
  <si>
    <t>Blackburn</t>
  </si>
  <si>
    <t>Dyer</t>
  </si>
  <si>
    <t>Salas</t>
  </si>
  <si>
    <t>Walsh</t>
  </si>
  <si>
    <t>Hudson</t>
  </si>
  <si>
    <t>Mclean</t>
  </si>
  <si>
    <t>Hodges</t>
  </si>
  <si>
    <t>Goodwin</t>
  </si>
  <si>
    <t>Gibson</t>
  </si>
  <si>
    <t>Clay</t>
  </si>
  <si>
    <t>Frazier</t>
  </si>
  <si>
    <t>Farmer</t>
  </si>
  <si>
    <t>Rocha</t>
  </si>
  <si>
    <t>Brewer</t>
  </si>
  <si>
    <t>Ali</t>
  </si>
  <si>
    <t>Jensen</t>
  </si>
  <si>
    <t>Hopkins</t>
  </si>
  <si>
    <t>Lynch</t>
  </si>
  <si>
    <t>Rasmussen</t>
  </si>
  <si>
    <t>Zuniga</t>
  </si>
  <si>
    <t>Singh</t>
  </si>
  <si>
    <t>Colon</t>
  </si>
  <si>
    <t>Moreno</t>
  </si>
  <si>
    <t>Jennings</t>
  </si>
  <si>
    <t>Jimenez</t>
  </si>
  <si>
    <t>Roberts</t>
  </si>
  <si>
    <t>Lin</t>
  </si>
  <si>
    <t>Rivera</t>
  </si>
  <si>
    <t>Sexton</t>
  </si>
  <si>
    <t>Dixon</t>
  </si>
  <si>
    <t>Schultz</t>
  </si>
  <si>
    <t>Hoover</t>
  </si>
  <si>
    <t>Friedman</t>
  </si>
  <si>
    <t>Hebert</t>
  </si>
  <si>
    <t>Alvarado</t>
  </si>
  <si>
    <t>Burns</t>
  </si>
  <si>
    <t>Mendoza</t>
  </si>
  <si>
    <t>Lambert</t>
  </si>
  <si>
    <t>Costa</t>
  </si>
  <si>
    <t>Bass</t>
  </si>
  <si>
    <t>Duncan</t>
  </si>
  <si>
    <t>Solomon</t>
  </si>
  <si>
    <t>Steele</t>
  </si>
  <si>
    <t>Page</t>
  </si>
  <si>
    <t>Koch</t>
  </si>
  <si>
    <t>Patterson</t>
  </si>
  <si>
    <t>Farley</t>
  </si>
  <si>
    <t>Rodgers</t>
  </si>
  <si>
    <t>Drake</t>
  </si>
  <si>
    <t>Howell</t>
  </si>
  <si>
    <t>Padilla</t>
  </si>
  <si>
    <t>Fruss</t>
  </si>
  <si>
    <t>Luna</t>
  </si>
  <si>
    <t>West</t>
  </si>
  <si>
    <t>Mckee</t>
  </si>
  <si>
    <t>Villanueva</t>
  </si>
  <si>
    <t>Owen</t>
  </si>
  <si>
    <t>Wheeler</t>
  </si>
  <si>
    <t>Weaver</t>
  </si>
  <si>
    <t>Krueger</t>
  </si>
  <si>
    <t>Phelps</t>
  </si>
  <si>
    <t>Larsen</t>
  </si>
  <si>
    <t>Booth</t>
  </si>
  <si>
    <t>Foley</t>
  </si>
  <si>
    <t>Gay</t>
  </si>
  <si>
    <t>Molina</t>
  </si>
  <si>
    <t>Nicol</t>
  </si>
  <si>
    <t>Byrd</t>
  </si>
  <si>
    <t>Swanson</t>
  </si>
  <si>
    <t>Ortega</t>
  </si>
  <si>
    <t>Franklin</t>
  </si>
  <si>
    <t>Rhodes</t>
  </si>
  <si>
    <t>Palmer</t>
  </si>
  <si>
    <t>Arodr</t>
  </si>
  <si>
    <t>Webb</t>
  </si>
  <si>
    <t>Estes</t>
  </si>
  <si>
    <t>Kirby</t>
  </si>
  <si>
    <t>Townsend</t>
  </si>
  <si>
    <t>Hoffman</t>
  </si>
  <si>
    <t>Shea</t>
  </si>
  <si>
    <t>Boyd</t>
  </si>
  <si>
    <t>Arias</t>
  </si>
  <si>
    <t>Orr</t>
  </si>
  <si>
    <t>Sampson</t>
  </si>
  <si>
    <t>Ritter</t>
  </si>
  <si>
    <t>Matthews</t>
  </si>
  <si>
    <t>Burgess</t>
  </si>
  <si>
    <t>Small</t>
  </si>
  <si>
    <t>Graham</t>
  </si>
  <si>
    <t>Atkinson</t>
  </si>
  <si>
    <t>Mayo</t>
  </si>
  <si>
    <t>Cross</t>
  </si>
  <si>
    <t>Mcdonald</t>
  </si>
  <si>
    <t>Bowman</t>
  </si>
  <si>
    <t>Crawford</t>
  </si>
  <si>
    <t>Tate</t>
  </si>
  <si>
    <t>Beard</t>
  </si>
  <si>
    <t>Prince</t>
  </si>
  <si>
    <t>Pruitt</t>
  </si>
  <si>
    <t>Berg</t>
  </si>
  <si>
    <t>Mcgee</t>
  </si>
  <si>
    <t>Barrett</t>
  </si>
  <si>
    <t>Boyle</t>
  </si>
  <si>
    <t>Willis</t>
  </si>
  <si>
    <t>Baldwin</t>
  </si>
  <si>
    <t>Ellis</t>
  </si>
  <si>
    <t>Potter</t>
  </si>
  <si>
    <t>Nielsen</t>
  </si>
  <si>
    <t>Greer</t>
  </si>
  <si>
    <t>French</t>
  </si>
  <si>
    <t>Mercer</t>
  </si>
  <si>
    <t>Conner</t>
  </si>
  <si>
    <t>Wyatt</t>
  </si>
  <si>
    <t>May</t>
  </si>
  <si>
    <t>Macdonald</t>
  </si>
  <si>
    <t>Fuentes</t>
  </si>
  <si>
    <t>Doyle</t>
  </si>
  <si>
    <t>Gamble</t>
  </si>
  <si>
    <t>Roberson</t>
  </si>
  <si>
    <t>Haynes</t>
  </si>
  <si>
    <t>Harrell</t>
  </si>
  <si>
    <t>Munoz</t>
  </si>
  <si>
    <t>Barnett</t>
  </si>
  <si>
    <t>Daniels</t>
  </si>
  <si>
    <t>Li</t>
  </si>
  <si>
    <t>Wall</t>
  </si>
  <si>
    <t>Park</t>
  </si>
  <si>
    <t>Cervantes</t>
  </si>
  <si>
    <t>Day</t>
  </si>
  <si>
    <t>Mosley</t>
  </si>
  <si>
    <t>Hanna</t>
  </si>
  <si>
    <t>Hickman</t>
  </si>
  <si>
    <t>Good</t>
  </si>
  <si>
    <t>Downs</t>
  </si>
  <si>
    <t>Monroe</t>
  </si>
  <si>
    <t>Mills</t>
  </si>
  <si>
    <t>Walters</t>
  </si>
  <si>
    <t>Blevins</t>
  </si>
  <si>
    <t>Contreras</t>
  </si>
  <si>
    <t>Long</t>
  </si>
  <si>
    <t>Neal</t>
  </si>
  <si>
    <t>Bernard</t>
  </si>
  <si>
    <t>Hess</t>
  </si>
  <si>
    <t>Gentry</t>
  </si>
  <si>
    <t>Huynh</t>
  </si>
  <si>
    <t>Nichols</t>
  </si>
  <si>
    <t>Castro</t>
  </si>
  <si>
    <t>Barajas</t>
  </si>
  <si>
    <t>Flores</t>
  </si>
  <si>
    <t>Rivas</t>
  </si>
  <si>
    <t>Lam</t>
  </si>
  <si>
    <t>Davidson</t>
  </si>
  <si>
    <t>Andrews</t>
  </si>
  <si>
    <t>Burke</t>
  </si>
  <si>
    <t>Rich</t>
  </si>
  <si>
    <t>Clayton</t>
  </si>
  <si>
    <t>Mathews</t>
  </si>
  <si>
    <t>Shaffer</t>
  </si>
  <si>
    <t>Benson</t>
  </si>
  <si>
    <t>Horton</t>
  </si>
  <si>
    <t>Maynard</t>
  </si>
  <si>
    <t>Gibbs</t>
  </si>
  <si>
    <t>Fitzpatrick</t>
  </si>
  <si>
    <t>Walls</t>
  </si>
  <si>
    <t>Moody</t>
  </si>
  <si>
    <t>Davies</t>
  </si>
  <si>
    <t>Hayden</t>
  </si>
  <si>
    <t>English</t>
  </si>
  <si>
    <t>Benitez</t>
  </si>
  <si>
    <t>Heath</t>
  </si>
  <si>
    <t>Vaughan</t>
  </si>
  <si>
    <t>Errya</t>
  </si>
  <si>
    <t>Rojas</t>
  </si>
  <si>
    <t>Mueller</t>
  </si>
  <si>
    <t>Bates</t>
  </si>
  <si>
    <t>Arroyo</t>
  </si>
  <si>
    <t>Bullock</t>
  </si>
  <si>
    <t>Duarte</t>
  </si>
  <si>
    <t>Wolf</t>
  </si>
  <si>
    <t>Mckay</t>
  </si>
  <si>
    <t>Mullins</t>
  </si>
  <si>
    <t>Cunningham</t>
  </si>
  <si>
    <t>Braun</t>
  </si>
  <si>
    <t>Moyer</t>
  </si>
  <si>
    <t>Jefferson</t>
  </si>
  <si>
    <t>Osborne</t>
  </si>
  <si>
    <t>Hensley</t>
  </si>
  <si>
    <t>Dorsey</t>
  </si>
  <si>
    <t>Summers</t>
  </si>
  <si>
    <t>Cain</t>
  </si>
  <si>
    <t>Ayers</t>
  </si>
  <si>
    <t>Chan</t>
  </si>
  <si>
    <t>Wilcox</t>
  </si>
  <si>
    <t>Mcdowell</t>
  </si>
  <si>
    <t>Dawson</t>
  </si>
  <si>
    <t>Welch</t>
  </si>
  <si>
    <t>Mack</t>
  </si>
  <si>
    <t>Archer</t>
  </si>
  <si>
    <t>Ponce</t>
  </si>
  <si>
    <t>Manning</t>
  </si>
  <si>
    <t>Bowen</t>
  </si>
  <si>
    <t>Snow</t>
  </si>
  <si>
    <t>Underwood</t>
  </si>
  <si>
    <t>Burton</t>
  </si>
  <si>
    <t>Randolph</t>
  </si>
  <si>
    <t>Stanton</t>
  </si>
  <si>
    <t>Serrano</t>
  </si>
  <si>
    <t>Oneal</t>
  </si>
  <si>
    <t>Rush</t>
  </si>
  <si>
    <t>Franco</t>
  </si>
  <si>
    <t>Russo</t>
  </si>
  <si>
    <t>Mccall</t>
  </si>
  <si>
    <t>Ellison</t>
  </si>
  <si>
    <t>Matth</t>
  </si>
  <si>
    <t>Stein</t>
  </si>
  <si>
    <t>Buchanan</t>
  </si>
  <si>
    <t>Mcfarland</t>
  </si>
  <si>
    <t>Combs</t>
  </si>
  <si>
    <t>Lara</t>
  </si>
  <si>
    <t>Levine</t>
  </si>
  <si>
    <t>Jacobson</t>
  </si>
  <si>
    <t>Blackwell</t>
  </si>
  <si>
    <t>Woods</t>
  </si>
  <si>
    <t>Johnston</t>
  </si>
  <si>
    <t>Cantu</t>
  </si>
  <si>
    <t>Nixon</t>
  </si>
  <si>
    <t>Huang</t>
  </si>
  <si>
    <t>Bishop</t>
  </si>
  <si>
    <t>Francis</t>
  </si>
  <si>
    <t>Maldonado</t>
  </si>
  <si>
    <t>Hooper</t>
  </si>
  <si>
    <t>Beltran</t>
  </si>
  <si>
    <t>Gilmore</t>
  </si>
  <si>
    <t>Barton</t>
  </si>
  <si>
    <t>Dunn</t>
  </si>
  <si>
    <t>Holden</t>
  </si>
  <si>
    <t>Conley</t>
  </si>
  <si>
    <t>Quinn</t>
  </si>
  <si>
    <t>Higgins</t>
  </si>
  <si>
    <t>Bird</t>
  </si>
  <si>
    <t>Lowe</t>
  </si>
  <si>
    <t>Pitts</t>
  </si>
  <si>
    <t>Moran</t>
  </si>
  <si>
    <t>Cherry</t>
  </si>
  <si>
    <t>Klein</t>
  </si>
  <si>
    <t>Fry</t>
  </si>
  <si>
    <t>Donovan</t>
  </si>
  <si>
    <t>Urphyj</t>
  </si>
  <si>
    <t>Carroll</t>
  </si>
  <si>
    <t>Galvan</t>
  </si>
  <si>
    <t>Obrien</t>
  </si>
  <si>
    <t>Madden</t>
  </si>
  <si>
    <t>Cummings</t>
  </si>
  <si>
    <t>Bradford</t>
  </si>
  <si>
    <t>Chang</t>
  </si>
  <si>
    <t>Schmidt</t>
  </si>
  <si>
    <t>Hendrix</t>
  </si>
  <si>
    <t>Yates</t>
  </si>
  <si>
    <t>Macias</t>
  </si>
  <si>
    <t>Glover</t>
  </si>
  <si>
    <t>Lamb</t>
  </si>
  <si>
    <t>Salinas</t>
  </si>
  <si>
    <t>Andrade</t>
  </si>
  <si>
    <t>Sloan</t>
  </si>
  <si>
    <t>Noble</t>
  </si>
  <si>
    <t>Murillo</t>
  </si>
  <si>
    <t>Hurley</t>
  </si>
  <si>
    <t>Webster</t>
  </si>
  <si>
    <t>Bolton</t>
  </si>
  <si>
    <t>Herman</t>
  </si>
  <si>
    <t>Leblanc</t>
  </si>
  <si>
    <t>Lawson</t>
  </si>
  <si>
    <t>Aburn</t>
  </si>
  <si>
    <t>Ho</t>
  </si>
  <si>
    <t>Beasley</t>
  </si>
  <si>
    <t>Oneill</t>
  </si>
  <si>
    <t>Duran</t>
  </si>
  <si>
    <t>Caldwell</t>
  </si>
  <si>
    <t>Nunez</t>
  </si>
  <si>
    <t>Kline</t>
  </si>
  <si>
    <t>Patton</t>
  </si>
  <si>
    <t>Pittman</t>
  </si>
  <si>
    <t>Aguilar</t>
  </si>
  <si>
    <t>Griffith</t>
  </si>
  <si>
    <t>Parsons</t>
  </si>
  <si>
    <t>Perkins</t>
  </si>
  <si>
    <t>Frye</t>
  </si>
  <si>
    <t>Nicholson</t>
  </si>
  <si>
    <t>Wagner</t>
  </si>
  <si>
    <t>Tanner</t>
  </si>
  <si>
    <t>Herring</t>
  </si>
  <si>
    <t>Liu</t>
  </si>
  <si>
    <t>Osborn</t>
  </si>
  <si>
    <t>Kramer</t>
  </si>
  <si>
    <t>Guerra</t>
  </si>
  <si>
    <t>Carson</t>
  </si>
  <si>
    <t>Williamson</t>
  </si>
  <si>
    <t>Lester</t>
  </si>
  <si>
    <t>Weiss</t>
  </si>
  <si>
    <t>Mcintosh</t>
  </si>
  <si>
    <t>Spears</t>
  </si>
  <si>
    <t>Mcneil</t>
  </si>
  <si>
    <t>Weeks</t>
  </si>
  <si>
    <t>Watkins</t>
  </si>
  <si>
    <t>Ibarra</t>
  </si>
  <si>
    <t>Rantc</t>
  </si>
  <si>
    <t>Nolan</t>
  </si>
  <si>
    <t>Morton</t>
  </si>
  <si>
    <t>Sellers</t>
  </si>
  <si>
    <t>Crosby</t>
  </si>
  <si>
    <t>Wiley</t>
  </si>
  <si>
    <t>Orozco</t>
  </si>
  <si>
    <t>Benton</t>
  </si>
  <si>
    <t>Taylo</t>
  </si>
  <si>
    <t>Zhang</t>
  </si>
  <si>
    <t>Stark</t>
  </si>
  <si>
    <t>Avila</t>
  </si>
  <si>
    <t>Browning</t>
  </si>
  <si>
    <t>Barrera</t>
  </si>
  <si>
    <t>Valdez</t>
  </si>
  <si>
    <t>Harvey</t>
  </si>
  <si>
    <t>Booker</t>
  </si>
  <si>
    <t>Gates</t>
  </si>
  <si>
    <t>Parrish</t>
  </si>
  <si>
    <t>Ochoa</t>
  </si>
  <si>
    <t>Villarreal</t>
  </si>
  <si>
    <t>Blanchard</t>
  </si>
  <si>
    <t>Everett</t>
  </si>
  <si>
    <t>Fields</t>
  </si>
  <si>
    <t>Dsmit</t>
  </si>
  <si>
    <t>Carrillo</t>
  </si>
  <si>
    <t>Rollins</t>
  </si>
  <si>
    <t>Stuart</t>
  </si>
  <si>
    <t>Norris</t>
  </si>
  <si>
    <t>Gaines</t>
  </si>
  <si>
    <t>Dodson</t>
  </si>
  <si>
    <t>Vaughn</t>
  </si>
  <si>
    <t>Grimes</t>
  </si>
  <si>
    <t>Lang</t>
  </si>
  <si>
    <t>Carey</t>
  </si>
  <si>
    <t>Icholsr</t>
  </si>
  <si>
    <t>Yoder</t>
  </si>
  <si>
    <t>Bonilla</t>
  </si>
  <si>
    <t>Vang</t>
  </si>
  <si>
    <t>Petersen</t>
  </si>
  <si>
    <t>Kaiser</t>
  </si>
  <si>
    <t>Bean</t>
  </si>
  <si>
    <t>Camacho</t>
  </si>
  <si>
    <t>Mcclain</t>
  </si>
  <si>
    <t>Malone</t>
  </si>
  <si>
    <t>Marquez</t>
  </si>
  <si>
    <t>Ndersong</t>
  </si>
  <si>
    <t>Cabrera</t>
  </si>
  <si>
    <t>Goodman</t>
  </si>
  <si>
    <t>Dougherty</t>
  </si>
  <si>
    <t>Calderon</t>
  </si>
  <si>
    <t>Best</t>
  </si>
  <si>
    <t>Hardy</t>
  </si>
  <si>
    <t>Andersl</t>
  </si>
  <si>
    <t>Chen</t>
  </si>
  <si>
    <t>Hubbard</t>
  </si>
  <si>
    <t>Spence</t>
  </si>
  <si>
    <t>Pennington</t>
  </si>
  <si>
    <t>Bphil</t>
  </si>
  <si>
    <t>Waters</t>
  </si>
  <si>
    <t>Wilkins</t>
  </si>
  <si>
    <t>Hester</t>
  </si>
  <si>
    <t>Mejia</t>
  </si>
  <si>
    <t>Calhoun</t>
  </si>
  <si>
    <t>Briggs</t>
  </si>
  <si>
    <t>Mathis</t>
  </si>
  <si>
    <t>Shah</t>
  </si>
  <si>
    <t>Schroeder</t>
  </si>
  <si>
    <t>Sweeney</t>
  </si>
  <si>
    <t>Wong</t>
  </si>
  <si>
    <t>Olsen</t>
  </si>
  <si>
    <t>Chandler</t>
  </si>
  <si>
    <t>Hines</t>
  </si>
  <si>
    <t>Graves</t>
  </si>
  <si>
    <t>York</t>
  </si>
  <si>
    <t>Roman</t>
  </si>
  <si>
    <t>Aguirre</t>
  </si>
  <si>
    <t>Mclaughlin</t>
  </si>
  <si>
    <t>Gray</t>
  </si>
  <si>
    <t>Suarez</t>
  </si>
  <si>
    <t>Woodard</t>
  </si>
  <si>
    <t>Petty</t>
  </si>
  <si>
    <t>Burnett</t>
  </si>
  <si>
    <t>Holder</t>
  </si>
  <si>
    <t>Bowers</t>
  </si>
  <si>
    <t>Cisneros</t>
  </si>
  <si>
    <t>Mcbride</t>
  </si>
  <si>
    <t>Juarez</t>
  </si>
  <si>
    <t>Peters</t>
  </si>
  <si>
    <t>Holt</t>
  </si>
  <si>
    <t>Nash</t>
  </si>
  <si>
    <t>Callahan</t>
  </si>
  <si>
    <t>Mata</t>
  </si>
  <si>
    <t>Barr</t>
  </si>
  <si>
    <t>Bryant</t>
  </si>
  <si>
    <t>Ingram</t>
  </si>
  <si>
    <t>Step</t>
  </si>
  <si>
    <t>Navarro</t>
  </si>
  <si>
    <t>Cooke</t>
  </si>
  <si>
    <t>Wu</t>
  </si>
  <si>
    <t>Pollard</t>
  </si>
  <si>
    <t>Walton</t>
  </si>
  <si>
    <t>Rholl</t>
  </si>
  <si>
    <t>Donaldson</t>
  </si>
  <si>
    <t>Lyons</t>
  </si>
  <si>
    <t>Hogan</t>
  </si>
  <si>
    <t>Avery</t>
  </si>
  <si>
    <t>Bridges</t>
  </si>
  <si>
    <t>Skinner</t>
  </si>
  <si>
    <t>Le</t>
  </si>
  <si>
    <t>Hardin</t>
  </si>
  <si>
    <t>Delacruz</t>
  </si>
  <si>
    <t>Hampton</t>
  </si>
  <si>
    <t>Schmitt</t>
  </si>
  <si>
    <t>Stout</t>
  </si>
  <si>
    <t>Hunte</t>
  </si>
  <si>
    <t>Mooney</t>
  </si>
  <si>
    <t>Melton</t>
  </si>
  <si>
    <t>Cneils</t>
  </si>
  <si>
    <t>Strickland</t>
  </si>
  <si>
    <t>Acevedo</t>
  </si>
  <si>
    <t>Cuevas</t>
  </si>
  <si>
    <t>Clarke</t>
  </si>
  <si>
    <t>Woodward</t>
  </si>
  <si>
    <t>Riddle</t>
  </si>
  <si>
    <t>Giles</t>
  </si>
  <si>
    <t>Whitaker</t>
  </si>
  <si>
    <t>Huber</t>
  </si>
  <si>
    <t>Mccormick</t>
  </si>
  <si>
    <t>Rober</t>
  </si>
  <si>
    <t>Valenzuela</t>
  </si>
  <si>
    <t>Meyers</t>
  </si>
  <si>
    <t>Clayl</t>
  </si>
  <si>
    <t>Wade</t>
  </si>
  <si>
    <t>Haney</t>
  </si>
  <si>
    <t>Knapp</t>
  </si>
  <si>
    <t>Conrad</t>
  </si>
  <si>
    <t>Horne</t>
  </si>
  <si>
    <t>Livingston</t>
  </si>
  <si>
    <t>Winters</t>
  </si>
  <si>
    <t>Tapia</t>
  </si>
  <si>
    <t>Tiffa</t>
  </si>
  <si>
    <t>Rivers</t>
  </si>
  <si>
    <t>Norton</t>
  </si>
  <si>
    <t>Effersonb</t>
  </si>
  <si>
    <t>Mcgrath</t>
  </si>
  <si>
    <t>Adkins</t>
  </si>
  <si>
    <t>Lucero</t>
  </si>
  <si>
    <t>Klitt</t>
  </si>
  <si>
    <t>Eaton</t>
  </si>
  <si>
    <t>Novak</t>
  </si>
  <si>
    <t>Abbott</t>
  </si>
  <si>
    <t>Garrison</t>
  </si>
  <si>
    <t>Villa</t>
  </si>
  <si>
    <t>Mccarthy</t>
  </si>
  <si>
    <t>Bgord</t>
  </si>
  <si>
    <t>Chaney</t>
  </si>
  <si>
    <t>Reilly</t>
  </si>
  <si>
    <t>Peck</t>
  </si>
  <si>
    <t>Hurst</t>
  </si>
  <si>
    <t>Escobar</t>
  </si>
  <si>
    <t>karen.singleton@hotmail.com</t>
  </si>
  <si>
    <t>jsanders@gmail.com</t>
  </si>
  <si>
    <t>scott.walker@yahoo.com</t>
  </si>
  <si>
    <t>jshort@gmail.com</t>
  </si>
  <si>
    <t>jwilliams@gmail.com</t>
  </si>
  <si>
    <t>melissa.alvarez@hotmail.com</t>
  </si>
  <si>
    <t>jfloyd@gmail.com</t>
  </si>
  <si>
    <t>joan.hodges@hotmail.com</t>
  </si>
  <si>
    <t>jreyes@gmail.com</t>
  </si>
  <si>
    <t>jluna@gmail.com</t>
  </si>
  <si>
    <t>rebecca.gonzalez@hotmail.com</t>
  </si>
  <si>
    <t>elaine.miller@hotmail.com</t>
  </si>
  <si>
    <t>jtaylor@gmail.com</t>
  </si>
  <si>
    <t>jhughes@gmail.com</t>
  </si>
  <si>
    <t>antonio.cooper@hotmail.com</t>
  </si>
  <si>
    <t>gentryr@yahoo.com</t>
  </si>
  <si>
    <t>jimmy.flores@hotmail.com</t>
  </si>
  <si>
    <t>stewartr@yahoo.com</t>
  </si>
  <si>
    <t>susan.delgado@yahoo.com</t>
  </si>
  <si>
    <t>alexander_carr@gmail.com</t>
  </si>
  <si>
    <t>zimmermanr@yahoo.com</t>
  </si>
  <si>
    <t>gary.mack@hotmail.com</t>
  </si>
  <si>
    <t>courtney.richard@yahoo.com</t>
  </si>
  <si>
    <t>robert.price@hotmail.com</t>
  </si>
  <si>
    <t>jjohnston@gmail.com</t>
  </si>
  <si>
    <t>ebony.thompson@hotmail.com</t>
  </si>
  <si>
    <t>suzanne.sanders@hotmail.com</t>
  </si>
  <si>
    <t>jlamb@gmail.com</t>
  </si>
  <si>
    <t>matthew.robertson@hotmail.com</t>
  </si>
  <si>
    <t>gonzalezr@yahoo.com</t>
  </si>
  <si>
    <t>hermanr@yahoo.com</t>
  </si>
  <si>
    <t>anthony.caldwell@yahoo.com</t>
  </si>
  <si>
    <t>thomas.nunez@hotmail.com</t>
  </si>
  <si>
    <t>nicole.kline@yahoo.com</t>
  </si>
  <si>
    <t>brownr@yahoo.com</t>
  </si>
  <si>
    <t>barnesr@yahoo.com</t>
  </si>
  <si>
    <t>jsimpson@gmail.com</t>
  </si>
  <si>
    <t>jcruz@gmail.com</t>
  </si>
  <si>
    <t>amy.brooks@hotmail.com</t>
  </si>
  <si>
    <t>rollinsr@yahoo.com</t>
  </si>
  <si>
    <t>michael.chavez@hotmail.com</t>
  </si>
  <si>
    <t>jandrews@gmail.com</t>
  </si>
  <si>
    <t>campbellr@yahoo.com</t>
  </si>
  <si>
    <t>j@gmail.com</t>
  </si>
  <si>
    <t>harrisonr@yahoo.com</t>
  </si>
  <si>
    <t>jflores@gmail.com</t>
  </si>
  <si>
    <t>jmitchell@gmail.com</t>
  </si>
  <si>
    <t>carrie.keller@hotmail.com</t>
  </si>
  <si>
    <t>mcneilr@yahoo.com</t>
  </si>
  <si>
    <t>tracy.carr@hotmail.com</t>
  </si>
  <si>
    <t>sullivanr@yahoo.com</t>
  </si>
  <si>
    <t>jberger@gmail.com</t>
  </si>
  <si>
    <t>lynchr@yahoo.com</t>
  </si>
  <si>
    <t>delacruzr@yahoo.com</t>
  </si>
  <si>
    <t>joshua.armstrong@hotmail.com</t>
  </si>
  <si>
    <t>jhartman@gmail.com</t>
  </si>
  <si>
    <t>jsutton@gmail.com</t>
  </si>
  <si>
    <t>taylorr@yahoo.com</t>
  </si>
  <si>
    <t>mitchellr@yahoo.com</t>
  </si>
  <si>
    <t>lisa.wallace@hotmail.com</t>
  </si>
  <si>
    <t>powersr@yahoo.com</t>
  </si>
  <si>
    <t>munozr@yahoo.com</t>
  </si>
  <si>
    <t>weaverr@yahoo.com</t>
  </si>
  <si>
    <t>jstone@gmail.com</t>
  </si>
  <si>
    <t>sean.wagner@hotmail.com</t>
  </si>
  <si>
    <t>brian.stevenson@yahoo.com</t>
  </si>
  <si>
    <t>jvaughn@gmail.com</t>
  </si>
  <si>
    <t>Questions</t>
  </si>
  <si>
    <t>Answers</t>
  </si>
  <si>
    <t>How many customers are there?</t>
  </si>
  <si>
    <t>How many customers are above age 40?</t>
  </si>
  <si>
    <t>How many customers registered after Jan 1, 2025?</t>
  </si>
  <si>
    <t>How many customers have missing preferred channel?</t>
  </si>
  <si>
    <t>How many duplicate email addresses were found?</t>
  </si>
  <si>
    <t>Which preferred channel is most common?</t>
  </si>
  <si>
    <t>Which city has the most customers?</t>
  </si>
  <si>
    <t>after 01-01-2025</t>
  </si>
  <si>
    <t>Online</t>
  </si>
  <si>
    <t>Method_used</t>
  </si>
  <si>
    <t>Raw Count</t>
  </si>
  <si>
    <t>filter : age &gt; 40</t>
  </si>
  <si>
    <t>Date filter : After 01-01-2025</t>
  </si>
  <si>
    <t>filter : Blank preferred channel</t>
  </si>
  <si>
    <t xml:space="preserve">duplicate email check </t>
  </si>
  <si>
    <t>value count</t>
  </si>
  <si>
    <t>Data Quality Check</t>
  </si>
  <si>
    <t>Result</t>
  </si>
  <si>
    <t>Note</t>
  </si>
  <si>
    <t>Rows in customers.csv</t>
  </si>
  <si>
    <t>Duplicate customer IDs</t>
  </si>
  <si>
    <t>Checked by customer_id; no rows removed</t>
  </si>
  <si>
    <t>Duplicate email records</t>
  </si>
  <si>
    <t>Checked by email; no rows removed</t>
  </si>
  <si>
    <t>Missing age</t>
  </si>
  <si>
    <t>Missing values preserved</t>
  </si>
  <si>
    <t>Missing email</t>
  </si>
  <si>
    <t>Missing phone</t>
  </si>
  <si>
    <t>Missing city</t>
  </si>
  <si>
    <t>total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</si>
</sst>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Mangal"/>
      <family val="2"/>
      <scheme val="minor"/>
    </font>
    <font>
      <sz val="11"/>
      <color theme="1"/>
      <name val="Mangal"/>
      <family val="2"/>
      <scheme val="minor"/>
    </font>
    <font>
      <sz val="18"/>
      <color theme="3"/>
      <name val="Mangal"/>
      <family val="2"/>
      <scheme val="major"/>
    </font>
    <font>
      <b/>
      <sz val="15"/>
      <color theme="3"/>
      <name val="Mangal"/>
      <family val="2"/>
      <scheme val="minor"/>
    </font>
    <font>
      <b/>
      <sz val="13"/>
      <color theme="3"/>
      <name val="Mangal"/>
      <family val="2"/>
      <scheme val="minor"/>
    </font>
    <font>
      <b/>
      <sz val="11"/>
      <color theme="3"/>
      <name val="Mangal"/>
      <family val="2"/>
      <scheme val="minor"/>
    </font>
    <font>
      <sz val="11"/>
      <color rgb="FF006100"/>
      <name val="Mangal"/>
      <family val="2"/>
      <scheme val="minor"/>
    </font>
    <font>
      <sz val="11"/>
      <color rgb="FF9C0006"/>
      <name val="Mangal"/>
      <family val="2"/>
      <scheme val="minor"/>
    </font>
    <font>
      <sz val="11"/>
      <color rgb="FF9C5700"/>
      <name val="Mangal"/>
      <family val="2"/>
      <scheme val="minor"/>
    </font>
    <font>
      <sz val="11"/>
      <color rgb="FF3F3F76"/>
      <name val="Mangal"/>
      <family val="2"/>
      <scheme val="minor"/>
    </font>
    <font>
      <b/>
      <sz val="11"/>
      <color rgb="FF3F3F3F"/>
      <name val="Mangal"/>
      <family val="2"/>
      <scheme val="minor"/>
    </font>
    <font>
      <b/>
      <sz val="11"/>
      <color rgb="FFFA7D00"/>
      <name val="Mangal"/>
      <family val="2"/>
      <scheme val="minor"/>
    </font>
    <font>
      <sz val="11"/>
      <color rgb="FFFA7D00"/>
      <name val="Mangal"/>
      <family val="2"/>
      <scheme val="minor"/>
    </font>
    <font>
      <b/>
      <sz val="11"/>
      <color theme="0"/>
      <name val="Mangal"/>
      <family val="2"/>
      <scheme val="minor"/>
    </font>
    <font>
      <sz val="11"/>
      <color rgb="FFFF0000"/>
      <name val="Mangal"/>
      <family val="2"/>
      <scheme val="minor"/>
    </font>
    <font>
      <i/>
      <sz val="11"/>
      <color rgb="FF7F7F7F"/>
      <name val="Mangal"/>
      <family val="2"/>
      <scheme val="minor"/>
    </font>
    <font>
      <b/>
      <sz val="11"/>
      <color theme="1"/>
      <name val="Mangal"/>
      <family val="2"/>
      <scheme val="minor"/>
    </font>
    <font>
      <sz val="11"/>
      <color theme="0"/>
      <name val="Mangal"/>
      <family val="2"/>
      <scheme val="minor"/>
    </font>
    <font>
      <sz val="12"/>
      <color theme="1"/>
      <name val="Mangal"/>
      <family val="1"/>
      <scheme val="minor"/>
    </font>
    <font>
      <sz val="11"/>
      <color theme="1"/>
      <name val="Mangal"/>
      <family val="1"/>
      <scheme val="minor"/>
    </font>
    <font>
      <u/>
      <sz val="11"/>
      <color theme="10"/>
      <name val="Mangal"/>
      <family val="2"/>
      <scheme val="minor"/>
    </font>
    <font>
      <b/>
      <sz val="11"/>
      <color theme="1"/>
      <name val="Mangal"/>
      <family val="1"/>
      <scheme val="minor"/>
    </font>
    <font>
      <sz val="11"/>
      <color rgb="FF000000"/>
      <name val="Calibri"/>
      <family val="2"/>
    </font>
    <font>
      <sz val="11"/>
      <color theme="1"/>
      <name val="Mangal"/>
      <family val="1"/>
      <scheme val="major"/>
    </font>
    <font>
      <sz val="11"/>
      <color rgb="FF000000"/>
      <name val="Mangal"/>
      <family val="1"/>
      <scheme val="major"/>
    </font>
    <font>
      <u/>
      <sz val="11"/>
      <color theme="10"/>
      <name val="Mangal"/>
      <family val="1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/>
      </bottom>
      <diagonal/>
    </border>
    <border>
      <left/>
      <right style="thin">
        <color theme="9"/>
      </right>
      <top/>
      <bottom/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35">
    <xf numFmtId="0" fontId="0" fillId="0" borderId="0" xfId="0"/>
    <xf numFmtId="14" fontId="0" fillId="0" borderId="0" xfId="0" applyNumberFormat="1"/>
    <xf numFmtId="11" fontId="0" fillId="0" borderId="0" xfId="0" applyNumberFormat="1"/>
    <xf numFmtId="49" fontId="19" fillId="0" borderId="0" xfId="0" applyNumberFormat="1" applyFont="1"/>
    <xf numFmtId="49" fontId="0" fillId="0" borderId="0" xfId="0" applyNumberFormat="1"/>
    <xf numFmtId="1" fontId="19" fillId="0" borderId="0" xfId="0" applyNumberFormat="1" applyFont="1"/>
    <xf numFmtId="1" fontId="0" fillId="0" borderId="0" xfId="0" applyNumberFormat="1"/>
    <xf numFmtId="49" fontId="18" fillId="0" borderId="0" xfId="0" applyNumberFormat="1" applyFont="1"/>
    <xf numFmtId="14" fontId="19" fillId="0" borderId="0" xfId="0" applyNumberFormat="1" applyFont="1"/>
    <xf numFmtId="49" fontId="20" fillId="0" borderId="0" xfId="42" applyNumberFormat="1"/>
    <xf numFmtId="0" fontId="21" fillId="0" borderId="11" xfId="0" applyFont="1" applyBorder="1"/>
    <xf numFmtId="0" fontId="0" fillId="0" borderId="12" xfId="0" applyBorder="1"/>
    <xf numFmtId="0" fontId="21" fillId="0" borderId="10" xfId="0" applyFont="1" applyBorder="1"/>
    <xf numFmtId="0" fontId="0" fillId="33" borderId="0" xfId="0" applyFill="1"/>
    <xf numFmtId="0" fontId="0" fillId="33" borderId="10" xfId="0" applyFill="1" applyBorder="1"/>
    <xf numFmtId="49" fontId="0" fillId="33" borderId="0" xfId="0" applyNumberFormat="1" applyFill="1"/>
    <xf numFmtId="0" fontId="19" fillId="33" borderId="0" xfId="0" applyFont="1" applyFill="1"/>
    <xf numFmtId="0" fontId="22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3" xfId="0" applyBorder="1"/>
    <xf numFmtId="0" fontId="22" fillId="0" borderId="10" xfId="0" applyFont="1" applyBorder="1"/>
    <xf numFmtId="0" fontId="0" fillId="0" borderId="17" xfId="0" applyBorder="1"/>
    <xf numFmtId="0" fontId="22" fillId="0" borderId="13" xfId="0" applyFont="1" applyBorder="1"/>
    <xf numFmtId="0" fontId="22" fillId="0" borderId="18" xfId="0" applyFont="1" applyBorder="1"/>
    <xf numFmtId="0" fontId="22" fillId="0" borderId="19" xfId="0" applyFont="1" applyBorder="1"/>
    <xf numFmtId="0" fontId="0" fillId="0" borderId="20" xfId="0" applyBorder="1"/>
    <xf numFmtId="49" fontId="23" fillId="33" borderId="10" xfId="0" applyNumberFormat="1" applyFont="1" applyFill="1" applyBorder="1"/>
    <xf numFmtId="49" fontId="24" fillId="0" borderId="10" xfId="0" applyNumberFormat="1" applyFont="1" applyBorder="1"/>
    <xf numFmtId="49" fontId="25" fillId="0" borderId="10" xfId="42" applyNumberFormat="1" applyFont="1" applyBorder="1"/>
    <xf numFmtId="1" fontId="23" fillId="33" borderId="10" xfId="0" applyNumberFormat="1" applyFont="1" applyFill="1" applyBorder="1"/>
    <xf numFmtId="1" fontId="24" fillId="0" borderId="10" xfId="0" applyNumberFormat="1" applyFont="1" applyBorder="1"/>
    <xf numFmtId="14" fontId="23" fillId="33" borderId="10" xfId="0" applyNumberFormat="1" applyFont="1" applyFill="1" applyBorder="1"/>
    <xf numFmtId="14" fontId="24" fillId="0" borderId="10" xfId="0" applyNumberFormat="1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2060"/>
        </patternFill>
      </fill>
    </dxf>
    <dxf>
      <border diagonalUp="0" diagonalDown="0">
        <left style="thin">
          <color theme="9"/>
        </left>
        <right style="thin">
          <color theme="9"/>
        </right>
        <top/>
        <bottom/>
        <vertical style="thin">
          <color theme="9"/>
        </vertical>
        <horizontal style="thin">
          <color theme="9"/>
        </horizontal>
      </border>
    </dxf>
    <dxf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/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top style="thin">
          <color theme="9"/>
        </top>
      </border>
    </dxf>
    <dxf>
      <border>
        <bottom style="thin">
          <color theme="9"/>
        </bottom>
      </border>
    </dxf>
    <dxf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numFmt numFmtId="30" formatCode="@"/>
    </dxf>
    <dxf>
      <numFmt numFmtId="19" formatCode="dd/mm/yyyy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strike val="0"/>
        <outline val="0"/>
        <shadow val="0"/>
        <u val="none"/>
        <vertAlign val="baseline"/>
        <color theme="1"/>
        <name val="Mang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1E8DCE1-27C7-49D2-9877-D1DFDD2BD579}" name="Table9" displayName="Table9" ref="B2:D9" totalsRowShown="0" headerRowDxfId="5" headerRowBorderDxfId="10" tableBorderDxfId="11" totalsRowBorderDxfId="9">
  <autoFilter ref="B2:D9" xr:uid="{D1E8DCE1-27C7-49D2-9877-D1DFDD2BD579}"/>
  <tableColumns count="3">
    <tableColumn id="1" xr3:uid="{C651AF55-FBD3-4757-A600-539CAACF683D}" name="Data Quality Check" dataDxfId="8"/>
    <tableColumn id="2" xr3:uid="{04A5727F-32A1-4C1C-81DA-4EE41F0E4D2E}" name="Result" dataDxfId="7"/>
    <tableColumn id="3" xr3:uid="{59747751-8292-4FEA-A532-0DA61D48A0DA}" name="Note" dataDxfId="6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7692A2-C39A-40AA-A8FE-1B045EE872C1}" name="Table7" displayName="Table7" ref="F3:H10" totalsRowShown="0">
  <autoFilter ref="F3:H10" xr:uid="{877692A2-C39A-40AA-A8FE-1B045EE872C1}"/>
  <tableColumns count="3">
    <tableColumn id="1" xr3:uid="{BB772627-F3C1-48B0-B5EF-2A8C6156AE92}" name="Questions"/>
    <tableColumn id="2" xr3:uid="{E07D13AF-A773-47A7-A8FF-2B727B8636D2}" name="Answers"/>
    <tableColumn id="3" xr3:uid="{990BC0B5-5F7B-4B9B-B40A-B41EC0E9E177}" name="Method_used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F3D140-1D6A-44EC-A7E9-82D6FC401309}" name="Table134" displayName="Table134" ref="A1:L4845" totalsRowShown="0" headerRowDxfId="24">
  <sortState xmlns:xlrd2="http://schemas.microsoft.com/office/spreadsheetml/2017/richdata2" ref="A3241:L4668">
    <sortCondition ref="E2:E5001"/>
    <sortCondition ref="K2:K5001"/>
    <sortCondition ref="I2:I5001"/>
  </sortState>
  <tableColumns count="12">
    <tableColumn id="1" xr3:uid="{BACC3F76-97F2-4D71-AB36-A0BEE0D45619}" name="customer_id" dataDxfId="23"/>
    <tableColumn id="2" xr3:uid="{F728EBFA-1D44-4765-9ED9-B365D2D35E84}" name="full_name" dataDxfId="22"/>
    <tableColumn id="3" xr3:uid="{006B3724-EB54-45E5-BFB3-A0EFD53CEED1}" name="first_name" dataDxfId="21"/>
    <tableColumn id="4" xr3:uid="{F541D74F-7A66-4A1D-8847-21DA520362D4}" name="last_name" dataDxfId="20"/>
    <tableColumn id="5" xr3:uid="{03DAF9B7-A23D-46E2-B620-7D280E492DC4}" name="age" dataDxfId="19"/>
    <tableColumn id="6" xr3:uid="{D7723593-9907-4E72-B2F0-DE10F6D7A386}" name="gender" dataDxfId="18"/>
    <tableColumn id="7" xr3:uid="{9518FB2A-FE0E-4319-8F80-FE10341DB1F1}" name="email" dataDxfId="17"/>
    <tableColumn id="8" xr3:uid="{08C71969-9AE3-44D2-95AF-B1120E73D11A}" name="phone" dataDxfId="16"/>
    <tableColumn id="9" xr3:uid="{861521E2-1441-4D18-A4AC-78F5E742E7AA}" name="city" dataDxfId="15"/>
    <tableColumn id="10" xr3:uid="{D53CCFB5-4E0C-410E-BAFA-139989716B28}" name="state" dataDxfId="14"/>
    <tableColumn id="11" xr3:uid="{F21A78EF-5FE7-40C2-ABC8-D2C5A4BA902A}" name="registration_date" dataDxfId="13"/>
    <tableColumn id="12" xr3:uid="{F16C38D8-98F2-4522-B69F-ABA16008FE41}" name="preferred_channel" dataDxfId="1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mark.johnson@yahoo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wilso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1DE23-2809-4079-8032-1201FD60DFFE}">
  <dimension ref="A1:L5001"/>
  <sheetViews>
    <sheetView topLeftCell="E1" workbookViewId="0">
      <selection activeCell="D13" sqref="D13"/>
    </sheetView>
  </sheetViews>
  <sheetFormatPr defaultRowHeight="24" x14ac:dyDescent="0.8"/>
  <cols>
    <col min="1" max="1" width="35.8984375" bestFit="1" customWidth="1"/>
    <col min="2" max="2" width="20.8984375" bestFit="1" customWidth="1"/>
    <col min="3" max="3" width="3.8984375" bestFit="1" customWidth="1"/>
    <col min="4" max="4" width="15.3984375" bestFit="1" customWidth="1"/>
    <col min="5" max="5" width="30.09765625" bestFit="1" customWidth="1"/>
    <col min="6" max="6" width="21.8984375" bestFit="1" customWidth="1"/>
    <col min="7" max="7" width="34.5" bestFit="1" customWidth="1"/>
    <col min="8" max="8" width="13.3984375" bestFit="1" customWidth="1"/>
    <col min="9" max="9" width="13.09765625" bestFit="1" customWidth="1"/>
    <col min="10" max="10" width="8.09765625" bestFit="1" customWidth="1"/>
    <col min="11" max="11" width="14.3984375" bestFit="1" customWidth="1"/>
    <col min="12" max="12" width="15.59765625" bestFit="1" customWidth="1"/>
  </cols>
  <sheetData>
    <row r="1" spans="1:12" x14ac:dyDescent="0.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8">
      <c r="A2" t="s">
        <v>12</v>
      </c>
      <c r="B2" t="s">
        <v>13</v>
      </c>
      <c r="C2">
        <v>40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29158</v>
      </c>
      <c r="K2" s="1">
        <v>45407</v>
      </c>
    </row>
    <row r="3" spans="1:12" x14ac:dyDescent="0.8">
      <c r="A3" t="s">
        <v>20</v>
      </c>
      <c r="B3" t="s">
        <v>21</v>
      </c>
      <c r="C3">
        <v>33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19</v>
      </c>
      <c r="J3">
        <v>16862</v>
      </c>
      <c r="K3" s="1">
        <v>44346</v>
      </c>
      <c r="L3" t="s">
        <v>26</v>
      </c>
    </row>
    <row r="4" spans="1:12" x14ac:dyDescent="0.8">
      <c r="A4" t="s">
        <v>27</v>
      </c>
      <c r="B4" t="s">
        <v>28</v>
      </c>
      <c r="C4">
        <v>42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>
        <v>21918</v>
      </c>
      <c r="K4" s="1">
        <v>45274</v>
      </c>
      <c r="L4" t="s">
        <v>35</v>
      </c>
    </row>
    <row r="5" spans="1:12" x14ac:dyDescent="0.8">
      <c r="A5" t="s">
        <v>36</v>
      </c>
      <c r="B5" t="s">
        <v>37</v>
      </c>
      <c r="C5">
        <v>53</v>
      </c>
      <c r="D5" t="s">
        <v>14</v>
      </c>
      <c r="E5" t="s">
        <v>38</v>
      </c>
      <c r="F5" t="s">
        <v>39</v>
      </c>
      <c r="G5" t="s">
        <v>40</v>
      </c>
      <c r="H5" t="s">
        <v>41</v>
      </c>
      <c r="I5" t="s">
        <v>19</v>
      </c>
      <c r="J5">
        <v>52851</v>
      </c>
      <c r="K5" s="1">
        <v>44753</v>
      </c>
      <c r="L5" t="s">
        <v>42</v>
      </c>
    </row>
    <row r="6" spans="1:12" x14ac:dyDescent="0.8">
      <c r="A6" t="s">
        <v>43</v>
      </c>
      <c r="B6" t="s">
        <v>44</v>
      </c>
      <c r="C6">
        <v>32</v>
      </c>
      <c r="D6" t="s">
        <v>29</v>
      </c>
      <c r="E6" t="s">
        <v>45</v>
      </c>
      <c r="F6">
        <v>5484281489</v>
      </c>
      <c r="G6" t="s">
        <v>46</v>
      </c>
      <c r="H6" t="s">
        <v>47</v>
      </c>
      <c r="I6" t="s">
        <v>48</v>
      </c>
      <c r="J6">
        <v>59971</v>
      </c>
      <c r="K6" s="1">
        <v>44080</v>
      </c>
      <c r="L6" t="s">
        <v>35</v>
      </c>
    </row>
    <row r="7" spans="1:12" x14ac:dyDescent="0.8">
      <c r="A7" t="s">
        <v>49</v>
      </c>
      <c r="B7" t="s">
        <v>50</v>
      </c>
      <c r="C7">
        <v>32</v>
      </c>
      <c r="D7" t="s">
        <v>29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>
        <v>16984</v>
      </c>
      <c r="K7" s="1">
        <v>44923</v>
      </c>
      <c r="L7" t="s">
        <v>26</v>
      </c>
    </row>
    <row r="8" spans="1:12" x14ac:dyDescent="0.8">
      <c r="A8" t="s">
        <v>56</v>
      </c>
      <c r="B8" t="s">
        <v>57</v>
      </c>
      <c r="C8">
        <v>53</v>
      </c>
      <c r="D8" t="s">
        <v>29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>
        <v>9806</v>
      </c>
      <c r="K8" s="1">
        <v>44296</v>
      </c>
      <c r="L8" t="s">
        <v>26</v>
      </c>
    </row>
    <row r="9" spans="1:12" x14ac:dyDescent="0.8">
      <c r="A9" t="s">
        <v>63</v>
      </c>
      <c r="B9" t="s">
        <v>64</v>
      </c>
      <c r="C9">
        <v>44</v>
      </c>
      <c r="D9" t="s">
        <v>14</v>
      </c>
      <c r="E9" t="s">
        <v>65</v>
      </c>
      <c r="G9" t="s">
        <v>66</v>
      </c>
      <c r="H9" t="s">
        <v>67</v>
      </c>
      <c r="I9" t="s">
        <v>62</v>
      </c>
      <c r="J9">
        <v>25432</v>
      </c>
      <c r="K9" s="1">
        <v>44808</v>
      </c>
      <c r="L9" t="s">
        <v>26</v>
      </c>
    </row>
    <row r="10" spans="1:12" x14ac:dyDescent="0.8">
      <c r="A10" t="s">
        <v>68</v>
      </c>
      <c r="B10" t="s">
        <v>69</v>
      </c>
      <c r="C10">
        <v>29</v>
      </c>
      <c r="D10" t="s">
        <v>14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>
        <v>91804</v>
      </c>
      <c r="K10" s="1">
        <v>45443</v>
      </c>
      <c r="L10" t="s">
        <v>35</v>
      </c>
    </row>
    <row r="11" spans="1:12" x14ac:dyDescent="0.8">
      <c r="A11" t="s">
        <v>75</v>
      </c>
      <c r="B11" t="s">
        <v>76</v>
      </c>
      <c r="C11">
        <v>41</v>
      </c>
      <c r="D11" t="s">
        <v>14</v>
      </c>
      <c r="E11" t="s">
        <v>77</v>
      </c>
      <c r="F11" t="s">
        <v>78</v>
      </c>
      <c r="G11" t="s">
        <v>79</v>
      </c>
      <c r="H11" t="s">
        <v>80</v>
      </c>
      <c r="I11" t="s">
        <v>74</v>
      </c>
      <c r="J11">
        <v>81684</v>
      </c>
      <c r="K11" s="1">
        <v>44585</v>
      </c>
      <c r="L11" t="s">
        <v>26</v>
      </c>
    </row>
    <row r="12" spans="1:12" x14ac:dyDescent="0.8">
      <c r="A12" t="s">
        <v>81</v>
      </c>
      <c r="B12" t="s">
        <v>82</v>
      </c>
      <c r="C12">
        <v>29</v>
      </c>
      <c r="D12" t="s">
        <v>14</v>
      </c>
      <c r="E12" t="s">
        <v>83</v>
      </c>
      <c r="F12" t="s">
        <v>84</v>
      </c>
      <c r="G12" t="s">
        <v>85</v>
      </c>
      <c r="H12" t="s">
        <v>54</v>
      </c>
      <c r="I12" t="s">
        <v>55</v>
      </c>
      <c r="J12">
        <v>46246</v>
      </c>
      <c r="K12" s="1">
        <v>44329</v>
      </c>
      <c r="L12" t="s">
        <v>35</v>
      </c>
    </row>
    <row r="13" spans="1:12" x14ac:dyDescent="0.8">
      <c r="A13" t="s">
        <v>86</v>
      </c>
      <c r="B13" t="s">
        <v>87</v>
      </c>
      <c r="C13">
        <v>29</v>
      </c>
      <c r="D13" t="s">
        <v>29</v>
      </c>
      <c r="E13" t="s">
        <v>88</v>
      </c>
      <c r="F13" t="s">
        <v>89</v>
      </c>
      <c r="G13" t="s">
        <v>90</v>
      </c>
      <c r="H13" t="s">
        <v>91</v>
      </c>
      <c r="I13" t="s">
        <v>92</v>
      </c>
      <c r="K13" s="1">
        <v>44078</v>
      </c>
      <c r="L13" t="s">
        <v>35</v>
      </c>
    </row>
    <row r="14" spans="1:12" x14ac:dyDescent="0.8">
      <c r="A14" t="s">
        <v>93</v>
      </c>
      <c r="B14" t="s">
        <v>94</v>
      </c>
      <c r="C14">
        <v>37</v>
      </c>
      <c r="D14" t="s">
        <v>29</v>
      </c>
      <c r="E14" t="s">
        <v>95</v>
      </c>
      <c r="F14" t="s">
        <v>96</v>
      </c>
      <c r="G14" t="s">
        <v>97</v>
      </c>
      <c r="H14" t="s">
        <v>98</v>
      </c>
      <c r="I14" t="s">
        <v>99</v>
      </c>
      <c r="J14">
        <v>87917</v>
      </c>
      <c r="K14" s="1">
        <v>44624</v>
      </c>
      <c r="L14" t="s">
        <v>35</v>
      </c>
    </row>
    <row r="15" spans="1:12" x14ac:dyDescent="0.8">
      <c r="A15" t="s">
        <v>100</v>
      </c>
      <c r="B15" t="s">
        <v>101</v>
      </c>
      <c r="C15">
        <v>18</v>
      </c>
      <c r="D15" t="s">
        <v>14</v>
      </c>
      <c r="E15" t="s">
        <v>102</v>
      </c>
      <c r="F15" t="s">
        <v>103</v>
      </c>
      <c r="G15" t="s">
        <v>104</v>
      </c>
      <c r="H15" t="s">
        <v>105</v>
      </c>
      <c r="I15" t="s">
        <v>48</v>
      </c>
      <c r="J15">
        <v>3602</v>
      </c>
      <c r="K15" s="1">
        <v>44430</v>
      </c>
      <c r="L15" t="s">
        <v>42</v>
      </c>
    </row>
    <row r="16" spans="1:12" x14ac:dyDescent="0.8">
      <c r="A16" t="s">
        <v>106</v>
      </c>
      <c r="B16" t="s">
        <v>107</v>
      </c>
      <c r="C16">
        <v>18</v>
      </c>
      <c r="D16" t="s">
        <v>108</v>
      </c>
      <c r="E16" t="s">
        <v>109</v>
      </c>
      <c r="F16" t="s">
        <v>110</v>
      </c>
      <c r="G16" t="s">
        <v>111</v>
      </c>
      <c r="H16" t="s">
        <v>112</v>
      </c>
      <c r="I16" t="s">
        <v>113</v>
      </c>
      <c r="J16">
        <v>722</v>
      </c>
      <c r="K16" s="1">
        <v>44987</v>
      </c>
      <c r="L16" t="s">
        <v>26</v>
      </c>
    </row>
    <row r="17" spans="1:12" x14ac:dyDescent="0.8">
      <c r="A17" t="s">
        <v>114</v>
      </c>
      <c r="B17" t="s">
        <v>115</v>
      </c>
      <c r="C17">
        <v>28</v>
      </c>
      <c r="D17" t="s">
        <v>29</v>
      </c>
      <c r="E17" t="s">
        <v>116</v>
      </c>
      <c r="F17" t="s">
        <v>117</v>
      </c>
      <c r="G17" t="s">
        <v>118</v>
      </c>
      <c r="H17" t="s">
        <v>119</v>
      </c>
      <c r="I17" t="s">
        <v>55</v>
      </c>
      <c r="J17">
        <v>56847</v>
      </c>
      <c r="K17" s="1">
        <v>44050</v>
      </c>
      <c r="L17" t="s">
        <v>35</v>
      </c>
    </row>
    <row r="18" spans="1:12" x14ac:dyDescent="0.8">
      <c r="A18" t="s">
        <v>120</v>
      </c>
      <c r="B18" t="s">
        <v>121</v>
      </c>
      <c r="C18">
        <v>22</v>
      </c>
      <c r="D18" t="s">
        <v>14</v>
      </c>
      <c r="E18" t="s">
        <v>122</v>
      </c>
      <c r="F18" t="s">
        <v>123</v>
      </c>
      <c r="G18" t="s">
        <v>124</v>
      </c>
      <c r="H18" t="s">
        <v>125</v>
      </c>
      <c r="I18" t="s">
        <v>126</v>
      </c>
      <c r="J18">
        <v>25986</v>
      </c>
      <c r="K18" s="1">
        <v>45702</v>
      </c>
      <c r="L18" t="s">
        <v>35</v>
      </c>
    </row>
    <row r="19" spans="1:12" x14ac:dyDescent="0.8">
      <c r="A19" t="s">
        <v>127</v>
      </c>
      <c r="B19" t="s">
        <v>128</v>
      </c>
      <c r="C19">
        <v>38</v>
      </c>
      <c r="D19" t="s">
        <v>29</v>
      </c>
      <c r="E19" t="s">
        <v>129</v>
      </c>
      <c r="F19" t="s">
        <v>130</v>
      </c>
      <c r="G19" t="s">
        <v>131</v>
      </c>
      <c r="H19" t="s">
        <v>41</v>
      </c>
      <c r="I19" t="s">
        <v>19</v>
      </c>
      <c r="J19">
        <v>84080</v>
      </c>
      <c r="K19" s="1">
        <v>44282</v>
      </c>
      <c r="L19" t="s">
        <v>26</v>
      </c>
    </row>
    <row r="20" spans="1:12" x14ac:dyDescent="0.8">
      <c r="A20" t="s">
        <v>132</v>
      </c>
      <c r="B20" t="s">
        <v>133</v>
      </c>
      <c r="C20">
        <v>24</v>
      </c>
      <c r="D20" t="s">
        <v>14</v>
      </c>
      <c r="E20" t="s">
        <v>134</v>
      </c>
      <c r="F20" t="s">
        <v>135</v>
      </c>
      <c r="G20" t="s">
        <v>136</v>
      </c>
      <c r="H20" t="s">
        <v>137</v>
      </c>
      <c r="I20" t="s">
        <v>138</v>
      </c>
      <c r="J20">
        <v>50358</v>
      </c>
      <c r="K20" s="1">
        <v>45243</v>
      </c>
      <c r="L20" t="s">
        <v>42</v>
      </c>
    </row>
    <row r="21" spans="1:12" x14ac:dyDescent="0.8">
      <c r="A21" t="s">
        <v>139</v>
      </c>
      <c r="B21" t="s">
        <v>140</v>
      </c>
      <c r="C21">
        <v>18</v>
      </c>
      <c r="D21" t="s">
        <v>29</v>
      </c>
      <c r="E21" t="s">
        <v>141</v>
      </c>
      <c r="F21" t="s">
        <v>142</v>
      </c>
      <c r="G21" t="s">
        <v>143</v>
      </c>
      <c r="H21" t="s">
        <v>144</v>
      </c>
      <c r="I21" t="s">
        <v>145</v>
      </c>
      <c r="J21">
        <v>34600</v>
      </c>
      <c r="K21" s="1">
        <v>44052</v>
      </c>
      <c r="L21" t="s">
        <v>35</v>
      </c>
    </row>
    <row r="22" spans="1:12" x14ac:dyDescent="0.8">
      <c r="A22" t="s">
        <v>146</v>
      </c>
      <c r="B22" t="s">
        <v>147</v>
      </c>
      <c r="C22">
        <v>52</v>
      </c>
      <c r="D22" t="s">
        <v>29</v>
      </c>
      <c r="E22" t="s">
        <v>148</v>
      </c>
      <c r="F22" t="s">
        <v>149</v>
      </c>
      <c r="H22" t="s">
        <v>137</v>
      </c>
      <c r="I22" t="s">
        <v>138</v>
      </c>
      <c r="J22">
        <v>61453</v>
      </c>
      <c r="K22" s="1">
        <v>44667</v>
      </c>
      <c r="L22" t="s">
        <v>35</v>
      </c>
    </row>
    <row r="23" spans="1:12" x14ac:dyDescent="0.8">
      <c r="A23" t="s">
        <v>150</v>
      </c>
      <c r="B23" t="s">
        <v>151</v>
      </c>
      <c r="C23">
        <v>32</v>
      </c>
      <c r="D23" t="s">
        <v>29</v>
      </c>
      <c r="E23" t="s">
        <v>152</v>
      </c>
      <c r="F23" t="s">
        <v>153</v>
      </c>
      <c r="G23" t="s">
        <v>154</v>
      </c>
      <c r="H23" t="s">
        <v>155</v>
      </c>
      <c r="I23" t="s">
        <v>92</v>
      </c>
      <c r="J23">
        <v>49072</v>
      </c>
      <c r="K23" s="1">
        <v>45190</v>
      </c>
      <c r="L23" t="s">
        <v>42</v>
      </c>
    </row>
    <row r="24" spans="1:12" x14ac:dyDescent="0.8">
      <c r="A24" t="s">
        <v>156</v>
      </c>
      <c r="B24" t="s">
        <v>157</v>
      </c>
      <c r="C24">
        <v>35</v>
      </c>
      <c r="D24" t="s">
        <v>14</v>
      </c>
      <c r="E24" t="s">
        <v>158</v>
      </c>
      <c r="F24" t="s">
        <v>159</v>
      </c>
      <c r="G24" t="s">
        <v>160</v>
      </c>
      <c r="H24" t="s">
        <v>161</v>
      </c>
      <c r="I24" t="s">
        <v>113</v>
      </c>
      <c r="J24">
        <v>75192</v>
      </c>
      <c r="K24" s="1">
        <v>44647</v>
      </c>
      <c r="L24" t="s">
        <v>35</v>
      </c>
    </row>
    <row r="25" spans="1:12" x14ac:dyDescent="0.8">
      <c r="A25" t="s">
        <v>162</v>
      </c>
      <c r="B25" t="s">
        <v>163</v>
      </c>
      <c r="C25">
        <v>18</v>
      </c>
      <c r="D25" t="s">
        <v>29</v>
      </c>
      <c r="E25" t="s">
        <v>164</v>
      </c>
      <c r="F25" t="s">
        <v>165</v>
      </c>
      <c r="G25" t="s">
        <v>166</v>
      </c>
      <c r="H25" t="s">
        <v>167</v>
      </c>
      <c r="I25" t="s">
        <v>138</v>
      </c>
      <c r="J25">
        <v>40636</v>
      </c>
      <c r="K25" s="1">
        <v>45261</v>
      </c>
      <c r="L25" t="s">
        <v>35</v>
      </c>
    </row>
    <row r="26" spans="1:12" x14ac:dyDescent="0.8">
      <c r="A26" t="s">
        <v>168</v>
      </c>
      <c r="B26" t="s">
        <v>169</v>
      </c>
      <c r="C26">
        <v>28</v>
      </c>
      <c r="D26" t="s">
        <v>29</v>
      </c>
      <c r="E26" t="s">
        <v>170</v>
      </c>
      <c r="F26" t="s">
        <v>171</v>
      </c>
      <c r="G26" t="s">
        <v>172</v>
      </c>
      <c r="H26" t="s">
        <v>173</v>
      </c>
      <c r="I26" t="s">
        <v>62</v>
      </c>
      <c r="J26">
        <v>25944</v>
      </c>
      <c r="K26" s="1">
        <v>45136</v>
      </c>
      <c r="L26" t="s">
        <v>35</v>
      </c>
    </row>
    <row r="27" spans="1:12" x14ac:dyDescent="0.8">
      <c r="A27" t="s">
        <v>174</v>
      </c>
      <c r="B27" t="s">
        <v>175</v>
      </c>
      <c r="C27">
        <v>36</v>
      </c>
      <c r="D27" t="s">
        <v>14</v>
      </c>
      <c r="E27" t="s">
        <v>176</v>
      </c>
      <c r="F27" t="s">
        <v>177</v>
      </c>
      <c r="G27" t="s">
        <v>178</v>
      </c>
      <c r="H27" t="s">
        <v>179</v>
      </c>
      <c r="I27" t="s">
        <v>180</v>
      </c>
      <c r="J27">
        <v>40325</v>
      </c>
      <c r="K27" s="1">
        <v>45382</v>
      </c>
      <c r="L27" t="s">
        <v>35</v>
      </c>
    </row>
    <row r="28" spans="1:12" x14ac:dyDescent="0.8">
      <c r="A28" t="s">
        <v>181</v>
      </c>
      <c r="B28" t="s">
        <v>182</v>
      </c>
      <c r="C28">
        <v>21</v>
      </c>
      <c r="D28" t="s">
        <v>14</v>
      </c>
      <c r="E28" t="s">
        <v>183</v>
      </c>
      <c r="F28" t="s">
        <v>184</v>
      </c>
      <c r="G28" t="s">
        <v>185</v>
      </c>
      <c r="H28" t="s">
        <v>186</v>
      </c>
      <c r="I28" t="s">
        <v>74</v>
      </c>
      <c r="J28">
        <v>31940</v>
      </c>
      <c r="K28" s="1">
        <v>44835</v>
      </c>
      <c r="L28" t="s">
        <v>35</v>
      </c>
    </row>
    <row r="29" spans="1:12" x14ac:dyDescent="0.8">
      <c r="A29" t="s">
        <v>187</v>
      </c>
      <c r="B29" t="s">
        <v>188</v>
      </c>
      <c r="C29">
        <v>39</v>
      </c>
      <c r="D29" t="s">
        <v>29</v>
      </c>
      <c r="E29" t="s">
        <v>189</v>
      </c>
      <c r="F29" t="s">
        <v>190</v>
      </c>
      <c r="G29" t="s">
        <v>191</v>
      </c>
      <c r="H29" t="s">
        <v>192</v>
      </c>
      <c r="I29" t="s">
        <v>193</v>
      </c>
      <c r="J29">
        <v>19144</v>
      </c>
      <c r="K29" s="1">
        <v>45199</v>
      </c>
      <c r="L29" t="s">
        <v>26</v>
      </c>
    </row>
    <row r="30" spans="1:12" x14ac:dyDescent="0.8">
      <c r="A30" t="s">
        <v>194</v>
      </c>
      <c r="B30" t="s">
        <v>195</v>
      </c>
      <c r="C30">
        <v>27</v>
      </c>
      <c r="D30" t="s">
        <v>108</v>
      </c>
      <c r="E30" t="s">
        <v>196</v>
      </c>
      <c r="F30" t="s">
        <v>197</v>
      </c>
      <c r="G30" t="s">
        <v>198</v>
      </c>
      <c r="H30" t="s">
        <v>199</v>
      </c>
      <c r="I30" t="s">
        <v>74</v>
      </c>
      <c r="J30">
        <v>88882</v>
      </c>
      <c r="K30" s="1">
        <v>45615</v>
      </c>
      <c r="L30" t="s">
        <v>35</v>
      </c>
    </row>
    <row r="31" spans="1:12" x14ac:dyDescent="0.8">
      <c r="A31" t="s">
        <v>200</v>
      </c>
      <c r="B31" t="s">
        <v>201</v>
      </c>
      <c r="C31">
        <v>31</v>
      </c>
      <c r="D31" t="s">
        <v>14</v>
      </c>
      <c r="E31" t="s">
        <v>202</v>
      </c>
      <c r="F31" t="s">
        <v>203</v>
      </c>
      <c r="G31" t="s">
        <v>204</v>
      </c>
      <c r="H31" t="s">
        <v>186</v>
      </c>
      <c r="I31" t="s">
        <v>74</v>
      </c>
      <c r="J31">
        <v>60115</v>
      </c>
      <c r="K31" s="1">
        <v>45572</v>
      </c>
      <c r="L31" t="s">
        <v>35</v>
      </c>
    </row>
    <row r="32" spans="1:12" x14ac:dyDescent="0.8">
      <c r="A32" t="s">
        <v>205</v>
      </c>
      <c r="B32" t="s">
        <v>206</v>
      </c>
      <c r="C32">
        <v>27</v>
      </c>
      <c r="D32" t="s">
        <v>29</v>
      </c>
      <c r="E32" t="s">
        <v>207</v>
      </c>
      <c r="F32" t="s">
        <v>208</v>
      </c>
      <c r="G32" t="s">
        <v>209</v>
      </c>
      <c r="H32" t="s">
        <v>192</v>
      </c>
      <c r="I32" t="s">
        <v>193</v>
      </c>
      <c r="J32">
        <v>80307</v>
      </c>
      <c r="K32" s="1">
        <v>44710</v>
      </c>
      <c r="L32" t="s">
        <v>35</v>
      </c>
    </row>
    <row r="33" spans="1:12" x14ac:dyDescent="0.8">
      <c r="A33" t="s">
        <v>210</v>
      </c>
      <c r="B33" t="s">
        <v>211</v>
      </c>
      <c r="C33">
        <v>57</v>
      </c>
      <c r="D33" t="s">
        <v>29</v>
      </c>
      <c r="E33" t="s">
        <v>212</v>
      </c>
      <c r="F33" t="s">
        <v>213</v>
      </c>
      <c r="G33" t="s">
        <v>214</v>
      </c>
      <c r="H33" t="s">
        <v>47</v>
      </c>
      <c r="I33" t="s">
        <v>48</v>
      </c>
      <c r="J33">
        <v>45049</v>
      </c>
      <c r="K33" s="1">
        <v>44321</v>
      </c>
      <c r="L33" t="s">
        <v>42</v>
      </c>
    </row>
    <row r="34" spans="1:12" x14ac:dyDescent="0.8">
      <c r="A34" t="s">
        <v>215</v>
      </c>
      <c r="B34" t="s">
        <v>216</v>
      </c>
      <c r="C34">
        <v>34</v>
      </c>
      <c r="D34" t="s">
        <v>29</v>
      </c>
      <c r="E34" t="s">
        <v>217</v>
      </c>
      <c r="F34" t="s">
        <v>218</v>
      </c>
      <c r="G34" t="s">
        <v>219</v>
      </c>
      <c r="H34" t="s">
        <v>220</v>
      </c>
      <c r="I34" t="s">
        <v>221</v>
      </c>
      <c r="K34" s="1">
        <v>45231</v>
      </c>
      <c r="L34" t="s">
        <v>42</v>
      </c>
    </row>
    <row r="35" spans="1:12" x14ac:dyDescent="0.8">
      <c r="A35" t="s">
        <v>222</v>
      </c>
      <c r="B35" t="s">
        <v>223</v>
      </c>
      <c r="C35">
        <v>22</v>
      </c>
      <c r="D35" t="s">
        <v>29</v>
      </c>
      <c r="E35" t="s">
        <v>224</v>
      </c>
      <c r="F35" t="s">
        <v>225</v>
      </c>
      <c r="G35" t="s">
        <v>226</v>
      </c>
      <c r="H35" t="s">
        <v>227</v>
      </c>
      <c r="I35" t="s">
        <v>221</v>
      </c>
      <c r="J35">
        <v>9469</v>
      </c>
      <c r="K35" s="1">
        <v>45700</v>
      </c>
      <c r="L35" t="s">
        <v>35</v>
      </c>
    </row>
    <row r="36" spans="1:12" x14ac:dyDescent="0.8">
      <c r="A36" t="s">
        <v>228</v>
      </c>
      <c r="B36" t="s">
        <v>229</v>
      </c>
      <c r="C36">
        <v>44</v>
      </c>
      <c r="D36" t="s">
        <v>14</v>
      </c>
      <c r="E36" t="s">
        <v>230</v>
      </c>
      <c r="F36" t="s">
        <v>231</v>
      </c>
      <c r="G36" t="s">
        <v>232</v>
      </c>
      <c r="H36" t="s">
        <v>220</v>
      </c>
      <c r="I36" t="s">
        <v>221</v>
      </c>
      <c r="J36">
        <v>50641</v>
      </c>
      <c r="K36" s="1">
        <v>44431</v>
      </c>
      <c r="L36" t="s">
        <v>35</v>
      </c>
    </row>
    <row r="37" spans="1:12" x14ac:dyDescent="0.8">
      <c r="A37" t="s">
        <v>233</v>
      </c>
      <c r="B37" t="s">
        <v>234</v>
      </c>
      <c r="C37">
        <v>20</v>
      </c>
      <c r="D37" t="s">
        <v>14</v>
      </c>
      <c r="E37" t="s">
        <v>235</v>
      </c>
      <c r="F37" t="s">
        <v>236</v>
      </c>
      <c r="G37" t="s">
        <v>237</v>
      </c>
      <c r="H37" t="s">
        <v>238</v>
      </c>
      <c r="I37" t="s">
        <v>48</v>
      </c>
      <c r="J37">
        <v>3376</v>
      </c>
      <c r="K37" s="1">
        <v>45414</v>
      </c>
      <c r="L37" t="s">
        <v>35</v>
      </c>
    </row>
    <row r="38" spans="1:12" x14ac:dyDescent="0.8">
      <c r="A38" t="s">
        <v>239</v>
      </c>
      <c r="B38" t="s">
        <v>240</v>
      </c>
      <c r="C38">
        <v>37</v>
      </c>
      <c r="D38" t="s">
        <v>29</v>
      </c>
      <c r="E38" t="s">
        <v>241</v>
      </c>
      <c r="F38" t="s">
        <v>242</v>
      </c>
      <c r="G38" t="s">
        <v>243</v>
      </c>
      <c r="H38" t="s">
        <v>244</v>
      </c>
      <c r="I38" t="s">
        <v>221</v>
      </c>
      <c r="J38">
        <v>23522</v>
      </c>
      <c r="K38" s="1">
        <v>44766</v>
      </c>
      <c r="L38" t="s">
        <v>42</v>
      </c>
    </row>
    <row r="39" spans="1:12" x14ac:dyDescent="0.8">
      <c r="A39" t="s">
        <v>245</v>
      </c>
      <c r="B39" t="s">
        <v>246</v>
      </c>
      <c r="C39">
        <v>18</v>
      </c>
      <c r="D39" t="s">
        <v>29</v>
      </c>
      <c r="E39" t="s">
        <v>247</v>
      </c>
      <c r="F39">
        <f>1-517-954-9651</f>
        <v>-11121</v>
      </c>
      <c r="G39" t="s">
        <v>248</v>
      </c>
      <c r="H39" t="s">
        <v>249</v>
      </c>
      <c r="I39" t="s">
        <v>55</v>
      </c>
      <c r="J39">
        <v>35164</v>
      </c>
      <c r="K39" s="1">
        <v>44338</v>
      </c>
      <c r="L39" t="s">
        <v>35</v>
      </c>
    </row>
    <row r="40" spans="1:12" x14ac:dyDescent="0.8">
      <c r="A40" t="s">
        <v>250</v>
      </c>
      <c r="B40" t="s">
        <v>251</v>
      </c>
      <c r="C40">
        <v>19</v>
      </c>
      <c r="D40" t="s">
        <v>29</v>
      </c>
      <c r="E40" t="s">
        <v>252</v>
      </c>
      <c r="F40" t="s">
        <v>253</v>
      </c>
      <c r="G40" t="s">
        <v>254</v>
      </c>
      <c r="H40" t="s">
        <v>255</v>
      </c>
      <c r="I40" t="s">
        <v>145</v>
      </c>
      <c r="J40">
        <v>40394</v>
      </c>
      <c r="K40" s="1">
        <v>44899</v>
      </c>
      <c r="L40" t="s">
        <v>35</v>
      </c>
    </row>
    <row r="41" spans="1:12" x14ac:dyDescent="0.8">
      <c r="A41" t="s">
        <v>256</v>
      </c>
      <c r="B41" t="s">
        <v>257</v>
      </c>
      <c r="C41">
        <v>37</v>
      </c>
      <c r="D41" t="s">
        <v>14</v>
      </c>
      <c r="E41" t="s">
        <v>258</v>
      </c>
      <c r="F41">
        <v>2642317139</v>
      </c>
      <c r="G41" t="s">
        <v>259</v>
      </c>
      <c r="H41" t="s">
        <v>260</v>
      </c>
      <c r="I41" t="s">
        <v>113</v>
      </c>
      <c r="J41">
        <v>47513</v>
      </c>
      <c r="K41" s="1">
        <v>45652</v>
      </c>
      <c r="L41" t="s">
        <v>35</v>
      </c>
    </row>
    <row r="42" spans="1:12" x14ac:dyDescent="0.8">
      <c r="A42" t="s">
        <v>261</v>
      </c>
      <c r="B42" t="s">
        <v>262</v>
      </c>
      <c r="C42">
        <v>43</v>
      </c>
      <c r="D42" t="s">
        <v>29</v>
      </c>
      <c r="E42" t="s">
        <v>263</v>
      </c>
      <c r="F42" t="s">
        <v>264</v>
      </c>
      <c r="G42" t="s">
        <v>265</v>
      </c>
      <c r="H42" t="s">
        <v>167</v>
      </c>
      <c r="I42" t="s">
        <v>138</v>
      </c>
      <c r="J42">
        <v>872</v>
      </c>
      <c r="K42" s="1">
        <v>45174</v>
      </c>
      <c r="L42" t="s">
        <v>35</v>
      </c>
    </row>
    <row r="43" spans="1:12" x14ac:dyDescent="0.8">
      <c r="A43" t="s">
        <v>266</v>
      </c>
      <c r="B43" t="s">
        <v>267</v>
      </c>
      <c r="C43">
        <v>37</v>
      </c>
      <c r="D43" t="s">
        <v>14</v>
      </c>
      <c r="E43" t="s">
        <v>268</v>
      </c>
      <c r="F43">
        <v>3849700766</v>
      </c>
      <c r="G43" t="s">
        <v>269</v>
      </c>
      <c r="H43" t="s">
        <v>270</v>
      </c>
      <c r="I43" t="s">
        <v>19</v>
      </c>
      <c r="J43">
        <v>81124</v>
      </c>
      <c r="K43" s="1">
        <v>45110</v>
      </c>
      <c r="L43" t="s">
        <v>26</v>
      </c>
    </row>
    <row r="44" spans="1:12" x14ac:dyDescent="0.8">
      <c r="A44" t="s">
        <v>271</v>
      </c>
      <c r="B44" t="s">
        <v>272</v>
      </c>
      <c r="C44">
        <v>33</v>
      </c>
      <c r="D44" t="s">
        <v>29</v>
      </c>
      <c r="E44" t="s">
        <v>273</v>
      </c>
      <c r="F44" t="s">
        <v>274</v>
      </c>
      <c r="G44" t="s">
        <v>275</v>
      </c>
      <c r="H44" t="s">
        <v>270</v>
      </c>
      <c r="I44" t="s">
        <v>19</v>
      </c>
      <c r="J44">
        <v>39153</v>
      </c>
      <c r="K44" s="1">
        <v>44670</v>
      </c>
      <c r="L44" t="s">
        <v>42</v>
      </c>
    </row>
    <row r="45" spans="1:12" x14ac:dyDescent="0.8">
      <c r="A45" t="s">
        <v>276</v>
      </c>
      <c r="B45" t="s">
        <v>277</v>
      </c>
      <c r="C45">
        <v>31</v>
      </c>
      <c r="D45" t="s">
        <v>14</v>
      </c>
      <c r="E45" t="s">
        <v>278</v>
      </c>
      <c r="F45">
        <f>1-685-716-5604</f>
        <v>-7004</v>
      </c>
      <c r="G45" t="s">
        <v>279</v>
      </c>
      <c r="H45" t="s">
        <v>244</v>
      </c>
      <c r="I45" t="s">
        <v>221</v>
      </c>
      <c r="J45">
        <v>77370</v>
      </c>
      <c r="K45" s="1">
        <v>44403</v>
      </c>
      <c r="L45" t="s">
        <v>35</v>
      </c>
    </row>
    <row r="46" spans="1:12" x14ac:dyDescent="0.8">
      <c r="A46" t="s">
        <v>280</v>
      </c>
      <c r="B46" t="s">
        <v>281</v>
      </c>
      <c r="C46">
        <v>18</v>
      </c>
      <c r="D46" t="s">
        <v>29</v>
      </c>
      <c r="E46" t="s">
        <v>282</v>
      </c>
      <c r="F46" t="s">
        <v>283</v>
      </c>
      <c r="G46" t="s">
        <v>284</v>
      </c>
      <c r="H46" t="s">
        <v>285</v>
      </c>
      <c r="I46" t="s">
        <v>193</v>
      </c>
      <c r="J46">
        <v>74027</v>
      </c>
      <c r="K46" s="1">
        <v>45285</v>
      </c>
      <c r="L46" t="s">
        <v>26</v>
      </c>
    </row>
    <row r="47" spans="1:12" x14ac:dyDescent="0.8">
      <c r="A47" t="s">
        <v>286</v>
      </c>
      <c r="B47" t="s">
        <v>287</v>
      </c>
      <c r="C47">
        <v>26</v>
      </c>
      <c r="D47" t="s">
        <v>29</v>
      </c>
      <c r="E47" t="s">
        <v>288</v>
      </c>
      <c r="F47" t="s">
        <v>289</v>
      </c>
      <c r="G47" t="s">
        <v>290</v>
      </c>
      <c r="H47" t="s">
        <v>291</v>
      </c>
      <c r="I47" t="s">
        <v>92</v>
      </c>
      <c r="J47">
        <v>49004</v>
      </c>
      <c r="K47" s="1">
        <v>44117</v>
      </c>
      <c r="L47" t="s">
        <v>42</v>
      </c>
    </row>
    <row r="48" spans="1:12" x14ac:dyDescent="0.8">
      <c r="A48" t="s">
        <v>292</v>
      </c>
      <c r="B48" t="s">
        <v>293</v>
      </c>
      <c r="C48">
        <v>29</v>
      </c>
      <c r="D48" t="s">
        <v>29</v>
      </c>
      <c r="E48" t="s">
        <v>294</v>
      </c>
      <c r="F48" t="s">
        <v>295</v>
      </c>
      <c r="G48" t="s">
        <v>296</v>
      </c>
      <c r="H48" t="s">
        <v>297</v>
      </c>
      <c r="I48" t="s">
        <v>99</v>
      </c>
      <c r="J48">
        <v>28187</v>
      </c>
      <c r="K48" s="1">
        <v>44212</v>
      </c>
      <c r="L48" t="s">
        <v>35</v>
      </c>
    </row>
    <row r="49" spans="1:12" x14ac:dyDescent="0.8">
      <c r="A49" t="s">
        <v>298</v>
      </c>
      <c r="B49" t="s">
        <v>299</v>
      </c>
      <c r="C49">
        <v>47</v>
      </c>
      <c r="D49" t="s">
        <v>14</v>
      </c>
      <c r="E49" t="s">
        <v>300</v>
      </c>
      <c r="F49" t="s">
        <v>301</v>
      </c>
      <c r="G49" t="s">
        <v>302</v>
      </c>
      <c r="H49" t="s">
        <v>303</v>
      </c>
      <c r="I49" t="s">
        <v>221</v>
      </c>
      <c r="J49">
        <v>60806</v>
      </c>
      <c r="K49" s="1">
        <v>45367</v>
      </c>
      <c r="L49" t="s">
        <v>35</v>
      </c>
    </row>
    <row r="50" spans="1:12" x14ac:dyDescent="0.8">
      <c r="A50" t="s">
        <v>304</v>
      </c>
      <c r="B50" t="s">
        <v>305</v>
      </c>
      <c r="C50">
        <v>39</v>
      </c>
      <c r="D50" t="s">
        <v>29</v>
      </c>
      <c r="E50" t="s">
        <v>306</v>
      </c>
      <c r="F50" t="s">
        <v>307</v>
      </c>
      <c r="G50" t="s">
        <v>308</v>
      </c>
      <c r="H50" t="s">
        <v>309</v>
      </c>
      <c r="I50" t="s">
        <v>74</v>
      </c>
      <c r="J50">
        <v>79458</v>
      </c>
      <c r="K50" s="1">
        <v>45449</v>
      </c>
      <c r="L50" t="s">
        <v>26</v>
      </c>
    </row>
    <row r="51" spans="1:12" x14ac:dyDescent="0.8">
      <c r="A51" t="s">
        <v>310</v>
      </c>
      <c r="B51" t="s">
        <v>311</v>
      </c>
      <c r="C51">
        <v>18</v>
      </c>
      <c r="D51" t="s">
        <v>14</v>
      </c>
      <c r="E51" t="s">
        <v>312</v>
      </c>
      <c r="F51" t="s">
        <v>313</v>
      </c>
      <c r="G51" t="s">
        <v>314</v>
      </c>
      <c r="H51" t="s">
        <v>41</v>
      </c>
      <c r="I51" t="s">
        <v>19</v>
      </c>
      <c r="J51">
        <v>38128</v>
      </c>
      <c r="K51" s="1">
        <v>44106</v>
      </c>
      <c r="L51" t="s">
        <v>35</v>
      </c>
    </row>
    <row r="52" spans="1:12" x14ac:dyDescent="0.8">
      <c r="A52" t="s">
        <v>315</v>
      </c>
      <c r="B52" t="s">
        <v>316</v>
      </c>
      <c r="D52" t="s">
        <v>29</v>
      </c>
      <c r="E52" t="s">
        <v>317</v>
      </c>
      <c r="F52" t="s">
        <v>318</v>
      </c>
      <c r="G52" t="s">
        <v>319</v>
      </c>
      <c r="H52" t="s">
        <v>320</v>
      </c>
      <c r="I52" t="s">
        <v>138</v>
      </c>
      <c r="J52">
        <v>57878</v>
      </c>
      <c r="K52" s="1">
        <v>45136</v>
      </c>
      <c r="L52" t="s">
        <v>35</v>
      </c>
    </row>
    <row r="53" spans="1:12" x14ac:dyDescent="0.8">
      <c r="A53" t="s">
        <v>321</v>
      </c>
      <c r="B53" t="s">
        <v>322</v>
      </c>
      <c r="C53">
        <v>30</v>
      </c>
      <c r="D53" t="s">
        <v>29</v>
      </c>
      <c r="E53" t="s">
        <v>323</v>
      </c>
      <c r="G53" t="s">
        <v>324</v>
      </c>
      <c r="H53" t="s">
        <v>144</v>
      </c>
      <c r="I53" t="s">
        <v>126</v>
      </c>
      <c r="J53">
        <v>87288</v>
      </c>
      <c r="K53" s="1">
        <v>44654</v>
      </c>
      <c r="L53" t="s">
        <v>35</v>
      </c>
    </row>
    <row r="54" spans="1:12" x14ac:dyDescent="0.8">
      <c r="A54" t="s">
        <v>325</v>
      </c>
      <c r="B54" t="s">
        <v>326</v>
      </c>
      <c r="C54">
        <v>26</v>
      </c>
      <c r="D54" t="s">
        <v>14</v>
      </c>
      <c r="E54" t="s">
        <v>327</v>
      </c>
      <c r="F54" t="s">
        <v>328</v>
      </c>
      <c r="G54" t="s">
        <v>329</v>
      </c>
      <c r="H54" t="s">
        <v>41</v>
      </c>
      <c r="I54" t="s">
        <v>19</v>
      </c>
      <c r="J54">
        <v>81507</v>
      </c>
      <c r="K54" s="1">
        <v>45483</v>
      </c>
      <c r="L54" t="s">
        <v>42</v>
      </c>
    </row>
    <row r="55" spans="1:12" x14ac:dyDescent="0.8">
      <c r="A55" t="s">
        <v>330</v>
      </c>
      <c r="B55" t="s">
        <v>331</v>
      </c>
      <c r="C55">
        <v>42</v>
      </c>
      <c r="D55" t="s">
        <v>14</v>
      </c>
      <c r="E55" t="s">
        <v>332</v>
      </c>
      <c r="F55" t="s">
        <v>333</v>
      </c>
      <c r="G55" t="s">
        <v>334</v>
      </c>
      <c r="H55" t="s">
        <v>320</v>
      </c>
      <c r="I55" t="s">
        <v>138</v>
      </c>
      <c r="J55">
        <v>66417</v>
      </c>
      <c r="K55" s="1">
        <v>44552</v>
      </c>
      <c r="L55" t="s">
        <v>35</v>
      </c>
    </row>
    <row r="56" spans="1:12" x14ac:dyDescent="0.8">
      <c r="A56" t="s">
        <v>335</v>
      </c>
      <c r="B56" t="s">
        <v>336</v>
      </c>
      <c r="C56">
        <v>47</v>
      </c>
      <c r="D56" t="s">
        <v>14</v>
      </c>
      <c r="E56" t="s">
        <v>337</v>
      </c>
      <c r="F56" t="s">
        <v>338</v>
      </c>
      <c r="G56" t="s">
        <v>339</v>
      </c>
      <c r="H56" t="s">
        <v>285</v>
      </c>
      <c r="I56" t="s">
        <v>193</v>
      </c>
      <c r="K56" s="1">
        <v>44118</v>
      </c>
      <c r="L56" t="s">
        <v>35</v>
      </c>
    </row>
    <row r="57" spans="1:12" x14ac:dyDescent="0.8">
      <c r="A57" t="s">
        <v>340</v>
      </c>
      <c r="B57" t="s">
        <v>341</v>
      </c>
      <c r="C57">
        <v>46</v>
      </c>
      <c r="D57" t="s">
        <v>14</v>
      </c>
      <c r="E57" t="s">
        <v>342</v>
      </c>
      <c r="F57" t="s">
        <v>343</v>
      </c>
      <c r="G57" t="s">
        <v>344</v>
      </c>
      <c r="H57" t="s">
        <v>199</v>
      </c>
      <c r="I57" t="s">
        <v>74</v>
      </c>
      <c r="J57">
        <v>31648</v>
      </c>
      <c r="K57" s="1">
        <v>44379</v>
      </c>
      <c r="L57" t="s">
        <v>35</v>
      </c>
    </row>
    <row r="58" spans="1:12" x14ac:dyDescent="0.8">
      <c r="A58" t="s">
        <v>345</v>
      </c>
      <c r="B58" t="s">
        <v>346</v>
      </c>
      <c r="D58" t="s">
        <v>14</v>
      </c>
      <c r="E58" t="s">
        <v>347</v>
      </c>
      <c r="F58" t="s">
        <v>348</v>
      </c>
      <c r="G58" t="s">
        <v>349</v>
      </c>
      <c r="H58" t="s">
        <v>350</v>
      </c>
      <c r="I58" t="s">
        <v>34</v>
      </c>
      <c r="J58">
        <v>66997</v>
      </c>
      <c r="K58" s="1">
        <v>45687</v>
      </c>
      <c r="L58" t="s">
        <v>42</v>
      </c>
    </row>
    <row r="59" spans="1:12" x14ac:dyDescent="0.8">
      <c r="A59" t="s">
        <v>351</v>
      </c>
      <c r="B59" t="s">
        <v>352</v>
      </c>
      <c r="C59">
        <v>31</v>
      </c>
      <c r="D59" t="s">
        <v>29</v>
      </c>
      <c r="E59" t="s">
        <v>353</v>
      </c>
      <c r="F59">
        <v>5546868740</v>
      </c>
      <c r="G59" t="s">
        <v>354</v>
      </c>
      <c r="H59" t="s">
        <v>355</v>
      </c>
      <c r="I59" t="s">
        <v>180</v>
      </c>
      <c r="J59">
        <v>26645</v>
      </c>
      <c r="K59" s="1">
        <v>45387</v>
      </c>
      <c r="L59" t="s">
        <v>26</v>
      </c>
    </row>
    <row r="60" spans="1:12" x14ac:dyDescent="0.8">
      <c r="A60" t="s">
        <v>356</v>
      </c>
      <c r="B60" t="s">
        <v>357</v>
      </c>
      <c r="C60">
        <v>38</v>
      </c>
      <c r="D60" t="s">
        <v>14</v>
      </c>
      <c r="E60" t="s">
        <v>358</v>
      </c>
      <c r="F60" t="s">
        <v>359</v>
      </c>
      <c r="G60" t="s">
        <v>360</v>
      </c>
      <c r="H60" t="s">
        <v>285</v>
      </c>
      <c r="I60" t="s">
        <v>193</v>
      </c>
      <c r="J60">
        <v>95801</v>
      </c>
      <c r="K60" s="1">
        <v>45446</v>
      </c>
      <c r="L60" t="s">
        <v>42</v>
      </c>
    </row>
    <row r="61" spans="1:12" x14ac:dyDescent="0.8">
      <c r="A61" t="s">
        <v>361</v>
      </c>
      <c r="B61" t="s">
        <v>362</v>
      </c>
      <c r="C61">
        <v>46</v>
      </c>
      <c r="D61" t="s">
        <v>29</v>
      </c>
      <c r="E61" t="s">
        <v>363</v>
      </c>
      <c r="F61" t="s">
        <v>364</v>
      </c>
      <c r="G61" t="s">
        <v>365</v>
      </c>
      <c r="H61" t="s">
        <v>186</v>
      </c>
      <c r="I61" t="s">
        <v>74</v>
      </c>
      <c r="J61">
        <v>31433</v>
      </c>
      <c r="K61" s="1">
        <v>45240</v>
      </c>
      <c r="L61" t="s">
        <v>35</v>
      </c>
    </row>
    <row r="62" spans="1:12" x14ac:dyDescent="0.8">
      <c r="A62" t="s">
        <v>366</v>
      </c>
      <c r="B62" t="s">
        <v>367</v>
      </c>
      <c r="C62">
        <v>29</v>
      </c>
      <c r="D62" t="s">
        <v>29</v>
      </c>
      <c r="E62" t="s">
        <v>368</v>
      </c>
      <c r="F62" t="s">
        <v>369</v>
      </c>
      <c r="G62" t="s">
        <v>370</v>
      </c>
      <c r="H62" t="s">
        <v>105</v>
      </c>
      <c r="I62" t="s">
        <v>48</v>
      </c>
      <c r="J62">
        <v>58994</v>
      </c>
      <c r="K62" s="1">
        <v>44227</v>
      </c>
      <c r="L62" t="s">
        <v>42</v>
      </c>
    </row>
    <row r="63" spans="1:12" x14ac:dyDescent="0.8">
      <c r="A63" t="s">
        <v>371</v>
      </c>
      <c r="B63" t="s">
        <v>372</v>
      </c>
      <c r="C63">
        <v>32</v>
      </c>
      <c r="D63" t="s">
        <v>14</v>
      </c>
      <c r="E63" t="s">
        <v>373</v>
      </c>
      <c r="G63" t="s">
        <v>374</v>
      </c>
      <c r="H63" t="s">
        <v>41</v>
      </c>
      <c r="I63" t="s">
        <v>19</v>
      </c>
      <c r="J63">
        <v>84085</v>
      </c>
      <c r="K63" s="1">
        <v>45675</v>
      </c>
      <c r="L63" t="s">
        <v>35</v>
      </c>
    </row>
    <row r="64" spans="1:12" x14ac:dyDescent="0.8">
      <c r="A64" t="s">
        <v>375</v>
      </c>
      <c r="B64" t="s">
        <v>376</v>
      </c>
      <c r="C64">
        <v>21</v>
      </c>
      <c r="D64" t="s">
        <v>29</v>
      </c>
      <c r="E64" t="s">
        <v>377</v>
      </c>
      <c r="F64" t="s">
        <v>378</v>
      </c>
      <c r="G64" t="s">
        <v>379</v>
      </c>
      <c r="H64" t="s">
        <v>25</v>
      </c>
      <c r="I64" t="s">
        <v>19</v>
      </c>
      <c r="K64" s="1">
        <v>44993</v>
      </c>
      <c r="L64" t="s">
        <v>35</v>
      </c>
    </row>
    <row r="65" spans="1:12" x14ac:dyDescent="0.8">
      <c r="A65" t="s">
        <v>380</v>
      </c>
      <c r="B65" t="s">
        <v>381</v>
      </c>
      <c r="C65">
        <v>20</v>
      </c>
      <c r="D65" t="s">
        <v>382</v>
      </c>
      <c r="E65" t="s">
        <v>383</v>
      </c>
      <c r="G65" t="s">
        <v>384</v>
      </c>
      <c r="H65" t="s">
        <v>249</v>
      </c>
      <c r="I65" t="s">
        <v>55</v>
      </c>
      <c r="J65">
        <v>22940</v>
      </c>
      <c r="K65" s="1">
        <v>44706</v>
      </c>
      <c r="L65" t="s">
        <v>42</v>
      </c>
    </row>
    <row r="66" spans="1:12" x14ac:dyDescent="0.8">
      <c r="A66" t="s">
        <v>385</v>
      </c>
      <c r="B66" t="s">
        <v>386</v>
      </c>
      <c r="C66">
        <v>44</v>
      </c>
      <c r="D66" t="s">
        <v>14</v>
      </c>
      <c r="E66" t="s">
        <v>387</v>
      </c>
      <c r="F66" t="s">
        <v>388</v>
      </c>
      <c r="G66" t="s">
        <v>389</v>
      </c>
      <c r="H66" t="s">
        <v>390</v>
      </c>
      <c r="I66" t="s">
        <v>180</v>
      </c>
      <c r="J66">
        <v>41471</v>
      </c>
      <c r="K66" s="1">
        <v>44948</v>
      </c>
      <c r="L66" t="s">
        <v>26</v>
      </c>
    </row>
    <row r="67" spans="1:12" x14ac:dyDescent="0.8">
      <c r="A67" t="s">
        <v>391</v>
      </c>
      <c r="B67" t="s">
        <v>392</v>
      </c>
      <c r="D67" t="s">
        <v>29</v>
      </c>
      <c r="E67" t="s">
        <v>393</v>
      </c>
      <c r="F67" t="s">
        <v>394</v>
      </c>
      <c r="G67" t="s">
        <v>395</v>
      </c>
      <c r="H67" t="s">
        <v>98</v>
      </c>
      <c r="I67" t="s">
        <v>99</v>
      </c>
      <c r="J67">
        <v>3538</v>
      </c>
      <c r="K67" s="1">
        <v>44396</v>
      </c>
      <c r="L67" t="s">
        <v>35</v>
      </c>
    </row>
    <row r="68" spans="1:12" x14ac:dyDescent="0.8">
      <c r="A68" t="s">
        <v>396</v>
      </c>
      <c r="C68">
        <v>34</v>
      </c>
      <c r="D68" t="s">
        <v>14</v>
      </c>
      <c r="E68" t="s">
        <v>397</v>
      </c>
      <c r="F68">
        <f>1-635-384-1687</f>
        <v>-2705</v>
      </c>
      <c r="G68" t="s">
        <v>398</v>
      </c>
      <c r="H68" t="s">
        <v>18</v>
      </c>
      <c r="I68" t="s">
        <v>19</v>
      </c>
      <c r="J68">
        <v>75248</v>
      </c>
      <c r="K68" s="1">
        <v>44581</v>
      </c>
      <c r="L68" t="s">
        <v>26</v>
      </c>
    </row>
    <row r="69" spans="1:12" x14ac:dyDescent="0.8">
      <c r="A69" t="s">
        <v>399</v>
      </c>
      <c r="B69" t="s">
        <v>400</v>
      </c>
      <c r="C69">
        <v>47</v>
      </c>
      <c r="D69" t="s">
        <v>29</v>
      </c>
      <c r="E69" t="s">
        <v>401</v>
      </c>
      <c r="F69" t="s">
        <v>402</v>
      </c>
      <c r="G69" t="s">
        <v>403</v>
      </c>
      <c r="H69" t="s">
        <v>309</v>
      </c>
      <c r="I69" t="s">
        <v>74</v>
      </c>
      <c r="J69">
        <v>44153</v>
      </c>
      <c r="K69" s="1">
        <v>45023</v>
      </c>
      <c r="L69" t="s">
        <v>26</v>
      </c>
    </row>
    <row r="70" spans="1:12" x14ac:dyDescent="0.8">
      <c r="A70" t="s">
        <v>404</v>
      </c>
      <c r="B70" t="s">
        <v>405</v>
      </c>
      <c r="C70">
        <v>39</v>
      </c>
      <c r="D70" t="s">
        <v>14</v>
      </c>
      <c r="E70" t="s">
        <v>406</v>
      </c>
      <c r="F70" t="s">
        <v>407</v>
      </c>
      <c r="G70" t="s">
        <v>408</v>
      </c>
      <c r="H70" t="s">
        <v>409</v>
      </c>
      <c r="I70" t="s">
        <v>34</v>
      </c>
      <c r="J70">
        <v>86430</v>
      </c>
      <c r="K70" s="1">
        <v>44340</v>
      </c>
      <c r="L70" t="s">
        <v>42</v>
      </c>
    </row>
    <row r="71" spans="1:12" x14ac:dyDescent="0.8">
      <c r="A71" t="s">
        <v>410</v>
      </c>
      <c r="B71" t="s">
        <v>411</v>
      </c>
      <c r="C71">
        <v>27</v>
      </c>
      <c r="D71" t="s">
        <v>14</v>
      </c>
      <c r="E71" t="s">
        <v>412</v>
      </c>
      <c r="F71" t="s">
        <v>413</v>
      </c>
      <c r="G71" t="s">
        <v>414</v>
      </c>
      <c r="H71" t="s">
        <v>73</v>
      </c>
      <c r="I71" t="s">
        <v>74</v>
      </c>
      <c r="J71">
        <v>41625</v>
      </c>
      <c r="K71" s="1">
        <v>45338</v>
      </c>
      <c r="L71" t="s">
        <v>35</v>
      </c>
    </row>
    <row r="72" spans="1:12" x14ac:dyDescent="0.8">
      <c r="A72" t="s">
        <v>415</v>
      </c>
      <c r="B72" t="s">
        <v>416</v>
      </c>
      <c r="C72">
        <v>39</v>
      </c>
      <c r="D72" t="s">
        <v>29</v>
      </c>
      <c r="E72" t="s">
        <v>417</v>
      </c>
      <c r="F72">
        <v>6416574733</v>
      </c>
      <c r="G72" t="s">
        <v>418</v>
      </c>
      <c r="H72" t="s">
        <v>186</v>
      </c>
      <c r="I72" t="s">
        <v>74</v>
      </c>
      <c r="J72">
        <v>38571</v>
      </c>
      <c r="K72" s="1">
        <v>44027</v>
      </c>
      <c r="L72" t="s">
        <v>35</v>
      </c>
    </row>
    <row r="73" spans="1:12" x14ac:dyDescent="0.8">
      <c r="A73" t="s">
        <v>419</v>
      </c>
      <c r="B73" t="s">
        <v>420</v>
      </c>
      <c r="C73">
        <v>53</v>
      </c>
      <c r="D73" t="s">
        <v>14</v>
      </c>
      <c r="E73" t="s">
        <v>421</v>
      </c>
      <c r="F73" t="s">
        <v>422</v>
      </c>
      <c r="G73" t="s">
        <v>423</v>
      </c>
      <c r="H73" t="s">
        <v>424</v>
      </c>
      <c r="I73" t="s">
        <v>138</v>
      </c>
      <c r="J73">
        <v>13679</v>
      </c>
      <c r="K73" s="1">
        <v>44034</v>
      </c>
      <c r="L73" t="s">
        <v>26</v>
      </c>
    </row>
    <row r="74" spans="1:12" x14ac:dyDescent="0.8">
      <c r="A74" t="s">
        <v>425</v>
      </c>
      <c r="B74" t="s">
        <v>426</v>
      </c>
      <c r="C74">
        <v>34</v>
      </c>
      <c r="D74" t="s">
        <v>29</v>
      </c>
      <c r="E74" t="s">
        <v>427</v>
      </c>
      <c r="F74" t="s">
        <v>428</v>
      </c>
      <c r="G74" t="s">
        <v>429</v>
      </c>
      <c r="H74" t="s">
        <v>249</v>
      </c>
      <c r="I74" t="s">
        <v>55</v>
      </c>
      <c r="J74">
        <v>44415</v>
      </c>
      <c r="K74" s="1">
        <v>45259</v>
      </c>
      <c r="L74" t="s">
        <v>42</v>
      </c>
    </row>
    <row r="75" spans="1:12" x14ac:dyDescent="0.8">
      <c r="A75" t="s">
        <v>430</v>
      </c>
      <c r="B75" t="s">
        <v>431</v>
      </c>
      <c r="C75">
        <v>53</v>
      </c>
      <c r="D75" t="s">
        <v>29</v>
      </c>
      <c r="E75" t="s">
        <v>432</v>
      </c>
      <c r="F75" t="s">
        <v>433</v>
      </c>
      <c r="G75" t="s">
        <v>434</v>
      </c>
      <c r="H75" t="s">
        <v>167</v>
      </c>
      <c r="I75" t="s">
        <v>138</v>
      </c>
      <c r="J75">
        <v>24720</v>
      </c>
      <c r="K75" s="1">
        <v>44993</v>
      </c>
      <c r="L75" t="s">
        <v>35</v>
      </c>
    </row>
    <row r="76" spans="1:12" x14ac:dyDescent="0.8">
      <c r="A76" t="s">
        <v>435</v>
      </c>
      <c r="B76" t="s">
        <v>436</v>
      </c>
      <c r="C76">
        <v>18</v>
      </c>
      <c r="D76" t="s">
        <v>29</v>
      </c>
      <c r="E76" t="s">
        <v>437</v>
      </c>
      <c r="F76" t="s">
        <v>438</v>
      </c>
      <c r="G76" t="s">
        <v>439</v>
      </c>
      <c r="H76" t="s">
        <v>61</v>
      </c>
      <c r="I76" t="s">
        <v>62</v>
      </c>
      <c r="J76">
        <v>39172</v>
      </c>
      <c r="K76" s="1">
        <v>45069</v>
      </c>
      <c r="L76" t="s">
        <v>35</v>
      </c>
    </row>
    <row r="77" spans="1:12" x14ac:dyDescent="0.8">
      <c r="A77" t="s">
        <v>440</v>
      </c>
      <c r="B77" t="s">
        <v>441</v>
      </c>
      <c r="C77">
        <v>44</v>
      </c>
      <c r="D77" t="s">
        <v>14</v>
      </c>
      <c r="E77" t="s">
        <v>442</v>
      </c>
      <c r="F77" t="s">
        <v>443</v>
      </c>
      <c r="G77" t="s">
        <v>444</v>
      </c>
      <c r="H77" t="s">
        <v>25</v>
      </c>
      <c r="I77" t="s">
        <v>19</v>
      </c>
      <c r="J77">
        <v>15736</v>
      </c>
      <c r="K77" s="1">
        <v>45495</v>
      </c>
      <c r="L77" t="s">
        <v>26</v>
      </c>
    </row>
    <row r="78" spans="1:12" x14ac:dyDescent="0.8">
      <c r="A78" t="s">
        <v>445</v>
      </c>
      <c r="B78" t="s">
        <v>446</v>
      </c>
      <c r="C78">
        <v>36</v>
      </c>
      <c r="D78" t="s">
        <v>14</v>
      </c>
      <c r="E78" t="s">
        <v>447</v>
      </c>
      <c r="F78" t="s">
        <v>448</v>
      </c>
      <c r="G78" t="s">
        <v>449</v>
      </c>
      <c r="H78" t="s">
        <v>450</v>
      </c>
      <c r="I78" t="s">
        <v>138</v>
      </c>
      <c r="J78">
        <v>8398</v>
      </c>
      <c r="K78" s="1">
        <v>44278</v>
      </c>
      <c r="L78" t="s">
        <v>26</v>
      </c>
    </row>
    <row r="79" spans="1:12" x14ac:dyDescent="0.8">
      <c r="A79" t="s">
        <v>451</v>
      </c>
      <c r="B79" t="s">
        <v>452</v>
      </c>
      <c r="C79">
        <v>31</v>
      </c>
      <c r="D79" t="s">
        <v>29</v>
      </c>
      <c r="E79" t="s">
        <v>453</v>
      </c>
      <c r="F79">
        <v>5049786863</v>
      </c>
      <c r="G79" t="s">
        <v>454</v>
      </c>
      <c r="H79" t="s">
        <v>137</v>
      </c>
      <c r="I79" t="s">
        <v>138</v>
      </c>
      <c r="J79">
        <v>29689</v>
      </c>
      <c r="K79" s="1">
        <v>45238</v>
      </c>
      <c r="L79" t="s">
        <v>35</v>
      </c>
    </row>
    <row r="80" spans="1:12" x14ac:dyDescent="0.8">
      <c r="A80" t="s">
        <v>455</v>
      </c>
      <c r="B80" t="s">
        <v>456</v>
      </c>
      <c r="C80">
        <v>36</v>
      </c>
      <c r="D80" t="s">
        <v>29</v>
      </c>
      <c r="E80" t="s">
        <v>457</v>
      </c>
      <c r="G80" t="s">
        <v>458</v>
      </c>
      <c r="H80" t="s">
        <v>249</v>
      </c>
      <c r="I80" t="s">
        <v>55</v>
      </c>
      <c r="J80">
        <v>97565</v>
      </c>
      <c r="K80" s="1">
        <v>44756</v>
      </c>
      <c r="L80" t="s">
        <v>35</v>
      </c>
    </row>
    <row r="81" spans="1:12" x14ac:dyDescent="0.8">
      <c r="A81" t="s">
        <v>459</v>
      </c>
      <c r="B81" t="s">
        <v>460</v>
      </c>
      <c r="C81">
        <v>18</v>
      </c>
      <c r="D81" t="s">
        <v>29</v>
      </c>
      <c r="E81" t="s">
        <v>461</v>
      </c>
      <c r="F81" t="s">
        <v>462</v>
      </c>
      <c r="G81" t="s">
        <v>463</v>
      </c>
      <c r="H81" t="s">
        <v>119</v>
      </c>
      <c r="I81" t="s">
        <v>55</v>
      </c>
      <c r="J81">
        <v>6646</v>
      </c>
      <c r="K81" s="1">
        <v>45658</v>
      </c>
      <c r="L81" t="s">
        <v>42</v>
      </c>
    </row>
    <row r="82" spans="1:12" x14ac:dyDescent="0.8">
      <c r="A82" t="s">
        <v>464</v>
      </c>
      <c r="B82" t="s">
        <v>465</v>
      </c>
      <c r="C82">
        <v>32</v>
      </c>
      <c r="D82" t="s">
        <v>29</v>
      </c>
      <c r="E82" t="s">
        <v>466</v>
      </c>
      <c r="G82" t="s">
        <v>467</v>
      </c>
      <c r="H82" t="s">
        <v>18</v>
      </c>
      <c r="I82" t="s">
        <v>19</v>
      </c>
      <c r="J82">
        <v>70707</v>
      </c>
      <c r="K82" s="1">
        <v>44013</v>
      </c>
      <c r="L82" t="s">
        <v>35</v>
      </c>
    </row>
    <row r="83" spans="1:12" x14ac:dyDescent="0.8">
      <c r="A83" t="s">
        <v>468</v>
      </c>
      <c r="B83" t="s">
        <v>469</v>
      </c>
      <c r="D83" t="s">
        <v>29</v>
      </c>
      <c r="E83" t="s">
        <v>470</v>
      </c>
      <c r="F83" t="s">
        <v>471</v>
      </c>
      <c r="G83" t="s">
        <v>472</v>
      </c>
      <c r="H83" t="s">
        <v>473</v>
      </c>
      <c r="I83" t="s">
        <v>113</v>
      </c>
      <c r="J83">
        <v>72863</v>
      </c>
      <c r="K83" s="1">
        <v>45528</v>
      </c>
      <c r="L83" t="s">
        <v>42</v>
      </c>
    </row>
    <row r="84" spans="1:12" x14ac:dyDescent="0.8">
      <c r="A84" t="s">
        <v>474</v>
      </c>
      <c r="B84" t="s">
        <v>475</v>
      </c>
      <c r="C84">
        <v>52</v>
      </c>
      <c r="D84" t="s">
        <v>29</v>
      </c>
      <c r="E84" t="s">
        <v>476</v>
      </c>
      <c r="F84" t="s">
        <v>477</v>
      </c>
      <c r="G84" t="s">
        <v>478</v>
      </c>
      <c r="H84" t="s">
        <v>54</v>
      </c>
      <c r="I84" t="s">
        <v>55</v>
      </c>
      <c r="J84">
        <v>30650</v>
      </c>
      <c r="K84" s="1">
        <v>44281</v>
      </c>
    </row>
    <row r="85" spans="1:12" x14ac:dyDescent="0.8">
      <c r="A85" t="s">
        <v>479</v>
      </c>
      <c r="B85" t="s">
        <v>480</v>
      </c>
      <c r="C85">
        <v>28</v>
      </c>
      <c r="D85" t="s">
        <v>14</v>
      </c>
      <c r="E85" t="s">
        <v>481</v>
      </c>
      <c r="F85" t="s">
        <v>482</v>
      </c>
      <c r="G85" t="s">
        <v>483</v>
      </c>
      <c r="H85" t="s">
        <v>309</v>
      </c>
      <c r="I85" t="s">
        <v>74</v>
      </c>
      <c r="J85">
        <v>9409</v>
      </c>
      <c r="K85" s="1">
        <v>44807</v>
      </c>
      <c r="L85" t="s">
        <v>35</v>
      </c>
    </row>
    <row r="86" spans="1:12" x14ac:dyDescent="0.8">
      <c r="A86" t="s">
        <v>484</v>
      </c>
      <c r="B86" t="s">
        <v>485</v>
      </c>
      <c r="C86">
        <v>25</v>
      </c>
      <c r="E86" t="s">
        <v>486</v>
      </c>
      <c r="F86" t="s">
        <v>487</v>
      </c>
      <c r="G86" t="s">
        <v>488</v>
      </c>
      <c r="H86" t="s">
        <v>489</v>
      </c>
      <c r="I86" t="s">
        <v>34</v>
      </c>
      <c r="J86">
        <v>10858</v>
      </c>
      <c r="K86" s="1">
        <v>44264</v>
      </c>
      <c r="L86" t="s">
        <v>35</v>
      </c>
    </row>
    <row r="87" spans="1:12" x14ac:dyDescent="0.8">
      <c r="A87" t="s">
        <v>490</v>
      </c>
      <c r="B87" t="s">
        <v>491</v>
      </c>
      <c r="C87">
        <v>28</v>
      </c>
      <c r="D87" t="s">
        <v>14</v>
      </c>
      <c r="E87" t="s">
        <v>492</v>
      </c>
      <c r="F87" t="s">
        <v>493</v>
      </c>
      <c r="G87" t="s">
        <v>494</v>
      </c>
      <c r="H87" t="s">
        <v>450</v>
      </c>
      <c r="I87" t="s">
        <v>138</v>
      </c>
      <c r="J87">
        <v>90210</v>
      </c>
      <c r="K87" s="1">
        <v>44400</v>
      </c>
      <c r="L87" t="s">
        <v>42</v>
      </c>
    </row>
    <row r="88" spans="1:12" x14ac:dyDescent="0.8">
      <c r="A88" t="s">
        <v>495</v>
      </c>
      <c r="B88" t="s">
        <v>496</v>
      </c>
      <c r="C88">
        <v>45</v>
      </c>
      <c r="D88" t="s">
        <v>29</v>
      </c>
      <c r="E88" t="s">
        <v>497</v>
      </c>
      <c r="F88" t="s">
        <v>498</v>
      </c>
      <c r="G88" t="s">
        <v>499</v>
      </c>
      <c r="H88" t="s">
        <v>270</v>
      </c>
      <c r="I88" t="s">
        <v>19</v>
      </c>
      <c r="J88">
        <v>80961</v>
      </c>
      <c r="K88" s="1">
        <v>45543</v>
      </c>
      <c r="L88" t="s">
        <v>35</v>
      </c>
    </row>
    <row r="89" spans="1:12" x14ac:dyDescent="0.8">
      <c r="A89" t="s">
        <v>500</v>
      </c>
      <c r="B89" t="s">
        <v>501</v>
      </c>
      <c r="C89">
        <v>38</v>
      </c>
      <c r="D89" t="s">
        <v>14</v>
      </c>
      <c r="E89" t="s">
        <v>502</v>
      </c>
      <c r="F89" t="s">
        <v>503</v>
      </c>
      <c r="G89" t="s">
        <v>504</v>
      </c>
      <c r="H89" t="s">
        <v>98</v>
      </c>
      <c r="I89" t="s">
        <v>99</v>
      </c>
      <c r="J89">
        <v>17868</v>
      </c>
      <c r="K89" s="1">
        <v>45224</v>
      </c>
      <c r="L89" t="s">
        <v>26</v>
      </c>
    </row>
    <row r="90" spans="1:12" x14ac:dyDescent="0.8">
      <c r="A90" t="s">
        <v>505</v>
      </c>
      <c r="B90" t="s">
        <v>506</v>
      </c>
      <c r="C90">
        <v>28</v>
      </c>
      <c r="D90" t="s">
        <v>29</v>
      </c>
      <c r="E90" t="s">
        <v>507</v>
      </c>
      <c r="F90" t="s">
        <v>508</v>
      </c>
      <c r="G90" t="s">
        <v>509</v>
      </c>
      <c r="H90" t="s">
        <v>510</v>
      </c>
      <c r="I90" t="s">
        <v>126</v>
      </c>
      <c r="J90">
        <v>65135</v>
      </c>
      <c r="K90" s="1">
        <v>45432</v>
      </c>
      <c r="L90" t="s">
        <v>35</v>
      </c>
    </row>
    <row r="91" spans="1:12" x14ac:dyDescent="0.8">
      <c r="A91" t="s">
        <v>511</v>
      </c>
      <c r="C91">
        <v>41</v>
      </c>
      <c r="D91" t="s">
        <v>29</v>
      </c>
      <c r="E91" t="s">
        <v>512</v>
      </c>
      <c r="G91" t="s">
        <v>513</v>
      </c>
      <c r="H91" t="s">
        <v>220</v>
      </c>
      <c r="J91">
        <v>18343</v>
      </c>
      <c r="K91" s="1">
        <v>44721</v>
      </c>
      <c r="L91" t="s">
        <v>35</v>
      </c>
    </row>
    <row r="92" spans="1:12" x14ac:dyDescent="0.8">
      <c r="A92" t="s">
        <v>514</v>
      </c>
      <c r="B92" t="s">
        <v>515</v>
      </c>
      <c r="C92">
        <v>36</v>
      </c>
      <c r="D92" t="s">
        <v>14</v>
      </c>
      <c r="E92" t="s">
        <v>516</v>
      </c>
      <c r="F92" t="s">
        <v>517</v>
      </c>
      <c r="G92" t="s">
        <v>518</v>
      </c>
      <c r="H92" t="s">
        <v>227</v>
      </c>
      <c r="I92" t="s">
        <v>221</v>
      </c>
      <c r="J92">
        <v>91312</v>
      </c>
      <c r="K92" s="1">
        <v>44326</v>
      </c>
      <c r="L92" t="s">
        <v>42</v>
      </c>
    </row>
    <row r="93" spans="1:12" x14ac:dyDescent="0.8">
      <c r="A93" t="s">
        <v>519</v>
      </c>
      <c r="B93" t="s">
        <v>520</v>
      </c>
      <c r="C93">
        <v>46</v>
      </c>
      <c r="D93" t="s">
        <v>14</v>
      </c>
      <c r="E93" t="s">
        <v>521</v>
      </c>
      <c r="F93" t="s">
        <v>522</v>
      </c>
      <c r="G93" t="s">
        <v>523</v>
      </c>
      <c r="H93" t="s">
        <v>355</v>
      </c>
      <c r="I93" t="s">
        <v>180</v>
      </c>
      <c r="J93">
        <v>74323</v>
      </c>
      <c r="K93" s="1">
        <v>44226</v>
      </c>
      <c r="L93" t="s">
        <v>42</v>
      </c>
    </row>
    <row r="94" spans="1:12" x14ac:dyDescent="0.8">
      <c r="A94" t="s">
        <v>524</v>
      </c>
      <c r="B94" t="s">
        <v>525</v>
      </c>
      <c r="C94">
        <v>26</v>
      </c>
      <c r="D94" t="s">
        <v>14</v>
      </c>
      <c r="E94" t="s">
        <v>526</v>
      </c>
      <c r="F94" t="s">
        <v>527</v>
      </c>
      <c r="G94" t="s">
        <v>528</v>
      </c>
      <c r="H94" t="s">
        <v>529</v>
      </c>
      <c r="I94" t="s">
        <v>55</v>
      </c>
      <c r="J94">
        <v>15714</v>
      </c>
      <c r="K94" s="1">
        <v>44688</v>
      </c>
      <c r="L94" t="s">
        <v>35</v>
      </c>
    </row>
    <row r="95" spans="1:12" x14ac:dyDescent="0.8">
      <c r="A95" t="s">
        <v>530</v>
      </c>
      <c r="B95" t="s">
        <v>531</v>
      </c>
      <c r="C95">
        <v>31</v>
      </c>
      <c r="D95" t="s">
        <v>29</v>
      </c>
      <c r="E95" t="s">
        <v>532</v>
      </c>
      <c r="F95" t="s">
        <v>533</v>
      </c>
      <c r="G95" t="s">
        <v>534</v>
      </c>
      <c r="H95" t="s">
        <v>270</v>
      </c>
      <c r="I95" t="s">
        <v>19</v>
      </c>
      <c r="J95">
        <v>73881</v>
      </c>
      <c r="K95" s="1">
        <v>44473</v>
      </c>
      <c r="L95" t="s">
        <v>35</v>
      </c>
    </row>
    <row r="96" spans="1:12" x14ac:dyDescent="0.8">
      <c r="A96" t="s">
        <v>535</v>
      </c>
      <c r="B96" t="s">
        <v>536</v>
      </c>
      <c r="C96">
        <v>30</v>
      </c>
      <c r="D96" t="s">
        <v>29</v>
      </c>
      <c r="E96" t="s">
        <v>537</v>
      </c>
      <c r="F96" t="s">
        <v>538</v>
      </c>
      <c r="G96" t="s">
        <v>539</v>
      </c>
      <c r="H96" t="s">
        <v>105</v>
      </c>
      <c r="I96" t="s">
        <v>48</v>
      </c>
      <c r="J96">
        <v>69669</v>
      </c>
      <c r="K96" s="1">
        <v>45244</v>
      </c>
      <c r="L96" t="s">
        <v>35</v>
      </c>
    </row>
    <row r="97" spans="1:12" x14ac:dyDescent="0.8">
      <c r="A97" t="s">
        <v>540</v>
      </c>
      <c r="B97" t="s">
        <v>541</v>
      </c>
      <c r="C97">
        <v>18</v>
      </c>
      <c r="E97" t="s">
        <v>542</v>
      </c>
      <c r="F97">
        <f>1-928-227-4225</f>
        <v>-5379</v>
      </c>
      <c r="G97" t="s">
        <v>543</v>
      </c>
      <c r="H97" t="s">
        <v>186</v>
      </c>
      <c r="I97" t="s">
        <v>74</v>
      </c>
      <c r="J97">
        <v>83797</v>
      </c>
      <c r="K97" s="1">
        <v>44277</v>
      </c>
      <c r="L97" t="s">
        <v>35</v>
      </c>
    </row>
    <row r="98" spans="1:12" x14ac:dyDescent="0.8">
      <c r="A98" t="s">
        <v>544</v>
      </c>
      <c r="B98" t="s">
        <v>545</v>
      </c>
      <c r="C98">
        <v>38</v>
      </c>
      <c r="D98" t="s">
        <v>29</v>
      </c>
      <c r="E98" t="s">
        <v>546</v>
      </c>
      <c r="F98">
        <f>1-342-679-7881</f>
        <v>-8901</v>
      </c>
      <c r="G98" t="s">
        <v>547</v>
      </c>
      <c r="H98" t="s">
        <v>54</v>
      </c>
      <c r="I98" t="s">
        <v>55</v>
      </c>
      <c r="K98" s="1">
        <v>44008</v>
      </c>
      <c r="L98" t="s">
        <v>42</v>
      </c>
    </row>
    <row r="99" spans="1:12" x14ac:dyDescent="0.8">
      <c r="A99" t="s">
        <v>548</v>
      </c>
      <c r="B99" t="s">
        <v>549</v>
      </c>
      <c r="C99">
        <v>38</v>
      </c>
      <c r="D99" t="s">
        <v>29</v>
      </c>
      <c r="E99" t="s">
        <v>550</v>
      </c>
      <c r="F99" t="s">
        <v>551</v>
      </c>
      <c r="G99" t="s">
        <v>552</v>
      </c>
      <c r="H99" t="s">
        <v>553</v>
      </c>
      <c r="I99" t="s">
        <v>221</v>
      </c>
      <c r="J99">
        <v>58050</v>
      </c>
      <c r="K99" s="1">
        <v>44006</v>
      </c>
      <c r="L99" t="s">
        <v>26</v>
      </c>
    </row>
    <row r="100" spans="1:12" x14ac:dyDescent="0.8">
      <c r="A100" t="s">
        <v>554</v>
      </c>
      <c r="B100" t="s">
        <v>555</v>
      </c>
      <c r="C100">
        <v>35</v>
      </c>
      <c r="D100" t="s">
        <v>14</v>
      </c>
      <c r="E100" t="s">
        <v>556</v>
      </c>
      <c r="F100">
        <v>9424232536</v>
      </c>
      <c r="G100" t="s">
        <v>557</v>
      </c>
      <c r="H100" t="s">
        <v>558</v>
      </c>
      <c r="I100" t="s">
        <v>55</v>
      </c>
      <c r="J100">
        <v>54449</v>
      </c>
      <c r="K100" s="1">
        <v>44865</v>
      </c>
      <c r="L100" t="s">
        <v>26</v>
      </c>
    </row>
    <row r="101" spans="1:12" x14ac:dyDescent="0.8">
      <c r="A101" t="s">
        <v>559</v>
      </c>
      <c r="B101" t="s">
        <v>560</v>
      </c>
      <c r="C101">
        <v>32</v>
      </c>
      <c r="D101" t="s">
        <v>29</v>
      </c>
      <c r="F101" t="s">
        <v>561</v>
      </c>
      <c r="G101" t="s">
        <v>562</v>
      </c>
      <c r="H101" t="s">
        <v>91</v>
      </c>
      <c r="I101" t="s">
        <v>92</v>
      </c>
      <c r="J101">
        <v>96540</v>
      </c>
      <c r="K101" s="1">
        <v>44929</v>
      </c>
      <c r="L101" t="s">
        <v>35</v>
      </c>
    </row>
    <row r="102" spans="1:12" x14ac:dyDescent="0.8">
      <c r="A102" t="s">
        <v>563</v>
      </c>
      <c r="B102" t="s">
        <v>564</v>
      </c>
      <c r="D102" t="s">
        <v>29</v>
      </c>
      <c r="E102" t="s">
        <v>565</v>
      </c>
      <c r="F102" t="s">
        <v>566</v>
      </c>
      <c r="G102" t="s">
        <v>567</v>
      </c>
      <c r="H102" t="s">
        <v>144</v>
      </c>
      <c r="I102" t="s">
        <v>126</v>
      </c>
      <c r="J102">
        <v>56573</v>
      </c>
      <c r="K102" s="1">
        <v>44029</v>
      </c>
      <c r="L102" t="s">
        <v>35</v>
      </c>
    </row>
    <row r="103" spans="1:12" x14ac:dyDescent="0.8">
      <c r="A103" t="s">
        <v>568</v>
      </c>
      <c r="B103" t="s">
        <v>569</v>
      </c>
      <c r="C103">
        <v>29</v>
      </c>
      <c r="D103" t="s">
        <v>14</v>
      </c>
      <c r="E103" t="s">
        <v>570</v>
      </c>
      <c r="F103" t="s">
        <v>571</v>
      </c>
      <c r="G103" t="s">
        <v>572</v>
      </c>
      <c r="H103" t="s">
        <v>573</v>
      </c>
      <c r="I103" t="s">
        <v>193</v>
      </c>
      <c r="J103">
        <v>30148</v>
      </c>
      <c r="K103" s="1">
        <v>44715</v>
      </c>
      <c r="L103" t="s">
        <v>42</v>
      </c>
    </row>
    <row r="104" spans="1:12" x14ac:dyDescent="0.8">
      <c r="A104" t="s">
        <v>574</v>
      </c>
      <c r="B104" t="s">
        <v>575</v>
      </c>
      <c r="C104">
        <v>30</v>
      </c>
      <c r="D104" t="s">
        <v>29</v>
      </c>
      <c r="F104" t="s">
        <v>576</v>
      </c>
      <c r="G104" t="s">
        <v>577</v>
      </c>
      <c r="H104" t="s">
        <v>578</v>
      </c>
      <c r="I104" t="s">
        <v>113</v>
      </c>
      <c r="J104">
        <v>82824</v>
      </c>
      <c r="K104" s="1">
        <v>44393</v>
      </c>
      <c r="L104" t="s">
        <v>35</v>
      </c>
    </row>
    <row r="105" spans="1:12" x14ac:dyDescent="0.8">
      <c r="A105" t="s">
        <v>579</v>
      </c>
      <c r="B105" t="s">
        <v>580</v>
      </c>
      <c r="C105">
        <v>25</v>
      </c>
      <c r="D105" t="s">
        <v>14</v>
      </c>
      <c r="E105" t="s">
        <v>581</v>
      </c>
      <c r="F105" t="s">
        <v>582</v>
      </c>
      <c r="G105" t="s">
        <v>583</v>
      </c>
      <c r="H105" t="s">
        <v>578</v>
      </c>
      <c r="I105" t="s">
        <v>113</v>
      </c>
      <c r="J105">
        <v>15278</v>
      </c>
      <c r="K105" s="1">
        <v>44056</v>
      </c>
      <c r="L105" t="s">
        <v>42</v>
      </c>
    </row>
    <row r="106" spans="1:12" x14ac:dyDescent="0.8">
      <c r="A106" t="s">
        <v>584</v>
      </c>
      <c r="B106" t="s">
        <v>585</v>
      </c>
      <c r="C106">
        <v>33</v>
      </c>
      <c r="D106" t="s">
        <v>29</v>
      </c>
      <c r="E106" t="s">
        <v>586</v>
      </c>
      <c r="F106" t="s">
        <v>587</v>
      </c>
      <c r="G106" t="s">
        <v>588</v>
      </c>
      <c r="H106" t="s">
        <v>179</v>
      </c>
      <c r="I106" t="s">
        <v>180</v>
      </c>
      <c r="J106">
        <v>54952</v>
      </c>
      <c r="K106" s="1">
        <v>45046</v>
      </c>
      <c r="L106" t="s">
        <v>35</v>
      </c>
    </row>
    <row r="107" spans="1:12" x14ac:dyDescent="0.8">
      <c r="A107" t="s">
        <v>589</v>
      </c>
      <c r="C107">
        <v>39</v>
      </c>
      <c r="D107" t="s">
        <v>29</v>
      </c>
      <c r="E107" t="s">
        <v>590</v>
      </c>
      <c r="F107" t="s">
        <v>591</v>
      </c>
      <c r="G107" t="s">
        <v>592</v>
      </c>
      <c r="H107" t="s">
        <v>424</v>
      </c>
      <c r="I107" t="s">
        <v>138</v>
      </c>
      <c r="J107">
        <v>7713</v>
      </c>
      <c r="K107" s="1">
        <v>44307</v>
      </c>
      <c r="L107" t="s">
        <v>35</v>
      </c>
    </row>
    <row r="108" spans="1:12" x14ac:dyDescent="0.8">
      <c r="A108" t="s">
        <v>593</v>
      </c>
      <c r="B108" t="s">
        <v>594</v>
      </c>
      <c r="C108">
        <v>57</v>
      </c>
      <c r="D108" t="s">
        <v>14</v>
      </c>
      <c r="E108" t="s">
        <v>595</v>
      </c>
      <c r="F108" t="s">
        <v>596</v>
      </c>
      <c r="G108" t="s">
        <v>597</v>
      </c>
      <c r="H108" t="s">
        <v>167</v>
      </c>
      <c r="I108" t="s">
        <v>138</v>
      </c>
      <c r="J108">
        <v>22374</v>
      </c>
      <c r="K108" s="1">
        <v>44432</v>
      </c>
      <c r="L108" t="s">
        <v>35</v>
      </c>
    </row>
    <row r="109" spans="1:12" x14ac:dyDescent="0.8">
      <c r="A109" t="s">
        <v>598</v>
      </c>
      <c r="B109" t="s">
        <v>599</v>
      </c>
      <c r="C109">
        <v>37</v>
      </c>
      <c r="D109" t="s">
        <v>14</v>
      </c>
      <c r="E109" t="s">
        <v>600</v>
      </c>
      <c r="F109" t="s">
        <v>601</v>
      </c>
      <c r="G109" t="s">
        <v>602</v>
      </c>
      <c r="H109" t="s">
        <v>54</v>
      </c>
      <c r="I109" t="s">
        <v>55</v>
      </c>
      <c r="J109">
        <v>6520</v>
      </c>
      <c r="K109" s="1">
        <v>45264</v>
      </c>
      <c r="L109" t="s">
        <v>35</v>
      </c>
    </row>
    <row r="110" spans="1:12" x14ac:dyDescent="0.8">
      <c r="A110" t="s">
        <v>603</v>
      </c>
      <c r="B110" t="s">
        <v>604</v>
      </c>
      <c r="C110">
        <v>38</v>
      </c>
      <c r="D110" t="s">
        <v>29</v>
      </c>
      <c r="E110" t="s">
        <v>605</v>
      </c>
      <c r="F110" t="s">
        <v>606</v>
      </c>
      <c r="G110" t="s">
        <v>607</v>
      </c>
      <c r="H110" t="s">
        <v>80</v>
      </c>
      <c r="I110" t="s">
        <v>74</v>
      </c>
      <c r="J110">
        <v>1758</v>
      </c>
      <c r="K110" s="1">
        <v>44536</v>
      </c>
      <c r="L110" t="s">
        <v>35</v>
      </c>
    </row>
    <row r="111" spans="1:12" x14ac:dyDescent="0.8">
      <c r="A111" t="s">
        <v>608</v>
      </c>
      <c r="B111" t="s">
        <v>609</v>
      </c>
      <c r="C111">
        <v>34</v>
      </c>
      <c r="D111" t="s">
        <v>29</v>
      </c>
      <c r="E111" t="s">
        <v>610</v>
      </c>
      <c r="F111" t="s">
        <v>611</v>
      </c>
      <c r="G111" t="s">
        <v>612</v>
      </c>
      <c r="H111" t="s">
        <v>260</v>
      </c>
      <c r="I111" t="s">
        <v>113</v>
      </c>
      <c r="J111">
        <v>8664</v>
      </c>
      <c r="K111" s="1">
        <v>44827</v>
      </c>
      <c r="L111" t="s">
        <v>42</v>
      </c>
    </row>
    <row r="112" spans="1:12" x14ac:dyDescent="0.8">
      <c r="A112" t="s">
        <v>613</v>
      </c>
      <c r="B112" t="s">
        <v>614</v>
      </c>
      <c r="C112">
        <v>18</v>
      </c>
      <c r="D112" t="s">
        <v>14</v>
      </c>
      <c r="E112" t="s">
        <v>615</v>
      </c>
      <c r="G112" t="s">
        <v>616</v>
      </c>
      <c r="H112" t="s">
        <v>285</v>
      </c>
      <c r="I112" t="s">
        <v>193</v>
      </c>
      <c r="J112">
        <v>43465</v>
      </c>
      <c r="K112" s="1">
        <v>44990</v>
      </c>
      <c r="L112" t="s">
        <v>35</v>
      </c>
    </row>
    <row r="113" spans="1:12" x14ac:dyDescent="0.8">
      <c r="A113" t="s">
        <v>617</v>
      </c>
      <c r="B113" t="s">
        <v>618</v>
      </c>
      <c r="C113">
        <v>34</v>
      </c>
      <c r="D113" t="s">
        <v>14</v>
      </c>
      <c r="E113" t="s">
        <v>619</v>
      </c>
      <c r="F113" t="s">
        <v>620</v>
      </c>
      <c r="G113" t="s">
        <v>621</v>
      </c>
      <c r="H113" t="s">
        <v>320</v>
      </c>
      <c r="I113" t="s">
        <v>138</v>
      </c>
      <c r="J113">
        <v>17634</v>
      </c>
      <c r="K113" s="1">
        <v>44432</v>
      </c>
      <c r="L113" t="s">
        <v>42</v>
      </c>
    </row>
    <row r="114" spans="1:12" x14ac:dyDescent="0.8">
      <c r="A114" t="s">
        <v>622</v>
      </c>
      <c r="B114" t="s">
        <v>623</v>
      </c>
      <c r="C114">
        <v>35</v>
      </c>
      <c r="D114" t="s">
        <v>14</v>
      </c>
      <c r="E114" t="s">
        <v>624</v>
      </c>
      <c r="F114" t="s">
        <v>625</v>
      </c>
      <c r="G114" t="s">
        <v>626</v>
      </c>
      <c r="H114" t="s">
        <v>249</v>
      </c>
      <c r="I114" t="s">
        <v>55</v>
      </c>
      <c r="J114">
        <v>90051</v>
      </c>
      <c r="K114" s="1">
        <v>45693</v>
      </c>
      <c r="L114" t="s">
        <v>35</v>
      </c>
    </row>
    <row r="115" spans="1:12" x14ac:dyDescent="0.8">
      <c r="A115" t="s">
        <v>627</v>
      </c>
      <c r="B115" t="s">
        <v>628</v>
      </c>
      <c r="C115">
        <v>64</v>
      </c>
      <c r="D115" t="s">
        <v>29</v>
      </c>
      <c r="E115" t="s">
        <v>629</v>
      </c>
      <c r="F115" t="s">
        <v>630</v>
      </c>
      <c r="G115" t="s">
        <v>631</v>
      </c>
      <c r="H115" t="s">
        <v>144</v>
      </c>
      <c r="I115" t="s">
        <v>126</v>
      </c>
      <c r="J115">
        <v>94003</v>
      </c>
      <c r="K115" s="1">
        <v>44645</v>
      </c>
      <c r="L115" t="s">
        <v>35</v>
      </c>
    </row>
    <row r="116" spans="1:12" x14ac:dyDescent="0.8">
      <c r="A116" t="s">
        <v>632</v>
      </c>
      <c r="B116" t="s">
        <v>633</v>
      </c>
      <c r="C116">
        <v>32</v>
      </c>
      <c r="D116" t="s">
        <v>29</v>
      </c>
      <c r="E116" t="s">
        <v>634</v>
      </c>
      <c r="F116" t="s">
        <v>635</v>
      </c>
      <c r="G116" t="s">
        <v>636</v>
      </c>
      <c r="H116" t="s">
        <v>220</v>
      </c>
      <c r="I116" t="s">
        <v>221</v>
      </c>
      <c r="J116">
        <v>47005</v>
      </c>
      <c r="K116" s="1">
        <v>44786</v>
      </c>
      <c r="L116" t="s">
        <v>26</v>
      </c>
    </row>
    <row r="117" spans="1:12" x14ac:dyDescent="0.8">
      <c r="A117" t="s">
        <v>637</v>
      </c>
      <c r="B117" t="s">
        <v>638</v>
      </c>
      <c r="C117">
        <v>38</v>
      </c>
      <c r="D117" t="s">
        <v>14</v>
      </c>
      <c r="E117" t="s">
        <v>639</v>
      </c>
      <c r="F117" t="s">
        <v>640</v>
      </c>
      <c r="G117" t="s">
        <v>641</v>
      </c>
      <c r="H117" t="s">
        <v>179</v>
      </c>
      <c r="I117" t="s">
        <v>180</v>
      </c>
      <c r="J117">
        <v>45164</v>
      </c>
      <c r="K117" s="1">
        <v>45541</v>
      </c>
      <c r="L117" t="s">
        <v>35</v>
      </c>
    </row>
    <row r="118" spans="1:12" x14ac:dyDescent="0.8">
      <c r="A118" t="s">
        <v>642</v>
      </c>
      <c r="B118" t="s">
        <v>643</v>
      </c>
      <c r="C118">
        <v>34</v>
      </c>
      <c r="D118" t="s">
        <v>29</v>
      </c>
      <c r="E118" t="s">
        <v>644</v>
      </c>
      <c r="F118" t="s">
        <v>645</v>
      </c>
      <c r="G118" t="s">
        <v>646</v>
      </c>
      <c r="H118" t="s">
        <v>558</v>
      </c>
      <c r="I118" t="s">
        <v>55</v>
      </c>
      <c r="J118">
        <v>17192</v>
      </c>
      <c r="K118" s="1">
        <v>44502</v>
      </c>
      <c r="L118" t="s">
        <v>35</v>
      </c>
    </row>
    <row r="119" spans="1:12" x14ac:dyDescent="0.8">
      <c r="A119" t="s">
        <v>647</v>
      </c>
      <c r="B119" t="s">
        <v>648</v>
      </c>
      <c r="C119">
        <v>20</v>
      </c>
      <c r="D119" t="s">
        <v>14</v>
      </c>
      <c r="E119" t="s">
        <v>649</v>
      </c>
      <c r="F119" t="s">
        <v>650</v>
      </c>
      <c r="G119" t="s">
        <v>651</v>
      </c>
      <c r="H119" t="s">
        <v>220</v>
      </c>
      <c r="I119" t="s">
        <v>221</v>
      </c>
      <c r="J119">
        <v>6811</v>
      </c>
      <c r="K119" s="1">
        <v>44430</v>
      </c>
      <c r="L119" t="s">
        <v>35</v>
      </c>
    </row>
    <row r="120" spans="1:12" x14ac:dyDescent="0.8">
      <c r="A120" t="s">
        <v>652</v>
      </c>
      <c r="B120" t="s">
        <v>653</v>
      </c>
      <c r="C120">
        <v>48</v>
      </c>
      <c r="D120" t="s">
        <v>29</v>
      </c>
      <c r="E120" t="s">
        <v>654</v>
      </c>
      <c r="F120">
        <v>5625962015</v>
      </c>
      <c r="G120" t="s">
        <v>655</v>
      </c>
      <c r="H120" t="s">
        <v>18</v>
      </c>
      <c r="I120" t="s">
        <v>19</v>
      </c>
      <c r="J120">
        <v>92841</v>
      </c>
      <c r="K120" s="1">
        <v>45409</v>
      </c>
      <c r="L120" t="s">
        <v>26</v>
      </c>
    </row>
    <row r="121" spans="1:12" x14ac:dyDescent="0.8">
      <c r="A121" t="s">
        <v>656</v>
      </c>
      <c r="B121" t="s">
        <v>657</v>
      </c>
      <c r="C121">
        <v>44</v>
      </c>
      <c r="D121" t="s">
        <v>29</v>
      </c>
      <c r="E121" t="s">
        <v>658</v>
      </c>
      <c r="F121" t="s">
        <v>659</v>
      </c>
      <c r="G121" t="s">
        <v>660</v>
      </c>
      <c r="H121" t="s">
        <v>553</v>
      </c>
      <c r="I121" t="s">
        <v>221</v>
      </c>
      <c r="J121">
        <v>87273</v>
      </c>
      <c r="K121" s="1">
        <v>44466</v>
      </c>
      <c r="L121" t="s">
        <v>42</v>
      </c>
    </row>
    <row r="122" spans="1:12" x14ac:dyDescent="0.8">
      <c r="A122" t="s">
        <v>661</v>
      </c>
      <c r="B122" t="s">
        <v>662</v>
      </c>
      <c r="C122">
        <v>44</v>
      </c>
      <c r="D122" t="s">
        <v>29</v>
      </c>
      <c r="E122" t="s">
        <v>663</v>
      </c>
      <c r="F122" t="s">
        <v>664</v>
      </c>
      <c r="G122" t="s">
        <v>665</v>
      </c>
      <c r="H122" t="s">
        <v>424</v>
      </c>
      <c r="I122" t="s">
        <v>138</v>
      </c>
      <c r="J122">
        <v>35025</v>
      </c>
      <c r="K122" s="1">
        <v>44305</v>
      </c>
      <c r="L122" t="s">
        <v>42</v>
      </c>
    </row>
    <row r="123" spans="1:12" x14ac:dyDescent="0.8">
      <c r="A123" t="s">
        <v>666</v>
      </c>
      <c r="B123" t="s">
        <v>667</v>
      </c>
      <c r="C123">
        <v>24</v>
      </c>
      <c r="E123" t="s">
        <v>668</v>
      </c>
      <c r="F123" t="s">
        <v>669</v>
      </c>
      <c r="G123" t="s">
        <v>670</v>
      </c>
      <c r="H123" t="s">
        <v>244</v>
      </c>
      <c r="I123" t="s">
        <v>221</v>
      </c>
      <c r="J123">
        <v>75406</v>
      </c>
      <c r="K123" s="1">
        <v>44889</v>
      </c>
      <c r="L123" t="s">
        <v>42</v>
      </c>
    </row>
    <row r="124" spans="1:12" x14ac:dyDescent="0.8">
      <c r="A124" t="s">
        <v>671</v>
      </c>
      <c r="B124" t="s">
        <v>672</v>
      </c>
      <c r="C124">
        <v>51</v>
      </c>
      <c r="D124" t="s">
        <v>14</v>
      </c>
      <c r="E124" t="s">
        <v>673</v>
      </c>
      <c r="F124" t="s">
        <v>674</v>
      </c>
      <c r="G124" t="s">
        <v>675</v>
      </c>
      <c r="H124" t="s">
        <v>18</v>
      </c>
      <c r="I124" t="s">
        <v>19</v>
      </c>
      <c r="J124">
        <v>19925</v>
      </c>
      <c r="K124" s="1">
        <v>44078</v>
      </c>
      <c r="L124" t="s">
        <v>26</v>
      </c>
    </row>
    <row r="125" spans="1:12" x14ac:dyDescent="0.8">
      <c r="A125" t="s">
        <v>676</v>
      </c>
      <c r="B125" t="s">
        <v>677</v>
      </c>
      <c r="C125">
        <v>18</v>
      </c>
      <c r="D125" t="s">
        <v>29</v>
      </c>
      <c r="E125" t="s">
        <v>678</v>
      </c>
      <c r="F125" t="s">
        <v>679</v>
      </c>
      <c r="G125" t="s">
        <v>680</v>
      </c>
      <c r="H125" t="s">
        <v>681</v>
      </c>
      <c r="I125" t="s">
        <v>99</v>
      </c>
      <c r="J125">
        <v>91008</v>
      </c>
      <c r="K125" s="1">
        <v>43979</v>
      </c>
      <c r="L125" t="s">
        <v>35</v>
      </c>
    </row>
    <row r="126" spans="1:12" x14ac:dyDescent="0.8">
      <c r="A126" t="s">
        <v>682</v>
      </c>
      <c r="B126" t="s">
        <v>683</v>
      </c>
      <c r="C126">
        <v>42</v>
      </c>
      <c r="D126" t="s">
        <v>29</v>
      </c>
      <c r="E126" t="s">
        <v>684</v>
      </c>
      <c r="F126" t="s">
        <v>685</v>
      </c>
      <c r="G126" t="s">
        <v>686</v>
      </c>
      <c r="H126" t="s">
        <v>473</v>
      </c>
      <c r="I126" t="s">
        <v>113</v>
      </c>
      <c r="J126">
        <v>7868</v>
      </c>
      <c r="K126" s="1">
        <v>45468</v>
      </c>
      <c r="L126" t="s">
        <v>35</v>
      </c>
    </row>
    <row r="127" spans="1:12" x14ac:dyDescent="0.8">
      <c r="A127" t="s">
        <v>687</v>
      </c>
      <c r="B127" t="s">
        <v>688</v>
      </c>
      <c r="C127">
        <v>61</v>
      </c>
      <c r="D127" t="s">
        <v>14</v>
      </c>
      <c r="E127" t="s">
        <v>689</v>
      </c>
      <c r="F127" t="s">
        <v>690</v>
      </c>
      <c r="H127" t="s">
        <v>691</v>
      </c>
      <c r="I127" t="s">
        <v>48</v>
      </c>
      <c r="J127">
        <v>72765</v>
      </c>
      <c r="K127" s="1">
        <v>44219</v>
      </c>
      <c r="L127" t="s">
        <v>42</v>
      </c>
    </row>
    <row r="128" spans="1:12" x14ac:dyDescent="0.8">
      <c r="A128" t="s">
        <v>692</v>
      </c>
      <c r="B128" t="s">
        <v>693</v>
      </c>
      <c r="C128">
        <v>23</v>
      </c>
      <c r="D128" t="s">
        <v>29</v>
      </c>
      <c r="E128" t="s">
        <v>694</v>
      </c>
      <c r="F128" t="s">
        <v>695</v>
      </c>
      <c r="G128" t="s">
        <v>696</v>
      </c>
      <c r="H128" t="s">
        <v>320</v>
      </c>
      <c r="I128" t="s">
        <v>138</v>
      </c>
      <c r="J128">
        <v>40538</v>
      </c>
      <c r="K128" s="1">
        <v>45334</v>
      </c>
      <c r="L128" t="s">
        <v>35</v>
      </c>
    </row>
    <row r="129" spans="1:12" x14ac:dyDescent="0.8">
      <c r="A129" t="s">
        <v>697</v>
      </c>
      <c r="B129" t="s">
        <v>698</v>
      </c>
      <c r="C129">
        <v>28</v>
      </c>
      <c r="D129" t="s">
        <v>14</v>
      </c>
      <c r="E129" t="s">
        <v>699</v>
      </c>
      <c r="F129" t="s">
        <v>700</v>
      </c>
      <c r="H129" t="s">
        <v>41</v>
      </c>
      <c r="I129" t="s">
        <v>19</v>
      </c>
      <c r="J129">
        <v>20152</v>
      </c>
      <c r="K129" s="1">
        <v>43908</v>
      </c>
      <c r="L129" t="s">
        <v>35</v>
      </c>
    </row>
    <row r="130" spans="1:12" x14ac:dyDescent="0.8">
      <c r="A130" t="s">
        <v>701</v>
      </c>
      <c r="B130" t="s">
        <v>702</v>
      </c>
      <c r="C130">
        <v>36</v>
      </c>
      <c r="D130" t="s">
        <v>29</v>
      </c>
      <c r="E130" t="s">
        <v>703</v>
      </c>
      <c r="F130" t="s">
        <v>704</v>
      </c>
      <c r="G130" t="s">
        <v>705</v>
      </c>
      <c r="H130" t="s">
        <v>529</v>
      </c>
      <c r="I130" t="s">
        <v>55</v>
      </c>
      <c r="J130">
        <v>89592</v>
      </c>
      <c r="K130" s="1">
        <v>45697</v>
      </c>
      <c r="L130" t="s">
        <v>42</v>
      </c>
    </row>
    <row r="131" spans="1:12" x14ac:dyDescent="0.8">
      <c r="A131" t="s">
        <v>706</v>
      </c>
      <c r="B131" t="s">
        <v>707</v>
      </c>
      <c r="C131">
        <v>28</v>
      </c>
      <c r="D131" t="s">
        <v>14</v>
      </c>
      <c r="E131" t="s">
        <v>708</v>
      </c>
      <c r="F131" t="s">
        <v>709</v>
      </c>
      <c r="G131" t="s">
        <v>710</v>
      </c>
      <c r="H131" t="s">
        <v>125</v>
      </c>
      <c r="I131" t="s">
        <v>126</v>
      </c>
      <c r="J131">
        <v>20263</v>
      </c>
      <c r="K131" s="1">
        <v>43962</v>
      </c>
      <c r="L131" t="s">
        <v>35</v>
      </c>
    </row>
    <row r="132" spans="1:12" x14ac:dyDescent="0.8">
      <c r="A132" t="s">
        <v>711</v>
      </c>
      <c r="B132" t="s">
        <v>712</v>
      </c>
      <c r="C132">
        <v>18</v>
      </c>
      <c r="D132" t="s">
        <v>14</v>
      </c>
      <c r="E132" t="s">
        <v>713</v>
      </c>
      <c r="G132" t="s">
        <v>714</v>
      </c>
      <c r="H132" t="s">
        <v>558</v>
      </c>
      <c r="I132" t="s">
        <v>55</v>
      </c>
      <c r="J132">
        <v>83533</v>
      </c>
      <c r="K132" s="1">
        <v>45020</v>
      </c>
      <c r="L132" t="s">
        <v>42</v>
      </c>
    </row>
    <row r="133" spans="1:12" x14ac:dyDescent="0.8">
      <c r="A133" t="s">
        <v>715</v>
      </c>
      <c r="B133" t="s">
        <v>716</v>
      </c>
      <c r="C133">
        <v>35</v>
      </c>
      <c r="D133" t="s">
        <v>29</v>
      </c>
      <c r="E133" t="s">
        <v>717</v>
      </c>
      <c r="F133" t="s">
        <v>718</v>
      </c>
      <c r="G133" t="s">
        <v>719</v>
      </c>
      <c r="H133" t="s">
        <v>80</v>
      </c>
      <c r="I133" t="s">
        <v>74</v>
      </c>
      <c r="J133">
        <v>38620</v>
      </c>
      <c r="K133" s="1">
        <v>44150</v>
      </c>
      <c r="L133" t="s">
        <v>35</v>
      </c>
    </row>
    <row r="134" spans="1:12" x14ac:dyDescent="0.8">
      <c r="A134" t="s">
        <v>720</v>
      </c>
      <c r="B134" t="s">
        <v>721</v>
      </c>
      <c r="C134">
        <v>22</v>
      </c>
      <c r="D134" t="s">
        <v>29</v>
      </c>
      <c r="E134" t="s">
        <v>722</v>
      </c>
      <c r="F134" t="s">
        <v>723</v>
      </c>
      <c r="G134" t="s">
        <v>724</v>
      </c>
      <c r="H134" t="s">
        <v>424</v>
      </c>
      <c r="I134" t="s">
        <v>138</v>
      </c>
      <c r="J134">
        <v>87266</v>
      </c>
      <c r="K134" s="1">
        <v>44635</v>
      </c>
      <c r="L134" t="s">
        <v>35</v>
      </c>
    </row>
    <row r="135" spans="1:12" x14ac:dyDescent="0.8">
      <c r="A135" t="s">
        <v>725</v>
      </c>
      <c r="B135" t="s">
        <v>726</v>
      </c>
      <c r="C135">
        <v>40</v>
      </c>
      <c r="D135" t="s">
        <v>29</v>
      </c>
      <c r="E135" t="s">
        <v>727</v>
      </c>
      <c r="F135" t="s">
        <v>728</v>
      </c>
      <c r="G135" t="s">
        <v>729</v>
      </c>
      <c r="H135" t="s">
        <v>730</v>
      </c>
      <c r="I135" t="s">
        <v>62</v>
      </c>
      <c r="J135">
        <v>65740</v>
      </c>
      <c r="K135" s="1">
        <v>44319</v>
      </c>
      <c r="L135" t="s">
        <v>35</v>
      </c>
    </row>
    <row r="136" spans="1:12" x14ac:dyDescent="0.8">
      <c r="A136" t="s">
        <v>731</v>
      </c>
      <c r="B136" t="s">
        <v>732</v>
      </c>
      <c r="C136">
        <v>23</v>
      </c>
      <c r="D136" t="s">
        <v>14</v>
      </c>
      <c r="E136" t="s">
        <v>733</v>
      </c>
      <c r="F136" t="s">
        <v>734</v>
      </c>
      <c r="G136" t="s">
        <v>735</v>
      </c>
      <c r="H136" t="s">
        <v>98</v>
      </c>
      <c r="I136" t="s">
        <v>99</v>
      </c>
      <c r="J136">
        <v>95339</v>
      </c>
      <c r="K136" s="1">
        <v>44613</v>
      </c>
      <c r="L136" t="s">
        <v>35</v>
      </c>
    </row>
    <row r="137" spans="1:12" x14ac:dyDescent="0.8">
      <c r="A137" t="s">
        <v>736</v>
      </c>
      <c r="B137" t="s">
        <v>737</v>
      </c>
      <c r="C137">
        <v>53</v>
      </c>
      <c r="D137" t="s">
        <v>14</v>
      </c>
      <c r="E137" t="s">
        <v>738</v>
      </c>
      <c r="F137" t="s">
        <v>739</v>
      </c>
      <c r="G137" t="s">
        <v>740</v>
      </c>
      <c r="H137" t="s">
        <v>244</v>
      </c>
      <c r="I137" t="s">
        <v>221</v>
      </c>
      <c r="J137">
        <v>24470</v>
      </c>
      <c r="K137" s="1">
        <v>45423</v>
      </c>
      <c r="L137" t="s">
        <v>42</v>
      </c>
    </row>
    <row r="138" spans="1:12" x14ac:dyDescent="0.8">
      <c r="A138" t="s">
        <v>741</v>
      </c>
      <c r="B138" t="s">
        <v>742</v>
      </c>
      <c r="C138">
        <v>25</v>
      </c>
      <c r="D138" t="s">
        <v>14</v>
      </c>
      <c r="E138" t="s">
        <v>743</v>
      </c>
      <c r="F138" t="s">
        <v>744</v>
      </c>
      <c r="G138" t="s">
        <v>745</v>
      </c>
      <c r="H138" t="s">
        <v>746</v>
      </c>
      <c r="I138" t="s">
        <v>145</v>
      </c>
      <c r="J138">
        <v>15303</v>
      </c>
      <c r="K138" s="1">
        <v>45659</v>
      </c>
      <c r="L138" t="s">
        <v>26</v>
      </c>
    </row>
    <row r="139" spans="1:12" x14ac:dyDescent="0.8">
      <c r="A139" t="s">
        <v>747</v>
      </c>
      <c r="B139" t="s">
        <v>748</v>
      </c>
      <c r="C139">
        <v>31</v>
      </c>
      <c r="D139" t="s">
        <v>14</v>
      </c>
      <c r="E139" t="s">
        <v>749</v>
      </c>
      <c r="F139" t="s">
        <v>750</v>
      </c>
      <c r="G139" t="s">
        <v>751</v>
      </c>
      <c r="H139" t="s">
        <v>746</v>
      </c>
      <c r="I139" t="s">
        <v>145</v>
      </c>
      <c r="J139">
        <v>32075</v>
      </c>
      <c r="K139" s="1">
        <v>45694</v>
      </c>
      <c r="L139" t="s">
        <v>35</v>
      </c>
    </row>
    <row r="140" spans="1:12" x14ac:dyDescent="0.8">
      <c r="A140" t="s">
        <v>752</v>
      </c>
      <c r="B140" t="s">
        <v>753</v>
      </c>
      <c r="C140">
        <v>44</v>
      </c>
      <c r="D140" t="s">
        <v>14</v>
      </c>
      <c r="F140" t="s">
        <v>754</v>
      </c>
      <c r="G140" t="s">
        <v>755</v>
      </c>
      <c r="H140" t="s">
        <v>303</v>
      </c>
      <c r="I140" t="s">
        <v>221</v>
      </c>
      <c r="J140">
        <v>79695</v>
      </c>
      <c r="K140" s="1">
        <v>44256</v>
      </c>
      <c r="L140" t="s">
        <v>35</v>
      </c>
    </row>
    <row r="141" spans="1:12" x14ac:dyDescent="0.8">
      <c r="A141" t="s">
        <v>756</v>
      </c>
      <c r="B141" t="s">
        <v>757</v>
      </c>
      <c r="C141">
        <v>20</v>
      </c>
      <c r="D141" t="s">
        <v>14</v>
      </c>
      <c r="E141" t="s">
        <v>758</v>
      </c>
      <c r="F141" t="s">
        <v>759</v>
      </c>
      <c r="G141" t="s">
        <v>760</v>
      </c>
      <c r="H141" t="s">
        <v>119</v>
      </c>
      <c r="I141" t="s">
        <v>55</v>
      </c>
      <c r="J141">
        <v>14520</v>
      </c>
      <c r="K141" s="1">
        <v>45531</v>
      </c>
      <c r="L141" t="s">
        <v>35</v>
      </c>
    </row>
    <row r="142" spans="1:12" x14ac:dyDescent="0.8">
      <c r="A142" t="s">
        <v>761</v>
      </c>
      <c r="B142" t="s">
        <v>762</v>
      </c>
      <c r="C142">
        <v>37</v>
      </c>
      <c r="D142" t="s">
        <v>29</v>
      </c>
      <c r="E142" t="s">
        <v>763</v>
      </c>
      <c r="F142" t="s">
        <v>764</v>
      </c>
      <c r="G142" t="s">
        <v>765</v>
      </c>
      <c r="H142" t="s">
        <v>553</v>
      </c>
      <c r="I142" t="s">
        <v>221</v>
      </c>
      <c r="J142">
        <v>14074</v>
      </c>
      <c r="K142" s="1">
        <v>44215</v>
      </c>
      <c r="L142" t="s">
        <v>42</v>
      </c>
    </row>
    <row r="143" spans="1:12" x14ac:dyDescent="0.8">
      <c r="A143" t="s">
        <v>766</v>
      </c>
      <c r="B143" t="s">
        <v>767</v>
      </c>
      <c r="C143">
        <v>50</v>
      </c>
      <c r="D143" t="s">
        <v>14</v>
      </c>
      <c r="E143" t="s">
        <v>768</v>
      </c>
      <c r="F143" t="s">
        <v>769</v>
      </c>
      <c r="G143" t="s">
        <v>770</v>
      </c>
      <c r="H143" t="s">
        <v>270</v>
      </c>
      <c r="I143" t="s">
        <v>19</v>
      </c>
      <c r="J143">
        <v>71606</v>
      </c>
      <c r="K143" s="1">
        <v>45675</v>
      </c>
      <c r="L143" t="s">
        <v>35</v>
      </c>
    </row>
    <row r="144" spans="1:12" x14ac:dyDescent="0.8">
      <c r="A144" t="s">
        <v>771</v>
      </c>
      <c r="B144" t="s">
        <v>772</v>
      </c>
      <c r="C144">
        <v>18</v>
      </c>
      <c r="D144" t="s">
        <v>14</v>
      </c>
      <c r="E144" t="s">
        <v>773</v>
      </c>
      <c r="F144" t="s">
        <v>774</v>
      </c>
      <c r="G144" t="s">
        <v>775</v>
      </c>
      <c r="H144" t="s">
        <v>270</v>
      </c>
      <c r="I144" t="s">
        <v>19</v>
      </c>
      <c r="J144">
        <v>47514</v>
      </c>
      <c r="K144" s="1">
        <v>44344</v>
      </c>
      <c r="L144" t="s">
        <v>42</v>
      </c>
    </row>
    <row r="145" spans="1:12" x14ac:dyDescent="0.8">
      <c r="A145" t="s">
        <v>776</v>
      </c>
      <c r="B145" t="s">
        <v>777</v>
      </c>
      <c r="C145">
        <v>37</v>
      </c>
      <c r="D145" t="s">
        <v>29</v>
      </c>
      <c r="E145" t="s">
        <v>778</v>
      </c>
      <c r="F145" t="s">
        <v>779</v>
      </c>
      <c r="G145" t="s">
        <v>780</v>
      </c>
      <c r="H145" t="s">
        <v>781</v>
      </c>
      <c r="I145" t="s">
        <v>145</v>
      </c>
      <c r="J145">
        <v>25008</v>
      </c>
      <c r="K145" s="1">
        <v>44605</v>
      </c>
      <c r="L145" t="s">
        <v>35</v>
      </c>
    </row>
    <row r="146" spans="1:12" x14ac:dyDescent="0.8">
      <c r="A146" t="s">
        <v>782</v>
      </c>
      <c r="B146" t="s">
        <v>783</v>
      </c>
      <c r="C146">
        <v>38</v>
      </c>
      <c r="D146" t="s">
        <v>29</v>
      </c>
      <c r="E146" t="s">
        <v>784</v>
      </c>
      <c r="F146" t="s">
        <v>785</v>
      </c>
      <c r="G146" t="s">
        <v>786</v>
      </c>
      <c r="H146" t="s">
        <v>167</v>
      </c>
      <c r="I146" t="s">
        <v>138</v>
      </c>
      <c r="J146">
        <v>47435</v>
      </c>
      <c r="K146" s="1">
        <v>44345</v>
      </c>
      <c r="L146" t="s">
        <v>35</v>
      </c>
    </row>
    <row r="147" spans="1:12" x14ac:dyDescent="0.8">
      <c r="A147" t="s">
        <v>787</v>
      </c>
      <c r="B147" t="s">
        <v>788</v>
      </c>
      <c r="C147">
        <v>44</v>
      </c>
      <c r="D147" t="s">
        <v>29</v>
      </c>
      <c r="E147" t="s">
        <v>789</v>
      </c>
      <c r="F147">
        <v>7569164840</v>
      </c>
      <c r="G147" t="s">
        <v>790</v>
      </c>
      <c r="H147" t="s">
        <v>144</v>
      </c>
      <c r="I147" t="s">
        <v>126</v>
      </c>
      <c r="J147">
        <v>32459</v>
      </c>
      <c r="K147" s="1">
        <v>44705</v>
      </c>
    </row>
    <row r="148" spans="1:12" x14ac:dyDescent="0.8">
      <c r="A148" t="s">
        <v>791</v>
      </c>
      <c r="B148" t="s">
        <v>792</v>
      </c>
      <c r="D148" t="s">
        <v>14</v>
      </c>
      <c r="E148" t="s">
        <v>793</v>
      </c>
      <c r="F148" t="s">
        <v>794</v>
      </c>
      <c r="G148" t="s">
        <v>795</v>
      </c>
      <c r="H148" t="s">
        <v>796</v>
      </c>
      <c r="I148" t="s">
        <v>19</v>
      </c>
      <c r="J148">
        <v>28442</v>
      </c>
      <c r="K148" s="1">
        <v>45659</v>
      </c>
      <c r="L148" t="s">
        <v>42</v>
      </c>
    </row>
    <row r="149" spans="1:12" x14ac:dyDescent="0.8">
      <c r="A149" t="s">
        <v>797</v>
      </c>
      <c r="B149" t="s">
        <v>798</v>
      </c>
      <c r="C149">
        <v>19</v>
      </c>
      <c r="D149" t="s">
        <v>14</v>
      </c>
      <c r="E149" t="s">
        <v>799</v>
      </c>
      <c r="F149" t="s">
        <v>800</v>
      </c>
      <c r="G149" t="s">
        <v>801</v>
      </c>
      <c r="I149" t="s">
        <v>145</v>
      </c>
      <c r="J149">
        <v>6466</v>
      </c>
      <c r="K149" s="1">
        <v>44608</v>
      </c>
      <c r="L149" t="s">
        <v>35</v>
      </c>
    </row>
    <row r="150" spans="1:12" x14ac:dyDescent="0.8">
      <c r="A150" t="s">
        <v>802</v>
      </c>
      <c r="B150" t="s">
        <v>803</v>
      </c>
      <c r="C150">
        <v>41</v>
      </c>
      <c r="D150" t="s">
        <v>14</v>
      </c>
      <c r="E150" t="s">
        <v>804</v>
      </c>
      <c r="F150" t="s">
        <v>805</v>
      </c>
      <c r="G150" t="s">
        <v>806</v>
      </c>
      <c r="H150" t="s">
        <v>309</v>
      </c>
      <c r="I150" t="s">
        <v>74</v>
      </c>
      <c r="J150">
        <v>75568</v>
      </c>
      <c r="K150" s="1">
        <v>44567</v>
      </c>
      <c r="L150" t="s">
        <v>26</v>
      </c>
    </row>
    <row r="151" spans="1:12" x14ac:dyDescent="0.8">
      <c r="A151" t="s">
        <v>807</v>
      </c>
      <c r="B151" t="s">
        <v>808</v>
      </c>
      <c r="C151">
        <v>38</v>
      </c>
      <c r="D151" t="s">
        <v>14</v>
      </c>
      <c r="E151" t="s">
        <v>809</v>
      </c>
      <c r="F151" t="s">
        <v>810</v>
      </c>
      <c r="G151" t="s">
        <v>811</v>
      </c>
      <c r="H151" t="s">
        <v>47</v>
      </c>
      <c r="I151" t="s">
        <v>48</v>
      </c>
      <c r="J151">
        <v>13372</v>
      </c>
      <c r="K151" s="1">
        <v>45685</v>
      </c>
      <c r="L151" t="s">
        <v>42</v>
      </c>
    </row>
    <row r="152" spans="1:12" x14ac:dyDescent="0.8">
      <c r="A152" t="s">
        <v>812</v>
      </c>
      <c r="B152" t="s">
        <v>813</v>
      </c>
      <c r="C152">
        <v>38</v>
      </c>
      <c r="D152" t="s">
        <v>29</v>
      </c>
      <c r="E152" t="s">
        <v>814</v>
      </c>
      <c r="F152" t="s">
        <v>815</v>
      </c>
      <c r="G152" t="s">
        <v>816</v>
      </c>
      <c r="H152" t="s">
        <v>350</v>
      </c>
      <c r="I152" t="s">
        <v>34</v>
      </c>
      <c r="J152">
        <v>32767</v>
      </c>
      <c r="K152" s="1">
        <v>45078</v>
      </c>
      <c r="L152" t="s">
        <v>42</v>
      </c>
    </row>
    <row r="153" spans="1:12" x14ac:dyDescent="0.8">
      <c r="A153" t="s">
        <v>817</v>
      </c>
      <c r="B153" t="s">
        <v>818</v>
      </c>
      <c r="C153">
        <v>39</v>
      </c>
      <c r="D153" t="s">
        <v>29</v>
      </c>
      <c r="E153" t="s">
        <v>819</v>
      </c>
      <c r="F153" t="s">
        <v>820</v>
      </c>
      <c r="G153" t="s">
        <v>821</v>
      </c>
      <c r="H153" t="s">
        <v>33</v>
      </c>
      <c r="I153" t="s">
        <v>34</v>
      </c>
      <c r="J153">
        <v>66977</v>
      </c>
      <c r="K153" s="1">
        <v>44111</v>
      </c>
      <c r="L153" t="s">
        <v>35</v>
      </c>
    </row>
    <row r="154" spans="1:12" x14ac:dyDescent="0.8">
      <c r="A154" t="s">
        <v>822</v>
      </c>
      <c r="B154" t="s">
        <v>823</v>
      </c>
      <c r="C154">
        <v>26</v>
      </c>
      <c r="D154" t="s">
        <v>14</v>
      </c>
      <c r="E154" t="s">
        <v>824</v>
      </c>
      <c r="F154" t="s">
        <v>825</v>
      </c>
      <c r="G154" t="s">
        <v>826</v>
      </c>
      <c r="H154" t="s">
        <v>796</v>
      </c>
      <c r="I154" t="s">
        <v>19</v>
      </c>
      <c r="J154">
        <v>18899</v>
      </c>
      <c r="K154" s="1">
        <v>45381</v>
      </c>
      <c r="L154" t="s">
        <v>35</v>
      </c>
    </row>
    <row r="155" spans="1:12" x14ac:dyDescent="0.8">
      <c r="A155" t="s">
        <v>827</v>
      </c>
      <c r="B155" t="s">
        <v>828</v>
      </c>
      <c r="C155">
        <v>37</v>
      </c>
      <c r="D155" t="s">
        <v>14</v>
      </c>
      <c r="E155" t="s">
        <v>829</v>
      </c>
      <c r="F155" t="s">
        <v>830</v>
      </c>
      <c r="G155" t="s">
        <v>831</v>
      </c>
      <c r="H155" t="s">
        <v>832</v>
      </c>
      <c r="I155" t="s">
        <v>62</v>
      </c>
      <c r="J155">
        <v>77529</v>
      </c>
      <c r="K155" s="1">
        <v>45130</v>
      </c>
      <c r="L155" t="s">
        <v>35</v>
      </c>
    </row>
    <row r="156" spans="1:12" x14ac:dyDescent="0.8">
      <c r="A156" t="s">
        <v>833</v>
      </c>
      <c r="B156" t="s">
        <v>834</v>
      </c>
      <c r="C156">
        <v>38</v>
      </c>
      <c r="D156" t="s">
        <v>14</v>
      </c>
      <c r="E156" t="s">
        <v>835</v>
      </c>
      <c r="F156" t="s">
        <v>836</v>
      </c>
      <c r="G156" t="s">
        <v>837</v>
      </c>
      <c r="H156" t="s">
        <v>227</v>
      </c>
      <c r="I156" t="s">
        <v>221</v>
      </c>
      <c r="J156">
        <v>15356</v>
      </c>
      <c r="K156" s="1">
        <v>45069</v>
      </c>
      <c r="L156" t="s">
        <v>35</v>
      </c>
    </row>
    <row r="157" spans="1:12" x14ac:dyDescent="0.8">
      <c r="A157" t="s">
        <v>838</v>
      </c>
      <c r="B157" t="s">
        <v>839</v>
      </c>
      <c r="C157">
        <v>26</v>
      </c>
      <c r="D157" t="s">
        <v>14</v>
      </c>
      <c r="E157" t="s">
        <v>840</v>
      </c>
      <c r="F157" t="s">
        <v>841</v>
      </c>
      <c r="G157" t="s">
        <v>842</v>
      </c>
      <c r="H157" t="s">
        <v>796</v>
      </c>
      <c r="I157" t="s">
        <v>19</v>
      </c>
      <c r="K157" s="1">
        <v>43979</v>
      </c>
      <c r="L157" t="s">
        <v>35</v>
      </c>
    </row>
    <row r="158" spans="1:12" x14ac:dyDescent="0.8">
      <c r="A158" t="s">
        <v>843</v>
      </c>
      <c r="B158" t="s">
        <v>844</v>
      </c>
      <c r="C158">
        <v>57</v>
      </c>
      <c r="D158" t="s">
        <v>14</v>
      </c>
      <c r="E158" t="s">
        <v>845</v>
      </c>
      <c r="F158" t="s">
        <v>846</v>
      </c>
      <c r="G158" t="s">
        <v>847</v>
      </c>
      <c r="H158" t="s">
        <v>33</v>
      </c>
      <c r="I158" t="s">
        <v>34</v>
      </c>
      <c r="J158">
        <v>62874</v>
      </c>
      <c r="K158" s="1">
        <v>44953</v>
      </c>
      <c r="L158" t="s">
        <v>42</v>
      </c>
    </row>
    <row r="159" spans="1:12" x14ac:dyDescent="0.8">
      <c r="A159" t="s">
        <v>848</v>
      </c>
      <c r="B159" t="s">
        <v>828</v>
      </c>
      <c r="C159">
        <v>40</v>
      </c>
      <c r="D159" t="s">
        <v>14</v>
      </c>
      <c r="E159" t="s">
        <v>849</v>
      </c>
      <c r="F159" t="s">
        <v>850</v>
      </c>
      <c r="G159" t="s">
        <v>851</v>
      </c>
      <c r="I159" t="s">
        <v>138</v>
      </c>
      <c r="J159">
        <v>71768</v>
      </c>
      <c r="K159" s="1">
        <v>44772</v>
      </c>
      <c r="L159" t="s">
        <v>35</v>
      </c>
    </row>
    <row r="160" spans="1:12" x14ac:dyDescent="0.8">
      <c r="A160" t="s">
        <v>852</v>
      </c>
      <c r="B160" t="s">
        <v>853</v>
      </c>
      <c r="C160">
        <v>20</v>
      </c>
      <c r="D160" t="s">
        <v>29</v>
      </c>
      <c r="E160" t="s">
        <v>854</v>
      </c>
      <c r="F160" t="s">
        <v>855</v>
      </c>
      <c r="G160" t="s">
        <v>856</v>
      </c>
      <c r="H160" t="s">
        <v>249</v>
      </c>
      <c r="I160" t="s">
        <v>55</v>
      </c>
      <c r="J160">
        <v>73234</v>
      </c>
      <c r="K160" s="1">
        <v>45165</v>
      </c>
      <c r="L160" t="s">
        <v>35</v>
      </c>
    </row>
    <row r="161" spans="1:12" x14ac:dyDescent="0.8">
      <c r="A161" t="s">
        <v>857</v>
      </c>
      <c r="B161" t="s">
        <v>858</v>
      </c>
      <c r="C161">
        <v>42</v>
      </c>
      <c r="D161" t="s">
        <v>29</v>
      </c>
      <c r="E161" t="s">
        <v>859</v>
      </c>
      <c r="F161" t="s">
        <v>860</v>
      </c>
      <c r="G161" t="s">
        <v>861</v>
      </c>
      <c r="H161" t="s">
        <v>73</v>
      </c>
      <c r="I161" t="s">
        <v>74</v>
      </c>
      <c r="J161">
        <v>49107</v>
      </c>
      <c r="K161" s="1">
        <v>45363</v>
      </c>
      <c r="L161" t="s">
        <v>35</v>
      </c>
    </row>
    <row r="162" spans="1:12" x14ac:dyDescent="0.8">
      <c r="A162" t="s">
        <v>862</v>
      </c>
      <c r="B162" t="s">
        <v>863</v>
      </c>
      <c r="C162">
        <v>23</v>
      </c>
      <c r="D162" t="s">
        <v>14</v>
      </c>
      <c r="E162" t="s">
        <v>864</v>
      </c>
      <c r="F162" t="s">
        <v>865</v>
      </c>
      <c r="G162" t="s">
        <v>866</v>
      </c>
      <c r="H162" t="s">
        <v>867</v>
      </c>
      <c r="I162" t="s">
        <v>99</v>
      </c>
      <c r="J162">
        <v>31860</v>
      </c>
      <c r="K162" s="1">
        <v>44522</v>
      </c>
      <c r="L162" t="s">
        <v>42</v>
      </c>
    </row>
    <row r="163" spans="1:12" x14ac:dyDescent="0.8">
      <c r="A163" t="s">
        <v>868</v>
      </c>
      <c r="B163" t="s">
        <v>869</v>
      </c>
      <c r="C163">
        <v>44</v>
      </c>
      <c r="D163" t="s">
        <v>29</v>
      </c>
      <c r="E163" t="s">
        <v>870</v>
      </c>
      <c r="F163" t="s">
        <v>871</v>
      </c>
      <c r="G163" t="s">
        <v>872</v>
      </c>
      <c r="H163" t="s">
        <v>199</v>
      </c>
      <c r="I163" t="s">
        <v>74</v>
      </c>
      <c r="J163">
        <v>39069</v>
      </c>
      <c r="K163" s="1">
        <v>44713</v>
      </c>
      <c r="L163" t="s">
        <v>26</v>
      </c>
    </row>
    <row r="164" spans="1:12" x14ac:dyDescent="0.8">
      <c r="A164" t="s">
        <v>873</v>
      </c>
      <c r="B164" t="s">
        <v>874</v>
      </c>
      <c r="C164">
        <v>48</v>
      </c>
      <c r="D164" t="s">
        <v>108</v>
      </c>
      <c r="E164" t="s">
        <v>875</v>
      </c>
      <c r="F164" t="s">
        <v>876</v>
      </c>
      <c r="G164" t="s">
        <v>877</v>
      </c>
      <c r="H164" t="s">
        <v>61</v>
      </c>
      <c r="I164" t="s">
        <v>62</v>
      </c>
      <c r="J164">
        <v>33040</v>
      </c>
      <c r="K164" s="1">
        <v>44149</v>
      </c>
      <c r="L164" t="s">
        <v>35</v>
      </c>
    </row>
    <row r="165" spans="1:12" x14ac:dyDescent="0.8">
      <c r="A165" t="s">
        <v>878</v>
      </c>
      <c r="B165" t="s">
        <v>879</v>
      </c>
      <c r="C165">
        <v>25</v>
      </c>
      <c r="D165" t="s">
        <v>29</v>
      </c>
      <c r="E165" t="s">
        <v>880</v>
      </c>
      <c r="F165" t="s">
        <v>881</v>
      </c>
      <c r="G165" t="s">
        <v>882</v>
      </c>
      <c r="H165" t="s">
        <v>270</v>
      </c>
      <c r="I165" t="s">
        <v>19</v>
      </c>
      <c r="J165">
        <v>87457</v>
      </c>
      <c r="K165" s="1">
        <v>45250</v>
      </c>
      <c r="L165" t="s">
        <v>35</v>
      </c>
    </row>
    <row r="166" spans="1:12" x14ac:dyDescent="0.8">
      <c r="A166" t="s">
        <v>883</v>
      </c>
      <c r="B166" t="s">
        <v>884</v>
      </c>
      <c r="C166">
        <v>46</v>
      </c>
      <c r="D166" t="s">
        <v>29</v>
      </c>
      <c r="E166" t="s">
        <v>885</v>
      </c>
      <c r="F166" t="s">
        <v>886</v>
      </c>
      <c r="G166" t="s">
        <v>887</v>
      </c>
      <c r="H166" t="s">
        <v>167</v>
      </c>
      <c r="I166" t="s">
        <v>138</v>
      </c>
      <c r="J166">
        <v>60803</v>
      </c>
      <c r="K166" s="1">
        <v>45149</v>
      </c>
      <c r="L166" t="s">
        <v>42</v>
      </c>
    </row>
    <row r="167" spans="1:12" x14ac:dyDescent="0.8">
      <c r="A167" t="s">
        <v>888</v>
      </c>
      <c r="B167" t="s">
        <v>889</v>
      </c>
      <c r="D167" t="s">
        <v>14</v>
      </c>
      <c r="E167" t="s">
        <v>890</v>
      </c>
      <c r="F167" t="s">
        <v>891</v>
      </c>
      <c r="G167" t="s">
        <v>892</v>
      </c>
      <c r="H167" t="s">
        <v>80</v>
      </c>
      <c r="I167" t="s">
        <v>74</v>
      </c>
      <c r="J167">
        <v>75984</v>
      </c>
      <c r="K167" s="1">
        <v>45011</v>
      </c>
      <c r="L167" t="s">
        <v>42</v>
      </c>
    </row>
    <row r="168" spans="1:12" x14ac:dyDescent="0.8">
      <c r="A168" t="s">
        <v>893</v>
      </c>
      <c r="B168" t="s">
        <v>894</v>
      </c>
      <c r="C168">
        <v>44</v>
      </c>
      <c r="D168" t="s">
        <v>29</v>
      </c>
      <c r="E168" t="s">
        <v>895</v>
      </c>
      <c r="F168" t="s">
        <v>896</v>
      </c>
      <c r="G168" t="s">
        <v>897</v>
      </c>
      <c r="H168" t="s">
        <v>249</v>
      </c>
      <c r="I168" t="s">
        <v>55</v>
      </c>
      <c r="J168">
        <v>62961</v>
      </c>
      <c r="K168" s="1">
        <v>44476</v>
      </c>
      <c r="L168" t="s">
        <v>35</v>
      </c>
    </row>
    <row r="169" spans="1:12" x14ac:dyDescent="0.8">
      <c r="A169" t="s">
        <v>898</v>
      </c>
      <c r="B169" t="s">
        <v>899</v>
      </c>
      <c r="C169">
        <v>57</v>
      </c>
      <c r="D169" t="s">
        <v>29</v>
      </c>
      <c r="E169" t="s">
        <v>900</v>
      </c>
      <c r="G169" t="s">
        <v>901</v>
      </c>
      <c r="H169" t="s">
        <v>119</v>
      </c>
      <c r="I169" t="s">
        <v>55</v>
      </c>
      <c r="J169">
        <v>80935</v>
      </c>
      <c r="K169" s="1">
        <v>45498</v>
      </c>
      <c r="L169" t="s">
        <v>42</v>
      </c>
    </row>
    <row r="170" spans="1:12" x14ac:dyDescent="0.8">
      <c r="A170" t="s">
        <v>902</v>
      </c>
      <c r="B170" t="s">
        <v>903</v>
      </c>
      <c r="C170">
        <v>32</v>
      </c>
      <c r="D170" t="s">
        <v>29</v>
      </c>
      <c r="E170" t="s">
        <v>904</v>
      </c>
      <c r="F170" t="s">
        <v>905</v>
      </c>
      <c r="G170" t="s">
        <v>906</v>
      </c>
      <c r="H170" t="s">
        <v>119</v>
      </c>
      <c r="I170" t="s">
        <v>55</v>
      </c>
      <c r="J170">
        <v>98002</v>
      </c>
      <c r="K170" s="1">
        <v>44793</v>
      </c>
      <c r="L170" t="s">
        <v>35</v>
      </c>
    </row>
    <row r="171" spans="1:12" x14ac:dyDescent="0.8">
      <c r="A171" t="s">
        <v>907</v>
      </c>
      <c r="B171" t="s">
        <v>908</v>
      </c>
      <c r="C171">
        <v>25</v>
      </c>
      <c r="E171" t="s">
        <v>909</v>
      </c>
      <c r="F171" t="s">
        <v>910</v>
      </c>
      <c r="G171" t="s">
        <v>911</v>
      </c>
      <c r="H171" t="s">
        <v>912</v>
      </c>
      <c r="I171" t="s">
        <v>99</v>
      </c>
      <c r="J171">
        <v>47272</v>
      </c>
      <c r="K171" s="1">
        <v>44935</v>
      </c>
      <c r="L171" t="s">
        <v>35</v>
      </c>
    </row>
    <row r="172" spans="1:12" x14ac:dyDescent="0.8">
      <c r="A172" t="s">
        <v>913</v>
      </c>
      <c r="B172" t="s">
        <v>914</v>
      </c>
      <c r="C172">
        <v>24</v>
      </c>
      <c r="D172" t="s">
        <v>14</v>
      </c>
      <c r="E172" t="s">
        <v>915</v>
      </c>
      <c r="F172">
        <v>2777406493</v>
      </c>
      <c r="G172" t="s">
        <v>916</v>
      </c>
      <c r="H172" t="s">
        <v>186</v>
      </c>
      <c r="I172" t="s">
        <v>74</v>
      </c>
      <c r="J172">
        <v>70637</v>
      </c>
      <c r="K172" s="1">
        <v>45238</v>
      </c>
      <c r="L172" t="s">
        <v>35</v>
      </c>
    </row>
    <row r="173" spans="1:12" x14ac:dyDescent="0.8">
      <c r="A173" t="s">
        <v>917</v>
      </c>
      <c r="B173" t="s">
        <v>918</v>
      </c>
      <c r="C173">
        <v>25</v>
      </c>
      <c r="D173" t="s">
        <v>14</v>
      </c>
      <c r="E173" t="s">
        <v>919</v>
      </c>
      <c r="F173" t="s">
        <v>920</v>
      </c>
      <c r="G173" t="s">
        <v>921</v>
      </c>
      <c r="H173" t="s">
        <v>796</v>
      </c>
      <c r="I173" t="s">
        <v>19</v>
      </c>
      <c r="J173">
        <v>54621</v>
      </c>
      <c r="K173" s="1">
        <v>44944</v>
      </c>
      <c r="L173" t="s">
        <v>42</v>
      </c>
    </row>
    <row r="174" spans="1:12" x14ac:dyDescent="0.8">
      <c r="A174" t="s">
        <v>922</v>
      </c>
      <c r="B174" t="s">
        <v>923</v>
      </c>
      <c r="C174">
        <v>34</v>
      </c>
      <c r="D174" t="s">
        <v>29</v>
      </c>
      <c r="E174" t="s">
        <v>924</v>
      </c>
      <c r="F174" t="s">
        <v>925</v>
      </c>
      <c r="G174" t="s">
        <v>926</v>
      </c>
      <c r="H174" t="s">
        <v>285</v>
      </c>
      <c r="I174" t="s">
        <v>193</v>
      </c>
      <c r="J174">
        <v>65195</v>
      </c>
      <c r="K174" s="1">
        <v>45565</v>
      </c>
      <c r="L174" t="s">
        <v>35</v>
      </c>
    </row>
    <row r="175" spans="1:12" x14ac:dyDescent="0.8">
      <c r="A175" t="s">
        <v>927</v>
      </c>
      <c r="B175" t="s">
        <v>928</v>
      </c>
      <c r="C175">
        <v>39</v>
      </c>
      <c r="D175" t="s">
        <v>14</v>
      </c>
      <c r="E175" t="s">
        <v>929</v>
      </c>
      <c r="F175" t="s">
        <v>930</v>
      </c>
      <c r="G175" t="s">
        <v>931</v>
      </c>
      <c r="H175" t="s">
        <v>932</v>
      </c>
      <c r="I175" t="s">
        <v>126</v>
      </c>
      <c r="J175">
        <v>32897</v>
      </c>
      <c r="K175" s="1">
        <v>44349</v>
      </c>
      <c r="L175" t="s">
        <v>35</v>
      </c>
    </row>
    <row r="176" spans="1:12" x14ac:dyDescent="0.8">
      <c r="A176" t="s">
        <v>933</v>
      </c>
      <c r="B176" t="s">
        <v>934</v>
      </c>
      <c r="C176">
        <v>38</v>
      </c>
      <c r="D176" t="s">
        <v>29</v>
      </c>
      <c r="E176" t="s">
        <v>935</v>
      </c>
      <c r="F176">
        <v>9973925132</v>
      </c>
      <c r="G176" t="s">
        <v>936</v>
      </c>
      <c r="H176" t="s">
        <v>144</v>
      </c>
      <c r="I176" t="s">
        <v>126</v>
      </c>
      <c r="J176">
        <v>1671</v>
      </c>
      <c r="K176" s="1">
        <v>43939</v>
      </c>
      <c r="L176" t="s">
        <v>35</v>
      </c>
    </row>
    <row r="177" spans="1:12" x14ac:dyDescent="0.8">
      <c r="A177" t="s">
        <v>937</v>
      </c>
      <c r="B177" t="s">
        <v>938</v>
      </c>
      <c r="D177" t="s">
        <v>29</v>
      </c>
      <c r="E177" t="s">
        <v>939</v>
      </c>
      <c r="F177" t="s">
        <v>940</v>
      </c>
      <c r="G177" t="s">
        <v>941</v>
      </c>
      <c r="H177" t="s">
        <v>67</v>
      </c>
      <c r="I177" t="s">
        <v>62</v>
      </c>
      <c r="J177">
        <v>84996</v>
      </c>
      <c r="K177" s="1">
        <v>44862</v>
      </c>
      <c r="L177" t="s">
        <v>35</v>
      </c>
    </row>
    <row r="178" spans="1:12" x14ac:dyDescent="0.8">
      <c r="A178" t="s">
        <v>942</v>
      </c>
      <c r="B178" t="s">
        <v>943</v>
      </c>
      <c r="C178">
        <v>35</v>
      </c>
      <c r="D178" t="s">
        <v>29</v>
      </c>
      <c r="E178" t="s">
        <v>944</v>
      </c>
      <c r="F178" t="s">
        <v>945</v>
      </c>
      <c r="G178" t="s">
        <v>946</v>
      </c>
      <c r="H178" t="s">
        <v>270</v>
      </c>
      <c r="I178" t="s">
        <v>19</v>
      </c>
      <c r="J178">
        <v>84128</v>
      </c>
      <c r="K178" s="1">
        <v>44737</v>
      </c>
      <c r="L178" t="s">
        <v>35</v>
      </c>
    </row>
    <row r="179" spans="1:12" x14ac:dyDescent="0.8">
      <c r="A179" t="s">
        <v>947</v>
      </c>
      <c r="B179" t="s">
        <v>948</v>
      </c>
      <c r="C179">
        <v>52</v>
      </c>
      <c r="D179" t="s">
        <v>14</v>
      </c>
      <c r="E179" t="s">
        <v>949</v>
      </c>
      <c r="F179" t="s">
        <v>950</v>
      </c>
      <c r="G179" t="s">
        <v>951</v>
      </c>
      <c r="H179" t="s">
        <v>952</v>
      </c>
      <c r="I179" t="s">
        <v>126</v>
      </c>
      <c r="J179">
        <v>75344</v>
      </c>
      <c r="K179" s="1">
        <v>44901</v>
      </c>
      <c r="L179" t="s">
        <v>42</v>
      </c>
    </row>
    <row r="180" spans="1:12" x14ac:dyDescent="0.8">
      <c r="A180" t="s">
        <v>953</v>
      </c>
      <c r="B180" t="s">
        <v>954</v>
      </c>
      <c r="C180">
        <v>31</v>
      </c>
      <c r="D180" t="s">
        <v>29</v>
      </c>
      <c r="E180" t="s">
        <v>955</v>
      </c>
      <c r="F180" t="s">
        <v>956</v>
      </c>
      <c r="G180" t="s">
        <v>957</v>
      </c>
      <c r="H180" t="s">
        <v>54</v>
      </c>
      <c r="I180" t="s">
        <v>55</v>
      </c>
      <c r="J180">
        <v>13230</v>
      </c>
      <c r="K180" s="1">
        <v>44191</v>
      </c>
      <c r="L180" t="s">
        <v>26</v>
      </c>
    </row>
    <row r="181" spans="1:12" x14ac:dyDescent="0.8">
      <c r="A181" t="s">
        <v>958</v>
      </c>
      <c r="B181" t="s">
        <v>959</v>
      </c>
      <c r="C181">
        <v>67</v>
      </c>
      <c r="D181" t="s">
        <v>14</v>
      </c>
      <c r="E181" t="s">
        <v>960</v>
      </c>
      <c r="F181" t="s">
        <v>961</v>
      </c>
      <c r="G181" t="s">
        <v>962</v>
      </c>
      <c r="H181" t="s">
        <v>355</v>
      </c>
      <c r="I181" t="s">
        <v>180</v>
      </c>
      <c r="J181">
        <v>43054</v>
      </c>
      <c r="K181" s="1">
        <v>45483</v>
      </c>
      <c r="L181" t="s">
        <v>26</v>
      </c>
    </row>
    <row r="182" spans="1:12" x14ac:dyDescent="0.8">
      <c r="A182" t="s">
        <v>963</v>
      </c>
      <c r="B182" t="s">
        <v>964</v>
      </c>
      <c r="C182">
        <v>42</v>
      </c>
      <c r="D182" t="s">
        <v>14</v>
      </c>
      <c r="E182" t="s">
        <v>965</v>
      </c>
      <c r="F182">
        <v>2489889921</v>
      </c>
      <c r="G182" t="s">
        <v>966</v>
      </c>
      <c r="H182" t="s">
        <v>25</v>
      </c>
      <c r="I182" t="s">
        <v>19</v>
      </c>
      <c r="J182">
        <v>41776</v>
      </c>
      <c r="K182" s="1">
        <v>44249</v>
      </c>
      <c r="L182" t="s">
        <v>42</v>
      </c>
    </row>
    <row r="183" spans="1:12" x14ac:dyDescent="0.8">
      <c r="A183" t="s">
        <v>967</v>
      </c>
      <c r="B183" t="s">
        <v>968</v>
      </c>
      <c r="C183">
        <v>24</v>
      </c>
      <c r="D183" t="s">
        <v>14</v>
      </c>
      <c r="E183" t="s">
        <v>969</v>
      </c>
      <c r="F183" t="s">
        <v>970</v>
      </c>
      <c r="G183" t="s">
        <v>971</v>
      </c>
      <c r="H183" t="s">
        <v>285</v>
      </c>
      <c r="I183" t="s">
        <v>193</v>
      </c>
      <c r="J183">
        <v>90887</v>
      </c>
      <c r="K183" s="1">
        <v>45030</v>
      </c>
      <c r="L183" t="s">
        <v>35</v>
      </c>
    </row>
    <row r="184" spans="1:12" x14ac:dyDescent="0.8">
      <c r="A184" t="s">
        <v>972</v>
      </c>
      <c r="B184" t="s">
        <v>973</v>
      </c>
      <c r="C184">
        <v>22</v>
      </c>
      <c r="D184" t="s">
        <v>14</v>
      </c>
      <c r="E184" t="s">
        <v>974</v>
      </c>
      <c r="F184" t="s">
        <v>975</v>
      </c>
      <c r="H184" t="s">
        <v>73</v>
      </c>
      <c r="I184" t="s">
        <v>74</v>
      </c>
      <c r="J184">
        <v>20106</v>
      </c>
      <c r="K184" s="1">
        <v>44823</v>
      </c>
      <c r="L184" t="s">
        <v>42</v>
      </c>
    </row>
    <row r="185" spans="1:12" x14ac:dyDescent="0.8">
      <c r="A185" t="s">
        <v>976</v>
      </c>
      <c r="B185" t="s">
        <v>977</v>
      </c>
      <c r="C185">
        <v>40</v>
      </c>
      <c r="D185" t="s">
        <v>29</v>
      </c>
      <c r="E185" t="s">
        <v>978</v>
      </c>
      <c r="F185">
        <f>1-398-333-1465</f>
        <v>-2195</v>
      </c>
      <c r="G185" t="s">
        <v>979</v>
      </c>
      <c r="H185" t="s">
        <v>270</v>
      </c>
      <c r="I185" t="s">
        <v>19</v>
      </c>
      <c r="J185">
        <v>26204</v>
      </c>
      <c r="K185" s="1">
        <v>45256</v>
      </c>
      <c r="L185" t="s">
        <v>35</v>
      </c>
    </row>
    <row r="186" spans="1:12" x14ac:dyDescent="0.8">
      <c r="A186" t="s">
        <v>980</v>
      </c>
      <c r="B186" t="s">
        <v>981</v>
      </c>
      <c r="C186">
        <v>32</v>
      </c>
      <c r="D186" t="s">
        <v>14</v>
      </c>
      <c r="E186" t="s">
        <v>982</v>
      </c>
      <c r="F186" t="s">
        <v>983</v>
      </c>
      <c r="G186" t="s">
        <v>984</v>
      </c>
      <c r="H186" t="s">
        <v>80</v>
      </c>
      <c r="I186" t="s">
        <v>74</v>
      </c>
      <c r="J186">
        <v>31104</v>
      </c>
      <c r="K186" s="1">
        <v>45143</v>
      </c>
      <c r="L186" t="s">
        <v>26</v>
      </c>
    </row>
    <row r="187" spans="1:12" x14ac:dyDescent="0.8">
      <c r="A187" t="s">
        <v>985</v>
      </c>
      <c r="B187" t="s">
        <v>986</v>
      </c>
      <c r="C187">
        <v>43</v>
      </c>
      <c r="D187" t="s">
        <v>29</v>
      </c>
      <c r="E187" t="s">
        <v>987</v>
      </c>
      <c r="F187" t="s">
        <v>988</v>
      </c>
      <c r="G187" t="s">
        <v>989</v>
      </c>
      <c r="H187" t="s">
        <v>867</v>
      </c>
      <c r="I187" t="s">
        <v>99</v>
      </c>
      <c r="J187">
        <v>87470</v>
      </c>
      <c r="K187" s="1">
        <v>44802</v>
      </c>
      <c r="L187" t="s">
        <v>35</v>
      </c>
    </row>
    <row r="188" spans="1:12" x14ac:dyDescent="0.8">
      <c r="A188" t="s">
        <v>990</v>
      </c>
      <c r="B188" t="s">
        <v>991</v>
      </c>
      <c r="C188">
        <v>40</v>
      </c>
      <c r="D188" t="s">
        <v>29</v>
      </c>
      <c r="E188" t="s">
        <v>992</v>
      </c>
      <c r="F188" t="s">
        <v>993</v>
      </c>
      <c r="G188" t="s">
        <v>994</v>
      </c>
      <c r="H188" t="s">
        <v>112</v>
      </c>
      <c r="I188" t="s">
        <v>113</v>
      </c>
      <c r="J188">
        <v>73991</v>
      </c>
      <c r="K188" s="1">
        <v>44810</v>
      </c>
      <c r="L188" t="s">
        <v>42</v>
      </c>
    </row>
    <row r="189" spans="1:12" x14ac:dyDescent="0.8">
      <c r="A189" t="s">
        <v>995</v>
      </c>
      <c r="B189" t="s">
        <v>996</v>
      </c>
      <c r="C189">
        <v>34</v>
      </c>
      <c r="D189" t="s">
        <v>14</v>
      </c>
      <c r="E189" t="s">
        <v>997</v>
      </c>
      <c r="F189" t="s">
        <v>998</v>
      </c>
      <c r="G189" t="s">
        <v>999</v>
      </c>
      <c r="H189" t="s">
        <v>167</v>
      </c>
      <c r="I189" t="s">
        <v>138</v>
      </c>
      <c r="J189">
        <v>89367</v>
      </c>
      <c r="K189" s="1">
        <v>45609</v>
      </c>
      <c r="L189" t="s">
        <v>35</v>
      </c>
    </row>
    <row r="190" spans="1:12" x14ac:dyDescent="0.8">
      <c r="A190" t="s">
        <v>1000</v>
      </c>
      <c r="B190" t="s">
        <v>1001</v>
      </c>
      <c r="C190">
        <v>24</v>
      </c>
      <c r="D190" t="s">
        <v>14</v>
      </c>
      <c r="E190" t="s">
        <v>1002</v>
      </c>
      <c r="F190" t="s">
        <v>1003</v>
      </c>
      <c r="G190" t="s">
        <v>1004</v>
      </c>
      <c r="H190" t="s">
        <v>41</v>
      </c>
      <c r="I190" t="s">
        <v>19</v>
      </c>
      <c r="J190">
        <v>16018</v>
      </c>
      <c r="K190" s="1">
        <v>44881</v>
      </c>
      <c r="L190" t="s">
        <v>35</v>
      </c>
    </row>
    <row r="191" spans="1:12" x14ac:dyDescent="0.8">
      <c r="A191" t="s">
        <v>1005</v>
      </c>
      <c r="B191" t="s">
        <v>1006</v>
      </c>
      <c r="C191">
        <v>18</v>
      </c>
      <c r="D191" t="s">
        <v>29</v>
      </c>
      <c r="E191" t="s">
        <v>1007</v>
      </c>
      <c r="F191" t="s">
        <v>1008</v>
      </c>
      <c r="G191" t="s">
        <v>1009</v>
      </c>
      <c r="H191" t="s">
        <v>796</v>
      </c>
      <c r="I191" t="s">
        <v>19</v>
      </c>
      <c r="J191">
        <v>66341</v>
      </c>
      <c r="K191" s="1">
        <v>44789</v>
      </c>
      <c r="L191" t="s">
        <v>35</v>
      </c>
    </row>
    <row r="192" spans="1:12" x14ac:dyDescent="0.8">
      <c r="A192" t="s">
        <v>1010</v>
      </c>
      <c r="B192" t="s">
        <v>1011</v>
      </c>
      <c r="C192">
        <v>29</v>
      </c>
      <c r="F192" t="s">
        <v>1012</v>
      </c>
      <c r="G192" t="s">
        <v>1013</v>
      </c>
      <c r="H192" t="s">
        <v>1014</v>
      </c>
      <c r="I192" t="s">
        <v>34</v>
      </c>
      <c r="J192">
        <v>53567</v>
      </c>
      <c r="K192" s="1">
        <v>44369</v>
      </c>
      <c r="L192" t="s">
        <v>42</v>
      </c>
    </row>
    <row r="193" spans="1:12" x14ac:dyDescent="0.8">
      <c r="A193" t="s">
        <v>1015</v>
      </c>
      <c r="B193" t="s">
        <v>1016</v>
      </c>
      <c r="C193">
        <v>45</v>
      </c>
      <c r="D193" t="s">
        <v>29</v>
      </c>
      <c r="E193" t="s">
        <v>1017</v>
      </c>
      <c r="F193" t="s">
        <v>1018</v>
      </c>
      <c r="G193" t="s">
        <v>1019</v>
      </c>
      <c r="H193" t="s">
        <v>424</v>
      </c>
      <c r="I193" t="s">
        <v>138</v>
      </c>
      <c r="J193">
        <v>40419</v>
      </c>
      <c r="K193" s="1">
        <v>44543</v>
      </c>
      <c r="L193" t="s">
        <v>42</v>
      </c>
    </row>
    <row r="194" spans="1:12" x14ac:dyDescent="0.8">
      <c r="A194" t="s">
        <v>1020</v>
      </c>
      <c r="B194" t="s">
        <v>1021</v>
      </c>
      <c r="C194">
        <v>37</v>
      </c>
      <c r="D194" t="s">
        <v>14</v>
      </c>
      <c r="E194" t="s">
        <v>1022</v>
      </c>
      <c r="F194" t="s">
        <v>1023</v>
      </c>
      <c r="G194" t="s">
        <v>1024</v>
      </c>
      <c r="H194" t="s">
        <v>25</v>
      </c>
      <c r="I194" t="s">
        <v>19</v>
      </c>
      <c r="J194">
        <v>12453</v>
      </c>
      <c r="K194" s="1">
        <v>44197</v>
      </c>
      <c r="L194" t="s">
        <v>35</v>
      </c>
    </row>
    <row r="195" spans="1:12" x14ac:dyDescent="0.8">
      <c r="A195" t="s">
        <v>1025</v>
      </c>
      <c r="B195" t="s">
        <v>1026</v>
      </c>
      <c r="C195">
        <v>20</v>
      </c>
      <c r="D195" t="s">
        <v>14</v>
      </c>
      <c r="E195" t="s">
        <v>1027</v>
      </c>
      <c r="F195" t="s">
        <v>1028</v>
      </c>
      <c r="G195" t="s">
        <v>1029</v>
      </c>
      <c r="H195" t="s">
        <v>450</v>
      </c>
      <c r="I195" t="s">
        <v>138</v>
      </c>
      <c r="J195">
        <v>15909</v>
      </c>
      <c r="K195" s="1">
        <v>45310</v>
      </c>
      <c r="L195" t="s">
        <v>42</v>
      </c>
    </row>
    <row r="196" spans="1:12" x14ac:dyDescent="0.8">
      <c r="A196" t="s">
        <v>1030</v>
      </c>
      <c r="B196" t="s">
        <v>1031</v>
      </c>
      <c r="C196">
        <v>37</v>
      </c>
      <c r="D196" t="s">
        <v>29</v>
      </c>
      <c r="E196" t="s">
        <v>1032</v>
      </c>
      <c r="F196">
        <v>6227050209</v>
      </c>
      <c r="G196" t="s">
        <v>1033</v>
      </c>
      <c r="H196" t="s">
        <v>167</v>
      </c>
      <c r="I196" t="s">
        <v>138</v>
      </c>
      <c r="J196">
        <v>27716</v>
      </c>
      <c r="K196" s="1">
        <v>44020</v>
      </c>
      <c r="L196" t="s">
        <v>42</v>
      </c>
    </row>
    <row r="197" spans="1:12" x14ac:dyDescent="0.8">
      <c r="A197" t="s">
        <v>1034</v>
      </c>
      <c r="B197" t="s">
        <v>1035</v>
      </c>
      <c r="C197">
        <v>39</v>
      </c>
      <c r="D197" t="s">
        <v>14</v>
      </c>
      <c r="E197" t="s">
        <v>1036</v>
      </c>
      <c r="F197" t="s">
        <v>1037</v>
      </c>
      <c r="G197" t="s">
        <v>1038</v>
      </c>
      <c r="H197" t="s">
        <v>270</v>
      </c>
      <c r="I197" t="s">
        <v>19</v>
      </c>
      <c r="J197">
        <v>42813</v>
      </c>
      <c r="K197" s="1">
        <v>44566</v>
      </c>
      <c r="L197" t="s">
        <v>26</v>
      </c>
    </row>
    <row r="198" spans="1:12" x14ac:dyDescent="0.8">
      <c r="A198" t="s">
        <v>1039</v>
      </c>
      <c r="B198" t="s">
        <v>1040</v>
      </c>
      <c r="C198">
        <v>24</v>
      </c>
      <c r="D198" t="s">
        <v>29</v>
      </c>
      <c r="E198" t="s">
        <v>1041</v>
      </c>
      <c r="F198" t="s">
        <v>1042</v>
      </c>
      <c r="G198" t="s">
        <v>1043</v>
      </c>
      <c r="H198" t="s">
        <v>119</v>
      </c>
      <c r="I198" t="s">
        <v>55</v>
      </c>
      <c r="J198">
        <v>82190</v>
      </c>
      <c r="K198" s="1">
        <v>44016</v>
      </c>
      <c r="L198" t="s">
        <v>35</v>
      </c>
    </row>
    <row r="199" spans="1:12" x14ac:dyDescent="0.8">
      <c r="A199" t="s">
        <v>1044</v>
      </c>
      <c r="B199" t="s">
        <v>1045</v>
      </c>
      <c r="C199">
        <v>36</v>
      </c>
      <c r="D199" t="s">
        <v>29</v>
      </c>
      <c r="E199" t="s">
        <v>1046</v>
      </c>
      <c r="F199" t="s">
        <v>1047</v>
      </c>
      <c r="G199" t="s">
        <v>1048</v>
      </c>
      <c r="H199" t="s">
        <v>1049</v>
      </c>
      <c r="I199" t="s">
        <v>48</v>
      </c>
      <c r="J199">
        <v>39859</v>
      </c>
      <c r="K199" s="1">
        <v>44686</v>
      </c>
      <c r="L199" t="s">
        <v>26</v>
      </c>
    </row>
    <row r="200" spans="1:12" x14ac:dyDescent="0.8">
      <c r="A200" t="s">
        <v>1050</v>
      </c>
      <c r="B200" t="s">
        <v>1051</v>
      </c>
      <c r="C200">
        <v>35</v>
      </c>
      <c r="D200" t="s">
        <v>14</v>
      </c>
      <c r="F200" t="s">
        <v>1052</v>
      </c>
      <c r="G200" t="s">
        <v>1053</v>
      </c>
      <c r="H200" t="s">
        <v>558</v>
      </c>
      <c r="K200" s="1">
        <v>44668</v>
      </c>
      <c r="L200" t="s">
        <v>35</v>
      </c>
    </row>
    <row r="201" spans="1:12" x14ac:dyDescent="0.8">
      <c r="A201" t="s">
        <v>1054</v>
      </c>
      <c r="B201" t="s">
        <v>1055</v>
      </c>
      <c r="C201">
        <v>21</v>
      </c>
      <c r="D201" t="s">
        <v>14</v>
      </c>
      <c r="E201" t="s">
        <v>1056</v>
      </c>
      <c r="F201" t="s">
        <v>1057</v>
      </c>
      <c r="G201" t="s">
        <v>1058</v>
      </c>
      <c r="H201" t="s">
        <v>173</v>
      </c>
      <c r="I201" t="s">
        <v>62</v>
      </c>
      <c r="J201">
        <v>28830</v>
      </c>
      <c r="K201" s="1">
        <v>44609</v>
      </c>
      <c r="L201" t="s">
        <v>35</v>
      </c>
    </row>
    <row r="202" spans="1:12" x14ac:dyDescent="0.8">
      <c r="A202" t="s">
        <v>1059</v>
      </c>
      <c r="B202" t="s">
        <v>1060</v>
      </c>
      <c r="C202">
        <v>39</v>
      </c>
      <c r="D202" t="s">
        <v>14</v>
      </c>
      <c r="E202" t="s">
        <v>1061</v>
      </c>
      <c r="F202" t="s">
        <v>1062</v>
      </c>
      <c r="G202" t="s">
        <v>1063</v>
      </c>
      <c r="H202" t="s">
        <v>1064</v>
      </c>
      <c r="I202" t="s">
        <v>193</v>
      </c>
      <c r="J202">
        <v>68965</v>
      </c>
      <c r="K202" s="1">
        <v>45636</v>
      </c>
      <c r="L202" t="s">
        <v>26</v>
      </c>
    </row>
    <row r="203" spans="1:12" x14ac:dyDescent="0.8">
      <c r="A203" t="s">
        <v>1065</v>
      </c>
      <c r="B203" t="s">
        <v>1066</v>
      </c>
      <c r="C203">
        <v>41</v>
      </c>
      <c r="D203" t="s">
        <v>14</v>
      </c>
      <c r="E203" t="s">
        <v>1067</v>
      </c>
      <c r="F203" t="s">
        <v>1068</v>
      </c>
      <c r="G203" t="s">
        <v>1069</v>
      </c>
      <c r="H203" t="s">
        <v>409</v>
      </c>
      <c r="I203" t="s">
        <v>34</v>
      </c>
      <c r="J203">
        <v>36367</v>
      </c>
      <c r="K203" s="1">
        <v>45419</v>
      </c>
      <c r="L203" t="s">
        <v>42</v>
      </c>
    </row>
    <row r="204" spans="1:12" x14ac:dyDescent="0.8">
      <c r="A204" t="s">
        <v>1070</v>
      </c>
      <c r="B204" t="s">
        <v>1071</v>
      </c>
      <c r="C204">
        <v>47</v>
      </c>
      <c r="D204" t="s">
        <v>29</v>
      </c>
      <c r="E204" t="s">
        <v>1072</v>
      </c>
      <c r="F204">
        <v>9167016629</v>
      </c>
      <c r="G204" t="s">
        <v>1073</v>
      </c>
      <c r="H204" t="s">
        <v>119</v>
      </c>
      <c r="I204" t="s">
        <v>55</v>
      </c>
      <c r="J204">
        <v>89039</v>
      </c>
      <c r="K204" s="1">
        <v>44338</v>
      </c>
      <c r="L204" t="s">
        <v>26</v>
      </c>
    </row>
    <row r="205" spans="1:12" x14ac:dyDescent="0.8">
      <c r="A205" t="s">
        <v>1074</v>
      </c>
      <c r="B205" t="s">
        <v>1075</v>
      </c>
      <c r="C205">
        <v>47</v>
      </c>
      <c r="D205" t="s">
        <v>29</v>
      </c>
      <c r="E205" t="s">
        <v>1076</v>
      </c>
      <c r="F205" t="s">
        <v>1077</v>
      </c>
      <c r="G205" t="s">
        <v>1078</v>
      </c>
      <c r="H205" t="s">
        <v>119</v>
      </c>
      <c r="I205" t="s">
        <v>55</v>
      </c>
      <c r="J205">
        <v>19338</v>
      </c>
      <c r="K205" s="1">
        <v>44883</v>
      </c>
      <c r="L205" t="s">
        <v>35</v>
      </c>
    </row>
    <row r="206" spans="1:12" x14ac:dyDescent="0.8">
      <c r="A206" t="s">
        <v>1079</v>
      </c>
      <c r="B206" t="s">
        <v>1080</v>
      </c>
      <c r="C206">
        <v>18</v>
      </c>
      <c r="D206" t="s">
        <v>29</v>
      </c>
      <c r="F206">
        <f>1-476-996-3938</f>
        <v>-5409</v>
      </c>
      <c r="G206" t="s">
        <v>1081</v>
      </c>
      <c r="H206" t="s">
        <v>119</v>
      </c>
      <c r="I206" t="s">
        <v>55</v>
      </c>
      <c r="J206">
        <v>40100</v>
      </c>
      <c r="K206" s="1">
        <v>44577</v>
      </c>
      <c r="L206" t="s">
        <v>42</v>
      </c>
    </row>
    <row r="207" spans="1:12" x14ac:dyDescent="0.8">
      <c r="A207" t="s">
        <v>1082</v>
      </c>
      <c r="B207" t="s">
        <v>1083</v>
      </c>
      <c r="C207">
        <v>23</v>
      </c>
      <c r="D207" t="s">
        <v>14</v>
      </c>
      <c r="E207" t="s">
        <v>1084</v>
      </c>
      <c r="F207" t="s">
        <v>1085</v>
      </c>
      <c r="G207" t="s">
        <v>1086</v>
      </c>
      <c r="H207" t="s">
        <v>186</v>
      </c>
      <c r="I207" t="s">
        <v>74</v>
      </c>
      <c r="J207">
        <v>58856</v>
      </c>
      <c r="K207" s="1">
        <v>45610</v>
      </c>
      <c r="L207" t="s">
        <v>35</v>
      </c>
    </row>
    <row r="208" spans="1:12" x14ac:dyDescent="0.8">
      <c r="A208" t="s">
        <v>1087</v>
      </c>
      <c r="B208" t="s">
        <v>1088</v>
      </c>
      <c r="C208">
        <v>41</v>
      </c>
      <c r="D208" t="s">
        <v>29</v>
      </c>
      <c r="E208" t="s">
        <v>1089</v>
      </c>
      <c r="F208" t="s">
        <v>1090</v>
      </c>
      <c r="G208" t="s">
        <v>1091</v>
      </c>
      <c r="I208" t="s">
        <v>138</v>
      </c>
      <c r="J208">
        <v>41998</v>
      </c>
      <c r="K208" s="1">
        <v>45163</v>
      </c>
      <c r="L208" t="s">
        <v>26</v>
      </c>
    </row>
    <row r="209" spans="1:12" x14ac:dyDescent="0.8">
      <c r="A209" t="s">
        <v>1092</v>
      </c>
      <c r="B209" t="s">
        <v>1093</v>
      </c>
      <c r="C209">
        <v>41</v>
      </c>
      <c r="D209" t="s">
        <v>29</v>
      </c>
      <c r="E209" t="s">
        <v>1094</v>
      </c>
      <c r="F209" t="s">
        <v>1095</v>
      </c>
      <c r="G209" t="s">
        <v>1096</v>
      </c>
      <c r="H209" t="s">
        <v>1049</v>
      </c>
      <c r="I209" t="s">
        <v>48</v>
      </c>
      <c r="J209">
        <v>50674</v>
      </c>
      <c r="K209" s="1">
        <v>45101</v>
      </c>
      <c r="L209" t="s">
        <v>42</v>
      </c>
    </row>
    <row r="210" spans="1:12" x14ac:dyDescent="0.8">
      <c r="A210" t="s">
        <v>1097</v>
      </c>
      <c r="B210" t="s">
        <v>1098</v>
      </c>
      <c r="C210">
        <v>41</v>
      </c>
      <c r="D210" t="s">
        <v>29</v>
      </c>
      <c r="E210" t="s">
        <v>1099</v>
      </c>
      <c r="F210" t="s">
        <v>1100</v>
      </c>
      <c r="G210" t="s">
        <v>1101</v>
      </c>
      <c r="H210" t="s">
        <v>137</v>
      </c>
      <c r="I210" t="s">
        <v>138</v>
      </c>
      <c r="J210">
        <v>91647</v>
      </c>
      <c r="K210" s="1">
        <v>45205</v>
      </c>
      <c r="L210" t="s">
        <v>42</v>
      </c>
    </row>
    <row r="211" spans="1:12" x14ac:dyDescent="0.8">
      <c r="A211" t="s">
        <v>1102</v>
      </c>
      <c r="B211" t="s">
        <v>1103</v>
      </c>
      <c r="C211">
        <v>80</v>
      </c>
      <c r="D211" t="s">
        <v>29</v>
      </c>
      <c r="E211" t="s">
        <v>1104</v>
      </c>
      <c r="G211" t="s">
        <v>1105</v>
      </c>
      <c r="H211" t="s">
        <v>25</v>
      </c>
      <c r="I211" t="s">
        <v>19</v>
      </c>
      <c r="J211">
        <v>91005</v>
      </c>
      <c r="K211" s="1">
        <v>45664</v>
      </c>
      <c r="L211" t="s">
        <v>35</v>
      </c>
    </row>
    <row r="212" spans="1:12" x14ac:dyDescent="0.8">
      <c r="A212" t="s">
        <v>1106</v>
      </c>
      <c r="B212" t="s">
        <v>1107</v>
      </c>
      <c r="C212">
        <v>41</v>
      </c>
      <c r="D212" t="s">
        <v>29</v>
      </c>
      <c r="E212" t="s">
        <v>1108</v>
      </c>
      <c r="F212" t="s">
        <v>1109</v>
      </c>
      <c r="G212" t="s">
        <v>1110</v>
      </c>
      <c r="H212" t="s">
        <v>167</v>
      </c>
      <c r="I212" t="s">
        <v>138</v>
      </c>
      <c r="J212">
        <v>46758</v>
      </c>
      <c r="K212" s="1">
        <v>43991</v>
      </c>
      <c r="L212" t="s">
        <v>26</v>
      </c>
    </row>
    <row r="213" spans="1:12" x14ac:dyDescent="0.8">
      <c r="A213" s="2" t="s">
        <v>1111</v>
      </c>
      <c r="B213" t="s">
        <v>1112</v>
      </c>
      <c r="C213">
        <v>48</v>
      </c>
      <c r="D213" t="s">
        <v>14</v>
      </c>
      <c r="E213" t="s">
        <v>1113</v>
      </c>
      <c r="F213" t="s">
        <v>1114</v>
      </c>
      <c r="G213" t="s">
        <v>1115</v>
      </c>
      <c r="H213" t="s">
        <v>270</v>
      </c>
      <c r="I213" t="s">
        <v>19</v>
      </c>
      <c r="J213">
        <v>97681</v>
      </c>
      <c r="K213" s="1">
        <v>44559</v>
      </c>
      <c r="L213" t="s">
        <v>26</v>
      </c>
    </row>
    <row r="214" spans="1:12" x14ac:dyDescent="0.8">
      <c r="A214" t="s">
        <v>1116</v>
      </c>
      <c r="B214" t="s">
        <v>1117</v>
      </c>
      <c r="C214">
        <v>46</v>
      </c>
      <c r="D214" t="s">
        <v>14</v>
      </c>
      <c r="E214" t="s">
        <v>1118</v>
      </c>
      <c r="F214">
        <v>9415027674</v>
      </c>
      <c r="G214" t="s">
        <v>1119</v>
      </c>
      <c r="H214" t="s">
        <v>450</v>
      </c>
      <c r="I214" t="s">
        <v>138</v>
      </c>
      <c r="J214">
        <v>45730</v>
      </c>
      <c r="K214" s="1">
        <v>44558</v>
      </c>
      <c r="L214" t="s">
        <v>26</v>
      </c>
    </row>
    <row r="215" spans="1:12" x14ac:dyDescent="0.8">
      <c r="A215" t="s">
        <v>1120</v>
      </c>
      <c r="B215" t="s">
        <v>1121</v>
      </c>
      <c r="C215">
        <v>42</v>
      </c>
      <c r="D215" t="s">
        <v>14</v>
      </c>
      <c r="E215" t="s">
        <v>1122</v>
      </c>
      <c r="F215" t="s">
        <v>1123</v>
      </c>
      <c r="G215" t="s">
        <v>1124</v>
      </c>
      <c r="H215" t="s">
        <v>1064</v>
      </c>
      <c r="I215" t="s">
        <v>193</v>
      </c>
      <c r="J215">
        <v>44405</v>
      </c>
      <c r="K215" s="1">
        <v>44458</v>
      </c>
      <c r="L215" t="s">
        <v>42</v>
      </c>
    </row>
    <row r="216" spans="1:12" x14ac:dyDescent="0.8">
      <c r="A216" t="s">
        <v>1125</v>
      </c>
      <c r="B216" t="s">
        <v>1126</v>
      </c>
      <c r="C216">
        <v>31</v>
      </c>
      <c r="D216" t="s">
        <v>29</v>
      </c>
      <c r="E216" t="s">
        <v>1127</v>
      </c>
      <c r="F216" t="s">
        <v>1128</v>
      </c>
      <c r="G216" t="s">
        <v>1129</v>
      </c>
      <c r="H216" t="s">
        <v>249</v>
      </c>
      <c r="I216" t="s">
        <v>55</v>
      </c>
      <c r="J216">
        <v>3607</v>
      </c>
      <c r="K216" s="1">
        <v>45598</v>
      </c>
      <c r="L216" t="s">
        <v>35</v>
      </c>
    </row>
    <row r="217" spans="1:12" x14ac:dyDescent="0.8">
      <c r="A217" t="s">
        <v>1130</v>
      </c>
      <c r="B217" t="s">
        <v>1131</v>
      </c>
      <c r="C217">
        <v>44</v>
      </c>
      <c r="D217" t="s">
        <v>29</v>
      </c>
      <c r="E217" t="s">
        <v>1132</v>
      </c>
      <c r="F217" t="s">
        <v>1133</v>
      </c>
      <c r="G217" t="s">
        <v>1134</v>
      </c>
      <c r="H217" t="s">
        <v>297</v>
      </c>
      <c r="I217" t="s">
        <v>99</v>
      </c>
      <c r="J217">
        <v>34348</v>
      </c>
      <c r="K217" s="1">
        <v>43928</v>
      </c>
      <c r="L217" t="s">
        <v>42</v>
      </c>
    </row>
    <row r="218" spans="1:12" x14ac:dyDescent="0.8">
      <c r="A218" t="s">
        <v>1135</v>
      </c>
      <c r="B218" t="s">
        <v>1136</v>
      </c>
      <c r="C218">
        <v>25</v>
      </c>
      <c r="F218">
        <v>9649256908</v>
      </c>
      <c r="G218" t="s">
        <v>1137</v>
      </c>
      <c r="H218" t="s">
        <v>796</v>
      </c>
      <c r="I218" t="s">
        <v>19</v>
      </c>
      <c r="K218" s="1">
        <v>44348</v>
      </c>
      <c r="L218" t="s">
        <v>35</v>
      </c>
    </row>
    <row r="219" spans="1:12" x14ac:dyDescent="0.8">
      <c r="A219" t="s">
        <v>1138</v>
      </c>
      <c r="B219" t="s">
        <v>1139</v>
      </c>
      <c r="C219">
        <v>32</v>
      </c>
      <c r="D219" t="s">
        <v>14</v>
      </c>
      <c r="E219" t="s">
        <v>1140</v>
      </c>
      <c r="F219" t="s">
        <v>1141</v>
      </c>
      <c r="G219" t="s">
        <v>1142</v>
      </c>
      <c r="H219" t="s">
        <v>529</v>
      </c>
      <c r="I219" t="s">
        <v>55</v>
      </c>
      <c r="J219">
        <v>70575</v>
      </c>
      <c r="K219" s="1">
        <v>45433</v>
      </c>
      <c r="L219" t="s">
        <v>35</v>
      </c>
    </row>
    <row r="220" spans="1:12" x14ac:dyDescent="0.8">
      <c r="A220" t="s">
        <v>1143</v>
      </c>
      <c r="B220" t="s">
        <v>1144</v>
      </c>
      <c r="C220">
        <v>29</v>
      </c>
      <c r="D220" t="s">
        <v>29</v>
      </c>
      <c r="E220" t="s">
        <v>1145</v>
      </c>
      <c r="F220" t="s">
        <v>1146</v>
      </c>
      <c r="G220" t="s">
        <v>1147</v>
      </c>
      <c r="H220" t="s">
        <v>25</v>
      </c>
      <c r="I220" t="s">
        <v>19</v>
      </c>
      <c r="J220">
        <v>84833</v>
      </c>
      <c r="K220" s="1">
        <v>44297</v>
      </c>
      <c r="L220" t="s">
        <v>35</v>
      </c>
    </row>
    <row r="221" spans="1:12" x14ac:dyDescent="0.8">
      <c r="A221" t="s">
        <v>1148</v>
      </c>
      <c r="B221" t="s">
        <v>1149</v>
      </c>
      <c r="C221">
        <v>35</v>
      </c>
      <c r="D221" t="s">
        <v>14</v>
      </c>
      <c r="E221" t="s">
        <v>1150</v>
      </c>
      <c r="F221" t="s">
        <v>1151</v>
      </c>
      <c r="G221" t="s">
        <v>1152</v>
      </c>
      <c r="H221" t="s">
        <v>867</v>
      </c>
      <c r="I221" t="s">
        <v>99</v>
      </c>
      <c r="J221">
        <v>40784</v>
      </c>
      <c r="K221" s="1">
        <v>44201</v>
      </c>
      <c r="L221" t="s">
        <v>26</v>
      </c>
    </row>
    <row r="222" spans="1:12" x14ac:dyDescent="0.8">
      <c r="A222" t="s">
        <v>1153</v>
      </c>
      <c r="B222" t="s">
        <v>1154</v>
      </c>
      <c r="C222">
        <v>62</v>
      </c>
      <c r="D222" t="s">
        <v>29</v>
      </c>
      <c r="E222" t="s">
        <v>1155</v>
      </c>
      <c r="F222" t="s">
        <v>1156</v>
      </c>
      <c r="G222" t="s">
        <v>1157</v>
      </c>
      <c r="H222" t="s">
        <v>912</v>
      </c>
      <c r="I222" t="s">
        <v>99</v>
      </c>
      <c r="J222">
        <v>28449</v>
      </c>
      <c r="K222" s="1">
        <v>44858</v>
      </c>
      <c r="L222" t="s">
        <v>26</v>
      </c>
    </row>
    <row r="223" spans="1:12" x14ac:dyDescent="0.8">
      <c r="A223" t="s">
        <v>1158</v>
      </c>
      <c r="B223" t="s">
        <v>1159</v>
      </c>
      <c r="C223">
        <v>18</v>
      </c>
      <c r="D223" t="s">
        <v>29</v>
      </c>
      <c r="E223" t="s">
        <v>1160</v>
      </c>
      <c r="F223" t="s">
        <v>1161</v>
      </c>
      <c r="G223" t="s">
        <v>1162</v>
      </c>
      <c r="H223" t="s">
        <v>558</v>
      </c>
      <c r="I223" t="s">
        <v>55</v>
      </c>
      <c r="J223">
        <v>37690</v>
      </c>
      <c r="K223" s="1">
        <v>44335</v>
      </c>
      <c r="L223" t="s">
        <v>35</v>
      </c>
    </row>
    <row r="224" spans="1:12" x14ac:dyDescent="0.8">
      <c r="A224" t="s">
        <v>1163</v>
      </c>
      <c r="B224" t="s">
        <v>1164</v>
      </c>
      <c r="C224">
        <v>43</v>
      </c>
      <c r="D224" t="s">
        <v>29</v>
      </c>
      <c r="E224" t="s">
        <v>1165</v>
      </c>
      <c r="F224" t="s">
        <v>1166</v>
      </c>
      <c r="G224" t="s">
        <v>1167</v>
      </c>
      <c r="H224" t="s">
        <v>192</v>
      </c>
      <c r="I224" t="s">
        <v>193</v>
      </c>
      <c r="J224">
        <v>86920</v>
      </c>
      <c r="K224" s="1">
        <v>45459</v>
      </c>
      <c r="L224" t="s">
        <v>35</v>
      </c>
    </row>
    <row r="225" spans="1:12" x14ac:dyDescent="0.8">
      <c r="A225" t="s">
        <v>1168</v>
      </c>
      <c r="B225" t="s">
        <v>1169</v>
      </c>
      <c r="C225">
        <v>18</v>
      </c>
      <c r="D225" t="s">
        <v>14</v>
      </c>
      <c r="E225" t="s">
        <v>1170</v>
      </c>
      <c r="F225" t="s">
        <v>1171</v>
      </c>
      <c r="G225" t="s">
        <v>1172</v>
      </c>
      <c r="H225" t="s">
        <v>220</v>
      </c>
      <c r="I225" t="s">
        <v>221</v>
      </c>
      <c r="J225">
        <v>76491</v>
      </c>
      <c r="K225" s="1">
        <v>45129</v>
      </c>
      <c r="L225" t="s">
        <v>35</v>
      </c>
    </row>
    <row r="226" spans="1:12" x14ac:dyDescent="0.8">
      <c r="A226" t="s">
        <v>1173</v>
      </c>
      <c r="B226" t="s">
        <v>1174</v>
      </c>
      <c r="C226">
        <v>29</v>
      </c>
      <c r="D226" t="s">
        <v>14</v>
      </c>
      <c r="E226" t="s">
        <v>1175</v>
      </c>
      <c r="F226" t="s">
        <v>1176</v>
      </c>
      <c r="G226" t="s">
        <v>1177</v>
      </c>
      <c r="H226" t="s">
        <v>25</v>
      </c>
      <c r="I226" t="s">
        <v>19</v>
      </c>
      <c r="J226">
        <v>8319</v>
      </c>
      <c r="K226" s="1">
        <v>44526</v>
      </c>
      <c r="L226" t="s">
        <v>35</v>
      </c>
    </row>
    <row r="227" spans="1:12" x14ac:dyDescent="0.8">
      <c r="A227" t="s">
        <v>1178</v>
      </c>
      <c r="B227" t="s">
        <v>1179</v>
      </c>
      <c r="C227">
        <v>48</v>
      </c>
      <c r="D227" t="s">
        <v>29</v>
      </c>
      <c r="E227" t="s">
        <v>1180</v>
      </c>
      <c r="F227">
        <v>9789068671</v>
      </c>
      <c r="G227" t="s">
        <v>1181</v>
      </c>
      <c r="H227" t="s">
        <v>41</v>
      </c>
      <c r="I227" t="s">
        <v>19</v>
      </c>
      <c r="J227">
        <v>6297</v>
      </c>
      <c r="K227" s="1">
        <v>43941</v>
      </c>
      <c r="L227" t="s">
        <v>35</v>
      </c>
    </row>
    <row r="228" spans="1:12" x14ac:dyDescent="0.8">
      <c r="A228" t="s">
        <v>1182</v>
      </c>
      <c r="B228" t="s">
        <v>1183</v>
      </c>
      <c r="C228">
        <v>35</v>
      </c>
      <c r="D228" t="s">
        <v>29</v>
      </c>
      <c r="E228" t="s">
        <v>1184</v>
      </c>
      <c r="F228" t="s">
        <v>1185</v>
      </c>
      <c r="G228" t="s">
        <v>1186</v>
      </c>
      <c r="H228" t="s">
        <v>179</v>
      </c>
      <c r="I228" t="s">
        <v>180</v>
      </c>
      <c r="J228">
        <v>92684</v>
      </c>
      <c r="K228" s="1">
        <v>45276</v>
      </c>
      <c r="L228" t="s">
        <v>35</v>
      </c>
    </row>
    <row r="229" spans="1:12" x14ac:dyDescent="0.8">
      <c r="A229" t="s">
        <v>1187</v>
      </c>
      <c r="B229" t="s">
        <v>1188</v>
      </c>
      <c r="C229">
        <v>22</v>
      </c>
      <c r="D229" t="s">
        <v>14</v>
      </c>
      <c r="E229" t="s">
        <v>1189</v>
      </c>
      <c r="F229">
        <v>4163579055</v>
      </c>
      <c r="G229" t="s">
        <v>1190</v>
      </c>
      <c r="H229" t="s">
        <v>450</v>
      </c>
      <c r="I229" t="s">
        <v>138</v>
      </c>
      <c r="J229">
        <v>48209</v>
      </c>
      <c r="K229" s="1">
        <v>45353</v>
      </c>
      <c r="L229" t="s">
        <v>42</v>
      </c>
    </row>
    <row r="230" spans="1:12" x14ac:dyDescent="0.8">
      <c r="A230" t="s">
        <v>1191</v>
      </c>
      <c r="B230" t="s">
        <v>1192</v>
      </c>
      <c r="C230">
        <v>26</v>
      </c>
      <c r="D230" t="s">
        <v>29</v>
      </c>
      <c r="E230" t="s">
        <v>1193</v>
      </c>
      <c r="F230" t="s">
        <v>1194</v>
      </c>
      <c r="G230" t="s">
        <v>1195</v>
      </c>
      <c r="H230" t="s">
        <v>33</v>
      </c>
      <c r="I230" t="s">
        <v>34</v>
      </c>
      <c r="J230">
        <v>66504</v>
      </c>
      <c r="K230" s="1">
        <v>45101</v>
      </c>
      <c r="L230" t="s">
        <v>42</v>
      </c>
    </row>
    <row r="231" spans="1:12" x14ac:dyDescent="0.8">
      <c r="A231" t="s">
        <v>1196</v>
      </c>
      <c r="B231" t="s">
        <v>1197</v>
      </c>
      <c r="C231">
        <v>43</v>
      </c>
      <c r="D231" t="s">
        <v>29</v>
      </c>
      <c r="E231" t="s">
        <v>1198</v>
      </c>
      <c r="F231" t="s">
        <v>1199</v>
      </c>
      <c r="G231" t="s">
        <v>1200</v>
      </c>
      <c r="H231" t="s">
        <v>510</v>
      </c>
      <c r="I231" t="s">
        <v>126</v>
      </c>
      <c r="J231">
        <v>19893</v>
      </c>
      <c r="K231" s="1">
        <v>45316</v>
      </c>
      <c r="L231" t="s">
        <v>26</v>
      </c>
    </row>
    <row r="232" spans="1:12" x14ac:dyDescent="0.8">
      <c r="A232" t="s">
        <v>1201</v>
      </c>
      <c r="C232">
        <v>26</v>
      </c>
      <c r="D232" t="s">
        <v>14</v>
      </c>
      <c r="E232" t="s">
        <v>1202</v>
      </c>
      <c r="F232" t="s">
        <v>1203</v>
      </c>
      <c r="G232" t="s">
        <v>1204</v>
      </c>
      <c r="H232" t="s">
        <v>255</v>
      </c>
      <c r="I232" t="s">
        <v>145</v>
      </c>
      <c r="J232">
        <v>30225</v>
      </c>
      <c r="K232" s="1">
        <v>45538</v>
      </c>
      <c r="L232" t="s">
        <v>35</v>
      </c>
    </row>
    <row r="233" spans="1:12" x14ac:dyDescent="0.8">
      <c r="A233" t="s">
        <v>1205</v>
      </c>
      <c r="B233" t="s">
        <v>1206</v>
      </c>
      <c r="C233">
        <v>37</v>
      </c>
      <c r="D233" t="s">
        <v>14</v>
      </c>
      <c r="E233" t="s">
        <v>1207</v>
      </c>
      <c r="F233">
        <v>6553257828</v>
      </c>
      <c r="G233" t="s">
        <v>1208</v>
      </c>
      <c r="H233" t="s">
        <v>1209</v>
      </c>
      <c r="I233" t="s">
        <v>92</v>
      </c>
      <c r="J233">
        <v>93186</v>
      </c>
      <c r="K233" s="1">
        <v>45491</v>
      </c>
    </row>
    <row r="234" spans="1:12" x14ac:dyDescent="0.8">
      <c r="A234" t="s">
        <v>1210</v>
      </c>
      <c r="B234" t="s">
        <v>1211</v>
      </c>
      <c r="C234">
        <v>35</v>
      </c>
      <c r="D234" t="s">
        <v>29</v>
      </c>
      <c r="E234" t="s">
        <v>1212</v>
      </c>
      <c r="F234" t="s">
        <v>1213</v>
      </c>
      <c r="G234" t="s">
        <v>1214</v>
      </c>
      <c r="H234" t="s">
        <v>932</v>
      </c>
      <c r="I234" t="s">
        <v>126</v>
      </c>
      <c r="J234">
        <v>75700</v>
      </c>
      <c r="K234" s="1">
        <v>44980</v>
      </c>
      <c r="L234" t="s">
        <v>35</v>
      </c>
    </row>
    <row r="235" spans="1:12" x14ac:dyDescent="0.8">
      <c r="A235" t="s">
        <v>1215</v>
      </c>
      <c r="B235" t="s">
        <v>1216</v>
      </c>
      <c r="C235">
        <v>27</v>
      </c>
      <c r="D235" t="s">
        <v>29</v>
      </c>
      <c r="E235" t="s">
        <v>1217</v>
      </c>
      <c r="F235" t="s">
        <v>1218</v>
      </c>
      <c r="G235" t="s">
        <v>1219</v>
      </c>
      <c r="H235" t="s">
        <v>796</v>
      </c>
      <c r="I235" t="s">
        <v>19</v>
      </c>
      <c r="J235">
        <v>67582</v>
      </c>
      <c r="K235" s="1">
        <v>44030</v>
      </c>
      <c r="L235" t="s">
        <v>35</v>
      </c>
    </row>
    <row r="236" spans="1:12" x14ac:dyDescent="0.8">
      <c r="A236" s="2" t="s">
        <v>1220</v>
      </c>
      <c r="B236" t="s">
        <v>1221</v>
      </c>
      <c r="C236">
        <v>60</v>
      </c>
      <c r="D236" t="s">
        <v>29</v>
      </c>
      <c r="E236" t="s">
        <v>1222</v>
      </c>
      <c r="F236" t="s">
        <v>1223</v>
      </c>
      <c r="G236" t="s">
        <v>1224</v>
      </c>
      <c r="H236" t="s">
        <v>91</v>
      </c>
      <c r="I236" t="s">
        <v>92</v>
      </c>
      <c r="J236">
        <v>56053</v>
      </c>
      <c r="K236" s="1">
        <v>45628</v>
      </c>
      <c r="L236" t="s">
        <v>42</v>
      </c>
    </row>
    <row r="237" spans="1:12" x14ac:dyDescent="0.8">
      <c r="A237" t="s">
        <v>1225</v>
      </c>
      <c r="B237" t="s">
        <v>1226</v>
      </c>
      <c r="C237">
        <v>42</v>
      </c>
      <c r="D237" t="s">
        <v>14</v>
      </c>
      <c r="E237" t="s">
        <v>1227</v>
      </c>
      <c r="G237" t="s">
        <v>1228</v>
      </c>
      <c r="H237" t="s">
        <v>155</v>
      </c>
      <c r="I237" t="s">
        <v>92</v>
      </c>
      <c r="J237">
        <v>40335</v>
      </c>
      <c r="K237" s="1">
        <v>44105</v>
      </c>
      <c r="L237" t="s">
        <v>35</v>
      </c>
    </row>
    <row r="238" spans="1:12" x14ac:dyDescent="0.8">
      <c r="A238" t="s">
        <v>1229</v>
      </c>
      <c r="B238" t="s">
        <v>1230</v>
      </c>
      <c r="C238">
        <v>18</v>
      </c>
      <c r="D238" t="s">
        <v>29</v>
      </c>
      <c r="E238" t="s">
        <v>1231</v>
      </c>
      <c r="F238" t="s">
        <v>1232</v>
      </c>
      <c r="G238" t="s">
        <v>1233</v>
      </c>
      <c r="H238" t="s">
        <v>424</v>
      </c>
      <c r="I238" t="s">
        <v>138</v>
      </c>
      <c r="J238">
        <v>90404</v>
      </c>
      <c r="K238" s="1">
        <v>45190</v>
      </c>
      <c r="L238" t="s">
        <v>42</v>
      </c>
    </row>
    <row r="239" spans="1:12" x14ac:dyDescent="0.8">
      <c r="A239" t="s">
        <v>1234</v>
      </c>
      <c r="B239" t="s">
        <v>1235</v>
      </c>
      <c r="C239">
        <v>37</v>
      </c>
      <c r="D239" t="s">
        <v>14</v>
      </c>
      <c r="E239" t="s">
        <v>1236</v>
      </c>
      <c r="F239" t="s">
        <v>1237</v>
      </c>
      <c r="G239" t="s">
        <v>1238</v>
      </c>
      <c r="H239" t="s">
        <v>25</v>
      </c>
      <c r="I239" t="s">
        <v>19</v>
      </c>
      <c r="J239">
        <v>90281</v>
      </c>
      <c r="K239" s="1">
        <v>44780</v>
      </c>
      <c r="L239" t="s">
        <v>26</v>
      </c>
    </row>
    <row r="240" spans="1:12" x14ac:dyDescent="0.8">
      <c r="A240" t="s">
        <v>1239</v>
      </c>
      <c r="B240" t="s">
        <v>1240</v>
      </c>
      <c r="C240">
        <v>27</v>
      </c>
      <c r="D240" t="s">
        <v>29</v>
      </c>
      <c r="E240" t="s">
        <v>1241</v>
      </c>
      <c r="F240" t="s">
        <v>1242</v>
      </c>
      <c r="G240" t="s">
        <v>1243</v>
      </c>
      <c r="H240" t="s">
        <v>244</v>
      </c>
      <c r="I240" t="s">
        <v>221</v>
      </c>
      <c r="J240">
        <v>15779</v>
      </c>
      <c r="K240" s="1">
        <v>45221</v>
      </c>
      <c r="L240" t="s">
        <v>42</v>
      </c>
    </row>
    <row r="241" spans="1:12" x14ac:dyDescent="0.8">
      <c r="A241" s="2" t="s">
        <v>1244</v>
      </c>
      <c r="B241" t="s">
        <v>1245</v>
      </c>
      <c r="C241">
        <v>45</v>
      </c>
      <c r="D241" t="s">
        <v>29</v>
      </c>
      <c r="E241" t="s">
        <v>1246</v>
      </c>
      <c r="F241" t="s">
        <v>1247</v>
      </c>
      <c r="G241" t="s">
        <v>1248</v>
      </c>
      <c r="H241" t="s">
        <v>309</v>
      </c>
      <c r="I241" t="s">
        <v>74</v>
      </c>
      <c r="J241">
        <v>56181</v>
      </c>
      <c r="K241" s="1">
        <v>45544</v>
      </c>
      <c r="L241" t="s">
        <v>35</v>
      </c>
    </row>
    <row r="242" spans="1:12" x14ac:dyDescent="0.8">
      <c r="A242" t="s">
        <v>1249</v>
      </c>
      <c r="B242" t="s">
        <v>1250</v>
      </c>
      <c r="C242">
        <v>25</v>
      </c>
      <c r="D242" t="s">
        <v>29</v>
      </c>
      <c r="E242" t="s">
        <v>1251</v>
      </c>
      <c r="F242" t="s">
        <v>1252</v>
      </c>
      <c r="G242" t="s">
        <v>1253</v>
      </c>
      <c r="H242" t="s">
        <v>270</v>
      </c>
      <c r="I242" t="s">
        <v>19</v>
      </c>
      <c r="J242">
        <v>98306</v>
      </c>
      <c r="K242" s="1">
        <v>44781</v>
      </c>
      <c r="L242" t="s">
        <v>42</v>
      </c>
    </row>
    <row r="243" spans="1:12" x14ac:dyDescent="0.8">
      <c r="A243" t="s">
        <v>1254</v>
      </c>
      <c r="B243" t="s">
        <v>1255</v>
      </c>
      <c r="C243">
        <v>33</v>
      </c>
      <c r="D243" t="s">
        <v>29</v>
      </c>
      <c r="E243" t="s">
        <v>1256</v>
      </c>
      <c r="F243" t="s">
        <v>1257</v>
      </c>
      <c r="G243" t="s">
        <v>1258</v>
      </c>
      <c r="H243" t="s">
        <v>730</v>
      </c>
      <c r="I243" t="s">
        <v>62</v>
      </c>
      <c r="J243">
        <v>24205</v>
      </c>
      <c r="K243" s="1">
        <v>45633</v>
      </c>
      <c r="L243" t="s">
        <v>26</v>
      </c>
    </row>
    <row r="244" spans="1:12" x14ac:dyDescent="0.8">
      <c r="A244" t="s">
        <v>1259</v>
      </c>
      <c r="B244" t="s">
        <v>1260</v>
      </c>
      <c r="D244" t="s">
        <v>29</v>
      </c>
      <c r="E244" t="s">
        <v>1261</v>
      </c>
      <c r="F244" t="s">
        <v>1262</v>
      </c>
      <c r="G244" t="s">
        <v>1263</v>
      </c>
      <c r="H244" t="s">
        <v>285</v>
      </c>
      <c r="I244" t="s">
        <v>193</v>
      </c>
      <c r="J244">
        <v>38589</v>
      </c>
      <c r="K244" s="1">
        <v>44460</v>
      </c>
      <c r="L244" t="s">
        <v>35</v>
      </c>
    </row>
    <row r="245" spans="1:12" x14ac:dyDescent="0.8">
      <c r="A245" t="s">
        <v>1264</v>
      </c>
      <c r="B245" t="s">
        <v>1265</v>
      </c>
      <c r="C245">
        <v>45</v>
      </c>
      <c r="D245" t="s">
        <v>29</v>
      </c>
      <c r="E245" t="s">
        <v>1266</v>
      </c>
      <c r="F245" t="s">
        <v>1267</v>
      </c>
      <c r="G245" t="s">
        <v>1268</v>
      </c>
      <c r="H245" t="s">
        <v>54</v>
      </c>
      <c r="I245" t="s">
        <v>55</v>
      </c>
      <c r="J245">
        <v>36280</v>
      </c>
      <c r="K245" s="1">
        <v>45425</v>
      </c>
      <c r="L245" t="s">
        <v>26</v>
      </c>
    </row>
    <row r="246" spans="1:12" x14ac:dyDescent="0.8">
      <c r="A246" t="s">
        <v>1269</v>
      </c>
      <c r="B246" t="s">
        <v>1270</v>
      </c>
      <c r="C246">
        <v>20</v>
      </c>
      <c r="D246" t="s">
        <v>14</v>
      </c>
      <c r="E246" t="s">
        <v>1271</v>
      </c>
      <c r="F246" t="s">
        <v>1272</v>
      </c>
      <c r="G246" t="s">
        <v>1273</v>
      </c>
      <c r="H246" t="s">
        <v>41</v>
      </c>
      <c r="I246" t="s">
        <v>19</v>
      </c>
      <c r="J246">
        <v>82189</v>
      </c>
      <c r="K246" s="1">
        <v>45138</v>
      </c>
      <c r="L246" t="s">
        <v>35</v>
      </c>
    </row>
    <row r="247" spans="1:12" x14ac:dyDescent="0.8">
      <c r="A247" t="s">
        <v>1274</v>
      </c>
      <c r="B247" t="s">
        <v>1275</v>
      </c>
      <c r="C247">
        <v>30</v>
      </c>
      <c r="D247" t="s">
        <v>14</v>
      </c>
      <c r="E247" t="s">
        <v>1276</v>
      </c>
      <c r="F247" t="s">
        <v>1277</v>
      </c>
      <c r="G247" t="s">
        <v>1278</v>
      </c>
      <c r="H247" t="s">
        <v>932</v>
      </c>
      <c r="I247" t="s">
        <v>126</v>
      </c>
      <c r="J247">
        <v>18128</v>
      </c>
      <c r="K247" s="1">
        <v>43947</v>
      </c>
      <c r="L247" t="s">
        <v>35</v>
      </c>
    </row>
    <row r="248" spans="1:12" x14ac:dyDescent="0.8">
      <c r="A248" t="s">
        <v>1279</v>
      </c>
      <c r="B248" t="s">
        <v>1280</v>
      </c>
      <c r="C248">
        <v>29</v>
      </c>
      <c r="D248" t="s">
        <v>29</v>
      </c>
      <c r="E248" t="s">
        <v>1281</v>
      </c>
      <c r="F248" t="s">
        <v>1282</v>
      </c>
      <c r="G248" t="s">
        <v>1283</v>
      </c>
      <c r="H248" t="s">
        <v>796</v>
      </c>
      <c r="I248" t="s">
        <v>19</v>
      </c>
      <c r="J248">
        <v>56619</v>
      </c>
      <c r="K248" s="1">
        <v>44261</v>
      </c>
      <c r="L248" t="s">
        <v>35</v>
      </c>
    </row>
    <row r="249" spans="1:12" x14ac:dyDescent="0.8">
      <c r="A249" t="s">
        <v>1284</v>
      </c>
      <c r="B249" t="s">
        <v>1285</v>
      </c>
      <c r="C249">
        <v>27</v>
      </c>
      <c r="D249" t="s">
        <v>29</v>
      </c>
      <c r="E249" t="s">
        <v>1286</v>
      </c>
      <c r="F249" t="s">
        <v>1287</v>
      </c>
      <c r="G249" t="s">
        <v>1288</v>
      </c>
      <c r="H249" t="s">
        <v>220</v>
      </c>
      <c r="I249" t="s">
        <v>221</v>
      </c>
      <c r="J249">
        <v>51658</v>
      </c>
      <c r="K249" s="1">
        <v>44615</v>
      </c>
      <c r="L249" t="s">
        <v>42</v>
      </c>
    </row>
    <row r="250" spans="1:12" x14ac:dyDescent="0.8">
      <c r="A250" t="s">
        <v>1289</v>
      </c>
      <c r="B250" t="s">
        <v>1290</v>
      </c>
      <c r="C250">
        <v>56</v>
      </c>
      <c r="D250" t="s">
        <v>14</v>
      </c>
      <c r="E250" t="s">
        <v>1291</v>
      </c>
      <c r="F250" t="s">
        <v>1292</v>
      </c>
      <c r="G250" t="s">
        <v>1293</v>
      </c>
      <c r="H250" t="s">
        <v>192</v>
      </c>
      <c r="I250" t="s">
        <v>193</v>
      </c>
      <c r="J250">
        <v>9318</v>
      </c>
      <c r="K250" s="1">
        <v>44461</v>
      </c>
      <c r="L250" t="s">
        <v>35</v>
      </c>
    </row>
    <row r="251" spans="1:12" x14ac:dyDescent="0.8">
      <c r="A251" t="s">
        <v>1294</v>
      </c>
      <c r="B251" t="s">
        <v>1295</v>
      </c>
      <c r="D251" t="s">
        <v>29</v>
      </c>
      <c r="E251" t="s">
        <v>1296</v>
      </c>
      <c r="G251" t="s">
        <v>1297</v>
      </c>
      <c r="H251" t="s">
        <v>1209</v>
      </c>
      <c r="I251" t="s">
        <v>92</v>
      </c>
      <c r="J251">
        <v>57350</v>
      </c>
      <c r="K251" s="1">
        <v>43909</v>
      </c>
      <c r="L251" t="s">
        <v>35</v>
      </c>
    </row>
    <row r="252" spans="1:12" x14ac:dyDescent="0.8">
      <c r="A252" t="s">
        <v>1298</v>
      </c>
      <c r="B252" t="s">
        <v>1299</v>
      </c>
      <c r="C252">
        <v>19</v>
      </c>
      <c r="D252" t="s">
        <v>29</v>
      </c>
      <c r="E252" t="s">
        <v>1300</v>
      </c>
      <c r="F252" t="s">
        <v>1301</v>
      </c>
      <c r="G252" t="s">
        <v>1302</v>
      </c>
      <c r="H252" t="s">
        <v>510</v>
      </c>
      <c r="I252" t="s">
        <v>126</v>
      </c>
      <c r="J252">
        <v>61339</v>
      </c>
      <c r="K252" s="1">
        <v>44383</v>
      </c>
      <c r="L252" t="s">
        <v>35</v>
      </c>
    </row>
    <row r="253" spans="1:12" x14ac:dyDescent="0.8">
      <c r="A253" t="s">
        <v>1303</v>
      </c>
      <c r="B253" t="s">
        <v>1304</v>
      </c>
      <c r="C253">
        <v>46</v>
      </c>
      <c r="D253" t="s">
        <v>14</v>
      </c>
      <c r="E253" t="s">
        <v>1305</v>
      </c>
      <c r="F253" t="s">
        <v>1306</v>
      </c>
      <c r="G253" t="s">
        <v>1307</v>
      </c>
      <c r="I253" t="s">
        <v>55</v>
      </c>
      <c r="J253">
        <v>33505</v>
      </c>
      <c r="K253" s="1">
        <v>45026</v>
      </c>
      <c r="L253" t="s">
        <v>42</v>
      </c>
    </row>
    <row r="254" spans="1:12" x14ac:dyDescent="0.8">
      <c r="A254" t="s">
        <v>1308</v>
      </c>
      <c r="B254" t="s">
        <v>1309</v>
      </c>
      <c r="C254">
        <v>60</v>
      </c>
      <c r="D254" t="s">
        <v>29</v>
      </c>
      <c r="E254" t="s">
        <v>1310</v>
      </c>
      <c r="F254" t="s">
        <v>1311</v>
      </c>
      <c r="G254" t="s">
        <v>1312</v>
      </c>
      <c r="H254" t="s">
        <v>119</v>
      </c>
      <c r="I254" t="s">
        <v>55</v>
      </c>
      <c r="J254">
        <v>94305</v>
      </c>
      <c r="K254" s="1">
        <v>45211</v>
      </c>
      <c r="L254" t="s">
        <v>35</v>
      </c>
    </row>
    <row r="255" spans="1:12" x14ac:dyDescent="0.8">
      <c r="A255" t="s">
        <v>1313</v>
      </c>
      <c r="B255" t="s">
        <v>1314</v>
      </c>
      <c r="C255">
        <v>47</v>
      </c>
      <c r="D255" t="s">
        <v>29</v>
      </c>
      <c r="E255" t="s">
        <v>1315</v>
      </c>
      <c r="F255" t="s">
        <v>1316</v>
      </c>
      <c r="G255" t="s">
        <v>1317</v>
      </c>
      <c r="H255" t="s">
        <v>390</v>
      </c>
      <c r="I255" t="s">
        <v>180</v>
      </c>
      <c r="J255">
        <v>10999</v>
      </c>
      <c r="K255" s="1">
        <v>45512</v>
      </c>
      <c r="L255" t="s">
        <v>35</v>
      </c>
    </row>
    <row r="256" spans="1:12" x14ac:dyDescent="0.8">
      <c r="A256" t="s">
        <v>1318</v>
      </c>
      <c r="B256" t="s">
        <v>1319</v>
      </c>
      <c r="C256">
        <v>18</v>
      </c>
      <c r="D256" t="s">
        <v>14</v>
      </c>
      <c r="E256" t="s">
        <v>1320</v>
      </c>
      <c r="G256" t="s">
        <v>1321</v>
      </c>
      <c r="H256" t="s">
        <v>260</v>
      </c>
      <c r="I256" t="s">
        <v>113</v>
      </c>
      <c r="J256">
        <v>68182</v>
      </c>
      <c r="K256" s="1">
        <v>44491</v>
      </c>
      <c r="L256" t="s">
        <v>35</v>
      </c>
    </row>
    <row r="257" spans="1:12" x14ac:dyDescent="0.8">
      <c r="A257" t="s">
        <v>1322</v>
      </c>
      <c r="B257" t="s">
        <v>1323</v>
      </c>
      <c r="C257">
        <v>29</v>
      </c>
      <c r="D257" t="s">
        <v>14</v>
      </c>
      <c r="E257" t="s">
        <v>1324</v>
      </c>
      <c r="F257">
        <v>4693694215</v>
      </c>
      <c r="G257" t="s">
        <v>1325</v>
      </c>
      <c r="H257" t="s">
        <v>832</v>
      </c>
      <c r="I257" t="s">
        <v>62</v>
      </c>
      <c r="J257">
        <v>22620</v>
      </c>
      <c r="K257" s="1">
        <v>45305</v>
      </c>
      <c r="L257" t="s">
        <v>26</v>
      </c>
    </row>
    <row r="258" spans="1:12" x14ac:dyDescent="0.8">
      <c r="A258" t="s">
        <v>1326</v>
      </c>
      <c r="B258" t="s">
        <v>1327</v>
      </c>
      <c r="C258">
        <v>50</v>
      </c>
      <c r="D258" t="s">
        <v>14</v>
      </c>
      <c r="E258" t="s">
        <v>1328</v>
      </c>
      <c r="F258" t="s">
        <v>1329</v>
      </c>
      <c r="G258" t="s">
        <v>1330</v>
      </c>
      <c r="H258" t="s">
        <v>249</v>
      </c>
      <c r="I258" t="s">
        <v>55</v>
      </c>
      <c r="J258">
        <v>17566</v>
      </c>
      <c r="K258" s="1">
        <v>45248</v>
      </c>
      <c r="L258" t="s">
        <v>35</v>
      </c>
    </row>
    <row r="259" spans="1:12" x14ac:dyDescent="0.8">
      <c r="A259" t="s">
        <v>1331</v>
      </c>
      <c r="B259" t="s">
        <v>1332</v>
      </c>
      <c r="C259">
        <v>26</v>
      </c>
      <c r="D259" t="s">
        <v>14</v>
      </c>
      <c r="E259" t="s">
        <v>1333</v>
      </c>
      <c r="F259">
        <v>6538759900</v>
      </c>
      <c r="G259" t="s">
        <v>1334</v>
      </c>
      <c r="H259" t="s">
        <v>112</v>
      </c>
      <c r="I259" t="s">
        <v>113</v>
      </c>
      <c r="J259">
        <v>8201</v>
      </c>
      <c r="K259" s="1">
        <v>45022</v>
      </c>
      <c r="L259" t="s">
        <v>35</v>
      </c>
    </row>
    <row r="260" spans="1:12" x14ac:dyDescent="0.8">
      <c r="A260" t="s">
        <v>1335</v>
      </c>
      <c r="B260" t="s">
        <v>1336</v>
      </c>
      <c r="C260">
        <v>40</v>
      </c>
      <c r="D260" t="s">
        <v>29</v>
      </c>
      <c r="E260" t="s">
        <v>1337</v>
      </c>
      <c r="F260" t="s">
        <v>1338</v>
      </c>
      <c r="H260" t="s">
        <v>297</v>
      </c>
      <c r="I260" t="s">
        <v>99</v>
      </c>
      <c r="J260">
        <v>93595</v>
      </c>
      <c r="K260" s="1">
        <v>45416</v>
      </c>
      <c r="L260" t="s">
        <v>35</v>
      </c>
    </row>
    <row r="261" spans="1:12" x14ac:dyDescent="0.8">
      <c r="A261" t="s">
        <v>1339</v>
      </c>
      <c r="B261" t="s">
        <v>1340</v>
      </c>
      <c r="C261">
        <v>44</v>
      </c>
      <c r="D261" t="s">
        <v>14</v>
      </c>
      <c r="E261" t="s">
        <v>1341</v>
      </c>
      <c r="F261" t="s">
        <v>1342</v>
      </c>
      <c r="G261" t="s">
        <v>1343</v>
      </c>
      <c r="H261" t="s">
        <v>553</v>
      </c>
      <c r="I261" t="s">
        <v>221</v>
      </c>
      <c r="J261">
        <v>5847</v>
      </c>
      <c r="K261" s="1">
        <v>45328</v>
      </c>
      <c r="L261" t="s">
        <v>42</v>
      </c>
    </row>
    <row r="262" spans="1:12" x14ac:dyDescent="0.8">
      <c r="A262" t="s">
        <v>1344</v>
      </c>
      <c r="B262" t="s">
        <v>1345</v>
      </c>
      <c r="C262">
        <v>23</v>
      </c>
      <c r="D262" t="s">
        <v>29</v>
      </c>
      <c r="E262" t="s">
        <v>1346</v>
      </c>
      <c r="F262" t="s">
        <v>1347</v>
      </c>
      <c r="G262" t="s">
        <v>1348</v>
      </c>
      <c r="H262" t="s">
        <v>249</v>
      </c>
      <c r="I262" t="s">
        <v>55</v>
      </c>
      <c r="J262">
        <v>32765</v>
      </c>
      <c r="K262" s="1">
        <v>44516</v>
      </c>
      <c r="L262" t="s">
        <v>26</v>
      </c>
    </row>
    <row r="263" spans="1:12" x14ac:dyDescent="0.8">
      <c r="A263" t="s">
        <v>1349</v>
      </c>
      <c r="B263" t="s">
        <v>1350</v>
      </c>
      <c r="C263">
        <v>34</v>
      </c>
      <c r="D263" t="s">
        <v>29</v>
      </c>
      <c r="E263" t="s">
        <v>1351</v>
      </c>
      <c r="F263" t="s">
        <v>1352</v>
      </c>
      <c r="G263" t="s">
        <v>1353</v>
      </c>
      <c r="H263" t="s">
        <v>161</v>
      </c>
      <c r="I263" t="s">
        <v>113</v>
      </c>
      <c r="J263">
        <v>84864</v>
      </c>
      <c r="K263" s="1">
        <v>44136</v>
      </c>
      <c r="L263" t="s">
        <v>35</v>
      </c>
    </row>
    <row r="264" spans="1:12" x14ac:dyDescent="0.8">
      <c r="A264" t="s">
        <v>1354</v>
      </c>
      <c r="B264" t="s">
        <v>1355</v>
      </c>
      <c r="C264">
        <v>18</v>
      </c>
      <c r="D264" t="s">
        <v>29</v>
      </c>
      <c r="E264" t="s">
        <v>1356</v>
      </c>
      <c r="F264" t="s">
        <v>1357</v>
      </c>
      <c r="G264" t="s">
        <v>1358</v>
      </c>
      <c r="H264" t="s">
        <v>473</v>
      </c>
      <c r="I264" t="s">
        <v>113</v>
      </c>
      <c r="J264">
        <v>48664</v>
      </c>
      <c r="K264" s="1">
        <v>44133</v>
      </c>
      <c r="L264" t="s">
        <v>35</v>
      </c>
    </row>
    <row r="265" spans="1:12" x14ac:dyDescent="0.8">
      <c r="A265" t="s">
        <v>1359</v>
      </c>
      <c r="B265" t="s">
        <v>1360</v>
      </c>
      <c r="C265">
        <v>22</v>
      </c>
      <c r="D265" t="s">
        <v>29</v>
      </c>
      <c r="E265" t="s">
        <v>1361</v>
      </c>
      <c r="F265" t="s">
        <v>1362</v>
      </c>
      <c r="G265" t="s">
        <v>1363</v>
      </c>
      <c r="H265" t="s">
        <v>54</v>
      </c>
      <c r="I265" t="s">
        <v>55</v>
      </c>
      <c r="J265">
        <v>10879</v>
      </c>
      <c r="K265" s="1">
        <v>44332</v>
      </c>
      <c r="L265" t="s">
        <v>35</v>
      </c>
    </row>
    <row r="266" spans="1:12" x14ac:dyDescent="0.8">
      <c r="A266" t="s">
        <v>1364</v>
      </c>
      <c r="B266" t="s">
        <v>1365</v>
      </c>
      <c r="C266">
        <v>31</v>
      </c>
      <c r="D266" t="s">
        <v>14</v>
      </c>
      <c r="E266" t="s">
        <v>1366</v>
      </c>
      <c r="F266" t="s">
        <v>1367</v>
      </c>
      <c r="G266" t="s">
        <v>1368</v>
      </c>
      <c r="H266" t="s">
        <v>730</v>
      </c>
      <c r="I266" t="s">
        <v>62</v>
      </c>
      <c r="J266">
        <v>6433</v>
      </c>
      <c r="K266" s="1">
        <v>45372</v>
      </c>
      <c r="L266" t="s">
        <v>35</v>
      </c>
    </row>
    <row r="267" spans="1:12" x14ac:dyDescent="0.8">
      <c r="A267" t="s">
        <v>1369</v>
      </c>
      <c r="B267" t="s">
        <v>1370</v>
      </c>
      <c r="C267">
        <v>20</v>
      </c>
      <c r="D267" t="s">
        <v>14</v>
      </c>
      <c r="E267" t="s">
        <v>1371</v>
      </c>
      <c r="F267" t="s">
        <v>1372</v>
      </c>
      <c r="G267" t="s">
        <v>1373</v>
      </c>
      <c r="H267" t="s">
        <v>91</v>
      </c>
      <c r="I267" t="s">
        <v>92</v>
      </c>
      <c r="J267">
        <v>95647</v>
      </c>
      <c r="K267" s="1">
        <v>45594</v>
      </c>
      <c r="L267" t="s">
        <v>35</v>
      </c>
    </row>
    <row r="268" spans="1:12" x14ac:dyDescent="0.8">
      <c r="A268" t="s">
        <v>1374</v>
      </c>
      <c r="B268" t="s">
        <v>1375</v>
      </c>
      <c r="D268" t="s">
        <v>29</v>
      </c>
      <c r="E268" t="s">
        <v>1376</v>
      </c>
      <c r="F268" t="s">
        <v>1377</v>
      </c>
      <c r="G268" t="s">
        <v>1378</v>
      </c>
      <c r="H268" t="s">
        <v>691</v>
      </c>
      <c r="I268" t="s">
        <v>48</v>
      </c>
      <c r="J268">
        <v>22272</v>
      </c>
      <c r="K268" s="1">
        <v>44354</v>
      </c>
      <c r="L268" t="s">
        <v>42</v>
      </c>
    </row>
    <row r="269" spans="1:12" x14ac:dyDescent="0.8">
      <c r="A269" t="s">
        <v>1379</v>
      </c>
      <c r="B269" t="s">
        <v>1380</v>
      </c>
      <c r="C269">
        <v>18</v>
      </c>
      <c r="D269" t="s">
        <v>29</v>
      </c>
      <c r="E269" t="s">
        <v>492</v>
      </c>
      <c r="F269" t="s">
        <v>1381</v>
      </c>
      <c r="G269" t="s">
        <v>1382</v>
      </c>
      <c r="H269" t="s">
        <v>1383</v>
      </c>
      <c r="I269" t="s">
        <v>92</v>
      </c>
      <c r="J269">
        <v>89455</v>
      </c>
      <c r="K269" s="1">
        <v>44508</v>
      </c>
      <c r="L269" t="s">
        <v>35</v>
      </c>
    </row>
    <row r="270" spans="1:12" x14ac:dyDescent="0.8">
      <c r="A270" s="2" t="s">
        <v>1384</v>
      </c>
      <c r="B270" t="s">
        <v>1385</v>
      </c>
      <c r="C270">
        <v>29</v>
      </c>
      <c r="D270" t="s">
        <v>29</v>
      </c>
      <c r="E270" t="s">
        <v>1386</v>
      </c>
      <c r="F270" t="s">
        <v>1387</v>
      </c>
      <c r="G270" t="s">
        <v>1388</v>
      </c>
      <c r="H270" t="s">
        <v>558</v>
      </c>
      <c r="I270" t="s">
        <v>55</v>
      </c>
      <c r="K270" s="1">
        <v>44148</v>
      </c>
      <c r="L270" t="s">
        <v>42</v>
      </c>
    </row>
    <row r="271" spans="1:12" x14ac:dyDescent="0.8">
      <c r="A271" t="s">
        <v>1389</v>
      </c>
      <c r="B271" t="s">
        <v>1390</v>
      </c>
      <c r="C271">
        <v>36</v>
      </c>
      <c r="D271" t="s">
        <v>14</v>
      </c>
      <c r="E271" t="s">
        <v>1391</v>
      </c>
      <c r="F271" t="s">
        <v>1392</v>
      </c>
      <c r="G271" t="s">
        <v>1393</v>
      </c>
      <c r="H271" t="s">
        <v>98</v>
      </c>
      <c r="I271" t="s">
        <v>99</v>
      </c>
      <c r="J271">
        <v>44768</v>
      </c>
      <c r="K271" s="1">
        <v>44000</v>
      </c>
      <c r="L271" t="s">
        <v>42</v>
      </c>
    </row>
    <row r="272" spans="1:12" x14ac:dyDescent="0.8">
      <c r="A272" t="s">
        <v>1394</v>
      </c>
      <c r="B272" t="s">
        <v>1395</v>
      </c>
      <c r="C272">
        <v>52</v>
      </c>
      <c r="D272" t="s">
        <v>29</v>
      </c>
      <c r="E272" t="s">
        <v>1396</v>
      </c>
      <c r="F272" t="s">
        <v>1397</v>
      </c>
      <c r="G272" t="s">
        <v>1398</v>
      </c>
      <c r="H272" t="s">
        <v>25</v>
      </c>
      <c r="I272" t="s">
        <v>19</v>
      </c>
      <c r="J272">
        <v>27421</v>
      </c>
      <c r="K272" s="1">
        <v>45195</v>
      </c>
      <c r="L272" t="s">
        <v>35</v>
      </c>
    </row>
    <row r="273" spans="1:12" x14ac:dyDescent="0.8">
      <c r="A273" t="s">
        <v>1399</v>
      </c>
      <c r="B273" t="s">
        <v>1400</v>
      </c>
      <c r="C273">
        <v>18</v>
      </c>
      <c r="D273" t="s">
        <v>29</v>
      </c>
      <c r="E273" t="s">
        <v>1401</v>
      </c>
      <c r="F273" t="s">
        <v>1402</v>
      </c>
      <c r="G273" t="s">
        <v>1403</v>
      </c>
      <c r="H273" t="s">
        <v>285</v>
      </c>
      <c r="I273" t="s">
        <v>193</v>
      </c>
      <c r="J273">
        <v>55776</v>
      </c>
      <c r="K273" s="1">
        <v>45676</v>
      </c>
      <c r="L273" t="s">
        <v>35</v>
      </c>
    </row>
    <row r="274" spans="1:12" x14ac:dyDescent="0.8">
      <c r="A274" t="s">
        <v>1404</v>
      </c>
      <c r="B274" t="s">
        <v>1405</v>
      </c>
      <c r="C274">
        <v>48</v>
      </c>
      <c r="D274" t="s">
        <v>108</v>
      </c>
      <c r="E274" t="s">
        <v>1406</v>
      </c>
      <c r="F274" t="s">
        <v>1407</v>
      </c>
      <c r="G274" t="s">
        <v>1408</v>
      </c>
      <c r="H274" t="s">
        <v>578</v>
      </c>
      <c r="I274" t="s">
        <v>113</v>
      </c>
      <c r="J274">
        <v>39262</v>
      </c>
      <c r="K274" s="1">
        <v>44471</v>
      </c>
      <c r="L274" t="s">
        <v>35</v>
      </c>
    </row>
    <row r="275" spans="1:12" x14ac:dyDescent="0.8">
      <c r="A275" t="s">
        <v>1409</v>
      </c>
      <c r="B275" t="s">
        <v>1410</v>
      </c>
      <c r="C275">
        <v>35</v>
      </c>
      <c r="D275" t="s">
        <v>29</v>
      </c>
      <c r="E275" t="s">
        <v>1411</v>
      </c>
      <c r="F275" t="s">
        <v>1412</v>
      </c>
      <c r="G275" t="s">
        <v>1413</v>
      </c>
      <c r="H275" t="s">
        <v>227</v>
      </c>
      <c r="I275" t="s">
        <v>221</v>
      </c>
      <c r="J275">
        <v>72824</v>
      </c>
      <c r="K275" s="1">
        <v>44791</v>
      </c>
      <c r="L275" t="s">
        <v>26</v>
      </c>
    </row>
    <row r="276" spans="1:12" x14ac:dyDescent="0.8">
      <c r="A276" t="s">
        <v>1414</v>
      </c>
      <c r="B276" t="s">
        <v>1415</v>
      </c>
      <c r="C276">
        <v>23</v>
      </c>
      <c r="D276" t="s">
        <v>14</v>
      </c>
      <c r="E276" t="s">
        <v>1416</v>
      </c>
      <c r="F276" t="s">
        <v>1417</v>
      </c>
      <c r="G276" t="s">
        <v>1418</v>
      </c>
      <c r="H276" t="s">
        <v>144</v>
      </c>
      <c r="J276">
        <v>98249</v>
      </c>
      <c r="K276" s="1">
        <v>43994</v>
      </c>
      <c r="L276" t="s">
        <v>42</v>
      </c>
    </row>
    <row r="277" spans="1:12" x14ac:dyDescent="0.8">
      <c r="A277" t="s">
        <v>1419</v>
      </c>
      <c r="B277" t="s">
        <v>1420</v>
      </c>
      <c r="C277">
        <v>40</v>
      </c>
      <c r="D277" t="s">
        <v>14</v>
      </c>
      <c r="E277" t="s">
        <v>1421</v>
      </c>
      <c r="F277" t="s">
        <v>1422</v>
      </c>
      <c r="G277" t="s">
        <v>1423</v>
      </c>
      <c r="H277" t="s">
        <v>952</v>
      </c>
      <c r="J277">
        <v>10734</v>
      </c>
      <c r="K277" s="1">
        <v>44122</v>
      </c>
      <c r="L277" t="s">
        <v>26</v>
      </c>
    </row>
    <row r="278" spans="1:12" x14ac:dyDescent="0.8">
      <c r="A278" t="s">
        <v>1424</v>
      </c>
      <c r="B278" t="s">
        <v>1425</v>
      </c>
      <c r="C278">
        <v>37</v>
      </c>
      <c r="D278" t="s">
        <v>29</v>
      </c>
      <c r="E278" t="s">
        <v>1426</v>
      </c>
      <c r="F278" t="s">
        <v>1427</v>
      </c>
      <c r="G278" t="s">
        <v>1428</v>
      </c>
      <c r="H278" t="s">
        <v>119</v>
      </c>
      <c r="I278" t="s">
        <v>55</v>
      </c>
      <c r="J278">
        <v>98345</v>
      </c>
      <c r="K278" s="1">
        <v>44896</v>
      </c>
      <c r="L278" t="s">
        <v>42</v>
      </c>
    </row>
    <row r="279" spans="1:12" x14ac:dyDescent="0.8">
      <c r="A279" t="s">
        <v>1429</v>
      </c>
      <c r="B279" t="s">
        <v>1430</v>
      </c>
      <c r="C279">
        <v>27</v>
      </c>
      <c r="D279" t="s">
        <v>14</v>
      </c>
      <c r="E279" t="s">
        <v>1431</v>
      </c>
      <c r="F279" t="s">
        <v>1432</v>
      </c>
      <c r="G279" t="s">
        <v>1433</v>
      </c>
      <c r="H279" t="s">
        <v>41</v>
      </c>
      <c r="I279" t="s">
        <v>19</v>
      </c>
      <c r="J279">
        <v>72267</v>
      </c>
      <c r="K279" s="1">
        <v>45178</v>
      </c>
      <c r="L279" t="s">
        <v>35</v>
      </c>
    </row>
    <row r="280" spans="1:12" x14ac:dyDescent="0.8">
      <c r="A280" t="s">
        <v>1434</v>
      </c>
      <c r="B280" t="s">
        <v>1435</v>
      </c>
      <c r="C280">
        <v>35</v>
      </c>
      <c r="D280" t="s">
        <v>29</v>
      </c>
      <c r="E280" t="s">
        <v>1436</v>
      </c>
      <c r="F280">
        <v>2945818139</v>
      </c>
      <c r="G280" t="s">
        <v>1437</v>
      </c>
      <c r="H280" t="s">
        <v>161</v>
      </c>
      <c r="I280" t="s">
        <v>113</v>
      </c>
      <c r="J280">
        <v>93196</v>
      </c>
      <c r="K280" s="1">
        <v>44194</v>
      </c>
      <c r="L280" t="s">
        <v>35</v>
      </c>
    </row>
    <row r="281" spans="1:12" x14ac:dyDescent="0.8">
      <c r="A281" t="s">
        <v>1438</v>
      </c>
      <c r="B281" t="s">
        <v>1439</v>
      </c>
      <c r="C281">
        <v>30</v>
      </c>
      <c r="D281" t="s">
        <v>29</v>
      </c>
      <c r="E281" t="s">
        <v>1440</v>
      </c>
      <c r="F281" t="s">
        <v>1441</v>
      </c>
      <c r="G281" t="s">
        <v>1442</v>
      </c>
      <c r="H281" t="s">
        <v>529</v>
      </c>
      <c r="I281" t="s">
        <v>55</v>
      </c>
      <c r="J281">
        <v>42500</v>
      </c>
      <c r="K281" s="1">
        <v>44397</v>
      </c>
      <c r="L281" t="s">
        <v>26</v>
      </c>
    </row>
    <row r="282" spans="1:12" x14ac:dyDescent="0.8">
      <c r="A282" t="s">
        <v>1443</v>
      </c>
      <c r="B282" t="s">
        <v>1444</v>
      </c>
      <c r="C282">
        <v>36</v>
      </c>
      <c r="D282" t="s">
        <v>382</v>
      </c>
      <c r="E282" t="s">
        <v>1445</v>
      </c>
      <c r="F282" t="s">
        <v>1446</v>
      </c>
      <c r="G282" t="s">
        <v>1447</v>
      </c>
      <c r="H282" t="s">
        <v>1448</v>
      </c>
      <c r="I282" t="s">
        <v>193</v>
      </c>
      <c r="J282">
        <v>42449</v>
      </c>
      <c r="K282" s="1">
        <v>45454</v>
      </c>
      <c r="L282" t="s">
        <v>35</v>
      </c>
    </row>
    <row r="283" spans="1:12" x14ac:dyDescent="0.8">
      <c r="A283" t="s">
        <v>1449</v>
      </c>
      <c r="B283" t="s">
        <v>1450</v>
      </c>
      <c r="C283">
        <v>42</v>
      </c>
      <c r="D283" t="s">
        <v>29</v>
      </c>
      <c r="E283" t="s">
        <v>1451</v>
      </c>
      <c r="F283" t="s">
        <v>1452</v>
      </c>
      <c r="G283" t="s">
        <v>1453</v>
      </c>
      <c r="H283" t="s">
        <v>41</v>
      </c>
      <c r="I283" t="s">
        <v>19</v>
      </c>
      <c r="J283">
        <v>88987</v>
      </c>
      <c r="K283" s="1">
        <v>45109</v>
      </c>
      <c r="L283" t="s">
        <v>35</v>
      </c>
    </row>
    <row r="284" spans="1:12" x14ac:dyDescent="0.8">
      <c r="A284" t="s">
        <v>1454</v>
      </c>
      <c r="B284" t="s">
        <v>1455</v>
      </c>
      <c r="C284">
        <v>54</v>
      </c>
      <c r="E284" t="s">
        <v>1456</v>
      </c>
      <c r="G284" t="s">
        <v>1457</v>
      </c>
      <c r="H284" t="s">
        <v>1448</v>
      </c>
      <c r="I284" t="s">
        <v>193</v>
      </c>
      <c r="J284">
        <v>46562</v>
      </c>
      <c r="K284" s="1">
        <v>44668</v>
      </c>
      <c r="L284" t="s">
        <v>35</v>
      </c>
    </row>
    <row r="285" spans="1:12" x14ac:dyDescent="0.8">
      <c r="A285" t="s">
        <v>1458</v>
      </c>
      <c r="B285" t="s">
        <v>1459</v>
      </c>
      <c r="C285">
        <v>20</v>
      </c>
      <c r="D285" t="s">
        <v>29</v>
      </c>
      <c r="E285" t="s">
        <v>1460</v>
      </c>
      <c r="F285">
        <v>9208970026</v>
      </c>
      <c r="G285" t="s">
        <v>1461</v>
      </c>
      <c r="H285" t="s">
        <v>952</v>
      </c>
      <c r="I285" t="s">
        <v>126</v>
      </c>
      <c r="J285">
        <v>43552</v>
      </c>
      <c r="K285" s="1">
        <v>44497</v>
      </c>
      <c r="L285" t="s">
        <v>35</v>
      </c>
    </row>
    <row r="286" spans="1:12" x14ac:dyDescent="0.8">
      <c r="A286" t="s">
        <v>1462</v>
      </c>
      <c r="B286" t="s">
        <v>1463</v>
      </c>
      <c r="C286">
        <v>60</v>
      </c>
      <c r="D286" t="s">
        <v>29</v>
      </c>
      <c r="E286" t="s">
        <v>1464</v>
      </c>
      <c r="F286" t="s">
        <v>1465</v>
      </c>
      <c r="G286" t="s">
        <v>1466</v>
      </c>
      <c r="H286" t="s">
        <v>932</v>
      </c>
      <c r="I286" t="s">
        <v>126</v>
      </c>
      <c r="J286">
        <v>51193</v>
      </c>
      <c r="K286" s="1">
        <v>45053</v>
      </c>
      <c r="L286" t="s">
        <v>26</v>
      </c>
    </row>
    <row r="287" spans="1:12" x14ac:dyDescent="0.8">
      <c r="A287" t="s">
        <v>1467</v>
      </c>
      <c r="B287" t="s">
        <v>1468</v>
      </c>
      <c r="C287">
        <v>18</v>
      </c>
      <c r="D287" t="s">
        <v>29</v>
      </c>
      <c r="E287" t="s">
        <v>1469</v>
      </c>
      <c r="F287" t="s">
        <v>1470</v>
      </c>
      <c r="G287" t="s">
        <v>1471</v>
      </c>
      <c r="H287" t="s">
        <v>309</v>
      </c>
      <c r="I287" t="s">
        <v>74</v>
      </c>
      <c r="J287">
        <v>15042</v>
      </c>
      <c r="K287" s="1">
        <v>45404</v>
      </c>
      <c r="L287" t="s">
        <v>35</v>
      </c>
    </row>
    <row r="288" spans="1:12" x14ac:dyDescent="0.8">
      <c r="A288" t="s">
        <v>1472</v>
      </c>
      <c r="B288" t="s">
        <v>1473</v>
      </c>
      <c r="C288">
        <v>33</v>
      </c>
      <c r="D288" t="s">
        <v>29</v>
      </c>
      <c r="E288" t="s">
        <v>1474</v>
      </c>
      <c r="F288" t="s">
        <v>1475</v>
      </c>
      <c r="G288" t="s">
        <v>1476</v>
      </c>
      <c r="H288" t="s">
        <v>220</v>
      </c>
      <c r="I288" t="s">
        <v>221</v>
      </c>
      <c r="J288">
        <v>757</v>
      </c>
      <c r="K288" s="1">
        <v>45170</v>
      </c>
      <c r="L288" t="s">
        <v>35</v>
      </c>
    </row>
    <row r="289" spans="1:12" x14ac:dyDescent="0.8">
      <c r="A289" t="s">
        <v>1477</v>
      </c>
      <c r="B289" t="s">
        <v>1478</v>
      </c>
      <c r="C289">
        <v>42</v>
      </c>
      <c r="D289" t="s">
        <v>29</v>
      </c>
      <c r="E289" t="s">
        <v>1479</v>
      </c>
      <c r="F289" t="s">
        <v>1480</v>
      </c>
      <c r="G289" t="s">
        <v>1481</v>
      </c>
      <c r="H289" t="s">
        <v>681</v>
      </c>
      <c r="I289" t="s">
        <v>99</v>
      </c>
      <c r="J289">
        <v>63411</v>
      </c>
      <c r="K289" s="1">
        <v>45241</v>
      </c>
      <c r="L289" t="s">
        <v>42</v>
      </c>
    </row>
    <row r="290" spans="1:12" x14ac:dyDescent="0.8">
      <c r="A290" t="s">
        <v>1482</v>
      </c>
      <c r="B290" t="s">
        <v>1483</v>
      </c>
      <c r="C290">
        <v>38</v>
      </c>
      <c r="D290" t="s">
        <v>14</v>
      </c>
      <c r="E290" t="s">
        <v>1484</v>
      </c>
      <c r="F290" t="s">
        <v>1485</v>
      </c>
      <c r="G290" t="s">
        <v>1486</v>
      </c>
      <c r="H290" t="s">
        <v>54</v>
      </c>
      <c r="I290" t="s">
        <v>55</v>
      </c>
      <c r="J290">
        <v>82576</v>
      </c>
      <c r="K290" s="1">
        <v>44380</v>
      </c>
      <c r="L290" t="s">
        <v>26</v>
      </c>
    </row>
    <row r="291" spans="1:12" x14ac:dyDescent="0.8">
      <c r="A291" t="s">
        <v>1487</v>
      </c>
      <c r="B291" t="s">
        <v>1488</v>
      </c>
      <c r="C291">
        <v>27</v>
      </c>
      <c r="D291" t="s">
        <v>14</v>
      </c>
      <c r="E291" t="s">
        <v>1489</v>
      </c>
      <c r="F291" t="s">
        <v>1490</v>
      </c>
      <c r="G291" t="s">
        <v>1491</v>
      </c>
      <c r="H291" t="s">
        <v>867</v>
      </c>
      <c r="I291" t="s">
        <v>99</v>
      </c>
      <c r="J291">
        <v>93994</v>
      </c>
      <c r="K291" s="1">
        <v>44042</v>
      </c>
      <c r="L291" t="s">
        <v>35</v>
      </c>
    </row>
    <row r="292" spans="1:12" x14ac:dyDescent="0.8">
      <c r="A292" t="s">
        <v>1492</v>
      </c>
      <c r="B292" t="s">
        <v>1493</v>
      </c>
      <c r="C292">
        <v>32</v>
      </c>
      <c r="D292" t="s">
        <v>14</v>
      </c>
      <c r="E292" t="s">
        <v>1494</v>
      </c>
      <c r="F292" t="s">
        <v>1495</v>
      </c>
      <c r="G292" t="s">
        <v>1496</v>
      </c>
      <c r="H292" t="s">
        <v>137</v>
      </c>
      <c r="I292" t="s">
        <v>138</v>
      </c>
      <c r="J292">
        <v>68354</v>
      </c>
      <c r="K292" s="1">
        <v>44725</v>
      </c>
      <c r="L292" t="s">
        <v>35</v>
      </c>
    </row>
    <row r="293" spans="1:12" x14ac:dyDescent="0.8">
      <c r="A293" t="s">
        <v>1497</v>
      </c>
      <c r="B293" t="s">
        <v>1498</v>
      </c>
      <c r="C293">
        <v>29</v>
      </c>
      <c r="D293" t="s">
        <v>29</v>
      </c>
      <c r="E293" t="s">
        <v>1499</v>
      </c>
      <c r="F293" t="s">
        <v>1500</v>
      </c>
      <c r="G293" t="s">
        <v>1501</v>
      </c>
      <c r="H293" t="s">
        <v>309</v>
      </c>
      <c r="I293" t="s">
        <v>74</v>
      </c>
      <c r="J293">
        <v>6031</v>
      </c>
      <c r="K293" s="1">
        <v>44851</v>
      </c>
      <c r="L293" t="s">
        <v>35</v>
      </c>
    </row>
    <row r="294" spans="1:12" x14ac:dyDescent="0.8">
      <c r="A294" t="s">
        <v>1502</v>
      </c>
      <c r="B294" t="s">
        <v>1503</v>
      </c>
      <c r="C294">
        <v>27</v>
      </c>
      <c r="D294" t="s">
        <v>14</v>
      </c>
      <c r="E294" t="s">
        <v>22</v>
      </c>
      <c r="F294" t="s">
        <v>1504</v>
      </c>
      <c r="G294" t="s">
        <v>1505</v>
      </c>
      <c r="H294" t="s">
        <v>73</v>
      </c>
      <c r="I294" t="s">
        <v>74</v>
      </c>
      <c r="J294">
        <v>26430</v>
      </c>
      <c r="K294" s="1">
        <v>44363</v>
      </c>
      <c r="L294" t="s">
        <v>35</v>
      </c>
    </row>
    <row r="295" spans="1:12" x14ac:dyDescent="0.8">
      <c r="A295" t="s">
        <v>1506</v>
      </c>
      <c r="B295" t="s">
        <v>1507</v>
      </c>
      <c r="C295">
        <v>45</v>
      </c>
      <c r="E295" t="s">
        <v>1508</v>
      </c>
      <c r="F295">
        <f>1-565-659-6309</f>
        <v>-7532</v>
      </c>
      <c r="H295" t="s">
        <v>553</v>
      </c>
      <c r="I295" t="s">
        <v>221</v>
      </c>
      <c r="J295">
        <v>25625</v>
      </c>
      <c r="K295" s="1">
        <v>45328</v>
      </c>
      <c r="L295" t="s">
        <v>42</v>
      </c>
    </row>
    <row r="296" spans="1:12" x14ac:dyDescent="0.8">
      <c r="A296" t="s">
        <v>1509</v>
      </c>
      <c r="B296" t="s">
        <v>1510</v>
      </c>
      <c r="D296" t="s">
        <v>29</v>
      </c>
      <c r="E296" t="s">
        <v>1511</v>
      </c>
      <c r="F296" t="s">
        <v>1512</v>
      </c>
      <c r="G296" t="s">
        <v>1513</v>
      </c>
      <c r="H296" t="s">
        <v>98</v>
      </c>
      <c r="I296" t="s">
        <v>99</v>
      </c>
      <c r="J296">
        <v>23962</v>
      </c>
      <c r="K296" s="1">
        <v>45296</v>
      </c>
      <c r="L296" t="s">
        <v>42</v>
      </c>
    </row>
    <row r="297" spans="1:12" x14ac:dyDescent="0.8">
      <c r="A297" t="s">
        <v>1514</v>
      </c>
      <c r="B297" t="s">
        <v>1515</v>
      </c>
      <c r="C297">
        <v>26</v>
      </c>
      <c r="E297" t="s">
        <v>1516</v>
      </c>
      <c r="F297" t="s">
        <v>1517</v>
      </c>
      <c r="G297" t="s">
        <v>1518</v>
      </c>
      <c r="H297" t="s">
        <v>249</v>
      </c>
      <c r="I297" t="s">
        <v>55</v>
      </c>
      <c r="J297">
        <v>67644</v>
      </c>
      <c r="K297" s="1">
        <v>45502</v>
      </c>
      <c r="L297" t="s">
        <v>35</v>
      </c>
    </row>
    <row r="298" spans="1:12" x14ac:dyDescent="0.8">
      <c r="A298" t="s">
        <v>1519</v>
      </c>
      <c r="B298" t="s">
        <v>1520</v>
      </c>
      <c r="C298">
        <v>45</v>
      </c>
      <c r="D298" t="s">
        <v>29</v>
      </c>
      <c r="E298" t="s">
        <v>1521</v>
      </c>
      <c r="F298" t="s">
        <v>1522</v>
      </c>
      <c r="G298" t="s">
        <v>1523</v>
      </c>
      <c r="H298" t="s">
        <v>781</v>
      </c>
      <c r="I298" t="s">
        <v>145</v>
      </c>
      <c r="J298">
        <v>44247</v>
      </c>
      <c r="K298" s="1">
        <v>44124</v>
      </c>
      <c r="L298" t="s">
        <v>42</v>
      </c>
    </row>
    <row r="299" spans="1:12" x14ac:dyDescent="0.8">
      <c r="A299" t="s">
        <v>1524</v>
      </c>
      <c r="B299" t="s">
        <v>1525</v>
      </c>
      <c r="C299">
        <v>38</v>
      </c>
      <c r="D299" t="s">
        <v>14</v>
      </c>
      <c r="E299" t="s">
        <v>1526</v>
      </c>
      <c r="F299" t="s">
        <v>1527</v>
      </c>
      <c r="G299" t="s">
        <v>1528</v>
      </c>
      <c r="H299" t="s">
        <v>67</v>
      </c>
      <c r="I299" t="s">
        <v>62</v>
      </c>
      <c r="J299">
        <v>62686</v>
      </c>
      <c r="K299" s="1">
        <v>44433</v>
      </c>
      <c r="L299" t="s">
        <v>35</v>
      </c>
    </row>
    <row r="300" spans="1:12" x14ac:dyDescent="0.8">
      <c r="A300" t="s">
        <v>1529</v>
      </c>
      <c r="B300" t="s">
        <v>1530</v>
      </c>
      <c r="C300">
        <v>44</v>
      </c>
      <c r="D300" t="s">
        <v>14</v>
      </c>
      <c r="E300" t="s">
        <v>1531</v>
      </c>
      <c r="F300" t="s">
        <v>1532</v>
      </c>
      <c r="G300" t="s">
        <v>1533</v>
      </c>
      <c r="H300" t="s">
        <v>73</v>
      </c>
      <c r="I300" t="s">
        <v>74</v>
      </c>
      <c r="J300">
        <v>46987</v>
      </c>
      <c r="K300" s="1">
        <v>44011</v>
      </c>
      <c r="L300" t="s">
        <v>35</v>
      </c>
    </row>
    <row r="301" spans="1:12" x14ac:dyDescent="0.8">
      <c r="A301" t="s">
        <v>1534</v>
      </c>
      <c r="B301" t="s">
        <v>1535</v>
      </c>
      <c r="C301">
        <v>42</v>
      </c>
      <c r="D301" t="s">
        <v>29</v>
      </c>
      <c r="E301" t="s">
        <v>1536</v>
      </c>
      <c r="F301">
        <f>1-820-697-231</f>
        <v>-1747</v>
      </c>
      <c r="G301" t="s">
        <v>1537</v>
      </c>
      <c r="H301" t="s">
        <v>424</v>
      </c>
      <c r="I301" t="s">
        <v>138</v>
      </c>
      <c r="J301">
        <v>88959</v>
      </c>
      <c r="K301" s="1">
        <v>45107</v>
      </c>
      <c r="L301" t="s">
        <v>26</v>
      </c>
    </row>
    <row r="302" spans="1:12" x14ac:dyDescent="0.8">
      <c r="A302" t="s">
        <v>1538</v>
      </c>
      <c r="B302" t="s">
        <v>1539</v>
      </c>
      <c r="C302">
        <v>25</v>
      </c>
      <c r="D302" t="s">
        <v>29</v>
      </c>
      <c r="E302" t="s">
        <v>1540</v>
      </c>
      <c r="G302" t="s">
        <v>1541</v>
      </c>
      <c r="H302" t="s">
        <v>390</v>
      </c>
      <c r="I302" t="s">
        <v>180</v>
      </c>
      <c r="J302">
        <v>97906</v>
      </c>
      <c r="K302" s="1">
        <v>44143</v>
      </c>
      <c r="L302" t="s">
        <v>26</v>
      </c>
    </row>
    <row r="303" spans="1:12" x14ac:dyDescent="0.8">
      <c r="A303" t="s">
        <v>1542</v>
      </c>
      <c r="B303" t="s">
        <v>1543</v>
      </c>
      <c r="C303">
        <v>28</v>
      </c>
      <c r="D303" t="s">
        <v>14</v>
      </c>
      <c r="E303" t="s">
        <v>1544</v>
      </c>
      <c r="F303" t="s">
        <v>1545</v>
      </c>
      <c r="H303" t="s">
        <v>1014</v>
      </c>
      <c r="I303" t="s">
        <v>34</v>
      </c>
      <c r="J303">
        <v>45954</v>
      </c>
      <c r="K303" s="1">
        <v>45322</v>
      </c>
      <c r="L303" t="s">
        <v>42</v>
      </c>
    </row>
    <row r="304" spans="1:12" x14ac:dyDescent="0.8">
      <c r="A304" t="s">
        <v>1546</v>
      </c>
      <c r="B304" t="s">
        <v>1547</v>
      </c>
      <c r="C304">
        <v>43</v>
      </c>
      <c r="D304" t="s">
        <v>14</v>
      </c>
      <c r="E304" t="s">
        <v>1548</v>
      </c>
      <c r="F304" t="s">
        <v>1549</v>
      </c>
      <c r="G304" t="s">
        <v>1550</v>
      </c>
      <c r="H304" t="s">
        <v>553</v>
      </c>
      <c r="I304" t="s">
        <v>221</v>
      </c>
      <c r="K304" s="1">
        <v>44913</v>
      </c>
      <c r="L304" t="s">
        <v>35</v>
      </c>
    </row>
    <row r="305" spans="1:12" x14ac:dyDescent="0.8">
      <c r="A305" t="s">
        <v>1551</v>
      </c>
      <c r="B305" t="s">
        <v>1552</v>
      </c>
      <c r="C305">
        <v>42</v>
      </c>
      <c r="D305" t="s">
        <v>14</v>
      </c>
      <c r="F305" t="s">
        <v>1553</v>
      </c>
      <c r="G305" t="s">
        <v>1554</v>
      </c>
      <c r="H305" t="s">
        <v>155</v>
      </c>
      <c r="I305" t="s">
        <v>92</v>
      </c>
      <c r="J305">
        <v>94031</v>
      </c>
      <c r="K305" s="1">
        <v>44053</v>
      </c>
      <c r="L305" t="s">
        <v>42</v>
      </c>
    </row>
    <row r="306" spans="1:12" x14ac:dyDescent="0.8">
      <c r="A306" t="s">
        <v>1555</v>
      </c>
      <c r="B306" t="s">
        <v>1556</v>
      </c>
      <c r="C306">
        <v>34</v>
      </c>
      <c r="D306" t="s">
        <v>14</v>
      </c>
      <c r="E306" t="s">
        <v>1557</v>
      </c>
      <c r="F306" t="s">
        <v>1558</v>
      </c>
      <c r="G306" t="s">
        <v>1559</v>
      </c>
      <c r="H306" t="s">
        <v>489</v>
      </c>
      <c r="I306" t="s">
        <v>34</v>
      </c>
      <c r="J306">
        <v>7371</v>
      </c>
      <c r="K306" s="1">
        <v>45393</v>
      </c>
      <c r="L306" t="s">
        <v>42</v>
      </c>
    </row>
    <row r="307" spans="1:12" x14ac:dyDescent="0.8">
      <c r="A307" t="s">
        <v>1560</v>
      </c>
      <c r="B307" t="s">
        <v>1561</v>
      </c>
      <c r="C307">
        <v>36</v>
      </c>
      <c r="D307" t="s">
        <v>29</v>
      </c>
      <c r="E307" t="s">
        <v>1562</v>
      </c>
      <c r="F307" t="s">
        <v>1563</v>
      </c>
      <c r="G307" t="s">
        <v>1564</v>
      </c>
      <c r="H307" t="s">
        <v>41</v>
      </c>
      <c r="I307" t="s">
        <v>19</v>
      </c>
      <c r="J307">
        <v>74170</v>
      </c>
      <c r="K307" s="1">
        <v>44401</v>
      </c>
      <c r="L307" t="s">
        <v>42</v>
      </c>
    </row>
    <row r="308" spans="1:12" x14ac:dyDescent="0.8">
      <c r="A308" t="s">
        <v>1565</v>
      </c>
      <c r="B308" t="s">
        <v>1566</v>
      </c>
      <c r="C308">
        <v>50</v>
      </c>
      <c r="D308" t="s">
        <v>14</v>
      </c>
      <c r="E308" t="s">
        <v>1567</v>
      </c>
      <c r="F308" t="s">
        <v>1568</v>
      </c>
      <c r="G308" t="s">
        <v>1569</v>
      </c>
      <c r="H308" t="s">
        <v>303</v>
      </c>
      <c r="I308" t="s">
        <v>221</v>
      </c>
      <c r="J308">
        <v>54384</v>
      </c>
      <c r="K308" s="1">
        <v>44357</v>
      </c>
      <c r="L308" t="s">
        <v>35</v>
      </c>
    </row>
    <row r="309" spans="1:12" x14ac:dyDescent="0.8">
      <c r="A309" t="s">
        <v>1570</v>
      </c>
      <c r="B309" t="s">
        <v>1571</v>
      </c>
      <c r="C309">
        <v>27</v>
      </c>
      <c r="D309" t="s">
        <v>14</v>
      </c>
      <c r="E309" t="s">
        <v>1572</v>
      </c>
      <c r="F309" t="s">
        <v>1573</v>
      </c>
      <c r="G309" t="s">
        <v>1574</v>
      </c>
      <c r="H309" t="s">
        <v>691</v>
      </c>
      <c r="I309" t="s">
        <v>48</v>
      </c>
      <c r="J309">
        <v>16761</v>
      </c>
      <c r="K309" s="1">
        <v>45069</v>
      </c>
    </row>
    <row r="310" spans="1:12" x14ac:dyDescent="0.8">
      <c r="A310" t="s">
        <v>1575</v>
      </c>
      <c r="B310" t="s">
        <v>1576</v>
      </c>
      <c r="D310" t="s">
        <v>14</v>
      </c>
      <c r="E310" t="s">
        <v>1577</v>
      </c>
      <c r="F310">
        <v>2333968527</v>
      </c>
      <c r="G310" t="s">
        <v>1578</v>
      </c>
      <c r="H310" t="s">
        <v>25</v>
      </c>
      <c r="I310" t="s">
        <v>19</v>
      </c>
      <c r="J310">
        <v>71189</v>
      </c>
      <c r="K310" s="1">
        <v>44852</v>
      </c>
      <c r="L310" t="s">
        <v>26</v>
      </c>
    </row>
    <row r="311" spans="1:12" x14ac:dyDescent="0.8">
      <c r="A311" t="s">
        <v>1579</v>
      </c>
      <c r="B311" t="s">
        <v>1580</v>
      </c>
      <c r="C311">
        <v>32</v>
      </c>
      <c r="D311" t="s">
        <v>14</v>
      </c>
      <c r="E311" t="s">
        <v>1581</v>
      </c>
      <c r="G311" t="s">
        <v>1582</v>
      </c>
      <c r="H311" t="s">
        <v>1014</v>
      </c>
      <c r="I311" t="s">
        <v>34</v>
      </c>
      <c r="J311">
        <v>95526</v>
      </c>
      <c r="K311" s="1">
        <v>44260</v>
      </c>
      <c r="L311" t="s">
        <v>35</v>
      </c>
    </row>
    <row r="312" spans="1:12" x14ac:dyDescent="0.8">
      <c r="A312" t="s">
        <v>1583</v>
      </c>
      <c r="B312" t="s">
        <v>1584</v>
      </c>
      <c r="C312">
        <v>32</v>
      </c>
      <c r="D312" t="s">
        <v>14</v>
      </c>
      <c r="E312" t="s">
        <v>1585</v>
      </c>
      <c r="F312">
        <v>4666149828</v>
      </c>
      <c r="G312" t="s">
        <v>1586</v>
      </c>
      <c r="H312" t="s">
        <v>450</v>
      </c>
      <c r="I312" t="s">
        <v>138</v>
      </c>
      <c r="J312">
        <v>63677</v>
      </c>
      <c r="K312" s="1">
        <v>44075</v>
      </c>
      <c r="L312" t="s">
        <v>26</v>
      </c>
    </row>
    <row r="313" spans="1:12" x14ac:dyDescent="0.8">
      <c r="A313" t="s">
        <v>1587</v>
      </c>
      <c r="B313" t="s">
        <v>1515</v>
      </c>
      <c r="C313">
        <v>48</v>
      </c>
      <c r="D313" t="s">
        <v>14</v>
      </c>
      <c r="E313" t="s">
        <v>1588</v>
      </c>
      <c r="F313" t="s">
        <v>1589</v>
      </c>
      <c r="G313" t="s">
        <v>1590</v>
      </c>
      <c r="H313" t="s">
        <v>424</v>
      </c>
      <c r="I313" t="s">
        <v>138</v>
      </c>
      <c r="J313">
        <v>52228</v>
      </c>
      <c r="K313" s="1">
        <v>44725</v>
      </c>
      <c r="L313" t="s">
        <v>42</v>
      </c>
    </row>
    <row r="314" spans="1:12" x14ac:dyDescent="0.8">
      <c r="A314" t="s">
        <v>1591</v>
      </c>
      <c r="B314" t="s">
        <v>1592</v>
      </c>
      <c r="C314">
        <v>44</v>
      </c>
      <c r="D314" t="s">
        <v>29</v>
      </c>
      <c r="E314" t="s">
        <v>1593</v>
      </c>
      <c r="F314" t="s">
        <v>1594</v>
      </c>
      <c r="G314" t="s">
        <v>1595</v>
      </c>
      <c r="H314" t="s">
        <v>249</v>
      </c>
      <c r="I314" t="s">
        <v>55</v>
      </c>
      <c r="J314">
        <v>91919</v>
      </c>
      <c r="K314" s="1">
        <v>45261</v>
      </c>
      <c r="L314" t="s">
        <v>35</v>
      </c>
    </row>
    <row r="315" spans="1:12" x14ac:dyDescent="0.8">
      <c r="A315" t="s">
        <v>1596</v>
      </c>
      <c r="B315" t="s">
        <v>1597</v>
      </c>
      <c r="C315">
        <v>44</v>
      </c>
      <c r="D315" t="s">
        <v>29</v>
      </c>
      <c r="E315" t="s">
        <v>1598</v>
      </c>
      <c r="F315" t="s">
        <v>1599</v>
      </c>
      <c r="G315" t="s">
        <v>1600</v>
      </c>
      <c r="H315" t="s">
        <v>25</v>
      </c>
      <c r="I315" t="s">
        <v>19</v>
      </c>
      <c r="J315">
        <v>54451</v>
      </c>
      <c r="K315" s="1">
        <v>44564</v>
      </c>
      <c r="L315" t="s">
        <v>35</v>
      </c>
    </row>
    <row r="316" spans="1:12" x14ac:dyDescent="0.8">
      <c r="A316" t="s">
        <v>1601</v>
      </c>
      <c r="B316" t="s">
        <v>1602</v>
      </c>
      <c r="C316">
        <v>50</v>
      </c>
      <c r="D316" t="s">
        <v>29</v>
      </c>
      <c r="E316" t="s">
        <v>1603</v>
      </c>
      <c r="F316">
        <v>3236467912</v>
      </c>
      <c r="G316" t="s">
        <v>1604</v>
      </c>
      <c r="H316" t="s">
        <v>952</v>
      </c>
      <c r="I316" t="s">
        <v>126</v>
      </c>
      <c r="J316">
        <v>26838</v>
      </c>
      <c r="K316" s="1">
        <v>44479</v>
      </c>
      <c r="L316" t="s">
        <v>26</v>
      </c>
    </row>
    <row r="317" spans="1:12" x14ac:dyDescent="0.8">
      <c r="A317" t="s">
        <v>1605</v>
      </c>
      <c r="B317" t="s">
        <v>1606</v>
      </c>
      <c r="C317">
        <v>35</v>
      </c>
      <c r="D317" t="s">
        <v>14</v>
      </c>
      <c r="E317" t="s">
        <v>1607</v>
      </c>
      <c r="F317" t="s">
        <v>1608</v>
      </c>
      <c r="G317" t="s">
        <v>1609</v>
      </c>
      <c r="H317" t="s">
        <v>558</v>
      </c>
      <c r="I317" t="s">
        <v>55</v>
      </c>
      <c r="J317">
        <v>87706</v>
      </c>
      <c r="K317" s="1">
        <v>43964</v>
      </c>
      <c r="L317" t="s">
        <v>26</v>
      </c>
    </row>
    <row r="318" spans="1:12" x14ac:dyDescent="0.8">
      <c r="A318" t="s">
        <v>1610</v>
      </c>
      <c r="B318" t="s">
        <v>1611</v>
      </c>
      <c r="C318">
        <v>43</v>
      </c>
      <c r="D318" t="s">
        <v>14</v>
      </c>
      <c r="E318" t="s">
        <v>1612</v>
      </c>
      <c r="F318" t="s">
        <v>1613</v>
      </c>
      <c r="G318" t="s">
        <v>1614</v>
      </c>
      <c r="H318" t="s">
        <v>73</v>
      </c>
      <c r="I318" t="s">
        <v>74</v>
      </c>
      <c r="J318">
        <v>92029</v>
      </c>
      <c r="K318" s="1">
        <v>44533</v>
      </c>
      <c r="L318" t="s">
        <v>26</v>
      </c>
    </row>
    <row r="319" spans="1:12" x14ac:dyDescent="0.8">
      <c r="A319" t="s">
        <v>1615</v>
      </c>
      <c r="B319" t="s">
        <v>1616</v>
      </c>
      <c r="C319">
        <v>31</v>
      </c>
      <c r="D319" t="s">
        <v>14</v>
      </c>
      <c r="E319" t="s">
        <v>1617</v>
      </c>
      <c r="F319" t="s">
        <v>1618</v>
      </c>
      <c r="G319" t="s">
        <v>1619</v>
      </c>
      <c r="H319" t="s">
        <v>730</v>
      </c>
      <c r="I319" t="s">
        <v>62</v>
      </c>
      <c r="J319">
        <v>11166</v>
      </c>
      <c r="K319" s="1">
        <v>44126</v>
      </c>
      <c r="L319" t="s">
        <v>42</v>
      </c>
    </row>
    <row r="320" spans="1:12" x14ac:dyDescent="0.8">
      <c r="A320" t="s">
        <v>1620</v>
      </c>
      <c r="B320" t="s">
        <v>1621</v>
      </c>
      <c r="C320">
        <v>38</v>
      </c>
      <c r="D320" t="s">
        <v>29</v>
      </c>
      <c r="E320" t="s">
        <v>1622</v>
      </c>
      <c r="F320" t="s">
        <v>1623</v>
      </c>
      <c r="G320" t="s">
        <v>1624</v>
      </c>
      <c r="H320" t="s">
        <v>558</v>
      </c>
      <c r="I320" t="s">
        <v>55</v>
      </c>
      <c r="J320">
        <v>21503</v>
      </c>
      <c r="K320" s="1">
        <v>45578</v>
      </c>
      <c r="L320" t="s">
        <v>35</v>
      </c>
    </row>
    <row r="321" spans="1:12" x14ac:dyDescent="0.8">
      <c r="A321" t="s">
        <v>1625</v>
      </c>
      <c r="B321" t="s">
        <v>1626</v>
      </c>
      <c r="C321">
        <v>33</v>
      </c>
      <c r="D321" t="s">
        <v>29</v>
      </c>
      <c r="E321" t="s">
        <v>1627</v>
      </c>
      <c r="F321" t="s">
        <v>1628</v>
      </c>
      <c r="G321" t="s">
        <v>1629</v>
      </c>
      <c r="H321" t="s">
        <v>558</v>
      </c>
      <c r="I321" t="s">
        <v>55</v>
      </c>
      <c r="J321">
        <v>17201</v>
      </c>
      <c r="K321" s="1">
        <v>44835</v>
      </c>
      <c r="L321" t="s">
        <v>42</v>
      </c>
    </row>
    <row r="322" spans="1:12" x14ac:dyDescent="0.8">
      <c r="A322" t="s">
        <v>1630</v>
      </c>
      <c r="B322" t="s">
        <v>1631</v>
      </c>
      <c r="D322" t="s">
        <v>14</v>
      </c>
      <c r="E322" t="s">
        <v>1632</v>
      </c>
      <c r="F322">
        <v>5959481497</v>
      </c>
      <c r="G322" t="s">
        <v>1633</v>
      </c>
      <c r="H322" t="s">
        <v>73</v>
      </c>
      <c r="I322" t="s">
        <v>74</v>
      </c>
      <c r="J322">
        <v>92640</v>
      </c>
      <c r="K322" s="1">
        <v>44273</v>
      </c>
      <c r="L322" t="s">
        <v>35</v>
      </c>
    </row>
    <row r="323" spans="1:12" x14ac:dyDescent="0.8">
      <c r="A323" t="s">
        <v>1634</v>
      </c>
      <c r="B323" t="s">
        <v>1635</v>
      </c>
      <c r="C323">
        <v>42</v>
      </c>
      <c r="D323" t="s">
        <v>29</v>
      </c>
      <c r="E323" t="s">
        <v>1636</v>
      </c>
      <c r="G323" t="s">
        <v>1637</v>
      </c>
      <c r="H323" t="s">
        <v>558</v>
      </c>
      <c r="I323" t="s">
        <v>55</v>
      </c>
      <c r="J323">
        <v>86910</v>
      </c>
      <c r="K323" s="1">
        <v>45438</v>
      </c>
      <c r="L323" t="s">
        <v>35</v>
      </c>
    </row>
    <row r="324" spans="1:12" x14ac:dyDescent="0.8">
      <c r="A324" t="s">
        <v>1638</v>
      </c>
      <c r="B324" t="s">
        <v>1639</v>
      </c>
      <c r="C324">
        <v>25</v>
      </c>
      <c r="D324" t="s">
        <v>14</v>
      </c>
      <c r="E324" t="s">
        <v>1640</v>
      </c>
      <c r="F324" t="s">
        <v>1641</v>
      </c>
      <c r="G324" t="s">
        <v>1642</v>
      </c>
      <c r="H324" t="s">
        <v>112</v>
      </c>
      <c r="I324" t="s">
        <v>113</v>
      </c>
      <c r="J324">
        <v>19483</v>
      </c>
      <c r="K324" s="1">
        <v>45445</v>
      </c>
      <c r="L324" t="s">
        <v>35</v>
      </c>
    </row>
    <row r="325" spans="1:12" x14ac:dyDescent="0.8">
      <c r="A325" t="s">
        <v>1643</v>
      </c>
      <c r="B325" t="s">
        <v>1644</v>
      </c>
      <c r="C325">
        <v>60</v>
      </c>
      <c r="D325" t="s">
        <v>29</v>
      </c>
      <c r="E325" t="s">
        <v>1645</v>
      </c>
      <c r="F325" t="s">
        <v>1646</v>
      </c>
      <c r="G325" t="s">
        <v>1647</v>
      </c>
      <c r="H325" t="s">
        <v>350</v>
      </c>
      <c r="I325" t="s">
        <v>34</v>
      </c>
      <c r="J325">
        <v>23109</v>
      </c>
      <c r="K325" s="1">
        <v>44435</v>
      </c>
      <c r="L325" t="s">
        <v>35</v>
      </c>
    </row>
    <row r="326" spans="1:12" x14ac:dyDescent="0.8">
      <c r="A326" t="s">
        <v>1648</v>
      </c>
      <c r="B326" t="s">
        <v>1649</v>
      </c>
      <c r="C326">
        <v>22</v>
      </c>
      <c r="D326" t="s">
        <v>29</v>
      </c>
      <c r="E326" t="s">
        <v>1650</v>
      </c>
      <c r="F326" t="s">
        <v>1651</v>
      </c>
      <c r="G326" t="s">
        <v>1652</v>
      </c>
      <c r="H326" t="s">
        <v>249</v>
      </c>
      <c r="I326" t="s">
        <v>55</v>
      </c>
      <c r="J326">
        <v>13534</v>
      </c>
      <c r="K326" s="1">
        <v>44786</v>
      </c>
      <c r="L326" t="s">
        <v>42</v>
      </c>
    </row>
    <row r="327" spans="1:12" x14ac:dyDescent="0.8">
      <c r="A327" t="s">
        <v>1653</v>
      </c>
      <c r="B327" t="s">
        <v>1654</v>
      </c>
      <c r="C327">
        <v>20</v>
      </c>
      <c r="D327" t="s">
        <v>29</v>
      </c>
      <c r="E327" t="s">
        <v>1655</v>
      </c>
      <c r="F327" t="s">
        <v>1656</v>
      </c>
      <c r="G327" t="s">
        <v>1657</v>
      </c>
      <c r="H327" t="s">
        <v>18</v>
      </c>
      <c r="I327" t="s">
        <v>19</v>
      </c>
      <c r="J327">
        <v>86043</v>
      </c>
      <c r="K327" s="1">
        <v>43948</v>
      </c>
      <c r="L327" t="s">
        <v>35</v>
      </c>
    </row>
    <row r="328" spans="1:12" x14ac:dyDescent="0.8">
      <c r="A328" t="s">
        <v>1658</v>
      </c>
      <c r="B328" t="s">
        <v>1659</v>
      </c>
      <c r="C328">
        <v>48</v>
      </c>
      <c r="D328" t="s">
        <v>14</v>
      </c>
      <c r="E328" t="s">
        <v>1660</v>
      </c>
      <c r="F328" t="s">
        <v>1661</v>
      </c>
      <c r="G328" t="s">
        <v>1662</v>
      </c>
      <c r="H328" t="s">
        <v>746</v>
      </c>
      <c r="I328" t="s">
        <v>145</v>
      </c>
      <c r="J328">
        <v>28005</v>
      </c>
      <c r="K328" s="1">
        <v>44525</v>
      </c>
    </row>
    <row r="329" spans="1:12" x14ac:dyDescent="0.8">
      <c r="A329" t="s">
        <v>1663</v>
      </c>
      <c r="B329" t="s">
        <v>1664</v>
      </c>
      <c r="C329">
        <v>44</v>
      </c>
      <c r="D329" t="s">
        <v>29</v>
      </c>
      <c r="E329" t="s">
        <v>1665</v>
      </c>
      <c r="F329" t="s">
        <v>1666</v>
      </c>
      <c r="G329" t="s">
        <v>1667</v>
      </c>
      <c r="H329" t="s">
        <v>309</v>
      </c>
      <c r="I329" t="s">
        <v>74</v>
      </c>
      <c r="J329">
        <v>83019</v>
      </c>
      <c r="K329" s="1">
        <v>44724</v>
      </c>
      <c r="L329" t="s">
        <v>42</v>
      </c>
    </row>
    <row r="330" spans="1:12" x14ac:dyDescent="0.8">
      <c r="A330" t="s">
        <v>1668</v>
      </c>
      <c r="B330" t="s">
        <v>1669</v>
      </c>
      <c r="C330">
        <v>42</v>
      </c>
      <c r="D330" t="s">
        <v>14</v>
      </c>
      <c r="E330" t="s">
        <v>1670</v>
      </c>
      <c r="F330">
        <v>6169361128</v>
      </c>
      <c r="G330" t="s">
        <v>1671</v>
      </c>
      <c r="H330" t="s">
        <v>220</v>
      </c>
      <c r="I330" t="s">
        <v>221</v>
      </c>
      <c r="J330">
        <v>36368</v>
      </c>
      <c r="K330" s="1">
        <v>45612</v>
      </c>
      <c r="L330" t="s">
        <v>26</v>
      </c>
    </row>
    <row r="331" spans="1:12" x14ac:dyDescent="0.8">
      <c r="A331" t="s">
        <v>1672</v>
      </c>
      <c r="B331" t="s">
        <v>1673</v>
      </c>
      <c r="C331">
        <v>42</v>
      </c>
      <c r="D331" t="s">
        <v>29</v>
      </c>
      <c r="E331" t="s">
        <v>1674</v>
      </c>
      <c r="F331">
        <v>7825226940</v>
      </c>
      <c r="G331" t="s">
        <v>1675</v>
      </c>
      <c r="H331" t="s">
        <v>119</v>
      </c>
      <c r="I331" t="s">
        <v>55</v>
      </c>
      <c r="J331">
        <v>34456</v>
      </c>
      <c r="K331" s="1">
        <v>44129</v>
      </c>
      <c r="L331" t="s">
        <v>35</v>
      </c>
    </row>
    <row r="332" spans="1:12" x14ac:dyDescent="0.8">
      <c r="A332" t="s">
        <v>1676</v>
      </c>
      <c r="B332" t="s">
        <v>1677</v>
      </c>
      <c r="C332">
        <v>34</v>
      </c>
      <c r="D332" t="s">
        <v>14</v>
      </c>
      <c r="E332" t="s">
        <v>1678</v>
      </c>
      <c r="F332" t="s">
        <v>1679</v>
      </c>
      <c r="G332" t="s">
        <v>1680</v>
      </c>
      <c r="H332" t="s">
        <v>1049</v>
      </c>
      <c r="I332" t="s">
        <v>48</v>
      </c>
      <c r="J332">
        <v>12315</v>
      </c>
      <c r="K332" s="1">
        <v>45356</v>
      </c>
      <c r="L332" t="s">
        <v>35</v>
      </c>
    </row>
    <row r="333" spans="1:12" x14ac:dyDescent="0.8">
      <c r="A333" t="s">
        <v>1681</v>
      </c>
      <c r="B333" t="s">
        <v>1682</v>
      </c>
      <c r="C333">
        <v>24</v>
      </c>
      <c r="D333" t="s">
        <v>29</v>
      </c>
      <c r="E333" t="s">
        <v>1683</v>
      </c>
      <c r="F333" t="s">
        <v>1684</v>
      </c>
      <c r="G333" t="s">
        <v>1685</v>
      </c>
      <c r="H333" t="s">
        <v>41</v>
      </c>
      <c r="I333" t="s">
        <v>19</v>
      </c>
      <c r="J333">
        <v>88911</v>
      </c>
      <c r="K333" s="1">
        <v>45333</v>
      </c>
      <c r="L333" t="s">
        <v>42</v>
      </c>
    </row>
    <row r="334" spans="1:12" x14ac:dyDescent="0.8">
      <c r="A334" t="s">
        <v>1686</v>
      </c>
      <c r="B334" t="s">
        <v>1687</v>
      </c>
      <c r="C334">
        <v>35</v>
      </c>
      <c r="D334" t="s">
        <v>29</v>
      </c>
      <c r="E334" t="s">
        <v>1688</v>
      </c>
      <c r="F334" t="s">
        <v>1689</v>
      </c>
      <c r="G334" t="s">
        <v>1690</v>
      </c>
      <c r="H334" t="s">
        <v>227</v>
      </c>
      <c r="I334" t="s">
        <v>221</v>
      </c>
      <c r="J334">
        <v>8037</v>
      </c>
      <c r="K334" s="1">
        <v>45598</v>
      </c>
      <c r="L334" t="s">
        <v>35</v>
      </c>
    </row>
    <row r="335" spans="1:12" x14ac:dyDescent="0.8">
      <c r="A335" s="2" t="s">
        <v>1691</v>
      </c>
      <c r="B335" t="s">
        <v>1692</v>
      </c>
      <c r="C335">
        <v>26</v>
      </c>
      <c r="D335" t="s">
        <v>14</v>
      </c>
      <c r="E335" t="s">
        <v>1693</v>
      </c>
      <c r="F335" t="s">
        <v>1694</v>
      </c>
      <c r="G335" t="s">
        <v>1695</v>
      </c>
      <c r="H335" t="s">
        <v>119</v>
      </c>
      <c r="I335" t="s">
        <v>55</v>
      </c>
      <c r="J335">
        <v>35822</v>
      </c>
      <c r="K335" s="1">
        <v>44388</v>
      </c>
      <c r="L335" t="s">
        <v>35</v>
      </c>
    </row>
    <row r="336" spans="1:12" x14ac:dyDescent="0.8">
      <c r="A336" t="s">
        <v>1696</v>
      </c>
      <c r="B336" t="s">
        <v>1697</v>
      </c>
      <c r="C336">
        <v>46</v>
      </c>
      <c r="D336" t="s">
        <v>29</v>
      </c>
      <c r="E336" t="s">
        <v>1698</v>
      </c>
      <c r="F336" t="s">
        <v>1699</v>
      </c>
      <c r="H336" t="s">
        <v>244</v>
      </c>
      <c r="I336" t="s">
        <v>221</v>
      </c>
      <c r="J336">
        <v>89857</v>
      </c>
      <c r="K336" s="1">
        <v>44185</v>
      </c>
      <c r="L336" t="s">
        <v>42</v>
      </c>
    </row>
    <row r="337" spans="1:12" x14ac:dyDescent="0.8">
      <c r="A337" t="s">
        <v>1700</v>
      </c>
      <c r="B337" t="s">
        <v>1701</v>
      </c>
      <c r="C337">
        <v>33</v>
      </c>
      <c r="D337" t="s">
        <v>14</v>
      </c>
      <c r="E337" t="s">
        <v>1702</v>
      </c>
      <c r="F337" t="s">
        <v>1703</v>
      </c>
      <c r="G337" t="s">
        <v>1704</v>
      </c>
      <c r="H337" t="s">
        <v>238</v>
      </c>
      <c r="I337" t="s">
        <v>48</v>
      </c>
      <c r="J337">
        <v>81452</v>
      </c>
      <c r="K337" s="1">
        <v>45116</v>
      </c>
      <c r="L337" t="s">
        <v>26</v>
      </c>
    </row>
    <row r="338" spans="1:12" x14ac:dyDescent="0.8">
      <c r="A338" t="s">
        <v>1705</v>
      </c>
      <c r="B338" t="s">
        <v>1706</v>
      </c>
      <c r="C338">
        <v>25</v>
      </c>
      <c r="E338" t="s">
        <v>1707</v>
      </c>
      <c r="F338" t="s">
        <v>1708</v>
      </c>
      <c r="G338" t="s">
        <v>1709</v>
      </c>
      <c r="H338" t="s">
        <v>18</v>
      </c>
      <c r="I338" t="s">
        <v>19</v>
      </c>
      <c r="J338">
        <v>19664</v>
      </c>
      <c r="K338" s="1">
        <v>44454</v>
      </c>
      <c r="L338" t="s">
        <v>35</v>
      </c>
    </row>
    <row r="339" spans="1:12" x14ac:dyDescent="0.8">
      <c r="A339" t="s">
        <v>1710</v>
      </c>
      <c r="B339" t="s">
        <v>1711</v>
      </c>
      <c r="C339">
        <v>31</v>
      </c>
      <c r="D339" t="s">
        <v>14</v>
      </c>
      <c r="E339" t="s">
        <v>1712</v>
      </c>
      <c r="F339" t="s">
        <v>1713</v>
      </c>
      <c r="G339" t="s">
        <v>1714</v>
      </c>
      <c r="H339" t="s">
        <v>691</v>
      </c>
      <c r="I339" t="s">
        <v>48</v>
      </c>
      <c r="J339">
        <v>37222</v>
      </c>
      <c r="K339" s="1">
        <v>45502</v>
      </c>
      <c r="L339" t="s">
        <v>42</v>
      </c>
    </row>
    <row r="340" spans="1:12" x14ac:dyDescent="0.8">
      <c r="A340" t="s">
        <v>1715</v>
      </c>
      <c r="B340" t="s">
        <v>1716</v>
      </c>
      <c r="C340">
        <v>39</v>
      </c>
      <c r="D340" t="s">
        <v>14</v>
      </c>
      <c r="E340" t="s">
        <v>1717</v>
      </c>
      <c r="F340" t="s">
        <v>1718</v>
      </c>
      <c r="G340" t="s">
        <v>1719</v>
      </c>
      <c r="H340" t="s">
        <v>529</v>
      </c>
      <c r="I340" t="s">
        <v>55</v>
      </c>
      <c r="J340">
        <v>25788</v>
      </c>
      <c r="K340" s="1">
        <v>44468</v>
      </c>
      <c r="L340" t="s">
        <v>26</v>
      </c>
    </row>
    <row r="341" spans="1:12" x14ac:dyDescent="0.8">
      <c r="A341" t="s">
        <v>1720</v>
      </c>
      <c r="B341" t="s">
        <v>1721</v>
      </c>
      <c r="C341">
        <v>28</v>
      </c>
      <c r="D341" t="s">
        <v>29</v>
      </c>
      <c r="E341" t="s">
        <v>1722</v>
      </c>
      <c r="F341" t="s">
        <v>1723</v>
      </c>
      <c r="G341" t="s">
        <v>1724</v>
      </c>
      <c r="H341" t="s">
        <v>558</v>
      </c>
      <c r="I341" t="s">
        <v>55</v>
      </c>
      <c r="J341">
        <v>91819</v>
      </c>
      <c r="K341" s="1">
        <v>45076</v>
      </c>
      <c r="L341" t="s">
        <v>42</v>
      </c>
    </row>
    <row r="342" spans="1:12" x14ac:dyDescent="0.8">
      <c r="A342" t="s">
        <v>1725</v>
      </c>
      <c r="C342">
        <v>25</v>
      </c>
      <c r="D342" t="s">
        <v>108</v>
      </c>
      <c r="E342" t="s">
        <v>1726</v>
      </c>
      <c r="F342" t="s">
        <v>1727</v>
      </c>
      <c r="G342" t="s">
        <v>1728</v>
      </c>
      <c r="I342" t="s">
        <v>62</v>
      </c>
      <c r="J342">
        <v>40269</v>
      </c>
      <c r="K342" s="1">
        <v>44803</v>
      </c>
      <c r="L342" t="s">
        <v>35</v>
      </c>
    </row>
    <row r="343" spans="1:12" x14ac:dyDescent="0.8">
      <c r="A343" t="s">
        <v>1729</v>
      </c>
      <c r="B343" t="s">
        <v>1730</v>
      </c>
      <c r="C343">
        <v>37</v>
      </c>
      <c r="D343" t="s">
        <v>29</v>
      </c>
      <c r="E343" t="s">
        <v>1731</v>
      </c>
      <c r="F343" t="s">
        <v>1732</v>
      </c>
      <c r="G343" t="s">
        <v>1733</v>
      </c>
      <c r="H343" t="s">
        <v>691</v>
      </c>
      <c r="I343" t="s">
        <v>48</v>
      </c>
      <c r="J343">
        <v>72495</v>
      </c>
      <c r="K343" s="1">
        <v>44569</v>
      </c>
      <c r="L343" t="s">
        <v>26</v>
      </c>
    </row>
    <row r="344" spans="1:12" x14ac:dyDescent="0.8">
      <c r="A344" t="s">
        <v>1734</v>
      </c>
      <c r="B344" t="s">
        <v>1735</v>
      </c>
      <c r="C344">
        <v>37</v>
      </c>
      <c r="D344" t="s">
        <v>29</v>
      </c>
      <c r="E344" t="s">
        <v>1736</v>
      </c>
      <c r="F344" t="s">
        <v>1737</v>
      </c>
      <c r="G344" t="s">
        <v>1738</v>
      </c>
      <c r="H344" t="s">
        <v>390</v>
      </c>
      <c r="I344" t="s">
        <v>180</v>
      </c>
      <c r="J344">
        <v>83050</v>
      </c>
      <c r="K344" s="1">
        <v>44548</v>
      </c>
      <c r="L344" t="s">
        <v>26</v>
      </c>
    </row>
    <row r="345" spans="1:12" x14ac:dyDescent="0.8">
      <c r="A345" t="s">
        <v>1739</v>
      </c>
      <c r="B345" t="s">
        <v>1740</v>
      </c>
      <c r="C345">
        <v>28</v>
      </c>
      <c r="D345" t="s">
        <v>14</v>
      </c>
      <c r="E345" t="s">
        <v>1741</v>
      </c>
      <c r="F345" t="s">
        <v>1742</v>
      </c>
      <c r="G345" t="s">
        <v>1743</v>
      </c>
      <c r="H345" t="s">
        <v>186</v>
      </c>
      <c r="I345" t="s">
        <v>74</v>
      </c>
      <c r="J345">
        <v>18496</v>
      </c>
      <c r="K345" s="1">
        <v>45060</v>
      </c>
      <c r="L345" t="s">
        <v>35</v>
      </c>
    </row>
    <row r="346" spans="1:12" x14ac:dyDescent="0.8">
      <c r="A346" t="s">
        <v>1744</v>
      </c>
      <c r="B346" t="s">
        <v>1745</v>
      </c>
      <c r="C346">
        <v>29</v>
      </c>
      <c r="D346" t="s">
        <v>14</v>
      </c>
      <c r="E346" t="s">
        <v>1746</v>
      </c>
      <c r="G346" t="s">
        <v>1747</v>
      </c>
      <c r="H346" t="s">
        <v>161</v>
      </c>
      <c r="I346" t="s">
        <v>113</v>
      </c>
      <c r="J346">
        <v>20753</v>
      </c>
      <c r="K346" s="1">
        <v>45642</v>
      </c>
      <c r="L346" t="s">
        <v>26</v>
      </c>
    </row>
    <row r="347" spans="1:12" x14ac:dyDescent="0.8">
      <c r="A347" t="s">
        <v>1748</v>
      </c>
      <c r="B347" t="s">
        <v>1749</v>
      </c>
      <c r="C347">
        <v>37</v>
      </c>
      <c r="D347" t="s">
        <v>29</v>
      </c>
      <c r="E347" t="s">
        <v>1750</v>
      </c>
      <c r="F347" t="s">
        <v>1751</v>
      </c>
      <c r="G347" t="s">
        <v>1752</v>
      </c>
      <c r="H347" t="s">
        <v>529</v>
      </c>
      <c r="I347" t="s">
        <v>55</v>
      </c>
      <c r="J347">
        <v>50930</v>
      </c>
      <c r="K347" s="1">
        <v>44540</v>
      </c>
      <c r="L347" t="s">
        <v>26</v>
      </c>
    </row>
    <row r="348" spans="1:12" x14ac:dyDescent="0.8">
      <c r="A348" t="s">
        <v>1753</v>
      </c>
      <c r="B348" t="s">
        <v>1754</v>
      </c>
      <c r="C348">
        <v>18</v>
      </c>
      <c r="D348" t="s">
        <v>14</v>
      </c>
      <c r="E348" t="s">
        <v>1755</v>
      </c>
      <c r="F348" t="s">
        <v>1756</v>
      </c>
      <c r="G348" t="s">
        <v>1757</v>
      </c>
      <c r="H348" t="s">
        <v>119</v>
      </c>
      <c r="I348" t="s">
        <v>55</v>
      </c>
      <c r="J348">
        <v>19983</v>
      </c>
      <c r="K348" s="1">
        <v>44679</v>
      </c>
      <c r="L348" t="s">
        <v>35</v>
      </c>
    </row>
    <row r="349" spans="1:12" x14ac:dyDescent="0.8">
      <c r="A349" t="s">
        <v>1758</v>
      </c>
      <c r="B349" t="s">
        <v>1759</v>
      </c>
      <c r="C349">
        <v>18</v>
      </c>
      <c r="D349" t="s">
        <v>14</v>
      </c>
      <c r="E349" t="s">
        <v>1760</v>
      </c>
      <c r="G349" t="s">
        <v>1761</v>
      </c>
      <c r="H349" t="s">
        <v>952</v>
      </c>
      <c r="I349" t="s">
        <v>126</v>
      </c>
      <c r="J349">
        <v>50914</v>
      </c>
      <c r="K349" s="1">
        <v>43964</v>
      </c>
      <c r="L349" t="s">
        <v>35</v>
      </c>
    </row>
    <row r="350" spans="1:12" x14ac:dyDescent="0.8">
      <c r="A350" t="s">
        <v>1762</v>
      </c>
      <c r="B350" t="s">
        <v>1763</v>
      </c>
      <c r="D350" t="s">
        <v>14</v>
      </c>
      <c r="E350" t="s">
        <v>1764</v>
      </c>
      <c r="F350" t="s">
        <v>1765</v>
      </c>
      <c r="G350" t="s">
        <v>1766</v>
      </c>
      <c r="H350" t="s">
        <v>558</v>
      </c>
      <c r="I350" t="s">
        <v>55</v>
      </c>
      <c r="J350">
        <v>55692</v>
      </c>
      <c r="K350" s="1">
        <v>45097</v>
      </c>
      <c r="L350" t="s">
        <v>42</v>
      </c>
    </row>
    <row r="351" spans="1:12" x14ac:dyDescent="0.8">
      <c r="A351" t="s">
        <v>1767</v>
      </c>
      <c r="B351" t="s">
        <v>1768</v>
      </c>
      <c r="C351">
        <v>32</v>
      </c>
      <c r="D351" t="s">
        <v>29</v>
      </c>
      <c r="E351" t="s">
        <v>1769</v>
      </c>
      <c r="F351" t="s">
        <v>1770</v>
      </c>
      <c r="G351" t="s">
        <v>1771</v>
      </c>
      <c r="H351" t="s">
        <v>91</v>
      </c>
      <c r="I351" t="s">
        <v>92</v>
      </c>
      <c r="J351">
        <v>55091</v>
      </c>
      <c r="K351" s="1">
        <v>45679</v>
      </c>
      <c r="L351" t="s">
        <v>35</v>
      </c>
    </row>
    <row r="352" spans="1:12" x14ac:dyDescent="0.8">
      <c r="A352" t="s">
        <v>1772</v>
      </c>
      <c r="B352" t="s">
        <v>1773</v>
      </c>
      <c r="C352">
        <v>38</v>
      </c>
      <c r="D352" t="s">
        <v>14</v>
      </c>
      <c r="E352" t="s">
        <v>1774</v>
      </c>
      <c r="F352" t="s">
        <v>1775</v>
      </c>
      <c r="G352" t="s">
        <v>1776</v>
      </c>
      <c r="H352" t="s">
        <v>1777</v>
      </c>
      <c r="I352" t="s">
        <v>145</v>
      </c>
      <c r="J352">
        <v>21053</v>
      </c>
      <c r="K352" s="1">
        <v>44966</v>
      </c>
      <c r="L352" t="s">
        <v>35</v>
      </c>
    </row>
    <row r="353" spans="1:12" x14ac:dyDescent="0.8">
      <c r="A353" t="s">
        <v>1778</v>
      </c>
      <c r="B353" t="s">
        <v>1779</v>
      </c>
      <c r="C353">
        <v>52</v>
      </c>
      <c r="D353" t="s">
        <v>14</v>
      </c>
      <c r="E353" t="s">
        <v>1780</v>
      </c>
      <c r="F353">
        <f>1-511-239-438</f>
        <v>-1187</v>
      </c>
      <c r="G353" t="s">
        <v>1781</v>
      </c>
      <c r="H353" t="s">
        <v>91</v>
      </c>
      <c r="I353" t="s">
        <v>92</v>
      </c>
      <c r="J353">
        <v>21834</v>
      </c>
      <c r="K353" s="1">
        <v>45368</v>
      </c>
      <c r="L353" t="s">
        <v>35</v>
      </c>
    </row>
    <row r="354" spans="1:12" x14ac:dyDescent="0.8">
      <c r="A354" t="s">
        <v>1782</v>
      </c>
      <c r="B354" t="s">
        <v>1783</v>
      </c>
      <c r="C354">
        <v>45</v>
      </c>
      <c r="D354" t="s">
        <v>29</v>
      </c>
      <c r="E354" t="s">
        <v>1784</v>
      </c>
      <c r="F354" t="s">
        <v>1785</v>
      </c>
      <c r="G354" t="s">
        <v>1786</v>
      </c>
      <c r="H354" t="s">
        <v>227</v>
      </c>
      <c r="I354" t="s">
        <v>221</v>
      </c>
      <c r="J354">
        <v>17477</v>
      </c>
      <c r="K354" s="1">
        <v>45672</v>
      </c>
      <c r="L354" t="s">
        <v>35</v>
      </c>
    </row>
    <row r="355" spans="1:12" x14ac:dyDescent="0.8">
      <c r="A355" t="s">
        <v>1787</v>
      </c>
      <c r="B355" t="s">
        <v>1788</v>
      </c>
      <c r="C355">
        <v>33</v>
      </c>
      <c r="D355" t="s">
        <v>14</v>
      </c>
      <c r="E355" t="s">
        <v>1789</v>
      </c>
      <c r="F355" t="s">
        <v>1790</v>
      </c>
      <c r="G355" t="s">
        <v>1791</v>
      </c>
      <c r="H355" t="s">
        <v>529</v>
      </c>
      <c r="I355" t="s">
        <v>55</v>
      </c>
      <c r="J355">
        <v>44937</v>
      </c>
      <c r="K355" s="1">
        <v>44850</v>
      </c>
      <c r="L355" t="s">
        <v>42</v>
      </c>
    </row>
    <row r="356" spans="1:12" x14ac:dyDescent="0.8">
      <c r="A356" t="s">
        <v>1792</v>
      </c>
      <c r="B356" t="s">
        <v>1793</v>
      </c>
      <c r="C356">
        <v>34</v>
      </c>
      <c r="D356" t="s">
        <v>29</v>
      </c>
      <c r="E356" t="s">
        <v>1794</v>
      </c>
      <c r="F356" t="s">
        <v>1795</v>
      </c>
      <c r="G356" t="s">
        <v>1796</v>
      </c>
      <c r="H356" t="s">
        <v>796</v>
      </c>
      <c r="I356" t="s">
        <v>19</v>
      </c>
      <c r="J356">
        <v>46817</v>
      </c>
      <c r="K356" s="1">
        <v>45165</v>
      </c>
      <c r="L356" t="s">
        <v>35</v>
      </c>
    </row>
    <row r="357" spans="1:12" x14ac:dyDescent="0.8">
      <c r="A357" t="s">
        <v>1797</v>
      </c>
      <c r="B357" t="s">
        <v>1798</v>
      </c>
      <c r="C357">
        <v>22</v>
      </c>
      <c r="D357" t="s">
        <v>29</v>
      </c>
      <c r="E357" t="s">
        <v>1799</v>
      </c>
      <c r="F357" t="s">
        <v>1800</v>
      </c>
      <c r="G357" t="s">
        <v>1801</v>
      </c>
      <c r="H357" t="s">
        <v>303</v>
      </c>
      <c r="I357" t="s">
        <v>221</v>
      </c>
      <c r="J357">
        <v>66815</v>
      </c>
      <c r="K357" s="1">
        <v>45633</v>
      </c>
      <c r="L357" t="s">
        <v>35</v>
      </c>
    </row>
    <row r="358" spans="1:12" x14ac:dyDescent="0.8">
      <c r="A358" t="s">
        <v>1802</v>
      </c>
      <c r="B358" t="s">
        <v>1803</v>
      </c>
      <c r="C358">
        <v>34</v>
      </c>
      <c r="D358" t="s">
        <v>14</v>
      </c>
      <c r="F358" t="s">
        <v>1804</v>
      </c>
      <c r="G358" t="s">
        <v>1805</v>
      </c>
      <c r="H358" t="s">
        <v>41</v>
      </c>
      <c r="I358" t="s">
        <v>19</v>
      </c>
      <c r="J358">
        <v>8951</v>
      </c>
      <c r="K358" s="1">
        <v>44667</v>
      </c>
      <c r="L358" t="s">
        <v>26</v>
      </c>
    </row>
    <row r="359" spans="1:12" x14ac:dyDescent="0.8">
      <c r="A359" t="s">
        <v>1806</v>
      </c>
      <c r="B359" t="s">
        <v>1807</v>
      </c>
      <c r="C359">
        <v>31</v>
      </c>
      <c r="D359" t="s">
        <v>108</v>
      </c>
      <c r="E359" t="s">
        <v>1808</v>
      </c>
      <c r="F359" t="s">
        <v>1809</v>
      </c>
      <c r="G359" t="s">
        <v>1810</v>
      </c>
      <c r="H359" t="s">
        <v>119</v>
      </c>
      <c r="I359" t="s">
        <v>55</v>
      </c>
      <c r="J359">
        <v>11210</v>
      </c>
      <c r="K359" s="1">
        <v>45675</v>
      </c>
      <c r="L359" t="s">
        <v>26</v>
      </c>
    </row>
    <row r="360" spans="1:12" x14ac:dyDescent="0.8">
      <c r="A360" t="s">
        <v>1811</v>
      </c>
      <c r="B360" t="s">
        <v>1812</v>
      </c>
      <c r="C360">
        <v>38</v>
      </c>
      <c r="D360" t="s">
        <v>14</v>
      </c>
      <c r="E360" t="s">
        <v>1813</v>
      </c>
      <c r="F360" t="s">
        <v>1814</v>
      </c>
      <c r="G360" t="s">
        <v>1815</v>
      </c>
      <c r="H360" t="s">
        <v>309</v>
      </c>
      <c r="I360" t="s">
        <v>74</v>
      </c>
      <c r="J360">
        <v>20228</v>
      </c>
      <c r="K360" s="1">
        <v>44029</v>
      </c>
      <c r="L360" t="s">
        <v>35</v>
      </c>
    </row>
    <row r="361" spans="1:12" x14ac:dyDescent="0.8">
      <c r="A361" t="s">
        <v>1816</v>
      </c>
      <c r="B361" t="s">
        <v>1817</v>
      </c>
      <c r="C361">
        <v>25</v>
      </c>
      <c r="D361" t="s">
        <v>29</v>
      </c>
      <c r="E361" t="s">
        <v>1818</v>
      </c>
      <c r="F361" t="s">
        <v>1819</v>
      </c>
      <c r="G361" t="s">
        <v>1820</v>
      </c>
      <c r="H361" t="s">
        <v>199</v>
      </c>
      <c r="I361" t="s">
        <v>74</v>
      </c>
      <c r="J361">
        <v>92161</v>
      </c>
      <c r="K361" s="1">
        <v>44354</v>
      </c>
      <c r="L361" t="s">
        <v>35</v>
      </c>
    </row>
    <row r="362" spans="1:12" x14ac:dyDescent="0.8">
      <c r="A362" t="s">
        <v>1821</v>
      </c>
      <c r="B362" t="s">
        <v>1822</v>
      </c>
      <c r="C362">
        <v>41</v>
      </c>
      <c r="D362" t="s">
        <v>14</v>
      </c>
      <c r="E362" t="s">
        <v>1823</v>
      </c>
      <c r="F362" t="s">
        <v>1824</v>
      </c>
      <c r="G362" t="s">
        <v>1825</v>
      </c>
      <c r="H362" t="s">
        <v>119</v>
      </c>
      <c r="I362" t="s">
        <v>55</v>
      </c>
      <c r="J362">
        <v>14089</v>
      </c>
      <c r="K362" s="1">
        <v>44090</v>
      </c>
      <c r="L362" t="s">
        <v>35</v>
      </c>
    </row>
    <row r="363" spans="1:12" x14ac:dyDescent="0.8">
      <c r="A363" t="s">
        <v>1826</v>
      </c>
      <c r="B363" t="s">
        <v>1827</v>
      </c>
      <c r="C363">
        <v>53</v>
      </c>
      <c r="D363" t="s">
        <v>29</v>
      </c>
      <c r="E363" t="s">
        <v>1828</v>
      </c>
      <c r="F363">
        <v>8025589552</v>
      </c>
      <c r="G363" t="s">
        <v>1829</v>
      </c>
      <c r="H363" t="s">
        <v>270</v>
      </c>
      <c r="I363" t="s">
        <v>19</v>
      </c>
      <c r="J363">
        <v>4783</v>
      </c>
      <c r="K363" s="1">
        <v>44229</v>
      </c>
      <c r="L363" t="s">
        <v>26</v>
      </c>
    </row>
    <row r="364" spans="1:12" x14ac:dyDescent="0.8">
      <c r="A364" t="s">
        <v>1830</v>
      </c>
      <c r="B364" t="s">
        <v>1831</v>
      </c>
      <c r="C364">
        <v>33</v>
      </c>
      <c r="D364" t="s">
        <v>14</v>
      </c>
      <c r="E364" t="s">
        <v>1832</v>
      </c>
      <c r="F364" t="s">
        <v>1833</v>
      </c>
      <c r="G364" t="s">
        <v>1834</v>
      </c>
      <c r="H364" t="s">
        <v>137</v>
      </c>
      <c r="I364" t="s">
        <v>138</v>
      </c>
      <c r="J364">
        <v>51882</v>
      </c>
      <c r="K364" s="1">
        <v>43983</v>
      </c>
      <c r="L364" t="s">
        <v>26</v>
      </c>
    </row>
    <row r="365" spans="1:12" x14ac:dyDescent="0.8">
      <c r="A365" t="s">
        <v>1835</v>
      </c>
      <c r="B365" t="s">
        <v>1836</v>
      </c>
      <c r="C365">
        <v>39</v>
      </c>
      <c r="D365" t="s">
        <v>14</v>
      </c>
      <c r="E365" t="s">
        <v>1837</v>
      </c>
      <c r="F365" t="s">
        <v>1838</v>
      </c>
      <c r="G365" t="s">
        <v>1839</v>
      </c>
      <c r="H365" t="s">
        <v>529</v>
      </c>
      <c r="I365" t="s">
        <v>55</v>
      </c>
      <c r="J365">
        <v>7283</v>
      </c>
      <c r="K365" s="1">
        <v>44489</v>
      </c>
      <c r="L365" t="s">
        <v>35</v>
      </c>
    </row>
    <row r="366" spans="1:12" x14ac:dyDescent="0.8">
      <c r="A366" t="s">
        <v>1840</v>
      </c>
      <c r="B366" t="s">
        <v>1841</v>
      </c>
      <c r="C366">
        <v>43</v>
      </c>
      <c r="D366" t="s">
        <v>29</v>
      </c>
      <c r="E366" t="s">
        <v>1842</v>
      </c>
      <c r="F366" t="s">
        <v>1843</v>
      </c>
      <c r="G366" t="s">
        <v>1844</v>
      </c>
      <c r="H366" t="s">
        <v>291</v>
      </c>
      <c r="I366" t="s">
        <v>92</v>
      </c>
      <c r="J366">
        <v>49686</v>
      </c>
      <c r="K366" s="1">
        <v>44771</v>
      </c>
      <c r="L366" t="s">
        <v>35</v>
      </c>
    </row>
    <row r="367" spans="1:12" x14ac:dyDescent="0.8">
      <c r="A367" t="s">
        <v>1845</v>
      </c>
      <c r="B367" t="s">
        <v>1846</v>
      </c>
      <c r="C367">
        <v>30</v>
      </c>
      <c r="D367" t="s">
        <v>14</v>
      </c>
      <c r="E367" t="s">
        <v>1847</v>
      </c>
      <c r="F367" t="s">
        <v>1848</v>
      </c>
      <c r="G367" t="s">
        <v>1849</v>
      </c>
      <c r="H367" t="s">
        <v>25</v>
      </c>
      <c r="I367" t="s">
        <v>19</v>
      </c>
      <c r="J367">
        <v>4367</v>
      </c>
      <c r="K367" s="1">
        <v>44976</v>
      </c>
      <c r="L367" t="s">
        <v>35</v>
      </c>
    </row>
    <row r="368" spans="1:12" x14ac:dyDescent="0.8">
      <c r="A368" s="2" t="s">
        <v>1850</v>
      </c>
      <c r="B368" t="s">
        <v>1851</v>
      </c>
      <c r="C368">
        <v>37</v>
      </c>
      <c r="D368" t="s">
        <v>14</v>
      </c>
      <c r="E368" t="s">
        <v>1852</v>
      </c>
      <c r="F368" t="s">
        <v>1853</v>
      </c>
      <c r="G368" t="s">
        <v>1854</v>
      </c>
      <c r="H368" t="s">
        <v>578</v>
      </c>
      <c r="I368" t="s">
        <v>113</v>
      </c>
      <c r="J368">
        <v>78663</v>
      </c>
      <c r="K368" s="1">
        <v>45285</v>
      </c>
      <c r="L368" t="s">
        <v>35</v>
      </c>
    </row>
    <row r="369" spans="1:12" x14ac:dyDescent="0.8">
      <c r="A369" t="s">
        <v>1855</v>
      </c>
      <c r="B369" t="s">
        <v>1856</v>
      </c>
      <c r="C369">
        <v>35</v>
      </c>
      <c r="D369" t="s">
        <v>14</v>
      </c>
      <c r="E369" t="s">
        <v>1857</v>
      </c>
      <c r="F369" t="s">
        <v>1858</v>
      </c>
      <c r="G369" t="s">
        <v>1859</v>
      </c>
      <c r="H369" t="s">
        <v>25</v>
      </c>
      <c r="I369" t="s">
        <v>19</v>
      </c>
      <c r="J369">
        <v>49255</v>
      </c>
      <c r="K369" s="1">
        <v>44247</v>
      </c>
      <c r="L369" t="s">
        <v>35</v>
      </c>
    </row>
    <row r="370" spans="1:12" x14ac:dyDescent="0.8">
      <c r="A370" t="s">
        <v>1860</v>
      </c>
      <c r="B370" t="s">
        <v>1861</v>
      </c>
      <c r="C370">
        <v>36</v>
      </c>
      <c r="D370" t="s">
        <v>29</v>
      </c>
      <c r="E370" t="s">
        <v>1862</v>
      </c>
      <c r="F370" t="s">
        <v>1863</v>
      </c>
      <c r="H370" t="s">
        <v>558</v>
      </c>
      <c r="I370" t="s">
        <v>55</v>
      </c>
      <c r="J370">
        <v>42153</v>
      </c>
      <c r="K370" s="1">
        <v>45672</v>
      </c>
      <c r="L370" t="s">
        <v>35</v>
      </c>
    </row>
    <row r="371" spans="1:12" x14ac:dyDescent="0.8">
      <c r="A371" t="s">
        <v>1864</v>
      </c>
      <c r="B371" t="s">
        <v>1865</v>
      </c>
      <c r="C371">
        <v>25</v>
      </c>
      <c r="D371" t="s">
        <v>29</v>
      </c>
      <c r="E371" t="s">
        <v>1866</v>
      </c>
      <c r="F371" t="s">
        <v>1867</v>
      </c>
      <c r="G371" t="s">
        <v>1868</v>
      </c>
      <c r="H371" t="s">
        <v>320</v>
      </c>
      <c r="I371" t="s">
        <v>138</v>
      </c>
      <c r="J371">
        <v>95299</v>
      </c>
      <c r="K371" s="1">
        <v>45288</v>
      </c>
      <c r="L371" t="s">
        <v>42</v>
      </c>
    </row>
    <row r="372" spans="1:12" x14ac:dyDescent="0.8">
      <c r="A372" t="s">
        <v>1869</v>
      </c>
      <c r="B372" t="s">
        <v>1870</v>
      </c>
      <c r="C372">
        <v>35</v>
      </c>
      <c r="D372" t="s">
        <v>29</v>
      </c>
      <c r="E372" t="s">
        <v>1871</v>
      </c>
      <c r="F372" t="s">
        <v>1872</v>
      </c>
      <c r="G372" t="s">
        <v>1873</v>
      </c>
      <c r="H372" t="s">
        <v>270</v>
      </c>
      <c r="I372" t="s">
        <v>19</v>
      </c>
      <c r="J372">
        <v>25556</v>
      </c>
      <c r="K372" s="1">
        <v>45083</v>
      </c>
      <c r="L372" t="s">
        <v>26</v>
      </c>
    </row>
    <row r="373" spans="1:12" x14ac:dyDescent="0.8">
      <c r="A373" t="s">
        <v>1874</v>
      </c>
      <c r="B373" t="s">
        <v>1875</v>
      </c>
      <c r="C373">
        <v>40</v>
      </c>
      <c r="E373" t="s">
        <v>1876</v>
      </c>
      <c r="F373" t="s">
        <v>1877</v>
      </c>
      <c r="G373" t="s">
        <v>1878</v>
      </c>
      <c r="H373" t="s">
        <v>220</v>
      </c>
      <c r="I373" t="s">
        <v>221</v>
      </c>
      <c r="J373">
        <v>30101</v>
      </c>
      <c r="K373" s="1">
        <v>44833</v>
      </c>
      <c r="L373" t="s">
        <v>35</v>
      </c>
    </row>
    <row r="374" spans="1:12" x14ac:dyDescent="0.8">
      <c r="A374" t="s">
        <v>1879</v>
      </c>
      <c r="B374" t="s">
        <v>1880</v>
      </c>
      <c r="C374">
        <v>52</v>
      </c>
      <c r="E374" t="s">
        <v>492</v>
      </c>
      <c r="F374" t="s">
        <v>1881</v>
      </c>
      <c r="G374" t="s">
        <v>1882</v>
      </c>
      <c r="H374" t="s">
        <v>952</v>
      </c>
      <c r="I374" t="s">
        <v>126</v>
      </c>
      <c r="J374">
        <v>17548</v>
      </c>
      <c r="K374" s="1">
        <v>44411</v>
      </c>
      <c r="L374" t="s">
        <v>42</v>
      </c>
    </row>
    <row r="375" spans="1:12" x14ac:dyDescent="0.8">
      <c r="A375" t="s">
        <v>1883</v>
      </c>
      <c r="B375" t="s">
        <v>1884</v>
      </c>
      <c r="C375">
        <v>46</v>
      </c>
      <c r="D375" t="s">
        <v>382</v>
      </c>
      <c r="E375" t="s">
        <v>1885</v>
      </c>
      <c r="F375" t="s">
        <v>1886</v>
      </c>
      <c r="G375" t="s">
        <v>1887</v>
      </c>
      <c r="H375" t="s">
        <v>952</v>
      </c>
      <c r="I375" t="s">
        <v>126</v>
      </c>
      <c r="J375">
        <v>72630</v>
      </c>
      <c r="K375" s="1">
        <v>44478</v>
      </c>
      <c r="L375" t="s">
        <v>35</v>
      </c>
    </row>
    <row r="376" spans="1:12" x14ac:dyDescent="0.8">
      <c r="A376" t="s">
        <v>1888</v>
      </c>
      <c r="B376" t="s">
        <v>1889</v>
      </c>
      <c r="C376">
        <v>60</v>
      </c>
      <c r="D376" t="s">
        <v>14</v>
      </c>
      <c r="E376" t="s">
        <v>1890</v>
      </c>
      <c r="F376" t="s">
        <v>1891</v>
      </c>
      <c r="G376" t="s">
        <v>1892</v>
      </c>
      <c r="H376" t="s">
        <v>18</v>
      </c>
      <c r="I376" t="s">
        <v>19</v>
      </c>
      <c r="J376">
        <v>15060</v>
      </c>
      <c r="K376" s="1">
        <v>44793</v>
      </c>
      <c r="L376" t="s">
        <v>26</v>
      </c>
    </row>
    <row r="377" spans="1:12" x14ac:dyDescent="0.8">
      <c r="A377" t="s">
        <v>1893</v>
      </c>
      <c r="B377" t="s">
        <v>1894</v>
      </c>
      <c r="C377">
        <v>25</v>
      </c>
      <c r="D377" t="s">
        <v>14</v>
      </c>
      <c r="E377" t="s">
        <v>1895</v>
      </c>
      <c r="F377" t="s">
        <v>1896</v>
      </c>
      <c r="G377" t="s">
        <v>1897</v>
      </c>
      <c r="H377" t="s">
        <v>867</v>
      </c>
      <c r="I377" t="s">
        <v>99</v>
      </c>
      <c r="J377">
        <v>78660</v>
      </c>
      <c r="K377" s="1">
        <v>44501</v>
      </c>
      <c r="L377" t="s">
        <v>35</v>
      </c>
    </row>
    <row r="378" spans="1:12" x14ac:dyDescent="0.8">
      <c r="A378" t="s">
        <v>1898</v>
      </c>
      <c r="B378" t="s">
        <v>1899</v>
      </c>
      <c r="D378" t="s">
        <v>14</v>
      </c>
      <c r="E378" t="s">
        <v>1900</v>
      </c>
      <c r="F378">
        <v>3093438822</v>
      </c>
      <c r="G378" t="s">
        <v>1901</v>
      </c>
      <c r="H378" t="s">
        <v>424</v>
      </c>
      <c r="I378" t="s">
        <v>138</v>
      </c>
      <c r="J378">
        <v>14838</v>
      </c>
      <c r="K378" s="1">
        <v>44824</v>
      </c>
      <c r="L378" t="s">
        <v>42</v>
      </c>
    </row>
    <row r="379" spans="1:12" x14ac:dyDescent="0.8">
      <c r="A379" t="s">
        <v>1902</v>
      </c>
      <c r="B379" t="s">
        <v>1903</v>
      </c>
      <c r="C379">
        <v>37</v>
      </c>
      <c r="D379" t="s">
        <v>29</v>
      </c>
      <c r="E379" t="s">
        <v>1904</v>
      </c>
      <c r="F379" t="s">
        <v>1905</v>
      </c>
      <c r="G379" t="s">
        <v>1906</v>
      </c>
      <c r="H379" t="s">
        <v>144</v>
      </c>
      <c r="I379" t="s">
        <v>126</v>
      </c>
      <c r="J379">
        <v>63986</v>
      </c>
      <c r="K379" s="1">
        <v>44676</v>
      </c>
      <c r="L379" t="s">
        <v>35</v>
      </c>
    </row>
    <row r="380" spans="1:12" x14ac:dyDescent="0.8">
      <c r="A380" t="s">
        <v>1907</v>
      </c>
      <c r="B380" t="s">
        <v>1908</v>
      </c>
      <c r="C380">
        <v>61</v>
      </c>
      <c r="D380" t="s">
        <v>29</v>
      </c>
      <c r="E380" t="s">
        <v>1909</v>
      </c>
      <c r="F380" t="s">
        <v>1910</v>
      </c>
      <c r="G380" t="s">
        <v>1911</v>
      </c>
      <c r="H380" t="s">
        <v>529</v>
      </c>
      <c r="I380" t="s">
        <v>55</v>
      </c>
      <c r="J380">
        <v>46224</v>
      </c>
      <c r="K380" s="1">
        <v>44374</v>
      </c>
      <c r="L380" t="s">
        <v>42</v>
      </c>
    </row>
    <row r="381" spans="1:12" x14ac:dyDescent="0.8">
      <c r="A381" t="s">
        <v>1912</v>
      </c>
      <c r="B381" t="s">
        <v>1913</v>
      </c>
      <c r="C381">
        <v>25</v>
      </c>
      <c r="D381" t="s">
        <v>29</v>
      </c>
      <c r="E381" t="s">
        <v>1914</v>
      </c>
      <c r="F381" t="s">
        <v>1915</v>
      </c>
      <c r="G381" t="s">
        <v>1916</v>
      </c>
      <c r="H381" t="s">
        <v>320</v>
      </c>
      <c r="I381" t="s">
        <v>138</v>
      </c>
      <c r="J381">
        <v>8970</v>
      </c>
      <c r="K381" s="1">
        <v>44624</v>
      </c>
      <c r="L381" t="s">
        <v>35</v>
      </c>
    </row>
    <row r="382" spans="1:12" x14ac:dyDescent="0.8">
      <c r="A382" t="s">
        <v>1917</v>
      </c>
      <c r="B382" t="s">
        <v>1918</v>
      </c>
      <c r="C382">
        <v>24</v>
      </c>
      <c r="D382" t="s">
        <v>29</v>
      </c>
      <c r="E382" t="s">
        <v>1919</v>
      </c>
      <c r="F382" t="s">
        <v>1920</v>
      </c>
      <c r="H382" t="s">
        <v>249</v>
      </c>
      <c r="I382" t="s">
        <v>55</v>
      </c>
      <c r="J382">
        <v>62521</v>
      </c>
      <c r="K382" s="1">
        <v>43933</v>
      </c>
      <c r="L382" t="s">
        <v>42</v>
      </c>
    </row>
    <row r="383" spans="1:12" x14ac:dyDescent="0.8">
      <c r="A383" t="s">
        <v>1921</v>
      </c>
      <c r="B383" t="s">
        <v>1922</v>
      </c>
      <c r="C383">
        <v>27</v>
      </c>
      <c r="D383" t="s">
        <v>14</v>
      </c>
      <c r="E383" t="s">
        <v>1923</v>
      </c>
      <c r="F383" t="s">
        <v>1924</v>
      </c>
      <c r="G383" t="s">
        <v>1925</v>
      </c>
      <c r="H383" t="s">
        <v>424</v>
      </c>
      <c r="I383" t="s">
        <v>138</v>
      </c>
      <c r="J383">
        <v>57765</v>
      </c>
      <c r="K383" s="1">
        <v>43905</v>
      </c>
      <c r="L383" t="s">
        <v>35</v>
      </c>
    </row>
    <row r="384" spans="1:12" x14ac:dyDescent="0.8">
      <c r="A384" t="s">
        <v>1926</v>
      </c>
      <c r="B384" t="s">
        <v>1927</v>
      </c>
      <c r="C384">
        <v>18</v>
      </c>
      <c r="D384" t="s">
        <v>14</v>
      </c>
      <c r="E384" t="s">
        <v>1928</v>
      </c>
      <c r="F384" t="s">
        <v>1929</v>
      </c>
      <c r="G384" t="s">
        <v>1930</v>
      </c>
      <c r="H384" t="s">
        <v>309</v>
      </c>
      <c r="I384" t="s">
        <v>74</v>
      </c>
      <c r="J384">
        <v>74631</v>
      </c>
      <c r="K384" s="1">
        <v>45415</v>
      </c>
      <c r="L384" t="s">
        <v>35</v>
      </c>
    </row>
    <row r="385" spans="1:12" x14ac:dyDescent="0.8">
      <c r="A385" t="s">
        <v>1931</v>
      </c>
      <c r="B385" t="s">
        <v>1932</v>
      </c>
      <c r="C385">
        <v>28</v>
      </c>
      <c r="D385" t="s">
        <v>29</v>
      </c>
      <c r="F385" t="s">
        <v>1933</v>
      </c>
      <c r="G385" t="s">
        <v>1934</v>
      </c>
      <c r="H385" t="s">
        <v>424</v>
      </c>
      <c r="I385" t="s">
        <v>138</v>
      </c>
      <c r="J385">
        <v>18379</v>
      </c>
      <c r="K385" s="1">
        <v>45477</v>
      </c>
      <c r="L385" t="s">
        <v>42</v>
      </c>
    </row>
    <row r="386" spans="1:12" x14ac:dyDescent="0.8">
      <c r="A386" t="s">
        <v>1935</v>
      </c>
      <c r="B386" t="s">
        <v>1936</v>
      </c>
      <c r="C386">
        <v>25</v>
      </c>
      <c r="D386" t="s">
        <v>29</v>
      </c>
      <c r="E386" t="s">
        <v>1937</v>
      </c>
      <c r="F386" t="s">
        <v>1938</v>
      </c>
      <c r="G386" t="s">
        <v>1939</v>
      </c>
      <c r="H386" t="s">
        <v>409</v>
      </c>
      <c r="I386" t="s">
        <v>34</v>
      </c>
      <c r="J386">
        <v>53527</v>
      </c>
      <c r="K386" s="1">
        <v>45531</v>
      </c>
      <c r="L386" t="s">
        <v>35</v>
      </c>
    </row>
    <row r="387" spans="1:12" x14ac:dyDescent="0.8">
      <c r="A387" t="s">
        <v>1940</v>
      </c>
      <c r="B387" t="s">
        <v>1941</v>
      </c>
      <c r="C387">
        <v>36</v>
      </c>
      <c r="D387" t="s">
        <v>14</v>
      </c>
      <c r="E387" t="s">
        <v>1942</v>
      </c>
      <c r="F387">
        <v>2479196094</v>
      </c>
      <c r="G387" t="s">
        <v>1943</v>
      </c>
      <c r="H387" t="s">
        <v>167</v>
      </c>
      <c r="I387" t="s">
        <v>138</v>
      </c>
      <c r="J387">
        <v>19921</v>
      </c>
      <c r="K387" s="1">
        <v>45192</v>
      </c>
      <c r="L387" t="s">
        <v>26</v>
      </c>
    </row>
    <row r="388" spans="1:12" x14ac:dyDescent="0.8">
      <c r="A388" t="s">
        <v>1944</v>
      </c>
      <c r="B388" t="s">
        <v>1945</v>
      </c>
      <c r="C388">
        <v>39</v>
      </c>
      <c r="D388" t="s">
        <v>29</v>
      </c>
      <c r="E388" t="s">
        <v>1946</v>
      </c>
      <c r="F388" t="s">
        <v>1947</v>
      </c>
      <c r="G388" t="s">
        <v>1948</v>
      </c>
      <c r="H388" t="s">
        <v>558</v>
      </c>
      <c r="I388" t="s">
        <v>55</v>
      </c>
      <c r="J388">
        <v>86473</v>
      </c>
      <c r="K388" s="1">
        <v>44402</v>
      </c>
      <c r="L388" t="s">
        <v>35</v>
      </c>
    </row>
    <row r="389" spans="1:12" x14ac:dyDescent="0.8">
      <c r="A389" t="s">
        <v>1949</v>
      </c>
      <c r="B389" t="s">
        <v>1950</v>
      </c>
      <c r="C389">
        <v>57</v>
      </c>
      <c r="D389" t="s">
        <v>29</v>
      </c>
      <c r="E389" t="s">
        <v>1951</v>
      </c>
      <c r="F389" t="s">
        <v>1952</v>
      </c>
      <c r="G389" t="s">
        <v>1953</v>
      </c>
      <c r="H389" t="s">
        <v>18</v>
      </c>
      <c r="I389" t="s">
        <v>19</v>
      </c>
      <c r="J389">
        <v>65962</v>
      </c>
      <c r="K389" s="1">
        <v>45174</v>
      </c>
      <c r="L389" t="s">
        <v>26</v>
      </c>
    </row>
    <row r="390" spans="1:12" x14ac:dyDescent="0.8">
      <c r="A390" t="s">
        <v>1954</v>
      </c>
      <c r="B390" t="s">
        <v>1955</v>
      </c>
      <c r="C390">
        <v>46</v>
      </c>
      <c r="D390" t="s">
        <v>29</v>
      </c>
      <c r="E390" t="s">
        <v>1956</v>
      </c>
      <c r="F390" t="s">
        <v>1957</v>
      </c>
      <c r="G390" t="s">
        <v>1958</v>
      </c>
      <c r="H390" t="s">
        <v>1014</v>
      </c>
      <c r="I390" t="s">
        <v>34</v>
      </c>
      <c r="J390">
        <v>57846</v>
      </c>
      <c r="K390" s="1">
        <v>45504</v>
      </c>
      <c r="L390" t="s">
        <v>35</v>
      </c>
    </row>
    <row r="391" spans="1:12" x14ac:dyDescent="0.8">
      <c r="A391" t="s">
        <v>1959</v>
      </c>
      <c r="B391" t="s">
        <v>1960</v>
      </c>
      <c r="C391">
        <v>28</v>
      </c>
      <c r="D391" t="s">
        <v>14</v>
      </c>
      <c r="E391" t="s">
        <v>1961</v>
      </c>
      <c r="F391" t="s">
        <v>1962</v>
      </c>
      <c r="G391" t="s">
        <v>1963</v>
      </c>
      <c r="H391" t="s">
        <v>303</v>
      </c>
      <c r="I391" t="s">
        <v>221</v>
      </c>
      <c r="K391" s="1">
        <v>45075</v>
      </c>
      <c r="L391" t="s">
        <v>42</v>
      </c>
    </row>
    <row r="392" spans="1:12" x14ac:dyDescent="0.8">
      <c r="A392" t="s">
        <v>1964</v>
      </c>
      <c r="B392" t="s">
        <v>1965</v>
      </c>
      <c r="C392">
        <v>24</v>
      </c>
      <c r="D392" t="s">
        <v>14</v>
      </c>
      <c r="E392" t="s">
        <v>1966</v>
      </c>
      <c r="F392" t="s">
        <v>1967</v>
      </c>
      <c r="G392" t="s">
        <v>1968</v>
      </c>
      <c r="H392" t="s">
        <v>167</v>
      </c>
      <c r="I392" t="s">
        <v>138</v>
      </c>
      <c r="J392">
        <v>72058</v>
      </c>
      <c r="K392" s="1">
        <v>44073</v>
      </c>
      <c r="L392" t="s">
        <v>26</v>
      </c>
    </row>
    <row r="393" spans="1:12" x14ac:dyDescent="0.8">
      <c r="A393" t="s">
        <v>1969</v>
      </c>
      <c r="B393" t="s">
        <v>1970</v>
      </c>
      <c r="C393">
        <v>40</v>
      </c>
      <c r="D393" t="s">
        <v>29</v>
      </c>
      <c r="E393" t="s">
        <v>1971</v>
      </c>
      <c r="F393" t="s">
        <v>1972</v>
      </c>
      <c r="G393" t="s">
        <v>1973</v>
      </c>
      <c r="H393" t="s">
        <v>1974</v>
      </c>
      <c r="I393" t="s">
        <v>180</v>
      </c>
      <c r="J393">
        <v>35957</v>
      </c>
      <c r="K393" s="1">
        <v>45419</v>
      </c>
      <c r="L393" t="s">
        <v>42</v>
      </c>
    </row>
    <row r="394" spans="1:12" x14ac:dyDescent="0.8">
      <c r="A394" t="s">
        <v>1975</v>
      </c>
      <c r="B394" t="s">
        <v>1976</v>
      </c>
      <c r="C394">
        <v>19</v>
      </c>
      <c r="D394" t="s">
        <v>14</v>
      </c>
      <c r="E394" t="s">
        <v>1977</v>
      </c>
      <c r="F394" t="s">
        <v>1978</v>
      </c>
      <c r="G394" t="s">
        <v>1979</v>
      </c>
      <c r="H394" t="s">
        <v>54</v>
      </c>
      <c r="I394" t="s">
        <v>55</v>
      </c>
      <c r="J394">
        <v>92426</v>
      </c>
      <c r="K394" s="1">
        <v>44300</v>
      </c>
      <c r="L394" t="s">
        <v>26</v>
      </c>
    </row>
    <row r="395" spans="1:12" x14ac:dyDescent="0.8">
      <c r="A395" t="s">
        <v>1980</v>
      </c>
      <c r="B395" t="s">
        <v>1981</v>
      </c>
      <c r="C395">
        <v>56</v>
      </c>
      <c r="D395" t="s">
        <v>29</v>
      </c>
      <c r="E395" t="s">
        <v>1982</v>
      </c>
      <c r="F395">
        <v>9553934296</v>
      </c>
      <c r="G395" t="s">
        <v>1983</v>
      </c>
      <c r="H395" t="s">
        <v>41</v>
      </c>
      <c r="I395" t="s">
        <v>19</v>
      </c>
      <c r="J395">
        <v>37541</v>
      </c>
      <c r="K395" s="1">
        <v>45683</v>
      </c>
      <c r="L395" t="s">
        <v>35</v>
      </c>
    </row>
    <row r="396" spans="1:12" x14ac:dyDescent="0.8">
      <c r="A396" t="s">
        <v>1984</v>
      </c>
      <c r="B396" t="s">
        <v>1985</v>
      </c>
      <c r="C396">
        <v>49</v>
      </c>
      <c r="D396" t="s">
        <v>29</v>
      </c>
      <c r="E396" t="s">
        <v>1986</v>
      </c>
      <c r="F396" t="s">
        <v>1987</v>
      </c>
      <c r="G396" t="s">
        <v>1988</v>
      </c>
      <c r="H396" t="s">
        <v>558</v>
      </c>
      <c r="I396" t="s">
        <v>55</v>
      </c>
      <c r="J396">
        <v>7578</v>
      </c>
      <c r="K396" s="1">
        <v>44916</v>
      </c>
      <c r="L396" t="s">
        <v>35</v>
      </c>
    </row>
    <row r="397" spans="1:12" x14ac:dyDescent="0.8">
      <c r="A397" t="s">
        <v>1989</v>
      </c>
      <c r="B397" t="s">
        <v>1990</v>
      </c>
      <c r="C397">
        <v>29</v>
      </c>
      <c r="D397" t="s">
        <v>29</v>
      </c>
      <c r="E397" t="s">
        <v>1991</v>
      </c>
      <c r="F397">
        <v>2495670667</v>
      </c>
      <c r="G397" t="s">
        <v>1992</v>
      </c>
      <c r="I397" t="s">
        <v>221</v>
      </c>
      <c r="J397">
        <v>11575</v>
      </c>
      <c r="K397" s="1">
        <v>44415</v>
      </c>
      <c r="L397" t="s">
        <v>42</v>
      </c>
    </row>
    <row r="398" spans="1:12" x14ac:dyDescent="0.8">
      <c r="A398" t="s">
        <v>1993</v>
      </c>
      <c r="B398" t="s">
        <v>1994</v>
      </c>
      <c r="C398">
        <v>18</v>
      </c>
      <c r="D398" t="s">
        <v>14</v>
      </c>
      <c r="E398" t="s">
        <v>1995</v>
      </c>
      <c r="F398" t="s">
        <v>1996</v>
      </c>
      <c r="G398" t="s">
        <v>1997</v>
      </c>
      <c r="H398" t="s">
        <v>932</v>
      </c>
      <c r="I398" t="s">
        <v>126</v>
      </c>
      <c r="J398">
        <v>57396</v>
      </c>
      <c r="K398" s="1">
        <v>45417</v>
      </c>
      <c r="L398" t="s">
        <v>35</v>
      </c>
    </row>
    <row r="399" spans="1:12" x14ac:dyDescent="0.8">
      <c r="A399" t="s">
        <v>1998</v>
      </c>
      <c r="B399" t="s">
        <v>1999</v>
      </c>
      <c r="C399">
        <v>51</v>
      </c>
      <c r="D399" t="s">
        <v>29</v>
      </c>
      <c r="F399" t="s">
        <v>2000</v>
      </c>
      <c r="G399" t="s">
        <v>2001</v>
      </c>
      <c r="H399" t="s">
        <v>91</v>
      </c>
      <c r="I399" t="s">
        <v>92</v>
      </c>
      <c r="J399">
        <v>2118</v>
      </c>
      <c r="K399" s="1">
        <v>44848</v>
      </c>
      <c r="L399" t="s">
        <v>35</v>
      </c>
    </row>
    <row r="400" spans="1:12" x14ac:dyDescent="0.8">
      <c r="A400" t="s">
        <v>2002</v>
      </c>
      <c r="B400" t="s">
        <v>2003</v>
      </c>
      <c r="C400">
        <v>33</v>
      </c>
      <c r="D400" t="s">
        <v>14</v>
      </c>
      <c r="E400" t="s">
        <v>2004</v>
      </c>
      <c r="F400" t="s">
        <v>2005</v>
      </c>
      <c r="G400" t="s">
        <v>2006</v>
      </c>
      <c r="H400" t="s">
        <v>54</v>
      </c>
      <c r="I400" t="s">
        <v>55</v>
      </c>
      <c r="J400">
        <v>65372</v>
      </c>
      <c r="K400" s="1">
        <v>45433</v>
      </c>
      <c r="L400" t="s">
        <v>35</v>
      </c>
    </row>
    <row r="401" spans="1:12" x14ac:dyDescent="0.8">
      <c r="A401" t="s">
        <v>2007</v>
      </c>
      <c r="B401" t="s">
        <v>2008</v>
      </c>
      <c r="C401">
        <v>49</v>
      </c>
      <c r="D401" t="s">
        <v>29</v>
      </c>
      <c r="E401" t="s">
        <v>2009</v>
      </c>
      <c r="F401" t="s">
        <v>2010</v>
      </c>
      <c r="G401" t="s">
        <v>2011</v>
      </c>
      <c r="H401" t="s">
        <v>390</v>
      </c>
      <c r="I401" t="s">
        <v>180</v>
      </c>
      <c r="J401">
        <v>31562</v>
      </c>
      <c r="K401" s="1">
        <v>45621</v>
      </c>
      <c r="L401" t="s">
        <v>42</v>
      </c>
    </row>
    <row r="402" spans="1:12" x14ac:dyDescent="0.8">
      <c r="A402" t="s">
        <v>2012</v>
      </c>
      <c r="B402" t="s">
        <v>2013</v>
      </c>
      <c r="C402">
        <v>18</v>
      </c>
      <c r="D402" t="s">
        <v>29</v>
      </c>
      <c r="E402" t="s">
        <v>2014</v>
      </c>
      <c r="F402" t="s">
        <v>2015</v>
      </c>
      <c r="G402" t="s">
        <v>2016</v>
      </c>
      <c r="H402" t="s">
        <v>137</v>
      </c>
      <c r="I402" t="s">
        <v>138</v>
      </c>
      <c r="J402">
        <v>41540</v>
      </c>
      <c r="K402" s="1">
        <v>45508</v>
      </c>
      <c r="L402" t="s">
        <v>35</v>
      </c>
    </row>
    <row r="403" spans="1:12" x14ac:dyDescent="0.8">
      <c r="A403" t="s">
        <v>2017</v>
      </c>
      <c r="B403" t="s">
        <v>2018</v>
      </c>
      <c r="C403">
        <v>27</v>
      </c>
      <c r="D403" t="s">
        <v>14</v>
      </c>
      <c r="E403" t="s">
        <v>2019</v>
      </c>
      <c r="F403" t="s">
        <v>2020</v>
      </c>
      <c r="G403" t="s">
        <v>2021</v>
      </c>
      <c r="H403" t="s">
        <v>18</v>
      </c>
      <c r="I403" t="s">
        <v>19</v>
      </c>
      <c r="J403">
        <v>98567</v>
      </c>
      <c r="K403" s="1">
        <v>44430</v>
      </c>
      <c r="L403" t="s">
        <v>35</v>
      </c>
    </row>
    <row r="404" spans="1:12" x14ac:dyDescent="0.8">
      <c r="A404" t="s">
        <v>2022</v>
      </c>
      <c r="B404" t="s">
        <v>2023</v>
      </c>
      <c r="C404">
        <v>35</v>
      </c>
      <c r="D404" t="s">
        <v>29</v>
      </c>
      <c r="E404" t="s">
        <v>2024</v>
      </c>
      <c r="F404" t="s">
        <v>2025</v>
      </c>
      <c r="G404" t="s">
        <v>2026</v>
      </c>
      <c r="H404" t="s">
        <v>781</v>
      </c>
      <c r="I404" t="s">
        <v>145</v>
      </c>
      <c r="J404">
        <v>38103</v>
      </c>
      <c r="K404" s="1">
        <v>44643</v>
      </c>
      <c r="L404" t="s">
        <v>35</v>
      </c>
    </row>
    <row r="405" spans="1:12" x14ac:dyDescent="0.8">
      <c r="A405" t="s">
        <v>2027</v>
      </c>
      <c r="B405" t="s">
        <v>2028</v>
      </c>
      <c r="C405">
        <v>35</v>
      </c>
      <c r="D405" t="s">
        <v>14</v>
      </c>
      <c r="E405" t="s">
        <v>2029</v>
      </c>
      <c r="F405" t="s">
        <v>2030</v>
      </c>
      <c r="G405" t="s">
        <v>2031</v>
      </c>
      <c r="H405" t="s">
        <v>1448</v>
      </c>
      <c r="I405" t="s">
        <v>193</v>
      </c>
      <c r="J405">
        <v>17206</v>
      </c>
      <c r="K405" s="1">
        <v>44669</v>
      </c>
      <c r="L405" t="s">
        <v>35</v>
      </c>
    </row>
    <row r="406" spans="1:12" x14ac:dyDescent="0.8">
      <c r="A406" t="s">
        <v>2032</v>
      </c>
      <c r="B406" t="s">
        <v>2033</v>
      </c>
      <c r="C406">
        <v>29</v>
      </c>
      <c r="D406" t="s">
        <v>29</v>
      </c>
      <c r="E406" t="s">
        <v>2034</v>
      </c>
      <c r="F406" t="s">
        <v>2035</v>
      </c>
      <c r="G406" t="s">
        <v>2036</v>
      </c>
      <c r="H406" t="s">
        <v>47</v>
      </c>
      <c r="I406" t="s">
        <v>48</v>
      </c>
      <c r="J406">
        <v>78299</v>
      </c>
      <c r="K406" s="1">
        <v>45271</v>
      </c>
      <c r="L406" t="s">
        <v>42</v>
      </c>
    </row>
    <row r="407" spans="1:12" x14ac:dyDescent="0.8">
      <c r="A407" t="s">
        <v>2037</v>
      </c>
      <c r="B407" t="s">
        <v>2038</v>
      </c>
      <c r="C407">
        <v>42</v>
      </c>
      <c r="D407" t="s">
        <v>14</v>
      </c>
      <c r="E407" t="s">
        <v>2039</v>
      </c>
      <c r="F407" t="s">
        <v>2040</v>
      </c>
      <c r="H407" t="s">
        <v>155</v>
      </c>
      <c r="I407" t="s">
        <v>92</v>
      </c>
      <c r="J407">
        <v>75885</v>
      </c>
      <c r="K407" s="1">
        <v>43940</v>
      </c>
      <c r="L407" t="s">
        <v>26</v>
      </c>
    </row>
    <row r="408" spans="1:12" x14ac:dyDescent="0.8">
      <c r="A408" t="s">
        <v>2041</v>
      </c>
      <c r="B408" t="s">
        <v>2042</v>
      </c>
      <c r="C408">
        <v>22</v>
      </c>
      <c r="D408" t="s">
        <v>29</v>
      </c>
      <c r="E408" t="s">
        <v>2043</v>
      </c>
      <c r="F408" t="s">
        <v>2044</v>
      </c>
      <c r="G408" t="s">
        <v>2045</v>
      </c>
      <c r="H408" t="s">
        <v>309</v>
      </c>
      <c r="I408" t="s">
        <v>74</v>
      </c>
      <c r="J408">
        <v>48937</v>
      </c>
      <c r="K408" s="1">
        <v>44342</v>
      </c>
      <c r="L408" t="s">
        <v>35</v>
      </c>
    </row>
    <row r="409" spans="1:12" x14ac:dyDescent="0.8">
      <c r="A409" t="s">
        <v>2046</v>
      </c>
      <c r="B409" t="s">
        <v>2047</v>
      </c>
      <c r="C409">
        <v>33</v>
      </c>
      <c r="D409" t="s">
        <v>29</v>
      </c>
      <c r="E409" t="s">
        <v>2048</v>
      </c>
      <c r="F409" t="s">
        <v>2049</v>
      </c>
      <c r="G409" t="s">
        <v>2050</v>
      </c>
      <c r="H409" t="s">
        <v>227</v>
      </c>
      <c r="I409" t="s">
        <v>221</v>
      </c>
      <c r="J409">
        <v>59937</v>
      </c>
      <c r="K409" s="1">
        <v>45324</v>
      </c>
      <c r="L409" t="s">
        <v>42</v>
      </c>
    </row>
    <row r="410" spans="1:12" x14ac:dyDescent="0.8">
      <c r="A410" t="s">
        <v>2051</v>
      </c>
      <c r="B410" t="s">
        <v>2052</v>
      </c>
      <c r="C410">
        <v>36</v>
      </c>
      <c r="D410" t="s">
        <v>29</v>
      </c>
      <c r="E410" t="s">
        <v>2053</v>
      </c>
      <c r="F410">
        <f>1-593-720-6496</f>
        <v>-7808</v>
      </c>
      <c r="G410" t="s">
        <v>2054</v>
      </c>
      <c r="H410" t="s">
        <v>155</v>
      </c>
      <c r="I410" t="s">
        <v>92</v>
      </c>
      <c r="J410">
        <v>64816</v>
      </c>
      <c r="K410" s="1">
        <v>44127</v>
      </c>
      <c r="L410" t="s">
        <v>35</v>
      </c>
    </row>
    <row r="411" spans="1:12" x14ac:dyDescent="0.8">
      <c r="A411" t="s">
        <v>2055</v>
      </c>
      <c r="B411" t="s">
        <v>2056</v>
      </c>
      <c r="C411">
        <v>41</v>
      </c>
      <c r="D411" t="s">
        <v>29</v>
      </c>
      <c r="E411" t="s">
        <v>2057</v>
      </c>
      <c r="F411" t="s">
        <v>2058</v>
      </c>
      <c r="G411" t="s">
        <v>2059</v>
      </c>
      <c r="H411" t="s">
        <v>73</v>
      </c>
      <c r="I411" t="s">
        <v>74</v>
      </c>
      <c r="J411">
        <v>43151</v>
      </c>
      <c r="K411" s="1">
        <v>43965</v>
      </c>
    </row>
    <row r="412" spans="1:12" x14ac:dyDescent="0.8">
      <c r="A412" t="s">
        <v>2060</v>
      </c>
      <c r="B412" t="s">
        <v>2061</v>
      </c>
      <c r="C412">
        <v>43</v>
      </c>
      <c r="D412" t="s">
        <v>29</v>
      </c>
      <c r="E412" t="s">
        <v>2062</v>
      </c>
      <c r="F412" t="s">
        <v>2063</v>
      </c>
      <c r="G412" t="s">
        <v>2064</v>
      </c>
      <c r="H412" t="s">
        <v>119</v>
      </c>
      <c r="I412" t="s">
        <v>55</v>
      </c>
      <c r="J412">
        <v>34790</v>
      </c>
      <c r="K412" s="1">
        <v>44126</v>
      </c>
      <c r="L412" t="s">
        <v>42</v>
      </c>
    </row>
    <row r="413" spans="1:12" x14ac:dyDescent="0.8">
      <c r="A413" t="s">
        <v>2065</v>
      </c>
      <c r="B413" t="s">
        <v>2066</v>
      </c>
      <c r="C413">
        <v>21</v>
      </c>
      <c r="D413" t="s">
        <v>14</v>
      </c>
      <c r="E413" t="s">
        <v>2067</v>
      </c>
      <c r="F413" t="s">
        <v>2068</v>
      </c>
      <c r="G413" t="s">
        <v>2069</v>
      </c>
      <c r="H413" t="s">
        <v>167</v>
      </c>
      <c r="I413" t="s">
        <v>138</v>
      </c>
      <c r="J413">
        <v>50201</v>
      </c>
      <c r="K413" s="1">
        <v>45706</v>
      </c>
      <c r="L413" t="s">
        <v>35</v>
      </c>
    </row>
    <row r="414" spans="1:12" x14ac:dyDescent="0.8">
      <c r="A414" t="s">
        <v>2070</v>
      </c>
      <c r="B414" t="s">
        <v>2071</v>
      </c>
      <c r="D414" t="s">
        <v>14</v>
      </c>
      <c r="E414" t="s">
        <v>2072</v>
      </c>
      <c r="F414" t="s">
        <v>2073</v>
      </c>
      <c r="G414" t="s">
        <v>2074</v>
      </c>
      <c r="H414" t="s">
        <v>1064</v>
      </c>
      <c r="I414" t="s">
        <v>193</v>
      </c>
      <c r="J414">
        <v>6043</v>
      </c>
      <c r="K414" s="1">
        <v>44818</v>
      </c>
      <c r="L414" t="s">
        <v>35</v>
      </c>
    </row>
    <row r="415" spans="1:12" x14ac:dyDescent="0.8">
      <c r="A415" t="s">
        <v>2075</v>
      </c>
      <c r="B415" t="s">
        <v>2076</v>
      </c>
      <c r="C415">
        <v>50</v>
      </c>
      <c r="D415" t="s">
        <v>14</v>
      </c>
      <c r="E415" t="s">
        <v>2077</v>
      </c>
      <c r="F415">
        <v>8446731497</v>
      </c>
      <c r="G415" t="s">
        <v>2078</v>
      </c>
      <c r="H415" t="s">
        <v>125</v>
      </c>
      <c r="I415" t="s">
        <v>126</v>
      </c>
      <c r="J415">
        <v>97950</v>
      </c>
      <c r="K415" s="1">
        <v>44747</v>
      </c>
      <c r="L415" t="s">
        <v>42</v>
      </c>
    </row>
    <row r="416" spans="1:12" x14ac:dyDescent="0.8">
      <c r="A416" t="s">
        <v>2079</v>
      </c>
      <c r="B416" t="s">
        <v>2080</v>
      </c>
      <c r="D416" t="s">
        <v>29</v>
      </c>
      <c r="E416" t="s">
        <v>2081</v>
      </c>
      <c r="F416" t="s">
        <v>2082</v>
      </c>
      <c r="G416" t="s">
        <v>2083</v>
      </c>
      <c r="H416" t="s">
        <v>1049</v>
      </c>
      <c r="I416" t="s">
        <v>48</v>
      </c>
      <c r="J416">
        <v>59780</v>
      </c>
      <c r="K416" s="1">
        <v>45230</v>
      </c>
      <c r="L416" t="s">
        <v>26</v>
      </c>
    </row>
    <row r="417" spans="1:12" x14ac:dyDescent="0.8">
      <c r="A417" t="s">
        <v>2084</v>
      </c>
      <c r="B417" t="s">
        <v>2085</v>
      </c>
      <c r="C417">
        <v>26</v>
      </c>
      <c r="D417" t="s">
        <v>14</v>
      </c>
      <c r="E417" t="s">
        <v>2086</v>
      </c>
      <c r="F417" t="s">
        <v>2087</v>
      </c>
      <c r="G417" t="s">
        <v>2088</v>
      </c>
      <c r="H417" t="s">
        <v>119</v>
      </c>
      <c r="I417" t="s">
        <v>55</v>
      </c>
      <c r="J417">
        <v>69104</v>
      </c>
      <c r="K417" s="1">
        <v>45149</v>
      </c>
      <c r="L417" t="s">
        <v>35</v>
      </c>
    </row>
    <row r="418" spans="1:12" x14ac:dyDescent="0.8">
      <c r="A418" t="s">
        <v>2089</v>
      </c>
      <c r="B418" t="s">
        <v>2090</v>
      </c>
      <c r="C418">
        <v>53</v>
      </c>
      <c r="D418" t="s">
        <v>29</v>
      </c>
      <c r="E418" t="s">
        <v>2091</v>
      </c>
      <c r="F418" t="s">
        <v>2092</v>
      </c>
      <c r="G418" t="s">
        <v>2093</v>
      </c>
      <c r="H418" t="s">
        <v>291</v>
      </c>
      <c r="I418" t="s">
        <v>92</v>
      </c>
      <c r="J418">
        <v>49742</v>
      </c>
      <c r="K418" s="1">
        <v>43956</v>
      </c>
      <c r="L418" t="s">
        <v>35</v>
      </c>
    </row>
    <row r="419" spans="1:12" x14ac:dyDescent="0.8">
      <c r="A419" t="s">
        <v>2094</v>
      </c>
      <c r="B419" t="s">
        <v>2095</v>
      </c>
      <c r="C419">
        <v>36</v>
      </c>
      <c r="D419" t="s">
        <v>29</v>
      </c>
      <c r="E419" t="s">
        <v>2096</v>
      </c>
      <c r="F419" t="s">
        <v>2097</v>
      </c>
      <c r="G419" t="s">
        <v>2098</v>
      </c>
      <c r="H419" t="s">
        <v>220</v>
      </c>
      <c r="I419" t="s">
        <v>221</v>
      </c>
      <c r="J419">
        <v>49211</v>
      </c>
      <c r="K419" s="1">
        <v>44797</v>
      </c>
      <c r="L419" t="s">
        <v>35</v>
      </c>
    </row>
    <row r="420" spans="1:12" x14ac:dyDescent="0.8">
      <c r="A420" t="s">
        <v>2099</v>
      </c>
      <c r="B420" t="s">
        <v>2100</v>
      </c>
      <c r="D420" t="s">
        <v>14</v>
      </c>
      <c r="E420" t="s">
        <v>2101</v>
      </c>
      <c r="F420" t="s">
        <v>2102</v>
      </c>
      <c r="G420" t="s">
        <v>2103</v>
      </c>
      <c r="H420" t="s">
        <v>2104</v>
      </c>
      <c r="I420" t="s">
        <v>180</v>
      </c>
      <c r="J420">
        <v>70982</v>
      </c>
      <c r="K420" s="1">
        <v>45640</v>
      </c>
      <c r="L420" t="s">
        <v>42</v>
      </c>
    </row>
    <row r="421" spans="1:12" x14ac:dyDescent="0.8">
      <c r="A421" t="s">
        <v>2105</v>
      </c>
      <c r="B421" t="s">
        <v>2106</v>
      </c>
      <c r="C421">
        <v>35</v>
      </c>
      <c r="D421" t="s">
        <v>29</v>
      </c>
      <c r="E421" t="s">
        <v>2107</v>
      </c>
      <c r="G421" t="s">
        <v>2108</v>
      </c>
      <c r="H421" t="s">
        <v>529</v>
      </c>
      <c r="I421" t="s">
        <v>55</v>
      </c>
      <c r="J421">
        <v>34964</v>
      </c>
      <c r="K421" s="1">
        <v>45293</v>
      </c>
    </row>
    <row r="422" spans="1:12" x14ac:dyDescent="0.8">
      <c r="A422" t="s">
        <v>2109</v>
      </c>
      <c r="B422" t="s">
        <v>2110</v>
      </c>
      <c r="C422">
        <v>59</v>
      </c>
      <c r="D422" t="s">
        <v>14</v>
      </c>
      <c r="E422" t="s">
        <v>2111</v>
      </c>
      <c r="F422" t="s">
        <v>2112</v>
      </c>
      <c r="G422" t="s">
        <v>2113</v>
      </c>
      <c r="H422" t="s">
        <v>558</v>
      </c>
      <c r="I422" t="s">
        <v>55</v>
      </c>
      <c r="K422" s="1">
        <v>45209</v>
      </c>
      <c r="L422" t="s">
        <v>42</v>
      </c>
    </row>
    <row r="423" spans="1:12" x14ac:dyDescent="0.8">
      <c r="A423" t="s">
        <v>2114</v>
      </c>
      <c r="B423" t="s">
        <v>2115</v>
      </c>
      <c r="C423">
        <v>56</v>
      </c>
      <c r="D423" t="s">
        <v>14</v>
      </c>
      <c r="E423" t="s">
        <v>2116</v>
      </c>
      <c r="F423" t="s">
        <v>2117</v>
      </c>
      <c r="G423" t="s">
        <v>2118</v>
      </c>
      <c r="H423" t="s">
        <v>91</v>
      </c>
      <c r="I423" t="s">
        <v>92</v>
      </c>
      <c r="J423">
        <v>85972</v>
      </c>
      <c r="K423" s="1">
        <v>44704</v>
      </c>
      <c r="L423" t="s">
        <v>35</v>
      </c>
    </row>
    <row r="424" spans="1:12" x14ac:dyDescent="0.8">
      <c r="A424" t="s">
        <v>2119</v>
      </c>
      <c r="B424" t="s">
        <v>2120</v>
      </c>
      <c r="C424">
        <v>32</v>
      </c>
      <c r="D424" t="s">
        <v>29</v>
      </c>
      <c r="E424" t="s">
        <v>2121</v>
      </c>
      <c r="F424" t="s">
        <v>2122</v>
      </c>
      <c r="G424" t="s">
        <v>2123</v>
      </c>
      <c r="H424" t="s">
        <v>161</v>
      </c>
      <c r="I424" t="s">
        <v>113</v>
      </c>
      <c r="J424">
        <v>80032</v>
      </c>
      <c r="K424" s="1">
        <v>44139</v>
      </c>
      <c r="L424" t="s">
        <v>35</v>
      </c>
    </row>
    <row r="425" spans="1:12" x14ac:dyDescent="0.8">
      <c r="A425" t="s">
        <v>2124</v>
      </c>
      <c r="B425" t="s">
        <v>2125</v>
      </c>
      <c r="C425">
        <v>46</v>
      </c>
      <c r="D425" t="s">
        <v>29</v>
      </c>
      <c r="E425" t="s">
        <v>2126</v>
      </c>
      <c r="F425">
        <f>1-743-290-5529</f>
        <v>-6561</v>
      </c>
      <c r="G425" t="s">
        <v>2127</v>
      </c>
      <c r="H425" t="s">
        <v>18</v>
      </c>
      <c r="I425" t="s">
        <v>19</v>
      </c>
      <c r="J425">
        <v>13277</v>
      </c>
      <c r="K425" s="1">
        <v>45246</v>
      </c>
      <c r="L425" t="s">
        <v>26</v>
      </c>
    </row>
    <row r="426" spans="1:12" x14ac:dyDescent="0.8">
      <c r="A426" t="s">
        <v>2128</v>
      </c>
      <c r="B426" t="s">
        <v>2129</v>
      </c>
      <c r="C426">
        <v>42</v>
      </c>
      <c r="D426" t="s">
        <v>14</v>
      </c>
      <c r="E426" t="s">
        <v>2130</v>
      </c>
      <c r="F426" t="s">
        <v>2131</v>
      </c>
      <c r="G426" t="s">
        <v>2132</v>
      </c>
      <c r="H426" t="s">
        <v>41</v>
      </c>
      <c r="I426" t="s">
        <v>19</v>
      </c>
      <c r="J426">
        <v>80262</v>
      </c>
      <c r="K426" s="1">
        <v>43932</v>
      </c>
      <c r="L426" t="s">
        <v>35</v>
      </c>
    </row>
    <row r="427" spans="1:12" x14ac:dyDescent="0.8">
      <c r="A427" t="s">
        <v>2133</v>
      </c>
      <c r="B427" t="s">
        <v>2134</v>
      </c>
      <c r="C427">
        <v>51</v>
      </c>
      <c r="D427" t="s">
        <v>14</v>
      </c>
      <c r="E427" t="s">
        <v>2135</v>
      </c>
      <c r="F427" t="s">
        <v>2136</v>
      </c>
      <c r="G427" t="s">
        <v>2137</v>
      </c>
      <c r="H427" t="s">
        <v>473</v>
      </c>
      <c r="I427" t="s">
        <v>113</v>
      </c>
      <c r="J427">
        <v>1869</v>
      </c>
      <c r="K427" s="1">
        <v>44387</v>
      </c>
      <c r="L427" t="s">
        <v>35</v>
      </c>
    </row>
    <row r="428" spans="1:12" x14ac:dyDescent="0.8">
      <c r="A428" t="s">
        <v>2138</v>
      </c>
      <c r="B428" t="s">
        <v>2139</v>
      </c>
      <c r="C428">
        <v>23</v>
      </c>
      <c r="D428" t="s">
        <v>14</v>
      </c>
      <c r="E428" t="s">
        <v>2140</v>
      </c>
      <c r="F428" t="s">
        <v>2141</v>
      </c>
      <c r="G428" t="s">
        <v>2142</v>
      </c>
      <c r="H428" t="s">
        <v>309</v>
      </c>
      <c r="I428" t="s">
        <v>74</v>
      </c>
      <c r="J428">
        <v>47051</v>
      </c>
      <c r="K428" s="1">
        <v>44309</v>
      </c>
      <c r="L428" t="s">
        <v>35</v>
      </c>
    </row>
    <row r="429" spans="1:12" x14ac:dyDescent="0.8">
      <c r="A429" t="s">
        <v>2143</v>
      </c>
      <c r="B429" t="s">
        <v>2144</v>
      </c>
      <c r="C429">
        <v>43</v>
      </c>
      <c r="D429" t="s">
        <v>29</v>
      </c>
      <c r="E429" t="s">
        <v>2145</v>
      </c>
      <c r="F429" t="s">
        <v>2146</v>
      </c>
      <c r="G429" t="s">
        <v>2147</v>
      </c>
      <c r="H429" t="s">
        <v>255</v>
      </c>
      <c r="I429" t="s">
        <v>145</v>
      </c>
      <c r="J429">
        <v>4622</v>
      </c>
      <c r="K429" s="1">
        <v>44313</v>
      </c>
      <c r="L429" t="s">
        <v>35</v>
      </c>
    </row>
    <row r="430" spans="1:12" x14ac:dyDescent="0.8">
      <c r="A430" t="s">
        <v>2148</v>
      </c>
      <c r="B430" t="s">
        <v>2149</v>
      </c>
      <c r="C430">
        <v>47</v>
      </c>
      <c r="D430" t="s">
        <v>29</v>
      </c>
      <c r="E430" t="s">
        <v>2150</v>
      </c>
      <c r="F430" t="s">
        <v>2151</v>
      </c>
      <c r="G430" t="s">
        <v>2152</v>
      </c>
      <c r="H430" t="s">
        <v>220</v>
      </c>
      <c r="I430" t="s">
        <v>221</v>
      </c>
      <c r="J430">
        <v>60328</v>
      </c>
      <c r="K430" s="1">
        <v>44561</v>
      </c>
      <c r="L430" t="s">
        <v>35</v>
      </c>
    </row>
    <row r="431" spans="1:12" x14ac:dyDescent="0.8">
      <c r="A431" t="s">
        <v>2153</v>
      </c>
      <c r="B431" t="s">
        <v>2154</v>
      </c>
      <c r="C431">
        <v>18</v>
      </c>
      <c r="D431" t="s">
        <v>29</v>
      </c>
      <c r="E431" t="s">
        <v>2155</v>
      </c>
      <c r="F431" t="s">
        <v>2156</v>
      </c>
      <c r="G431" t="s">
        <v>2157</v>
      </c>
      <c r="H431" t="s">
        <v>309</v>
      </c>
      <c r="I431" t="s">
        <v>74</v>
      </c>
      <c r="J431">
        <v>87455</v>
      </c>
      <c r="K431" s="1">
        <v>43894</v>
      </c>
      <c r="L431" t="s">
        <v>26</v>
      </c>
    </row>
    <row r="432" spans="1:12" x14ac:dyDescent="0.8">
      <c r="A432" t="s">
        <v>2158</v>
      </c>
      <c r="B432" t="s">
        <v>2159</v>
      </c>
      <c r="C432">
        <v>20</v>
      </c>
      <c r="D432" t="s">
        <v>29</v>
      </c>
      <c r="E432" t="s">
        <v>2160</v>
      </c>
      <c r="F432" t="s">
        <v>2161</v>
      </c>
      <c r="G432" t="s">
        <v>2162</v>
      </c>
      <c r="H432" t="s">
        <v>186</v>
      </c>
      <c r="I432" t="s">
        <v>74</v>
      </c>
      <c r="J432">
        <v>90519</v>
      </c>
      <c r="K432" s="1">
        <v>44155</v>
      </c>
      <c r="L432" t="s">
        <v>42</v>
      </c>
    </row>
    <row r="433" spans="1:12" x14ac:dyDescent="0.8">
      <c r="A433" t="s">
        <v>2163</v>
      </c>
      <c r="B433" t="s">
        <v>2164</v>
      </c>
      <c r="D433" t="s">
        <v>29</v>
      </c>
      <c r="E433" t="s">
        <v>2165</v>
      </c>
      <c r="F433" t="s">
        <v>2166</v>
      </c>
      <c r="G433" t="s">
        <v>2167</v>
      </c>
      <c r="H433" t="s">
        <v>186</v>
      </c>
      <c r="I433" t="s">
        <v>74</v>
      </c>
      <c r="J433">
        <v>80529</v>
      </c>
      <c r="K433" s="1">
        <v>44114</v>
      </c>
      <c r="L433" t="s">
        <v>26</v>
      </c>
    </row>
    <row r="434" spans="1:12" x14ac:dyDescent="0.8">
      <c r="A434" t="s">
        <v>2168</v>
      </c>
      <c r="B434" t="s">
        <v>2169</v>
      </c>
      <c r="C434">
        <v>31</v>
      </c>
      <c r="D434" t="s">
        <v>14</v>
      </c>
      <c r="E434" t="s">
        <v>2170</v>
      </c>
      <c r="F434" t="s">
        <v>2171</v>
      </c>
      <c r="G434" t="s">
        <v>2172</v>
      </c>
      <c r="H434" t="s">
        <v>746</v>
      </c>
      <c r="I434" t="s">
        <v>145</v>
      </c>
      <c r="J434">
        <v>21588</v>
      </c>
      <c r="K434" s="1">
        <v>43919</v>
      </c>
      <c r="L434" t="s">
        <v>26</v>
      </c>
    </row>
    <row r="435" spans="1:12" x14ac:dyDescent="0.8">
      <c r="A435" t="s">
        <v>2173</v>
      </c>
      <c r="B435" t="s">
        <v>2174</v>
      </c>
      <c r="D435" t="s">
        <v>14</v>
      </c>
      <c r="E435" t="s">
        <v>2175</v>
      </c>
      <c r="F435" t="s">
        <v>2176</v>
      </c>
      <c r="G435" t="s">
        <v>2177</v>
      </c>
      <c r="H435" t="s">
        <v>167</v>
      </c>
      <c r="I435" t="s">
        <v>138</v>
      </c>
      <c r="J435">
        <v>77853</v>
      </c>
      <c r="K435" s="1">
        <v>45094</v>
      </c>
      <c r="L435" t="s">
        <v>26</v>
      </c>
    </row>
    <row r="436" spans="1:12" x14ac:dyDescent="0.8">
      <c r="A436" t="s">
        <v>2178</v>
      </c>
      <c r="B436" t="s">
        <v>2179</v>
      </c>
      <c r="C436">
        <v>53</v>
      </c>
      <c r="D436" t="s">
        <v>14</v>
      </c>
      <c r="E436" t="s">
        <v>2180</v>
      </c>
      <c r="F436" t="s">
        <v>2181</v>
      </c>
      <c r="G436" t="s">
        <v>2182</v>
      </c>
      <c r="I436" t="s">
        <v>55</v>
      </c>
      <c r="J436">
        <v>47325</v>
      </c>
      <c r="K436" s="1">
        <v>44245</v>
      </c>
      <c r="L436" t="s">
        <v>26</v>
      </c>
    </row>
    <row r="437" spans="1:12" x14ac:dyDescent="0.8">
      <c r="A437" t="s">
        <v>2183</v>
      </c>
      <c r="B437" t="s">
        <v>2184</v>
      </c>
      <c r="C437">
        <v>35</v>
      </c>
      <c r="D437" t="s">
        <v>14</v>
      </c>
      <c r="E437" t="s">
        <v>2185</v>
      </c>
      <c r="F437">
        <v>6245161394</v>
      </c>
      <c r="G437" t="s">
        <v>2186</v>
      </c>
      <c r="H437" t="s">
        <v>73</v>
      </c>
      <c r="I437" t="s">
        <v>74</v>
      </c>
      <c r="J437">
        <v>53026</v>
      </c>
      <c r="K437" s="1">
        <v>44148</v>
      </c>
      <c r="L437" t="s">
        <v>35</v>
      </c>
    </row>
    <row r="438" spans="1:12" x14ac:dyDescent="0.8">
      <c r="A438" t="s">
        <v>2187</v>
      </c>
      <c r="B438" t="s">
        <v>2188</v>
      </c>
      <c r="C438">
        <v>54</v>
      </c>
      <c r="D438" t="s">
        <v>14</v>
      </c>
      <c r="F438">
        <v>5625447951</v>
      </c>
      <c r="G438" t="s">
        <v>2189</v>
      </c>
      <c r="H438" t="s">
        <v>1209</v>
      </c>
      <c r="I438" t="s">
        <v>92</v>
      </c>
      <c r="J438">
        <v>27650</v>
      </c>
      <c r="K438" s="1">
        <v>44121</v>
      </c>
      <c r="L438" t="s">
        <v>26</v>
      </c>
    </row>
    <row r="439" spans="1:12" x14ac:dyDescent="0.8">
      <c r="A439" t="s">
        <v>2190</v>
      </c>
      <c r="B439" t="s">
        <v>2191</v>
      </c>
      <c r="C439">
        <v>18</v>
      </c>
      <c r="D439" t="s">
        <v>14</v>
      </c>
      <c r="E439" t="s">
        <v>2192</v>
      </c>
      <c r="F439" t="s">
        <v>2193</v>
      </c>
      <c r="G439" t="s">
        <v>2194</v>
      </c>
      <c r="H439" t="s">
        <v>450</v>
      </c>
      <c r="I439" t="s">
        <v>138</v>
      </c>
      <c r="J439">
        <v>45899</v>
      </c>
      <c r="K439" s="1">
        <v>44807</v>
      </c>
      <c r="L439" t="s">
        <v>35</v>
      </c>
    </row>
    <row r="440" spans="1:12" x14ac:dyDescent="0.8">
      <c r="A440" t="s">
        <v>2195</v>
      </c>
      <c r="B440" t="s">
        <v>2196</v>
      </c>
      <c r="C440">
        <v>18</v>
      </c>
      <c r="D440" t="s">
        <v>14</v>
      </c>
      <c r="E440" t="s">
        <v>2197</v>
      </c>
      <c r="I440" t="s">
        <v>55</v>
      </c>
      <c r="J440">
        <v>3569</v>
      </c>
      <c r="K440" s="1">
        <v>45104</v>
      </c>
      <c r="L440" t="s">
        <v>35</v>
      </c>
    </row>
    <row r="441" spans="1:12" x14ac:dyDescent="0.8">
      <c r="A441" t="s">
        <v>2198</v>
      </c>
      <c r="B441" t="s">
        <v>2199</v>
      </c>
      <c r="C441">
        <v>34</v>
      </c>
      <c r="D441" t="s">
        <v>29</v>
      </c>
      <c r="E441" t="s">
        <v>2200</v>
      </c>
      <c r="F441" t="s">
        <v>2201</v>
      </c>
      <c r="G441" t="s">
        <v>2202</v>
      </c>
      <c r="H441" t="s">
        <v>1064</v>
      </c>
      <c r="I441" t="s">
        <v>193</v>
      </c>
      <c r="J441">
        <v>70297</v>
      </c>
      <c r="K441" s="1">
        <v>44920</v>
      </c>
      <c r="L441" t="s">
        <v>42</v>
      </c>
    </row>
    <row r="442" spans="1:12" x14ac:dyDescent="0.8">
      <c r="A442" t="s">
        <v>2203</v>
      </c>
      <c r="B442" t="s">
        <v>2204</v>
      </c>
      <c r="C442">
        <v>39</v>
      </c>
      <c r="D442" t="s">
        <v>29</v>
      </c>
      <c r="E442" t="s">
        <v>2205</v>
      </c>
      <c r="F442" t="s">
        <v>2206</v>
      </c>
      <c r="G442" t="s">
        <v>2207</v>
      </c>
      <c r="H442" t="s">
        <v>1209</v>
      </c>
      <c r="I442" t="s">
        <v>92</v>
      </c>
      <c r="J442">
        <v>3493</v>
      </c>
      <c r="K442" s="1">
        <v>43977</v>
      </c>
      <c r="L442" t="s">
        <v>26</v>
      </c>
    </row>
    <row r="443" spans="1:12" x14ac:dyDescent="0.8">
      <c r="A443" t="s">
        <v>2208</v>
      </c>
      <c r="B443" t="s">
        <v>2209</v>
      </c>
      <c r="C443">
        <v>34</v>
      </c>
      <c r="D443" t="s">
        <v>29</v>
      </c>
      <c r="E443" t="s">
        <v>2210</v>
      </c>
      <c r="F443" t="s">
        <v>2211</v>
      </c>
      <c r="G443" t="s">
        <v>2212</v>
      </c>
      <c r="H443" t="s">
        <v>119</v>
      </c>
      <c r="I443" t="s">
        <v>55</v>
      </c>
      <c r="J443">
        <v>66065</v>
      </c>
      <c r="K443" s="1">
        <v>45206</v>
      </c>
      <c r="L443" t="s">
        <v>26</v>
      </c>
    </row>
    <row r="444" spans="1:12" x14ac:dyDescent="0.8">
      <c r="A444" t="s">
        <v>2213</v>
      </c>
      <c r="B444" t="s">
        <v>2214</v>
      </c>
      <c r="C444">
        <v>18</v>
      </c>
      <c r="D444" t="s">
        <v>29</v>
      </c>
      <c r="E444" t="s">
        <v>2215</v>
      </c>
      <c r="F444" t="s">
        <v>2216</v>
      </c>
      <c r="G444" t="s">
        <v>2217</v>
      </c>
      <c r="H444" t="s">
        <v>73</v>
      </c>
      <c r="I444" t="s">
        <v>74</v>
      </c>
      <c r="J444">
        <v>67552</v>
      </c>
      <c r="K444" s="1">
        <v>44869</v>
      </c>
      <c r="L444" t="s">
        <v>35</v>
      </c>
    </row>
    <row r="445" spans="1:12" x14ac:dyDescent="0.8">
      <c r="A445" t="s">
        <v>2218</v>
      </c>
      <c r="B445" t="s">
        <v>2219</v>
      </c>
      <c r="C445">
        <v>33</v>
      </c>
      <c r="D445" t="s">
        <v>14</v>
      </c>
      <c r="E445" t="s">
        <v>2220</v>
      </c>
      <c r="F445" t="s">
        <v>2221</v>
      </c>
      <c r="G445" t="s">
        <v>2222</v>
      </c>
      <c r="H445" t="s">
        <v>155</v>
      </c>
      <c r="I445" t="s">
        <v>92</v>
      </c>
      <c r="J445">
        <v>59532</v>
      </c>
      <c r="K445" s="1">
        <v>45294</v>
      </c>
      <c r="L445" t="s">
        <v>26</v>
      </c>
    </row>
    <row r="446" spans="1:12" x14ac:dyDescent="0.8">
      <c r="A446" t="s">
        <v>2223</v>
      </c>
      <c r="B446" t="s">
        <v>2224</v>
      </c>
      <c r="C446">
        <v>19</v>
      </c>
      <c r="D446" t="s">
        <v>29</v>
      </c>
      <c r="E446" t="s">
        <v>2225</v>
      </c>
      <c r="F446" t="s">
        <v>2226</v>
      </c>
      <c r="G446" t="s">
        <v>2227</v>
      </c>
      <c r="H446" t="s">
        <v>450</v>
      </c>
      <c r="I446" t="s">
        <v>138</v>
      </c>
      <c r="J446">
        <v>28243</v>
      </c>
      <c r="K446" s="1">
        <v>45347</v>
      </c>
      <c r="L446" t="s">
        <v>42</v>
      </c>
    </row>
    <row r="447" spans="1:12" x14ac:dyDescent="0.8">
      <c r="A447" t="s">
        <v>2228</v>
      </c>
      <c r="B447" t="s">
        <v>2229</v>
      </c>
      <c r="C447">
        <v>43</v>
      </c>
      <c r="D447" t="s">
        <v>29</v>
      </c>
      <c r="E447" t="s">
        <v>2230</v>
      </c>
      <c r="F447" t="s">
        <v>2231</v>
      </c>
      <c r="G447" t="s">
        <v>2232</v>
      </c>
      <c r="H447" t="s">
        <v>260</v>
      </c>
      <c r="I447" t="s">
        <v>113</v>
      </c>
      <c r="J447">
        <v>88154</v>
      </c>
      <c r="K447" s="1">
        <v>44054</v>
      </c>
      <c r="L447" t="s">
        <v>26</v>
      </c>
    </row>
    <row r="448" spans="1:12" x14ac:dyDescent="0.8">
      <c r="A448" t="s">
        <v>2233</v>
      </c>
      <c r="B448" t="s">
        <v>2234</v>
      </c>
      <c r="C448">
        <v>39</v>
      </c>
      <c r="D448" t="s">
        <v>29</v>
      </c>
      <c r="E448" t="s">
        <v>2235</v>
      </c>
      <c r="F448" t="s">
        <v>2236</v>
      </c>
      <c r="G448" t="s">
        <v>2237</v>
      </c>
      <c r="H448" t="s">
        <v>125</v>
      </c>
      <c r="I448" t="s">
        <v>126</v>
      </c>
      <c r="J448">
        <v>67009</v>
      </c>
      <c r="K448" s="1">
        <v>44192</v>
      </c>
      <c r="L448" t="s">
        <v>42</v>
      </c>
    </row>
    <row r="449" spans="1:12" x14ac:dyDescent="0.8">
      <c r="A449" t="s">
        <v>2238</v>
      </c>
      <c r="B449" t="s">
        <v>2239</v>
      </c>
      <c r="C449">
        <v>23</v>
      </c>
      <c r="D449" t="s">
        <v>108</v>
      </c>
      <c r="E449" t="s">
        <v>2240</v>
      </c>
      <c r="F449" t="s">
        <v>2241</v>
      </c>
      <c r="G449" t="s">
        <v>2242</v>
      </c>
      <c r="H449" t="s">
        <v>54</v>
      </c>
      <c r="I449" t="s">
        <v>55</v>
      </c>
      <c r="J449">
        <v>8478</v>
      </c>
      <c r="K449" s="1">
        <v>44452</v>
      </c>
      <c r="L449" t="s">
        <v>35</v>
      </c>
    </row>
    <row r="450" spans="1:12" x14ac:dyDescent="0.8">
      <c r="A450" t="s">
        <v>2243</v>
      </c>
      <c r="B450" t="s">
        <v>2244</v>
      </c>
      <c r="C450">
        <v>28</v>
      </c>
      <c r="D450" t="s">
        <v>29</v>
      </c>
      <c r="E450" t="s">
        <v>2245</v>
      </c>
      <c r="F450" t="s">
        <v>2246</v>
      </c>
      <c r="G450" t="s">
        <v>2247</v>
      </c>
      <c r="H450" t="s">
        <v>227</v>
      </c>
      <c r="I450" t="s">
        <v>221</v>
      </c>
      <c r="J450">
        <v>77694</v>
      </c>
      <c r="K450" s="1">
        <v>45112</v>
      </c>
      <c r="L450" t="s">
        <v>26</v>
      </c>
    </row>
    <row r="451" spans="1:12" x14ac:dyDescent="0.8">
      <c r="A451" t="s">
        <v>2248</v>
      </c>
      <c r="B451" t="s">
        <v>2249</v>
      </c>
      <c r="C451">
        <v>22</v>
      </c>
      <c r="D451" t="s">
        <v>29</v>
      </c>
      <c r="E451" t="s">
        <v>2250</v>
      </c>
      <c r="F451" t="s">
        <v>2251</v>
      </c>
      <c r="G451" t="s">
        <v>2252</v>
      </c>
      <c r="H451" t="s">
        <v>119</v>
      </c>
      <c r="I451" t="s">
        <v>55</v>
      </c>
      <c r="J451">
        <v>9094</v>
      </c>
      <c r="K451" s="1">
        <v>44924</v>
      </c>
      <c r="L451" t="s">
        <v>42</v>
      </c>
    </row>
    <row r="452" spans="1:12" x14ac:dyDescent="0.8">
      <c r="A452" t="s">
        <v>2253</v>
      </c>
      <c r="B452" t="s">
        <v>2254</v>
      </c>
      <c r="C452">
        <v>34</v>
      </c>
      <c r="D452" t="s">
        <v>29</v>
      </c>
      <c r="E452" t="s">
        <v>2255</v>
      </c>
      <c r="F452" t="s">
        <v>2256</v>
      </c>
      <c r="G452" t="s">
        <v>2257</v>
      </c>
      <c r="H452" t="s">
        <v>18</v>
      </c>
      <c r="I452" t="s">
        <v>19</v>
      </c>
      <c r="J452">
        <v>43188</v>
      </c>
      <c r="K452" s="1">
        <v>45513</v>
      </c>
      <c r="L452" t="s">
        <v>35</v>
      </c>
    </row>
    <row r="453" spans="1:12" x14ac:dyDescent="0.8">
      <c r="A453" t="s">
        <v>2258</v>
      </c>
      <c r="B453" t="s">
        <v>2259</v>
      </c>
      <c r="C453">
        <v>46</v>
      </c>
      <c r="D453" t="s">
        <v>29</v>
      </c>
      <c r="E453" t="s">
        <v>2260</v>
      </c>
      <c r="F453" t="s">
        <v>2261</v>
      </c>
      <c r="G453" t="s">
        <v>2262</v>
      </c>
      <c r="H453" t="s">
        <v>558</v>
      </c>
      <c r="I453" t="s">
        <v>55</v>
      </c>
      <c r="J453">
        <v>42685</v>
      </c>
      <c r="K453" s="1">
        <v>45365</v>
      </c>
      <c r="L453" t="s">
        <v>42</v>
      </c>
    </row>
    <row r="454" spans="1:12" x14ac:dyDescent="0.8">
      <c r="A454" t="s">
        <v>2263</v>
      </c>
      <c r="B454" t="s">
        <v>2264</v>
      </c>
      <c r="C454">
        <v>23</v>
      </c>
      <c r="D454" t="s">
        <v>14</v>
      </c>
      <c r="E454" t="s">
        <v>2265</v>
      </c>
      <c r="F454" t="s">
        <v>2266</v>
      </c>
      <c r="G454" t="s">
        <v>2267</v>
      </c>
      <c r="H454" t="s">
        <v>952</v>
      </c>
      <c r="I454" t="s">
        <v>126</v>
      </c>
      <c r="J454">
        <v>57926</v>
      </c>
      <c r="K454" s="1">
        <v>44813</v>
      </c>
      <c r="L454" t="s">
        <v>42</v>
      </c>
    </row>
    <row r="455" spans="1:12" x14ac:dyDescent="0.8">
      <c r="A455" t="s">
        <v>2268</v>
      </c>
      <c r="B455" t="s">
        <v>2269</v>
      </c>
      <c r="D455" t="s">
        <v>29</v>
      </c>
      <c r="E455" t="s">
        <v>2270</v>
      </c>
      <c r="F455" t="s">
        <v>2271</v>
      </c>
      <c r="G455" t="s">
        <v>2272</v>
      </c>
      <c r="H455" t="s">
        <v>450</v>
      </c>
      <c r="I455" t="s">
        <v>138</v>
      </c>
      <c r="J455">
        <v>61885</v>
      </c>
      <c r="K455" s="1">
        <v>44583</v>
      </c>
      <c r="L455" t="s">
        <v>26</v>
      </c>
    </row>
    <row r="456" spans="1:12" x14ac:dyDescent="0.8">
      <c r="A456" t="s">
        <v>2273</v>
      </c>
      <c r="B456" t="s">
        <v>2274</v>
      </c>
      <c r="C456">
        <v>28</v>
      </c>
      <c r="D456" t="s">
        <v>14</v>
      </c>
      <c r="E456" t="s">
        <v>2275</v>
      </c>
      <c r="F456" t="s">
        <v>2276</v>
      </c>
      <c r="G456" t="s">
        <v>2277</v>
      </c>
      <c r="H456" t="s">
        <v>270</v>
      </c>
      <c r="I456" t="s">
        <v>19</v>
      </c>
      <c r="J456">
        <v>73677</v>
      </c>
      <c r="K456" s="1">
        <v>44740</v>
      </c>
      <c r="L456" t="s">
        <v>42</v>
      </c>
    </row>
    <row r="457" spans="1:12" x14ac:dyDescent="0.8">
      <c r="A457" t="s">
        <v>2278</v>
      </c>
      <c r="B457" t="s">
        <v>2279</v>
      </c>
      <c r="C457">
        <v>25</v>
      </c>
      <c r="D457" t="s">
        <v>29</v>
      </c>
      <c r="E457" t="s">
        <v>2280</v>
      </c>
      <c r="F457" t="s">
        <v>2281</v>
      </c>
      <c r="G457" t="s">
        <v>2282</v>
      </c>
      <c r="H457" t="s">
        <v>291</v>
      </c>
      <c r="I457" t="s">
        <v>92</v>
      </c>
      <c r="J457">
        <v>29715</v>
      </c>
      <c r="K457" s="1">
        <v>44763</v>
      </c>
      <c r="L457" t="s">
        <v>35</v>
      </c>
    </row>
    <row r="458" spans="1:12" x14ac:dyDescent="0.8">
      <c r="A458" t="s">
        <v>2283</v>
      </c>
      <c r="B458" t="s">
        <v>2284</v>
      </c>
      <c r="C458">
        <v>33</v>
      </c>
      <c r="D458" t="s">
        <v>14</v>
      </c>
      <c r="E458" t="s">
        <v>2285</v>
      </c>
      <c r="F458" t="s">
        <v>2286</v>
      </c>
      <c r="G458" t="s">
        <v>2287</v>
      </c>
      <c r="H458" t="s">
        <v>249</v>
      </c>
      <c r="I458" t="s">
        <v>55</v>
      </c>
      <c r="J458">
        <v>27869</v>
      </c>
      <c r="K458" s="1">
        <v>44655</v>
      </c>
      <c r="L458" t="s">
        <v>26</v>
      </c>
    </row>
    <row r="459" spans="1:12" x14ac:dyDescent="0.8">
      <c r="A459" t="s">
        <v>2288</v>
      </c>
      <c r="B459" t="s">
        <v>2289</v>
      </c>
      <c r="C459">
        <v>22</v>
      </c>
      <c r="D459" t="s">
        <v>29</v>
      </c>
      <c r="E459" t="s">
        <v>2290</v>
      </c>
      <c r="F459" t="s">
        <v>2291</v>
      </c>
      <c r="G459" t="s">
        <v>2292</v>
      </c>
      <c r="H459" t="s">
        <v>227</v>
      </c>
      <c r="I459" t="s">
        <v>221</v>
      </c>
      <c r="J459">
        <v>77861</v>
      </c>
      <c r="K459" s="1">
        <v>44026</v>
      </c>
      <c r="L459" t="s">
        <v>42</v>
      </c>
    </row>
    <row r="460" spans="1:12" x14ac:dyDescent="0.8">
      <c r="A460" t="s">
        <v>2293</v>
      </c>
      <c r="B460" t="s">
        <v>2294</v>
      </c>
      <c r="C460">
        <v>28</v>
      </c>
      <c r="D460" t="s">
        <v>14</v>
      </c>
      <c r="E460" t="s">
        <v>2295</v>
      </c>
      <c r="F460" t="s">
        <v>2296</v>
      </c>
      <c r="G460" t="s">
        <v>2297</v>
      </c>
      <c r="H460" t="s">
        <v>137</v>
      </c>
      <c r="I460" t="s">
        <v>138</v>
      </c>
      <c r="J460">
        <v>1452</v>
      </c>
      <c r="K460" s="1">
        <v>44079</v>
      </c>
      <c r="L460" t="s">
        <v>35</v>
      </c>
    </row>
    <row r="461" spans="1:12" x14ac:dyDescent="0.8">
      <c r="A461" t="s">
        <v>2298</v>
      </c>
      <c r="B461" t="s">
        <v>2299</v>
      </c>
      <c r="C461">
        <v>20</v>
      </c>
      <c r="D461" t="s">
        <v>14</v>
      </c>
      <c r="E461" t="s">
        <v>2300</v>
      </c>
      <c r="F461">
        <v>4934459626</v>
      </c>
      <c r="G461" t="s">
        <v>2301</v>
      </c>
      <c r="H461" t="s">
        <v>529</v>
      </c>
      <c r="I461" t="s">
        <v>55</v>
      </c>
      <c r="J461">
        <v>5611</v>
      </c>
      <c r="K461" s="1">
        <v>45413</v>
      </c>
      <c r="L461" t="s">
        <v>42</v>
      </c>
    </row>
    <row r="462" spans="1:12" x14ac:dyDescent="0.8">
      <c r="A462" t="s">
        <v>2302</v>
      </c>
      <c r="B462" t="s">
        <v>2303</v>
      </c>
      <c r="C462">
        <v>58</v>
      </c>
      <c r="D462" t="s">
        <v>14</v>
      </c>
      <c r="E462" t="s">
        <v>2304</v>
      </c>
      <c r="F462" t="s">
        <v>2305</v>
      </c>
      <c r="G462" t="s">
        <v>2306</v>
      </c>
      <c r="H462" t="s">
        <v>912</v>
      </c>
      <c r="I462" t="s">
        <v>99</v>
      </c>
      <c r="J462">
        <v>82016</v>
      </c>
      <c r="K462" s="1">
        <v>45028</v>
      </c>
      <c r="L462" t="s">
        <v>35</v>
      </c>
    </row>
    <row r="463" spans="1:12" x14ac:dyDescent="0.8">
      <c r="A463" t="s">
        <v>2307</v>
      </c>
      <c r="B463" t="s">
        <v>2308</v>
      </c>
      <c r="C463">
        <v>35</v>
      </c>
      <c r="D463" t="s">
        <v>108</v>
      </c>
      <c r="E463" t="s">
        <v>2309</v>
      </c>
      <c r="F463">
        <v>3479742585</v>
      </c>
      <c r="G463" t="s">
        <v>2310</v>
      </c>
      <c r="H463" t="s">
        <v>244</v>
      </c>
      <c r="I463" t="s">
        <v>221</v>
      </c>
      <c r="J463">
        <v>83974</v>
      </c>
      <c r="K463" s="1">
        <v>45039</v>
      </c>
      <c r="L463" t="s">
        <v>42</v>
      </c>
    </row>
    <row r="464" spans="1:12" x14ac:dyDescent="0.8">
      <c r="A464" t="s">
        <v>2311</v>
      </c>
      <c r="C464">
        <v>26</v>
      </c>
      <c r="D464" t="s">
        <v>14</v>
      </c>
      <c r="E464" t="s">
        <v>2312</v>
      </c>
      <c r="F464" t="s">
        <v>2313</v>
      </c>
      <c r="G464" t="s">
        <v>2314</v>
      </c>
      <c r="H464" t="s">
        <v>285</v>
      </c>
      <c r="I464" t="s">
        <v>193</v>
      </c>
      <c r="J464">
        <v>24700</v>
      </c>
      <c r="K464" s="1">
        <v>44730</v>
      </c>
      <c r="L464" t="s">
        <v>42</v>
      </c>
    </row>
    <row r="465" spans="1:12" x14ac:dyDescent="0.8">
      <c r="A465" t="s">
        <v>2315</v>
      </c>
      <c r="B465" t="s">
        <v>2316</v>
      </c>
      <c r="C465">
        <v>37</v>
      </c>
      <c r="D465" t="s">
        <v>14</v>
      </c>
      <c r="E465" t="s">
        <v>2317</v>
      </c>
      <c r="F465" t="s">
        <v>2318</v>
      </c>
      <c r="G465" t="s">
        <v>2319</v>
      </c>
      <c r="H465" t="s">
        <v>119</v>
      </c>
      <c r="I465" t="s">
        <v>55</v>
      </c>
      <c r="J465">
        <v>45576</v>
      </c>
      <c r="K465" s="1">
        <v>45666</v>
      </c>
      <c r="L465" t="s">
        <v>35</v>
      </c>
    </row>
    <row r="466" spans="1:12" x14ac:dyDescent="0.8">
      <c r="A466" t="s">
        <v>2320</v>
      </c>
      <c r="B466" t="s">
        <v>2321</v>
      </c>
      <c r="C466">
        <v>33</v>
      </c>
      <c r="D466" t="s">
        <v>29</v>
      </c>
      <c r="E466" t="s">
        <v>2322</v>
      </c>
      <c r="F466" t="s">
        <v>2323</v>
      </c>
      <c r="G466" t="s">
        <v>2324</v>
      </c>
      <c r="H466" t="s">
        <v>553</v>
      </c>
      <c r="I466" t="s">
        <v>221</v>
      </c>
      <c r="J466">
        <v>71714</v>
      </c>
      <c r="K466" s="1">
        <v>45118</v>
      </c>
      <c r="L466" t="s">
        <v>26</v>
      </c>
    </row>
    <row r="467" spans="1:12" x14ac:dyDescent="0.8">
      <c r="A467" t="s">
        <v>2325</v>
      </c>
      <c r="B467" t="s">
        <v>2326</v>
      </c>
      <c r="C467">
        <v>32</v>
      </c>
      <c r="D467" t="s">
        <v>14</v>
      </c>
      <c r="E467" t="s">
        <v>2327</v>
      </c>
      <c r="F467">
        <v>3854838252</v>
      </c>
      <c r="G467" t="s">
        <v>2328</v>
      </c>
      <c r="H467" t="s">
        <v>249</v>
      </c>
      <c r="I467" t="s">
        <v>55</v>
      </c>
      <c r="J467">
        <v>69319</v>
      </c>
      <c r="K467" s="1">
        <v>44101</v>
      </c>
      <c r="L467" t="s">
        <v>42</v>
      </c>
    </row>
    <row r="468" spans="1:12" x14ac:dyDescent="0.8">
      <c r="A468" t="s">
        <v>2329</v>
      </c>
      <c r="B468" t="s">
        <v>2330</v>
      </c>
      <c r="C468">
        <v>42</v>
      </c>
      <c r="D468" t="s">
        <v>14</v>
      </c>
      <c r="E468" t="s">
        <v>2331</v>
      </c>
      <c r="F468" t="s">
        <v>2332</v>
      </c>
      <c r="G468" t="s">
        <v>2333</v>
      </c>
      <c r="H468" t="s">
        <v>144</v>
      </c>
      <c r="I468" t="s">
        <v>126</v>
      </c>
      <c r="J468">
        <v>10314</v>
      </c>
      <c r="K468" s="1">
        <v>45233</v>
      </c>
      <c r="L468" t="s">
        <v>42</v>
      </c>
    </row>
    <row r="469" spans="1:12" x14ac:dyDescent="0.8">
      <c r="A469" t="s">
        <v>2334</v>
      </c>
      <c r="B469" t="s">
        <v>2335</v>
      </c>
      <c r="C469">
        <v>44</v>
      </c>
      <c r="E469" t="s">
        <v>2336</v>
      </c>
      <c r="F469" t="s">
        <v>2337</v>
      </c>
      <c r="G469" t="s">
        <v>2338</v>
      </c>
      <c r="H469" t="s">
        <v>1383</v>
      </c>
      <c r="I469" t="s">
        <v>92</v>
      </c>
      <c r="J469">
        <v>77299</v>
      </c>
      <c r="K469" s="1">
        <v>45624</v>
      </c>
      <c r="L469" t="s">
        <v>35</v>
      </c>
    </row>
    <row r="470" spans="1:12" x14ac:dyDescent="0.8">
      <c r="A470" t="s">
        <v>2339</v>
      </c>
      <c r="B470" t="s">
        <v>2340</v>
      </c>
      <c r="C470">
        <v>28</v>
      </c>
      <c r="D470" t="s">
        <v>29</v>
      </c>
      <c r="E470" t="s">
        <v>2341</v>
      </c>
      <c r="F470" t="s">
        <v>2342</v>
      </c>
      <c r="G470" t="s">
        <v>2343</v>
      </c>
      <c r="H470" t="s">
        <v>249</v>
      </c>
      <c r="I470" t="s">
        <v>55</v>
      </c>
      <c r="J470">
        <v>99913</v>
      </c>
      <c r="K470" s="1">
        <v>45620</v>
      </c>
      <c r="L470" t="s">
        <v>42</v>
      </c>
    </row>
    <row r="471" spans="1:12" x14ac:dyDescent="0.8">
      <c r="A471" t="s">
        <v>2344</v>
      </c>
      <c r="B471" t="s">
        <v>2345</v>
      </c>
      <c r="C471">
        <v>28</v>
      </c>
      <c r="D471" t="s">
        <v>14</v>
      </c>
      <c r="E471" t="s">
        <v>2346</v>
      </c>
      <c r="F471" t="s">
        <v>2347</v>
      </c>
      <c r="G471" t="s">
        <v>2348</v>
      </c>
      <c r="H471" t="s">
        <v>73</v>
      </c>
      <c r="I471" t="s">
        <v>74</v>
      </c>
      <c r="J471">
        <v>29518</v>
      </c>
      <c r="K471" s="1">
        <v>45450</v>
      </c>
      <c r="L471" t="s">
        <v>35</v>
      </c>
    </row>
    <row r="472" spans="1:12" x14ac:dyDescent="0.8">
      <c r="A472" t="s">
        <v>2349</v>
      </c>
      <c r="B472" t="s">
        <v>2350</v>
      </c>
      <c r="C472">
        <v>31</v>
      </c>
      <c r="D472" t="s">
        <v>14</v>
      </c>
      <c r="E472" t="s">
        <v>2351</v>
      </c>
      <c r="G472" t="s">
        <v>2352</v>
      </c>
      <c r="H472" t="s">
        <v>105</v>
      </c>
      <c r="I472" t="s">
        <v>48</v>
      </c>
      <c r="J472">
        <v>58204</v>
      </c>
      <c r="K472" s="1">
        <v>44352</v>
      </c>
      <c r="L472" t="s">
        <v>35</v>
      </c>
    </row>
    <row r="473" spans="1:12" x14ac:dyDescent="0.8">
      <c r="A473" t="s">
        <v>2353</v>
      </c>
      <c r="B473" t="s">
        <v>2354</v>
      </c>
      <c r="C473">
        <v>18</v>
      </c>
      <c r="D473" t="s">
        <v>29</v>
      </c>
      <c r="E473" t="s">
        <v>2355</v>
      </c>
      <c r="F473" t="s">
        <v>2356</v>
      </c>
      <c r="G473" t="s">
        <v>2357</v>
      </c>
      <c r="H473" t="s">
        <v>558</v>
      </c>
      <c r="I473" t="s">
        <v>55</v>
      </c>
      <c r="J473">
        <v>72233</v>
      </c>
      <c r="K473" s="1">
        <v>45460</v>
      </c>
      <c r="L473" t="s">
        <v>26</v>
      </c>
    </row>
    <row r="474" spans="1:12" x14ac:dyDescent="0.8">
      <c r="A474" t="s">
        <v>2358</v>
      </c>
      <c r="B474" t="s">
        <v>2359</v>
      </c>
      <c r="C474">
        <v>18</v>
      </c>
      <c r="D474" t="s">
        <v>14</v>
      </c>
      <c r="E474" t="s">
        <v>2360</v>
      </c>
      <c r="F474" t="s">
        <v>2361</v>
      </c>
      <c r="G474" t="s">
        <v>2362</v>
      </c>
      <c r="H474" t="s">
        <v>309</v>
      </c>
      <c r="I474" t="s">
        <v>74</v>
      </c>
      <c r="J474">
        <v>99430</v>
      </c>
      <c r="K474" s="1">
        <v>45236</v>
      </c>
      <c r="L474" t="s">
        <v>35</v>
      </c>
    </row>
    <row r="475" spans="1:12" x14ac:dyDescent="0.8">
      <c r="A475" t="s">
        <v>2363</v>
      </c>
      <c r="B475" t="s">
        <v>2364</v>
      </c>
      <c r="C475">
        <v>51</v>
      </c>
      <c r="D475" t="s">
        <v>29</v>
      </c>
      <c r="E475" t="s">
        <v>2365</v>
      </c>
      <c r="F475" t="s">
        <v>2366</v>
      </c>
      <c r="G475" t="s">
        <v>2367</v>
      </c>
      <c r="H475" t="s">
        <v>18</v>
      </c>
      <c r="I475" t="s">
        <v>19</v>
      </c>
      <c r="J475">
        <v>11276</v>
      </c>
      <c r="K475" s="1">
        <v>44258</v>
      </c>
      <c r="L475" t="s">
        <v>42</v>
      </c>
    </row>
    <row r="476" spans="1:12" x14ac:dyDescent="0.8">
      <c r="A476" t="s">
        <v>2368</v>
      </c>
      <c r="B476" t="s">
        <v>2369</v>
      </c>
      <c r="C476">
        <v>54</v>
      </c>
      <c r="D476" t="s">
        <v>29</v>
      </c>
      <c r="E476" t="s">
        <v>2370</v>
      </c>
      <c r="G476" t="s">
        <v>2371</v>
      </c>
      <c r="H476" t="s">
        <v>796</v>
      </c>
      <c r="I476" t="s">
        <v>19</v>
      </c>
      <c r="J476">
        <v>93135</v>
      </c>
      <c r="K476" s="1">
        <v>44584</v>
      </c>
      <c r="L476" t="s">
        <v>26</v>
      </c>
    </row>
    <row r="477" spans="1:12" x14ac:dyDescent="0.8">
      <c r="A477" t="s">
        <v>2372</v>
      </c>
      <c r="B477" t="s">
        <v>2373</v>
      </c>
      <c r="C477">
        <v>32</v>
      </c>
      <c r="E477" t="s">
        <v>2374</v>
      </c>
      <c r="F477" t="s">
        <v>2375</v>
      </c>
      <c r="G477" t="s">
        <v>2376</v>
      </c>
      <c r="H477" t="s">
        <v>137</v>
      </c>
      <c r="I477" t="s">
        <v>138</v>
      </c>
      <c r="J477">
        <v>65661</v>
      </c>
      <c r="K477" s="1">
        <v>44260</v>
      </c>
      <c r="L477" t="s">
        <v>42</v>
      </c>
    </row>
    <row r="478" spans="1:12" x14ac:dyDescent="0.8">
      <c r="A478" t="s">
        <v>2377</v>
      </c>
      <c r="B478" t="s">
        <v>2378</v>
      </c>
      <c r="C478">
        <v>41</v>
      </c>
      <c r="D478" t="s">
        <v>29</v>
      </c>
      <c r="E478" t="s">
        <v>2379</v>
      </c>
      <c r="F478">
        <f>1-745-239-8628</f>
        <v>-9611</v>
      </c>
      <c r="G478" t="s">
        <v>2380</v>
      </c>
      <c r="H478" t="s">
        <v>125</v>
      </c>
      <c r="I478" t="s">
        <v>126</v>
      </c>
      <c r="J478">
        <v>41110</v>
      </c>
      <c r="K478" s="1">
        <v>45235</v>
      </c>
      <c r="L478" t="s">
        <v>35</v>
      </c>
    </row>
    <row r="479" spans="1:12" x14ac:dyDescent="0.8">
      <c r="A479" t="s">
        <v>2381</v>
      </c>
      <c r="B479" t="s">
        <v>2382</v>
      </c>
      <c r="C479">
        <v>38</v>
      </c>
      <c r="D479" t="s">
        <v>14</v>
      </c>
      <c r="E479" t="s">
        <v>2383</v>
      </c>
      <c r="F479" t="s">
        <v>2384</v>
      </c>
      <c r="G479" t="s">
        <v>2385</v>
      </c>
      <c r="H479" t="s">
        <v>529</v>
      </c>
      <c r="I479" t="s">
        <v>55</v>
      </c>
      <c r="J479">
        <v>24007</v>
      </c>
      <c r="K479" s="1">
        <v>44179</v>
      </c>
      <c r="L479" t="s">
        <v>42</v>
      </c>
    </row>
    <row r="480" spans="1:12" x14ac:dyDescent="0.8">
      <c r="A480" t="s">
        <v>2386</v>
      </c>
      <c r="B480" t="s">
        <v>2387</v>
      </c>
      <c r="C480">
        <v>71</v>
      </c>
      <c r="D480" t="s">
        <v>29</v>
      </c>
      <c r="E480" t="s">
        <v>2388</v>
      </c>
      <c r="F480" t="s">
        <v>2389</v>
      </c>
      <c r="G480" t="s">
        <v>2390</v>
      </c>
      <c r="H480" t="s">
        <v>47</v>
      </c>
      <c r="I480" t="s">
        <v>48</v>
      </c>
      <c r="J480">
        <v>99042</v>
      </c>
      <c r="K480" s="1">
        <v>45417</v>
      </c>
      <c r="L480" t="s">
        <v>35</v>
      </c>
    </row>
    <row r="481" spans="1:12" x14ac:dyDescent="0.8">
      <c r="A481" t="s">
        <v>2391</v>
      </c>
      <c r="B481" t="s">
        <v>2392</v>
      </c>
      <c r="C481">
        <v>48</v>
      </c>
      <c r="D481" t="s">
        <v>14</v>
      </c>
      <c r="E481" t="s">
        <v>2393</v>
      </c>
      <c r="F481" t="s">
        <v>2394</v>
      </c>
      <c r="G481" t="s">
        <v>2395</v>
      </c>
      <c r="H481" t="s">
        <v>450</v>
      </c>
      <c r="I481" t="s">
        <v>138</v>
      </c>
      <c r="J481">
        <v>13210</v>
      </c>
      <c r="K481" s="1">
        <v>44748</v>
      </c>
      <c r="L481" t="s">
        <v>35</v>
      </c>
    </row>
    <row r="482" spans="1:12" x14ac:dyDescent="0.8">
      <c r="A482" t="s">
        <v>2396</v>
      </c>
      <c r="B482" t="s">
        <v>2397</v>
      </c>
      <c r="C482">
        <v>33</v>
      </c>
      <c r="D482" t="s">
        <v>14</v>
      </c>
      <c r="E482" t="s">
        <v>2398</v>
      </c>
      <c r="F482" t="s">
        <v>2399</v>
      </c>
      <c r="G482" t="s">
        <v>2400</v>
      </c>
      <c r="H482" t="s">
        <v>1014</v>
      </c>
      <c r="I482" t="s">
        <v>34</v>
      </c>
      <c r="J482">
        <v>72325</v>
      </c>
      <c r="K482" s="1">
        <v>44211</v>
      </c>
      <c r="L482" t="s">
        <v>42</v>
      </c>
    </row>
    <row r="483" spans="1:12" x14ac:dyDescent="0.8">
      <c r="A483" t="s">
        <v>2401</v>
      </c>
      <c r="B483" t="s">
        <v>2402</v>
      </c>
      <c r="C483">
        <v>23</v>
      </c>
      <c r="D483" t="s">
        <v>29</v>
      </c>
      <c r="E483" t="s">
        <v>2403</v>
      </c>
      <c r="F483" t="s">
        <v>2404</v>
      </c>
      <c r="G483" t="s">
        <v>2405</v>
      </c>
      <c r="H483" t="s">
        <v>199</v>
      </c>
      <c r="I483" t="s">
        <v>74</v>
      </c>
      <c r="J483">
        <v>26837</v>
      </c>
      <c r="K483" s="1">
        <v>45366</v>
      </c>
      <c r="L483" t="s">
        <v>35</v>
      </c>
    </row>
    <row r="484" spans="1:12" x14ac:dyDescent="0.8">
      <c r="A484" t="s">
        <v>2406</v>
      </c>
      <c r="C484">
        <v>18</v>
      </c>
      <c r="D484" t="s">
        <v>29</v>
      </c>
      <c r="E484" t="s">
        <v>2407</v>
      </c>
      <c r="F484">
        <f>1-525-708-46</f>
        <v>-1278</v>
      </c>
      <c r="G484" t="s">
        <v>2408</v>
      </c>
      <c r="H484" t="s">
        <v>558</v>
      </c>
      <c r="I484" t="s">
        <v>55</v>
      </c>
      <c r="J484">
        <v>75379</v>
      </c>
      <c r="K484" s="1">
        <v>45110</v>
      </c>
      <c r="L484" t="s">
        <v>42</v>
      </c>
    </row>
    <row r="485" spans="1:12" x14ac:dyDescent="0.8">
      <c r="A485" t="s">
        <v>2409</v>
      </c>
      <c r="B485" t="s">
        <v>2410</v>
      </c>
      <c r="C485">
        <v>37</v>
      </c>
      <c r="D485" t="s">
        <v>29</v>
      </c>
      <c r="E485" t="s">
        <v>2411</v>
      </c>
      <c r="F485" t="s">
        <v>2412</v>
      </c>
      <c r="G485" t="s">
        <v>2413</v>
      </c>
      <c r="H485" t="s">
        <v>137</v>
      </c>
      <c r="I485" t="s">
        <v>138</v>
      </c>
      <c r="J485">
        <v>29542</v>
      </c>
      <c r="K485" s="1">
        <v>44207</v>
      </c>
      <c r="L485" t="s">
        <v>42</v>
      </c>
    </row>
    <row r="486" spans="1:12" x14ac:dyDescent="0.8">
      <c r="A486" t="s">
        <v>2414</v>
      </c>
      <c r="B486" t="s">
        <v>2415</v>
      </c>
      <c r="C486">
        <v>25</v>
      </c>
      <c r="D486" t="s">
        <v>14</v>
      </c>
      <c r="E486" t="s">
        <v>2416</v>
      </c>
      <c r="G486" t="s">
        <v>2417</v>
      </c>
      <c r="H486" t="s">
        <v>125</v>
      </c>
      <c r="I486" t="s">
        <v>126</v>
      </c>
      <c r="J486">
        <v>86135</v>
      </c>
      <c r="K486" s="1">
        <v>43990</v>
      </c>
      <c r="L486" t="s">
        <v>35</v>
      </c>
    </row>
    <row r="487" spans="1:12" x14ac:dyDescent="0.8">
      <c r="A487" t="s">
        <v>2418</v>
      </c>
      <c r="B487" t="s">
        <v>2419</v>
      </c>
      <c r="C487">
        <v>18</v>
      </c>
      <c r="D487" t="s">
        <v>14</v>
      </c>
      <c r="E487" t="s">
        <v>2420</v>
      </c>
      <c r="F487" t="s">
        <v>2421</v>
      </c>
      <c r="G487" t="s">
        <v>2422</v>
      </c>
      <c r="H487" t="s">
        <v>199</v>
      </c>
      <c r="I487" t="s">
        <v>74</v>
      </c>
      <c r="J487">
        <v>34120</v>
      </c>
      <c r="K487" s="1">
        <v>44796</v>
      </c>
      <c r="L487" t="s">
        <v>26</v>
      </c>
    </row>
    <row r="488" spans="1:12" x14ac:dyDescent="0.8">
      <c r="A488" t="s">
        <v>2423</v>
      </c>
      <c r="B488" t="s">
        <v>2424</v>
      </c>
      <c r="C488">
        <v>27</v>
      </c>
      <c r="D488" t="s">
        <v>29</v>
      </c>
      <c r="E488" t="s">
        <v>2425</v>
      </c>
      <c r="F488" t="s">
        <v>2426</v>
      </c>
      <c r="G488" t="s">
        <v>2427</v>
      </c>
      <c r="H488" t="s">
        <v>119</v>
      </c>
      <c r="I488" t="s">
        <v>55</v>
      </c>
      <c r="J488">
        <v>97277</v>
      </c>
      <c r="K488" s="1">
        <v>45132</v>
      </c>
      <c r="L488" t="s">
        <v>42</v>
      </c>
    </row>
    <row r="489" spans="1:12" x14ac:dyDescent="0.8">
      <c r="A489" t="s">
        <v>2428</v>
      </c>
      <c r="B489" t="s">
        <v>2429</v>
      </c>
      <c r="C489">
        <v>22</v>
      </c>
      <c r="D489" t="s">
        <v>14</v>
      </c>
      <c r="E489" t="s">
        <v>2430</v>
      </c>
      <c r="F489" t="s">
        <v>2431</v>
      </c>
      <c r="G489" t="s">
        <v>2432</v>
      </c>
      <c r="H489" t="s">
        <v>270</v>
      </c>
      <c r="I489" t="s">
        <v>19</v>
      </c>
      <c r="J489">
        <v>25973</v>
      </c>
      <c r="K489" s="1">
        <v>44448</v>
      </c>
      <c r="L489" t="s">
        <v>35</v>
      </c>
    </row>
    <row r="490" spans="1:12" x14ac:dyDescent="0.8">
      <c r="A490" t="s">
        <v>2433</v>
      </c>
      <c r="B490" t="s">
        <v>2434</v>
      </c>
      <c r="C490">
        <v>55</v>
      </c>
      <c r="D490" t="s">
        <v>14</v>
      </c>
      <c r="E490" t="s">
        <v>2435</v>
      </c>
      <c r="F490">
        <v>2603906913</v>
      </c>
      <c r="G490" t="s">
        <v>2436</v>
      </c>
      <c r="H490" t="s">
        <v>558</v>
      </c>
      <c r="I490" t="s">
        <v>55</v>
      </c>
      <c r="J490">
        <v>31127</v>
      </c>
      <c r="K490" s="1">
        <v>44122</v>
      </c>
      <c r="L490" t="s">
        <v>42</v>
      </c>
    </row>
    <row r="491" spans="1:12" x14ac:dyDescent="0.8">
      <c r="A491" t="s">
        <v>2437</v>
      </c>
      <c r="B491" t="s">
        <v>2438</v>
      </c>
      <c r="C491">
        <v>45</v>
      </c>
      <c r="D491" t="s">
        <v>14</v>
      </c>
      <c r="E491" t="s">
        <v>2439</v>
      </c>
      <c r="F491" t="s">
        <v>2440</v>
      </c>
      <c r="G491" t="s">
        <v>2441</v>
      </c>
      <c r="H491" t="s">
        <v>119</v>
      </c>
      <c r="I491" t="s">
        <v>55</v>
      </c>
      <c r="J491">
        <v>20573</v>
      </c>
      <c r="K491" s="1">
        <v>44116</v>
      </c>
      <c r="L491" t="s">
        <v>35</v>
      </c>
    </row>
    <row r="492" spans="1:12" x14ac:dyDescent="0.8">
      <c r="A492" t="s">
        <v>2442</v>
      </c>
      <c r="B492" t="s">
        <v>2443</v>
      </c>
      <c r="C492">
        <v>34</v>
      </c>
      <c r="D492" t="s">
        <v>29</v>
      </c>
      <c r="E492" t="s">
        <v>2444</v>
      </c>
      <c r="F492" t="s">
        <v>2445</v>
      </c>
      <c r="G492" t="s">
        <v>2446</v>
      </c>
      <c r="H492" t="s">
        <v>179</v>
      </c>
      <c r="I492" t="s">
        <v>180</v>
      </c>
      <c r="J492">
        <v>96635</v>
      </c>
      <c r="K492" s="1">
        <v>44885</v>
      </c>
      <c r="L492" t="s">
        <v>35</v>
      </c>
    </row>
    <row r="493" spans="1:12" x14ac:dyDescent="0.8">
      <c r="A493" t="s">
        <v>2447</v>
      </c>
      <c r="B493" t="s">
        <v>2448</v>
      </c>
      <c r="C493">
        <v>52</v>
      </c>
      <c r="D493" t="s">
        <v>14</v>
      </c>
      <c r="E493" t="s">
        <v>2449</v>
      </c>
      <c r="F493" t="s">
        <v>2450</v>
      </c>
      <c r="H493" t="s">
        <v>18</v>
      </c>
      <c r="I493" t="s">
        <v>19</v>
      </c>
      <c r="J493">
        <v>82236</v>
      </c>
      <c r="K493" s="1">
        <v>44340</v>
      </c>
      <c r="L493" t="s">
        <v>35</v>
      </c>
    </row>
    <row r="494" spans="1:12" x14ac:dyDescent="0.8">
      <c r="A494" t="s">
        <v>2451</v>
      </c>
      <c r="B494" t="s">
        <v>2452</v>
      </c>
      <c r="C494">
        <v>35</v>
      </c>
      <c r="D494" t="s">
        <v>14</v>
      </c>
      <c r="E494" t="s">
        <v>2453</v>
      </c>
      <c r="F494" t="s">
        <v>2454</v>
      </c>
      <c r="G494" t="s">
        <v>2455</v>
      </c>
      <c r="H494" t="s">
        <v>309</v>
      </c>
      <c r="I494" t="s">
        <v>74</v>
      </c>
      <c r="J494">
        <v>80759</v>
      </c>
      <c r="K494" s="1">
        <v>44001</v>
      </c>
      <c r="L494" t="s">
        <v>35</v>
      </c>
    </row>
    <row r="495" spans="1:12" x14ac:dyDescent="0.8">
      <c r="A495" t="s">
        <v>2456</v>
      </c>
      <c r="B495" t="s">
        <v>2457</v>
      </c>
      <c r="C495">
        <v>24</v>
      </c>
      <c r="D495" t="s">
        <v>29</v>
      </c>
      <c r="E495" t="s">
        <v>2458</v>
      </c>
      <c r="F495" t="s">
        <v>2459</v>
      </c>
      <c r="G495" t="s">
        <v>2460</v>
      </c>
      <c r="H495" t="s">
        <v>25</v>
      </c>
      <c r="I495" t="s">
        <v>19</v>
      </c>
      <c r="J495">
        <v>70271</v>
      </c>
      <c r="K495" s="1">
        <v>44506</v>
      </c>
      <c r="L495" t="s">
        <v>42</v>
      </c>
    </row>
    <row r="496" spans="1:12" x14ac:dyDescent="0.8">
      <c r="A496" t="s">
        <v>2461</v>
      </c>
      <c r="B496" t="s">
        <v>2462</v>
      </c>
      <c r="C496">
        <v>53</v>
      </c>
      <c r="D496" t="s">
        <v>29</v>
      </c>
      <c r="E496" t="s">
        <v>2463</v>
      </c>
      <c r="F496" t="s">
        <v>2464</v>
      </c>
      <c r="G496" t="s">
        <v>2465</v>
      </c>
      <c r="H496" t="s">
        <v>220</v>
      </c>
      <c r="I496" t="s">
        <v>221</v>
      </c>
      <c r="J496">
        <v>9530</v>
      </c>
      <c r="K496" s="1">
        <v>45454</v>
      </c>
      <c r="L496" t="s">
        <v>35</v>
      </c>
    </row>
    <row r="497" spans="1:12" x14ac:dyDescent="0.8">
      <c r="A497" t="s">
        <v>2466</v>
      </c>
      <c r="B497" t="s">
        <v>2467</v>
      </c>
      <c r="C497">
        <v>41</v>
      </c>
      <c r="D497" t="s">
        <v>14</v>
      </c>
      <c r="E497" t="s">
        <v>2468</v>
      </c>
      <c r="F497" t="s">
        <v>2469</v>
      </c>
      <c r="G497" t="s">
        <v>2470</v>
      </c>
      <c r="H497" t="s">
        <v>424</v>
      </c>
      <c r="I497" t="s">
        <v>138</v>
      </c>
      <c r="J497">
        <v>59343</v>
      </c>
      <c r="K497" s="1">
        <v>44560</v>
      </c>
      <c r="L497" t="s">
        <v>42</v>
      </c>
    </row>
    <row r="498" spans="1:12" x14ac:dyDescent="0.8">
      <c r="A498" t="s">
        <v>2471</v>
      </c>
      <c r="B498" t="s">
        <v>2472</v>
      </c>
      <c r="C498">
        <v>22</v>
      </c>
      <c r="D498" t="s">
        <v>14</v>
      </c>
      <c r="E498" t="s">
        <v>2473</v>
      </c>
      <c r="F498" t="s">
        <v>2474</v>
      </c>
      <c r="G498" t="s">
        <v>2475</v>
      </c>
      <c r="H498" t="s">
        <v>355</v>
      </c>
      <c r="I498" t="s">
        <v>180</v>
      </c>
      <c r="J498">
        <v>25785</v>
      </c>
      <c r="K498" s="1">
        <v>44907</v>
      </c>
      <c r="L498" t="s">
        <v>42</v>
      </c>
    </row>
    <row r="499" spans="1:12" x14ac:dyDescent="0.8">
      <c r="A499" t="s">
        <v>2476</v>
      </c>
      <c r="B499" t="s">
        <v>2335</v>
      </c>
      <c r="C499">
        <v>32</v>
      </c>
      <c r="D499" t="s">
        <v>14</v>
      </c>
      <c r="E499" t="s">
        <v>2336</v>
      </c>
      <c r="F499" t="s">
        <v>2477</v>
      </c>
      <c r="G499" t="s">
        <v>2478</v>
      </c>
      <c r="H499" t="s">
        <v>220</v>
      </c>
      <c r="I499" t="s">
        <v>221</v>
      </c>
      <c r="J499">
        <v>60894</v>
      </c>
      <c r="K499" s="1">
        <v>44153</v>
      </c>
      <c r="L499" t="s">
        <v>35</v>
      </c>
    </row>
    <row r="500" spans="1:12" x14ac:dyDescent="0.8">
      <c r="A500" t="s">
        <v>2479</v>
      </c>
      <c r="B500" t="s">
        <v>2480</v>
      </c>
      <c r="C500">
        <v>24</v>
      </c>
      <c r="D500" t="s">
        <v>14</v>
      </c>
      <c r="E500" t="s">
        <v>2481</v>
      </c>
      <c r="F500">
        <v>4725801234</v>
      </c>
      <c r="G500" t="s">
        <v>2482</v>
      </c>
      <c r="H500" t="s">
        <v>320</v>
      </c>
      <c r="I500" t="s">
        <v>138</v>
      </c>
      <c r="J500">
        <v>78070</v>
      </c>
      <c r="K500" s="1">
        <v>45330</v>
      </c>
      <c r="L500" t="s">
        <v>35</v>
      </c>
    </row>
    <row r="501" spans="1:12" x14ac:dyDescent="0.8">
      <c r="A501" t="s">
        <v>2483</v>
      </c>
      <c r="B501" t="s">
        <v>2484</v>
      </c>
      <c r="C501">
        <v>18</v>
      </c>
      <c r="D501" t="s">
        <v>29</v>
      </c>
      <c r="E501" t="s">
        <v>2485</v>
      </c>
      <c r="F501" t="s">
        <v>2486</v>
      </c>
      <c r="G501" t="s">
        <v>2487</v>
      </c>
      <c r="H501" t="s">
        <v>558</v>
      </c>
      <c r="I501" t="s">
        <v>55</v>
      </c>
      <c r="J501">
        <v>45689</v>
      </c>
      <c r="K501" s="1">
        <v>45033</v>
      </c>
      <c r="L501" t="s">
        <v>35</v>
      </c>
    </row>
    <row r="502" spans="1:12" x14ac:dyDescent="0.8">
      <c r="A502" t="s">
        <v>2488</v>
      </c>
      <c r="B502" t="s">
        <v>2489</v>
      </c>
      <c r="C502">
        <v>46</v>
      </c>
      <c r="D502" t="s">
        <v>29</v>
      </c>
      <c r="E502" t="s">
        <v>2490</v>
      </c>
      <c r="G502" t="s">
        <v>2491</v>
      </c>
      <c r="H502" t="s">
        <v>47</v>
      </c>
      <c r="I502" t="s">
        <v>48</v>
      </c>
      <c r="J502">
        <v>59586</v>
      </c>
      <c r="K502" s="1">
        <v>44702</v>
      </c>
      <c r="L502" t="s">
        <v>35</v>
      </c>
    </row>
    <row r="503" spans="1:12" x14ac:dyDescent="0.8">
      <c r="A503" t="s">
        <v>2492</v>
      </c>
      <c r="B503" t="s">
        <v>2493</v>
      </c>
      <c r="C503">
        <v>57</v>
      </c>
      <c r="D503" t="s">
        <v>29</v>
      </c>
      <c r="E503" t="s">
        <v>2494</v>
      </c>
      <c r="F503" t="s">
        <v>2495</v>
      </c>
      <c r="G503" t="s">
        <v>2496</v>
      </c>
      <c r="H503" t="s">
        <v>227</v>
      </c>
      <c r="I503" t="s">
        <v>221</v>
      </c>
      <c r="J503">
        <v>57436</v>
      </c>
      <c r="K503" s="1">
        <v>43927</v>
      </c>
      <c r="L503" t="s">
        <v>35</v>
      </c>
    </row>
    <row r="504" spans="1:12" x14ac:dyDescent="0.8">
      <c r="A504" t="s">
        <v>2497</v>
      </c>
      <c r="B504" t="s">
        <v>1515</v>
      </c>
      <c r="C504">
        <v>18</v>
      </c>
      <c r="D504" t="s">
        <v>14</v>
      </c>
      <c r="E504" t="s">
        <v>2498</v>
      </c>
      <c r="F504" t="s">
        <v>2499</v>
      </c>
      <c r="G504" t="s">
        <v>2500</v>
      </c>
      <c r="H504" t="s">
        <v>73</v>
      </c>
      <c r="I504" t="s">
        <v>74</v>
      </c>
      <c r="J504">
        <v>42874</v>
      </c>
      <c r="K504" s="1">
        <v>45654</v>
      </c>
      <c r="L504" t="s">
        <v>42</v>
      </c>
    </row>
    <row r="505" spans="1:12" x14ac:dyDescent="0.8">
      <c r="A505" t="s">
        <v>2501</v>
      </c>
      <c r="B505" t="s">
        <v>2502</v>
      </c>
      <c r="C505">
        <v>41</v>
      </c>
      <c r="D505" t="s">
        <v>29</v>
      </c>
      <c r="E505" t="s">
        <v>2503</v>
      </c>
      <c r="F505">
        <v>9756633535</v>
      </c>
      <c r="G505" t="s">
        <v>2504</v>
      </c>
      <c r="H505" t="s">
        <v>409</v>
      </c>
      <c r="I505" t="s">
        <v>34</v>
      </c>
      <c r="J505">
        <v>8774</v>
      </c>
      <c r="K505" s="1">
        <v>44768</v>
      </c>
      <c r="L505" t="s">
        <v>26</v>
      </c>
    </row>
    <row r="506" spans="1:12" x14ac:dyDescent="0.8">
      <c r="A506" t="s">
        <v>2505</v>
      </c>
      <c r="B506" t="s">
        <v>2506</v>
      </c>
      <c r="C506">
        <v>27</v>
      </c>
      <c r="D506" t="s">
        <v>14</v>
      </c>
      <c r="E506" t="s">
        <v>2507</v>
      </c>
      <c r="F506" t="s">
        <v>2508</v>
      </c>
      <c r="G506" t="s">
        <v>2509</v>
      </c>
      <c r="H506" t="s">
        <v>119</v>
      </c>
      <c r="I506" t="s">
        <v>55</v>
      </c>
      <c r="J506">
        <v>41586</v>
      </c>
      <c r="K506" s="1">
        <v>44481</v>
      </c>
      <c r="L506" t="s">
        <v>35</v>
      </c>
    </row>
    <row r="507" spans="1:12" x14ac:dyDescent="0.8">
      <c r="A507" s="2" t="s">
        <v>2510</v>
      </c>
      <c r="B507" t="s">
        <v>2511</v>
      </c>
      <c r="C507">
        <v>29</v>
      </c>
      <c r="D507" t="s">
        <v>29</v>
      </c>
      <c r="E507" t="s">
        <v>2512</v>
      </c>
      <c r="F507" t="s">
        <v>2513</v>
      </c>
      <c r="G507" t="s">
        <v>2514</v>
      </c>
      <c r="H507" t="s">
        <v>489</v>
      </c>
      <c r="I507" t="s">
        <v>34</v>
      </c>
      <c r="J507">
        <v>64031</v>
      </c>
      <c r="K507" s="1">
        <v>43931</v>
      </c>
      <c r="L507" t="s">
        <v>35</v>
      </c>
    </row>
    <row r="508" spans="1:12" x14ac:dyDescent="0.8">
      <c r="A508" t="s">
        <v>2515</v>
      </c>
      <c r="B508" t="s">
        <v>2516</v>
      </c>
      <c r="C508">
        <v>27</v>
      </c>
      <c r="D508" t="s">
        <v>29</v>
      </c>
      <c r="E508" t="s">
        <v>2517</v>
      </c>
      <c r="F508" t="s">
        <v>2518</v>
      </c>
      <c r="G508" t="s">
        <v>2519</v>
      </c>
      <c r="H508" t="s">
        <v>167</v>
      </c>
      <c r="I508" t="s">
        <v>138</v>
      </c>
      <c r="J508">
        <v>59048</v>
      </c>
      <c r="K508" s="1">
        <v>45530</v>
      </c>
      <c r="L508" t="s">
        <v>35</v>
      </c>
    </row>
    <row r="509" spans="1:12" x14ac:dyDescent="0.8">
      <c r="A509" t="s">
        <v>2520</v>
      </c>
      <c r="B509" t="s">
        <v>2521</v>
      </c>
      <c r="C509">
        <v>24</v>
      </c>
      <c r="D509" t="s">
        <v>14</v>
      </c>
      <c r="E509" t="s">
        <v>2522</v>
      </c>
      <c r="F509" t="s">
        <v>2523</v>
      </c>
      <c r="G509" t="s">
        <v>2524</v>
      </c>
      <c r="H509" t="s">
        <v>249</v>
      </c>
      <c r="I509" t="s">
        <v>55</v>
      </c>
      <c r="J509">
        <v>80858</v>
      </c>
      <c r="K509" s="1">
        <v>44069</v>
      </c>
    </row>
    <row r="510" spans="1:12" x14ac:dyDescent="0.8">
      <c r="A510" t="s">
        <v>2525</v>
      </c>
      <c r="B510" t="s">
        <v>2526</v>
      </c>
      <c r="C510">
        <v>35</v>
      </c>
      <c r="D510" t="s">
        <v>14</v>
      </c>
      <c r="E510" t="s">
        <v>2527</v>
      </c>
      <c r="F510" t="s">
        <v>2528</v>
      </c>
      <c r="G510" t="s">
        <v>2529</v>
      </c>
      <c r="H510" t="s">
        <v>18</v>
      </c>
      <c r="I510" t="s">
        <v>19</v>
      </c>
      <c r="J510">
        <v>27666</v>
      </c>
      <c r="K510" s="1">
        <v>44387</v>
      </c>
      <c r="L510" t="s">
        <v>35</v>
      </c>
    </row>
    <row r="511" spans="1:12" x14ac:dyDescent="0.8">
      <c r="A511" t="s">
        <v>2530</v>
      </c>
      <c r="B511" t="s">
        <v>2531</v>
      </c>
      <c r="C511">
        <v>25</v>
      </c>
      <c r="D511" t="s">
        <v>29</v>
      </c>
      <c r="E511" t="s">
        <v>2532</v>
      </c>
      <c r="F511" t="s">
        <v>2533</v>
      </c>
      <c r="G511" t="s">
        <v>2534</v>
      </c>
      <c r="H511" t="s">
        <v>41</v>
      </c>
      <c r="I511" t="s">
        <v>19</v>
      </c>
      <c r="J511">
        <v>26731</v>
      </c>
      <c r="K511" s="1">
        <v>44709</v>
      </c>
      <c r="L511" t="s">
        <v>42</v>
      </c>
    </row>
    <row r="512" spans="1:12" x14ac:dyDescent="0.8">
      <c r="A512" t="s">
        <v>2535</v>
      </c>
      <c r="B512" t="s">
        <v>2536</v>
      </c>
      <c r="C512">
        <v>38</v>
      </c>
      <c r="D512" t="s">
        <v>14</v>
      </c>
      <c r="E512" t="s">
        <v>2537</v>
      </c>
      <c r="F512" t="s">
        <v>2538</v>
      </c>
      <c r="G512" t="s">
        <v>2539</v>
      </c>
      <c r="H512" t="s">
        <v>450</v>
      </c>
      <c r="I512" t="s">
        <v>138</v>
      </c>
      <c r="J512">
        <v>34624</v>
      </c>
      <c r="K512" s="1">
        <v>45671</v>
      </c>
      <c r="L512" t="s">
        <v>35</v>
      </c>
    </row>
    <row r="513" spans="1:12" x14ac:dyDescent="0.8">
      <c r="A513" t="s">
        <v>2540</v>
      </c>
      <c r="B513" t="s">
        <v>2541</v>
      </c>
      <c r="C513">
        <v>34</v>
      </c>
      <c r="D513" t="s">
        <v>14</v>
      </c>
      <c r="E513" t="s">
        <v>2542</v>
      </c>
      <c r="F513">
        <v>7409325376</v>
      </c>
      <c r="G513" t="s">
        <v>2543</v>
      </c>
      <c r="H513" t="s">
        <v>1974</v>
      </c>
      <c r="I513" t="s">
        <v>180</v>
      </c>
      <c r="J513">
        <v>67491</v>
      </c>
      <c r="K513" s="1">
        <v>44342</v>
      </c>
      <c r="L513" t="s">
        <v>35</v>
      </c>
    </row>
    <row r="514" spans="1:12" x14ac:dyDescent="0.8">
      <c r="A514" t="s">
        <v>2544</v>
      </c>
      <c r="B514" t="s">
        <v>2545</v>
      </c>
      <c r="C514">
        <v>32</v>
      </c>
      <c r="D514" t="s">
        <v>29</v>
      </c>
      <c r="E514" t="s">
        <v>2546</v>
      </c>
      <c r="F514">
        <v>5475692105</v>
      </c>
      <c r="G514" t="s">
        <v>2547</v>
      </c>
      <c r="H514" t="s">
        <v>161</v>
      </c>
      <c r="I514" t="s">
        <v>113</v>
      </c>
      <c r="J514">
        <v>36445</v>
      </c>
      <c r="K514" s="1">
        <v>44045</v>
      </c>
      <c r="L514" t="s">
        <v>26</v>
      </c>
    </row>
    <row r="515" spans="1:12" x14ac:dyDescent="0.8">
      <c r="A515" t="s">
        <v>2548</v>
      </c>
      <c r="B515" t="s">
        <v>2549</v>
      </c>
      <c r="C515">
        <v>24</v>
      </c>
      <c r="D515" t="s">
        <v>29</v>
      </c>
      <c r="F515" t="s">
        <v>2550</v>
      </c>
      <c r="G515" t="s">
        <v>2551</v>
      </c>
      <c r="H515" t="s">
        <v>1209</v>
      </c>
      <c r="I515" t="s">
        <v>92</v>
      </c>
      <c r="J515">
        <v>27326</v>
      </c>
      <c r="K515" s="1">
        <v>44933</v>
      </c>
      <c r="L515" t="s">
        <v>35</v>
      </c>
    </row>
    <row r="516" spans="1:12" x14ac:dyDescent="0.8">
      <c r="A516" t="s">
        <v>2552</v>
      </c>
      <c r="B516" t="s">
        <v>2553</v>
      </c>
      <c r="C516">
        <v>28</v>
      </c>
      <c r="D516" t="s">
        <v>29</v>
      </c>
      <c r="E516" t="s">
        <v>2554</v>
      </c>
      <c r="F516">
        <v>2906144734</v>
      </c>
      <c r="G516" t="s">
        <v>2555</v>
      </c>
      <c r="H516" t="s">
        <v>249</v>
      </c>
      <c r="I516" t="s">
        <v>55</v>
      </c>
      <c r="J516">
        <v>23441</v>
      </c>
      <c r="K516" s="1">
        <v>44608</v>
      </c>
      <c r="L516" t="s">
        <v>35</v>
      </c>
    </row>
    <row r="517" spans="1:12" x14ac:dyDescent="0.8">
      <c r="A517" t="s">
        <v>2556</v>
      </c>
      <c r="B517" t="s">
        <v>2557</v>
      </c>
      <c r="C517">
        <v>44</v>
      </c>
      <c r="D517" t="s">
        <v>14</v>
      </c>
      <c r="E517" t="s">
        <v>2558</v>
      </c>
      <c r="F517" t="s">
        <v>2559</v>
      </c>
      <c r="G517" t="s">
        <v>2560</v>
      </c>
      <c r="H517" t="s">
        <v>220</v>
      </c>
      <c r="I517" t="s">
        <v>221</v>
      </c>
      <c r="J517">
        <v>6699</v>
      </c>
      <c r="K517" s="1">
        <v>44099</v>
      </c>
      <c r="L517" t="s">
        <v>42</v>
      </c>
    </row>
    <row r="518" spans="1:12" x14ac:dyDescent="0.8">
      <c r="A518" t="s">
        <v>2561</v>
      </c>
      <c r="B518" t="s">
        <v>2562</v>
      </c>
      <c r="C518">
        <v>41</v>
      </c>
      <c r="D518" t="s">
        <v>14</v>
      </c>
      <c r="E518" t="s">
        <v>2563</v>
      </c>
      <c r="F518" t="s">
        <v>2564</v>
      </c>
      <c r="G518" t="s">
        <v>2565</v>
      </c>
      <c r="H518" t="s">
        <v>1014</v>
      </c>
      <c r="I518" t="s">
        <v>34</v>
      </c>
      <c r="J518">
        <v>44122</v>
      </c>
      <c r="K518" s="1">
        <v>44293</v>
      </c>
      <c r="L518" t="s">
        <v>35</v>
      </c>
    </row>
    <row r="519" spans="1:12" x14ac:dyDescent="0.8">
      <c r="A519" t="s">
        <v>2566</v>
      </c>
      <c r="B519" t="s">
        <v>2567</v>
      </c>
      <c r="C519">
        <v>23</v>
      </c>
      <c r="D519" t="s">
        <v>14</v>
      </c>
      <c r="E519" t="s">
        <v>2568</v>
      </c>
      <c r="F519" t="s">
        <v>2569</v>
      </c>
      <c r="G519" t="s">
        <v>2570</v>
      </c>
      <c r="H519" t="s">
        <v>41</v>
      </c>
      <c r="I519" t="s">
        <v>19</v>
      </c>
      <c r="J519">
        <v>72649</v>
      </c>
      <c r="K519" s="1">
        <v>44202</v>
      </c>
      <c r="L519" t="s">
        <v>35</v>
      </c>
    </row>
    <row r="520" spans="1:12" x14ac:dyDescent="0.8">
      <c r="A520" t="s">
        <v>2571</v>
      </c>
      <c r="B520" t="s">
        <v>2572</v>
      </c>
      <c r="C520">
        <v>36</v>
      </c>
      <c r="D520" t="s">
        <v>14</v>
      </c>
      <c r="E520" t="s">
        <v>2573</v>
      </c>
      <c r="F520" t="s">
        <v>2574</v>
      </c>
      <c r="G520" t="s">
        <v>2575</v>
      </c>
      <c r="H520" t="s">
        <v>186</v>
      </c>
      <c r="I520" t="s">
        <v>74</v>
      </c>
      <c r="J520">
        <v>91587</v>
      </c>
      <c r="K520" s="1">
        <v>45471</v>
      </c>
      <c r="L520" t="s">
        <v>42</v>
      </c>
    </row>
    <row r="521" spans="1:12" x14ac:dyDescent="0.8">
      <c r="A521" t="s">
        <v>2576</v>
      </c>
      <c r="B521" t="s">
        <v>2577</v>
      </c>
      <c r="C521">
        <v>44</v>
      </c>
      <c r="D521" t="s">
        <v>14</v>
      </c>
      <c r="E521" t="s">
        <v>2578</v>
      </c>
      <c r="F521" t="s">
        <v>2579</v>
      </c>
      <c r="G521" t="s">
        <v>2580</v>
      </c>
      <c r="H521" t="s">
        <v>80</v>
      </c>
      <c r="I521" t="s">
        <v>74</v>
      </c>
      <c r="J521">
        <v>63211</v>
      </c>
      <c r="K521" s="1">
        <v>45434</v>
      </c>
      <c r="L521" t="s">
        <v>42</v>
      </c>
    </row>
    <row r="522" spans="1:12" x14ac:dyDescent="0.8">
      <c r="A522" t="s">
        <v>2581</v>
      </c>
      <c r="B522" t="s">
        <v>2582</v>
      </c>
      <c r="D522" t="s">
        <v>29</v>
      </c>
      <c r="E522" t="s">
        <v>2583</v>
      </c>
      <c r="F522" t="s">
        <v>2584</v>
      </c>
      <c r="G522" t="s">
        <v>2585</v>
      </c>
      <c r="H522" t="s">
        <v>309</v>
      </c>
      <c r="I522" t="s">
        <v>74</v>
      </c>
      <c r="J522">
        <v>32138</v>
      </c>
      <c r="K522" s="1">
        <v>45205</v>
      </c>
      <c r="L522" t="s">
        <v>35</v>
      </c>
    </row>
    <row r="523" spans="1:12" x14ac:dyDescent="0.8">
      <c r="A523" t="s">
        <v>2586</v>
      </c>
      <c r="B523" t="s">
        <v>2587</v>
      </c>
      <c r="C523">
        <v>41</v>
      </c>
      <c r="D523" t="s">
        <v>29</v>
      </c>
      <c r="E523" t="s">
        <v>2588</v>
      </c>
      <c r="F523" t="s">
        <v>2589</v>
      </c>
      <c r="G523" t="s">
        <v>2590</v>
      </c>
      <c r="H523" t="s">
        <v>932</v>
      </c>
      <c r="I523" t="s">
        <v>126</v>
      </c>
      <c r="J523">
        <v>5719</v>
      </c>
      <c r="K523" s="1">
        <v>44198</v>
      </c>
      <c r="L523" t="s">
        <v>35</v>
      </c>
    </row>
    <row r="524" spans="1:12" x14ac:dyDescent="0.8">
      <c r="A524" t="s">
        <v>2591</v>
      </c>
      <c r="B524" t="s">
        <v>2592</v>
      </c>
      <c r="C524">
        <v>27</v>
      </c>
      <c r="D524" t="s">
        <v>14</v>
      </c>
      <c r="E524" t="s">
        <v>2593</v>
      </c>
      <c r="F524" t="s">
        <v>2594</v>
      </c>
      <c r="G524" t="s">
        <v>2595</v>
      </c>
      <c r="H524" t="s">
        <v>33</v>
      </c>
      <c r="I524" t="s">
        <v>34</v>
      </c>
      <c r="J524">
        <v>79826</v>
      </c>
      <c r="K524" s="1">
        <v>44849</v>
      </c>
      <c r="L524" t="s">
        <v>35</v>
      </c>
    </row>
    <row r="525" spans="1:12" x14ac:dyDescent="0.8">
      <c r="A525" t="s">
        <v>2596</v>
      </c>
      <c r="B525" t="s">
        <v>2597</v>
      </c>
      <c r="C525">
        <v>41</v>
      </c>
      <c r="D525" t="s">
        <v>382</v>
      </c>
      <c r="E525" t="s">
        <v>2598</v>
      </c>
      <c r="F525" t="s">
        <v>2599</v>
      </c>
      <c r="G525" t="s">
        <v>2600</v>
      </c>
      <c r="H525" t="s">
        <v>249</v>
      </c>
      <c r="I525" t="s">
        <v>55</v>
      </c>
      <c r="J525">
        <v>18526</v>
      </c>
      <c r="K525" s="1">
        <v>45519</v>
      </c>
      <c r="L525" t="s">
        <v>42</v>
      </c>
    </row>
    <row r="526" spans="1:12" x14ac:dyDescent="0.8">
      <c r="A526" t="s">
        <v>2601</v>
      </c>
      <c r="B526" t="s">
        <v>2602</v>
      </c>
      <c r="C526">
        <v>25</v>
      </c>
      <c r="D526" t="s">
        <v>14</v>
      </c>
      <c r="E526" t="s">
        <v>2603</v>
      </c>
      <c r="F526" t="s">
        <v>2604</v>
      </c>
      <c r="G526" t="s">
        <v>2605</v>
      </c>
      <c r="H526" t="s">
        <v>309</v>
      </c>
      <c r="I526" t="s">
        <v>74</v>
      </c>
      <c r="J526">
        <v>92444</v>
      </c>
      <c r="K526" s="1">
        <v>44004</v>
      </c>
      <c r="L526" t="s">
        <v>42</v>
      </c>
    </row>
    <row r="527" spans="1:12" x14ac:dyDescent="0.8">
      <c r="A527" t="s">
        <v>2606</v>
      </c>
      <c r="B527" t="s">
        <v>2607</v>
      </c>
      <c r="C527">
        <v>18</v>
      </c>
      <c r="D527" t="s">
        <v>14</v>
      </c>
      <c r="E527" t="s">
        <v>2608</v>
      </c>
      <c r="F527" t="s">
        <v>2609</v>
      </c>
      <c r="G527" t="s">
        <v>2610</v>
      </c>
      <c r="I527" t="s">
        <v>221</v>
      </c>
      <c r="J527">
        <v>10015</v>
      </c>
      <c r="K527" s="1">
        <v>44040</v>
      </c>
      <c r="L527" t="s">
        <v>35</v>
      </c>
    </row>
    <row r="528" spans="1:12" x14ac:dyDescent="0.8">
      <c r="A528" t="s">
        <v>2611</v>
      </c>
      <c r="B528" t="s">
        <v>2612</v>
      </c>
      <c r="C528">
        <v>18</v>
      </c>
      <c r="D528" t="s">
        <v>14</v>
      </c>
      <c r="E528" t="s">
        <v>2613</v>
      </c>
      <c r="F528" t="s">
        <v>2614</v>
      </c>
      <c r="H528" t="s">
        <v>270</v>
      </c>
      <c r="I528" t="s">
        <v>19</v>
      </c>
      <c r="J528">
        <v>68823</v>
      </c>
      <c r="K528" s="1">
        <v>44814</v>
      </c>
      <c r="L528" t="s">
        <v>26</v>
      </c>
    </row>
    <row r="529" spans="1:12" x14ac:dyDescent="0.8">
      <c r="A529" t="s">
        <v>2615</v>
      </c>
      <c r="B529" t="s">
        <v>2616</v>
      </c>
      <c r="C529">
        <v>35</v>
      </c>
      <c r="D529" t="s">
        <v>14</v>
      </c>
      <c r="E529" t="s">
        <v>2617</v>
      </c>
      <c r="F529" t="s">
        <v>2618</v>
      </c>
      <c r="H529" t="s">
        <v>529</v>
      </c>
      <c r="I529" t="s">
        <v>55</v>
      </c>
      <c r="J529">
        <v>81289</v>
      </c>
      <c r="K529" s="1">
        <v>44644</v>
      </c>
      <c r="L529" t="s">
        <v>35</v>
      </c>
    </row>
    <row r="530" spans="1:12" x14ac:dyDescent="0.8">
      <c r="A530" t="s">
        <v>2619</v>
      </c>
      <c r="B530" t="s">
        <v>2620</v>
      </c>
      <c r="C530">
        <v>38</v>
      </c>
      <c r="D530" t="s">
        <v>29</v>
      </c>
      <c r="E530" t="s">
        <v>2621</v>
      </c>
      <c r="F530" t="s">
        <v>2622</v>
      </c>
      <c r="G530" t="s">
        <v>2623</v>
      </c>
      <c r="H530" t="s">
        <v>47</v>
      </c>
      <c r="I530" t="s">
        <v>48</v>
      </c>
      <c r="K530" s="1">
        <v>45209</v>
      </c>
      <c r="L530" t="s">
        <v>35</v>
      </c>
    </row>
    <row r="531" spans="1:12" x14ac:dyDescent="0.8">
      <c r="A531" t="s">
        <v>2624</v>
      </c>
      <c r="B531" t="s">
        <v>2625</v>
      </c>
      <c r="C531">
        <v>24</v>
      </c>
      <c r="D531" t="s">
        <v>14</v>
      </c>
      <c r="E531" t="s">
        <v>2626</v>
      </c>
      <c r="F531" t="s">
        <v>2627</v>
      </c>
      <c r="G531" t="s">
        <v>2628</v>
      </c>
      <c r="H531" t="s">
        <v>61</v>
      </c>
      <c r="I531" t="s">
        <v>62</v>
      </c>
      <c r="J531">
        <v>929</v>
      </c>
      <c r="K531" s="1">
        <v>45105</v>
      </c>
      <c r="L531" t="s">
        <v>35</v>
      </c>
    </row>
    <row r="532" spans="1:12" x14ac:dyDescent="0.8">
      <c r="A532" t="s">
        <v>2629</v>
      </c>
      <c r="B532" t="s">
        <v>2630</v>
      </c>
      <c r="C532">
        <v>42</v>
      </c>
      <c r="D532" t="s">
        <v>29</v>
      </c>
      <c r="E532" t="s">
        <v>2631</v>
      </c>
      <c r="F532">
        <f>1-284-221-6309</f>
        <v>-6813</v>
      </c>
      <c r="G532" t="s">
        <v>2632</v>
      </c>
      <c r="H532" t="s">
        <v>390</v>
      </c>
      <c r="I532" t="s">
        <v>180</v>
      </c>
      <c r="J532">
        <v>14586</v>
      </c>
      <c r="K532" s="1">
        <v>45077</v>
      </c>
      <c r="L532" t="s">
        <v>42</v>
      </c>
    </row>
    <row r="533" spans="1:12" x14ac:dyDescent="0.8">
      <c r="A533" t="s">
        <v>2633</v>
      </c>
      <c r="B533" t="s">
        <v>2634</v>
      </c>
      <c r="C533">
        <v>18</v>
      </c>
      <c r="D533" t="s">
        <v>14</v>
      </c>
      <c r="E533" t="s">
        <v>2635</v>
      </c>
      <c r="F533">
        <f>1-295-432-6389</f>
        <v>-7115</v>
      </c>
      <c r="G533" t="s">
        <v>2636</v>
      </c>
      <c r="H533" t="s">
        <v>489</v>
      </c>
      <c r="I533" t="s">
        <v>34</v>
      </c>
      <c r="J533">
        <v>3509</v>
      </c>
      <c r="K533" s="1">
        <v>45547</v>
      </c>
      <c r="L533" t="s">
        <v>42</v>
      </c>
    </row>
    <row r="534" spans="1:12" x14ac:dyDescent="0.8">
      <c r="A534" t="s">
        <v>2637</v>
      </c>
      <c r="B534" t="s">
        <v>2638</v>
      </c>
      <c r="C534">
        <v>34</v>
      </c>
      <c r="D534" t="s">
        <v>29</v>
      </c>
      <c r="E534" t="s">
        <v>2639</v>
      </c>
      <c r="G534" t="s">
        <v>2640</v>
      </c>
      <c r="H534" t="s">
        <v>424</v>
      </c>
      <c r="I534" t="s">
        <v>138</v>
      </c>
      <c r="J534">
        <v>37131</v>
      </c>
      <c r="K534" s="1">
        <v>45128</v>
      </c>
      <c r="L534" t="s">
        <v>35</v>
      </c>
    </row>
    <row r="535" spans="1:12" x14ac:dyDescent="0.8">
      <c r="A535" t="s">
        <v>2641</v>
      </c>
      <c r="B535" t="s">
        <v>2642</v>
      </c>
      <c r="C535">
        <v>20</v>
      </c>
      <c r="D535" t="s">
        <v>14</v>
      </c>
      <c r="E535" t="s">
        <v>2643</v>
      </c>
      <c r="F535">
        <v>4783967935</v>
      </c>
      <c r="G535" t="s">
        <v>2644</v>
      </c>
      <c r="H535" t="s">
        <v>309</v>
      </c>
      <c r="I535" t="s">
        <v>74</v>
      </c>
      <c r="J535">
        <v>42716</v>
      </c>
      <c r="K535" s="1">
        <v>44197</v>
      </c>
      <c r="L535" t="s">
        <v>35</v>
      </c>
    </row>
    <row r="536" spans="1:12" x14ac:dyDescent="0.8">
      <c r="A536" t="s">
        <v>2645</v>
      </c>
      <c r="B536" t="s">
        <v>2646</v>
      </c>
      <c r="C536">
        <v>27</v>
      </c>
      <c r="D536" t="s">
        <v>14</v>
      </c>
      <c r="E536" t="s">
        <v>2647</v>
      </c>
      <c r="F536" t="s">
        <v>2648</v>
      </c>
      <c r="G536" t="s">
        <v>2649</v>
      </c>
      <c r="H536" t="s">
        <v>80</v>
      </c>
      <c r="I536" t="s">
        <v>74</v>
      </c>
      <c r="J536">
        <v>79201</v>
      </c>
      <c r="K536" s="1">
        <v>44100</v>
      </c>
      <c r="L536" t="s">
        <v>35</v>
      </c>
    </row>
    <row r="537" spans="1:12" x14ac:dyDescent="0.8">
      <c r="A537" t="s">
        <v>2650</v>
      </c>
      <c r="B537" t="s">
        <v>2651</v>
      </c>
      <c r="C537">
        <v>35</v>
      </c>
      <c r="D537" t="s">
        <v>29</v>
      </c>
      <c r="E537" t="s">
        <v>2652</v>
      </c>
      <c r="F537" t="s">
        <v>2653</v>
      </c>
      <c r="G537" t="s">
        <v>2654</v>
      </c>
      <c r="H537" t="s">
        <v>260</v>
      </c>
      <c r="I537" t="s">
        <v>113</v>
      </c>
      <c r="J537">
        <v>85043</v>
      </c>
      <c r="K537" s="1">
        <v>44922</v>
      </c>
      <c r="L537" t="s">
        <v>35</v>
      </c>
    </row>
    <row r="538" spans="1:12" x14ac:dyDescent="0.8">
      <c r="A538" t="s">
        <v>2655</v>
      </c>
      <c r="B538" t="s">
        <v>2656</v>
      </c>
      <c r="C538">
        <v>24</v>
      </c>
      <c r="D538" t="s">
        <v>14</v>
      </c>
      <c r="E538" t="s">
        <v>2657</v>
      </c>
      <c r="F538" t="s">
        <v>2658</v>
      </c>
      <c r="G538" t="s">
        <v>2659</v>
      </c>
      <c r="H538" t="s">
        <v>529</v>
      </c>
      <c r="I538" t="s">
        <v>55</v>
      </c>
      <c r="J538">
        <v>86303</v>
      </c>
      <c r="K538" s="1">
        <v>44396</v>
      </c>
      <c r="L538" t="s">
        <v>26</v>
      </c>
    </row>
    <row r="539" spans="1:12" x14ac:dyDescent="0.8">
      <c r="A539" t="s">
        <v>2660</v>
      </c>
      <c r="B539" t="s">
        <v>2661</v>
      </c>
      <c r="C539">
        <v>30</v>
      </c>
      <c r="D539" t="s">
        <v>29</v>
      </c>
      <c r="E539" t="s">
        <v>2662</v>
      </c>
      <c r="F539" t="s">
        <v>2663</v>
      </c>
      <c r="G539" t="s">
        <v>2664</v>
      </c>
      <c r="H539" t="s">
        <v>297</v>
      </c>
      <c r="I539" t="s">
        <v>99</v>
      </c>
      <c r="J539">
        <v>3216</v>
      </c>
      <c r="K539" s="1">
        <v>44962</v>
      </c>
      <c r="L539" t="s">
        <v>35</v>
      </c>
    </row>
    <row r="540" spans="1:12" x14ac:dyDescent="0.8">
      <c r="A540" t="s">
        <v>2665</v>
      </c>
      <c r="B540" t="s">
        <v>2666</v>
      </c>
      <c r="D540" t="s">
        <v>29</v>
      </c>
      <c r="E540" t="s">
        <v>2667</v>
      </c>
      <c r="F540">
        <f>1-668-878-5996</f>
        <v>-7541</v>
      </c>
      <c r="G540" t="s">
        <v>2668</v>
      </c>
      <c r="H540" t="s">
        <v>249</v>
      </c>
      <c r="I540" t="s">
        <v>55</v>
      </c>
      <c r="J540">
        <v>72631</v>
      </c>
      <c r="K540" s="1">
        <v>44652</v>
      </c>
      <c r="L540" t="s">
        <v>26</v>
      </c>
    </row>
    <row r="541" spans="1:12" x14ac:dyDescent="0.8">
      <c r="A541" t="s">
        <v>2669</v>
      </c>
      <c r="B541" t="s">
        <v>2670</v>
      </c>
      <c r="C541">
        <v>28</v>
      </c>
      <c r="D541" t="s">
        <v>14</v>
      </c>
      <c r="E541" t="s">
        <v>2671</v>
      </c>
      <c r="F541" t="s">
        <v>2672</v>
      </c>
      <c r="G541" t="s">
        <v>2673</v>
      </c>
      <c r="H541" t="s">
        <v>112</v>
      </c>
      <c r="I541" t="s">
        <v>113</v>
      </c>
      <c r="J541">
        <v>28756</v>
      </c>
      <c r="K541" s="1">
        <v>44726</v>
      </c>
      <c r="L541" t="s">
        <v>35</v>
      </c>
    </row>
    <row r="542" spans="1:12" x14ac:dyDescent="0.8">
      <c r="A542" t="s">
        <v>2674</v>
      </c>
      <c r="B542" t="s">
        <v>2675</v>
      </c>
      <c r="C542">
        <v>45</v>
      </c>
      <c r="D542" t="s">
        <v>29</v>
      </c>
      <c r="E542" t="s">
        <v>2676</v>
      </c>
      <c r="F542" t="s">
        <v>2677</v>
      </c>
      <c r="G542" t="s">
        <v>2678</v>
      </c>
      <c r="H542" t="s">
        <v>409</v>
      </c>
      <c r="I542" t="s">
        <v>34</v>
      </c>
      <c r="J542">
        <v>86147</v>
      </c>
      <c r="K542" s="1">
        <v>43996</v>
      </c>
      <c r="L542" t="s">
        <v>35</v>
      </c>
    </row>
    <row r="543" spans="1:12" x14ac:dyDescent="0.8">
      <c r="A543" t="s">
        <v>2679</v>
      </c>
      <c r="B543" t="s">
        <v>2680</v>
      </c>
      <c r="C543">
        <v>21</v>
      </c>
      <c r="D543" t="s">
        <v>14</v>
      </c>
      <c r="E543" t="s">
        <v>2681</v>
      </c>
      <c r="F543" t="s">
        <v>2682</v>
      </c>
      <c r="G543" t="s">
        <v>2683</v>
      </c>
      <c r="H543" t="s">
        <v>260</v>
      </c>
      <c r="I543" t="s">
        <v>113</v>
      </c>
      <c r="J543">
        <v>80838</v>
      </c>
      <c r="K543" s="1">
        <v>44564</v>
      </c>
      <c r="L543" t="s">
        <v>35</v>
      </c>
    </row>
    <row r="544" spans="1:12" x14ac:dyDescent="0.8">
      <c r="A544" t="s">
        <v>2684</v>
      </c>
      <c r="B544" t="s">
        <v>2685</v>
      </c>
      <c r="C544">
        <v>41</v>
      </c>
      <c r="D544" t="s">
        <v>14</v>
      </c>
      <c r="E544" t="s">
        <v>2686</v>
      </c>
      <c r="F544" t="s">
        <v>2687</v>
      </c>
      <c r="G544" t="s">
        <v>2688</v>
      </c>
      <c r="H544" t="s">
        <v>309</v>
      </c>
      <c r="I544" t="s">
        <v>74</v>
      </c>
      <c r="J544">
        <v>12715</v>
      </c>
      <c r="K544" s="1">
        <v>45278</v>
      </c>
      <c r="L544" t="s">
        <v>26</v>
      </c>
    </row>
    <row r="545" spans="1:12" x14ac:dyDescent="0.8">
      <c r="A545" t="s">
        <v>2689</v>
      </c>
      <c r="B545" t="s">
        <v>2690</v>
      </c>
      <c r="C545">
        <v>52</v>
      </c>
      <c r="D545" t="s">
        <v>14</v>
      </c>
      <c r="E545" t="s">
        <v>2691</v>
      </c>
      <c r="F545" t="s">
        <v>2692</v>
      </c>
      <c r="G545" t="s">
        <v>2693</v>
      </c>
      <c r="H545" t="s">
        <v>796</v>
      </c>
      <c r="I545" t="s">
        <v>19</v>
      </c>
      <c r="J545">
        <v>88661</v>
      </c>
      <c r="K545" s="1">
        <v>44405</v>
      </c>
      <c r="L545" t="s">
        <v>35</v>
      </c>
    </row>
    <row r="546" spans="1:12" x14ac:dyDescent="0.8">
      <c r="A546" t="s">
        <v>2694</v>
      </c>
      <c r="C546">
        <v>18</v>
      </c>
      <c r="D546" t="s">
        <v>14</v>
      </c>
      <c r="E546" t="s">
        <v>2695</v>
      </c>
      <c r="F546">
        <v>5949412833</v>
      </c>
      <c r="G546" t="s">
        <v>2696</v>
      </c>
      <c r="H546" t="s">
        <v>473</v>
      </c>
      <c r="I546" t="s">
        <v>113</v>
      </c>
      <c r="J546">
        <v>53547</v>
      </c>
      <c r="K546" s="1">
        <v>44055</v>
      </c>
      <c r="L546" t="s">
        <v>42</v>
      </c>
    </row>
    <row r="547" spans="1:12" x14ac:dyDescent="0.8">
      <c r="A547" t="s">
        <v>2697</v>
      </c>
      <c r="B547" t="s">
        <v>2698</v>
      </c>
      <c r="C547">
        <v>25</v>
      </c>
      <c r="D547" t="s">
        <v>29</v>
      </c>
      <c r="E547" t="s">
        <v>2699</v>
      </c>
      <c r="F547">
        <v>7663626705</v>
      </c>
      <c r="G547" t="s">
        <v>2700</v>
      </c>
      <c r="H547" t="s">
        <v>249</v>
      </c>
      <c r="I547" t="s">
        <v>55</v>
      </c>
      <c r="J547">
        <v>41651</v>
      </c>
      <c r="K547" s="1">
        <v>44524</v>
      </c>
      <c r="L547" t="s">
        <v>42</v>
      </c>
    </row>
    <row r="548" spans="1:12" x14ac:dyDescent="0.8">
      <c r="A548" t="s">
        <v>2701</v>
      </c>
      <c r="B548" t="s">
        <v>2702</v>
      </c>
      <c r="C548">
        <v>41</v>
      </c>
      <c r="D548" t="s">
        <v>29</v>
      </c>
      <c r="E548" t="s">
        <v>2703</v>
      </c>
      <c r="F548" t="s">
        <v>2704</v>
      </c>
      <c r="G548" t="s">
        <v>2705</v>
      </c>
      <c r="H548" t="s">
        <v>54</v>
      </c>
      <c r="I548" t="s">
        <v>55</v>
      </c>
      <c r="J548">
        <v>13694</v>
      </c>
      <c r="K548" s="1">
        <v>45107</v>
      </c>
      <c r="L548" t="s">
        <v>42</v>
      </c>
    </row>
    <row r="549" spans="1:12" x14ac:dyDescent="0.8">
      <c r="A549" t="s">
        <v>2706</v>
      </c>
      <c r="B549" t="s">
        <v>2707</v>
      </c>
      <c r="C549">
        <v>32</v>
      </c>
      <c r="D549" t="s">
        <v>29</v>
      </c>
      <c r="E549" t="s">
        <v>2708</v>
      </c>
      <c r="F549" t="s">
        <v>2709</v>
      </c>
      <c r="H549" t="s">
        <v>691</v>
      </c>
      <c r="I549" t="s">
        <v>48</v>
      </c>
      <c r="J549">
        <v>5680</v>
      </c>
      <c r="K549" s="1">
        <v>45033</v>
      </c>
      <c r="L549" t="s">
        <v>42</v>
      </c>
    </row>
    <row r="550" spans="1:12" x14ac:dyDescent="0.8">
      <c r="A550" t="s">
        <v>2710</v>
      </c>
      <c r="B550" t="s">
        <v>2711</v>
      </c>
      <c r="C550">
        <v>39</v>
      </c>
      <c r="D550" t="s">
        <v>14</v>
      </c>
      <c r="E550" t="s">
        <v>2712</v>
      </c>
      <c r="F550" t="s">
        <v>2713</v>
      </c>
      <c r="G550" t="s">
        <v>2714</v>
      </c>
      <c r="H550" t="s">
        <v>796</v>
      </c>
      <c r="I550" t="s">
        <v>19</v>
      </c>
      <c r="J550">
        <v>21840</v>
      </c>
      <c r="K550" s="1">
        <v>45554</v>
      </c>
      <c r="L550" t="s">
        <v>26</v>
      </c>
    </row>
    <row r="551" spans="1:12" x14ac:dyDescent="0.8">
      <c r="A551" t="s">
        <v>2715</v>
      </c>
      <c r="B551" t="s">
        <v>2716</v>
      </c>
      <c r="C551">
        <v>27</v>
      </c>
      <c r="D551" t="s">
        <v>14</v>
      </c>
      <c r="E551" t="s">
        <v>2717</v>
      </c>
      <c r="G551" t="s">
        <v>2718</v>
      </c>
      <c r="H551" t="s">
        <v>309</v>
      </c>
      <c r="I551" t="s">
        <v>74</v>
      </c>
      <c r="J551">
        <v>42437</v>
      </c>
      <c r="K551" s="1">
        <v>44080</v>
      </c>
    </row>
    <row r="552" spans="1:12" x14ac:dyDescent="0.8">
      <c r="A552" t="s">
        <v>2719</v>
      </c>
      <c r="B552" t="s">
        <v>2720</v>
      </c>
      <c r="C552">
        <v>36</v>
      </c>
      <c r="D552" t="s">
        <v>29</v>
      </c>
      <c r="E552" t="s">
        <v>2721</v>
      </c>
      <c r="F552" t="s">
        <v>2722</v>
      </c>
      <c r="G552" t="s">
        <v>2723</v>
      </c>
      <c r="H552" t="s">
        <v>309</v>
      </c>
      <c r="I552" t="s">
        <v>74</v>
      </c>
      <c r="J552">
        <v>42913</v>
      </c>
      <c r="K552" s="1">
        <v>44630</v>
      </c>
      <c r="L552" t="s">
        <v>42</v>
      </c>
    </row>
    <row r="553" spans="1:12" x14ac:dyDescent="0.8">
      <c r="A553" t="s">
        <v>2724</v>
      </c>
      <c r="B553" t="s">
        <v>2725</v>
      </c>
      <c r="C553">
        <v>33</v>
      </c>
      <c r="D553" t="s">
        <v>29</v>
      </c>
      <c r="E553" t="s">
        <v>2726</v>
      </c>
      <c r="F553" t="s">
        <v>2727</v>
      </c>
      <c r="G553" t="s">
        <v>2728</v>
      </c>
      <c r="H553" t="s">
        <v>291</v>
      </c>
      <c r="I553" t="s">
        <v>92</v>
      </c>
      <c r="J553">
        <v>66178</v>
      </c>
      <c r="K553" s="1">
        <v>44521</v>
      </c>
      <c r="L553" t="s">
        <v>35</v>
      </c>
    </row>
    <row r="554" spans="1:12" x14ac:dyDescent="0.8">
      <c r="A554" t="s">
        <v>2729</v>
      </c>
      <c r="B554" t="s">
        <v>2730</v>
      </c>
      <c r="C554">
        <v>49</v>
      </c>
      <c r="D554" t="s">
        <v>14</v>
      </c>
      <c r="E554" t="s">
        <v>2731</v>
      </c>
      <c r="F554" t="s">
        <v>2732</v>
      </c>
      <c r="H554" t="s">
        <v>25</v>
      </c>
      <c r="I554" t="s">
        <v>19</v>
      </c>
      <c r="J554">
        <v>80292</v>
      </c>
      <c r="K554" s="1">
        <v>44588</v>
      </c>
      <c r="L554" t="s">
        <v>35</v>
      </c>
    </row>
    <row r="555" spans="1:12" x14ac:dyDescent="0.8">
      <c r="A555" t="s">
        <v>2733</v>
      </c>
      <c r="B555" t="s">
        <v>2734</v>
      </c>
      <c r="C555">
        <v>38</v>
      </c>
      <c r="D555" t="s">
        <v>14</v>
      </c>
      <c r="E555" t="s">
        <v>2735</v>
      </c>
      <c r="F555">
        <v>6843907938</v>
      </c>
      <c r="G555" t="s">
        <v>2736</v>
      </c>
      <c r="H555" t="s">
        <v>25</v>
      </c>
      <c r="I555" t="s">
        <v>19</v>
      </c>
      <c r="J555">
        <v>55125</v>
      </c>
      <c r="K555" s="1">
        <v>44352</v>
      </c>
      <c r="L555" t="s">
        <v>26</v>
      </c>
    </row>
    <row r="556" spans="1:12" x14ac:dyDescent="0.8">
      <c r="A556" t="s">
        <v>2737</v>
      </c>
      <c r="B556" t="s">
        <v>2738</v>
      </c>
      <c r="C556">
        <v>39</v>
      </c>
      <c r="E556" t="s">
        <v>2739</v>
      </c>
      <c r="G556" t="s">
        <v>2740</v>
      </c>
      <c r="H556" t="s">
        <v>54</v>
      </c>
      <c r="I556" t="s">
        <v>55</v>
      </c>
      <c r="J556">
        <v>63397</v>
      </c>
      <c r="K556" s="1">
        <v>44047</v>
      </c>
      <c r="L556" t="s">
        <v>42</v>
      </c>
    </row>
    <row r="557" spans="1:12" x14ac:dyDescent="0.8">
      <c r="A557" t="s">
        <v>2741</v>
      </c>
      <c r="C557">
        <v>30</v>
      </c>
      <c r="D557" t="s">
        <v>29</v>
      </c>
      <c r="E557" t="s">
        <v>2742</v>
      </c>
      <c r="F557" t="s">
        <v>2743</v>
      </c>
      <c r="G557" t="s">
        <v>2744</v>
      </c>
      <c r="H557" t="s">
        <v>529</v>
      </c>
      <c r="I557" t="s">
        <v>55</v>
      </c>
      <c r="J557">
        <v>59652</v>
      </c>
      <c r="K557" s="1">
        <v>44928</v>
      </c>
      <c r="L557" t="s">
        <v>42</v>
      </c>
    </row>
    <row r="558" spans="1:12" x14ac:dyDescent="0.8">
      <c r="A558" t="s">
        <v>2745</v>
      </c>
      <c r="B558" t="s">
        <v>2746</v>
      </c>
      <c r="C558">
        <v>29</v>
      </c>
      <c r="D558" t="s">
        <v>29</v>
      </c>
      <c r="E558" t="s">
        <v>2747</v>
      </c>
      <c r="F558" t="s">
        <v>2748</v>
      </c>
      <c r="H558" t="s">
        <v>424</v>
      </c>
      <c r="I558" t="s">
        <v>138</v>
      </c>
      <c r="J558">
        <v>83282</v>
      </c>
      <c r="K558" s="1">
        <v>45683</v>
      </c>
      <c r="L558" t="s">
        <v>42</v>
      </c>
    </row>
    <row r="559" spans="1:12" x14ac:dyDescent="0.8">
      <c r="A559" t="s">
        <v>2749</v>
      </c>
      <c r="B559" t="s">
        <v>2750</v>
      </c>
      <c r="C559">
        <v>29</v>
      </c>
      <c r="D559" t="s">
        <v>14</v>
      </c>
      <c r="E559" t="s">
        <v>2751</v>
      </c>
      <c r="F559" t="s">
        <v>2752</v>
      </c>
      <c r="G559" t="s">
        <v>2753</v>
      </c>
      <c r="H559" t="s">
        <v>105</v>
      </c>
      <c r="I559" t="s">
        <v>48</v>
      </c>
      <c r="J559">
        <v>54965</v>
      </c>
      <c r="K559" s="1">
        <v>44660</v>
      </c>
      <c r="L559" t="s">
        <v>35</v>
      </c>
    </row>
    <row r="560" spans="1:12" x14ac:dyDescent="0.8">
      <c r="A560" t="s">
        <v>2754</v>
      </c>
      <c r="B560" t="s">
        <v>2755</v>
      </c>
      <c r="C560">
        <v>39</v>
      </c>
      <c r="D560" t="s">
        <v>29</v>
      </c>
      <c r="E560" t="s">
        <v>2756</v>
      </c>
      <c r="F560" t="s">
        <v>2757</v>
      </c>
      <c r="G560" t="s">
        <v>2758</v>
      </c>
      <c r="H560" t="s">
        <v>186</v>
      </c>
      <c r="I560" t="s">
        <v>74</v>
      </c>
      <c r="J560">
        <v>37288</v>
      </c>
      <c r="K560" s="1">
        <v>44259</v>
      </c>
      <c r="L560" t="s">
        <v>26</v>
      </c>
    </row>
    <row r="561" spans="1:12" x14ac:dyDescent="0.8">
      <c r="A561" t="s">
        <v>2759</v>
      </c>
      <c r="B561" t="s">
        <v>2760</v>
      </c>
      <c r="C561">
        <v>29</v>
      </c>
      <c r="D561" t="s">
        <v>14</v>
      </c>
      <c r="E561" t="s">
        <v>2761</v>
      </c>
      <c r="F561">
        <v>6446881898</v>
      </c>
      <c r="G561" t="s">
        <v>2762</v>
      </c>
      <c r="H561" t="s">
        <v>155</v>
      </c>
      <c r="I561" t="s">
        <v>92</v>
      </c>
      <c r="J561">
        <v>30846</v>
      </c>
      <c r="K561" s="1">
        <v>43978</v>
      </c>
      <c r="L561" t="s">
        <v>42</v>
      </c>
    </row>
    <row r="562" spans="1:12" x14ac:dyDescent="0.8">
      <c r="A562" t="s">
        <v>2763</v>
      </c>
      <c r="B562" t="s">
        <v>2764</v>
      </c>
      <c r="C562">
        <v>38</v>
      </c>
      <c r="D562" t="s">
        <v>14</v>
      </c>
      <c r="E562" t="s">
        <v>2765</v>
      </c>
      <c r="F562" t="s">
        <v>2766</v>
      </c>
      <c r="G562" t="s">
        <v>2767</v>
      </c>
      <c r="H562" t="s">
        <v>932</v>
      </c>
      <c r="I562" t="s">
        <v>126</v>
      </c>
      <c r="J562">
        <v>71537</v>
      </c>
      <c r="K562" s="1">
        <v>45274</v>
      </c>
      <c r="L562" t="s">
        <v>26</v>
      </c>
    </row>
    <row r="563" spans="1:12" x14ac:dyDescent="0.8">
      <c r="A563" t="s">
        <v>2768</v>
      </c>
      <c r="B563" t="s">
        <v>2769</v>
      </c>
      <c r="C563">
        <v>59</v>
      </c>
      <c r="D563" t="s">
        <v>29</v>
      </c>
      <c r="E563" t="s">
        <v>2770</v>
      </c>
      <c r="F563" t="s">
        <v>2771</v>
      </c>
      <c r="G563" t="s">
        <v>2772</v>
      </c>
      <c r="H563" t="s">
        <v>80</v>
      </c>
      <c r="I563" t="s">
        <v>74</v>
      </c>
      <c r="J563">
        <v>36324</v>
      </c>
      <c r="K563" s="1">
        <v>45139</v>
      </c>
      <c r="L563" t="s">
        <v>42</v>
      </c>
    </row>
    <row r="564" spans="1:12" x14ac:dyDescent="0.8">
      <c r="A564" t="s">
        <v>2773</v>
      </c>
      <c r="B564" t="s">
        <v>2774</v>
      </c>
      <c r="C564">
        <v>45</v>
      </c>
      <c r="D564" t="s">
        <v>29</v>
      </c>
      <c r="E564" t="s">
        <v>2775</v>
      </c>
      <c r="F564" t="s">
        <v>2776</v>
      </c>
      <c r="G564" t="s">
        <v>2777</v>
      </c>
      <c r="H564" t="s">
        <v>450</v>
      </c>
      <c r="I564" t="s">
        <v>138</v>
      </c>
      <c r="J564">
        <v>25557</v>
      </c>
      <c r="K564" s="1">
        <v>44368</v>
      </c>
      <c r="L564" t="s">
        <v>35</v>
      </c>
    </row>
    <row r="565" spans="1:12" x14ac:dyDescent="0.8">
      <c r="A565" t="s">
        <v>2778</v>
      </c>
      <c r="B565" t="s">
        <v>2779</v>
      </c>
      <c r="C565">
        <v>31</v>
      </c>
      <c r="D565" t="s">
        <v>14</v>
      </c>
      <c r="E565" t="s">
        <v>2780</v>
      </c>
      <c r="F565" t="s">
        <v>2781</v>
      </c>
      <c r="G565" t="s">
        <v>2782</v>
      </c>
      <c r="H565" t="s">
        <v>1014</v>
      </c>
      <c r="I565" t="s">
        <v>34</v>
      </c>
      <c r="J565">
        <v>19425</v>
      </c>
      <c r="K565" s="1">
        <v>45545</v>
      </c>
      <c r="L565" t="s">
        <v>35</v>
      </c>
    </row>
    <row r="566" spans="1:12" x14ac:dyDescent="0.8">
      <c r="A566" t="s">
        <v>2783</v>
      </c>
      <c r="B566" t="s">
        <v>2784</v>
      </c>
      <c r="C566">
        <v>49</v>
      </c>
      <c r="D566" t="s">
        <v>29</v>
      </c>
      <c r="E566" t="s">
        <v>2785</v>
      </c>
      <c r="F566" t="s">
        <v>2786</v>
      </c>
      <c r="G566" t="s">
        <v>2787</v>
      </c>
      <c r="H566" t="s">
        <v>350</v>
      </c>
      <c r="I566" t="s">
        <v>34</v>
      </c>
      <c r="J566">
        <v>27218</v>
      </c>
      <c r="K566" s="1">
        <v>44642</v>
      </c>
      <c r="L566" t="s">
        <v>35</v>
      </c>
    </row>
    <row r="567" spans="1:12" x14ac:dyDescent="0.8">
      <c r="A567" t="s">
        <v>2788</v>
      </c>
      <c r="B567" t="s">
        <v>2789</v>
      </c>
      <c r="C567">
        <v>30</v>
      </c>
      <c r="D567" t="s">
        <v>29</v>
      </c>
      <c r="E567" t="s">
        <v>2790</v>
      </c>
      <c r="F567" t="s">
        <v>2791</v>
      </c>
      <c r="G567" t="s">
        <v>2792</v>
      </c>
      <c r="H567" t="s">
        <v>270</v>
      </c>
      <c r="I567" t="s">
        <v>19</v>
      </c>
      <c r="J567">
        <v>14895</v>
      </c>
      <c r="K567" s="1">
        <v>45464</v>
      </c>
      <c r="L567" t="s">
        <v>35</v>
      </c>
    </row>
    <row r="568" spans="1:12" x14ac:dyDescent="0.8">
      <c r="A568" t="s">
        <v>2793</v>
      </c>
      <c r="B568" t="s">
        <v>2794</v>
      </c>
      <c r="C568">
        <v>18</v>
      </c>
      <c r="D568" t="s">
        <v>29</v>
      </c>
      <c r="E568" t="s">
        <v>2795</v>
      </c>
      <c r="F568" t="s">
        <v>2796</v>
      </c>
      <c r="G568" t="s">
        <v>2797</v>
      </c>
      <c r="H568" t="s">
        <v>119</v>
      </c>
      <c r="I568" t="s">
        <v>55</v>
      </c>
      <c r="J568">
        <v>90893</v>
      </c>
      <c r="K568" s="1">
        <v>44918</v>
      </c>
      <c r="L568" t="s">
        <v>35</v>
      </c>
    </row>
    <row r="569" spans="1:12" x14ac:dyDescent="0.8">
      <c r="A569" t="s">
        <v>2798</v>
      </c>
      <c r="B569" t="s">
        <v>2799</v>
      </c>
      <c r="C569">
        <v>22</v>
      </c>
      <c r="D569" t="s">
        <v>29</v>
      </c>
      <c r="E569" t="s">
        <v>2800</v>
      </c>
      <c r="F569" t="s">
        <v>2801</v>
      </c>
      <c r="G569" t="s">
        <v>2802</v>
      </c>
      <c r="H569" t="s">
        <v>167</v>
      </c>
      <c r="I569" t="s">
        <v>138</v>
      </c>
      <c r="J569">
        <v>65139</v>
      </c>
      <c r="K569" s="1">
        <v>45561</v>
      </c>
      <c r="L569" t="s">
        <v>42</v>
      </c>
    </row>
    <row r="570" spans="1:12" x14ac:dyDescent="0.8">
      <c r="A570" t="s">
        <v>2803</v>
      </c>
      <c r="B570" t="s">
        <v>2804</v>
      </c>
      <c r="C570">
        <v>18</v>
      </c>
      <c r="D570" t="s">
        <v>108</v>
      </c>
      <c r="E570" t="s">
        <v>2805</v>
      </c>
      <c r="F570" t="s">
        <v>2806</v>
      </c>
      <c r="G570" t="s">
        <v>2807</v>
      </c>
      <c r="H570" t="s">
        <v>41</v>
      </c>
      <c r="I570" t="s">
        <v>19</v>
      </c>
      <c r="J570">
        <v>16266</v>
      </c>
      <c r="K570" s="1">
        <v>44172</v>
      </c>
      <c r="L570" t="s">
        <v>35</v>
      </c>
    </row>
    <row r="571" spans="1:12" x14ac:dyDescent="0.8">
      <c r="A571" t="s">
        <v>2808</v>
      </c>
      <c r="B571" t="s">
        <v>2809</v>
      </c>
      <c r="C571">
        <v>30</v>
      </c>
      <c r="D571" t="s">
        <v>29</v>
      </c>
      <c r="E571" t="s">
        <v>2810</v>
      </c>
      <c r="F571" t="s">
        <v>2811</v>
      </c>
      <c r="G571" t="s">
        <v>2812</v>
      </c>
      <c r="H571" t="s">
        <v>73</v>
      </c>
      <c r="I571" t="s">
        <v>74</v>
      </c>
      <c r="J571">
        <v>75955</v>
      </c>
      <c r="K571" s="1">
        <v>45202</v>
      </c>
      <c r="L571" t="s">
        <v>35</v>
      </c>
    </row>
    <row r="572" spans="1:12" x14ac:dyDescent="0.8">
      <c r="A572" t="s">
        <v>2813</v>
      </c>
      <c r="B572" t="s">
        <v>2814</v>
      </c>
      <c r="C572">
        <v>35</v>
      </c>
      <c r="D572" t="s">
        <v>29</v>
      </c>
      <c r="E572" t="s">
        <v>2815</v>
      </c>
      <c r="F572" t="s">
        <v>2816</v>
      </c>
      <c r="G572" t="s">
        <v>2817</v>
      </c>
      <c r="H572" t="s">
        <v>249</v>
      </c>
      <c r="I572" t="s">
        <v>55</v>
      </c>
      <c r="J572">
        <v>4628</v>
      </c>
      <c r="K572" s="1">
        <v>45024</v>
      </c>
      <c r="L572" t="s">
        <v>42</v>
      </c>
    </row>
    <row r="573" spans="1:12" x14ac:dyDescent="0.8">
      <c r="A573" t="s">
        <v>2818</v>
      </c>
      <c r="B573" t="s">
        <v>2819</v>
      </c>
      <c r="C573">
        <v>55</v>
      </c>
      <c r="D573" t="s">
        <v>14</v>
      </c>
      <c r="E573" t="s">
        <v>2820</v>
      </c>
      <c r="G573" t="s">
        <v>2821</v>
      </c>
      <c r="H573" t="s">
        <v>558</v>
      </c>
      <c r="I573" t="s">
        <v>55</v>
      </c>
      <c r="J573">
        <v>22283</v>
      </c>
      <c r="K573" s="1">
        <v>45632</v>
      </c>
      <c r="L573" t="s">
        <v>35</v>
      </c>
    </row>
    <row r="574" spans="1:12" x14ac:dyDescent="0.8">
      <c r="A574" t="s">
        <v>2822</v>
      </c>
      <c r="B574" t="s">
        <v>2823</v>
      </c>
      <c r="C574">
        <v>38</v>
      </c>
      <c r="D574" t="s">
        <v>108</v>
      </c>
      <c r="E574" t="s">
        <v>2824</v>
      </c>
      <c r="F574" t="s">
        <v>2825</v>
      </c>
      <c r="G574" t="s">
        <v>2826</v>
      </c>
      <c r="H574" t="s">
        <v>691</v>
      </c>
      <c r="I574" t="s">
        <v>48</v>
      </c>
      <c r="J574">
        <v>61432</v>
      </c>
      <c r="K574" s="1">
        <v>44060</v>
      </c>
      <c r="L574" t="s">
        <v>42</v>
      </c>
    </row>
    <row r="575" spans="1:12" x14ac:dyDescent="0.8">
      <c r="A575" t="s">
        <v>2827</v>
      </c>
      <c r="B575" t="s">
        <v>2828</v>
      </c>
      <c r="C575">
        <v>32</v>
      </c>
      <c r="D575" t="s">
        <v>14</v>
      </c>
      <c r="E575" t="s">
        <v>2829</v>
      </c>
      <c r="F575" t="s">
        <v>2830</v>
      </c>
      <c r="G575" t="s">
        <v>2831</v>
      </c>
      <c r="H575" t="s">
        <v>424</v>
      </c>
      <c r="I575" t="s">
        <v>138</v>
      </c>
      <c r="J575">
        <v>71760</v>
      </c>
      <c r="K575" s="1">
        <v>44809</v>
      </c>
      <c r="L575" t="s">
        <v>35</v>
      </c>
    </row>
    <row r="576" spans="1:12" x14ac:dyDescent="0.8">
      <c r="A576" t="s">
        <v>2832</v>
      </c>
      <c r="B576" t="s">
        <v>2833</v>
      </c>
      <c r="C576">
        <v>44</v>
      </c>
      <c r="D576" t="s">
        <v>29</v>
      </c>
      <c r="E576" t="s">
        <v>2834</v>
      </c>
      <c r="F576">
        <f>1-215-272-4500</f>
        <v>-4986</v>
      </c>
      <c r="G576" t="s">
        <v>2835</v>
      </c>
      <c r="H576" t="s">
        <v>227</v>
      </c>
      <c r="I576" t="s">
        <v>221</v>
      </c>
      <c r="J576">
        <v>83581</v>
      </c>
      <c r="K576" s="1">
        <v>44076</v>
      </c>
      <c r="L576" t="s">
        <v>26</v>
      </c>
    </row>
    <row r="577" spans="1:12" x14ac:dyDescent="0.8">
      <c r="A577" t="s">
        <v>2836</v>
      </c>
      <c r="B577" t="s">
        <v>2837</v>
      </c>
      <c r="D577" t="s">
        <v>14</v>
      </c>
      <c r="E577" t="s">
        <v>2838</v>
      </c>
      <c r="F577" t="s">
        <v>2839</v>
      </c>
      <c r="G577" t="s">
        <v>2840</v>
      </c>
      <c r="H577" t="s">
        <v>832</v>
      </c>
      <c r="I577" t="s">
        <v>62</v>
      </c>
      <c r="J577">
        <v>13380</v>
      </c>
      <c r="K577" s="1">
        <v>45700</v>
      </c>
      <c r="L577" t="s">
        <v>35</v>
      </c>
    </row>
    <row r="578" spans="1:12" x14ac:dyDescent="0.8">
      <c r="A578" t="s">
        <v>2841</v>
      </c>
      <c r="B578" t="s">
        <v>2842</v>
      </c>
      <c r="C578">
        <v>37</v>
      </c>
      <c r="D578" t="s">
        <v>108</v>
      </c>
      <c r="E578" t="s">
        <v>2843</v>
      </c>
      <c r="F578" t="s">
        <v>2844</v>
      </c>
      <c r="G578" t="s">
        <v>2845</v>
      </c>
      <c r="H578" t="s">
        <v>529</v>
      </c>
      <c r="I578" t="s">
        <v>55</v>
      </c>
      <c r="J578">
        <v>5794</v>
      </c>
      <c r="K578" s="1">
        <v>44738</v>
      </c>
      <c r="L578" t="s">
        <v>26</v>
      </c>
    </row>
    <row r="579" spans="1:12" x14ac:dyDescent="0.8">
      <c r="A579" t="s">
        <v>2846</v>
      </c>
      <c r="B579" t="s">
        <v>2847</v>
      </c>
      <c r="C579">
        <v>44</v>
      </c>
      <c r="D579" t="s">
        <v>14</v>
      </c>
      <c r="E579" t="s">
        <v>2848</v>
      </c>
      <c r="F579" t="s">
        <v>2849</v>
      </c>
      <c r="G579" t="s">
        <v>2850</v>
      </c>
      <c r="H579" t="s">
        <v>80</v>
      </c>
      <c r="I579" t="s">
        <v>74</v>
      </c>
      <c r="J579">
        <v>22814</v>
      </c>
      <c r="K579" s="1">
        <v>44917</v>
      </c>
      <c r="L579" t="s">
        <v>26</v>
      </c>
    </row>
    <row r="580" spans="1:12" x14ac:dyDescent="0.8">
      <c r="A580" t="s">
        <v>2851</v>
      </c>
      <c r="B580" t="s">
        <v>2852</v>
      </c>
      <c r="C580">
        <v>18</v>
      </c>
      <c r="D580" t="s">
        <v>14</v>
      </c>
      <c r="E580" t="s">
        <v>2853</v>
      </c>
      <c r="F580">
        <f>1-580-544-2877</f>
        <v>-4000</v>
      </c>
      <c r="G580" t="s">
        <v>2854</v>
      </c>
      <c r="H580" t="s">
        <v>167</v>
      </c>
      <c r="I580" t="s">
        <v>138</v>
      </c>
      <c r="J580">
        <v>16788</v>
      </c>
      <c r="K580" s="1">
        <v>44679</v>
      </c>
      <c r="L580" t="s">
        <v>42</v>
      </c>
    </row>
    <row r="581" spans="1:12" x14ac:dyDescent="0.8">
      <c r="A581" t="s">
        <v>2855</v>
      </c>
      <c r="B581" t="s">
        <v>2856</v>
      </c>
      <c r="C581">
        <v>48</v>
      </c>
      <c r="D581" t="s">
        <v>29</v>
      </c>
      <c r="E581" t="s">
        <v>2857</v>
      </c>
      <c r="F581" t="s">
        <v>2858</v>
      </c>
      <c r="G581" t="s">
        <v>2859</v>
      </c>
      <c r="H581" t="s">
        <v>1014</v>
      </c>
      <c r="I581" t="s">
        <v>34</v>
      </c>
      <c r="J581">
        <v>3215</v>
      </c>
      <c r="K581" s="1">
        <v>44348</v>
      </c>
      <c r="L581" t="s">
        <v>35</v>
      </c>
    </row>
    <row r="582" spans="1:12" x14ac:dyDescent="0.8">
      <c r="A582" t="s">
        <v>2860</v>
      </c>
      <c r="B582" t="s">
        <v>2861</v>
      </c>
      <c r="C582">
        <v>39</v>
      </c>
      <c r="D582" t="s">
        <v>29</v>
      </c>
      <c r="E582" t="s">
        <v>2862</v>
      </c>
      <c r="F582" t="s">
        <v>2863</v>
      </c>
      <c r="G582" t="s">
        <v>2864</v>
      </c>
      <c r="H582" t="s">
        <v>932</v>
      </c>
      <c r="I582" t="s">
        <v>126</v>
      </c>
      <c r="J582">
        <v>89073</v>
      </c>
      <c r="K582" s="1">
        <v>44091</v>
      </c>
      <c r="L582" t="s">
        <v>35</v>
      </c>
    </row>
    <row r="583" spans="1:12" x14ac:dyDescent="0.8">
      <c r="A583" t="s">
        <v>2865</v>
      </c>
      <c r="B583" t="s">
        <v>2866</v>
      </c>
      <c r="C583">
        <v>30</v>
      </c>
      <c r="D583" t="s">
        <v>29</v>
      </c>
      <c r="E583" t="s">
        <v>2867</v>
      </c>
      <c r="F583" t="s">
        <v>2868</v>
      </c>
      <c r="G583" t="s">
        <v>2869</v>
      </c>
      <c r="H583" t="s">
        <v>25</v>
      </c>
      <c r="I583" t="s">
        <v>19</v>
      </c>
      <c r="J583">
        <v>43958</v>
      </c>
      <c r="K583" s="1">
        <v>44170</v>
      </c>
      <c r="L583" t="s">
        <v>35</v>
      </c>
    </row>
    <row r="584" spans="1:12" x14ac:dyDescent="0.8">
      <c r="A584" t="s">
        <v>2870</v>
      </c>
      <c r="C584">
        <v>42</v>
      </c>
      <c r="D584" t="s">
        <v>14</v>
      </c>
      <c r="E584" t="s">
        <v>2871</v>
      </c>
      <c r="F584">
        <v>4938391373</v>
      </c>
      <c r="G584" t="s">
        <v>2872</v>
      </c>
      <c r="H584" t="s">
        <v>249</v>
      </c>
      <c r="I584" t="s">
        <v>55</v>
      </c>
      <c r="J584">
        <v>71853</v>
      </c>
      <c r="K584" s="1">
        <v>45588</v>
      </c>
      <c r="L584" t="s">
        <v>26</v>
      </c>
    </row>
    <row r="585" spans="1:12" x14ac:dyDescent="0.8">
      <c r="A585" t="s">
        <v>2873</v>
      </c>
      <c r="B585" t="s">
        <v>2874</v>
      </c>
      <c r="C585">
        <v>62</v>
      </c>
      <c r="D585" t="s">
        <v>29</v>
      </c>
      <c r="E585" t="s">
        <v>2875</v>
      </c>
      <c r="F585" t="s">
        <v>2876</v>
      </c>
      <c r="G585" t="s">
        <v>2877</v>
      </c>
      <c r="H585" t="s">
        <v>67</v>
      </c>
      <c r="I585" t="s">
        <v>62</v>
      </c>
      <c r="J585">
        <v>53873</v>
      </c>
      <c r="K585" s="1">
        <v>45443</v>
      </c>
      <c r="L585" t="s">
        <v>42</v>
      </c>
    </row>
    <row r="586" spans="1:12" x14ac:dyDescent="0.8">
      <c r="A586" t="s">
        <v>2878</v>
      </c>
      <c r="B586" t="s">
        <v>2879</v>
      </c>
      <c r="C586">
        <v>37</v>
      </c>
      <c r="D586" t="s">
        <v>14</v>
      </c>
      <c r="E586" t="s">
        <v>2880</v>
      </c>
      <c r="F586" t="s">
        <v>2881</v>
      </c>
      <c r="G586" t="s">
        <v>2882</v>
      </c>
      <c r="H586" t="s">
        <v>112</v>
      </c>
      <c r="I586" t="s">
        <v>113</v>
      </c>
      <c r="J586">
        <v>45824</v>
      </c>
      <c r="K586" s="1">
        <v>45149</v>
      </c>
      <c r="L586" t="s">
        <v>42</v>
      </c>
    </row>
    <row r="587" spans="1:12" x14ac:dyDescent="0.8">
      <c r="A587" t="s">
        <v>2883</v>
      </c>
      <c r="B587" t="s">
        <v>2884</v>
      </c>
      <c r="C587">
        <v>37</v>
      </c>
      <c r="D587" t="s">
        <v>14</v>
      </c>
      <c r="E587" t="s">
        <v>2885</v>
      </c>
      <c r="F587" t="s">
        <v>2886</v>
      </c>
      <c r="G587" t="s">
        <v>2887</v>
      </c>
      <c r="H587" t="s">
        <v>510</v>
      </c>
      <c r="I587" t="s">
        <v>126</v>
      </c>
      <c r="J587">
        <v>28758</v>
      </c>
      <c r="K587" s="1">
        <v>43927</v>
      </c>
      <c r="L587" t="s">
        <v>42</v>
      </c>
    </row>
    <row r="588" spans="1:12" x14ac:dyDescent="0.8">
      <c r="A588" t="s">
        <v>2888</v>
      </c>
      <c r="B588" t="s">
        <v>2889</v>
      </c>
      <c r="C588">
        <v>29</v>
      </c>
      <c r="D588" t="s">
        <v>29</v>
      </c>
      <c r="E588" t="s">
        <v>2890</v>
      </c>
      <c r="F588" t="s">
        <v>2891</v>
      </c>
      <c r="G588" t="s">
        <v>2892</v>
      </c>
      <c r="H588" t="s">
        <v>161</v>
      </c>
      <c r="I588" t="s">
        <v>113</v>
      </c>
      <c r="J588">
        <v>91423</v>
      </c>
      <c r="K588" s="1">
        <v>45599</v>
      </c>
      <c r="L588" t="s">
        <v>35</v>
      </c>
    </row>
    <row r="589" spans="1:12" x14ac:dyDescent="0.8">
      <c r="A589" t="s">
        <v>2893</v>
      </c>
      <c r="B589" t="s">
        <v>2894</v>
      </c>
      <c r="C589">
        <v>24</v>
      </c>
      <c r="D589" t="s">
        <v>14</v>
      </c>
      <c r="E589" t="s">
        <v>2895</v>
      </c>
      <c r="F589" t="s">
        <v>2896</v>
      </c>
      <c r="G589" t="s">
        <v>2897</v>
      </c>
      <c r="H589" t="s">
        <v>309</v>
      </c>
      <c r="I589" t="s">
        <v>74</v>
      </c>
      <c r="J589">
        <v>24540</v>
      </c>
      <c r="K589" s="1">
        <v>45378</v>
      </c>
      <c r="L589" t="s">
        <v>35</v>
      </c>
    </row>
    <row r="590" spans="1:12" x14ac:dyDescent="0.8">
      <c r="A590" t="s">
        <v>2898</v>
      </c>
      <c r="B590" t="s">
        <v>2899</v>
      </c>
      <c r="D590" t="s">
        <v>29</v>
      </c>
      <c r="E590" t="s">
        <v>2900</v>
      </c>
      <c r="F590" t="s">
        <v>2901</v>
      </c>
      <c r="G590" t="s">
        <v>2902</v>
      </c>
      <c r="H590" t="s">
        <v>1777</v>
      </c>
      <c r="J590">
        <v>13932</v>
      </c>
      <c r="K590" s="1">
        <v>45478</v>
      </c>
      <c r="L590" t="s">
        <v>35</v>
      </c>
    </row>
    <row r="591" spans="1:12" x14ac:dyDescent="0.8">
      <c r="A591" t="s">
        <v>2903</v>
      </c>
      <c r="B591" t="s">
        <v>2904</v>
      </c>
      <c r="C591">
        <v>24</v>
      </c>
      <c r="D591" t="s">
        <v>14</v>
      </c>
      <c r="E591" t="s">
        <v>2905</v>
      </c>
      <c r="F591" t="s">
        <v>2906</v>
      </c>
      <c r="G591" t="s">
        <v>2907</v>
      </c>
      <c r="H591" t="s">
        <v>350</v>
      </c>
      <c r="I591" t="s">
        <v>34</v>
      </c>
      <c r="J591">
        <v>76428</v>
      </c>
      <c r="K591" s="1">
        <v>44505</v>
      </c>
      <c r="L591" t="s">
        <v>26</v>
      </c>
    </row>
    <row r="592" spans="1:12" x14ac:dyDescent="0.8">
      <c r="A592" t="s">
        <v>2908</v>
      </c>
      <c r="B592" t="s">
        <v>2909</v>
      </c>
      <c r="C592">
        <v>35</v>
      </c>
      <c r="D592" t="s">
        <v>14</v>
      </c>
      <c r="E592" t="s">
        <v>2910</v>
      </c>
      <c r="F592">
        <v>5727348389</v>
      </c>
      <c r="G592" t="s">
        <v>2911</v>
      </c>
      <c r="H592" t="s">
        <v>73</v>
      </c>
      <c r="I592" t="s">
        <v>74</v>
      </c>
      <c r="J592">
        <v>55250</v>
      </c>
      <c r="K592" s="1">
        <v>44377</v>
      </c>
      <c r="L592" t="s">
        <v>42</v>
      </c>
    </row>
    <row r="593" spans="1:12" x14ac:dyDescent="0.8">
      <c r="A593" t="s">
        <v>2912</v>
      </c>
      <c r="B593" t="s">
        <v>2913</v>
      </c>
      <c r="C593">
        <v>29</v>
      </c>
      <c r="D593" t="s">
        <v>29</v>
      </c>
      <c r="E593" t="s">
        <v>2914</v>
      </c>
      <c r="F593" t="s">
        <v>2915</v>
      </c>
      <c r="G593" t="s">
        <v>2916</v>
      </c>
      <c r="H593" t="s">
        <v>309</v>
      </c>
      <c r="I593" t="s">
        <v>74</v>
      </c>
      <c r="J593">
        <v>87478</v>
      </c>
      <c r="K593" s="1">
        <v>44825</v>
      </c>
      <c r="L593" t="s">
        <v>35</v>
      </c>
    </row>
    <row r="594" spans="1:12" x14ac:dyDescent="0.8">
      <c r="A594" t="s">
        <v>2917</v>
      </c>
      <c r="B594" t="s">
        <v>2918</v>
      </c>
      <c r="C594">
        <v>40</v>
      </c>
      <c r="D594" t="s">
        <v>108</v>
      </c>
      <c r="E594" t="s">
        <v>2919</v>
      </c>
      <c r="F594" t="s">
        <v>2920</v>
      </c>
      <c r="G594" t="s">
        <v>2921</v>
      </c>
      <c r="H594" t="s">
        <v>91</v>
      </c>
      <c r="I594" t="s">
        <v>92</v>
      </c>
      <c r="J594">
        <v>13379</v>
      </c>
      <c r="K594" s="1">
        <v>45602</v>
      </c>
      <c r="L594" t="s">
        <v>35</v>
      </c>
    </row>
    <row r="595" spans="1:12" x14ac:dyDescent="0.8">
      <c r="A595" t="s">
        <v>2922</v>
      </c>
      <c r="C595">
        <v>39</v>
      </c>
      <c r="D595" t="s">
        <v>14</v>
      </c>
      <c r="E595" t="s">
        <v>2923</v>
      </c>
      <c r="F595" t="s">
        <v>2924</v>
      </c>
      <c r="G595" t="s">
        <v>2925</v>
      </c>
      <c r="H595" t="s">
        <v>105</v>
      </c>
      <c r="I595" t="s">
        <v>48</v>
      </c>
      <c r="J595">
        <v>15808</v>
      </c>
      <c r="K595" s="1">
        <v>44986</v>
      </c>
      <c r="L595" t="s">
        <v>35</v>
      </c>
    </row>
    <row r="596" spans="1:12" x14ac:dyDescent="0.8">
      <c r="A596" t="s">
        <v>2926</v>
      </c>
      <c r="B596" t="s">
        <v>2927</v>
      </c>
      <c r="C596">
        <v>47</v>
      </c>
      <c r="D596" t="s">
        <v>14</v>
      </c>
      <c r="E596" t="s">
        <v>2928</v>
      </c>
      <c r="F596" t="s">
        <v>2929</v>
      </c>
      <c r="H596" t="s">
        <v>244</v>
      </c>
      <c r="I596" t="s">
        <v>221</v>
      </c>
      <c r="J596">
        <v>84059</v>
      </c>
      <c r="K596" s="1">
        <v>45066</v>
      </c>
      <c r="L596" t="s">
        <v>35</v>
      </c>
    </row>
    <row r="597" spans="1:12" x14ac:dyDescent="0.8">
      <c r="A597" t="s">
        <v>2930</v>
      </c>
      <c r="B597" t="s">
        <v>2931</v>
      </c>
      <c r="C597">
        <v>28</v>
      </c>
      <c r="D597" t="s">
        <v>29</v>
      </c>
      <c r="E597" t="s">
        <v>2932</v>
      </c>
      <c r="F597" t="s">
        <v>2933</v>
      </c>
      <c r="G597" t="s">
        <v>2934</v>
      </c>
      <c r="H597" t="s">
        <v>54</v>
      </c>
      <c r="I597" t="s">
        <v>55</v>
      </c>
      <c r="J597">
        <v>74611</v>
      </c>
      <c r="K597" s="1">
        <v>44485</v>
      </c>
      <c r="L597" t="s">
        <v>26</v>
      </c>
    </row>
    <row r="598" spans="1:12" x14ac:dyDescent="0.8">
      <c r="A598" t="s">
        <v>2935</v>
      </c>
      <c r="B598" t="s">
        <v>2936</v>
      </c>
      <c r="C598">
        <v>31</v>
      </c>
      <c r="D598" t="s">
        <v>14</v>
      </c>
      <c r="E598" t="s">
        <v>2937</v>
      </c>
      <c r="G598" t="s">
        <v>2938</v>
      </c>
      <c r="H598" t="s">
        <v>529</v>
      </c>
      <c r="I598" t="s">
        <v>55</v>
      </c>
      <c r="J598">
        <v>22032</v>
      </c>
      <c r="K598" s="1">
        <v>45148</v>
      </c>
      <c r="L598" t="s">
        <v>35</v>
      </c>
    </row>
    <row r="599" spans="1:12" x14ac:dyDescent="0.8">
      <c r="A599" t="s">
        <v>2939</v>
      </c>
      <c r="B599" t="s">
        <v>2940</v>
      </c>
      <c r="C599">
        <v>23</v>
      </c>
      <c r="D599" t="s">
        <v>29</v>
      </c>
      <c r="E599" t="s">
        <v>2941</v>
      </c>
      <c r="F599" t="s">
        <v>2942</v>
      </c>
      <c r="G599" t="s">
        <v>2943</v>
      </c>
      <c r="H599" t="s">
        <v>2104</v>
      </c>
      <c r="I599" t="s">
        <v>180</v>
      </c>
      <c r="J599">
        <v>39038</v>
      </c>
      <c r="K599" s="1">
        <v>45057</v>
      </c>
      <c r="L599" t="s">
        <v>35</v>
      </c>
    </row>
    <row r="600" spans="1:12" x14ac:dyDescent="0.8">
      <c r="A600" t="s">
        <v>2944</v>
      </c>
      <c r="B600" t="s">
        <v>2945</v>
      </c>
      <c r="C600">
        <v>29</v>
      </c>
      <c r="D600" t="s">
        <v>29</v>
      </c>
      <c r="E600" t="s">
        <v>2946</v>
      </c>
      <c r="F600" t="s">
        <v>2947</v>
      </c>
      <c r="G600" t="s">
        <v>2948</v>
      </c>
      <c r="H600" t="s">
        <v>144</v>
      </c>
      <c r="I600" t="s">
        <v>126</v>
      </c>
      <c r="J600">
        <v>34723</v>
      </c>
      <c r="K600" s="1">
        <v>45249</v>
      </c>
      <c r="L600" t="s">
        <v>42</v>
      </c>
    </row>
    <row r="601" spans="1:12" x14ac:dyDescent="0.8">
      <c r="A601" t="s">
        <v>2949</v>
      </c>
      <c r="B601" t="s">
        <v>2950</v>
      </c>
      <c r="C601">
        <v>39</v>
      </c>
      <c r="D601" t="s">
        <v>14</v>
      </c>
      <c r="E601" t="s">
        <v>2951</v>
      </c>
      <c r="F601" t="s">
        <v>2952</v>
      </c>
      <c r="G601" t="s">
        <v>2953</v>
      </c>
      <c r="H601" t="s">
        <v>1209</v>
      </c>
      <c r="I601" t="s">
        <v>92</v>
      </c>
      <c r="J601">
        <v>65573</v>
      </c>
      <c r="K601" s="1">
        <v>44627</v>
      </c>
      <c r="L601" t="s">
        <v>35</v>
      </c>
    </row>
    <row r="602" spans="1:12" x14ac:dyDescent="0.8">
      <c r="A602" t="s">
        <v>2954</v>
      </c>
      <c r="B602" t="s">
        <v>2955</v>
      </c>
      <c r="C602">
        <v>44</v>
      </c>
      <c r="D602" t="s">
        <v>14</v>
      </c>
      <c r="E602" t="s">
        <v>2956</v>
      </c>
      <c r="F602" t="s">
        <v>2957</v>
      </c>
      <c r="G602" t="s">
        <v>2958</v>
      </c>
      <c r="H602" t="s">
        <v>61</v>
      </c>
      <c r="I602" t="s">
        <v>62</v>
      </c>
      <c r="J602">
        <v>35223</v>
      </c>
      <c r="K602" s="1">
        <v>45003</v>
      </c>
      <c r="L602" t="s">
        <v>26</v>
      </c>
    </row>
    <row r="603" spans="1:12" x14ac:dyDescent="0.8">
      <c r="A603" t="s">
        <v>2959</v>
      </c>
      <c r="B603" t="s">
        <v>2960</v>
      </c>
      <c r="C603">
        <v>23</v>
      </c>
      <c r="D603" t="s">
        <v>14</v>
      </c>
      <c r="E603" t="s">
        <v>2961</v>
      </c>
      <c r="F603" t="s">
        <v>2962</v>
      </c>
      <c r="G603" t="s">
        <v>2963</v>
      </c>
      <c r="H603" t="s">
        <v>119</v>
      </c>
      <c r="I603" t="s">
        <v>55</v>
      </c>
      <c r="J603">
        <v>94446</v>
      </c>
      <c r="K603" s="1">
        <v>45677</v>
      </c>
      <c r="L603" t="s">
        <v>42</v>
      </c>
    </row>
    <row r="604" spans="1:12" x14ac:dyDescent="0.8">
      <c r="A604" t="s">
        <v>2964</v>
      </c>
      <c r="B604" t="s">
        <v>2965</v>
      </c>
      <c r="C604">
        <v>45</v>
      </c>
      <c r="D604" t="s">
        <v>29</v>
      </c>
      <c r="E604" t="s">
        <v>2966</v>
      </c>
      <c r="F604" t="s">
        <v>2967</v>
      </c>
      <c r="G604" t="s">
        <v>2968</v>
      </c>
      <c r="H604" t="s">
        <v>137</v>
      </c>
      <c r="I604" t="s">
        <v>138</v>
      </c>
      <c r="J604">
        <v>36532</v>
      </c>
      <c r="K604" s="1">
        <v>45190</v>
      </c>
      <c r="L604" t="s">
        <v>42</v>
      </c>
    </row>
    <row r="605" spans="1:12" x14ac:dyDescent="0.8">
      <c r="A605" t="s">
        <v>2969</v>
      </c>
      <c r="B605" t="s">
        <v>2970</v>
      </c>
      <c r="C605">
        <v>51</v>
      </c>
      <c r="D605" t="s">
        <v>14</v>
      </c>
      <c r="E605" t="s">
        <v>2971</v>
      </c>
      <c r="F605" t="s">
        <v>2972</v>
      </c>
      <c r="G605" t="s">
        <v>2973</v>
      </c>
      <c r="H605" t="s">
        <v>796</v>
      </c>
      <c r="I605" t="s">
        <v>19</v>
      </c>
      <c r="J605">
        <v>89936</v>
      </c>
      <c r="K605" s="1">
        <v>44408</v>
      </c>
      <c r="L605" t="s">
        <v>42</v>
      </c>
    </row>
    <row r="606" spans="1:12" x14ac:dyDescent="0.8">
      <c r="A606" t="s">
        <v>2974</v>
      </c>
      <c r="B606" t="s">
        <v>2975</v>
      </c>
      <c r="C606">
        <v>39</v>
      </c>
      <c r="D606" t="s">
        <v>14</v>
      </c>
      <c r="E606" t="s">
        <v>2976</v>
      </c>
      <c r="F606" t="s">
        <v>2977</v>
      </c>
      <c r="G606" t="s">
        <v>2978</v>
      </c>
      <c r="H606" t="s">
        <v>796</v>
      </c>
      <c r="I606" t="s">
        <v>19</v>
      </c>
      <c r="J606">
        <v>24839</v>
      </c>
      <c r="K606" s="1">
        <v>45503</v>
      </c>
      <c r="L606" t="s">
        <v>26</v>
      </c>
    </row>
    <row r="607" spans="1:12" x14ac:dyDescent="0.8">
      <c r="A607" t="s">
        <v>2979</v>
      </c>
      <c r="B607" t="s">
        <v>2980</v>
      </c>
      <c r="C607">
        <v>57</v>
      </c>
      <c r="D607" t="s">
        <v>29</v>
      </c>
      <c r="E607" t="s">
        <v>2981</v>
      </c>
      <c r="F607" t="s">
        <v>2982</v>
      </c>
      <c r="G607" t="s">
        <v>2983</v>
      </c>
      <c r="H607" t="s">
        <v>249</v>
      </c>
      <c r="I607" t="s">
        <v>55</v>
      </c>
      <c r="J607">
        <v>90473</v>
      </c>
      <c r="K607" s="1">
        <v>44382</v>
      </c>
      <c r="L607" t="s">
        <v>42</v>
      </c>
    </row>
    <row r="608" spans="1:12" x14ac:dyDescent="0.8">
      <c r="A608" t="s">
        <v>2984</v>
      </c>
      <c r="B608" t="s">
        <v>2985</v>
      </c>
      <c r="C608">
        <v>25</v>
      </c>
      <c r="D608" t="s">
        <v>29</v>
      </c>
      <c r="E608" t="s">
        <v>2986</v>
      </c>
      <c r="F608" t="s">
        <v>2987</v>
      </c>
      <c r="G608" t="s">
        <v>2988</v>
      </c>
      <c r="H608" t="s">
        <v>558</v>
      </c>
      <c r="I608" t="s">
        <v>55</v>
      </c>
      <c r="J608">
        <v>63972</v>
      </c>
      <c r="K608" s="1">
        <v>45394</v>
      </c>
      <c r="L608" t="s">
        <v>42</v>
      </c>
    </row>
    <row r="609" spans="1:12" x14ac:dyDescent="0.8">
      <c r="A609" t="s">
        <v>2989</v>
      </c>
      <c r="B609" t="s">
        <v>2990</v>
      </c>
      <c r="C609">
        <v>20</v>
      </c>
      <c r="D609" t="s">
        <v>14</v>
      </c>
      <c r="E609" t="s">
        <v>2991</v>
      </c>
      <c r="F609" t="s">
        <v>2992</v>
      </c>
      <c r="G609" t="s">
        <v>2993</v>
      </c>
      <c r="H609" t="s">
        <v>167</v>
      </c>
      <c r="I609" t="s">
        <v>138</v>
      </c>
      <c r="J609">
        <v>31715</v>
      </c>
      <c r="K609" s="1">
        <v>43979</v>
      </c>
    </row>
    <row r="610" spans="1:12" x14ac:dyDescent="0.8">
      <c r="A610" t="s">
        <v>2994</v>
      </c>
      <c r="B610" t="s">
        <v>2995</v>
      </c>
      <c r="C610">
        <v>18</v>
      </c>
      <c r="D610" t="s">
        <v>108</v>
      </c>
      <c r="E610" t="s">
        <v>2996</v>
      </c>
      <c r="F610" t="s">
        <v>2997</v>
      </c>
      <c r="G610" t="s">
        <v>2998</v>
      </c>
      <c r="H610" t="s">
        <v>558</v>
      </c>
      <c r="I610" t="s">
        <v>55</v>
      </c>
      <c r="J610">
        <v>73613</v>
      </c>
      <c r="K610" s="1">
        <v>44582</v>
      </c>
      <c r="L610" t="s">
        <v>35</v>
      </c>
    </row>
    <row r="611" spans="1:12" x14ac:dyDescent="0.8">
      <c r="A611" t="s">
        <v>2999</v>
      </c>
      <c r="B611" t="s">
        <v>3000</v>
      </c>
      <c r="C611">
        <v>52</v>
      </c>
      <c r="D611" t="s">
        <v>29</v>
      </c>
      <c r="E611" t="s">
        <v>3001</v>
      </c>
      <c r="G611" t="s">
        <v>3002</v>
      </c>
      <c r="H611" t="s">
        <v>450</v>
      </c>
      <c r="I611" t="s">
        <v>138</v>
      </c>
      <c r="J611">
        <v>66303</v>
      </c>
      <c r="K611" s="1">
        <v>45313</v>
      </c>
      <c r="L611" t="s">
        <v>35</v>
      </c>
    </row>
    <row r="612" spans="1:12" x14ac:dyDescent="0.8">
      <c r="A612" s="2" t="s">
        <v>3003</v>
      </c>
      <c r="B612" t="s">
        <v>3004</v>
      </c>
      <c r="C612">
        <v>42</v>
      </c>
      <c r="D612" t="s">
        <v>14</v>
      </c>
      <c r="E612" t="s">
        <v>3005</v>
      </c>
      <c r="F612" t="s">
        <v>3006</v>
      </c>
      <c r="G612" t="s">
        <v>3007</v>
      </c>
      <c r="H612" t="s">
        <v>1383</v>
      </c>
      <c r="I612" t="s">
        <v>92</v>
      </c>
      <c r="J612">
        <v>45056</v>
      </c>
      <c r="K612" s="1">
        <v>45550</v>
      </c>
      <c r="L612" t="s">
        <v>35</v>
      </c>
    </row>
    <row r="613" spans="1:12" x14ac:dyDescent="0.8">
      <c r="A613" t="s">
        <v>3008</v>
      </c>
      <c r="B613" t="s">
        <v>3009</v>
      </c>
      <c r="C613">
        <v>34</v>
      </c>
      <c r="D613" t="s">
        <v>14</v>
      </c>
      <c r="E613" t="s">
        <v>3010</v>
      </c>
      <c r="F613" t="s">
        <v>3011</v>
      </c>
      <c r="G613" t="s">
        <v>3012</v>
      </c>
      <c r="H613" t="s">
        <v>33</v>
      </c>
      <c r="I613" t="s">
        <v>34</v>
      </c>
      <c r="J613">
        <v>48511</v>
      </c>
      <c r="K613" s="1">
        <v>45355</v>
      </c>
      <c r="L613" t="s">
        <v>42</v>
      </c>
    </row>
    <row r="614" spans="1:12" x14ac:dyDescent="0.8">
      <c r="A614" t="s">
        <v>3013</v>
      </c>
      <c r="B614" t="s">
        <v>3014</v>
      </c>
      <c r="C614">
        <v>38</v>
      </c>
      <c r="D614" t="s">
        <v>29</v>
      </c>
      <c r="E614" t="s">
        <v>3015</v>
      </c>
      <c r="F614" t="s">
        <v>3016</v>
      </c>
      <c r="G614" t="s">
        <v>3017</v>
      </c>
      <c r="H614" t="s">
        <v>18</v>
      </c>
      <c r="I614" t="s">
        <v>19</v>
      </c>
      <c r="J614">
        <v>27234</v>
      </c>
      <c r="K614" s="1">
        <v>44489</v>
      </c>
      <c r="L614" t="s">
        <v>26</v>
      </c>
    </row>
    <row r="615" spans="1:12" x14ac:dyDescent="0.8">
      <c r="A615" t="s">
        <v>3018</v>
      </c>
      <c r="B615" t="s">
        <v>3019</v>
      </c>
      <c r="C615">
        <v>21</v>
      </c>
      <c r="D615" t="s">
        <v>14</v>
      </c>
      <c r="E615" t="s">
        <v>3020</v>
      </c>
      <c r="F615">
        <f>1-931-460-8271</f>
        <v>-9661</v>
      </c>
      <c r="G615" t="s">
        <v>3021</v>
      </c>
      <c r="H615" t="s">
        <v>18</v>
      </c>
      <c r="I615" t="s">
        <v>19</v>
      </c>
      <c r="J615">
        <v>86704</v>
      </c>
      <c r="K615" s="1">
        <v>45509</v>
      </c>
      <c r="L615" t="s">
        <v>42</v>
      </c>
    </row>
    <row r="616" spans="1:12" x14ac:dyDescent="0.8">
      <c r="A616" t="s">
        <v>3022</v>
      </c>
      <c r="B616" t="s">
        <v>3023</v>
      </c>
      <c r="C616">
        <v>64</v>
      </c>
      <c r="D616" t="s">
        <v>14</v>
      </c>
      <c r="E616" t="s">
        <v>3024</v>
      </c>
      <c r="F616" t="s">
        <v>3025</v>
      </c>
      <c r="H616" t="s">
        <v>529</v>
      </c>
      <c r="I616" t="s">
        <v>55</v>
      </c>
      <c r="J616">
        <v>76083</v>
      </c>
      <c r="K616" s="1">
        <v>44535</v>
      </c>
      <c r="L616" t="s">
        <v>35</v>
      </c>
    </row>
    <row r="617" spans="1:12" x14ac:dyDescent="0.8">
      <c r="A617" t="s">
        <v>3026</v>
      </c>
      <c r="B617" t="s">
        <v>3027</v>
      </c>
      <c r="C617">
        <v>36</v>
      </c>
      <c r="D617" t="s">
        <v>14</v>
      </c>
      <c r="E617" t="s">
        <v>3028</v>
      </c>
      <c r="F617" t="s">
        <v>3029</v>
      </c>
      <c r="G617" t="s">
        <v>3030</v>
      </c>
      <c r="H617" t="s">
        <v>558</v>
      </c>
      <c r="I617" t="s">
        <v>55</v>
      </c>
      <c r="J617">
        <v>95500</v>
      </c>
      <c r="K617" s="1">
        <v>44704</v>
      </c>
      <c r="L617" t="s">
        <v>42</v>
      </c>
    </row>
    <row r="618" spans="1:12" x14ac:dyDescent="0.8">
      <c r="A618" t="s">
        <v>3031</v>
      </c>
      <c r="B618" t="s">
        <v>3032</v>
      </c>
      <c r="C618">
        <v>36</v>
      </c>
      <c r="D618" t="s">
        <v>14</v>
      </c>
      <c r="E618" t="s">
        <v>3033</v>
      </c>
      <c r="F618" t="s">
        <v>3034</v>
      </c>
      <c r="G618" t="s">
        <v>3035</v>
      </c>
      <c r="H618" t="s">
        <v>249</v>
      </c>
      <c r="I618" t="s">
        <v>55</v>
      </c>
      <c r="J618">
        <v>61909</v>
      </c>
      <c r="K618" s="1">
        <v>43963</v>
      </c>
      <c r="L618" t="s">
        <v>35</v>
      </c>
    </row>
    <row r="619" spans="1:12" x14ac:dyDescent="0.8">
      <c r="A619" t="s">
        <v>3036</v>
      </c>
      <c r="B619" t="s">
        <v>3037</v>
      </c>
      <c r="C619">
        <v>43</v>
      </c>
      <c r="D619" t="s">
        <v>29</v>
      </c>
      <c r="E619" t="s">
        <v>3038</v>
      </c>
      <c r="F619" t="s">
        <v>3039</v>
      </c>
      <c r="G619" t="s">
        <v>3040</v>
      </c>
      <c r="H619" t="s">
        <v>553</v>
      </c>
      <c r="I619" t="s">
        <v>221</v>
      </c>
      <c r="J619">
        <v>75070</v>
      </c>
      <c r="K619" s="1">
        <v>44620</v>
      </c>
      <c r="L619" t="s">
        <v>35</v>
      </c>
    </row>
    <row r="620" spans="1:12" x14ac:dyDescent="0.8">
      <c r="A620" s="2" t="s">
        <v>3041</v>
      </c>
      <c r="B620" t="s">
        <v>3042</v>
      </c>
      <c r="C620">
        <v>40</v>
      </c>
      <c r="D620" t="s">
        <v>29</v>
      </c>
      <c r="E620" t="s">
        <v>3043</v>
      </c>
      <c r="F620" t="s">
        <v>3044</v>
      </c>
      <c r="G620" t="s">
        <v>3045</v>
      </c>
      <c r="H620" t="s">
        <v>424</v>
      </c>
      <c r="I620" t="s">
        <v>138</v>
      </c>
      <c r="J620">
        <v>12621</v>
      </c>
      <c r="K620" s="1">
        <v>44448</v>
      </c>
      <c r="L620" t="s">
        <v>35</v>
      </c>
    </row>
    <row r="621" spans="1:12" x14ac:dyDescent="0.8">
      <c r="A621" t="s">
        <v>3046</v>
      </c>
      <c r="B621" t="s">
        <v>3047</v>
      </c>
      <c r="C621">
        <v>37</v>
      </c>
      <c r="D621" t="s">
        <v>14</v>
      </c>
      <c r="E621" t="s">
        <v>3048</v>
      </c>
      <c r="F621" t="s">
        <v>3049</v>
      </c>
      <c r="G621" t="s">
        <v>3050</v>
      </c>
      <c r="H621" t="s">
        <v>424</v>
      </c>
      <c r="I621" t="s">
        <v>138</v>
      </c>
      <c r="J621">
        <v>90519</v>
      </c>
      <c r="K621" s="1">
        <v>44783</v>
      </c>
      <c r="L621" t="s">
        <v>35</v>
      </c>
    </row>
    <row r="622" spans="1:12" x14ac:dyDescent="0.8">
      <c r="A622" t="s">
        <v>3051</v>
      </c>
      <c r="B622" t="s">
        <v>3052</v>
      </c>
      <c r="C622">
        <v>25</v>
      </c>
      <c r="D622" t="s">
        <v>29</v>
      </c>
      <c r="F622">
        <f>1-402-374-8124</f>
        <v>-8899</v>
      </c>
      <c r="G622" t="s">
        <v>3053</v>
      </c>
      <c r="H622" t="s">
        <v>270</v>
      </c>
      <c r="I622" t="s">
        <v>19</v>
      </c>
      <c r="J622">
        <v>27816</v>
      </c>
      <c r="K622" s="1">
        <v>44680</v>
      </c>
      <c r="L622" t="s">
        <v>35</v>
      </c>
    </row>
    <row r="623" spans="1:12" x14ac:dyDescent="0.8">
      <c r="A623" t="s">
        <v>3054</v>
      </c>
      <c r="B623" t="s">
        <v>3055</v>
      </c>
      <c r="C623">
        <v>40</v>
      </c>
      <c r="D623" t="s">
        <v>14</v>
      </c>
      <c r="E623" t="s">
        <v>3056</v>
      </c>
      <c r="F623">
        <v>7934556103</v>
      </c>
      <c r="G623" t="s">
        <v>3057</v>
      </c>
      <c r="H623" t="s">
        <v>25</v>
      </c>
      <c r="I623" t="s">
        <v>19</v>
      </c>
      <c r="J623">
        <v>17384</v>
      </c>
      <c r="K623" s="1">
        <v>44905</v>
      </c>
      <c r="L623" t="s">
        <v>35</v>
      </c>
    </row>
    <row r="624" spans="1:12" x14ac:dyDescent="0.8">
      <c r="A624" t="s">
        <v>3058</v>
      </c>
      <c r="B624" t="s">
        <v>3059</v>
      </c>
      <c r="C624">
        <v>57</v>
      </c>
      <c r="D624" t="s">
        <v>29</v>
      </c>
      <c r="E624" t="s">
        <v>3060</v>
      </c>
      <c r="G624" t="s">
        <v>3061</v>
      </c>
      <c r="H624" t="s">
        <v>424</v>
      </c>
      <c r="I624" t="s">
        <v>138</v>
      </c>
      <c r="J624">
        <v>40732</v>
      </c>
      <c r="K624" s="1">
        <v>45521</v>
      </c>
      <c r="L624" t="s">
        <v>26</v>
      </c>
    </row>
    <row r="625" spans="1:12" x14ac:dyDescent="0.8">
      <c r="A625" t="s">
        <v>3062</v>
      </c>
      <c r="B625" t="s">
        <v>3063</v>
      </c>
      <c r="C625">
        <v>51</v>
      </c>
      <c r="D625" t="s">
        <v>14</v>
      </c>
      <c r="E625" t="s">
        <v>3064</v>
      </c>
      <c r="F625" t="s">
        <v>3065</v>
      </c>
      <c r="G625" t="s">
        <v>3066</v>
      </c>
      <c r="H625" t="s">
        <v>529</v>
      </c>
      <c r="I625" t="s">
        <v>55</v>
      </c>
      <c r="J625">
        <v>17079</v>
      </c>
      <c r="K625" s="1">
        <v>45378</v>
      </c>
      <c r="L625" t="s">
        <v>35</v>
      </c>
    </row>
    <row r="626" spans="1:12" x14ac:dyDescent="0.8">
      <c r="A626" t="s">
        <v>3067</v>
      </c>
      <c r="B626" t="s">
        <v>3068</v>
      </c>
      <c r="C626">
        <v>54</v>
      </c>
      <c r="D626" t="s">
        <v>14</v>
      </c>
      <c r="E626" t="s">
        <v>3069</v>
      </c>
      <c r="F626" t="s">
        <v>3070</v>
      </c>
      <c r="G626" t="s">
        <v>3071</v>
      </c>
      <c r="H626" t="s">
        <v>529</v>
      </c>
      <c r="I626" t="s">
        <v>55</v>
      </c>
      <c r="J626">
        <v>23108</v>
      </c>
      <c r="K626" s="1">
        <v>44770</v>
      </c>
      <c r="L626" t="s">
        <v>35</v>
      </c>
    </row>
    <row r="627" spans="1:12" x14ac:dyDescent="0.8">
      <c r="A627" t="s">
        <v>3072</v>
      </c>
      <c r="B627" t="s">
        <v>3073</v>
      </c>
      <c r="C627">
        <v>28</v>
      </c>
      <c r="D627" t="s">
        <v>29</v>
      </c>
      <c r="E627" t="s">
        <v>3074</v>
      </c>
      <c r="F627" t="s">
        <v>3075</v>
      </c>
      <c r="G627" t="s">
        <v>3076</v>
      </c>
      <c r="H627" t="s">
        <v>558</v>
      </c>
      <c r="I627" t="s">
        <v>55</v>
      </c>
      <c r="J627">
        <v>12294</v>
      </c>
      <c r="K627" s="1">
        <v>44490</v>
      </c>
      <c r="L627" t="s">
        <v>35</v>
      </c>
    </row>
    <row r="628" spans="1:12" x14ac:dyDescent="0.8">
      <c r="A628" t="s">
        <v>3077</v>
      </c>
      <c r="B628" t="s">
        <v>3078</v>
      </c>
      <c r="C628">
        <v>23</v>
      </c>
      <c r="D628" t="s">
        <v>14</v>
      </c>
      <c r="E628" t="s">
        <v>3079</v>
      </c>
      <c r="F628">
        <v>4453847436</v>
      </c>
      <c r="G628" t="s">
        <v>3080</v>
      </c>
      <c r="H628" t="s">
        <v>73</v>
      </c>
      <c r="I628" t="s">
        <v>74</v>
      </c>
      <c r="J628">
        <v>10948</v>
      </c>
      <c r="K628" s="1">
        <v>44052</v>
      </c>
      <c r="L628" t="s">
        <v>35</v>
      </c>
    </row>
    <row r="629" spans="1:12" x14ac:dyDescent="0.8">
      <c r="A629" t="s">
        <v>3081</v>
      </c>
      <c r="B629" t="s">
        <v>3082</v>
      </c>
      <c r="C629">
        <v>33</v>
      </c>
      <c r="D629" t="s">
        <v>14</v>
      </c>
      <c r="E629" t="s">
        <v>1246</v>
      </c>
      <c r="F629" t="s">
        <v>3083</v>
      </c>
      <c r="G629" t="s">
        <v>3084</v>
      </c>
      <c r="H629" t="s">
        <v>796</v>
      </c>
      <c r="I629" t="s">
        <v>19</v>
      </c>
      <c r="J629">
        <v>80056</v>
      </c>
      <c r="K629" s="1">
        <v>44516</v>
      </c>
      <c r="L629" t="s">
        <v>42</v>
      </c>
    </row>
    <row r="630" spans="1:12" x14ac:dyDescent="0.8">
      <c r="A630" t="s">
        <v>3085</v>
      </c>
      <c r="B630" t="s">
        <v>3086</v>
      </c>
      <c r="C630">
        <v>35</v>
      </c>
      <c r="D630" t="s">
        <v>29</v>
      </c>
      <c r="F630" t="s">
        <v>3087</v>
      </c>
      <c r="G630" t="s">
        <v>3088</v>
      </c>
      <c r="H630" t="s">
        <v>41</v>
      </c>
      <c r="I630" t="s">
        <v>19</v>
      </c>
      <c r="J630">
        <v>64156</v>
      </c>
      <c r="K630" s="1">
        <v>45358</v>
      </c>
      <c r="L630" t="s">
        <v>35</v>
      </c>
    </row>
    <row r="631" spans="1:12" x14ac:dyDescent="0.8">
      <c r="A631" t="s">
        <v>3089</v>
      </c>
      <c r="B631" t="s">
        <v>3090</v>
      </c>
      <c r="C631">
        <v>48</v>
      </c>
      <c r="D631" t="s">
        <v>29</v>
      </c>
      <c r="E631" t="s">
        <v>3091</v>
      </c>
      <c r="F631" t="s">
        <v>3092</v>
      </c>
      <c r="G631" t="s">
        <v>3093</v>
      </c>
      <c r="H631" t="s">
        <v>167</v>
      </c>
      <c r="I631" t="s">
        <v>138</v>
      </c>
      <c r="J631">
        <v>65096</v>
      </c>
      <c r="K631" s="1">
        <v>45301</v>
      </c>
      <c r="L631" t="s">
        <v>26</v>
      </c>
    </row>
    <row r="632" spans="1:12" x14ac:dyDescent="0.8">
      <c r="A632" t="s">
        <v>3094</v>
      </c>
      <c r="B632" t="s">
        <v>3095</v>
      </c>
      <c r="C632">
        <v>18</v>
      </c>
      <c r="D632" t="s">
        <v>14</v>
      </c>
      <c r="E632" t="s">
        <v>3096</v>
      </c>
      <c r="F632" t="s">
        <v>3097</v>
      </c>
      <c r="G632" t="s">
        <v>3098</v>
      </c>
      <c r="H632" t="s">
        <v>249</v>
      </c>
      <c r="I632" t="s">
        <v>55</v>
      </c>
      <c r="J632">
        <v>42748</v>
      </c>
      <c r="K632" s="1">
        <v>44804</v>
      </c>
      <c r="L632" t="s">
        <v>35</v>
      </c>
    </row>
    <row r="633" spans="1:12" x14ac:dyDescent="0.8">
      <c r="A633" t="s">
        <v>3099</v>
      </c>
      <c r="B633" t="s">
        <v>3100</v>
      </c>
      <c r="C633">
        <v>53</v>
      </c>
      <c r="D633" t="s">
        <v>29</v>
      </c>
      <c r="E633" t="s">
        <v>3101</v>
      </c>
      <c r="F633" t="s">
        <v>3102</v>
      </c>
      <c r="G633" t="s">
        <v>3103</v>
      </c>
      <c r="H633" t="s">
        <v>796</v>
      </c>
      <c r="I633" t="s">
        <v>19</v>
      </c>
      <c r="J633">
        <v>72033</v>
      </c>
      <c r="K633" s="1">
        <v>45148</v>
      </c>
      <c r="L633" t="s">
        <v>26</v>
      </c>
    </row>
    <row r="634" spans="1:12" x14ac:dyDescent="0.8">
      <c r="A634" t="s">
        <v>3104</v>
      </c>
      <c r="B634" t="s">
        <v>3105</v>
      </c>
      <c r="C634">
        <v>33</v>
      </c>
      <c r="D634" t="s">
        <v>29</v>
      </c>
      <c r="E634" t="s">
        <v>3106</v>
      </c>
      <c r="F634" t="s">
        <v>3107</v>
      </c>
      <c r="G634" t="s">
        <v>3108</v>
      </c>
      <c r="H634" t="s">
        <v>932</v>
      </c>
      <c r="I634" t="s">
        <v>126</v>
      </c>
      <c r="J634">
        <v>47169</v>
      </c>
      <c r="K634" s="1">
        <v>45198</v>
      </c>
      <c r="L634" t="s">
        <v>35</v>
      </c>
    </row>
    <row r="635" spans="1:12" x14ac:dyDescent="0.8">
      <c r="A635" t="s">
        <v>3109</v>
      </c>
      <c r="B635" t="s">
        <v>3110</v>
      </c>
      <c r="C635">
        <v>29</v>
      </c>
      <c r="D635" t="s">
        <v>29</v>
      </c>
      <c r="E635" t="s">
        <v>3111</v>
      </c>
      <c r="F635" t="s">
        <v>3112</v>
      </c>
      <c r="G635" t="s">
        <v>3113</v>
      </c>
      <c r="H635" t="s">
        <v>47</v>
      </c>
      <c r="I635" t="s">
        <v>48</v>
      </c>
      <c r="J635">
        <v>88888</v>
      </c>
      <c r="K635" s="1">
        <v>45263</v>
      </c>
      <c r="L635" t="s">
        <v>42</v>
      </c>
    </row>
    <row r="636" spans="1:12" x14ac:dyDescent="0.8">
      <c r="A636" t="s">
        <v>3114</v>
      </c>
      <c r="B636" t="s">
        <v>3115</v>
      </c>
      <c r="C636">
        <v>22</v>
      </c>
      <c r="D636" t="s">
        <v>29</v>
      </c>
      <c r="E636" t="s">
        <v>3116</v>
      </c>
      <c r="F636" t="s">
        <v>3117</v>
      </c>
      <c r="G636" t="s">
        <v>3118</v>
      </c>
      <c r="H636" t="s">
        <v>249</v>
      </c>
      <c r="I636" t="s">
        <v>55</v>
      </c>
      <c r="J636">
        <v>72832</v>
      </c>
      <c r="K636" s="1">
        <v>44939</v>
      </c>
      <c r="L636" t="s">
        <v>42</v>
      </c>
    </row>
    <row r="637" spans="1:12" x14ac:dyDescent="0.8">
      <c r="A637" t="s">
        <v>3119</v>
      </c>
      <c r="B637" t="s">
        <v>3120</v>
      </c>
      <c r="C637">
        <v>18</v>
      </c>
      <c r="D637" t="s">
        <v>29</v>
      </c>
      <c r="E637" t="s">
        <v>3121</v>
      </c>
      <c r="F637" t="s">
        <v>3122</v>
      </c>
      <c r="G637" t="s">
        <v>3123</v>
      </c>
      <c r="H637" t="s">
        <v>529</v>
      </c>
      <c r="I637" t="s">
        <v>55</v>
      </c>
      <c r="J637">
        <v>67570</v>
      </c>
      <c r="K637" s="1">
        <v>44181</v>
      </c>
      <c r="L637" t="s">
        <v>35</v>
      </c>
    </row>
    <row r="638" spans="1:12" x14ac:dyDescent="0.8">
      <c r="A638" t="s">
        <v>3124</v>
      </c>
      <c r="B638" t="s">
        <v>3125</v>
      </c>
      <c r="C638">
        <v>44</v>
      </c>
      <c r="D638" t="s">
        <v>14</v>
      </c>
      <c r="E638" t="s">
        <v>3126</v>
      </c>
      <c r="F638" t="s">
        <v>3127</v>
      </c>
      <c r="G638" t="s">
        <v>3128</v>
      </c>
      <c r="H638" t="s">
        <v>91</v>
      </c>
      <c r="I638" t="s">
        <v>92</v>
      </c>
      <c r="J638">
        <v>20337</v>
      </c>
      <c r="K638" s="1">
        <v>44147</v>
      </c>
      <c r="L638" t="s">
        <v>35</v>
      </c>
    </row>
    <row r="639" spans="1:12" x14ac:dyDescent="0.8">
      <c r="A639" t="s">
        <v>3129</v>
      </c>
      <c r="B639" t="s">
        <v>3130</v>
      </c>
      <c r="C639">
        <v>35</v>
      </c>
      <c r="D639" t="s">
        <v>29</v>
      </c>
      <c r="E639" t="s">
        <v>3131</v>
      </c>
      <c r="F639" t="s">
        <v>3132</v>
      </c>
      <c r="G639" t="s">
        <v>3133</v>
      </c>
      <c r="H639" t="s">
        <v>912</v>
      </c>
      <c r="I639" t="s">
        <v>99</v>
      </c>
      <c r="J639">
        <v>67484</v>
      </c>
      <c r="K639" s="1">
        <v>45483</v>
      </c>
      <c r="L639" t="s">
        <v>42</v>
      </c>
    </row>
    <row r="640" spans="1:12" x14ac:dyDescent="0.8">
      <c r="A640" t="s">
        <v>3134</v>
      </c>
      <c r="B640" t="s">
        <v>3135</v>
      </c>
      <c r="C640">
        <v>19</v>
      </c>
      <c r="D640" t="s">
        <v>29</v>
      </c>
      <c r="E640" t="s">
        <v>3136</v>
      </c>
      <c r="F640" t="s">
        <v>3137</v>
      </c>
      <c r="G640" t="s">
        <v>3138</v>
      </c>
      <c r="H640" t="s">
        <v>144</v>
      </c>
      <c r="I640" t="s">
        <v>145</v>
      </c>
      <c r="J640">
        <v>92276</v>
      </c>
      <c r="K640" s="1">
        <v>44673</v>
      </c>
      <c r="L640" t="s">
        <v>35</v>
      </c>
    </row>
    <row r="641" spans="1:12" x14ac:dyDescent="0.8">
      <c r="A641" t="s">
        <v>3139</v>
      </c>
      <c r="B641" t="s">
        <v>3140</v>
      </c>
      <c r="C641">
        <v>19</v>
      </c>
      <c r="D641" t="s">
        <v>29</v>
      </c>
      <c r="E641" t="s">
        <v>3141</v>
      </c>
      <c r="F641" t="s">
        <v>3142</v>
      </c>
      <c r="G641" t="s">
        <v>3143</v>
      </c>
      <c r="H641" t="s">
        <v>320</v>
      </c>
      <c r="I641" t="s">
        <v>138</v>
      </c>
      <c r="J641">
        <v>72531</v>
      </c>
      <c r="K641" s="1">
        <v>44203</v>
      </c>
      <c r="L641" t="s">
        <v>42</v>
      </c>
    </row>
    <row r="642" spans="1:12" x14ac:dyDescent="0.8">
      <c r="A642" t="s">
        <v>3144</v>
      </c>
      <c r="B642" t="s">
        <v>3145</v>
      </c>
      <c r="C642">
        <v>30</v>
      </c>
      <c r="D642" t="s">
        <v>14</v>
      </c>
      <c r="E642" t="s">
        <v>3146</v>
      </c>
      <c r="F642" t="s">
        <v>3147</v>
      </c>
      <c r="G642" t="s">
        <v>3148</v>
      </c>
      <c r="H642" t="s">
        <v>144</v>
      </c>
      <c r="I642" t="s">
        <v>145</v>
      </c>
      <c r="J642">
        <v>70993</v>
      </c>
      <c r="K642" s="1">
        <v>44650</v>
      </c>
      <c r="L642" t="s">
        <v>26</v>
      </c>
    </row>
    <row r="643" spans="1:12" x14ac:dyDescent="0.8">
      <c r="A643" t="s">
        <v>3149</v>
      </c>
      <c r="B643" t="s">
        <v>3150</v>
      </c>
      <c r="C643">
        <v>55</v>
      </c>
      <c r="D643" t="s">
        <v>29</v>
      </c>
      <c r="E643" t="s">
        <v>3151</v>
      </c>
      <c r="F643" t="s">
        <v>3152</v>
      </c>
      <c r="G643" t="s">
        <v>3153</v>
      </c>
      <c r="H643" t="s">
        <v>529</v>
      </c>
      <c r="I643" t="s">
        <v>55</v>
      </c>
      <c r="J643">
        <v>57505</v>
      </c>
      <c r="K643" s="1">
        <v>45064</v>
      </c>
      <c r="L643" t="s">
        <v>35</v>
      </c>
    </row>
    <row r="644" spans="1:12" x14ac:dyDescent="0.8">
      <c r="A644" t="s">
        <v>3154</v>
      </c>
      <c r="B644" t="s">
        <v>3155</v>
      </c>
      <c r="C644">
        <v>31</v>
      </c>
      <c r="D644" t="s">
        <v>29</v>
      </c>
      <c r="E644" t="s">
        <v>3156</v>
      </c>
      <c r="F644" t="s">
        <v>3157</v>
      </c>
      <c r="G644" t="s">
        <v>3158</v>
      </c>
      <c r="H644" t="s">
        <v>558</v>
      </c>
      <c r="I644" t="s">
        <v>55</v>
      </c>
      <c r="J644">
        <v>48935</v>
      </c>
      <c r="K644" s="1">
        <v>44640</v>
      </c>
      <c r="L644" t="s">
        <v>42</v>
      </c>
    </row>
    <row r="645" spans="1:12" x14ac:dyDescent="0.8">
      <c r="A645" t="s">
        <v>3159</v>
      </c>
      <c r="B645" t="s">
        <v>3160</v>
      </c>
      <c r="C645">
        <v>18</v>
      </c>
      <c r="D645" t="s">
        <v>14</v>
      </c>
      <c r="E645" t="s">
        <v>3161</v>
      </c>
      <c r="F645" t="s">
        <v>3162</v>
      </c>
      <c r="G645" t="s">
        <v>3163</v>
      </c>
      <c r="H645" t="s">
        <v>291</v>
      </c>
      <c r="I645" t="s">
        <v>92</v>
      </c>
      <c r="J645">
        <v>41214</v>
      </c>
      <c r="K645" s="1">
        <v>45219</v>
      </c>
      <c r="L645" t="s">
        <v>35</v>
      </c>
    </row>
    <row r="646" spans="1:12" x14ac:dyDescent="0.8">
      <c r="A646" t="s">
        <v>3164</v>
      </c>
      <c r="B646" t="s">
        <v>3165</v>
      </c>
      <c r="C646">
        <v>32</v>
      </c>
      <c r="D646" t="s">
        <v>29</v>
      </c>
      <c r="E646" t="s">
        <v>3166</v>
      </c>
      <c r="F646" t="s">
        <v>3167</v>
      </c>
      <c r="G646" t="s">
        <v>3168</v>
      </c>
      <c r="H646" t="s">
        <v>238</v>
      </c>
      <c r="I646" t="s">
        <v>48</v>
      </c>
      <c r="J646">
        <v>26175</v>
      </c>
      <c r="K646" s="1">
        <v>44121</v>
      </c>
      <c r="L646" t="s">
        <v>35</v>
      </c>
    </row>
    <row r="647" spans="1:12" x14ac:dyDescent="0.8">
      <c r="A647" t="s">
        <v>3169</v>
      </c>
      <c r="B647" t="s">
        <v>3170</v>
      </c>
      <c r="C647">
        <v>31</v>
      </c>
      <c r="D647" t="s">
        <v>14</v>
      </c>
      <c r="E647" t="s">
        <v>3171</v>
      </c>
      <c r="F647" t="s">
        <v>3172</v>
      </c>
      <c r="G647" t="s">
        <v>3173</v>
      </c>
      <c r="H647" t="s">
        <v>54</v>
      </c>
      <c r="I647" t="s">
        <v>55</v>
      </c>
      <c r="J647">
        <v>45815</v>
      </c>
      <c r="K647" s="1">
        <v>44911</v>
      </c>
      <c r="L647" t="s">
        <v>26</v>
      </c>
    </row>
    <row r="648" spans="1:12" x14ac:dyDescent="0.8">
      <c r="A648" t="s">
        <v>3174</v>
      </c>
      <c r="B648" t="s">
        <v>3175</v>
      </c>
      <c r="C648">
        <v>18</v>
      </c>
      <c r="D648" t="s">
        <v>29</v>
      </c>
      <c r="E648" t="s">
        <v>3176</v>
      </c>
      <c r="F648" t="s">
        <v>3177</v>
      </c>
      <c r="G648" t="s">
        <v>3178</v>
      </c>
      <c r="H648" t="s">
        <v>105</v>
      </c>
      <c r="I648" t="s">
        <v>48</v>
      </c>
      <c r="J648">
        <v>26297</v>
      </c>
      <c r="K648" s="1">
        <v>44130</v>
      </c>
      <c r="L648" t="s">
        <v>35</v>
      </c>
    </row>
    <row r="649" spans="1:12" x14ac:dyDescent="0.8">
      <c r="A649" t="s">
        <v>3179</v>
      </c>
      <c r="B649" t="s">
        <v>3180</v>
      </c>
      <c r="C649">
        <v>34</v>
      </c>
      <c r="D649" t="s">
        <v>14</v>
      </c>
      <c r="E649" t="s">
        <v>3181</v>
      </c>
      <c r="F649" t="s">
        <v>3182</v>
      </c>
      <c r="G649" t="s">
        <v>3183</v>
      </c>
      <c r="H649" t="s">
        <v>424</v>
      </c>
      <c r="I649" t="s">
        <v>138</v>
      </c>
      <c r="J649">
        <v>46852</v>
      </c>
      <c r="K649" s="1">
        <v>45330</v>
      </c>
      <c r="L649" t="s">
        <v>35</v>
      </c>
    </row>
    <row r="650" spans="1:12" x14ac:dyDescent="0.8">
      <c r="A650" t="s">
        <v>3184</v>
      </c>
      <c r="B650" t="s">
        <v>3185</v>
      </c>
      <c r="C650">
        <v>32</v>
      </c>
      <c r="D650" t="s">
        <v>14</v>
      </c>
      <c r="E650" t="s">
        <v>3186</v>
      </c>
      <c r="F650" t="s">
        <v>3187</v>
      </c>
      <c r="G650" t="s">
        <v>3188</v>
      </c>
      <c r="H650" t="s">
        <v>746</v>
      </c>
      <c r="I650" t="s">
        <v>145</v>
      </c>
      <c r="J650">
        <v>92252</v>
      </c>
      <c r="K650" s="1">
        <v>45142</v>
      </c>
      <c r="L650" t="s">
        <v>42</v>
      </c>
    </row>
    <row r="651" spans="1:12" x14ac:dyDescent="0.8">
      <c r="A651" t="s">
        <v>3189</v>
      </c>
      <c r="B651" t="s">
        <v>3190</v>
      </c>
      <c r="C651">
        <v>43</v>
      </c>
      <c r="D651" t="s">
        <v>14</v>
      </c>
      <c r="E651" t="s">
        <v>3191</v>
      </c>
      <c r="F651" t="s">
        <v>3192</v>
      </c>
      <c r="G651" t="s">
        <v>3193</v>
      </c>
      <c r="H651" t="s">
        <v>952</v>
      </c>
      <c r="I651" t="s">
        <v>126</v>
      </c>
      <c r="J651">
        <v>29001</v>
      </c>
      <c r="K651" s="1">
        <v>44298</v>
      </c>
      <c r="L651" t="s">
        <v>42</v>
      </c>
    </row>
    <row r="652" spans="1:12" x14ac:dyDescent="0.8">
      <c r="A652" t="s">
        <v>3194</v>
      </c>
      <c r="B652" t="s">
        <v>3195</v>
      </c>
      <c r="C652">
        <v>57</v>
      </c>
      <c r="D652" t="s">
        <v>14</v>
      </c>
      <c r="E652" t="s">
        <v>3196</v>
      </c>
      <c r="F652" t="s">
        <v>3197</v>
      </c>
      <c r="G652" t="s">
        <v>3198</v>
      </c>
      <c r="H652" t="s">
        <v>54</v>
      </c>
      <c r="I652" t="s">
        <v>55</v>
      </c>
      <c r="J652">
        <v>17913</v>
      </c>
      <c r="K652" s="1">
        <v>45635</v>
      </c>
      <c r="L652" t="s">
        <v>35</v>
      </c>
    </row>
    <row r="653" spans="1:12" x14ac:dyDescent="0.8">
      <c r="A653" t="s">
        <v>3199</v>
      </c>
      <c r="B653" t="s">
        <v>3200</v>
      </c>
      <c r="C653">
        <v>48</v>
      </c>
      <c r="D653" t="s">
        <v>29</v>
      </c>
      <c r="E653" t="s">
        <v>3201</v>
      </c>
      <c r="F653" t="s">
        <v>3202</v>
      </c>
      <c r="G653" t="s">
        <v>3203</v>
      </c>
      <c r="H653" t="s">
        <v>832</v>
      </c>
      <c r="I653" t="s">
        <v>62</v>
      </c>
      <c r="J653">
        <v>74763</v>
      </c>
      <c r="K653" s="1">
        <v>44242</v>
      </c>
      <c r="L653" t="s">
        <v>26</v>
      </c>
    </row>
    <row r="654" spans="1:12" x14ac:dyDescent="0.8">
      <c r="A654" t="s">
        <v>3204</v>
      </c>
      <c r="B654" t="s">
        <v>3205</v>
      </c>
      <c r="C654">
        <v>31</v>
      </c>
      <c r="D654" t="s">
        <v>14</v>
      </c>
      <c r="E654" t="s">
        <v>3206</v>
      </c>
      <c r="F654" t="s">
        <v>3207</v>
      </c>
      <c r="G654" t="s">
        <v>3208</v>
      </c>
      <c r="H654" t="s">
        <v>18</v>
      </c>
      <c r="J654">
        <v>67075</v>
      </c>
      <c r="K654" s="1">
        <v>45548</v>
      </c>
      <c r="L654" t="s">
        <v>42</v>
      </c>
    </row>
    <row r="655" spans="1:12" x14ac:dyDescent="0.8">
      <c r="A655" t="s">
        <v>3209</v>
      </c>
      <c r="B655" t="s">
        <v>3210</v>
      </c>
      <c r="C655">
        <v>21</v>
      </c>
      <c r="D655" t="s">
        <v>29</v>
      </c>
      <c r="E655" t="s">
        <v>3211</v>
      </c>
      <c r="F655" t="s">
        <v>3212</v>
      </c>
      <c r="G655" t="s">
        <v>3213</v>
      </c>
      <c r="H655" t="s">
        <v>932</v>
      </c>
      <c r="I655" t="s">
        <v>126</v>
      </c>
      <c r="J655">
        <v>55700</v>
      </c>
      <c r="K655" s="1">
        <v>45342</v>
      </c>
      <c r="L655" t="s">
        <v>26</v>
      </c>
    </row>
    <row r="656" spans="1:12" x14ac:dyDescent="0.8">
      <c r="A656" t="s">
        <v>3214</v>
      </c>
      <c r="B656" t="s">
        <v>3215</v>
      </c>
      <c r="C656">
        <v>65</v>
      </c>
      <c r="D656" t="s">
        <v>14</v>
      </c>
      <c r="E656" t="s">
        <v>3216</v>
      </c>
      <c r="F656">
        <v>9657411340</v>
      </c>
      <c r="G656" t="s">
        <v>3217</v>
      </c>
      <c r="H656" t="s">
        <v>409</v>
      </c>
      <c r="I656" t="s">
        <v>34</v>
      </c>
      <c r="J656">
        <v>10177</v>
      </c>
      <c r="K656" s="1">
        <v>44999</v>
      </c>
      <c r="L656" t="s">
        <v>42</v>
      </c>
    </row>
    <row r="657" spans="1:12" x14ac:dyDescent="0.8">
      <c r="A657" t="s">
        <v>3218</v>
      </c>
      <c r="B657" t="s">
        <v>3219</v>
      </c>
      <c r="C657">
        <v>35</v>
      </c>
      <c r="D657" t="s">
        <v>14</v>
      </c>
      <c r="E657" t="s">
        <v>3220</v>
      </c>
      <c r="F657" t="s">
        <v>3221</v>
      </c>
      <c r="G657" t="s">
        <v>3222</v>
      </c>
      <c r="H657" t="s">
        <v>691</v>
      </c>
      <c r="I657" t="s">
        <v>48</v>
      </c>
      <c r="J657">
        <v>27017</v>
      </c>
      <c r="K657" s="1">
        <v>45632</v>
      </c>
      <c r="L657" t="s">
        <v>35</v>
      </c>
    </row>
    <row r="658" spans="1:12" x14ac:dyDescent="0.8">
      <c r="A658" t="s">
        <v>3223</v>
      </c>
      <c r="B658" t="s">
        <v>3224</v>
      </c>
      <c r="C658">
        <v>35</v>
      </c>
      <c r="D658" t="s">
        <v>14</v>
      </c>
      <c r="E658" t="s">
        <v>3225</v>
      </c>
      <c r="F658" t="s">
        <v>3226</v>
      </c>
      <c r="G658" t="s">
        <v>3227</v>
      </c>
      <c r="H658" t="s">
        <v>25</v>
      </c>
      <c r="I658" t="s">
        <v>19</v>
      </c>
      <c r="J658">
        <v>10663</v>
      </c>
      <c r="K658" s="1">
        <v>45514</v>
      </c>
      <c r="L658" t="s">
        <v>35</v>
      </c>
    </row>
    <row r="659" spans="1:12" x14ac:dyDescent="0.8">
      <c r="A659" t="s">
        <v>3228</v>
      </c>
      <c r="B659" t="s">
        <v>3229</v>
      </c>
      <c r="C659">
        <v>34</v>
      </c>
      <c r="D659" t="s">
        <v>14</v>
      </c>
      <c r="E659" t="s">
        <v>3230</v>
      </c>
      <c r="F659" t="s">
        <v>3231</v>
      </c>
      <c r="G659" t="s">
        <v>3232</v>
      </c>
      <c r="H659" t="s">
        <v>320</v>
      </c>
      <c r="I659" t="s">
        <v>138</v>
      </c>
      <c r="J659">
        <v>48806</v>
      </c>
      <c r="K659" s="1">
        <v>44348</v>
      </c>
      <c r="L659" t="s">
        <v>26</v>
      </c>
    </row>
    <row r="660" spans="1:12" x14ac:dyDescent="0.8">
      <c r="A660" s="2" t="s">
        <v>3233</v>
      </c>
      <c r="B660" t="s">
        <v>3234</v>
      </c>
      <c r="C660">
        <v>37</v>
      </c>
      <c r="D660" t="s">
        <v>14</v>
      </c>
      <c r="E660" t="s">
        <v>3235</v>
      </c>
      <c r="F660" t="s">
        <v>3236</v>
      </c>
      <c r="G660" t="s">
        <v>3237</v>
      </c>
      <c r="H660" t="s">
        <v>25</v>
      </c>
      <c r="I660" t="s">
        <v>19</v>
      </c>
      <c r="K660" s="1">
        <v>45511</v>
      </c>
      <c r="L660" t="s">
        <v>35</v>
      </c>
    </row>
    <row r="661" spans="1:12" x14ac:dyDescent="0.8">
      <c r="A661" t="s">
        <v>3238</v>
      </c>
      <c r="B661" t="s">
        <v>3239</v>
      </c>
      <c r="C661">
        <v>33</v>
      </c>
      <c r="D661" t="s">
        <v>29</v>
      </c>
      <c r="E661" t="s">
        <v>3240</v>
      </c>
      <c r="F661" t="s">
        <v>3241</v>
      </c>
      <c r="G661" t="s">
        <v>3242</v>
      </c>
      <c r="H661" t="s">
        <v>167</v>
      </c>
      <c r="I661" t="s">
        <v>138</v>
      </c>
      <c r="J661">
        <v>508</v>
      </c>
      <c r="K661" s="1">
        <v>45507</v>
      </c>
      <c r="L661" t="s">
        <v>35</v>
      </c>
    </row>
    <row r="662" spans="1:12" x14ac:dyDescent="0.8">
      <c r="A662" t="s">
        <v>3243</v>
      </c>
      <c r="B662" t="s">
        <v>3244</v>
      </c>
      <c r="C662">
        <v>28</v>
      </c>
      <c r="D662" t="s">
        <v>29</v>
      </c>
      <c r="E662" t="s">
        <v>3245</v>
      </c>
      <c r="F662" t="s">
        <v>3246</v>
      </c>
      <c r="G662" t="s">
        <v>3247</v>
      </c>
      <c r="H662" t="s">
        <v>285</v>
      </c>
      <c r="I662" t="s">
        <v>193</v>
      </c>
      <c r="J662">
        <v>32006</v>
      </c>
      <c r="K662" s="1">
        <v>44628</v>
      </c>
      <c r="L662" t="s">
        <v>42</v>
      </c>
    </row>
    <row r="663" spans="1:12" x14ac:dyDescent="0.8">
      <c r="A663" t="s">
        <v>3248</v>
      </c>
      <c r="B663" t="s">
        <v>3249</v>
      </c>
      <c r="C663">
        <v>28</v>
      </c>
      <c r="D663" t="s">
        <v>29</v>
      </c>
      <c r="E663" t="s">
        <v>3250</v>
      </c>
      <c r="F663" t="s">
        <v>3251</v>
      </c>
      <c r="G663" t="s">
        <v>3252</v>
      </c>
      <c r="H663" t="s">
        <v>119</v>
      </c>
      <c r="I663" t="s">
        <v>55</v>
      </c>
      <c r="J663">
        <v>14815</v>
      </c>
      <c r="K663" s="1">
        <v>45534</v>
      </c>
      <c r="L663" t="s">
        <v>26</v>
      </c>
    </row>
    <row r="664" spans="1:12" x14ac:dyDescent="0.8">
      <c r="A664" t="s">
        <v>3253</v>
      </c>
      <c r="B664" t="s">
        <v>3254</v>
      </c>
      <c r="C664">
        <v>34</v>
      </c>
      <c r="D664" t="s">
        <v>14</v>
      </c>
      <c r="E664" t="s">
        <v>3255</v>
      </c>
      <c r="F664" t="s">
        <v>3256</v>
      </c>
      <c r="G664" t="s">
        <v>3257</v>
      </c>
      <c r="H664" t="s">
        <v>309</v>
      </c>
      <c r="I664" t="s">
        <v>74</v>
      </c>
      <c r="J664">
        <v>92136</v>
      </c>
      <c r="K664" s="1">
        <v>45699</v>
      </c>
      <c r="L664" t="s">
        <v>35</v>
      </c>
    </row>
    <row r="665" spans="1:12" x14ac:dyDescent="0.8">
      <c r="A665" t="s">
        <v>3258</v>
      </c>
      <c r="B665" t="s">
        <v>3259</v>
      </c>
      <c r="C665">
        <v>28</v>
      </c>
      <c r="D665" t="s">
        <v>29</v>
      </c>
      <c r="E665" t="s">
        <v>3260</v>
      </c>
      <c r="F665">
        <v>5454025896</v>
      </c>
      <c r="G665" t="s">
        <v>3261</v>
      </c>
      <c r="H665" t="s">
        <v>529</v>
      </c>
      <c r="I665" t="s">
        <v>55</v>
      </c>
      <c r="J665">
        <v>9770</v>
      </c>
      <c r="K665" s="1">
        <v>44522</v>
      </c>
      <c r="L665" t="s">
        <v>42</v>
      </c>
    </row>
    <row r="666" spans="1:12" x14ac:dyDescent="0.8">
      <c r="A666" t="s">
        <v>3262</v>
      </c>
      <c r="B666" t="s">
        <v>3263</v>
      </c>
      <c r="C666">
        <v>26</v>
      </c>
      <c r="D666" t="s">
        <v>29</v>
      </c>
      <c r="E666" t="s">
        <v>3264</v>
      </c>
      <c r="F666" t="s">
        <v>3265</v>
      </c>
      <c r="G666" t="s">
        <v>3266</v>
      </c>
      <c r="H666" t="s">
        <v>80</v>
      </c>
      <c r="I666" t="s">
        <v>74</v>
      </c>
      <c r="J666">
        <v>98193</v>
      </c>
      <c r="K666" s="1">
        <v>44965</v>
      </c>
      <c r="L666" t="s">
        <v>42</v>
      </c>
    </row>
    <row r="667" spans="1:12" x14ac:dyDescent="0.8">
      <c r="A667" t="s">
        <v>3267</v>
      </c>
      <c r="B667" t="s">
        <v>3268</v>
      </c>
      <c r="D667" t="s">
        <v>29</v>
      </c>
      <c r="E667" t="s">
        <v>3269</v>
      </c>
      <c r="G667" t="s">
        <v>3270</v>
      </c>
      <c r="H667" t="s">
        <v>489</v>
      </c>
      <c r="I667" t="s">
        <v>34</v>
      </c>
      <c r="J667">
        <v>47700</v>
      </c>
      <c r="K667" s="1">
        <v>45575</v>
      </c>
      <c r="L667" t="s">
        <v>35</v>
      </c>
    </row>
    <row r="668" spans="1:12" x14ac:dyDescent="0.8">
      <c r="A668" t="s">
        <v>3271</v>
      </c>
      <c r="B668" t="s">
        <v>3272</v>
      </c>
      <c r="C668">
        <v>31</v>
      </c>
      <c r="D668" t="s">
        <v>29</v>
      </c>
      <c r="E668" t="s">
        <v>3273</v>
      </c>
      <c r="F668" t="s">
        <v>3274</v>
      </c>
      <c r="G668" t="s">
        <v>3275</v>
      </c>
      <c r="H668" t="s">
        <v>186</v>
      </c>
      <c r="I668" t="s">
        <v>74</v>
      </c>
      <c r="J668">
        <v>12920</v>
      </c>
      <c r="K668" s="1">
        <v>44538</v>
      </c>
      <c r="L668" t="s">
        <v>42</v>
      </c>
    </row>
    <row r="669" spans="1:12" x14ac:dyDescent="0.8">
      <c r="A669" t="s">
        <v>3276</v>
      </c>
      <c r="B669" t="s">
        <v>3277</v>
      </c>
      <c r="C669">
        <v>53</v>
      </c>
      <c r="D669" t="s">
        <v>29</v>
      </c>
      <c r="E669" t="s">
        <v>3278</v>
      </c>
      <c r="F669" t="s">
        <v>3279</v>
      </c>
      <c r="G669" t="s">
        <v>3280</v>
      </c>
      <c r="H669" t="s">
        <v>80</v>
      </c>
      <c r="I669" t="s">
        <v>74</v>
      </c>
      <c r="J669">
        <v>1887</v>
      </c>
      <c r="K669" s="1">
        <v>44843</v>
      </c>
      <c r="L669" t="s">
        <v>42</v>
      </c>
    </row>
    <row r="670" spans="1:12" x14ac:dyDescent="0.8">
      <c r="A670" t="s">
        <v>3281</v>
      </c>
      <c r="B670" t="s">
        <v>3282</v>
      </c>
      <c r="C670">
        <v>18</v>
      </c>
      <c r="D670" t="s">
        <v>29</v>
      </c>
      <c r="E670" t="s">
        <v>3283</v>
      </c>
      <c r="F670" t="s">
        <v>3284</v>
      </c>
      <c r="G670" t="s">
        <v>3285</v>
      </c>
      <c r="H670" t="s">
        <v>220</v>
      </c>
      <c r="I670" t="s">
        <v>221</v>
      </c>
      <c r="J670">
        <v>46882</v>
      </c>
      <c r="K670" s="1">
        <v>45687</v>
      </c>
    </row>
    <row r="671" spans="1:12" x14ac:dyDescent="0.8">
      <c r="A671" t="s">
        <v>3286</v>
      </c>
      <c r="C671">
        <v>48</v>
      </c>
      <c r="D671" t="s">
        <v>14</v>
      </c>
      <c r="E671" t="s">
        <v>3287</v>
      </c>
      <c r="F671" t="s">
        <v>3288</v>
      </c>
      <c r="G671" t="s">
        <v>3289</v>
      </c>
      <c r="H671" t="s">
        <v>67</v>
      </c>
      <c r="I671" t="s">
        <v>62</v>
      </c>
      <c r="J671">
        <v>39808</v>
      </c>
      <c r="K671" s="1">
        <v>44775</v>
      </c>
      <c r="L671" t="s">
        <v>42</v>
      </c>
    </row>
    <row r="672" spans="1:12" x14ac:dyDescent="0.8">
      <c r="A672" t="s">
        <v>3290</v>
      </c>
      <c r="B672" t="s">
        <v>3291</v>
      </c>
      <c r="C672">
        <v>49</v>
      </c>
      <c r="D672" t="s">
        <v>29</v>
      </c>
      <c r="E672" t="s">
        <v>3292</v>
      </c>
      <c r="F672">
        <v>9186677403</v>
      </c>
      <c r="G672" t="s">
        <v>3293</v>
      </c>
      <c r="H672" t="s">
        <v>529</v>
      </c>
      <c r="I672" t="s">
        <v>55</v>
      </c>
      <c r="J672">
        <v>72262</v>
      </c>
      <c r="K672" s="1">
        <v>44950</v>
      </c>
      <c r="L672" t="s">
        <v>26</v>
      </c>
    </row>
    <row r="673" spans="1:12" x14ac:dyDescent="0.8">
      <c r="A673" t="s">
        <v>3294</v>
      </c>
      <c r="B673" t="s">
        <v>3295</v>
      </c>
      <c r="C673">
        <v>18</v>
      </c>
      <c r="D673" t="s">
        <v>29</v>
      </c>
      <c r="E673" t="s">
        <v>3296</v>
      </c>
      <c r="F673" t="s">
        <v>3297</v>
      </c>
      <c r="G673" t="s">
        <v>3298</v>
      </c>
      <c r="H673" t="s">
        <v>1014</v>
      </c>
      <c r="I673" t="s">
        <v>34</v>
      </c>
      <c r="J673">
        <v>1556</v>
      </c>
      <c r="K673" s="1">
        <v>44226</v>
      </c>
      <c r="L673" t="s">
        <v>35</v>
      </c>
    </row>
    <row r="674" spans="1:12" x14ac:dyDescent="0.8">
      <c r="A674" t="s">
        <v>3299</v>
      </c>
      <c r="B674" t="s">
        <v>3300</v>
      </c>
      <c r="C674">
        <v>30</v>
      </c>
      <c r="D674" t="s">
        <v>29</v>
      </c>
      <c r="E674" t="s">
        <v>3301</v>
      </c>
      <c r="F674" t="s">
        <v>3302</v>
      </c>
      <c r="G674" t="s">
        <v>3303</v>
      </c>
      <c r="H674" t="s">
        <v>553</v>
      </c>
      <c r="I674" t="s">
        <v>221</v>
      </c>
      <c r="J674">
        <v>40833</v>
      </c>
      <c r="K674" s="1">
        <v>45341</v>
      </c>
      <c r="L674" t="s">
        <v>35</v>
      </c>
    </row>
    <row r="675" spans="1:12" x14ac:dyDescent="0.8">
      <c r="A675" t="s">
        <v>3304</v>
      </c>
      <c r="B675" t="s">
        <v>3305</v>
      </c>
      <c r="C675">
        <v>30</v>
      </c>
      <c r="D675" t="s">
        <v>14</v>
      </c>
      <c r="E675" t="s">
        <v>3306</v>
      </c>
      <c r="F675" t="s">
        <v>3307</v>
      </c>
      <c r="G675" t="s">
        <v>3308</v>
      </c>
      <c r="H675" t="s">
        <v>796</v>
      </c>
      <c r="I675" t="s">
        <v>19</v>
      </c>
      <c r="J675">
        <v>11999</v>
      </c>
      <c r="K675" s="1">
        <v>44951</v>
      </c>
      <c r="L675" t="s">
        <v>26</v>
      </c>
    </row>
    <row r="676" spans="1:12" x14ac:dyDescent="0.8">
      <c r="A676" t="s">
        <v>3309</v>
      </c>
      <c r="B676" t="s">
        <v>3310</v>
      </c>
      <c r="C676">
        <v>18</v>
      </c>
      <c r="D676" t="s">
        <v>14</v>
      </c>
      <c r="E676" t="s">
        <v>3311</v>
      </c>
      <c r="F676" t="s">
        <v>3312</v>
      </c>
      <c r="G676" t="s">
        <v>3313</v>
      </c>
      <c r="H676" t="s">
        <v>529</v>
      </c>
      <c r="I676" t="s">
        <v>55</v>
      </c>
      <c r="J676">
        <v>12406</v>
      </c>
      <c r="K676" s="1">
        <v>44402</v>
      </c>
      <c r="L676" t="s">
        <v>42</v>
      </c>
    </row>
    <row r="677" spans="1:12" x14ac:dyDescent="0.8">
      <c r="A677" t="s">
        <v>3314</v>
      </c>
      <c r="B677" t="s">
        <v>3315</v>
      </c>
      <c r="C677">
        <v>25</v>
      </c>
      <c r="E677" t="s">
        <v>3316</v>
      </c>
      <c r="F677" t="s">
        <v>3317</v>
      </c>
      <c r="G677" t="s">
        <v>3318</v>
      </c>
      <c r="H677" t="s">
        <v>41</v>
      </c>
      <c r="I677" t="s">
        <v>19</v>
      </c>
      <c r="J677">
        <v>66447</v>
      </c>
      <c r="K677" s="1">
        <v>44451</v>
      </c>
      <c r="L677" t="s">
        <v>35</v>
      </c>
    </row>
    <row r="678" spans="1:12" x14ac:dyDescent="0.8">
      <c r="A678" t="s">
        <v>3319</v>
      </c>
      <c r="B678" t="s">
        <v>3320</v>
      </c>
      <c r="C678">
        <v>21</v>
      </c>
      <c r="D678" t="s">
        <v>29</v>
      </c>
      <c r="E678" t="s">
        <v>3321</v>
      </c>
      <c r="G678" t="s">
        <v>3322</v>
      </c>
      <c r="H678" t="s">
        <v>192</v>
      </c>
      <c r="I678" t="s">
        <v>193</v>
      </c>
      <c r="J678">
        <v>67225</v>
      </c>
      <c r="K678" s="1">
        <v>45147</v>
      </c>
      <c r="L678" t="s">
        <v>35</v>
      </c>
    </row>
    <row r="679" spans="1:12" x14ac:dyDescent="0.8">
      <c r="A679" t="s">
        <v>3323</v>
      </c>
      <c r="B679" t="s">
        <v>3324</v>
      </c>
      <c r="C679">
        <v>56</v>
      </c>
      <c r="D679" t="s">
        <v>29</v>
      </c>
      <c r="E679" t="s">
        <v>3325</v>
      </c>
      <c r="F679" t="s">
        <v>3326</v>
      </c>
      <c r="G679" t="s">
        <v>3327</v>
      </c>
      <c r="H679" t="s">
        <v>125</v>
      </c>
      <c r="I679" t="s">
        <v>126</v>
      </c>
      <c r="J679">
        <v>17760</v>
      </c>
      <c r="K679" s="1">
        <v>45201</v>
      </c>
      <c r="L679" t="s">
        <v>35</v>
      </c>
    </row>
    <row r="680" spans="1:12" x14ac:dyDescent="0.8">
      <c r="A680" t="s">
        <v>3328</v>
      </c>
      <c r="B680" t="s">
        <v>3329</v>
      </c>
      <c r="C680">
        <v>46</v>
      </c>
      <c r="D680" t="s">
        <v>14</v>
      </c>
      <c r="E680" t="s">
        <v>3330</v>
      </c>
      <c r="F680" t="s">
        <v>3331</v>
      </c>
      <c r="G680" t="s">
        <v>3332</v>
      </c>
      <c r="H680" t="s">
        <v>309</v>
      </c>
      <c r="I680" t="s">
        <v>74</v>
      </c>
      <c r="J680">
        <v>5931</v>
      </c>
      <c r="K680" s="1">
        <v>45078</v>
      </c>
      <c r="L680" t="s">
        <v>35</v>
      </c>
    </row>
    <row r="681" spans="1:12" x14ac:dyDescent="0.8">
      <c r="A681" t="s">
        <v>3333</v>
      </c>
      <c r="B681" t="s">
        <v>3334</v>
      </c>
      <c r="C681">
        <v>50</v>
      </c>
      <c r="D681" t="s">
        <v>29</v>
      </c>
      <c r="E681" t="s">
        <v>3335</v>
      </c>
      <c r="F681" t="s">
        <v>3336</v>
      </c>
      <c r="G681" t="s">
        <v>3337</v>
      </c>
      <c r="H681" t="s">
        <v>144</v>
      </c>
      <c r="I681" t="s">
        <v>126</v>
      </c>
      <c r="J681">
        <v>90388</v>
      </c>
      <c r="K681" s="1">
        <v>45238</v>
      </c>
      <c r="L681" t="s">
        <v>35</v>
      </c>
    </row>
    <row r="682" spans="1:12" x14ac:dyDescent="0.8">
      <c r="A682" t="s">
        <v>3338</v>
      </c>
      <c r="B682" t="s">
        <v>3339</v>
      </c>
      <c r="C682">
        <v>43</v>
      </c>
      <c r="D682" t="s">
        <v>14</v>
      </c>
      <c r="E682" t="s">
        <v>3340</v>
      </c>
      <c r="F682" t="s">
        <v>3341</v>
      </c>
      <c r="G682" t="s">
        <v>3342</v>
      </c>
      <c r="H682" t="s">
        <v>41</v>
      </c>
      <c r="I682" t="s">
        <v>19</v>
      </c>
      <c r="J682">
        <v>48810</v>
      </c>
      <c r="K682" s="1">
        <v>43973</v>
      </c>
      <c r="L682" t="s">
        <v>26</v>
      </c>
    </row>
    <row r="683" spans="1:12" x14ac:dyDescent="0.8">
      <c r="A683" t="s">
        <v>3343</v>
      </c>
      <c r="B683" t="s">
        <v>3344</v>
      </c>
      <c r="C683">
        <v>21</v>
      </c>
      <c r="D683" t="s">
        <v>14</v>
      </c>
      <c r="E683" t="s">
        <v>3345</v>
      </c>
      <c r="F683" t="s">
        <v>3346</v>
      </c>
      <c r="G683" t="s">
        <v>3347</v>
      </c>
      <c r="H683" t="s">
        <v>73</v>
      </c>
      <c r="I683" t="s">
        <v>74</v>
      </c>
      <c r="J683">
        <v>85333</v>
      </c>
      <c r="K683" s="1">
        <v>43982</v>
      </c>
      <c r="L683" t="s">
        <v>35</v>
      </c>
    </row>
    <row r="684" spans="1:12" x14ac:dyDescent="0.8">
      <c r="A684" t="s">
        <v>3348</v>
      </c>
      <c r="B684" t="s">
        <v>3349</v>
      </c>
      <c r="C684">
        <v>28</v>
      </c>
      <c r="D684" t="s">
        <v>29</v>
      </c>
      <c r="F684" t="s">
        <v>3350</v>
      </c>
      <c r="G684" t="s">
        <v>3351</v>
      </c>
      <c r="H684" t="s">
        <v>2104</v>
      </c>
      <c r="I684" t="s">
        <v>180</v>
      </c>
      <c r="J684">
        <v>84317</v>
      </c>
      <c r="K684" s="1">
        <v>45459</v>
      </c>
      <c r="L684" t="s">
        <v>35</v>
      </c>
    </row>
    <row r="685" spans="1:12" x14ac:dyDescent="0.8">
      <c r="A685" t="s">
        <v>3352</v>
      </c>
      <c r="B685" t="s">
        <v>3353</v>
      </c>
      <c r="D685" t="s">
        <v>29</v>
      </c>
      <c r="E685" t="s">
        <v>3354</v>
      </c>
      <c r="F685" t="s">
        <v>3355</v>
      </c>
      <c r="G685" t="s">
        <v>3356</v>
      </c>
      <c r="H685" t="s">
        <v>255</v>
      </c>
      <c r="I685" t="s">
        <v>145</v>
      </c>
      <c r="J685">
        <v>5053</v>
      </c>
      <c r="K685" s="1">
        <v>45197</v>
      </c>
      <c r="L685" t="s">
        <v>35</v>
      </c>
    </row>
    <row r="686" spans="1:12" x14ac:dyDescent="0.8">
      <c r="A686" t="s">
        <v>3357</v>
      </c>
      <c r="B686" t="s">
        <v>3358</v>
      </c>
      <c r="C686">
        <v>20</v>
      </c>
      <c r="D686" t="s">
        <v>29</v>
      </c>
      <c r="E686" t="s">
        <v>3359</v>
      </c>
      <c r="F686" t="s">
        <v>3360</v>
      </c>
      <c r="G686" t="s">
        <v>3361</v>
      </c>
      <c r="H686" t="s">
        <v>119</v>
      </c>
      <c r="I686" t="s">
        <v>55</v>
      </c>
      <c r="J686">
        <v>52015</v>
      </c>
      <c r="K686" s="1">
        <v>45709</v>
      </c>
      <c r="L686" t="s">
        <v>26</v>
      </c>
    </row>
    <row r="687" spans="1:12" x14ac:dyDescent="0.8">
      <c r="A687" t="s">
        <v>3362</v>
      </c>
      <c r="B687" t="s">
        <v>3363</v>
      </c>
      <c r="C687">
        <v>43</v>
      </c>
      <c r="D687" t="s">
        <v>14</v>
      </c>
      <c r="E687" t="s">
        <v>3364</v>
      </c>
      <c r="F687" t="s">
        <v>3365</v>
      </c>
      <c r="G687" t="s">
        <v>3366</v>
      </c>
      <c r="H687" t="s">
        <v>730</v>
      </c>
      <c r="I687" t="s">
        <v>62</v>
      </c>
      <c r="J687">
        <v>75961</v>
      </c>
      <c r="K687" s="1">
        <v>44878</v>
      </c>
      <c r="L687" t="s">
        <v>42</v>
      </c>
    </row>
    <row r="688" spans="1:12" x14ac:dyDescent="0.8">
      <c r="A688" t="s">
        <v>3367</v>
      </c>
      <c r="B688" t="s">
        <v>3368</v>
      </c>
      <c r="C688">
        <v>32</v>
      </c>
      <c r="D688" t="s">
        <v>29</v>
      </c>
      <c r="E688" t="s">
        <v>3369</v>
      </c>
      <c r="F688" t="s">
        <v>3370</v>
      </c>
      <c r="G688" t="s">
        <v>3371</v>
      </c>
      <c r="H688" t="s">
        <v>1049</v>
      </c>
      <c r="I688" t="s">
        <v>48</v>
      </c>
      <c r="J688">
        <v>7819</v>
      </c>
      <c r="K688" s="1">
        <v>44498</v>
      </c>
      <c r="L688" t="s">
        <v>26</v>
      </c>
    </row>
    <row r="689" spans="1:12" x14ac:dyDescent="0.8">
      <c r="A689" t="s">
        <v>3372</v>
      </c>
      <c r="B689" t="s">
        <v>3373</v>
      </c>
      <c r="C689">
        <v>30</v>
      </c>
      <c r="D689" t="s">
        <v>14</v>
      </c>
      <c r="E689" t="s">
        <v>3374</v>
      </c>
      <c r="F689" t="s">
        <v>3375</v>
      </c>
      <c r="G689" t="s">
        <v>3376</v>
      </c>
      <c r="H689" t="s">
        <v>355</v>
      </c>
      <c r="I689" t="s">
        <v>180</v>
      </c>
      <c r="J689">
        <v>37117</v>
      </c>
      <c r="K689" s="1">
        <v>45299</v>
      </c>
      <c r="L689" t="s">
        <v>42</v>
      </c>
    </row>
    <row r="690" spans="1:12" x14ac:dyDescent="0.8">
      <c r="A690" t="s">
        <v>3377</v>
      </c>
      <c r="B690" t="s">
        <v>3378</v>
      </c>
      <c r="C690">
        <v>43</v>
      </c>
      <c r="D690" t="s">
        <v>29</v>
      </c>
      <c r="E690" t="s">
        <v>3379</v>
      </c>
      <c r="F690" t="s">
        <v>3380</v>
      </c>
      <c r="G690" t="s">
        <v>3381</v>
      </c>
      <c r="H690" t="s">
        <v>912</v>
      </c>
      <c r="I690" t="s">
        <v>99</v>
      </c>
      <c r="J690">
        <v>82984</v>
      </c>
      <c r="K690" s="1">
        <v>44789</v>
      </c>
      <c r="L690" t="s">
        <v>26</v>
      </c>
    </row>
    <row r="691" spans="1:12" x14ac:dyDescent="0.8">
      <c r="A691" t="s">
        <v>3382</v>
      </c>
      <c r="B691" t="s">
        <v>3383</v>
      </c>
      <c r="C691">
        <v>40</v>
      </c>
      <c r="D691" t="s">
        <v>29</v>
      </c>
      <c r="E691" t="s">
        <v>3384</v>
      </c>
      <c r="F691" t="s">
        <v>3385</v>
      </c>
      <c r="H691" t="s">
        <v>80</v>
      </c>
      <c r="I691" t="s">
        <v>74</v>
      </c>
      <c r="J691">
        <v>75692</v>
      </c>
      <c r="K691" s="1">
        <v>44840</v>
      </c>
      <c r="L691" t="s">
        <v>35</v>
      </c>
    </row>
    <row r="692" spans="1:12" x14ac:dyDescent="0.8">
      <c r="A692" t="s">
        <v>3386</v>
      </c>
      <c r="B692" t="s">
        <v>3387</v>
      </c>
      <c r="C692">
        <v>30</v>
      </c>
      <c r="D692" t="s">
        <v>14</v>
      </c>
      <c r="E692" t="s">
        <v>3388</v>
      </c>
      <c r="F692" t="s">
        <v>3389</v>
      </c>
      <c r="G692" t="s">
        <v>3390</v>
      </c>
      <c r="H692" t="s">
        <v>796</v>
      </c>
      <c r="I692" t="s">
        <v>19</v>
      </c>
      <c r="J692">
        <v>46670</v>
      </c>
      <c r="K692" s="1">
        <v>45131</v>
      </c>
      <c r="L692" t="s">
        <v>26</v>
      </c>
    </row>
    <row r="693" spans="1:12" x14ac:dyDescent="0.8">
      <c r="A693" t="s">
        <v>3391</v>
      </c>
      <c r="B693" t="s">
        <v>3392</v>
      </c>
      <c r="C693">
        <v>48</v>
      </c>
      <c r="D693" t="s">
        <v>14</v>
      </c>
      <c r="E693" t="s">
        <v>3393</v>
      </c>
      <c r="F693">
        <f>1-470-582-6971</f>
        <v>-8022</v>
      </c>
      <c r="G693" t="s">
        <v>3394</v>
      </c>
      <c r="H693" t="s">
        <v>199</v>
      </c>
      <c r="I693" t="s">
        <v>74</v>
      </c>
      <c r="J693">
        <v>6917</v>
      </c>
      <c r="K693" s="1">
        <v>45653</v>
      </c>
      <c r="L693" t="s">
        <v>42</v>
      </c>
    </row>
    <row r="694" spans="1:12" x14ac:dyDescent="0.8">
      <c r="A694" t="s">
        <v>3395</v>
      </c>
      <c r="B694" t="s">
        <v>3396</v>
      </c>
      <c r="C694">
        <v>22</v>
      </c>
      <c r="D694" t="s">
        <v>14</v>
      </c>
      <c r="E694" t="s">
        <v>3397</v>
      </c>
      <c r="F694" t="s">
        <v>3398</v>
      </c>
      <c r="G694" t="s">
        <v>3399</v>
      </c>
      <c r="H694" t="s">
        <v>199</v>
      </c>
      <c r="I694" t="s">
        <v>74</v>
      </c>
      <c r="J694">
        <v>65118</v>
      </c>
      <c r="K694" s="1">
        <v>44705</v>
      </c>
    </row>
    <row r="695" spans="1:12" x14ac:dyDescent="0.8">
      <c r="A695" t="s">
        <v>3400</v>
      </c>
      <c r="B695" t="s">
        <v>3401</v>
      </c>
      <c r="C695">
        <v>42</v>
      </c>
      <c r="D695" t="s">
        <v>14</v>
      </c>
      <c r="E695" t="s">
        <v>3402</v>
      </c>
      <c r="F695" t="s">
        <v>3403</v>
      </c>
      <c r="G695" t="s">
        <v>3404</v>
      </c>
      <c r="H695" t="s">
        <v>192</v>
      </c>
      <c r="I695" t="s">
        <v>193</v>
      </c>
      <c r="J695">
        <v>97568</v>
      </c>
      <c r="K695" s="1">
        <v>44943</v>
      </c>
      <c r="L695" t="s">
        <v>26</v>
      </c>
    </row>
    <row r="696" spans="1:12" x14ac:dyDescent="0.8">
      <c r="A696" t="s">
        <v>3405</v>
      </c>
      <c r="B696" t="s">
        <v>3406</v>
      </c>
      <c r="C696">
        <v>42</v>
      </c>
      <c r="D696" t="s">
        <v>29</v>
      </c>
      <c r="E696" t="s">
        <v>3407</v>
      </c>
      <c r="F696" t="s">
        <v>3408</v>
      </c>
      <c r="G696" t="s">
        <v>3409</v>
      </c>
      <c r="H696" t="s">
        <v>249</v>
      </c>
      <c r="I696" t="s">
        <v>55</v>
      </c>
      <c r="J696">
        <v>64145</v>
      </c>
      <c r="K696" s="1">
        <v>44384</v>
      </c>
      <c r="L696" t="s">
        <v>26</v>
      </c>
    </row>
    <row r="697" spans="1:12" x14ac:dyDescent="0.8">
      <c r="A697" t="s">
        <v>3410</v>
      </c>
      <c r="B697" t="s">
        <v>3411</v>
      </c>
      <c r="C697">
        <v>31</v>
      </c>
      <c r="D697" t="s">
        <v>14</v>
      </c>
      <c r="E697" t="s">
        <v>3412</v>
      </c>
      <c r="F697" t="s">
        <v>3413</v>
      </c>
      <c r="G697" t="s">
        <v>3414</v>
      </c>
      <c r="H697" t="s">
        <v>18</v>
      </c>
      <c r="I697" t="s">
        <v>19</v>
      </c>
      <c r="J697">
        <v>33456</v>
      </c>
      <c r="K697" s="1">
        <v>44436</v>
      </c>
      <c r="L697" t="s">
        <v>35</v>
      </c>
    </row>
    <row r="698" spans="1:12" x14ac:dyDescent="0.8">
      <c r="A698" t="s">
        <v>3415</v>
      </c>
      <c r="B698" t="s">
        <v>3416</v>
      </c>
      <c r="C698">
        <v>38</v>
      </c>
      <c r="D698" t="s">
        <v>14</v>
      </c>
      <c r="E698" t="s">
        <v>3417</v>
      </c>
      <c r="F698">
        <v>3424620197</v>
      </c>
      <c r="G698" t="s">
        <v>3418</v>
      </c>
      <c r="H698" t="s">
        <v>25</v>
      </c>
      <c r="I698" t="s">
        <v>19</v>
      </c>
      <c r="J698">
        <v>18469</v>
      </c>
      <c r="K698" s="1">
        <v>44177</v>
      </c>
      <c r="L698" t="s">
        <v>35</v>
      </c>
    </row>
    <row r="699" spans="1:12" x14ac:dyDescent="0.8">
      <c r="A699" t="s">
        <v>3419</v>
      </c>
      <c r="B699" t="s">
        <v>3420</v>
      </c>
      <c r="C699">
        <v>19</v>
      </c>
      <c r="D699" t="s">
        <v>108</v>
      </c>
      <c r="E699" t="s">
        <v>3421</v>
      </c>
      <c r="F699" t="s">
        <v>3422</v>
      </c>
      <c r="G699" t="s">
        <v>3423</v>
      </c>
      <c r="H699" t="s">
        <v>18</v>
      </c>
      <c r="I699" t="s">
        <v>19</v>
      </c>
      <c r="J699">
        <v>59995</v>
      </c>
      <c r="K699" s="1">
        <v>44483</v>
      </c>
      <c r="L699" t="s">
        <v>35</v>
      </c>
    </row>
    <row r="700" spans="1:12" x14ac:dyDescent="0.8">
      <c r="A700" t="s">
        <v>3424</v>
      </c>
      <c r="B700" t="s">
        <v>3425</v>
      </c>
      <c r="C700">
        <v>46</v>
      </c>
      <c r="D700" t="s">
        <v>14</v>
      </c>
      <c r="E700" t="s">
        <v>3426</v>
      </c>
      <c r="F700" t="s">
        <v>3427</v>
      </c>
      <c r="G700" t="s">
        <v>3428</v>
      </c>
      <c r="H700" t="s">
        <v>125</v>
      </c>
      <c r="I700" t="s">
        <v>126</v>
      </c>
      <c r="J700">
        <v>12519</v>
      </c>
      <c r="K700" s="1">
        <v>44745</v>
      </c>
      <c r="L700" t="s">
        <v>35</v>
      </c>
    </row>
    <row r="701" spans="1:12" x14ac:dyDescent="0.8">
      <c r="A701" t="s">
        <v>3429</v>
      </c>
      <c r="B701" t="s">
        <v>3430</v>
      </c>
      <c r="C701">
        <v>32</v>
      </c>
      <c r="D701" t="s">
        <v>29</v>
      </c>
      <c r="E701" t="s">
        <v>3431</v>
      </c>
      <c r="F701" t="s">
        <v>3432</v>
      </c>
      <c r="G701" t="s">
        <v>3433</v>
      </c>
      <c r="H701" t="s">
        <v>67</v>
      </c>
      <c r="I701" t="s">
        <v>62</v>
      </c>
      <c r="J701">
        <v>52358</v>
      </c>
      <c r="K701" s="1">
        <v>45555</v>
      </c>
      <c r="L701" t="s">
        <v>35</v>
      </c>
    </row>
    <row r="702" spans="1:12" x14ac:dyDescent="0.8">
      <c r="A702" t="s">
        <v>3434</v>
      </c>
      <c r="B702" t="s">
        <v>3435</v>
      </c>
      <c r="C702">
        <v>28</v>
      </c>
      <c r="D702" t="s">
        <v>14</v>
      </c>
      <c r="E702" t="s">
        <v>3436</v>
      </c>
      <c r="F702" t="s">
        <v>3437</v>
      </c>
      <c r="G702" t="s">
        <v>3438</v>
      </c>
      <c r="H702" t="s">
        <v>558</v>
      </c>
      <c r="I702" t="s">
        <v>55</v>
      </c>
      <c r="J702">
        <v>97378</v>
      </c>
      <c r="K702" s="1">
        <v>45365</v>
      </c>
      <c r="L702" t="s">
        <v>26</v>
      </c>
    </row>
    <row r="703" spans="1:12" x14ac:dyDescent="0.8">
      <c r="A703" t="s">
        <v>3439</v>
      </c>
      <c r="B703" t="s">
        <v>3440</v>
      </c>
      <c r="D703" t="s">
        <v>14</v>
      </c>
      <c r="E703" t="s">
        <v>3441</v>
      </c>
      <c r="F703" t="s">
        <v>3442</v>
      </c>
      <c r="H703" t="s">
        <v>25</v>
      </c>
      <c r="I703" t="s">
        <v>19</v>
      </c>
      <c r="J703">
        <v>27550</v>
      </c>
      <c r="K703" s="1">
        <v>45451</v>
      </c>
      <c r="L703" t="s">
        <v>35</v>
      </c>
    </row>
    <row r="704" spans="1:12" x14ac:dyDescent="0.8">
      <c r="A704" t="s">
        <v>3443</v>
      </c>
      <c r="C704">
        <v>26</v>
      </c>
      <c r="D704" t="s">
        <v>29</v>
      </c>
      <c r="E704" t="s">
        <v>3444</v>
      </c>
      <c r="F704" t="s">
        <v>3445</v>
      </c>
      <c r="G704" t="s">
        <v>3446</v>
      </c>
      <c r="H704" t="s">
        <v>450</v>
      </c>
      <c r="I704" t="s">
        <v>138</v>
      </c>
      <c r="J704">
        <v>77713</v>
      </c>
      <c r="K704" s="1">
        <v>44943</v>
      </c>
      <c r="L704" t="s">
        <v>35</v>
      </c>
    </row>
    <row r="705" spans="1:12" x14ac:dyDescent="0.8">
      <c r="A705" t="s">
        <v>3447</v>
      </c>
      <c r="B705" t="s">
        <v>3448</v>
      </c>
      <c r="C705">
        <v>18</v>
      </c>
      <c r="D705" t="s">
        <v>29</v>
      </c>
      <c r="E705" t="s">
        <v>3449</v>
      </c>
      <c r="F705" t="s">
        <v>3450</v>
      </c>
      <c r="G705" t="s">
        <v>3451</v>
      </c>
      <c r="H705" t="s">
        <v>227</v>
      </c>
      <c r="I705" t="s">
        <v>221</v>
      </c>
      <c r="J705">
        <v>63026</v>
      </c>
      <c r="K705" s="1">
        <v>45689</v>
      </c>
      <c r="L705" t="s">
        <v>42</v>
      </c>
    </row>
    <row r="706" spans="1:12" x14ac:dyDescent="0.8">
      <c r="A706" s="2" t="s">
        <v>3452</v>
      </c>
      <c r="B706" t="s">
        <v>3453</v>
      </c>
      <c r="C706">
        <v>18</v>
      </c>
      <c r="D706" t="s">
        <v>14</v>
      </c>
      <c r="E706" t="s">
        <v>3454</v>
      </c>
      <c r="F706">
        <v>5442964612</v>
      </c>
      <c r="G706" t="s">
        <v>3455</v>
      </c>
      <c r="H706" t="s">
        <v>1064</v>
      </c>
      <c r="I706" t="s">
        <v>193</v>
      </c>
      <c r="J706">
        <v>1832</v>
      </c>
      <c r="K706" s="1">
        <v>43936</v>
      </c>
      <c r="L706" t="s">
        <v>26</v>
      </c>
    </row>
    <row r="707" spans="1:12" x14ac:dyDescent="0.8">
      <c r="A707" t="s">
        <v>3456</v>
      </c>
      <c r="B707" t="s">
        <v>3457</v>
      </c>
      <c r="C707">
        <v>42</v>
      </c>
      <c r="D707" t="s">
        <v>14</v>
      </c>
      <c r="E707" t="s">
        <v>3458</v>
      </c>
      <c r="F707" t="s">
        <v>3459</v>
      </c>
      <c r="G707" t="s">
        <v>3460</v>
      </c>
      <c r="H707" t="s">
        <v>1049</v>
      </c>
      <c r="I707" t="s">
        <v>48</v>
      </c>
      <c r="J707">
        <v>44722</v>
      </c>
      <c r="K707" s="1">
        <v>44924</v>
      </c>
      <c r="L707" t="s">
        <v>35</v>
      </c>
    </row>
    <row r="708" spans="1:12" x14ac:dyDescent="0.8">
      <c r="A708" t="s">
        <v>3461</v>
      </c>
      <c r="B708" t="s">
        <v>3462</v>
      </c>
      <c r="C708">
        <v>19</v>
      </c>
      <c r="D708" t="s">
        <v>29</v>
      </c>
      <c r="E708" t="s">
        <v>3463</v>
      </c>
      <c r="F708" t="s">
        <v>3464</v>
      </c>
      <c r="G708" t="s">
        <v>3465</v>
      </c>
      <c r="H708" t="s">
        <v>54</v>
      </c>
      <c r="I708" t="s">
        <v>55</v>
      </c>
      <c r="J708">
        <v>25469</v>
      </c>
      <c r="K708" s="1">
        <v>44329</v>
      </c>
      <c r="L708" t="s">
        <v>26</v>
      </c>
    </row>
    <row r="709" spans="1:12" x14ac:dyDescent="0.8">
      <c r="A709" t="s">
        <v>3466</v>
      </c>
      <c r="B709" t="s">
        <v>3467</v>
      </c>
      <c r="C709">
        <v>56</v>
      </c>
      <c r="D709" t="s">
        <v>14</v>
      </c>
      <c r="E709" t="s">
        <v>3468</v>
      </c>
      <c r="F709" t="s">
        <v>3469</v>
      </c>
      <c r="G709" t="s">
        <v>3470</v>
      </c>
      <c r="I709" t="s">
        <v>62</v>
      </c>
      <c r="J709">
        <v>20553</v>
      </c>
      <c r="K709" s="1">
        <v>43992</v>
      </c>
      <c r="L709" t="s">
        <v>35</v>
      </c>
    </row>
    <row r="710" spans="1:12" x14ac:dyDescent="0.8">
      <c r="A710" t="s">
        <v>3471</v>
      </c>
      <c r="B710" t="s">
        <v>3472</v>
      </c>
      <c r="C710">
        <v>18</v>
      </c>
      <c r="D710" t="s">
        <v>108</v>
      </c>
      <c r="E710" t="s">
        <v>3473</v>
      </c>
      <c r="F710" t="s">
        <v>3474</v>
      </c>
      <c r="G710" t="s">
        <v>3475</v>
      </c>
      <c r="H710" t="s">
        <v>112</v>
      </c>
      <c r="I710" t="s">
        <v>113</v>
      </c>
      <c r="J710">
        <v>68699</v>
      </c>
      <c r="K710" s="1">
        <v>45112</v>
      </c>
      <c r="L710" t="s">
        <v>35</v>
      </c>
    </row>
    <row r="711" spans="1:12" x14ac:dyDescent="0.8">
      <c r="A711" t="s">
        <v>3476</v>
      </c>
      <c r="B711" t="s">
        <v>3477</v>
      </c>
      <c r="C711">
        <v>55</v>
      </c>
      <c r="D711" t="s">
        <v>29</v>
      </c>
      <c r="E711" t="s">
        <v>3478</v>
      </c>
      <c r="F711" t="s">
        <v>3479</v>
      </c>
      <c r="G711" t="s">
        <v>3480</v>
      </c>
      <c r="H711" t="s">
        <v>144</v>
      </c>
      <c r="I711" t="s">
        <v>145</v>
      </c>
      <c r="J711">
        <v>63204</v>
      </c>
      <c r="K711" s="1">
        <v>44988</v>
      </c>
      <c r="L711" t="s">
        <v>35</v>
      </c>
    </row>
    <row r="712" spans="1:12" x14ac:dyDescent="0.8">
      <c r="A712" t="s">
        <v>3481</v>
      </c>
      <c r="B712" t="s">
        <v>3482</v>
      </c>
      <c r="C712">
        <v>37</v>
      </c>
      <c r="D712" t="s">
        <v>14</v>
      </c>
      <c r="E712" t="s">
        <v>3483</v>
      </c>
      <c r="F712" t="s">
        <v>3484</v>
      </c>
      <c r="G712" t="s">
        <v>3485</v>
      </c>
      <c r="H712" t="s">
        <v>303</v>
      </c>
      <c r="I712" t="s">
        <v>221</v>
      </c>
      <c r="J712">
        <v>76722</v>
      </c>
      <c r="K712" s="1">
        <v>44771</v>
      </c>
      <c r="L712" t="s">
        <v>35</v>
      </c>
    </row>
    <row r="713" spans="1:12" x14ac:dyDescent="0.8">
      <c r="A713" t="s">
        <v>3486</v>
      </c>
      <c r="B713" t="s">
        <v>3487</v>
      </c>
      <c r="C713">
        <v>33</v>
      </c>
      <c r="D713" t="s">
        <v>14</v>
      </c>
      <c r="E713" t="s">
        <v>3488</v>
      </c>
      <c r="F713" t="s">
        <v>3489</v>
      </c>
      <c r="G713" t="s">
        <v>3490</v>
      </c>
      <c r="H713" t="s">
        <v>796</v>
      </c>
      <c r="I713" t="s">
        <v>19</v>
      </c>
      <c r="J713">
        <v>70863</v>
      </c>
      <c r="K713" s="1">
        <v>45378</v>
      </c>
      <c r="L713" t="s">
        <v>35</v>
      </c>
    </row>
    <row r="714" spans="1:12" x14ac:dyDescent="0.8">
      <c r="A714" t="s">
        <v>3491</v>
      </c>
      <c r="B714" t="s">
        <v>3492</v>
      </c>
      <c r="C714">
        <v>28</v>
      </c>
      <c r="D714" t="s">
        <v>14</v>
      </c>
      <c r="E714" t="s">
        <v>3493</v>
      </c>
      <c r="F714" t="s">
        <v>3494</v>
      </c>
      <c r="G714" t="s">
        <v>3495</v>
      </c>
      <c r="H714" t="s">
        <v>119</v>
      </c>
      <c r="I714" t="s">
        <v>55</v>
      </c>
      <c r="J714">
        <v>17539</v>
      </c>
      <c r="K714" s="1">
        <v>44638</v>
      </c>
      <c r="L714" t="s">
        <v>42</v>
      </c>
    </row>
    <row r="715" spans="1:12" x14ac:dyDescent="0.8">
      <c r="A715" t="s">
        <v>3496</v>
      </c>
      <c r="B715" t="s">
        <v>3497</v>
      </c>
      <c r="C715">
        <v>39</v>
      </c>
      <c r="D715" t="s">
        <v>29</v>
      </c>
      <c r="E715" t="s">
        <v>3498</v>
      </c>
      <c r="F715" t="s">
        <v>3499</v>
      </c>
      <c r="G715" t="s">
        <v>3500</v>
      </c>
      <c r="H715" t="s">
        <v>119</v>
      </c>
      <c r="I715" t="s">
        <v>55</v>
      </c>
      <c r="J715">
        <v>81690</v>
      </c>
      <c r="K715" s="1">
        <v>43993</v>
      </c>
      <c r="L715" t="s">
        <v>26</v>
      </c>
    </row>
    <row r="716" spans="1:12" x14ac:dyDescent="0.8">
      <c r="A716" t="s">
        <v>3501</v>
      </c>
      <c r="B716" t="s">
        <v>3502</v>
      </c>
      <c r="C716">
        <v>34</v>
      </c>
      <c r="D716" t="s">
        <v>29</v>
      </c>
      <c r="E716" t="s">
        <v>3503</v>
      </c>
      <c r="F716" t="s">
        <v>3504</v>
      </c>
      <c r="G716" t="s">
        <v>3505</v>
      </c>
      <c r="H716" t="s">
        <v>730</v>
      </c>
      <c r="I716" t="s">
        <v>62</v>
      </c>
      <c r="J716">
        <v>42509</v>
      </c>
      <c r="K716" s="1">
        <v>45022</v>
      </c>
      <c r="L716" t="s">
        <v>35</v>
      </c>
    </row>
    <row r="717" spans="1:12" x14ac:dyDescent="0.8">
      <c r="A717" t="s">
        <v>3506</v>
      </c>
      <c r="B717" t="s">
        <v>3507</v>
      </c>
      <c r="C717">
        <v>48</v>
      </c>
      <c r="D717" t="s">
        <v>14</v>
      </c>
      <c r="E717" t="s">
        <v>3508</v>
      </c>
      <c r="F717" t="s">
        <v>3509</v>
      </c>
      <c r="G717" t="s">
        <v>3510</v>
      </c>
      <c r="H717" t="s">
        <v>98</v>
      </c>
      <c r="I717" t="s">
        <v>99</v>
      </c>
      <c r="J717">
        <v>67018</v>
      </c>
      <c r="K717" s="1">
        <v>44680</v>
      </c>
      <c r="L717" t="s">
        <v>42</v>
      </c>
    </row>
    <row r="718" spans="1:12" x14ac:dyDescent="0.8">
      <c r="A718" t="s">
        <v>3511</v>
      </c>
      <c r="B718" t="s">
        <v>3512</v>
      </c>
      <c r="C718">
        <v>36</v>
      </c>
      <c r="D718" t="s">
        <v>29</v>
      </c>
      <c r="E718" t="s">
        <v>3513</v>
      </c>
      <c r="F718" t="s">
        <v>3514</v>
      </c>
      <c r="G718" t="s">
        <v>3515</v>
      </c>
      <c r="H718" t="s">
        <v>1448</v>
      </c>
      <c r="I718" t="s">
        <v>193</v>
      </c>
      <c r="J718">
        <v>71638</v>
      </c>
      <c r="K718" s="1">
        <v>44461</v>
      </c>
      <c r="L718" t="s">
        <v>35</v>
      </c>
    </row>
    <row r="719" spans="1:12" x14ac:dyDescent="0.8">
      <c r="A719" t="s">
        <v>3516</v>
      </c>
      <c r="B719" t="s">
        <v>3517</v>
      </c>
      <c r="C719">
        <v>36</v>
      </c>
      <c r="D719" t="s">
        <v>29</v>
      </c>
      <c r="E719" t="s">
        <v>3518</v>
      </c>
      <c r="F719" t="s">
        <v>3519</v>
      </c>
      <c r="G719" t="s">
        <v>3520</v>
      </c>
      <c r="H719" t="s">
        <v>25</v>
      </c>
      <c r="I719" t="s">
        <v>19</v>
      </c>
      <c r="J719">
        <v>95229</v>
      </c>
      <c r="K719" s="1">
        <v>44087</v>
      </c>
      <c r="L719" t="s">
        <v>35</v>
      </c>
    </row>
    <row r="720" spans="1:12" x14ac:dyDescent="0.8">
      <c r="A720" t="s">
        <v>3521</v>
      </c>
      <c r="B720" t="s">
        <v>3522</v>
      </c>
      <c r="C720">
        <v>30</v>
      </c>
      <c r="D720" t="s">
        <v>29</v>
      </c>
      <c r="E720" t="s">
        <v>3523</v>
      </c>
      <c r="F720" t="s">
        <v>3524</v>
      </c>
      <c r="G720" t="s">
        <v>3525</v>
      </c>
      <c r="H720" t="s">
        <v>249</v>
      </c>
      <c r="I720" t="s">
        <v>55</v>
      </c>
      <c r="J720">
        <v>10497</v>
      </c>
      <c r="K720" s="1">
        <v>45516</v>
      </c>
      <c r="L720" t="s">
        <v>26</v>
      </c>
    </row>
    <row r="721" spans="1:12" x14ac:dyDescent="0.8">
      <c r="A721" t="s">
        <v>3526</v>
      </c>
      <c r="B721" t="s">
        <v>3527</v>
      </c>
      <c r="C721">
        <v>34</v>
      </c>
      <c r="D721" t="s">
        <v>29</v>
      </c>
      <c r="E721" t="s">
        <v>3528</v>
      </c>
      <c r="F721" t="s">
        <v>3529</v>
      </c>
      <c r="G721" t="s">
        <v>3530</v>
      </c>
      <c r="H721" t="s">
        <v>41</v>
      </c>
      <c r="I721" t="s">
        <v>19</v>
      </c>
      <c r="J721">
        <v>23787</v>
      </c>
      <c r="K721" s="1">
        <v>44637</v>
      </c>
      <c r="L721" t="s">
        <v>42</v>
      </c>
    </row>
    <row r="722" spans="1:12" x14ac:dyDescent="0.8">
      <c r="A722" t="s">
        <v>3531</v>
      </c>
      <c r="B722" t="s">
        <v>3532</v>
      </c>
      <c r="C722">
        <v>38</v>
      </c>
      <c r="D722" t="s">
        <v>382</v>
      </c>
      <c r="E722" t="s">
        <v>3533</v>
      </c>
      <c r="F722" t="s">
        <v>3534</v>
      </c>
      <c r="G722" t="s">
        <v>3535</v>
      </c>
      <c r="H722" t="s">
        <v>220</v>
      </c>
      <c r="I722" t="s">
        <v>221</v>
      </c>
      <c r="J722">
        <v>80522</v>
      </c>
      <c r="K722" s="1">
        <v>45122</v>
      </c>
      <c r="L722" t="s">
        <v>35</v>
      </c>
    </row>
    <row r="723" spans="1:12" x14ac:dyDescent="0.8">
      <c r="A723" t="s">
        <v>3536</v>
      </c>
      <c r="B723" t="s">
        <v>3537</v>
      </c>
      <c r="C723">
        <v>18</v>
      </c>
      <c r="D723" t="s">
        <v>14</v>
      </c>
      <c r="E723" t="s">
        <v>3538</v>
      </c>
      <c r="F723" t="s">
        <v>3539</v>
      </c>
      <c r="G723" t="s">
        <v>3540</v>
      </c>
      <c r="H723" t="s">
        <v>309</v>
      </c>
      <c r="I723" t="s">
        <v>74</v>
      </c>
      <c r="J723">
        <v>78365</v>
      </c>
      <c r="K723" s="1">
        <v>43971</v>
      </c>
      <c r="L723" t="s">
        <v>35</v>
      </c>
    </row>
    <row r="724" spans="1:12" x14ac:dyDescent="0.8">
      <c r="A724" t="s">
        <v>3541</v>
      </c>
      <c r="B724" t="s">
        <v>3542</v>
      </c>
      <c r="C724">
        <v>18</v>
      </c>
      <c r="D724" t="s">
        <v>14</v>
      </c>
      <c r="E724" t="s">
        <v>3543</v>
      </c>
      <c r="F724" t="s">
        <v>3544</v>
      </c>
      <c r="G724" t="s">
        <v>3545</v>
      </c>
      <c r="H724" t="s">
        <v>1777</v>
      </c>
      <c r="I724" t="s">
        <v>145</v>
      </c>
      <c r="J724">
        <v>25214</v>
      </c>
      <c r="K724" s="1">
        <v>44169</v>
      </c>
      <c r="L724" t="s">
        <v>35</v>
      </c>
    </row>
    <row r="725" spans="1:12" x14ac:dyDescent="0.8">
      <c r="A725" t="s">
        <v>3546</v>
      </c>
      <c r="B725" t="s">
        <v>3547</v>
      </c>
      <c r="C725">
        <v>43</v>
      </c>
      <c r="D725" t="s">
        <v>29</v>
      </c>
      <c r="E725" t="s">
        <v>3548</v>
      </c>
      <c r="F725" t="s">
        <v>3549</v>
      </c>
      <c r="G725" t="s">
        <v>3550</v>
      </c>
      <c r="H725" t="s">
        <v>119</v>
      </c>
      <c r="I725" t="s">
        <v>55</v>
      </c>
      <c r="J725">
        <v>30272</v>
      </c>
      <c r="K725" s="1">
        <v>44952</v>
      </c>
      <c r="L725" t="s">
        <v>26</v>
      </c>
    </row>
    <row r="726" spans="1:12" x14ac:dyDescent="0.8">
      <c r="A726" t="s">
        <v>3551</v>
      </c>
      <c r="B726" t="s">
        <v>3552</v>
      </c>
      <c r="C726">
        <v>37</v>
      </c>
      <c r="D726" t="s">
        <v>29</v>
      </c>
      <c r="E726" t="s">
        <v>3553</v>
      </c>
      <c r="F726" t="s">
        <v>3554</v>
      </c>
      <c r="G726" t="s">
        <v>3555</v>
      </c>
      <c r="H726" t="s">
        <v>25</v>
      </c>
      <c r="I726" t="s">
        <v>19</v>
      </c>
      <c r="J726">
        <v>87509</v>
      </c>
      <c r="K726" s="1">
        <v>45130</v>
      </c>
      <c r="L726" t="s">
        <v>35</v>
      </c>
    </row>
    <row r="727" spans="1:12" x14ac:dyDescent="0.8">
      <c r="A727" t="s">
        <v>3556</v>
      </c>
      <c r="B727" t="s">
        <v>3557</v>
      </c>
      <c r="C727">
        <v>32</v>
      </c>
      <c r="D727" t="s">
        <v>29</v>
      </c>
      <c r="E727" t="s">
        <v>3558</v>
      </c>
      <c r="F727" t="s">
        <v>3559</v>
      </c>
      <c r="G727" t="s">
        <v>3560</v>
      </c>
      <c r="H727" t="s">
        <v>691</v>
      </c>
      <c r="I727" t="s">
        <v>48</v>
      </c>
      <c r="J727">
        <v>86246</v>
      </c>
      <c r="K727" s="1">
        <v>45144</v>
      </c>
      <c r="L727" t="s">
        <v>26</v>
      </c>
    </row>
    <row r="728" spans="1:12" x14ac:dyDescent="0.8">
      <c r="A728" t="s">
        <v>3561</v>
      </c>
      <c r="B728" t="s">
        <v>3562</v>
      </c>
      <c r="C728">
        <v>35</v>
      </c>
      <c r="D728" t="s">
        <v>14</v>
      </c>
      <c r="E728" t="s">
        <v>3563</v>
      </c>
      <c r="F728" t="s">
        <v>3564</v>
      </c>
      <c r="G728" t="s">
        <v>3565</v>
      </c>
      <c r="H728" t="s">
        <v>25</v>
      </c>
      <c r="I728" t="s">
        <v>19</v>
      </c>
      <c r="J728">
        <v>80669</v>
      </c>
      <c r="K728" s="1">
        <v>44693</v>
      </c>
      <c r="L728" t="s">
        <v>42</v>
      </c>
    </row>
    <row r="729" spans="1:12" x14ac:dyDescent="0.8">
      <c r="A729" t="s">
        <v>3566</v>
      </c>
      <c r="B729" t="s">
        <v>3567</v>
      </c>
      <c r="C729">
        <v>39</v>
      </c>
      <c r="D729" t="s">
        <v>29</v>
      </c>
      <c r="E729" t="s">
        <v>3568</v>
      </c>
      <c r="F729" t="s">
        <v>3569</v>
      </c>
      <c r="G729" t="s">
        <v>3570</v>
      </c>
      <c r="H729" t="s">
        <v>309</v>
      </c>
      <c r="I729" t="s">
        <v>74</v>
      </c>
      <c r="J729">
        <v>62783</v>
      </c>
      <c r="K729" s="1">
        <v>44577</v>
      </c>
      <c r="L729" t="s">
        <v>42</v>
      </c>
    </row>
    <row r="730" spans="1:12" x14ac:dyDescent="0.8">
      <c r="A730" t="s">
        <v>3571</v>
      </c>
      <c r="B730" t="s">
        <v>3572</v>
      </c>
      <c r="C730">
        <v>28</v>
      </c>
      <c r="D730" t="s">
        <v>14</v>
      </c>
      <c r="E730" t="s">
        <v>3573</v>
      </c>
      <c r="F730" t="s">
        <v>3574</v>
      </c>
      <c r="G730" t="s">
        <v>3575</v>
      </c>
      <c r="H730" t="s">
        <v>309</v>
      </c>
      <c r="I730" t="s">
        <v>74</v>
      </c>
      <c r="J730">
        <v>15252</v>
      </c>
      <c r="K730" s="1">
        <v>44502</v>
      </c>
      <c r="L730" t="s">
        <v>35</v>
      </c>
    </row>
    <row r="731" spans="1:12" x14ac:dyDescent="0.8">
      <c r="A731" t="s">
        <v>3576</v>
      </c>
      <c r="B731" t="s">
        <v>3577</v>
      </c>
      <c r="C731">
        <v>25</v>
      </c>
      <c r="D731" t="s">
        <v>14</v>
      </c>
      <c r="E731" t="s">
        <v>3578</v>
      </c>
      <c r="F731" t="s">
        <v>3579</v>
      </c>
      <c r="G731" t="s">
        <v>3580</v>
      </c>
      <c r="H731" t="s">
        <v>303</v>
      </c>
      <c r="I731" t="s">
        <v>221</v>
      </c>
      <c r="J731">
        <v>72967</v>
      </c>
      <c r="K731" s="1">
        <v>44643</v>
      </c>
      <c r="L731" t="s">
        <v>35</v>
      </c>
    </row>
    <row r="732" spans="1:12" x14ac:dyDescent="0.8">
      <c r="A732" t="s">
        <v>3581</v>
      </c>
      <c r="B732" t="s">
        <v>3582</v>
      </c>
      <c r="C732">
        <v>37</v>
      </c>
      <c r="D732" t="s">
        <v>14</v>
      </c>
      <c r="E732" t="s">
        <v>3583</v>
      </c>
      <c r="F732">
        <v>7278500030</v>
      </c>
      <c r="G732" t="s">
        <v>3584</v>
      </c>
      <c r="H732" t="s">
        <v>285</v>
      </c>
      <c r="I732" t="s">
        <v>193</v>
      </c>
      <c r="J732">
        <v>31507</v>
      </c>
      <c r="K732" s="1">
        <v>44742</v>
      </c>
      <c r="L732" t="s">
        <v>26</v>
      </c>
    </row>
    <row r="733" spans="1:12" x14ac:dyDescent="0.8">
      <c r="A733" s="2" t="s">
        <v>3585</v>
      </c>
      <c r="B733" t="s">
        <v>3586</v>
      </c>
      <c r="C733">
        <v>23</v>
      </c>
      <c r="D733" t="s">
        <v>29</v>
      </c>
      <c r="E733" t="s">
        <v>3587</v>
      </c>
      <c r="F733">
        <f>1-346-979-870</f>
        <v>-2194</v>
      </c>
      <c r="G733" t="s">
        <v>3588</v>
      </c>
      <c r="H733" t="s">
        <v>98</v>
      </c>
      <c r="I733" t="s">
        <v>99</v>
      </c>
      <c r="J733">
        <v>57946</v>
      </c>
      <c r="K733" s="1">
        <v>45111</v>
      </c>
    </row>
    <row r="734" spans="1:12" x14ac:dyDescent="0.8">
      <c r="A734" t="s">
        <v>3589</v>
      </c>
      <c r="C734">
        <v>39</v>
      </c>
      <c r="D734" t="s">
        <v>29</v>
      </c>
      <c r="E734" t="s">
        <v>3590</v>
      </c>
      <c r="F734" t="s">
        <v>3591</v>
      </c>
      <c r="G734" t="s">
        <v>3592</v>
      </c>
      <c r="H734" t="s">
        <v>192</v>
      </c>
      <c r="I734" t="s">
        <v>193</v>
      </c>
      <c r="J734">
        <v>33539</v>
      </c>
      <c r="K734" s="1">
        <v>45231</v>
      </c>
      <c r="L734" t="s">
        <v>26</v>
      </c>
    </row>
    <row r="735" spans="1:12" x14ac:dyDescent="0.8">
      <c r="A735" t="s">
        <v>3593</v>
      </c>
      <c r="B735" t="s">
        <v>3594</v>
      </c>
      <c r="C735">
        <v>18</v>
      </c>
      <c r="D735" t="s">
        <v>14</v>
      </c>
      <c r="E735" t="s">
        <v>3595</v>
      </c>
      <c r="F735">
        <v>6539347047</v>
      </c>
      <c r="G735" t="s">
        <v>3596</v>
      </c>
      <c r="H735" t="s">
        <v>529</v>
      </c>
      <c r="I735" t="s">
        <v>55</v>
      </c>
      <c r="J735">
        <v>80322</v>
      </c>
      <c r="K735" s="1">
        <v>45084</v>
      </c>
      <c r="L735" t="s">
        <v>42</v>
      </c>
    </row>
    <row r="736" spans="1:12" x14ac:dyDescent="0.8">
      <c r="A736" t="s">
        <v>3597</v>
      </c>
      <c r="B736" t="s">
        <v>3598</v>
      </c>
      <c r="C736">
        <v>47</v>
      </c>
      <c r="E736" t="s">
        <v>3599</v>
      </c>
      <c r="G736" t="s">
        <v>3600</v>
      </c>
      <c r="H736" t="s">
        <v>161</v>
      </c>
      <c r="I736" t="s">
        <v>113</v>
      </c>
      <c r="J736">
        <v>30878</v>
      </c>
      <c r="K736" s="1">
        <v>44962</v>
      </c>
      <c r="L736" t="s">
        <v>26</v>
      </c>
    </row>
    <row r="737" spans="1:12" x14ac:dyDescent="0.8">
      <c r="A737" t="s">
        <v>3601</v>
      </c>
      <c r="B737" t="s">
        <v>3602</v>
      </c>
      <c r="C737">
        <v>40</v>
      </c>
      <c r="D737" t="s">
        <v>29</v>
      </c>
      <c r="E737" t="s">
        <v>3603</v>
      </c>
      <c r="F737" t="s">
        <v>3604</v>
      </c>
      <c r="G737" t="s">
        <v>3605</v>
      </c>
      <c r="H737" t="s">
        <v>350</v>
      </c>
      <c r="I737" t="s">
        <v>34</v>
      </c>
      <c r="J737">
        <v>84399</v>
      </c>
      <c r="K737" s="1">
        <v>45571</v>
      </c>
      <c r="L737" t="s">
        <v>26</v>
      </c>
    </row>
    <row r="738" spans="1:12" x14ac:dyDescent="0.8">
      <c r="A738" t="s">
        <v>3606</v>
      </c>
      <c r="B738" t="s">
        <v>3607</v>
      </c>
      <c r="C738">
        <v>38</v>
      </c>
      <c r="D738" t="s">
        <v>14</v>
      </c>
      <c r="E738" t="s">
        <v>3608</v>
      </c>
      <c r="F738" t="s">
        <v>3609</v>
      </c>
      <c r="G738" t="s">
        <v>3610</v>
      </c>
      <c r="H738" t="s">
        <v>73</v>
      </c>
      <c r="J738">
        <v>59303</v>
      </c>
      <c r="K738" s="1">
        <v>45061</v>
      </c>
      <c r="L738" t="s">
        <v>42</v>
      </c>
    </row>
    <row r="739" spans="1:12" x14ac:dyDescent="0.8">
      <c r="A739" t="s">
        <v>3611</v>
      </c>
      <c r="B739" t="s">
        <v>3612</v>
      </c>
      <c r="C739">
        <v>46</v>
      </c>
      <c r="D739" t="s">
        <v>14</v>
      </c>
      <c r="E739" t="s">
        <v>3613</v>
      </c>
      <c r="G739" t="s">
        <v>3614</v>
      </c>
      <c r="H739" t="s">
        <v>167</v>
      </c>
      <c r="I739" t="s">
        <v>138</v>
      </c>
      <c r="J739">
        <v>60957</v>
      </c>
      <c r="K739" s="1">
        <v>43927</v>
      </c>
      <c r="L739" t="s">
        <v>35</v>
      </c>
    </row>
    <row r="740" spans="1:12" x14ac:dyDescent="0.8">
      <c r="A740" t="s">
        <v>3615</v>
      </c>
      <c r="B740" t="s">
        <v>3616</v>
      </c>
      <c r="C740">
        <v>54</v>
      </c>
      <c r="D740" t="s">
        <v>29</v>
      </c>
      <c r="E740" t="s">
        <v>3617</v>
      </c>
      <c r="F740" t="s">
        <v>3618</v>
      </c>
      <c r="G740" t="s">
        <v>3619</v>
      </c>
      <c r="H740" t="s">
        <v>249</v>
      </c>
      <c r="I740" t="s">
        <v>55</v>
      </c>
      <c r="J740">
        <v>84951</v>
      </c>
      <c r="K740" s="1">
        <v>44746</v>
      </c>
      <c r="L740" t="s">
        <v>26</v>
      </c>
    </row>
    <row r="741" spans="1:12" x14ac:dyDescent="0.8">
      <c r="A741" t="s">
        <v>3620</v>
      </c>
      <c r="B741" t="s">
        <v>3621</v>
      </c>
      <c r="C741">
        <v>47</v>
      </c>
      <c r="D741" t="s">
        <v>14</v>
      </c>
      <c r="E741" t="s">
        <v>3622</v>
      </c>
      <c r="F741" t="s">
        <v>3623</v>
      </c>
      <c r="G741" t="s">
        <v>3624</v>
      </c>
      <c r="H741" t="s">
        <v>450</v>
      </c>
      <c r="I741" t="s">
        <v>138</v>
      </c>
      <c r="J741">
        <v>28380</v>
      </c>
      <c r="K741" s="1">
        <v>45303</v>
      </c>
      <c r="L741" t="s">
        <v>26</v>
      </c>
    </row>
    <row r="742" spans="1:12" x14ac:dyDescent="0.8">
      <c r="A742" t="s">
        <v>3625</v>
      </c>
      <c r="B742" t="s">
        <v>3626</v>
      </c>
      <c r="C742">
        <v>18</v>
      </c>
      <c r="D742" t="s">
        <v>14</v>
      </c>
      <c r="E742" t="s">
        <v>3627</v>
      </c>
      <c r="F742">
        <v>7999990010</v>
      </c>
      <c r="G742" t="s">
        <v>3628</v>
      </c>
      <c r="H742" t="s">
        <v>952</v>
      </c>
      <c r="I742" t="s">
        <v>126</v>
      </c>
      <c r="J742">
        <v>45256</v>
      </c>
      <c r="K742" s="1">
        <v>44916</v>
      </c>
      <c r="L742" t="s">
        <v>42</v>
      </c>
    </row>
    <row r="743" spans="1:12" x14ac:dyDescent="0.8">
      <c r="A743" t="s">
        <v>3629</v>
      </c>
      <c r="B743" t="s">
        <v>3630</v>
      </c>
      <c r="C743">
        <v>19</v>
      </c>
      <c r="D743" t="s">
        <v>29</v>
      </c>
      <c r="E743" t="s">
        <v>3631</v>
      </c>
      <c r="F743" t="s">
        <v>3632</v>
      </c>
      <c r="G743" t="s">
        <v>3633</v>
      </c>
      <c r="H743" t="s">
        <v>529</v>
      </c>
      <c r="I743" t="s">
        <v>55</v>
      </c>
      <c r="J743">
        <v>85770</v>
      </c>
      <c r="K743" s="1">
        <v>45334</v>
      </c>
      <c r="L743" t="s">
        <v>42</v>
      </c>
    </row>
    <row r="744" spans="1:12" x14ac:dyDescent="0.8">
      <c r="A744" t="s">
        <v>3634</v>
      </c>
      <c r="B744" t="s">
        <v>3635</v>
      </c>
      <c r="C744">
        <v>27</v>
      </c>
      <c r="D744" t="s">
        <v>29</v>
      </c>
      <c r="E744" t="s">
        <v>3636</v>
      </c>
      <c r="F744" t="s">
        <v>3637</v>
      </c>
      <c r="G744" t="s">
        <v>3638</v>
      </c>
      <c r="H744" t="s">
        <v>578</v>
      </c>
      <c r="I744" t="s">
        <v>113</v>
      </c>
      <c r="J744">
        <v>61155</v>
      </c>
      <c r="K744" s="1">
        <v>44313</v>
      </c>
      <c r="L744" t="s">
        <v>35</v>
      </c>
    </row>
    <row r="745" spans="1:12" x14ac:dyDescent="0.8">
      <c r="A745" t="s">
        <v>3639</v>
      </c>
      <c r="B745" t="s">
        <v>3640</v>
      </c>
      <c r="C745">
        <v>35</v>
      </c>
      <c r="D745" t="s">
        <v>29</v>
      </c>
      <c r="E745" t="s">
        <v>3641</v>
      </c>
      <c r="F745" t="s">
        <v>3642</v>
      </c>
      <c r="G745" t="s">
        <v>3643</v>
      </c>
      <c r="H745" t="s">
        <v>297</v>
      </c>
      <c r="I745" t="s">
        <v>99</v>
      </c>
      <c r="J745">
        <v>29027</v>
      </c>
      <c r="K745" s="1">
        <v>44965</v>
      </c>
      <c r="L745" t="s">
        <v>42</v>
      </c>
    </row>
    <row r="746" spans="1:12" x14ac:dyDescent="0.8">
      <c r="A746" t="s">
        <v>3644</v>
      </c>
      <c r="B746" t="s">
        <v>3645</v>
      </c>
      <c r="C746">
        <v>41</v>
      </c>
      <c r="D746" t="s">
        <v>14</v>
      </c>
      <c r="E746" t="s">
        <v>3646</v>
      </c>
      <c r="F746" t="s">
        <v>3647</v>
      </c>
      <c r="G746" t="s">
        <v>3648</v>
      </c>
      <c r="H746" t="s">
        <v>796</v>
      </c>
      <c r="I746" t="s">
        <v>19</v>
      </c>
      <c r="J746">
        <v>56236</v>
      </c>
      <c r="K746" s="1">
        <v>44243</v>
      </c>
      <c r="L746" t="s">
        <v>35</v>
      </c>
    </row>
    <row r="747" spans="1:12" x14ac:dyDescent="0.8">
      <c r="A747" t="s">
        <v>3649</v>
      </c>
      <c r="B747" t="s">
        <v>3650</v>
      </c>
      <c r="C747">
        <v>26</v>
      </c>
      <c r="D747" t="s">
        <v>14</v>
      </c>
      <c r="E747" t="s">
        <v>3651</v>
      </c>
      <c r="F747" t="s">
        <v>3652</v>
      </c>
      <c r="G747" t="s">
        <v>3653</v>
      </c>
      <c r="H747" t="s">
        <v>41</v>
      </c>
      <c r="I747" t="s">
        <v>19</v>
      </c>
      <c r="J747">
        <v>41808</v>
      </c>
      <c r="K747" s="1">
        <v>44590</v>
      </c>
      <c r="L747" t="s">
        <v>35</v>
      </c>
    </row>
    <row r="748" spans="1:12" x14ac:dyDescent="0.8">
      <c r="A748" t="s">
        <v>3654</v>
      </c>
      <c r="B748" t="s">
        <v>3655</v>
      </c>
      <c r="C748">
        <v>37</v>
      </c>
      <c r="D748" t="s">
        <v>29</v>
      </c>
      <c r="E748" t="s">
        <v>3656</v>
      </c>
      <c r="F748" t="s">
        <v>3657</v>
      </c>
      <c r="G748" t="s">
        <v>3658</v>
      </c>
      <c r="H748" t="s">
        <v>249</v>
      </c>
      <c r="I748" t="s">
        <v>55</v>
      </c>
      <c r="J748">
        <v>90967</v>
      </c>
      <c r="K748" s="1">
        <v>45138</v>
      </c>
      <c r="L748" t="s">
        <v>26</v>
      </c>
    </row>
    <row r="749" spans="1:12" x14ac:dyDescent="0.8">
      <c r="A749" t="s">
        <v>3659</v>
      </c>
      <c r="B749" t="s">
        <v>3660</v>
      </c>
      <c r="C749">
        <v>25</v>
      </c>
      <c r="D749" t="s">
        <v>14</v>
      </c>
      <c r="E749" t="s">
        <v>3661</v>
      </c>
      <c r="F749" t="s">
        <v>3662</v>
      </c>
      <c r="G749" t="s">
        <v>3663</v>
      </c>
      <c r="H749" t="s">
        <v>167</v>
      </c>
      <c r="I749" t="s">
        <v>138</v>
      </c>
      <c r="J749">
        <v>13773</v>
      </c>
      <c r="K749" s="1">
        <v>44393</v>
      </c>
      <c r="L749" t="s">
        <v>35</v>
      </c>
    </row>
    <row r="750" spans="1:12" x14ac:dyDescent="0.8">
      <c r="A750" t="s">
        <v>3664</v>
      </c>
      <c r="B750" t="s">
        <v>3665</v>
      </c>
      <c r="C750">
        <v>27</v>
      </c>
      <c r="D750" t="s">
        <v>14</v>
      </c>
      <c r="E750" t="s">
        <v>3666</v>
      </c>
      <c r="F750" t="s">
        <v>3667</v>
      </c>
      <c r="H750" t="s">
        <v>1448</v>
      </c>
      <c r="I750" t="s">
        <v>193</v>
      </c>
      <c r="J750">
        <v>82218</v>
      </c>
      <c r="K750" s="1">
        <v>44500</v>
      </c>
      <c r="L750" t="s">
        <v>42</v>
      </c>
    </row>
    <row r="751" spans="1:12" x14ac:dyDescent="0.8">
      <c r="A751" t="s">
        <v>3668</v>
      </c>
      <c r="B751" t="s">
        <v>3669</v>
      </c>
      <c r="C751">
        <v>18</v>
      </c>
      <c r="D751" t="s">
        <v>14</v>
      </c>
      <c r="E751" t="s">
        <v>3670</v>
      </c>
      <c r="F751" t="s">
        <v>3671</v>
      </c>
      <c r="G751" t="s">
        <v>3672</v>
      </c>
      <c r="H751" t="s">
        <v>199</v>
      </c>
      <c r="I751" t="s">
        <v>74</v>
      </c>
      <c r="J751">
        <v>99457</v>
      </c>
      <c r="K751" s="1">
        <v>45468</v>
      </c>
      <c r="L751" t="s">
        <v>35</v>
      </c>
    </row>
    <row r="752" spans="1:12" x14ac:dyDescent="0.8">
      <c r="A752" t="s">
        <v>3673</v>
      </c>
      <c r="B752" t="s">
        <v>3674</v>
      </c>
      <c r="C752">
        <v>23</v>
      </c>
      <c r="D752" t="s">
        <v>29</v>
      </c>
      <c r="E752" t="s">
        <v>3675</v>
      </c>
      <c r="F752" t="s">
        <v>3676</v>
      </c>
      <c r="G752" t="s">
        <v>3677</v>
      </c>
      <c r="H752" t="s">
        <v>573</v>
      </c>
      <c r="I752" t="s">
        <v>193</v>
      </c>
      <c r="J752">
        <v>60052</v>
      </c>
      <c r="K752" s="1">
        <v>45302</v>
      </c>
      <c r="L752" t="s">
        <v>35</v>
      </c>
    </row>
    <row r="753" spans="1:12" x14ac:dyDescent="0.8">
      <c r="A753" t="s">
        <v>3678</v>
      </c>
      <c r="B753" t="s">
        <v>3679</v>
      </c>
      <c r="C753">
        <v>18</v>
      </c>
      <c r="D753" t="s">
        <v>29</v>
      </c>
      <c r="E753" t="s">
        <v>3680</v>
      </c>
      <c r="F753" t="s">
        <v>3681</v>
      </c>
      <c r="H753" t="s">
        <v>1974</v>
      </c>
      <c r="I753" t="s">
        <v>180</v>
      </c>
      <c r="J753">
        <v>29657</v>
      </c>
      <c r="K753" s="1">
        <v>44871</v>
      </c>
      <c r="L753" t="s">
        <v>35</v>
      </c>
    </row>
    <row r="754" spans="1:12" x14ac:dyDescent="0.8">
      <c r="A754" t="s">
        <v>3682</v>
      </c>
      <c r="B754" t="s">
        <v>3683</v>
      </c>
      <c r="C754">
        <v>23</v>
      </c>
      <c r="D754" t="s">
        <v>14</v>
      </c>
      <c r="E754" t="s">
        <v>3684</v>
      </c>
      <c r="F754" t="s">
        <v>3685</v>
      </c>
      <c r="G754" t="s">
        <v>3686</v>
      </c>
      <c r="H754" t="s">
        <v>578</v>
      </c>
      <c r="I754" t="s">
        <v>113</v>
      </c>
      <c r="J754">
        <v>5680</v>
      </c>
      <c r="K754" s="1">
        <v>45517</v>
      </c>
      <c r="L754" t="s">
        <v>42</v>
      </c>
    </row>
    <row r="755" spans="1:12" x14ac:dyDescent="0.8">
      <c r="A755" t="s">
        <v>3687</v>
      </c>
      <c r="B755" t="s">
        <v>3688</v>
      </c>
      <c r="C755">
        <v>47</v>
      </c>
      <c r="D755" t="s">
        <v>29</v>
      </c>
      <c r="E755" t="s">
        <v>3689</v>
      </c>
      <c r="F755" t="s">
        <v>3690</v>
      </c>
      <c r="G755" t="s">
        <v>3691</v>
      </c>
      <c r="H755" t="s">
        <v>553</v>
      </c>
      <c r="I755" t="s">
        <v>221</v>
      </c>
      <c r="J755">
        <v>94163</v>
      </c>
      <c r="K755" s="1">
        <v>44138</v>
      </c>
      <c r="L755" t="s">
        <v>35</v>
      </c>
    </row>
    <row r="756" spans="1:12" x14ac:dyDescent="0.8">
      <c r="A756" t="s">
        <v>3692</v>
      </c>
      <c r="B756" t="s">
        <v>3693</v>
      </c>
      <c r="C756">
        <v>23</v>
      </c>
      <c r="D756" t="s">
        <v>29</v>
      </c>
      <c r="E756" t="s">
        <v>3694</v>
      </c>
      <c r="F756" t="s">
        <v>3695</v>
      </c>
      <c r="G756" t="s">
        <v>3696</v>
      </c>
      <c r="H756" t="s">
        <v>155</v>
      </c>
      <c r="I756" t="s">
        <v>92</v>
      </c>
      <c r="J756">
        <v>91451</v>
      </c>
      <c r="K756" s="1">
        <v>45565</v>
      </c>
      <c r="L756" t="s">
        <v>35</v>
      </c>
    </row>
    <row r="757" spans="1:12" x14ac:dyDescent="0.8">
      <c r="A757" t="s">
        <v>3697</v>
      </c>
      <c r="B757" t="s">
        <v>3698</v>
      </c>
      <c r="C757">
        <v>66</v>
      </c>
      <c r="D757" t="s">
        <v>29</v>
      </c>
      <c r="F757" t="s">
        <v>3699</v>
      </c>
      <c r="G757" t="s">
        <v>3700</v>
      </c>
      <c r="H757" t="s">
        <v>2104</v>
      </c>
      <c r="I757" t="s">
        <v>180</v>
      </c>
      <c r="J757">
        <v>9686</v>
      </c>
      <c r="K757" s="1">
        <v>44483</v>
      </c>
      <c r="L757" t="s">
        <v>35</v>
      </c>
    </row>
    <row r="758" spans="1:12" x14ac:dyDescent="0.8">
      <c r="A758" t="s">
        <v>3701</v>
      </c>
      <c r="B758" t="s">
        <v>3702</v>
      </c>
      <c r="C758">
        <v>40</v>
      </c>
      <c r="D758" t="s">
        <v>14</v>
      </c>
      <c r="E758" t="s">
        <v>3703</v>
      </c>
      <c r="F758" t="s">
        <v>3704</v>
      </c>
      <c r="G758" t="s">
        <v>3705</v>
      </c>
      <c r="H758" t="s">
        <v>424</v>
      </c>
      <c r="I758" t="s">
        <v>138</v>
      </c>
      <c r="J758">
        <v>21504</v>
      </c>
      <c r="K758" s="1">
        <v>45351</v>
      </c>
      <c r="L758" t="s">
        <v>26</v>
      </c>
    </row>
    <row r="759" spans="1:12" x14ac:dyDescent="0.8">
      <c r="A759" t="s">
        <v>3706</v>
      </c>
      <c r="B759" t="s">
        <v>3707</v>
      </c>
      <c r="C759">
        <v>37</v>
      </c>
      <c r="D759" t="s">
        <v>14</v>
      </c>
      <c r="E759" t="s">
        <v>3708</v>
      </c>
      <c r="F759" t="s">
        <v>3709</v>
      </c>
      <c r="G759" t="s">
        <v>3710</v>
      </c>
      <c r="H759" t="s">
        <v>291</v>
      </c>
      <c r="I759" t="s">
        <v>92</v>
      </c>
      <c r="J759">
        <v>34164</v>
      </c>
      <c r="K759" s="1">
        <v>44794</v>
      </c>
      <c r="L759" t="s">
        <v>42</v>
      </c>
    </row>
    <row r="760" spans="1:12" x14ac:dyDescent="0.8">
      <c r="A760" t="s">
        <v>3711</v>
      </c>
      <c r="B760" t="s">
        <v>3712</v>
      </c>
      <c r="C760">
        <v>24</v>
      </c>
      <c r="D760" t="s">
        <v>14</v>
      </c>
      <c r="E760" t="s">
        <v>3713</v>
      </c>
      <c r="F760">
        <v>9328655132</v>
      </c>
      <c r="G760" t="s">
        <v>3714</v>
      </c>
      <c r="H760" t="s">
        <v>297</v>
      </c>
      <c r="I760" t="s">
        <v>99</v>
      </c>
      <c r="J760">
        <v>81375</v>
      </c>
      <c r="K760" s="1">
        <v>44327</v>
      </c>
      <c r="L760" t="s">
        <v>42</v>
      </c>
    </row>
    <row r="761" spans="1:12" x14ac:dyDescent="0.8">
      <c r="A761" t="s">
        <v>3715</v>
      </c>
      <c r="B761" t="s">
        <v>3716</v>
      </c>
      <c r="C761">
        <v>43</v>
      </c>
      <c r="D761" t="s">
        <v>14</v>
      </c>
      <c r="E761" t="s">
        <v>3717</v>
      </c>
      <c r="F761" t="s">
        <v>3718</v>
      </c>
      <c r="G761" t="s">
        <v>3719</v>
      </c>
      <c r="H761" t="s">
        <v>41</v>
      </c>
      <c r="I761" t="s">
        <v>19</v>
      </c>
      <c r="J761">
        <v>17725</v>
      </c>
      <c r="K761" s="1">
        <v>44444</v>
      </c>
      <c r="L761" t="s">
        <v>42</v>
      </c>
    </row>
    <row r="762" spans="1:12" x14ac:dyDescent="0.8">
      <c r="A762" t="s">
        <v>3720</v>
      </c>
      <c r="B762" t="s">
        <v>3721</v>
      </c>
      <c r="C762">
        <v>28</v>
      </c>
      <c r="D762" t="s">
        <v>29</v>
      </c>
      <c r="E762" t="s">
        <v>3722</v>
      </c>
      <c r="F762" t="s">
        <v>3723</v>
      </c>
      <c r="G762" t="s">
        <v>3724</v>
      </c>
      <c r="H762" t="s">
        <v>54</v>
      </c>
      <c r="I762" t="s">
        <v>55</v>
      </c>
      <c r="J762">
        <v>35790</v>
      </c>
      <c r="K762" s="1">
        <v>44112</v>
      </c>
      <c r="L762" t="s">
        <v>35</v>
      </c>
    </row>
    <row r="763" spans="1:12" x14ac:dyDescent="0.8">
      <c r="A763" t="s">
        <v>3725</v>
      </c>
      <c r="B763" t="s">
        <v>3726</v>
      </c>
      <c r="C763">
        <v>36</v>
      </c>
      <c r="D763" t="s">
        <v>14</v>
      </c>
      <c r="E763" t="s">
        <v>3727</v>
      </c>
      <c r="F763" t="s">
        <v>3728</v>
      </c>
      <c r="G763" t="s">
        <v>3729</v>
      </c>
      <c r="H763" t="s">
        <v>746</v>
      </c>
      <c r="I763" t="s">
        <v>145</v>
      </c>
      <c r="J763">
        <v>43235</v>
      </c>
      <c r="K763" s="1">
        <v>43992</v>
      </c>
      <c r="L763" t="s">
        <v>35</v>
      </c>
    </row>
    <row r="764" spans="1:12" x14ac:dyDescent="0.8">
      <c r="A764" t="s">
        <v>3730</v>
      </c>
      <c r="B764" t="s">
        <v>3731</v>
      </c>
      <c r="C764">
        <v>65</v>
      </c>
      <c r="D764" t="s">
        <v>29</v>
      </c>
      <c r="E764" t="s">
        <v>3732</v>
      </c>
      <c r="F764">
        <v>2558033000</v>
      </c>
      <c r="G764" t="s">
        <v>3733</v>
      </c>
      <c r="H764" t="s">
        <v>2104</v>
      </c>
      <c r="I764" t="s">
        <v>180</v>
      </c>
      <c r="J764">
        <v>19950</v>
      </c>
      <c r="K764" s="1">
        <v>43996</v>
      </c>
      <c r="L764" t="s">
        <v>35</v>
      </c>
    </row>
    <row r="765" spans="1:12" x14ac:dyDescent="0.8">
      <c r="A765" t="s">
        <v>3734</v>
      </c>
      <c r="B765" t="s">
        <v>3735</v>
      </c>
      <c r="C765">
        <v>33</v>
      </c>
      <c r="D765" t="s">
        <v>29</v>
      </c>
      <c r="E765" t="s">
        <v>3736</v>
      </c>
      <c r="F765">
        <v>9095169232</v>
      </c>
      <c r="G765" t="s">
        <v>3737</v>
      </c>
      <c r="H765" t="s">
        <v>270</v>
      </c>
      <c r="I765" t="s">
        <v>19</v>
      </c>
      <c r="J765">
        <v>53741</v>
      </c>
      <c r="K765" s="1">
        <v>44565</v>
      </c>
      <c r="L765" t="s">
        <v>42</v>
      </c>
    </row>
    <row r="766" spans="1:12" x14ac:dyDescent="0.8">
      <c r="A766" t="s">
        <v>3738</v>
      </c>
      <c r="B766" t="s">
        <v>3739</v>
      </c>
      <c r="C766">
        <v>48</v>
      </c>
      <c r="D766" t="s">
        <v>14</v>
      </c>
      <c r="E766" t="s">
        <v>3740</v>
      </c>
      <c r="F766" t="s">
        <v>3741</v>
      </c>
      <c r="G766" t="s">
        <v>3742</v>
      </c>
      <c r="H766" t="s">
        <v>91</v>
      </c>
      <c r="I766" t="s">
        <v>92</v>
      </c>
      <c r="J766">
        <v>72277</v>
      </c>
      <c r="K766" s="1">
        <v>45284</v>
      </c>
      <c r="L766" t="s">
        <v>26</v>
      </c>
    </row>
    <row r="767" spans="1:12" x14ac:dyDescent="0.8">
      <c r="A767" t="s">
        <v>3743</v>
      </c>
      <c r="C767">
        <v>26</v>
      </c>
      <c r="D767" t="s">
        <v>14</v>
      </c>
      <c r="E767" t="s">
        <v>3744</v>
      </c>
      <c r="F767" t="s">
        <v>3745</v>
      </c>
      <c r="G767" t="s">
        <v>3746</v>
      </c>
      <c r="H767" t="s">
        <v>529</v>
      </c>
      <c r="I767" t="s">
        <v>55</v>
      </c>
      <c r="J767">
        <v>75648</v>
      </c>
      <c r="K767" s="1">
        <v>45016</v>
      </c>
      <c r="L767" t="s">
        <v>35</v>
      </c>
    </row>
    <row r="768" spans="1:12" x14ac:dyDescent="0.8">
      <c r="A768" t="s">
        <v>3747</v>
      </c>
      <c r="B768" t="s">
        <v>3748</v>
      </c>
      <c r="C768">
        <v>34</v>
      </c>
      <c r="D768" t="s">
        <v>14</v>
      </c>
      <c r="E768" t="s">
        <v>3749</v>
      </c>
      <c r="F768" t="s">
        <v>3750</v>
      </c>
      <c r="G768" t="s">
        <v>3751</v>
      </c>
      <c r="H768" t="s">
        <v>489</v>
      </c>
      <c r="I768" t="s">
        <v>34</v>
      </c>
      <c r="J768">
        <v>35496</v>
      </c>
      <c r="K768" s="1">
        <v>45226</v>
      </c>
      <c r="L768" t="s">
        <v>42</v>
      </c>
    </row>
    <row r="769" spans="1:12" x14ac:dyDescent="0.8">
      <c r="A769" t="s">
        <v>3752</v>
      </c>
      <c r="B769" t="s">
        <v>3753</v>
      </c>
      <c r="C769">
        <v>56</v>
      </c>
      <c r="D769" t="s">
        <v>14</v>
      </c>
      <c r="E769" t="s">
        <v>3754</v>
      </c>
      <c r="F769" t="s">
        <v>3755</v>
      </c>
      <c r="G769" t="s">
        <v>3756</v>
      </c>
      <c r="H769" t="s">
        <v>952</v>
      </c>
      <c r="I769" t="s">
        <v>126</v>
      </c>
      <c r="J769">
        <v>84016</v>
      </c>
      <c r="K769" s="1">
        <v>45221</v>
      </c>
      <c r="L769" t="s">
        <v>26</v>
      </c>
    </row>
    <row r="770" spans="1:12" x14ac:dyDescent="0.8">
      <c r="A770" t="s">
        <v>3757</v>
      </c>
      <c r="B770" t="s">
        <v>3758</v>
      </c>
      <c r="D770" t="s">
        <v>29</v>
      </c>
      <c r="E770" t="s">
        <v>3759</v>
      </c>
      <c r="F770" t="s">
        <v>3760</v>
      </c>
      <c r="G770" t="s">
        <v>3761</v>
      </c>
      <c r="H770" t="s">
        <v>199</v>
      </c>
      <c r="I770" t="s">
        <v>74</v>
      </c>
      <c r="J770">
        <v>8474</v>
      </c>
      <c r="K770" s="1">
        <v>44546</v>
      </c>
      <c r="L770" t="s">
        <v>35</v>
      </c>
    </row>
    <row r="771" spans="1:12" x14ac:dyDescent="0.8">
      <c r="A771" t="s">
        <v>3762</v>
      </c>
      <c r="C771">
        <v>56</v>
      </c>
      <c r="D771" t="s">
        <v>14</v>
      </c>
      <c r="E771" t="s">
        <v>3763</v>
      </c>
      <c r="F771">
        <f>1-650-876-6534</f>
        <v>-8059</v>
      </c>
      <c r="G771" t="s">
        <v>3764</v>
      </c>
      <c r="H771" t="s">
        <v>303</v>
      </c>
      <c r="I771" t="s">
        <v>221</v>
      </c>
      <c r="J771">
        <v>35168</v>
      </c>
      <c r="K771" s="1">
        <v>45463</v>
      </c>
      <c r="L771" t="s">
        <v>35</v>
      </c>
    </row>
    <row r="772" spans="1:12" x14ac:dyDescent="0.8">
      <c r="A772" t="s">
        <v>3765</v>
      </c>
      <c r="B772" t="s">
        <v>3766</v>
      </c>
      <c r="C772">
        <v>43</v>
      </c>
      <c r="E772" t="s">
        <v>3767</v>
      </c>
      <c r="F772" t="s">
        <v>3768</v>
      </c>
      <c r="G772" t="s">
        <v>3769</v>
      </c>
      <c r="H772" t="s">
        <v>558</v>
      </c>
      <c r="I772" t="s">
        <v>55</v>
      </c>
      <c r="J772">
        <v>94765</v>
      </c>
      <c r="K772" s="1">
        <v>44364</v>
      </c>
      <c r="L772" t="s">
        <v>42</v>
      </c>
    </row>
    <row r="773" spans="1:12" x14ac:dyDescent="0.8">
      <c r="A773" t="s">
        <v>3770</v>
      </c>
      <c r="B773" t="s">
        <v>3771</v>
      </c>
      <c r="C773">
        <v>28</v>
      </c>
      <c r="D773" t="s">
        <v>14</v>
      </c>
      <c r="E773" t="s">
        <v>3772</v>
      </c>
      <c r="F773" t="s">
        <v>3773</v>
      </c>
      <c r="G773" t="s">
        <v>3774</v>
      </c>
      <c r="H773" t="s">
        <v>25</v>
      </c>
      <c r="I773" t="s">
        <v>19</v>
      </c>
      <c r="J773">
        <v>46518</v>
      </c>
      <c r="K773" s="1">
        <v>44744</v>
      </c>
      <c r="L773" t="s">
        <v>35</v>
      </c>
    </row>
    <row r="774" spans="1:12" x14ac:dyDescent="0.8">
      <c r="A774" t="s">
        <v>3775</v>
      </c>
      <c r="B774" t="s">
        <v>3776</v>
      </c>
      <c r="C774">
        <v>42</v>
      </c>
      <c r="D774" t="s">
        <v>14</v>
      </c>
      <c r="E774" t="s">
        <v>3777</v>
      </c>
      <c r="F774" t="s">
        <v>3778</v>
      </c>
      <c r="G774" t="s">
        <v>3779</v>
      </c>
      <c r="H774" t="s">
        <v>510</v>
      </c>
      <c r="I774" t="s">
        <v>126</v>
      </c>
      <c r="J774">
        <v>39997</v>
      </c>
      <c r="K774" s="1">
        <v>45601</v>
      </c>
      <c r="L774" t="s">
        <v>35</v>
      </c>
    </row>
    <row r="775" spans="1:12" x14ac:dyDescent="0.8">
      <c r="A775" t="s">
        <v>3780</v>
      </c>
      <c r="B775" t="s">
        <v>3781</v>
      </c>
      <c r="C775">
        <v>46</v>
      </c>
      <c r="D775" t="s">
        <v>14</v>
      </c>
      <c r="E775" t="s">
        <v>3782</v>
      </c>
      <c r="F775" t="s">
        <v>3783</v>
      </c>
      <c r="G775" t="s">
        <v>3784</v>
      </c>
      <c r="H775" t="s">
        <v>227</v>
      </c>
      <c r="J775">
        <v>84756</v>
      </c>
      <c r="K775" s="1">
        <v>44270</v>
      </c>
      <c r="L775" t="s">
        <v>35</v>
      </c>
    </row>
    <row r="776" spans="1:12" x14ac:dyDescent="0.8">
      <c r="A776" t="s">
        <v>3785</v>
      </c>
      <c r="B776" t="s">
        <v>3786</v>
      </c>
      <c r="C776">
        <v>42</v>
      </c>
      <c r="D776" t="s">
        <v>14</v>
      </c>
      <c r="E776" t="s">
        <v>3787</v>
      </c>
      <c r="F776" t="s">
        <v>3788</v>
      </c>
      <c r="G776" t="s">
        <v>3789</v>
      </c>
      <c r="H776" t="s">
        <v>260</v>
      </c>
      <c r="I776" t="s">
        <v>113</v>
      </c>
      <c r="J776">
        <v>3541</v>
      </c>
      <c r="K776" s="1">
        <v>43907</v>
      </c>
      <c r="L776" t="s">
        <v>35</v>
      </c>
    </row>
    <row r="777" spans="1:12" x14ac:dyDescent="0.8">
      <c r="A777" t="s">
        <v>3790</v>
      </c>
      <c r="B777" t="s">
        <v>3791</v>
      </c>
      <c r="C777">
        <v>18</v>
      </c>
      <c r="D777" t="s">
        <v>14</v>
      </c>
      <c r="F777">
        <v>2313978999</v>
      </c>
      <c r="G777" t="s">
        <v>3792</v>
      </c>
      <c r="H777" t="s">
        <v>558</v>
      </c>
      <c r="I777" t="s">
        <v>55</v>
      </c>
      <c r="J777">
        <v>21886</v>
      </c>
      <c r="K777" s="1">
        <v>45123</v>
      </c>
      <c r="L777" t="s">
        <v>35</v>
      </c>
    </row>
    <row r="778" spans="1:12" x14ac:dyDescent="0.8">
      <c r="A778" t="s">
        <v>3793</v>
      </c>
      <c r="B778" t="s">
        <v>3794</v>
      </c>
      <c r="C778">
        <v>26</v>
      </c>
      <c r="D778" t="s">
        <v>29</v>
      </c>
      <c r="E778" t="s">
        <v>3795</v>
      </c>
      <c r="F778" t="s">
        <v>3796</v>
      </c>
      <c r="G778" t="s">
        <v>3797</v>
      </c>
      <c r="H778" t="s">
        <v>553</v>
      </c>
      <c r="I778" t="s">
        <v>221</v>
      </c>
      <c r="J778">
        <v>14258</v>
      </c>
      <c r="K778" s="1">
        <v>44471</v>
      </c>
      <c r="L778" t="s">
        <v>42</v>
      </c>
    </row>
    <row r="779" spans="1:12" x14ac:dyDescent="0.8">
      <c r="A779" t="s">
        <v>3798</v>
      </c>
      <c r="B779" t="s">
        <v>3799</v>
      </c>
      <c r="C779">
        <v>32</v>
      </c>
      <c r="D779" t="s">
        <v>14</v>
      </c>
      <c r="E779" t="s">
        <v>3800</v>
      </c>
      <c r="F779" t="s">
        <v>3801</v>
      </c>
      <c r="G779" t="s">
        <v>3802</v>
      </c>
      <c r="H779" t="s">
        <v>41</v>
      </c>
      <c r="I779" t="s">
        <v>19</v>
      </c>
      <c r="J779">
        <v>69770</v>
      </c>
      <c r="K779" s="1">
        <v>44962</v>
      </c>
      <c r="L779" t="s">
        <v>42</v>
      </c>
    </row>
    <row r="780" spans="1:12" x14ac:dyDescent="0.8">
      <c r="A780" t="s">
        <v>3803</v>
      </c>
      <c r="B780" t="s">
        <v>3804</v>
      </c>
      <c r="C780">
        <v>34</v>
      </c>
      <c r="D780" t="s">
        <v>29</v>
      </c>
      <c r="E780" t="s">
        <v>3805</v>
      </c>
      <c r="F780">
        <f>1-337-253-768</f>
        <v>-1357</v>
      </c>
      <c r="G780" t="s">
        <v>3806</v>
      </c>
      <c r="H780" t="s">
        <v>54</v>
      </c>
      <c r="I780" t="s">
        <v>55</v>
      </c>
      <c r="J780">
        <v>16310</v>
      </c>
      <c r="K780" s="1">
        <v>45631</v>
      </c>
      <c r="L780" t="s">
        <v>26</v>
      </c>
    </row>
    <row r="781" spans="1:12" x14ac:dyDescent="0.8">
      <c r="A781" t="s">
        <v>3807</v>
      </c>
      <c r="B781" t="s">
        <v>3808</v>
      </c>
      <c r="C781">
        <v>42</v>
      </c>
      <c r="D781" t="s">
        <v>14</v>
      </c>
      <c r="E781" t="s">
        <v>3809</v>
      </c>
      <c r="F781" t="s">
        <v>3810</v>
      </c>
      <c r="G781" t="s">
        <v>3811</v>
      </c>
      <c r="H781" t="s">
        <v>249</v>
      </c>
      <c r="I781" t="s">
        <v>55</v>
      </c>
      <c r="J781">
        <v>52308</v>
      </c>
      <c r="K781" s="1">
        <v>44283</v>
      </c>
      <c r="L781" t="s">
        <v>35</v>
      </c>
    </row>
    <row r="782" spans="1:12" x14ac:dyDescent="0.8">
      <c r="A782" t="s">
        <v>3812</v>
      </c>
      <c r="B782" t="s">
        <v>3813</v>
      </c>
      <c r="C782">
        <v>37</v>
      </c>
      <c r="D782" t="s">
        <v>14</v>
      </c>
      <c r="E782" t="s">
        <v>3814</v>
      </c>
      <c r="F782" t="s">
        <v>3815</v>
      </c>
      <c r="G782" t="s">
        <v>3816</v>
      </c>
      <c r="H782" t="s">
        <v>691</v>
      </c>
      <c r="I782" t="s">
        <v>48</v>
      </c>
      <c r="J782">
        <v>96943</v>
      </c>
      <c r="K782" s="1">
        <v>44221</v>
      </c>
      <c r="L782" t="s">
        <v>26</v>
      </c>
    </row>
    <row r="783" spans="1:12" x14ac:dyDescent="0.8">
      <c r="A783" t="s">
        <v>3817</v>
      </c>
      <c r="B783" t="s">
        <v>3818</v>
      </c>
      <c r="C783">
        <v>18</v>
      </c>
      <c r="D783" t="s">
        <v>14</v>
      </c>
      <c r="E783" t="s">
        <v>3819</v>
      </c>
      <c r="F783">
        <v>2414691053</v>
      </c>
      <c r="G783" t="s">
        <v>3820</v>
      </c>
      <c r="H783" t="s">
        <v>249</v>
      </c>
      <c r="I783" t="s">
        <v>55</v>
      </c>
      <c r="J783">
        <v>3592</v>
      </c>
      <c r="K783" s="1">
        <v>45360</v>
      </c>
      <c r="L783" t="s">
        <v>42</v>
      </c>
    </row>
    <row r="784" spans="1:12" x14ac:dyDescent="0.8">
      <c r="A784" t="s">
        <v>3821</v>
      </c>
      <c r="B784" t="s">
        <v>3822</v>
      </c>
      <c r="C784">
        <v>39</v>
      </c>
      <c r="D784" t="s">
        <v>14</v>
      </c>
      <c r="E784" t="s">
        <v>3823</v>
      </c>
      <c r="F784" t="s">
        <v>3824</v>
      </c>
      <c r="G784" t="s">
        <v>3825</v>
      </c>
      <c r="H784" t="s">
        <v>510</v>
      </c>
      <c r="I784" t="s">
        <v>126</v>
      </c>
      <c r="J784">
        <v>12391</v>
      </c>
      <c r="K784" s="1">
        <v>45397</v>
      </c>
      <c r="L784" t="s">
        <v>35</v>
      </c>
    </row>
    <row r="785" spans="1:12" x14ac:dyDescent="0.8">
      <c r="A785" t="s">
        <v>3826</v>
      </c>
      <c r="B785" t="s">
        <v>3827</v>
      </c>
      <c r="C785">
        <v>42</v>
      </c>
      <c r="D785" t="s">
        <v>29</v>
      </c>
      <c r="E785" t="s">
        <v>3828</v>
      </c>
      <c r="F785" t="s">
        <v>3829</v>
      </c>
      <c r="H785" t="s">
        <v>796</v>
      </c>
      <c r="I785" t="s">
        <v>19</v>
      </c>
      <c r="J785">
        <v>59357</v>
      </c>
      <c r="K785" s="1">
        <v>45051</v>
      </c>
      <c r="L785" t="s">
        <v>35</v>
      </c>
    </row>
    <row r="786" spans="1:12" x14ac:dyDescent="0.8">
      <c r="A786" t="s">
        <v>3830</v>
      </c>
      <c r="B786" t="s">
        <v>3831</v>
      </c>
      <c r="C786">
        <v>41</v>
      </c>
      <c r="D786" t="s">
        <v>14</v>
      </c>
      <c r="E786" t="s">
        <v>3832</v>
      </c>
      <c r="F786" t="s">
        <v>3833</v>
      </c>
      <c r="G786" t="s">
        <v>3834</v>
      </c>
      <c r="H786" t="s">
        <v>25</v>
      </c>
      <c r="I786" t="s">
        <v>19</v>
      </c>
      <c r="J786">
        <v>48972</v>
      </c>
      <c r="K786" s="1">
        <v>45140</v>
      </c>
      <c r="L786" t="s">
        <v>35</v>
      </c>
    </row>
    <row r="787" spans="1:12" x14ac:dyDescent="0.8">
      <c r="A787" t="s">
        <v>3835</v>
      </c>
      <c r="B787" t="s">
        <v>3836</v>
      </c>
      <c r="C787">
        <v>47</v>
      </c>
      <c r="D787" t="s">
        <v>29</v>
      </c>
      <c r="E787" t="s">
        <v>3837</v>
      </c>
      <c r="G787" t="s">
        <v>3838</v>
      </c>
      <c r="H787" t="s">
        <v>270</v>
      </c>
      <c r="I787" t="s">
        <v>19</v>
      </c>
      <c r="J787">
        <v>69979</v>
      </c>
      <c r="K787" s="1">
        <v>44944</v>
      </c>
      <c r="L787" t="s">
        <v>35</v>
      </c>
    </row>
    <row r="788" spans="1:12" x14ac:dyDescent="0.8">
      <c r="A788" t="s">
        <v>3839</v>
      </c>
      <c r="B788" t="s">
        <v>3840</v>
      </c>
      <c r="C788">
        <v>45</v>
      </c>
      <c r="D788" t="s">
        <v>29</v>
      </c>
      <c r="E788" t="s">
        <v>3841</v>
      </c>
      <c r="F788" t="s">
        <v>3842</v>
      </c>
      <c r="G788" t="s">
        <v>3843</v>
      </c>
      <c r="H788" t="s">
        <v>510</v>
      </c>
      <c r="I788" t="s">
        <v>126</v>
      </c>
      <c r="J788">
        <v>86052</v>
      </c>
      <c r="K788" s="1">
        <v>44709</v>
      </c>
      <c r="L788" t="s">
        <v>42</v>
      </c>
    </row>
    <row r="789" spans="1:12" x14ac:dyDescent="0.8">
      <c r="A789" t="s">
        <v>3844</v>
      </c>
      <c r="B789" t="s">
        <v>3845</v>
      </c>
      <c r="C789">
        <v>40</v>
      </c>
      <c r="D789" t="s">
        <v>29</v>
      </c>
      <c r="E789" t="s">
        <v>3846</v>
      </c>
      <c r="F789">
        <v>4559340508</v>
      </c>
      <c r="G789" t="s">
        <v>3847</v>
      </c>
      <c r="H789" t="s">
        <v>186</v>
      </c>
      <c r="I789" t="s">
        <v>74</v>
      </c>
      <c r="J789">
        <v>23617</v>
      </c>
      <c r="K789" s="1">
        <v>44176</v>
      </c>
      <c r="L789" t="s">
        <v>26</v>
      </c>
    </row>
    <row r="790" spans="1:12" x14ac:dyDescent="0.8">
      <c r="A790" t="s">
        <v>3848</v>
      </c>
      <c r="B790" t="s">
        <v>3849</v>
      </c>
      <c r="C790">
        <v>34</v>
      </c>
      <c r="D790" t="s">
        <v>29</v>
      </c>
      <c r="E790" t="s">
        <v>3850</v>
      </c>
      <c r="F790" t="s">
        <v>3851</v>
      </c>
      <c r="G790" t="s">
        <v>3852</v>
      </c>
      <c r="H790" t="s">
        <v>1014</v>
      </c>
      <c r="I790" t="s">
        <v>34</v>
      </c>
      <c r="J790">
        <v>66012</v>
      </c>
      <c r="K790" s="1">
        <v>44397</v>
      </c>
      <c r="L790" t="s">
        <v>35</v>
      </c>
    </row>
    <row r="791" spans="1:12" x14ac:dyDescent="0.8">
      <c r="A791" t="s">
        <v>3853</v>
      </c>
      <c r="B791" t="s">
        <v>3854</v>
      </c>
      <c r="C791">
        <v>18</v>
      </c>
      <c r="D791" t="s">
        <v>14</v>
      </c>
      <c r="E791" t="s">
        <v>3855</v>
      </c>
      <c r="F791" t="s">
        <v>3856</v>
      </c>
      <c r="G791" t="s">
        <v>3857</v>
      </c>
      <c r="H791" t="s">
        <v>796</v>
      </c>
      <c r="I791" t="s">
        <v>19</v>
      </c>
      <c r="J791">
        <v>61421</v>
      </c>
      <c r="K791" s="1">
        <v>44674</v>
      </c>
      <c r="L791" t="s">
        <v>35</v>
      </c>
    </row>
    <row r="792" spans="1:12" x14ac:dyDescent="0.8">
      <c r="A792" t="s">
        <v>3858</v>
      </c>
      <c r="B792" t="s">
        <v>3859</v>
      </c>
      <c r="C792">
        <v>40</v>
      </c>
      <c r="D792" t="s">
        <v>29</v>
      </c>
      <c r="E792" t="s">
        <v>3860</v>
      </c>
      <c r="F792" t="s">
        <v>3861</v>
      </c>
      <c r="G792" t="s">
        <v>3862</v>
      </c>
      <c r="H792" t="s">
        <v>80</v>
      </c>
      <c r="I792" t="s">
        <v>74</v>
      </c>
      <c r="J792">
        <v>23985</v>
      </c>
      <c r="K792" s="1">
        <v>45432</v>
      </c>
      <c r="L792" t="s">
        <v>35</v>
      </c>
    </row>
    <row r="793" spans="1:12" x14ac:dyDescent="0.8">
      <c r="A793" t="s">
        <v>3863</v>
      </c>
      <c r="B793" t="s">
        <v>3864</v>
      </c>
      <c r="C793">
        <v>37</v>
      </c>
      <c r="D793" t="s">
        <v>29</v>
      </c>
      <c r="E793" t="s">
        <v>3865</v>
      </c>
      <c r="F793" t="s">
        <v>3866</v>
      </c>
      <c r="G793" t="s">
        <v>3867</v>
      </c>
      <c r="H793" t="s">
        <v>1014</v>
      </c>
      <c r="I793" t="s">
        <v>34</v>
      </c>
      <c r="J793">
        <v>5657</v>
      </c>
      <c r="K793" s="1">
        <v>44507</v>
      </c>
      <c r="L793" t="s">
        <v>35</v>
      </c>
    </row>
    <row r="794" spans="1:12" x14ac:dyDescent="0.8">
      <c r="A794" t="s">
        <v>3868</v>
      </c>
      <c r="B794" t="s">
        <v>3869</v>
      </c>
      <c r="C794">
        <v>38</v>
      </c>
      <c r="D794" t="s">
        <v>29</v>
      </c>
      <c r="E794" t="s">
        <v>3870</v>
      </c>
      <c r="F794" t="s">
        <v>3871</v>
      </c>
      <c r="G794" t="s">
        <v>3872</v>
      </c>
      <c r="H794" t="s">
        <v>199</v>
      </c>
      <c r="I794" t="s">
        <v>74</v>
      </c>
      <c r="J794">
        <v>43112</v>
      </c>
      <c r="K794" s="1">
        <v>45227</v>
      </c>
      <c r="L794" t="s">
        <v>42</v>
      </c>
    </row>
    <row r="795" spans="1:12" x14ac:dyDescent="0.8">
      <c r="A795" t="s">
        <v>3873</v>
      </c>
      <c r="B795" t="s">
        <v>3874</v>
      </c>
      <c r="C795">
        <v>19</v>
      </c>
      <c r="D795" t="s">
        <v>29</v>
      </c>
      <c r="E795" t="s">
        <v>3875</v>
      </c>
      <c r="F795" t="s">
        <v>3876</v>
      </c>
      <c r="G795" t="s">
        <v>3877</v>
      </c>
      <c r="H795" t="s">
        <v>220</v>
      </c>
      <c r="I795" t="s">
        <v>221</v>
      </c>
      <c r="J795">
        <v>74322</v>
      </c>
      <c r="K795" s="1">
        <v>44016</v>
      </c>
      <c r="L795" t="s">
        <v>26</v>
      </c>
    </row>
    <row r="796" spans="1:12" x14ac:dyDescent="0.8">
      <c r="A796" t="s">
        <v>3878</v>
      </c>
      <c r="B796" t="s">
        <v>3879</v>
      </c>
      <c r="C796">
        <v>22</v>
      </c>
      <c r="D796" t="s">
        <v>29</v>
      </c>
      <c r="E796" t="s">
        <v>3880</v>
      </c>
      <c r="F796" t="s">
        <v>3881</v>
      </c>
      <c r="G796" t="s">
        <v>3882</v>
      </c>
      <c r="H796" t="s">
        <v>80</v>
      </c>
      <c r="I796" t="s">
        <v>74</v>
      </c>
      <c r="J796">
        <v>48130</v>
      </c>
      <c r="K796" s="1">
        <v>44517</v>
      </c>
      <c r="L796" t="s">
        <v>35</v>
      </c>
    </row>
    <row r="797" spans="1:12" x14ac:dyDescent="0.8">
      <c r="A797" t="s">
        <v>3883</v>
      </c>
      <c r="B797" t="s">
        <v>3884</v>
      </c>
      <c r="C797">
        <v>47</v>
      </c>
      <c r="D797" t="s">
        <v>29</v>
      </c>
      <c r="E797" t="s">
        <v>3885</v>
      </c>
      <c r="F797">
        <v>7232510255</v>
      </c>
      <c r="G797" t="s">
        <v>3886</v>
      </c>
      <c r="H797" t="s">
        <v>270</v>
      </c>
      <c r="I797" t="s">
        <v>19</v>
      </c>
      <c r="J797">
        <v>23217</v>
      </c>
      <c r="K797" s="1">
        <v>45294</v>
      </c>
      <c r="L797" t="s">
        <v>35</v>
      </c>
    </row>
    <row r="798" spans="1:12" x14ac:dyDescent="0.8">
      <c r="A798" t="s">
        <v>3887</v>
      </c>
      <c r="B798" t="s">
        <v>3888</v>
      </c>
      <c r="C798">
        <v>34</v>
      </c>
      <c r="D798" t="s">
        <v>29</v>
      </c>
      <c r="E798" t="s">
        <v>3889</v>
      </c>
      <c r="F798" t="s">
        <v>3890</v>
      </c>
      <c r="G798" t="s">
        <v>3891</v>
      </c>
      <c r="H798" t="s">
        <v>47</v>
      </c>
      <c r="I798" t="s">
        <v>48</v>
      </c>
      <c r="J798">
        <v>82261</v>
      </c>
      <c r="K798" s="1">
        <v>45197</v>
      </c>
      <c r="L798" t="s">
        <v>35</v>
      </c>
    </row>
    <row r="799" spans="1:12" x14ac:dyDescent="0.8">
      <c r="A799" t="s">
        <v>3892</v>
      </c>
      <c r="B799" t="s">
        <v>3893</v>
      </c>
      <c r="C799">
        <v>43</v>
      </c>
      <c r="E799" t="s">
        <v>3894</v>
      </c>
      <c r="F799" t="s">
        <v>3895</v>
      </c>
      <c r="G799" t="s">
        <v>3896</v>
      </c>
      <c r="H799" t="s">
        <v>424</v>
      </c>
      <c r="I799" t="s">
        <v>138</v>
      </c>
      <c r="J799">
        <v>98982</v>
      </c>
      <c r="K799" s="1">
        <v>45147</v>
      </c>
      <c r="L799" t="s">
        <v>35</v>
      </c>
    </row>
    <row r="800" spans="1:12" x14ac:dyDescent="0.8">
      <c r="A800" t="s">
        <v>3897</v>
      </c>
      <c r="B800" t="s">
        <v>3898</v>
      </c>
      <c r="C800">
        <v>35</v>
      </c>
      <c r="D800" t="s">
        <v>14</v>
      </c>
      <c r="E800" t="s">
        <v>3899</v>
      </c>
      <c r="F800" t="s">
        <v>3900</v>
      </c>
      <c r="G800" t="s">
        <v>3901</v>
      </c>
      <c r="H800" t="s">
        <v>573</v>
      </c>
      <c r="I800" t="s">
        <v>193</v>
      </c>
      <c r="J800">
        <v>82045</v>
      </c>
      <c r="K800" s="1">
        <v>44162</v>
      </c>
      <c r="L800" t="s">
        <v>35</v>
      </c>
    </row>
    <row r="801" spans="1:12" x14ac:dyDescent="0.8">
      <c r="A801" t="s">
        <v>3902</v>
      </c>
      <c r="B801" t="s">
        <v>3903</v>
      </c>
      <c r="C801">
        <v>35</v>
      </c>
      <c r="D801" t="s">
        <v>14</v>
      </c>
      <c r="E801" t="s">
        <v>3904</v>
      </c>
      <c r="F801">
        <v>4966173009</v>
      </c>
      <c r="G801" t="s">
        <v>3905</v>
      </c>
      <c r="H801" t="s">
        <v>167</v>
      </c>
      <c r="I801" t="s">
        <v>138</v>
      </c>
      <c r="J801">
        <v>92411</v>
      </c>
      <c r="K801" s="1">
        <v>44820</v>
      </c>
      <c r="L801" t="s">
        <v>42</v>
      </c>
    </row>
    <row r="802" spans="1:12" x14ac:dyDescent="0.8">
      <c r="A802" t="s">
        <v>3906</v>
      </c>
      <c r="B802" t="s">
        <v>3907</v>
      </c>
      <c r="C802">
        <v>46</v>
      </c>
      <c r="D802" t="s">
        <v>14</v>
      </c>
      <c r="E802" t="s">
        <v>3908</v>
      </c>
      <c r="F802" t="s">
        <v>3909</v>
      </c>
      <c r="G802" t="s">
        <v>3910</v>
      </c>
      <c r="H802" t="s">
        <v>119</v>
      </c>
      <c r="I802" t="s">
        <v>55</v>
      </c>
      <c r="J802">
        <v>94846</v>
      </c>
      <c r="K802" s="1">
        <v>45326</v>
      </c>
      <c r="L802" t="s">
        <v>35</v>
      </c>
    </row>
    <row r="803" spans="1:12" x14ac:dyDescent="0.8">
      <c r="A803" t="s">
        <v>3911</v>
      </c>
      <c r="B803" t="s">
        <v>3912</v>
      </c>
      <c r="C803">
        <v>28</v>
      </c>
      <c r="D803" t="s">
        <v>29</v>
      </c>
      <c r="E803" t="s">
        <v>3913</v>
      </c>
      <c r="F803" t="s">
        <v>3914</v>
      </c>
      <c r="G803" t="s">
        <v>3915</v>
      </c>
      <c r="H803" t="s">
        <v>125</v>
      </c>
      <c r="I803" t="s">
        <v>126</v>
      </c>
      <c r="J803">
        <v>1474</v>
      </c>
      <c r="K803" s="1">
        <v>45531</v>
      </c>
      <c r="L803" t="s">
        <v>35</v>
      </c>
    </row>
    <row r="804" spans="1:12" x14ac:dyDescent="0.8">
      <c r="A804" t="s">
        <v>3916</v>
      </c>
      <c r="B804" t="s">
        <v>3917</v>
      </c>
      <c r="C804">
        <v>36</v>
      </c>
      <c r="D804" t="s">
        <v>14</v>
      </c>
      <c r="E804" t="s">
        <v>3918</v>
      </c>
      <c r="F804" t="s">
        <v>3919</v>
      </c>
      <c r="G804" t="s">
        <v>3920</v>
      </c>
      <c r="H804" t="s">
        <v>54</v>
      </c>
      <c r="I804" t="s">
        <v>55</v>
      </c>
      <c r="J804">
        <v>92182</v>
      </c>
      <c r="K804" s="1">
        <v>45282</v>
      </c>
      <c r="L804" t="s">
        <v>26</v>
      </c>
    </row>
    <row r="805" spans="1:12" x14ac:dyDescent="0.8">
      <c r="A805" t="s">
        <v>3921</v>
      </c>
      <c r="B805" t="s">
        <v>3922</v>
      </c>
      <c r="C805">
        <v>29</v>
      </c>
      <c r="D805" t="s">
        <v>29</v>
      </c>
      <c r="E805" t="s">
        <v>3923</v>
      </c>
      <c r="F805" t="s">
        <v>3924</v>
      </c>
      <c r="G805" t="s">
        <v>3925</v>
      </c>
      <c r="H805" t="s">
        <v>558</v>
      </c>
      <c r="I805" t="s">
        <v>55</v>
      </c>
      <c r="J805">
        <v>99713</v>
      </c>
      <c r="K805" s="1">
        <v>44803</v>
      </c>
      <c r="L805" t="s">
        <v>35</v>
      </c>
    </row>
    <row r="806" spans="1:12" x14ac:dyDescent="0.8">
      <c r="A806" t="s">
        <v>3926</v>
      </c>
      <c r="B806" t="s">
        <v>3927</v>
      </c>
      <c r="C806">
        <v>29</v>
      </c>
      <c r="D806" t="s">
        <v>14</v>
      </c>
      <c r="E806" t="s">
        <v>3928</v>
      </c>
      <c r="F806" t="s">
        <v>3929</v>
      </c>
      <c r="G806" t="s">
        <v>3930</v>
      </c>
      <c r="H806" t="s">
        <v>529</v>
      </c>
      <c r="I806" t="s">
        <v>55</v>
      </c>
      <c r="J806">
        <v>56902</v>
      </c>
      <c r="K806" s="1">
        <v>45044</v>
      </c>
      <c r="L806" t="s">
        <v>26</v>
      </c>
    </row>
    <row r="807" spans="1:12" x14ac:dyDescent="0.8">
      <c r="A807" t="s">
        <v>3931</v>
      </c>
      <c r="B807" t="s">
        <v>3932</v>
      </c>
      <c r="C807">
        <v>31</v>
      </c>
      <c r="D807" t="s">
        <v>14</v>
      </c>
      <c r="F807">
        <v>8606827705</v>
      </c>
      <c r="G807" t="s">
        <v>3933</v>
      </c>
      <c r="H807" t="s">
        <v>18</v>
      </c>
      <c r="I807" t="s">
        <v>19</v>
      </c>
      <c r="J807">
        <v>91573</v>
      </c>
      <c r="K807" s="1">
        <v>45586</v>
      </c>
      <c r="L807" t="s">
        <v>35</v>
      </c>
    </row>
    <row r="808" spans="1:12" x14ac:dyDescent="0.8">
      <c r="A808" t="s">
        <v>3934</v>
      </c>
      <c r="B808" t="s">
        <v>3935</v>
      </c>
      <c r="C808">
        <v>37</v>
      </c>
      <c r="D808" t="s">
        <v>29</v>
      </c>
      <c r="E808" t="s">
        <v>3936</v>
      </c>
      <c r="F808" t="s">
        <v>3937</v>
      </c>
      <c r="G808" t="s">
        <v>3938</v>
      </c>
      <c r="H808" t="s">
        <v>179</v>
      </c>
      <c r="I808" t="s">
        <v>180</v>
      </c>
      <c r="J808">
        <v>36070</v>
      </c>
      <c r="K808" s="1">
        <v>44988</v>
      </c>
      <c r="L808" t="s">
        <v>35</v>
      </c>
    </row>
    <row r="809" spans="1:12" x14ac:dyDescent="0.8">
      <c r="A809" t="s">
        <v>3939</v>
      </c>
      <c r="B809" t="s">
        <v>3940</v>
      </c>
      <c r="C809">
        <v>29</v>
      </c>
      <c r="D809" t="s">
        <v>14</v>
      </c>
      <c r="E809" t="s">
        <v>3941</v>
      </c>
      <c r="F809" t="s">
        <v>3942</v>
      </c>
      <c r="G809" t="s">
        <v>3943</v>
      </c>
      <c r="H809" t="s">
        <v>25</v>
      </c>
      <c r="I809" t="s">
        <v>19</v>
      </c>
      <c r="J809">
        <v>55580</v>
      </c>
      <c r="K809" s="1">
        <v>44560</v>
      </c>
      <c r="L809" t="s">
        <v>35</v>
      </c>
    </row>
    <row r="810" spans="1:12" x14ac:dyDescent="0.8">
      <c r="A810" t="s">
        <v>3944</v>
      </c>
      <c r="B810" t="s">
        <v>3945</v>
      </c>
      <c r="C810">
        <v>50</v>
      </c>
      <c r="D810" t="s">
        <v>14</v>
      </c>
      <c r="E810" t="s">
        <v>3946</v>
      </c>
      <c r="F810" t="s">
        <v>3947</v>
      </c>
      <c r="G810" t="s">
        <v>3948</v>
      </c>
      <c r="H810" t="s">
        <v>91</v>
      </c>
      <c r="I810" t="s">
        <v>92</v>
      </c>
      <c r="J810">
        <v>35539</v>
      </c>
      <c r="K810" s="1">
        <v>45282</v>
      </c>
      <c r="L810" t="s">
        <v>26</v>
      </c>
    </row>
    <row r="811" spans="1:12" x14ac:dyDescent="0.8">
      <c r="A811" t="s">
        <v>3949</v>
      </c>
      <c r="B811" t="s">
        <v>3950</v>
      </c>
      <c r="C811">
        <v>24</v>
      </c>
      <c r="D811" t="s">
        <v>29</v>
      </c>
      <c r="F811" t="s">
        <v>3951</v>
      </c>
      <c r="G811" t="s">
        <v>3952</v>
      </c>
      <c r="H811" t="s">
        <v>558</v>
      </c>
      <c r="I811" t="s">
        <v>55</v>
      </c>
      <c r="J811">
        <v>68097</v>
      </c>
      <c r="K811" s="1">
        <v>44890</v>
      </c>
      <c r="L811" t="s">
        <v>42</v>
      </c>
    </row>
    <row r="812" spans="1:12" x14ac:dyDescent="0.8">
      <c r="A812" t="s">
        <v>3953</v>
      </c>
      <c r="B812" t="s">
        <v>3954</v>
      </c>
      <c r="C812">
        <v>32</v>
      </c>
      <c r="D812" t="s">
        <v>29</v>
      </c>
      <c r="E812" t="s">
        <v>3955</v>
      </c>
      <c r="F812" t="s">
        <v>3956</v>
      </c>
      <c r="G812" t="s">
        <v>3957</v>
      </c>
      <c r="H812" t="s">
        <v>558</v>
      </c>
      <c r="I812" t="s">
        <v>55</v>
      </c>
      <c r="J812">
        <v>85375</v>
      </c>
      <c r="K812" s="1">
        <v>44801</v>
      </c>
      <c r="L812" t="s">
        <v>35</v>
      </c>
    </row>
    <row r="813" spans="1:12" x14ac:dyDescent="0.8">
      <c r="A813" t="s">
        <v>3958</v>
      </c>
      <c r="B813" t="s">
        <v>3959</v>
      </c>
      <c r="C813">
        <v>29</v>
      </c>
      <c r="D813" t="s">
        <v>14</v>
      </c>
      <c r="E813" t="s">
        <v>3960</v>
      </c>
      <c r="F813" t="s">
        <v>3961</v>
      </c>
      <c r="G813" t="s">
        <v>3962</v>
      </c>
      <c r="H813" t="s">
        <v>270</v>
      </c>
      <c r="I813" t="s">
        <v>19</v>
      </c>
      <c r="J813">
        <v>98352</v>
      </c>
      <c r="K813" s="1">
        <v>44159</v>
      </c>
      <c r="L813" t="s">
        <v>35</v>
      </c>
    </row>
    <row r="814" spans="1:12" x14ac:dyDescent="0.8">
      <c r="A814" t="s">
        <v>3963</v>
      </c>
      <c r="B814" t="s">
        <v>3964</v>
      </c>
      <c r="C814">
        <v>52</v>
      </c>
      <c r="D814" t="s">
        <v>29</v>
      </c>
      <c r="E814" t="s">
        <v>3965</v>
      </c>
      <c r="F814" t="s">
        <v>3966</v>
      </c>
      <c r="G814" t="s">
        <v>3967</v>
      </c>
      <c r="I814" t="s">
        <v>138</v>
      </c>
      <c r="J814">
        <v>58724</v>
      </c>
      <c r="K814" s="1">
        <v>45043</v>
      </c>
      <c r="L814" t="s">
        <v>42</v>
      </c>
    </row>
    <row r="815" spans="1:12" x14ac:dyDescent="0.8">
      <c r="A815" t="s">
        <v>3968</v>
      </c>
      <c r="B815" t="s">
        <v>3969</v>
      </c>
      <c r="C815">
        <v>37</v>
      </c>
      <c r="D815" t="s">
        <v>14</v>
      </c>
      <c r="E815" t="s">
        <v>3970</v>
      </c>
      <c r="F815" t="s">
        <v>3971</v>
      </c>
      <c r="G815" t="s">
        <v>3972</v>
      </c>
      <c r="H815" t="s">
        <v>255</v>
      </c>
      <c r="I815" t="s">
        <v>145</v>
      </c>
      <c r="J815">
        <v>67596</v>
      </c>
      <c r="K815" s="1">
        <v>44835</v>
      </c>
      <c r="L815" t="s">
        <v>35</v>
      </c>
    </row>
    <row r="816" spans="1:12" x14ac:dyDescent="0.8">
      <c r="A816" t="s">
        <v>3973</v>
      </c>
      <c r="B816" t="s">
        <v>3974</v>
      </c>
      <c r="C816">
        <v>47</v>
      </c>
      <c r="D816" t="s">
        <v>29</v>
      </c>
      <c r="E816" t="s">
        <v>3975</v>
      </c>
      <c r="F816">
        <f>1-561-486-7066</f>
        <v>-8112</v>
      </c>
      <c r="G816" t="s">
        <v>3976</v>
      </c>
      <c r="H816" t="s">
        <v>137</v>
      </c>
      <c r="I816" t="s">
        <v>138</v>
      </c>
      <c r="J816">
        <v>85424</v>
      </c>
      <c r="K816" s="1">
        <v>44699</v>
      </c>
      <c r="L816" t="s">
        <v>35</v>
      </c>
    </row>
    <row r="817" spans="1:12" x14ac:dyDescent="0.8">
      <c r="A817" t="s">
        <v>3977</v>
      </c>
      <c r="B817" t="s">
        <v>3978</v>
      </c>
      <c r="C817">
        <v>18</v>
      </c>
      <c r="D817" t="s">
        <v>29</v>
      </c>
      <c r="E817" t="s">
        <v>3979</v>
      </c>
      <c r="F817" t="s">
        <v>3980</v>
      </c>
      <c r="G817" t="s">
        <v>3981</v>
      </c>
      <c r="H817" t="s">
        <v>18</v>
      </c>
      <c r="I817" t="s">
        <v>19</v>
      </c>
      <c r="J817">
        <v>70822</v>
      </c>
      <c r="K817" s="1">
        <v>45416</v>
      </c>
      <c r="L817" t="s">
        <v>26</v>
      </c>
    </row>
    <row r="818" spans="1:12" x14ac:dyDescent="0.8">
      <c r="A818" t="s">
        <v>3982</v>
      </c>
      <c r="B818" t="s">
        <v>3983</v>
      </c>
      <c r="D818" t="s">
        <v>29</v>
      </c>
      <c r="E818" t="s">
        <v>3984</v>
      </c>
      <c r="G818" t="s">
        <v>3985</v>
      </c>
      <c r="H818" t="s">
        <v>309</v>
      </c>
      <c r="I818" t="s">
        <v>74</v>
      </c>
      <c r="J818">
        <v>40148</v>
      </c>
      <c r="K818" s="1">
        <v>44038</v>
      </c>
      <c r="L818" t="s">
        <v>26</v>
      </c>
    </row>
    <row r="819" spans="1:12" x14ac:dyDescent="0.8">
      <c r="A819" t="s">
        <v>3986</v>
      </c>
      <c r="B819" t="s">
        <v>3987</v>
      </c>
      <c r="C819">
        <v>45</v>
      </c>
      <c r="D819" t="s">
        <v>29</v>
      </c>
      <c r="E819" t="s">
        <v>3988</v>
      </c>
      <c r="F819" t="s">
        <v>3989</v>
      </c>
      <c r="G819" t="s">
        <v>3990</v>
      </c>
      <c r="H819" t="s">
        <v>119</v>
      </c>
      <c r="I819" t="s">
        <v>55</v>
      </c>
      <c r="J819">
        <v>19729</v>
      </c>
      <c r="K819" s="1">
        <v>44594</v>
      </c>
      <c r="L819" t="s">
        <v>26</v>
      </c>
    </row>
    <row r="820" spans="1:12" x14ac:dyDescent="0.8">
      <c r="A820" t="s">
        <v>3991</v>
      </c>
      <c r="B820" t="s">
        <v>3992</v>
      </c>
      <c r="C820">
        <v>35</v>
      </c>
      <c r="D820" t="s">
        <v>29</v>
      </c>
      <c r="F820" t="s">
        <v>3993</v>
      </c>
      <c r="G820" t="s">
        <v>3994</v>
      </c>
      <c r="H820" t="s">
        <v>558</v>
      </c>
      <c r="I820" t="s">
        <v>55</v>
      </c>
      <c r="J820">
        <v>79023</v>
      </c>
      <c r="K820" s="1">
        <v>44012</v>
      </c>
      <c r="L820" t="s">
        <v>35</v>
      </c>
    </row>
    <row r="821" spans="1:12" x14ac:dyDescent="0.8">
      <c r="A821" t="s">
        <v>3995</v>
      </c>
      <c r="B821" t="s">
        <v>3996</v>
      </c>
      <c r="C821">
        <v>47</v>
      </c>
      <c r="E821" t="s">
        <v>3997</v>
      </c>
      <c r="F821">
        <v>9726889592</v>
      </c>
      <c r="G821" t="s">
        <v>3998</v>
      </c>
      <c r="H821" t="s">
        <v>80</v>
      </c>
      <c r="J821">
        <v>87075</v>
      </c>
      <c r="K821" s="1">
        <v>43953</v>
      </c>
      <c r="L821" t="s">
        <v>35</v>
      </c>
    </row>
    <row r="822" spans="1:12" x14ac:dyDescent="0.8">
      <c r="A822" t="s">
        <v>3999</v>
      </c>
      <c r="B822" t="s">
        <v>4000</v>
      </c>
      <c r="C822">
        <v>28</v>
      </c>
      <c r="D822" t="s">
        <v>14</v>
      </c>
      <c r="E822" t="s">
        <v>4001</v>
      </c>
      <c r="F822" t="s">
        <v>4002</v>
      </c>
      <c r="G822" t="s">
        <v>4003</v>
      </c>
      <c r="H822" t="s">
        <v>80</v>
      </c>
      <c r="I822" t="s">
        <v>74</v>
      </c>
      <c r="J822">
        <v>51869</v>
      </c>
      <c r="K822" s="1">
        <v>44257</v>
      </c>
      <c r="L822" t="s">
        <v>35</v>
      </c>
    </row>
    <row r="823" spans="1:12" x14ac:dyDescent="0.8">
      <c r="A823" t="s">
        <v>4004</v>
      </c>
      <c r="B823" t="s">
        <v>4005</v>
      </c>
      <c r="C823">
        <v>51</v>
      </c>
      <c r="D823" t="s">
        <v>14</v>
      </c>
      <c r="E823" t="s">
        <v>4006</v>
      </c>
      <c r="F823" t="s">
        <v>4007</v>
      </c>
      <c r="G823" t="s">
        <v>4008</v>
      </c>
      <c r="H823" t="s">
        <v>1064</v>
      </c>
      <c r="I823" t="s">
        <v>193</v>
      </c>
      <c r="J823">
        <v>1270</v>
      </c>
      <c r="K823" s="1">
        <v>44655</v>
      </c>
      <c r="L823" t="s">
        <v>35</v>
      </c>
    </row>
    <row r="824" spans="1:12" x14ac:dyDescent="0.8">
      <c r="A824" t="s">
        <v>4009</v>
      </c>
      <c r="B824" t="s">
        <v>4010</v>
      </c>
      <c r="C824">
        <v>62</v>
      </c>
      <c r="D824" t="s">
        <v>29</v>
      </c>
      <c r="E824" t="s">
        <v>4011</v>
      </c>
      <c r="F824" t="s">
        <v>4012</v>
      </c>
      <c r="G824" t="s">
        <v>4013</v>
      </c>
      <c r="H824" t="s">
        <v>781</v>
      </c>
      <c r="I824" t="s">
        <v>145</v>
      </c>
      <c r="J824">
        <v>8207</v>
      </c>
      <c r="K824" s="1">
        <v>45669</v>
      </c>
      <c r="L824" t="s">
        <v>26</v>
      </c>
    </row>
    <row r="825" spans="1:12" x14ac:dyDescent="0.8">
      <c r="A825" t="s">
        <v>4014</v>
      </c>
      <c r="B825" t="s">
        <v>4015</v>
      </c>
      <c r="C825">
        <v>30</v>
      </c>
      <c r="D825" t="s">
        <v>29</v>
      </c>
      <c r="E825" t="s">
        <v>4016</v>
      </c>
      <c r="F825" t="s">
        <v>4017</v>
      </c>
      <c r="G825" t="s">
        <v>4018</v>
      </c>
      <c r="H825" t="s">
        <v>450</v>
      </c>
      <c r="I825" t="s">
        <v>138</v>
      </c>
      <c r="J825">
        <v>58122</v>
      </c>
      <c r="K825" s="1">
        <v>44053</v>
      </c>
      <c r="L825" t="s">
        <v>42</v>
      </c>
    </row>
    <row r="826" spans="1:12" x14ac:dyDescent="0.8">
      <c r="A826" t="s">
        <v>4019</v>
      </c>
      <c r="B826" t="s">
        <v>4020</v>
      </c>
      <c r="C826">
        <v>29</v>
      </c>
      <c r="D826" t="s">
        <v>14</v>
      </c>
      <c r="E826" t="s">
        <v>4021</v>
      </c>
      <c r="F826" t="s">
        <v>4022</v>
      </c>
      <c r="G826" t="s">
        <v>4023</v>
      </c>
      <c r="H826" t="s">
        <v>249</v>
      </c>
      <c r="I826" t="s">
        <v>55</v>
      </c>
      <c r="J826">
        <v>69830</v>
      </c>
      <c r="K826" s="1">
        <v>44131</v>
      </c>
      <c r="L826" t="s">
        <v>35</v>
      </c>
    </row>
    <row r="827" spans="1:12" x14ac:dyDescent="0.8">
      <c r="A827" t="s">
        <v>4024</v>
      </c>
      <c r="B827" t="s">
        <v>4025</v>
      </c>
      <c r="C827">
        <v>52</v>
      </c>
      <c r="D827" t="s">
        <v>14</v>
      </c>
      <c r="E827" t="s">
        <v>4026</v>
      </c>
      <c r="F827" t="s">
        <v>4027</v>
      </c>
      <c r="G827" t="s">
        <v>4028</v>
      </c>
      <c r="H827" t="s">
        <v>179</v>
      </c>
      <c r="I827" t="s">
        <v>180</v>
      </c>
      <c r="J827">
        <v>86655</v>
      </c>
      <c r="K827" s="1">
        <v>44693</v>
      </c>
      <c r="L827" t="s">
        <v>35</v>
      </c>
    </row>
    <row r="828" spans="1:12" x14ac:dyDescent="0.8">
      <c r="A828" t="s">
        <v>4029</v>
      </c>
      <c r="B828" t="s">
        <v>4030</v>
      </c>
      <c r="C828">
        <v>53</v>
      </c>
      <c r="D828" t="s">
        <v>29</v>
      </c>
      <c r="E828" t="s">
        <v>4031</v>
      </c>
      <c r="F828" t="s">
        <v>4032</v>
      </c>
      <c r="G828" t="s">
        <v>4033</v>
      </c>
      <c r="H828" t="s">
        <v>238</v>
      </c>
      <c r="I828" t="s">
        <v>48</v>
      </c>
      <c r="J828">
        <v>79553</v>
      </c>
      <c r="K828" s="1">
        <v>45598</v>
      </c>
      <c r="L828" t="s">
        <v>26</v>
      </c>
    </row>
    <row r="829" spans="1:12" x14ac:dyDescent="0.8">
      <c r="A829" t="s">
        <v>4034</v>
      </c>
      <c r="B829" t="s">
        <v>4035</v>
      </c>
      <c r="C829">
        <v>28</v>
      </c>
      <c r="D829" t="s">
        <v>14</v>
      </c>
      <c r="E829" t="s">
        <v>4036</v>
      </c>
      <c r="F829" t="s">
        <v>4037</v>
      </c>
      <c r="G829" t="s">
        <v>4038</v>
      </c>
      <c r="H829" t="s">
        <v>510</v>
      </c>
      <c r="I829" t="s">
        <v>126</v>
      </c>
      <c r="J829">
        <v>75855</v>
      </c>
      <c r="K829" s="1">
        <v>44500</v>
      </c>
      <c r="L829" t="s">
        <v>35</v>
      </c>
    </row>
    <row r="830" spans="1:12" x14ac:dyDescent="0.8">
      <c r="A830" t="s">
        <v>4039</v>
      </c>
      <c r="C830">
        <v>29</v>
      </c>
      <c r="D830" t="s">
        <v>14</v>
      </c>
      <c r="E830" t="s">
        <v>4040</v>
      </c>
      <c r="F830" t="s">
        <v>4041</v>
      </c>
      <c r="G830" t="s">
        <v>4042</v>
      </c>
      <c r="H830" t="s">
        <v>255</v>
      </c>
      <c r="I830" t="s">
        <v>145</v>
      </c>
      <c r="J830">
        <v>56419</v>
      </c>
      <c r="K830" s="1">
        <v>44757</v>
      </c>
      <c r="L830" t="s">
        <v>35</v>
      </c>
    </row>
    <row r="831" spans="1:12" x14ac:dyDescent="0.8">
      <c r="A831" t="s">
        <v>4043</v>
      </c>
      <c r="B831" t="s">
        <v>4044</v>
      </c>
      <c r="C831">
        <v>31</v>
      </c>
      <c r="D831" t="s">
        <v>14</v>
      </c>
      <c r="E831" t="s">
        <v>4045</v>
      </c>
      <c r="F831" t="s">
        <v>4046</v>
      </c>
      <c r="G831" t="s">
        <v>4047</v>
      </c>
      <c r="H831" t="s">
        <v>161</v>
      </c>
      <c r="I831" t="s">
        <v>113</v>
      </c>
      <c r="J831">
        <v>40786</v>
      </c>
      <c r="K831" s="1">
        <v>44395</v>
      </c>
      <c r="L831" t="s">
        <v>35</v>
      </c>
    </row>
    <row r="832" spans="1:12" x14ac:dyDescent="0.8">
      <c r="A832" t="s">
        <v>4048</v>
      </c>
      <c r="B832" t="s">
        <v>4049</v>
      </c>
      <c r="C832">
        <v>18</v>
      </c>
      <c r="D832" t="s">
        <v>29</v>
      </c>
      <c r="E832" t="s">
        <v>4050</v>
      </c>
      <c r="F832" t="s">
        <v>4051</v>
      </c>
      <c r="G832" t="s">
        <v>4052</v>
      </c>
      <c r="H832" t="s">
        <v>424</v>
      </c>
      <c r="I832" t="s">
        <v>138</v>
      </c>
      <c r="J832">
        <v>63976</v>
      </c>
      <c r="K832" s="1">
        <v>44206</v>
      </c>
      <c r="L832" t="s">
        <v>35</v>
      </c>
    </row>
    <row r="833" spans="1:12" x14ac:dyDescent="0.8">
      <c r="A833" t="s">
        <v>4053</v>
      </c>
      <c r="B833" t="s">
        <v>4054</v>
      </c>
      <c r="C833">
        <v>23</v>
      </c>
      <c r="D833" t="s">
        <v>14</v>
      </c>
      <c r="E833" t="s">
        <v>4055</v>
      </c>
      <c r="F833" t="s">
        <v>4056</v>
      </c>
      <c r="G833" t="s">
        <v>4057</v>
      </c>
      <c r="H833" t="s">
        <v>167</v>
      </c>
      <c r="I833" t="s">
        <v>138</v>
      </c>
      <c r="J833">
        <v>10490</v>
      </c>
      <c r="K833" s="1">
        <v>45681</v>
      </c>
      <c r="L833" t="s">
        <v>35</v>
      </c>
    </row>
    <row r="834" spans="1:12" x14ac:dyDescent="0.8">
      <c r="A834" t="s">
        <v>4058</v>
      </c>
      <c r="B834" t="s">
        <v>4059</v>
      </c>
      <c r="C834">
        <v>22</v>
      </c>
      <c r="D834" t="s">
        <v>29</v>
      </c>
      <c r="E834" t="s">
        <v>4060</v>
      </c>
      <c r="F834" t="s">
        <v>4061</v>
      </c>
      <c r="G834" t="s">
        <v>4062</v>
      </c>
      <c r="H834" t="s">
        <v>73</v>
      </c>
      <c r="I834" t="s">
        <v>74</v>
      </c>
      <c r="J834">
        <v>36054</v>
      </c>
      <c r="K834" s="1">
        <v>45546</v>
      </c>
      <c r="L834" t="s">
        <v>42</v>
      </c>
    </row>
    <row r="835" spans="1:12" x14ac:dyDescent="0.8">
      <c r="A835" t="s">
        <v>4063</v>
      </c>
      <c r="B835" t="s">
        <v>4064</v>
      </c>
      <c r="C835">
        <v>25</v>
      </c>
      <c r="D835" t="s">
        <v>14</v>
      </c>
      <c r="E835" t="s">
        <v>4065</v>
      </c>
      <c r="F835" t="s">
        <v>4066</v>
      </c>
      <c r="H835" t="s">
        <v>309</v>
      </c>
      <c r="I835" t="s">
        <v>74</v>
      </c>
      <c r="J835">
        <v>52098</v>
      </c>
      <c r="K835" s="1">
        <v>45457</v>
      </c>
      <c r="L835" t="s">
        <v>35</v>
      </c>
    </row>
    <row r="836" spans="1:12" x14ac:dyDescent="0.8">
      <c r="A836" t="s">
        <v>4067</v>
      </c>
      <c r="B836" t="s">
        <v>4068</v>
      </c>
      <c r="C836">
        <v>34</v>
      </c>
      <c r="D836" t="s">
        <v>29</v>
      </c>
      <c r="E836" t="s">
        <v>4069</v>
      </c>
      <c r="F836" t="s">
        <v>4070</v>
      </c>
      <c r="G836" t="s">
        <v>4071</v>
      </c>
      <c r="H836" t="s">
        <v>54</v>
      </c>
      <c r="I836" t="s">
        <v>55</v>
      </c>
      <c r="J836">
        <v>25388</v>
      </c>
      <c r="K836" s="1">
        <v>44311</v>
      </c>
      <c r="L836" t="s">
        <v>26</v>
      </c>
    </row>
    <row r="837" spans="1:12" x14ac:dyDescent="0.8">
      <c r="A837" t="s">
        <v>4072</v>
      </c>
      <c r="B837" t="s">
        <v>4073</v>
      </c>
      <c r="C837">
        <v>37</v>
      </c>
      <c r="D837" t="s">
        <v>29</v>
      </c>
      <c r="E837" t="s">
        <v>4074</v>
      </c>
      <c r="F837" t="s">
        <v>4075</v>
      </c>
      <c r="G837" t="s">
        <v>4076</v>
      </c>
      <c r="H837" t="s">
        <v>18</v>
      </c>
      <c r="I837" t="s">
        <v>19</v>
      </c>
      <c r="J837">
        <v>19540</v>
      </c>
      <c r="K837" s="1">
        <v>45105</v>
      </c>
      <c r="L837" t="s">
        <v>42</v>
      </c>
    </row>
    <row r="838" spans="1:12" x14ac:dyDescent="0.8">
      <c r="A838" t="s">
        <v>4077</v>
      </c>
      <c r="B838" t="s">
        <v>1055</v>
      </c>
      <c r="C838">
        <v>53</v>
      </c>
      <c r="D838" t="s">
        <v>14</v>
      </c>
      <c r="E838" t="s">
        <v>4078</v>
      </c>
      <c r="F838" t="s">
        <v>4079</v>
      </c>
      <c r="G838" t="s">
        <v>4080</v>
      </c>
      <c r="H838" t="s">
        <v>1049</v>
      </c>
      <c r="I838" t="s">
        <v>48</v>
      </c>
      <c r="J838">
        <v>48127</v>
      </c>
      <c r="K838" s="1">
        <v>45113</v>
      </c>
      <c r="L838" t="s">
        <v>42</v>
      </c>
    </row>
    <row r="839" spans="1:12" x14ac:dyDescent="0.8">
      <c r="A839" t="s">
        <v>4081</v>
      </c>
      <c r="B839" t="s">
        <v>4082</v>
      </c>
      <c r="C839">
        <v>23</v>
      </c>
      <c r="D839" t="s">
        <v>29</v>
      </c>
      <c r="E839" t="s">
        <v>4083</v>
      </c>
      <c r="F839" t="s">
        <v>4084</v>
      </c>
      <c r="G839" t="s">
        <v>4085</v>
      </c>
      <c r="H839" t="s">
        <v>186</v>
      </c>
      <c r="I839" t="s">
        <v>74</v>
      </c>
      <c r="J839">
        <v>2284</v>
      </c>
      <c r="K839" s="1">
        <v>45405</v>
      </c>
      <c r="L839" t="s">
        <v>35</v>
      </c>
    </row>
    <row r="840" spans="1:12" x14ac:dyDescent="0.8">
      <c r="A840" t="s">
        <v>4086</v>
      </c>
      <c r="B840" t="s">
        <v>4087</v>
      </c>
      <c r="C840">
        <v>46</v>
      </c>
      <c r="D840" t="s">
        <v>29</v>
      </c>
      <c r="E840" t="s">
        <v>4088</v>
      </c>
      <c r="F840">
        <f>1-491-203-9091</f>
        <v>-9784</v>
      </c>
      <c r="G840" t="s">
        <v>4089</v>
      </c>
      <c r="H840" t="s">
        <v>80</v>
      </c>
      <c r="I840" t="s">
        <v>74</v>
      </c>
      <c r="J840">
        <v>82269</v>
      </c>
      <c r="K840" s="1">
        <v>44787</v>
      </c>
      <c r="L840" t="s">
        <v>35</v>
      </c>
    </row>
    <row r="841" spans="1:12" x14ac:dyDescent="0.8">
      <c r="A841" t="s">
        <v>4090</v>
      </c>
      <c r="B841" t="s">
        <v>4091</v>
      </c>
      <c r="C841">
        <v>32</v>
      </c>
      <c r="D841" t="s">
        <v>29</v>
      </c>
      <c r="E841" t="s">
        <v>4092</v>
      </c>
      <c r="F841" t="s">
        <v>4093</v>
      </c>
      <c r="G841" t="s">
        <v>4094</v>
      </c>
      <c r="I841" t="s">
        <v>74</v>
      </c>
      <c r="J841">
        <v>99719</v>
      </c>
      <c r="K841" s="1">
        <v>44333</v>
      </c>
      <c r="L841" t="s">
        <v>35</v>
      </c>
    </row>
    <row r="842" spans="1:12" x14ac:dyDescent="0.8">
      <c r="A842" t="s">
        <v>4095</v>
      </c>
      <c r="B842" t="s">
        <v>4096</v>
      </c>
      <c r="C842">
        <v>34</v>
      </c>
      <c r="D842" t="s">
        <v>14</v>
      </c>
      <c r="E842" t="s">
        <v>4097</v>
      </c>
      <c r="F842" t="s">
        <v>4098</v>
      </c>
      <c r="G842" t="s">
        <v>4099</v>
      </c>
      <c r="H842" t="s">
        <v>54</v>
      </c>
      <c r="I842" t="s">
        <v>55</v>
      </c>
      <c r="J842">
        <v>67845</v>
      </c>
      <c r="K842" s="1">
        <v>44920</v>
      </c>
      <c r="L842" t="s">
        <v>26</v>
      </c>
    </row>
    <row r="843" spans="1:12" x14ac:dyDescent="0.8">
      <c r="A843" t="s">
        <v>4100</v>
      </c>
      <c r="B843" t="s">
        <v>4101</v>
      </c>
      <c r="C843">
        <v>43</v>
      </c>
      <c r="D843" t="s">
        <v>29</v>
      </c>
      <c r="E843" t="s">
        <v>4102</v>
      </c>
      <c r="F843" t="s">
        <v>4103</v>
      </c>
      <c r="G843" t="s">
        <v>4104</v>
      </c>
      <c r="H843" t="s">
        <v>186</v>
      </c>
      <c r="I843" t="s">
        <v>74</v>
      </c>
      <c r="J843">
        <v>53899</v>
      </c>
      <c r="K843" s="1">
        <v>45559</v>
      </c>
      <c r="L843" t="s">
        <v>42</v>
      </c>
    </row>
    <row r="844" spans="1:12" x14ac:dyDescent="0.8">
      <c r="A844" t="s">
        <v>4105</v>
      </c>
      <c r="B844" t="s">
        <v>4106</v>
      </c>
      <c r="C844">
        <v>21</v>
      </c>
      <c r="D844" t="s">
        <v>29</v>
      </c>
      <c r="E844" t="s">
        <v>4107</v>
      </c>
      <c r="F844">
        <v>8172316715</v>
      </c>
      <c r="G844" t="s">
        <v>4108</v>
      </c>
      <c r="H844" t="s">
        <v>125</v>
      </c>
      <c r="I844" t="s">
        <v>126</v>
      </c>
      <c r="J844">
        <v>89747</v>
      </c>
      <c r="K844" s="1">
        <v>45113</v>
      </c>
      <c r="L844" t="s">
        <v>35</v>
      </c>
    </row>
    <row r="845" spans="1:12" x14ac:dyDescent="0.8">
      <c r="A845" t="s">
        <v>4109</v>
      </c>
      <c r="B845" t="s">
        <v>4110</v>
      </c>
      <c r="C845">
        <v>39</v>
      </c>
      <c r="D845" t="s">
        <v>29</v>
      </c>
      <c r="E845" t="s">
        <v>4111</v>
      </c>
      <c r="F845" t="s">
        <v>4112</v>
      </c>
      <c r="G845" t="s">
        <v>4113</v>
      </c>
      <c r="H845" t="s">
        <v>167</v>
      </c>
      <c r="I845" t="s">
        <v>138</v>
      </c>
      <c r="J845">
        <v>96435</v>
      </c>
      <c r="K845" s="1">
        <v>44507</v>
      </c>
      <c r="L845" t="s">
        <v>26</v>
      </c>
    </row>
    <row r="846" spans="1:12" x14ac:dyDescent="0.8">
      <c r="A846" t="s">
        <v>4114</v>
      </c>
      <c r="B846" t="s">
        <v>4115</v>
      </c>
      <c r="C846">
        <v>36</v>
      </c>
      <c r="D846" t="s">
        <v>29</v>
      </c>
      <c r="E846" t="s">
        <v>4116</v>
      </c>
      <c r="F846">
        <f>1-305-670-2377</f>
        <v>-3351</v>
      </c>
      <c r="G846" t="s">
        <v>4117</v>
      </c>
      <c r="H846" t="s">
        <v>320</v>
      </c>
      <c r="I846" t="s">
        <v>138</v>
      </c>
      <c r="J846">
        <v>52403</v>
      </c>
      <c r="K846" s="1">
        <v>44341</v>
      </c>
      <c r="L846" t="s">
        <v>42</v>
      </c>
    </row>
    <row r="847" spans="1:12" x14ac:dyDescent="0.8">
      <c r="A847" t="s">
        <v>4118</v>
      </c>
      <c r="B847" t="s">
        <v>4119</v>
      </c>
      <c r="C847">
        <v>40</v>
      </c>
      <c r="D847" t="s">
        <v>14</v>
      </c>
      <c r="E847" t="s">
        <v>4120</v>
      </c>
      <c r="F847" t="s">
        <v>4121</v>
      </c>
      <c r="G847" t="s">
        <v>4122</v>
      </c>
      <c r="H847" t="s">
        <v>291</v>
      </c>
      <c r="I847" t="s">
        <v>92</v>
      </c>
      <c r="J847">
        <v>19330</v>
      </c>
      <c r="K847" s="1">
        <v>44452</v>
      </c>
      <c r="L847" t="s">
        <v>35</v>
      </c>
    </row>
    <row r="848" spans="1:12" x14ac:dyDescent="0.8">
      <c r="A848" t="s">
        <v>4123</v>
      </c>
      <c r="B848" t="s">
        <v>4124</v>
      </c>
      <c r="C848">
        <v>38</v>
      </c>
      <c r="D848" t="s">
        <v>29</v>
      </c>
      <c r="E848" t="s">
        <v>4125</v>
      </c>
      <c r="F848" t="s">
        <v>4126</v>
      </c>
      <c r="G848" t="s">
        <v>4127</v>
      </c>
      <c r="H848" t="s">
        <v>558</v>
      </c>
      <c r="I848" t="s">
        <v>55</v>
      </c>
      <c r="J848">
        <v>44822</v>
      </c>
      <c r="K848" s="1">
        <v>45100</v>
      </c>
      <c r="L848" t="s">
        <v>35</v>
      </c>
    </row>
    <row r="849" spans="1:12" x14ac:dyDescent="0.8">
      <c r="A849" t="s">
        <v>4128</v>
      </c>
      <c r="C849">
        <v>64</v>
      </c>
      <c r="D849" t="s">
        <v>14</v>
      </c>
      <c r="E849" t="s">
        <v>4129</v>
      </c>
      <c r="F849" t="s">
        <v>4130</v>
      </c>
      <c r="G849" t="s">
        <v>4131</v>
      </c>
      <c r="H849" t="s">
        <v>450</v>
      </c>
      <c r="I849" t="s">
        <v>138</v>
      </c>
      <c r="J849">
        <v>43526</v>
      </c>
      <c r="K849" s="1">
        <v>45027</v>
      </c>
      <c r="L849" t="s">
        <v>35</v>
      </c>
    </row>
    <row r="850" spans="1:12" x14ac:dyDescent="0.8">
      <c r="A850" t="s">
        <v>4132</v>
      </c>
      <c r="B850" t="s">
        <v>4133</v>
      </c>
      <c r="C850">
        <v>27</v>
      </c>
      <c r="D850" t="s">
        <v>29</v>
      </c>
      <c r="E850" t="s">
        <v>4134</v>
      </c>
      <c r="F850" t="s">
        <v>4135</v>
      </c>
      <c r="G850" t="s">
        <v>4136</v>
      </c>
      <c r="H850" t="s">
        <v>73</v>
      </c>
      <c r="I850" t="s">
        <v>74</v>
      </c>
      <c r="J850">
        <v>10388</v>
      </c>
      <c r="K850" s="1">
        <v>44594</v>
      </c>
      <c r="L850" t="s">
        <v>35</v>
      </c>
    </row>
    <row r="851" spans="1:12" x14ac:dyDescent="0.8">
      <c r="A851" t="s">
        <v>4137</v>
      </c>
      <c r="B851" t="s">
        <v>4138</v>
      </c>
      <c r="C851">
        <v>28</v>
      </c>
      <c r="D851" t="s">
        <v>14</v>
      </c>
      <c r="E851" t="s">
        <v>4139</v>
      </c>
      <c r="F851" t="s">
        <v>4140</v>
      </c>
      <c r="G851" t="s">
        <v>4141</v>
      </c>
      <c r="H851" t="s">
        <v>409</v>
      </c>
      <c r="I851" t="s">
        <v>34</v>
      </c>
      <c r="J851">
        <v>99933</v>
      </c>
      <c r="K851" s="1">
        <v>44541</v>
      </c>
      <c r="L851" t="s">
        <v>26</v>
      </c>
    </row>
    <row r="852" spans="1:12" x14ac:dyDescent="0.8">
      <c r="A852" t="s">
        <v>4142</v>
      </c>
      <c r="B852" t="s">
        <v>4143</v>
      </c>
      <c r="C852">
        <v>27</v>
      </c>
      <c r="D852" t="s">
        <v>29</v>
      </c>
      <c r="E852" t="s">
        <v>4144</v>
      </c>
      <c r="F852" t="s">
        <v>4145</v>
      </c>
      <c r="G852" t="s">
        <v>4146</v>
      </c>
      <c r="H852" t="s">
        <v>1049</v>
      </c>
      <c r="I852" t="s">
        <v>48</v>
      </c>
      <c r="J852">
        <v>69014</v>
      </c>
      <c r="K852" s="1">
        <v>44194</v>
      </c>
      <c r="L852" t="s">
        <v>35</v>
      </c>
    </row>
    <row r="853" spans="1:12" x14ac:dyDescent="0.8">
      <c r="A853" t="s">
        <v>4147</v>
      </c>
      <c r="B853" t="s">
        <v>4148</v>
      </c>
      <c r="C853">
        <v>28</v>
      </c>
      <c r="D853" t="s">
        <v>14</v>
      </c>
      <c r="E853" t="s">
        <v>4149</v>
      </c>
      <c r="F853" t="s">
        <v>4150</v>
      </c>
      <c r="G853" t="s">
        <v>4151</v>
      </c>
      <c r="H853" t="s">
        <v>270</v>
      </c>
      <c r="I853" t="s">
        <v>19</v>
      </c>
      <c r="J853">
        <v>34220</v>
      </c>
      <c r="K853" s="1">
        <v>44265</v>
      </c>
      <c r="L853" t="s">
        <v>42</v>
      </c>
    </row>
    <row r="854" spans="1:12" x14ac:dyDescent="0.8">
      <c r="A854" t="s">
        <v>4152</v>
      </c>
      <c r="B854" t="s">
        <v>4153</v>
      </c>
      <c r="C854">
        <v>27</v>
      </c>
      <c r="D854" t="s">
        <v>108</v>
      </c>
      <c r="E854" t="s">
        <v>4154</v>
      </c>
      <c r="F854" t="s">
        <v>4155</v>
      </c>
      <c r="G854" t="s">
        <v>4156</v>
      </c>
      <c r="H854" t="s">
        <v>186</v>
      </c>
      <c r="I854" t="s">
        <v>74</v>
      </c>
      <c r="J854">
        <v>94234</v>
      </c>
      <c r="K854" s="1">
        <v>45628</v>
      </c>
      <c r="L854" t="s">
        <v>35</v>
      </c>
    </row>
    <row r="855" spans="1:12" x14ac:dyDescent="0.8">
      <c r="A855" t="s">
        <v>4157</v>
      </c>
      <c r="B855" t="s">
        <v>4158</v>
      </c>
      <c r="C855">
        <v>49</v>
      </c>
      <c r="D855" t="s">
        <v>14</v>
      </c>
      <c r="E855" t="s">
        <v>4159</v>
      </c>
      <c r="F855" t="s">
        <v>4160</v>
      </c>
      <c r="G855" t="s">
        <v>4161</v>
      </c>
      <c r="H855" t="s">
        <v>424</v>
      </c>
      <c r="I855" t="s">
        <v>138</v>
      </c>
      <c r="J855">
        <v>98489</v>
      </c>
      <c r="K855" s="1">
        <v>45645</v>
      </c>
      <c r="L855" t="s">
        <v>26</v>
      </c>
    </row>
    <row r="856" spans="1:12" x14ac:dyDescent="0.8">
      <c r="A856" t="s">
        <v>4162</v>
      </c>
      <c r="B856" t="s">
        <v>4163</v>
      </c>
      <c r="C856">
        <v>52</v>
      </c>
      <c r="D856" t="s">
        <v>14</v>
      </c>
      <c r="E856" t="s">
        <v>4164</v>
      </c>
      <c r="F856">
        <v>3928616620</v>
      </c>
      <c r="G856" t="s">
        <v>4165</v>
      </c>
      <c r="H856" t="s">
        <v>832</v>
      </c>
      <c r="I856" t="s">
        <v>62</v>
      </c>
      <c r="J856">
        <v>71673</v>
      </c>
      <c r="K856" s="1">
        <v>44007</v>
      </c>
      <c r="L856" t="s">
        <v>35</v>
      </c>
    </row>
    <row r="857" spans="1:12" x14ac:dyDescent="0.8">
      <c r="A857" t="s">
        <v>4166</v>
      </c>
      <c r="B857" t="s">
        <v>4167</v>
      </c>
      <c r="C857">
        <v>28</v>
      </c>
      <c r="D857" t="s">
        <v>29</v>
      </c>
      <c r="E857" t="s">
        <v>4168</v>
      </c>
      <c r="G857" t="s">
        <v>4169</v>
      </c>
      <c r="H857" t="s">
        <v>1064</v>
      </c>
      <c r="I857" t="s">
        <v>193</v>
      </c>
      <c r="J857">
        <v>23064</v>
      </c>
      <c r="K857" s="1">
        <v>45030</v>
      </c>
      <c r="L857" t="s">
        <v>42</v>
      </c>
    </row>
    <row r="858" spans="1:12" x14ac:dyDescent="0.8">
      <c r="A858" t="s">
        <v>4170</v>
      </c>
      <c r="B858" t="s">
        <v>4171</v>
      </c>
      <c r="C858">
        <v>25</v>
      </c>
      <c r="D858" t="s">
        <v>29</v>
      </c>
      <c r="E858" t="s">
        <v>4172</v>
      </c>
      <c r="F858" t="s">
        <v>4173</v>
      </c>
      <c r="G858" t="s">
        <v>4174</v>
      </c>
      <c r="H858" t="s">
        <v>952</v>
      </c>
      <c r="I858" t="s">
        <v>126</v>
      </c>
      <c r="J858">
        <v>26940</v>
      </c>
      <c r="K858" s="1">
        <v>44386</v>
      </c>
      <c r="L858" t="s">
        <v>26</v>
      </c>
    </row>
    <row r="859" spans="1:12" x14ac:dyDescent="0.8">
      <c r="A859" t="s">
        <v>4175</v>
      </c>
      <c r="B859" t="s">
        <v>4176</v>
      </c>
      <c r="C859">
        <v>40</v>
      </c>
      <c r="D859" t="s">
        <v>29</v>
      </c>
      <c r="E859" t="s">
        <v>2905</v>
      </c>
      <c r="F859">
        <f>1-230-894-1349</f>
        <v>-2472</v>
      </c>
      <c r="G859" t="s">
        <v>4177</v>
      </c>
      <c r="H859" t="s">
        <v>220</v>
      </c>
      <c r="I859" t="s">
        <v>221</v>
      </c>
      <c r="J859">
        <v>96954</v>
      </c>
      <c r="K859" s="1">
        <v>44565</v>
      </c>
      <c r="L859" t="s">
        <v>42</v>
      </c>
    </row>
    <row r="860" spans="1:12" x14ac:dyDescent="0.8">
      <c r="A860" t="s">
        <v>4178</v>
      </c>
      <c r="B860" t="s">
        <v>4179</v>
      </c>
      <c r="C860">
        <v>28</v>
      </c>
      <c r="D860" t="s">
        <v>29</v>
      </c>
      <c r="E860" t="s">
        <v>4180</v>
      </c>
      <c r="F860">
        <v>7739567480</v>
      </c>
      <c r="G860" t="s">
        <v>4181</v>
      </c>
      <c r="H860" t="s">
        <v>1064</v>
      </c>
      <c r="I860" t="s">
        <v>193</v>
      </c>
      <c r="J860">
        <v>42152</v>
      </c>
      <c r="K860" s="1">
        <v>45623</v>
      </c>
      <c r="L860" t="s">
        <v>42</v>
      </c>
    </row>
    <row r="861" spans="1:12" x14ac:dyDescent="0.8">
      <c r="A861" t="s">
        <v>4182</v>
      </c>
      <c r="B861" t="s">
        <v>4183</v>
      </c>
      <c r="C861">
        <v>42</v>
      </c>
      <c r="D861" t="s">
        <v>14</v>
      </c>
      <c r="E861" t="s">
        <v>4184</v>
      </c>
      <c r="F861" t="s">
        <v>4185</v>
      </c>
      <c r="G861" t="s">
        <v>4186</v>
      </c>
      <c r="H861" t="s">
        <v>529</v>
      </c>
      <c r="I861" t="s">
        <v>55</v>
      </c>
      <c r="J861">
        <v>31075</v>
      </c>
      <c r="K861" s="1">
        <v>44985</v>
      </c>
      <c r="L861" t="s">
        <v>26</v>
      </c>
    </row>
    <row r="862" spans="1:12" x14ac:dyDescent="0.8">
      <c r="A862" t="s">
        <v>4187</v>
      </c>
      <c r="B862" t="s">
        <v>4188</v>
      </c>
      <c r="C862">
        <v>37</v>
      </c>
      <c r="D862" t="s">
        <v>29</v>
      </c>
      <c r="E862" t="s">
        <v>4189</v>
      </c>
      <c r="F862" t="s">
        <v>4190</v>
      </c>
      <c r="G862" t="s">
        <v>4191</v>
      </c>
      <c r="H862" t="s">
        <v>33</v>
      </c>
      <c r="I862" t="s">
        <v>34</v>
      </c>
      <c r="J862">
        <v>67804</v>
      </c>
      <c r="K862" s="1">
        <v>44438</v>
      </c>
      <c r="L862" t="s">
        <v>35</v>
      </c>
    </row>
    <row r="863" spans="1:12" x14ac:dyDescent="0.8">
      <c r="A863" t="s">
        <v>4192</v>
      </c>
      <c r="B863" t="s">
        <v>4193</v>
      </c>
      <c r="C863">
        <v>18</v>
      </c>
      <c r="D863" t="s">
        <v>29</v>
      </c>
      <c r="E863" t="s">
        <v>4194</v>
      </c>
      <c r="F863" t="s">
        <v>4195</v>
      </c>
      <c r="G863" t="s">
        <v>4196</v>
      </c>
      <c r="H863" t="s">
        <v>244</v>
      </c>
      <c r="I863" t="s">
        <v>221</v>
      </c>
      <c r="J863">
        <v>63489</v>
      </c>
      <c r="K863" s="1">
        <v>45123</v>
      </c>
      <c r="L863" t="s">
        <v>35</v>
      </c>
    </row>
    <row r="864" spans="1:12" x14ac:dyDescent="0.8">
      <c r="A864" t="s">
        <v>4197</v>
      </c>
      <c r="B864" t="s">
        <v>4198</v>
      </c>
      <c r="C864">
        <v>53</v>
      </c>
      <c r="D864" t="s">
        <v>29</v>
      </c>
      <c r="E864" t="s">
        <v>4199</v>
      </c>
      <c r="F864">
        <v>3629327237</v>
      </c>
      <c r="G864" t="s">
        <v>4200</v>
      </c>
      <c r="H864" t="s">
        <v>33</v>
      </c>
      <c r="I864" t="s">
        <v>34</v>
      </c>
      <c r="J864">
        <v>78321</v>
      </c>
      <c r="K864" s="1">
        <v>44274</v>
      </c>
      <c r="L864" t="s">
        <v>35</v>
      </c>
    </row>
    <row r="865" spans="1:12" x14ac:dyDescent="0.8">
      <c r="A865" t="s">
        <v>4201</v>
      </c>
      <c r="B865" t="s">
        <v>4202</v>
      </c>
      <c r="C865">
        <v>56</v>
      </c>
      <c r="D865" t="s">
        <v>29</v>
      </c>
      <c r="E865" t="s">
        <v>4203</v>
      </c>
      <c r="F865" t="s">
        <v>4204</v>
      </c>
      <c r="G865" t="s">
        <v>4205</v>
      </c>
      <c r="H865" t="s">
        <v>952</v>
      </c>
      <c r="I865" t="s">
        <v>126</v>
      </c>
      <c r="J865">
        <v>61582</v>
      </c>
      <c r="K865" s="1">
        <v>44316</v>
      </c>
      <c r="L865" t="s">
        <v>35</v>
      </c>
    </row>
    <row r="866" spans="1:12" x14ac:dyDescent="0.8">
      <c r="A866" t="s">
        <v>4206</v>
      </c>
      <c r="B866" t="s">
        <v>4207</v>
      </c>
      <c r="C866">
        <v>27</v>
      </c>
      <c r="D866" t="s">
        <v>14</v>
      </c>
      <c r="E866" t="s">
        <v>4208</v>
      </c>
      <c r="F866" t="s">
        <v>4209</v>
      </c>
      <c r="G866" t="s">
        <v>4210</v>
      </c>
      <c r="H866" t="s">
        <v>144</v>
      </c>
      <c r="I866" t="s">
        <v>145</v>
      </c>
      <c r="J866">
        <v>93851</v>
      </c>
      <c r="K866" s="1">
        <v>43920</v>
      </c>
      <c r="L866" t="s">
        <v>35</v>
      </c>
    </row>
    <row r="867" spans="1:12" x14ac:dyDescent="0.8">
      <c r="A867" t="s">
        <v>4211</v>
      </c>
      <c r="B867" t="s">
        <v>4212</v>
      </c>
      <c r="C867">
        <v>30</v>
      </c>
      <c r="D867" t="s">
        <v>14</v>
      </c>
      <c r="E867" t="s">
        <v>4213</v>
      </c>
      <c r="F867" t="s">
        <v>4214</v>
      </c>
      <c r="G867" t="s">
        <v>4215</v>
      </c>
      <c r="H867" t="s">
        <v>54</v>
      </c>
      <c r="I867" t="s">
        <v>55</v>
      </c>
      <c r="J867">
        <v>20776</v>
      </c>
      <c r="K867" s="1">
        <v>45407</v>
      </c>
      <c r="L867" t="s">
        <v>26</v>
      </c>
    </row>
    <row r="868" spans="1:12" x14ac:dyDescent="0.8">
      <c r="A868" t="s">
        <v>4216</v>
      </c>
      <c r="B868" t="s">
        <v>4217</v>
      </c>
      <c r="C868">
        <v>38</v>
      </c>
      <c r="E868" t="s">
        <v>4218</v>
      </c>
      <c r="F868" t="s">
        <v>4219</v>
      </c>
      <c r="G868" t="s">
        <v>4220</v>
      </c>
      <c r="H868" t="s">
        <v>155</v>
      </c>
      <c r="I868" t="s">
        <v>92</v>
      </c>
      <c r="J868">
        <v>29848</v>
      </c>
      <c r="K868" s="1">
        <v>44385</v>
      </c>
      <c r="L868" t="s">
        <v>35</v>
      </c>
    </row>
    <row r="869" spans="1:12" x14ac:dyDescent="0.8">
      <c r="A869" t="s">
        <v>4221</v>
      </c>
      <c r="B869" t="s">
        <v>4222</v>
      </c>
      <c r="C869">
        <v>39</v>
      </c>
      <c r="D869" t="s">
        <v>29</v>
      </c>
      <c r="E869" t="s">
        <v>4223</v>
      </c>
      <c r="F869" t="s">
        <v>4224</v>
      </c>
      <c r="G869" t="s">
        <v>4225</v>
      </c>
      <c r="H869" t="s">
        <v>450</v>
      </c>
      <c r="I869" t="s">
        <v>138</v>
      </c>
      <c r="J869">
        <v>43659</v>
      </c>
      <c r="K869" s="1">
        <v>44379</v>
      </c>
      <c r="L869" t="s">
        <v>35</v>
      </c>
    </row>
    <row r="870" spans="1:12" x14ac:dyDescent="0.8">
      <c r="A870" t="s">
        <v>4226</v>
      </c>
      <c r="B870" t="s">
        <v>4227</v>
      </c>
      <c r="C870">
        <v>42</v>
      </c>
      <c r="D870" t="s">
        <v>14</v>
      </c>
      <c r="E870" t="s">
        <v>4228</v>
      </c>
      <c r="F870" t="s">
        <v>4229</v>
      </c>
      <c r="H870" t="s">
        <v>424</v>
      </c>
      <c r="I870" t="s">
        <v>138</v>
      </c>
      <c r="J870">
        <v>85458</v>
      </c>
      <c r="K870" s="1">
        <v>44668</v>
      </c>
      <c r="L870" t="s">
        <v>42</v>
      </c>
    </row>
    <row r="871" spans="1:12" x14ac:dyDescent="0.8">
      <c r="A871" t="s">
        <v>4230</v>
      </c>
      <c r="B871" t="s">
        <v>4231</v>
      </c>
      <c r="C871">
        <v>59</v>
      </c>
      <c r="D871" t="s">
        <v>29</v>
      </c>
      <c r="E871" t="s">
        <v>4232</v>
      </c>
      <c r="F871" t="s">
        <v>4233</v>
      </c>
      <c r="G871" t="s">
        <v>4234</v>
      </c>
      <c r="H871" t="s">
        <v>41</v>
      </c>
      <c r="I871" t="s">
        <v>19</v>
      </c>
      <c r="J871">
        <v>95610</v>
      </c>
      <c r="K871" s="1">
        <v>45217</v>
      </c>
      <c r="L871" t="s">
        <v>42</v>
      </c>
    </row>
    <row r="872" spans="1:12" x14ac:dyDescent="0.8">
      <c r="A872" t="s">
        <v>4235</v>
      </c>
      <c r="B872" t="s">
        <v>4236</v>
      </c>
      <c r="C872">
        <v>32</v>
      </c>
      <c r="D872" t="s">
        <v>29</v>
      </c>
      <c r="E872" t="s">
        <v>4237</v>
      </c>
      <c r="F872" t="s">
        <v>4238</v>
      </c>
      <c r="G872" t="s">
        <v>4239</v>
      </c>
      <c r="H872" t="s">
        <v>681</v>
      </c>
      <c r="I872" t="s">
        <v>99</v>
      </c>
      <c r="J872">
        <v>97892</v>
      </c>
      <c r="K872" s="1">
        <v>44424</v>
      </c>
      <c r="L872" t="s">
        <v>35</v>
      </c>
    </row>
    <row r="873" spans="1:12" x14ac:dyDescent="0.8">
      <c r="A873" t="s">
        <v>4240</v>
      </c>
      <c r="B873" t="s">
        <v>4241</v>
      </c>
      <c r="C873">
        <v>25</v>
      </c>
      <c r="D873" t="s">
        <v>29</v>
      </c>
      <c r="E873" t="s">
        <v>4242</v>
      </c>
      <c r="F873" t="s">
        <v>4243</v>
      </c>
      <c r="G873" t="s">
        <v>4244</v>
      </c>
      <c r="H873" t="s">
        <v>41</v>
      </c>
      <c r="I873" t="s">
        <v>19</v>
      </c>
      <c r="J873">
        <v>50872</v>
      </c>
      <c r="K873" s="1">
        <v>45696</v>
      </c>
      <c r="L873" t="s">
        <v>42</v>
      </c>
    </row>
    <row r="874" spans="1:12" x14ac:dyDescent="0.8">
      <c r="A874" t="s">
        <v>4245</v>
      </c>
      <c r="B874" t="s">
        <v>4246</v>
      </c>
      <c r="C874">
        <v>18</v>
      </c>
      <c r="D874" t="s">
        <v>14</v>
      </c>
      <c r="E874" t="s">
        <v>4247</v>
      </c>
      <c r="F874" t="s">
        <v>4248</v>
      </c>
      <c r="G874" t="s">
        <v>4249</v>
      </c>
      <c r="H874" t="s">
        <v>227</v>
      </c>
      <c r="I874" t="s">
        <v>221</v>
      </c>
      <c r="J874">
        <v>39803</v>
      </c>
      <c r="K874" s="1">
        <v>44090</v>
      </c>
      <c r="L874" t="s">
        <v>35</v>
      </c>
    </row>
    <row r="875" spans="1:12" x14ac:dyDescent="0.8">
      <c r="A875" t="s">
        <v>4250</v>
      </c>
      <c r="B875" t="s">
        <v>4251</v>
      </c>
      <c r="C875">
        <v>26</v>
      </c>
      <c r="D875" t="s">
        <v>14</v>
      </c>
      <c r="E875" t="s">
        <v>4252</v>
      </c>
      <c r="F875">
        <f>1-836-867-7196</f>
        <v>-8898</v>
      </c>
      <c r="G875" t="s">
        <v>4253</v>
      </c>
      <c r="H875" t="s">
        <v>291</v>
      </c>
      <c r="I875" t="s">
        <v>92</v>
      </c>
      <c r="J875">
        <v>15780</v>
      </c>
      <c r="K875" s="1">
        <v>44305</v>
      </c>
      <c r="L875" t="s">
        <v>42</v>
      </c>
    </row>
    <row r="876" spans="1:12" x14ac:dyDescent="0.8">
      <c r="A876" t="s">
        <v>4254</v>
      </c>
      <c r="B876" t="s">
        <v>4255</v>
      </c>
      <c r="C876">
        <v>34</v>
      </c>
      <c r="D876" t="s">
        <v>29</v>
      </c>
      <c r="E876" t="s">
        <v>2843</v>
      </c>
      <c r="F876" t="s">
        <v>4256</v>
      </c>
      <c r="G876" t="s">
        <v>4257</v>
      </c>
      <c r="H876" t="s">
        <v>1974</v>
      </c>
      <c r="I876" t="s">
        <v>180</v>
      </c>
      <c r="J876">
        <v>35715</v>
      </c>
      <c r="K876" s="1">
        <v>44736</v>
      </c>
      <c r="L876" t="s">
        <v>35</v>
      </c>
    </row>
    <row r="877" spans="1:12" x14ac:dyDescent="0.8">
      <c r="A877" t="s">
        <v>4258</v>
      </c>
      <c r="B877" t="s">
        <v>4259</v>
      </c>
      <c r="C877">
        <v>56</v>
      </c>
      <c r="D877" t="s">
        <v>29</v>
      </c>
      <c r="E877" t="s">
        <v>4260</v>
      </c>
      <c r="F877" t="s">
        <v>4261</v>
      </c>
      <c r="G877" t="s">
        <v>4262</v>
      </c>
      <c r="H877" t="s">
        <v>309</v>
      </c>
      <c r="I877" t="s">
        <v>74</v>
      </c>
      <c r="J877">
        <v>40352</v>
      </c>
      <c r="K877" s="1">
        <v>45658</v>
      </c>
      <c r="L877" t="s">
        <v>35</v>
      </c>
    </row>
    <row r="878" spans="1:12" x14ac:dyDescent="0.8">
      <c r="A878" t="s">
        <v>4263</v>
      </c>
      <c r="B878" t="s">
        <v>4264</v>
      </c>
      <c r="C878">
        <v>28</v>
      </c>
      <c r="D878" t="s">
        <v>29</v>
      </c>
      <c r="E878" t="s">
        <v>4265</v>
      </c>
      <c r="F878" t="s">
        <v>4266</v>
      </c>
      <c r="G878" t="s">
        <v>4267</v>
      </c>
      <c r="H878" t="s">
        <v>1383</v>
      </c>
      <c r="I878" t="s">
        <v>92</v>
      </c>
      <c r="J878">
        <v>3951</v>
      </c>
      <c r="K878" s="1">
        <v>43922</v>
      </c>
      <c r="L878" t="s">
        <v>35</v>
      </c>
    </row>
    <row r="879" spans="1:12" x14ac:dyDescent="0.8">
      <c r="A879" t="s">
        <v>4268</v>
      </c>
      <c r="B879" t="s">
        <v>4269</v>
      </c>
      <c r="C879">
        <v>37</v>
      </c>
      <c r="D879" t="s">
        <v>29</v>
      </c>
      <c r="E879" t="s">
        <v>4270</v>
      </c>
      <c r="F879" t="s">
        <v>4271</v>
      </c>
      <c r="G879" t="s">
        <v>4272</v>
      </c>
      <c r="H879" t="s">
        <v>244</v>
      </c>
      <c r="I879" t="s">
        <v>221</v>
      </c>
      <c r="J879">
        <v>32115</v>
      </c>
      <c r="K879" s="1">
        <v>45085</v>
      </c>
      <c r="L879" t="s">
        <v>35</v>
      </c>
    </row>
    <row r="880" spans="1:12" x14ac:dyDescent="0.8">
      <c r="A880" t="s">
        <v>4273</v>
      </c>
      <c r="B880" t="s">
        <v>4274</v>
      </c>
      <c r="C880">
        <v>34</v>
      </c>
      <c r="D880" t="s">
        <v>14</v>
      </c>
      <c r="E880" t="s">
        <v>4275</v>
      </c>
      <c r="F880" t="s">
        <v>4276</v>
      </c>
      <c r="G880" t="s">
        <v>4277</v>
      </c>
      <c r="H880" t="s">
        <v>932</v>
      </c>
      <c r="I880" t="s">
        <v>126</v>
      </c>
      <c r="J880">
        <v>37910</v>
      </c>
      <c r="K880" s="1">
        <v>44201</v>
      </c>
      <c r="L880" t="s">
        <v>35</v>
      </c>
    </row>
    <row r="881" spans="1:12" x14ac:dyDescent="0.8">
      <c r="A881" t="s">
        <v>4278</v>
      </c>
      <c r="B881" t="s">
        <v>4279</v>
      </c>
      <c r="C881">
        <v>49</v>
      </c>
      <c r="D881" t="s">
        <v>14</v>
      </c>
      <c r="E881" t="s">
        <v>4280</v>
      </c>
      <c r="F881">
        <f>1-718-871-968</f>
        <v>-2556</v>
      </c>
      <c r="G881" t="s">
        <v>4281</v>
      </c>
      <c r="H881" t="s">
        <v>199</v>
      </c>
      <c r="I881" t="s">
        <v>74</v>
      </c>
      <c r="J881">
        <v>64186</v>
      </c>
      <c r="K881" s="1">
        <v>44360</v>
      </c>
      <c r="L881" t="s">
        <v>26</v>
      </c>
    </row>
    <row r="882" spans="1:12" x14ac:dyDescent="0.8">
      <c r="A882" t="s">
        <v>4282</v>
      </c>
      <c r="B882" t="s">
        <v>4283</v>
      </c>
      <c r="C882">
        <v>65</v>
      </c>
      <c r="D882" t="s">
        <v>14</v>
      </c>
      <c r="E882" t="s">
        <v>4284</v>
      </c>
      <c r="F882" t="s">
        <v>4285</v>
      </c>
      <c r="G882" t="s">
        <v>4286</v>
      </c>
      <c r="H882" t="s">
        <v>105</v>
      </c>
      <c r="I882" t="s">
        <v>48</v>
      </c>
      <c r="J882">
        <v>93133</v>
      </c>
      <c r="K882" s="1">
        <v>45595</v>
      </c>
      <c r="L882" t="s">
        <v>26</v>
      </c>
    </row>
    <row r="883" spans="1:12" x14ac:dyDescent="0.8">
      <c r="A883" t="s">
        <v>4287</v>
      </c>
      <c r="B883" t="s">
        <v>4288</v>
      </c>
      <c r="C883">
        <v>28</v>
      </c>
      <c r="D883" t="s">
        <v>14</v>
      </c>
      <c r="E883" t="s">
        <v>4289</v>
      </c>
      <c r="F883" t="s">
        <v>4290</v>
      </c>
      <c r="G883" t="s">
        <v>4291</v>
      </c>
      <c r="H883" t="s">
        <v>1064</v>
      </c>
      <c r="I883" t="s">
        <v>193</v>
      </c>
      <c r="J883">
        <v>10382</v>
      </c>
      <c r="K883" s="1">
        <v>45016</v>
      </c>
      <c r="L883" t="s">
        <v>26</v>
      </c>
    </row>
    <row r="884" spans="1:12" x14ac:dyDescent="0.8">
      <c r="A884" t="s">
        <v>4292</v>
      </c>
      <c r="B884" t="s">
        <v>4293</v>
      </c>
      <c r="C884">
        <v>29</v>
      </c>
      <c r="D884" t="s">
        <v>29</v>
      </c>
      <c r="E884" t="s">
        <v>4294</v>
      </c>
      <c r="F884" t="s">
        <v>4295</v>
      </c>
      <c r="G884" t="s">
        <v>4296</v>
      </c>
      <c r="H884" t="s">
        <v>553</v>
      </c>
      <c r="I884" t="s">
        <v>221</v>
      </c>
      <c r="J884">
        <v>97384</v>
      </c>
      <c r="K884" s="1">
        <v>45452</v>
      </c>
      <c r="L884" t="s">
        <v>35</v>
      </c>
    </row>
    <row r="885" spans="1:12" x14ac:dyDescent="0.8">
      <c r="A885" t="s">
        <v>4297</v>
      </c>
      <c r="B885" t="s">
        <v>4298</v>
      </c>
      <c r="C885">
        <v>47</v>
      </c>
      <c r="D885" t="s">
        <v>29</v>
      </c>
      <c r="E885" t="s">
        <v>4299</v>
      </c>
      <c r="F885" t="s">
        <v>4300</v>
      </c>
      <c r="G885" t="s">
        <v>4301</v>
      </c>
      <c r="H885" t="s">
        <v>450</v>
      </c>
      <c r="I885" t="s">
        <v>138</v>
      </c>
      <c r="J885">
        <v>24837</v>
      </c>
      <c r="K885" s="1">
        <v>44832</v>
      </c>
      <c r="L885" t="s">
        <v>42</v>
      </c>
    </row>
    <row r="886" spans="1:12" x14ac:dyDescent="0.8">
      <c r="A886" t="s">
        <v>4302</v>
      </c>
      <c r="B886" t="s">
        <v>4303</v>
      </c>
      <c r="C886">
        <v>43</v>
      </c>
      <c r="D886" t="s">
        <v>29</v>
      </c>
      <c r="E886" t="s">
        <v>4304</v>
      </c>
      <c r="F886" t="s">
        <v>4305</v>
      </c>
      <c r="G886" t="s">
        <v>4306</v>
      </c>
      <c r="H886" t="s">
        <v>932</v>
      </c>
      <c r="I886" t="s">
        <v>126</v>
      </c>
      <c r="J886">
        <v>44358</v>
      </c>
      <c r="K886" s="1">
        <v>44235</v>
      </c>
      <c r="L886" t="s">
        <v>35</v>
      </c>
    </row>
    <row r="887" spans="1:12" x14ac:dyDescent="0.8">
      <c r="A887" t="s">
        <v>4307</v>
      </c>
      <c r="B887" t="s">
        <v>4308</v>
      </c>
      <c r="C887">
        <v>57</v>
      </c>
      <c r="D887" t="s">
        <v>14</v>
      </c>
      <c r="E887" t="s">
        <v>4309</v>
      </c>
      <c r="F887" t="s">
        <v>4310</v>
      </c>
      <c r="G887" t="s">
        <v>4311</v>
      </c>
      <c r="I887" t="s">
        <v>138</v>
      </c>
      <c r="J887">
        <v>49111</v>
      </c>
      <c r="K887" s="1">
        <v>44889</v>
      </c>
      <c r="L887" t="s">
        <v>26</v>
      </c>
    </row>
    <row r="888" spans="1:12" x14ac:dyDescent="0.8">
      <c r="A888" t="s">
        <v>4312</v>
      </c>
      <c r="B888" t="s">
        <v>4313</v>
      </c>
      <c r="D888" t="s">
        <v>14</v>
      </c>
      <c r="E888" t="s">
        <v>4314</v>
      </c>
      <c r="F888" t="s">
        <v>4315</v>
      </c>
      <c r="G888" t="s">
        <v>4316</v>
      </c>
      <c r="H888" t="s">
        <v>309</v>
      </c>
      <c r="I888" t="s">
        <v>74</v>
      </c>
      <c r="J888">
        <v>62736</v>
      </c>
      <c r="K888" s="1">
        <v>45203</v>
      </c>
      <c r="L888" t="s">
        <v>35</v>
      </c>
    </row>
    <row r="889" spans="1:12" x14ac:dyDescent="0.8">
      <c r="A889" t="s">
        <v>4317</v>
      </c>
      <c r="B889" t="s">
        <v>4318</v>
      </c>
      <c r="C889">
        <v>30</v>
      </c>
      <c r="D889" t="s">
        <v>108</v>
      </c>
      <c r="E889" t="s">
        <v>4319</v>
      </c>
      <c r="F889" t="s">
        <v>4320</v>
      </c>
      <c r="G889" t="s">
        <v>4321</v>
      </c>
      <c r="H889" t="s">
        <v>558</v>
      </c>
      <c r="I889" t="s">
        <v>55</v>
      </c>
      <c r="J889">
        <v>84244</v>
      </c>
      <c r="K889" s="1">
        <v>43958</v>
      </c>
      <c r="L889" t="s">
        <v>42</v>
      </c>
    </row>
    <row r="890" spans="1:12" x14ac:dyDescent="0.8">
      <c r="A890" t="s">
        <v>4322</v>
      </c>
      <c r="B890" t="s">
        <v>4323</v>
      </c>
      <c r="C890">
        <v>42</v>
      </c>
      <c r="D890" t="s">
        <v>29</v>
      </c>
      <c r="E890" t="s">
        <v>4324</v>
      </c>
      <c r="F890" t="s">
        <v>4325</v>
      </c>
      <c r="G890" t="s">
        <v>4326</v>
      </c>
      <c r="H890" t="s">
        <v>303</v>
      </c>
      <c r="I890" t="s">
        <v>221</v>
      </c>
      <c r="J890">
        <v>91089</v>
      </c>
      <c r="K890" s="1">
        <v>45454</v>
      </c>
      <c r="L890" t="s">
        <v>42</v>
      </c>
    </row>
    <row r="891" spans="1:12" x14ac:dyDescent="0.8">
      <c r="A891" t="s">
        <v>4327</v>
      </c>
      <c r="B891" t="s">
        <v>4328</v>
      </c>
      <c r="C891">
        <v>48</v>
      </c>
      <c r="D891" t="s">
        <v>14</v>
      </c>
      <c r="E891" t="s">
        <v>4329</v>
      </c>
      <c r="F891" t="s">
        <v>4330</v>
      </c>
      <c r="H891" t="s">
        <v>952</v>
      </c>
      <c r="I891" t="s">
        <v>126</v>
      </c>
      <c r="J891">
        <v>51435</v>
      </c>
      <c r="K891" s="1">
        <v>44170</v>
      </c>
      <c r="L891" t="s">
        <v>35</v>
      </c>
    </row>
    <row r="892" spans="1:12" x14ac:dyDescent="0.8">
      <c r="A892" t="s">
        <v>4331</v>
      </c>
      <c r="B892" t="s">
        <v>4332</v>
      </c>
      <c r="C892">
        <v>44</v>
      </c>
      <c r="D892" t="s">
        <v>14</v>
      </c>
      <c r="E892" t="s">
        <v>4333</v>
      </c>
      <c r="F892">
        <v>2683335391</v>
      </c>
      <c r="G892" t="s">
        <v>4334</v>
      </c>
      <c r="H892" t="s">
        <v>510</v>
      </c>
      <c r="I892" t="s">
        <v>126</v>
      </c>
      <c r="J892">
        <v>88612</v>
      </c>
      <c r="K892" s="1">
        <v>45337</v>
      </c>
      <c r="L892" t="s">
        <v>26</v>
      </c>
    </row>
    <row r="893" spans="1:12" x14ac:dyDescent="0.8">
      <c r="A893" t="s">
        <v>4335</v>
      </c>
      <c r="B893" t="s">
        <v>4336</v>
      </c>
      <c r="C893">
        <v>41</v>
      </c>
      <c r="E893" t="s">
        <v>4337</v>
      </c>
      <c r="F893" t="s">
        <v>4338</v>
      </c>
      <c r="G893" t="s">
        <v>4339</v>
      </c>
      <c r="H893" t="s">
        <v>18</v>
      </c>
      <c r="I893" t="s">
        <v>19</v>
      </c>
      <c r="J893">
        <v>36175</v>
      </c>
      <c r="K893" s="1">
        <v>44336</v>
      </c>
      <c r="L893" t="s">
        <v>35</v>
      </c>
    </row>
    <row r="894" spans="1:12" x14ac:dyDescent="0.8">
      <c r="A894" t="s">
        <v>4340</v>
      </c>
      <c r="B894" t="s">
        <v>4341</v>
      </c>
      <c r="C894">
        <v>47</v>
      </c>
      <c r="D894" t="s">
        <v>14</v>
      </c>
      <c r="E894" t="s">
        <v>4342</v>
      </c>
      <c r="F894" t="s">
        <v>4343</v>
      </c>
      <c r="G894" t="s">
        <v>4344</v>
      </c>
      <c r="H894" t="s">
        <v>249</v>
      </c>
      <c r="I894" t="s">
        <v>55</v>
      </c>
      <c r="J894">
        <v>86281</v>
      </c>
      <c r="K894" s="1">
        <v>44012</v>
      </c>
      <c r="L894" t="s">
        <v>35</v>
      </c>
    </row>
    <row r="895" spans="1:12" x14ac:dyDescent="0.8">
      <c r="A895" t="s">
        <v>4345</v>
      </c>
      <c r="B895" t="s">
        <v>4346</v>
      </c>
      <c r="C895">
        <v>49</v>
      </c>
      <c r="D895" t="s">
        <v>14</v>
      </c>
      <c r="E895" t="s">
        <v>4347</v>
      </c>
      <c r="F895">
        <v>3359316079</v>
      </c>
      <c r="G895" t="s">
        <v>4348</v>
      </c>
      <c r="H895" t="s">
        <v>119</v>
      </c>
      <c r="I895" t="s">
        <v>55</v>
      </c>
      <c r="J895">
        <v>20939</v>
      </c>
      <c r="K895" s="1">
        <v>43921</v>
      </c>
      <c r="L895" t="s">
        <v>42</v>
      </c>
    </row>
    <row r="896" spans="1:12" x14ac:dyDescent="0.8">
      <c r="A896" t="s">
        <v>4349</v>
      </c>
      <c r="B896" t="s">
        <v>4350</v>
      </c>
      <c r="C896">
        <v>51</v>
      </c>
      <c r="D896" t="s">
        <v>14</v>
      </c>
      <c r="E896" t="s">
        <v>4351</v>
      </c>
      <c r="F896" t="s">
        <v>4352</v>
      </c>
      <c r="G896" t="s">
        <v>4353</v>
      </c>
      <c r="H896" t="s">
        <v>1209</v>
      </c>
      <c r="I896" t="s">
        <v>92</v>
      </c>
      <c r="J896">
        <v>92962</v>
      </c>
      <c r="K896" s="1">
        <v>45018</v>
      </c>
      <c r="L896" t="s">
        <v>35</v>
      </c>
    </row>
    <row r="897" spans="1:12" x14ac:dyDescent="0.8">
      <c r="A897" t="s">
        <v>4354</v>
      </c>
      <c r="B897" t="s">
        <v>4355</v>
      </c>
      <c r="C897">
        <v>42</v>
      </c>
      <c r="E897" t="s">
        <v>4356</v>
      </c>
      <c r="F897" t="s">
        <v>4357</v>
      </c>
      <c r="G897" t="s">
        <v>4358</v>
      </c>
      <c r="H897" t="s">
        <v>73</v>
      </c>
      <c r="I897" t="s">
        <v>74</v>
      </c>
      <c r="J897">
        <v>25079</v>
      </c>
      <c r="K897" s="1">
        <v>43923</v>
      </c>
      <c r="L897" t="s">
        <v>35</v>
      </c>
    </row>
    <row r="898" spans="1:12" x14ac:dyDescent="0.8">
      <c r="A898" t="s">
        <v>4359</v>
      </c>
      <c r="B898" t="s">
        <v>4360</v>
      </c>
      <c r="C898">
        <v>32</v>
      </c>
      <c r="D898" t="s">
        <v>29</v>
      </c>
      <c r="E898" t="s">
        <v>4361</v>
      </c>
      <c r="F898" t="s">
        <v>4362</v>
      </c>
      <c r="G898" t="s">
        <v>4363</v>
      </c>
      <c r="H898" t="s">
        <v>320</v>
      </c>
      <c r="I898" t="s">
        <v>138</v>
      </c>
      <c r="J898">
        <v>51427</v>
      </c>
      <c r="K898" s="1">
        <v>44476</v>
      </c>
      <c r="L898" t="s">
        <v>26</v>
      </c>
    </row>
    <row r="899" spans="1:12" x14ac:dyDescent="0.8">
      <c r="A899" t="s">
        <v>4364</v>
      </c>
      <c r="B899" t="s">
        <v>4365</v>
      </c>
      <c r="C899">
        <v>36</v>
      </c>
      <c r="D899" t="s">
        <v>14</v>
      </c>
      <c r="E899" t="s">
        <v>4366</v>
      </c>
      <c r="F899" t="s">
        <v>4367</v>
      </c>
      <c r="G899" t="s">
        <v>4368</v>
      </c>
      <c r="H899" t="s">
        <v>255</v>
      </c>
      <c r="I899" t="s">
        <v>145</v>
      </c>
      <c r="J899">
        <v>56327</v>
      </c>
      <c r="K899" s="1">
        <v>45554</v>
      </c>
      <c r="L899" t="s">
        <v>35</v>
      </c>
    </row>
    <row r="900" spans="1:12" x14ac:dyDescent="0.8">
      <c r="A900" t="s">
        <v>4369</v>
      </c>
      <c r="B900" t="s">
        <v>4370</v>
      </c>
      <c r="C900">
        <v>49</v>
      </c>
      <c r="D900" t="s">
        <v>14</v>
      </c>
      <c r="E900" t="s">
        <v>4371</v>
      </c>
      <c r="F900" t="s">
        <v>4372</v>
      </c>
      <c r="G900" t="s">
        <v>4373</v>
      </c>
      <c r="H900" t="s">
        <v>238</v>
      </c>
      <c r="I900" t="s">
        <v>48</v>
      </c>
      <c r="J900">
        <v>34447</v>
      </c>
      <c r="K900" s="1">
        <v>44108</v>
      </c>
      <c r="L900" t="s">
        <v>35</v>
      </c>
    </row>
    <row r="901" spans="1:12" x14ac:dyDescent="0.8">
      <c r="A901" t="s">
        <v>4374</v>
      </c>
      <c r="B901" t="s">
        <v>4375</v>
      </c>
      <c r="C901">
        <v>25</v>
      </c>
      <c r="D901" t="s">
        <v>29</v>
      </c>
      <c r="E901" t="s">
        <v>4376</v>
      </c>
      <c r="F901" t="s">
        <v>4377</v>
      </c>
      <c r="H901" t="s">
        <v>309</v>
      </c>
      <c r="I901" t="s">
        <v>74</v>
      </c>
      <c r="J901">
        <v>13646</v>
      </c>
      <c r="K901" s="1">
        <v>44193</v>
      </c>
      <c r="L901" t="s">
        <v>42</v>
      </c>
    </row>
    <row r="902" spans="1:12" x14ac:dyDescent="0.8">
      <c r="A902" t="s">
        <v>4378</v>
      </c>
      <c r="B902" t="s">
        <v>4379</v>
      </c>
      <c r="C902">
        <v>39</v>
      </c>
      <c r="D902" t="s">
        <v>14</v>
      </c>
      <c r="E902" t="s">
        <v>4380</v>
      </c>
      <c r="F902">
        <v>3845791351</v>
      </c>
      <c r="H902" t="s">
        <v>2104</v>
      </c>
      <c r="I902" t="s">
        <v>180</v>
      </c>
      <c r="J902">
        <v>12594</v>
      </c>
      <c r="K902" s="1">
        <v>45158</v>
      </c>
      <c r="L902" t="s">
        <v>42</v>
      </c>
    </row>
    <row r="903" spans="1:12" x14ac:dyDescent="0.8">
      <c r="A903" t="s">
        <v>4381</v>
      </c>
      <c r="B903" t="s">
        <v>4382</v>
      </c>
      <c r="C903">
        <v>30</v>
      </c>
      <c r="D903" t="s">
        <v>14</v>
      </c>
      <c r="E903" t="s">
        <v>4383</v>
      </c>
      <c r="F903" t="s">
        <v>4384</v>
      </c>
      <c r="G903" t="s">
        <v>4385</v>
      </c>
      <c r="H903" t="s">
        <v>249</v>
      </c>
      <c r="I903" t="s">
        <v>55</v>
      </c>
      <c r="J903">
        <v>87651</v>
      </c>
      <c r="K903" s="1">
        <v>44436</v>
      </c>
      <c r="L903" t="s">
        <v>35</v>
      </c>
    </row>
    <row r="904" spans="1:12" x14ac:dyDescent="0.8">
      <c r="A904" t="s">
        <v>4386</v>
      </c>
      <c r="B904" t="s">
        <v>4387</v>
      </c>
      <c r="C904">
        <v>35</v>
      </c>
      <c r="D904" t="s">
        <v>108</v>
      </c>
      <c r="E904" t="s">
        <v>4388</v>
      </c>
      <c r="F904">
        <v>5217889306</v>
      </c>
      <c r="G904" t="s">
        <v>4389</v>
      </c>
      <c r="H904" t="s">
        <v>18</v>
      </c>
      <c r="I904" t="s">
        <v>19</v>
      </c>
      <c r="J904">
        <v>72669</v>
      </c>
      <c r="K904" s="1">
        <v>44653</v>
      </c>
      <c r="L904" t="s">
        <v>26</v>
      </c>
    </row>
    <row r="905" spans="1:12" x14ac:dyDescent="0.8">
      <c r="A905" t="s">
        <v>4390</v>
      </c>
      <c r="B905" t="s">
        <v>4391</v>
      </c>
      <c r="C905">
        <v>50</v>
      </c>
      <c r="D905" t="s">
        <v>14</v>
      </c>
      <c r="E905" t="s">
        <v>4392</v>
      </c>
      <c r="G905" t="s">
        <v>4393</v>
      </c>
      <c r="H905" t="s">
        <v>450</v>
      </c>
      <c r="I905" t="s">
        <v>138</v>
      </c>
      <c r="J905">
        <v>81839</v>
      </c>
      <c r="K905" s="1">
        <v>45046</v>
      </c>
      <c r="L905" t="s">
        <v>26</v>
      </c>
    </row>
    <row r="906" spans="1:12" x14ac:dyDescent="0.8">
      <c r="A906" t="s">
        <v>4394</v>
      </c>
      <c r="B906" t="s">
        <v>4395</v>
      </c>
      <c r="C906">
        <v>37</v>
      </c>
      <c r="E906" t="s">
        <v>4396</v>
      </c>
      <c r="F906" t="s">
        <v>4397</v>
      </c>
      <c r="H906" t="s">
        <v>220</v>
      </c>
      <c r="I906" t="s">
        <v>221</v>
      </c>
      <c r="J906">
        <v>68635</v>
      </c>
      <c r="K906" s="1">
        <v>44503</v>
      </c>
      <c r="L906" t="s">
        <v>42</v>
      </c>
    </row>
    <row r="907" spans="1:12" x14ac:dyDescent="0.8">
      <c r="A907" t="s">
        <v>4398</v>
      </c>
      <c r="B907" t="s">
        <v>4399</v>
      </c>
      <c r="C907">
        <v>35</v>
      </c>
      <c r="D907" t="s">
        <v>29</v>
      </c>
      <c r="E907" t="s">
        <v>4400</v>
      </c>
      <c r="G907" t="s">
        <v>4401</v>
      </c>
      <c r="H907" t="s">
        <v>529</v>
      </c>
      <c r="I907" t="s">
        <v>55</v>
      </c>
      <c r="J907">
        <v>8180</v>
      </c>
      <c r="K907" s="1">
        <v>44080</v>
      </c>
      <c r="L907" t="s">
        <v>35</v>
      </c>
    </row>
    <row r="908" spans="1:12" x14ac:dyDescent="0.8">
      <c r="A908" t="s">
        <v>4402</v>
      </c>
      <c r="B908" t="s">
        <v>4403</v>
      </c>
      <c r="C908">
        <v>18</v>
      </c>
      <c r="D908" t="s">
        <v>29</v>
      </c>
      <c r="E908" t="s">
        <v>4404</v>
      </c>
      <c r="F908" t="s">
        <v>4405</v>
      </c>
      <c r="G908" t="s">
        <v>4406</v>
      </c>
      <c r="H908" t="s">
        <v>832</v>
      </c>
      <c r="I908" t="s">
        <v>62</v>
      </c>
      <c r="J908">
        <v>60056</v>
      </c>
      <c r="K908" s="1">
        <v>44661</v>
      </c>
      <c r="L908" t="s">
        <v>42</v>
      </c>
    </row>
    <row r="909" spans="1:12" x14ac:dyDescent="0.8">
      <c r="A909" t="s">
        <v>4407</v>
      </c>
      <c r="B909" t="s">
        <v>4408</v>
      </c>
      <c r="C909">
        <v>43</v>
      </c>
      <c r="D909" t="s">
        <v>14</v>
      </c>
      <c r="E909" t="s">
        <v>4409</v>
      </c>
      <c r="F909" t="s">
        <v>4410</v>
      </c>
      <c r="G909" t="s">
        <v>4411</v>
      </c>
      <c r="H909" t="s">
        <v>18</v>
      </c>
      <c r="I909" t="s">
        <v>19</v>
      </c>
      <c r="J909">
        <v>86636</v>
      </c>
      <c r="K909" s="1">
        <v>45193</v>
      </c>
      <c r="L909" t="s">
        <v>35</v>
      </c>
    </row>
    <row r="910" spans="1:12" x14ac:dyDescent="0.8">
      <c r="A910" t="s">
        <v>4412</v>
      </c>
      <c r="B910" t="s">
        <v>4413</v>
      </c>
      <c r="C910">
        <v>42</v>
      </c>
      <c r="D910" t="s">
        <v>29</v>
      </c>
      <c r="E910" t="s">
        <v>4414</v>
      </c>
      <c r="F910">
        <v>5414678215</v>
      </c>
      <c r="G910" t="s">
        <v>4415</v>
      </c>
      <c r="I910" t="s">
        <v>180</v>
      </c>
      <c r="J910">
        <v>17674</v>
      </c>
      <c r="K910" s="1">
        <v>44058</v>
      </c>
      <c r="L910" t="s">
        <v>42</v>
      </c>
    </row>
    <row r="911" spans="1:12" x14ac:dyDescent="0.8">
      <c r="A911" t="s">
        <v>4416</v>
      </c>
      <c r="B911" t="s">
        <v>4417</v>
      </c>
      <c r="C911">
        <v>60</v>
      </c>
      <c r="D911" t="s">
        <v>14</v>
      </c>
      <c r="F911" t="s">
        <v>4418</v>
      </c>
      <c r="G911" t="s">
        <v>4419</v>
      </c>
      <c r="H911" t="s">
        <v>80</v>
      </c>
      <c r="I911" t="s">
        <v>74</v>
      </c>
      <c r="J911">
        <v>70183</v>
      </c>
      <c r="K911" s="1">
        <v>45209</v>
      </c>
      <c r="L911" t="s">
        <v>26</v>
      </c>
    </row>
    <row r="912" spans="1:12" x14ac:dyDescent="0.8">
      <c r="A912" t="s">
        <v>4420</v>
      </c>
      <c r="B912" t="s">
        <v>4421</v>
      </c>
      <c r="C912">
        <v>31</v>
      </c>
      <c r="D912" t="s">
        <v>14</v>
      </c>
      <c r="E912" t="s">
        <v>4422</v>
      </c>
      <c r="F912" t="s">
        <v>4423</v>
      </c>
      <c r="G912" t="s">
        <v>4424</v>
      </c>
      <c r="H912" t="s">
        <v>309</v>
      </c>
      <c r="I912" t="s">
        <v>74</v>
      </c>
      <c r="K912" s="1">
        <v>45646</v>
      </c>
      <c r="L912" t="s">
        <v>35</v>
      </c>
    </row>
    <row r="913" spans="1:12" x14ac:dyDescent="0.8">
      <c r="A913" t="s">
        <v>4425</v>
      </c>
      <c r="B913" t="s">
        <v>4426</v>
      </c>
      <c r="C913">
        <v>37</v>
      </c>
      <c r="D913" t="s">
        <v>14</v>
      </c>
      <c r="E913" t="s">
        <v>4427</v>
      </c>
      <c r="F913" t="s">
        <v>4428</v>
      </c>
      <c r="G913" t="s">
        <v>4429</v>
      </c>
      <c r="H913" t="s">
        <v>578</v>
      </c>
      <c r="I913" t="s">
        <v>113</v>
      </c>
      <c r="J913">
        <v>58315</v>
      </c>
      <c r="K913" s="1">
        <v>43976</v>
      </c>
      <c r="L913" t="s">
        <v>42</v>
      </c>
    </row>
    <row r="914" spans="1:12" x14ac:dyDescent="0.8">
      <c r="A914" t="s">
        <v>4430</v>
      </c>
      <c r="B914" t="s">
        <v>4431</v>
      </c>
      <c r="C914">
        <v>37</v>
      </c>
      <c r="D914" t="s">
        <v>14</v>
      </c>
      <c r="E914" t="s">
        <v>4432</v>
      </c>
      <c r="F914">
        <f>1-215-478-619</f>
        <v>-1311</v>
      </c>
      <c r="G914" t="s">
        <v>4433</v>
      </c>
      <c r="H914" t="s">
        <v>220</v>
      </c>
      <c r="I914" t="s">
        <v>221</v>
      </c>
      <c r="J914">
        <v>21488</v>
      </c>
      <c r="K914" s="1">
        <v>45666</v>
      </c>
      <c r="L914" t="s">
        <v>35</v>
      </c>
    </row>
    <row r="915" spans="1:12" x14ac:dyDescent="0.8">
      <c r="A915" t="s">
        <v>4434</v>
      </c>
      <c r="B915" t="s">
        <v>4435</v>
      </c>
      <c r="C915">
        <v>53</v>
      </c>
      <c r="D915" t="s">
        <v>29</v>
      </c>
      <c r="E915" t="s">
        <v>4436</v>
      </c>
      <c r="F915" t="s">
        <v>4437</v>
      </c>
      <c r="G915" t="s">
        <v>4438</v>
      </c>
      <c r="H915" t="s">
        <v>192</v>
      </c>
      <c r="I915" t="s">
        <v>193</v>
      </c>
      <c r="J915">
        <v>77279</v>
      </c>
      <c r="K915" s="1">
        <v>43984</v>
      </c>
      <c r="L915" t="s">
        <v>42</v>
      </c>
    </row>
    <row r="916" spans="1:12" x14ac:dyDescent="0.8">
      <c r="A916" t="s">
        <v>4439</v>
      </c>
      <c r="B916" t="s">
        <v>4440</v>
      </c>
      <c r="C916">
        <v>33</v>
      </c>
      <c r="D916" t="s">
        <v>29</v>
      </c>
      <c r="E916" t="s">
        <v>4441</v>
      </c>
      <c r="F916" t="s">
        <v>4442</v>
      </c>
      <c r="G916" t="s">
        <v>4443</v>
      </c>
      <c r="H916" t="s">
        <v>796</v>
      </c>
      <c r="I916" t="s">
        <v>19</v>
      </c>
      <c r="J916">
        <v>91896</v>
      </c>
      <c r="K916" s="1">
        <v>45001</v>
      </c>
      <c r="L916" t="s">
        <v>35</v>
      </c>
    </row>
    <row r="917" spans="1:12" x14ac:dyDescent="0.8">
      <c r="A917" s="2" t="s">
        <v>4444</v>
      </c>
      <c r="B917" t="s">
        <v>4445</v>
      </c>
      <c r="C917">
        <v>38</v>
      </c>
      <c r="D917" t="s">
        <v>14</v>
      </c>
      <c r="E917" t="s">
        <v>4446</v>
      </c>
      <c r="F917" t="s">
        <v>4447</v>
      </c>
      <c r="G917" t="s">
        <v>4448</v>
      </c>
      <c r="H917" t="s">
        <v>167</v>
      </c>
      <c r="J917">
        <v>5906</v>
      </c>
      <c r="K917" s="1">
        <v>45630</v>
      </c>
      <c r="L917" t="s">
        <v>42</v>
      </c>
    </row>
    <row r="918" spans="1:12" x14ac:dyDescent="0.8">
      <c r="A918" t="s">
        <v>4449</v>
      </c>
      <c r="B918" t="s">
        <v>4450</v>
      </c>
      <c r="C918">
        <v>42</v>
      </c>
      <c r="D918" t="s">
        <v>14</v>
      </c>
      <c r="E918" t="s">
        <v>4451</v>
      </c>
      <c r="F918" t="s">
        <v>4452</v>
      </c>
      <c r="G918" t="s">
        <v>4453</v>
      </c>
      <c r="H918" t="s">
        <v>529</v>
      </c>
      <c r="I918" t="s">
        <v>55</v>
      </c>
      <c r="J918">
        <v>62008</v>
      </c>
      <c r="K918" s="1">
        <v>44313</v>
      </c>
      <c r="L918" t="s">
        <v>35</v>
      </c>
    </row>
    <row r="919" spans="1:12" x14ac:dyDescent="0.8">
      <c r="A919" t="s">
        <v>4454</v>
      </c>
      <c r="B919" t="s">
        <v>4455</v>
      </c>
      <c r="C919">
        <v>37</v>
      </c>
      <c r="D919" t="s">
        <v>108</v>
      </c>
      <c r="E919" t="s">
        <v>4456</v>
      </c>
      <c r="F919">
        <v>7622767293</v>
      </c>
      <c r="G919" t="s">
        <v>4457</v>
      </c>
      <c r="H919" t="s">
        <v>270</v>
      </c>
      <c r="I919" t="s">
        <v>19</v>
      </c>
      <c r="J919">
        <v>88603</v>
      </c>
      <c r="K919" s="1">
        <v>44046</v>
      </c>
      <c r="L919" t="s">
        <v>26</v>
      </c>
    </row>
    <row r="920" spans="1:12" x14ac:dyDescent="0.8">
      <c r="A920" t="s">
        <v>4458</v>
      </c>
      <c r="B920" t="s">
        <v>4459</v>
      </c>
      <c r="D920" t="s">
        <v>14</v>
      </c>
      <c r="E920" t="s">
        <v>4460</v>
      </c>
      <c r="F920" t="s">
        <v>4461</v>
      </c>
      <c r="G920" t="s">
        <v>4462</v>
      </c>
      <c r="H920" t="s">
        <v>54</v>
      </c>
      <c r="I920" t="s">
        <v>55</v>
      </c>
      <c r="J920">
        <v>19813</v>
      </c>
      <c r="K920" s="1">
        <v>45043</v>
      </c>
      <c r="L920" t="s">
        <v>35</v>
      </c>
    </row>
    <row r="921" spans="1:12" x14ac:dyDescent="0.8">
      <c r="A921" t="s">
        <v>4463</v>
      </c>
      <c r="B921" t="s">
        <v>4464</v>
      </c>
      <c r="C921">
        <v>37</v>
      </c>
      <c r="D921" t="s">
        <v>29</v>
      </c>
      <c r="E921" t="s">
        <v>4465</v>
      </c>
      <c r="F921" t="s">
        <v>4466</v>
      </c>
      <c r="G921" t="s">
        <v>4467</v>
      </c>
      <c r="H921" t="s">
        <v>309</v>
      </c>
      <c r="I921" t="s">
        <v>74</v>
      </c>
      <c r="J921">
        <v>85056</v>
      </c>
      <c r="K921" s="1">
        <v>45598</v>
      </c>
      <c r="L921" t="s">
        <v>42</v>
      </c>
    </row>
    <row r="922" spans="1:12" x14ac:dyDescent="0.8">
      <c r="A922" t="s">
        <v>4468</v>
      </c>
      <c r="B922" t="s">
        <v>4469</v>
      </c>
      <c r="C922">
        <v>47</v>
      </c>
      <c r="D922" t="s">
        <v>14</v>
      </c>
      <c r="E922" t="s">
        <v>4470</v>
      </c>
      <c r="F922" t="s">
        <v>4471</v>
      </c>
      <c r="G922" t="s">
        <v>4472</v>
      </c>
      <c r="I922" t="s">
        <v>55</v>
      </c>
      <c r="J922">
        <v>17081</v>
      </c>
      <c r="K922" s="1">
        <v>44568</v>
      </c>
      <c r="L922" t="s">
        <v>42</v>
      </c>
    </row>
    <row r="923" spans="1:12" x14ac:dyDescent="0.8">
      <c r="A923" t="s">
        <v>4473</v>
      </c>
      <c r="B923" t="s">
        <v>4474</v>
      </c>
      <c r="C923">
        <v>22</v>
      </c>
      <c r="D923" t="s">
        <v>14</v>
      </c>
      <c r="E923" t="s">
        <v>4475</v>
      </c>
      <c r="F923" t="s">
        <v>4476</v>
      </c>
      <c r="G923" t="s">
        <v>4477</v>
      </c>
      <c r="H923" t="s">
        <v>144</v>
      </c>
      <c r="I923" t="s">
        <v>126</v>
      </c>
      <c r="K923" s="1">
        <v>45507</v>
      </c>
      <c r="L923" t="s">
        <v>42</v>
      </c>
    </row>
    <row r="924" spans="1:12" x14ac:dyDescent="0.8">
      <c r="A924" t="s">
        <v>4478</v>
      </c>
      <c r="B924" t="s">
        <v>4479</v>
      </c>
      <c r="C924">
        <v>36</v>
      </c>
      <c r="D924" t="s">
        <v>14</v>
      </c>
      <c r="E924" t="s">
        <v>4480</v>
      </c>
      <c r="F924" t="s">
        <v>4481</v>
      </c>
      <c r="G924" t="s">
        <v>4482</v>
      </c>
      <c r="H924" t="s">
        <v>105</v>
      </c>
      <c r="I924" t="s">
        <v>48</v>
      </c>
      <c r="J924">
        <v>84245</v>
      </c>
      <c r="K924" s="1">
        <v>45415</v>
      </c>
      <c r="L924" t="s">
        <v>35</v>
      </c>
    </row>
    <row r="925" spans="1:12" x14ac:dyDescent="0.8">
      <c r="A925" t="s">
        <v>4483</v>
      </c>
      <c r="B925" t="s">
        <v>4484</v>
      </c>
      <c r="C925">
        <v>26</v>
      </c>
      <c r="D925" t="s">
        <v>14</v>
      </c>
      <c r="E925" t="s">
        <v>4485</v>
      </c>
      <c r="F925" t="s">
        <v>4486</v>
      </c>
      <c r="G925" t="s">
        <v>4487</v>
      </c>
      <c r="H925" t="s">
        <v>529</v>
      </c>
      <c r="I925" t="s">
        <v>55</v>
      </c>
      <c r="J925">
        <v>7046</v>
      </c>
      <c r="K925" s="1">
        <v>44089</v>
      </c>
      <c r="L925" t="s">
        <v>42</v>
      </c>
    </row>
    <row r="926" spans="1:12" x14ac:dyDescent="0.8">
      <c r="A926" t="s">
        <v>4488</v>
      </c>
      <c r="B926" t="s">
        <v>4489</v>
      </c>
      <c r="C926">
        <v>49</v>
      </c>
      <c r="D926" t="s">
        <v>14</v>
      </c>
      <c r="E926" t="s">
        <v>4490</v>
      </c>
      <c r="F926" t="s">
        <v>4491</v>
      </c>
      <c r="G926" t="s">
        <v>4492</v>
      </c>
      <c r="H926" t="s">
        <v>238</v>
      </c>
      <c r="I926" t="s">
        <v>48</v>
      </c>
      <c r="J926">
        <v>69591</v>
      </c>
      <c r="K926" s="1">
        <v>45606</v>
      </c>
      <c r="L926" t="s">
        <v>42</v>
      </c>
    </row>
    <row r="927" spans="1:12" x14ac:dyDescent="0.8">
      <c r="A927" t="s">
        <v>4493</v>
      </c>
      <c r="B927" t="s">
        <v>4494</v>
      </c>
      <c r="C927">
        <v>18</v>
      </c>
      <c r="D927" t="s">
        <v>29</v>
      </c>
      <c r="E927" t="s">
        <v>4495</v>
      </c>
      <c r="F927" t="s">
        <v>4496</v>
      </c>
      <c r="G927" t="s">
        <v>4497</v>
      </c>
      <c r="H927" t="s">
        <v>553</v>
      </c>
      <c r="I927" t="s">
        <v>221</v>
      </c>
      <c r="J927">
        <v>94796</v>
      </c>
      <c r="K927" s="1">
        <v>45128</v>
      </c>
      <c r="L927" t="s">
        <v>35</v>
      </c>
    </row>
    <row r="928" spans="1:12" x14ac:dyDescent="0.8">
      <c r="A928" t="s">
        <v>4498</v>
      </c>
      <c r="B928" t="s">
        <v>4499</v>
      </c>
      <c r="C928">
        <v>28</v>
      </c>
      <c r="D928" t="s">
        <v>14</v>
      </c>
      <c r="E928" t="s">
        <v>4500</v>
      </c>
      <c r="F928" t="s">
        <v>4501</v>
      </c>
      <c r="G928" t="s">
        <v>4502</v>
      </c>
      <c r="H928" t="s">
        <v>199</v>
      </c>
      <c r="I928" t="s">
        <v>74</v>
      </c>
      <c r="J928">
        <v>92303</v>
      </c>
      <c r="K928" s="1">
        <v>43949</v>
      </c>
      <c r="L928" t="s">
        <v>26</v>
      </c>
    </row>
    <row r="929" spans="1:12" x14ac:dyDescent="0.8">
      <c r="A929" t="s">
        <v>4503</v>
      </c>
      <c r="B929" t="s">
        <v>4504</v>
      </c>
      <c r="C929">
        <v>39</v>
      </c>
      <c r="D929" t="s">
        <v>108</v>
      </c>
      <c r="E929" t="s">
        <v>4505</v>
      </c>
      <c r="G929" t="s">
        <v>4506</v>
      </c>
      <c r="H929" t="s">
        <v>297</v>
      </c>
      <c r="I929" t="s">
        <v>99</v>
      </c>
      <c r="J929">
        <v>84121</v>
      </c>
      <c r="K929" s="1">
        <v>44893</v>
      </c>
      <c r="L929" t="s">
        <v>42</v>
      </c>
    </row>
    <row r="930" spans="1:12" x14ac:dyDescent="0.8">
      <c r="A930" t="s">
        <v>4507</v>
      </c>
      <c r="B930" t="s">
        <v>4508</v>
      </c>
      <c r="C930">
        <v>53</v>
      </c>
      <c r="D930" t="s">
        <v>29</v>
      </c>
      <c r="E930" t="s">
        <v>4509</v>
      </c>
      <c r="F930" t="s">
        <v>4510</v>
      </c>
      <c r="G930" t="s">
        <v>4511</v>
      </c>
      <c r="H930" t="s">
        <v>199</v>
      </c>
      <c r="I930" t="s">
        <v>74</v>
      </c>
      <c r="J930">
        <v>62775</v>
      </c>
      <c r="K930" s="1">
        <v>45021</v>
      </c>
      <c r="L930" t="s">
        <v>26</v>
      </c>
    </row>
    <row r="931" spans="1:12" x14ac:dyDescent="0.8">
      <c r="A931" t="s">
        <v>4512</v>
      </c>
      <c r="B931" t="s">
        <v>4513</v>
      </c>
      <c r="C931">
        <v>34</v>
      </c>
      <c r="D931" t="s">
        <v>29</v>
      </c>
      <c r="E931" t="s">
        <v>4514</v>
      </c>
      <c r="F931" t="s">
        <v>4515</v>
      </c>
      <c r="G931" t="s">
        <v>4516</v>
      </c>
      <c r="H931" t="s">
        <v>450</v>
      </c>
      <c r="I931" t="s">
        <v>138</v>
      </c>
      <c r="J931">
        <v>99773</v>
      </c>
      <c r="K931" s="1">
        <v>44269</v>
      </c>
      <c r="L931" t="s">
        <v>42</v>
      </c>
    </row>
    <row r="932" spans="1:12" x14ac:dyDescent="0.8">
      <c r="A932" t="s">
        <v>4517</v>
      </c>
      <c r="B932" t="s">
        <v>4518</v>
      </c>
      <c r="C932">
        <v>28</v>
      </c>
      <c r="E932" t="s">
        <v>4519</v>
      </c>
      <c r="F932" t="s">
        <v>4520</v>
      </c>
      <c r="G932" t="s">
        <v>4521</v>
      </c>
      <c r="H932" t="s">
        <v>510</v>
      </c>
      <c r="I932" t="s">
        <v>126</v>
      </c>
      <c r="J932">
        <v>18642</v>
      </c>
      <c r="K932" s="1">
        <v>45470</v>
      </c>
      <c r="L932" t="s">
        <v>42</v>
      </c>
    </row>
    <row r="933" spans="1:12" x14ac:dyDescent="0.8">
      <c r="A933" t="s">
        <v>4522</v>
      </c>
      <c r="B933" t="s">
        <v>4523</v>
      </c>
      <c r="C933">
        <v>57</v>
      </c>
      <c r="D933" t="s">
        <v>29</v>
      </c>
      <c r="E933" t="s">
        <v>4524</v>
      </c>
      <c r="F933">
        <v>4168260080</v>
      </c>
      <c r="G933" t="s">
        <v>4525</v>
      </c>
      <c r="H933" t="s">
        <v>25</v>
      </c>
      <c r="I933" t="s">
        <v>19</v>
      </c>
      <c r="J933">
        <v>13107</v>
      </c>
      <c r="K933" s="1">
        <v>45349</v>
      </c>
      <c r="L933" t="s">
        <v>42</v>
      </c>
    </row>
    <row r="934" spans="1:12" x14ac:dyDescent="0.8">
      <c r="A934" t="s">
        <v>4526</v>
      </c>
      <c r="B934" t="s">
        <v>4527</v>
      </c>
      <c r="C934">
        <v>18</v>
      </c>
      <c r="D934" t="s">
        <v>29</v>
      </c>
      <c r="E934" t="s">
        <v>4528</v>
      </c>
      <c r="F934" t="s">
        <v>4529</v>
      </c>
      <c r="G934" t="s">
        <v>4530</v>
      </c>
      <c r="H934" t="s">
        <v>18</v>
      </c>
      <c r="I934" t="s">
        <v>19</v>
      </c>
      <c r="J934">
        <v>79160</v>
      </c>
      <c r="K934" s="1">
        <v>44437</v>
      </c>
      <c r="L934" t="s">
        <v>42</v>
      </c>
    </row>
    <row r="935" spans="1:12" x14ac:dyDescent="0.8">
      <c r="A935" t="s">
        <v>4531</v>
      </c>
      <c r="B935" t="s">
        <v>4532</v>
      </c>
      <c r="C935">
        <v>18</v>
      </c>
      <c r="D935" t="s">
        <v>29</v>
      </c>
      <c r="E935" t="s">
        <v>4533</v>
      </c>
      <c r="F935" t="s">
        <v>4534</v>
      </c>
      <c r="G935" t="s">
        <v>4535</v>
      </c>
      <c r="H935" t="s">
        <v>155</v>
      </c>
      <c r="I935" t="s">
        <v>92</v>
      </c>
      <c r="J935">
        <v>68454</v>
      </c>
      <c r="K935" s="1">
        <v>45346</v>
      </c>
      <c r="L935" t="s">
        <v>35</v>
      </c>
    </row>
    <row r="936" spans="1:12" x14ac:dyDescent="0.8">
      <c r="A936" t="s">
        <v>4536</v>
      </c>
      <c r="B936" t="s">
        <v>4537</v>
      </c>
      <c r="C936">
        <v>40</v>
      </c>
      <c r="D936" t="s">
        <v>29</v>
      </c>
      <c r="E936" t="s">
        <v>4538</v>
      </c>
      <c r="F936" t="s">
        <v>4539</v>
      </c>
      <c r="G936" t="s">
        <v>4540</v>
      </c>
      <c r="H936" t="s">
        <v>952</v>
      </c>
      <c r="I936" t="s">
        <v>126</v>
      </c>
      <c r="J936">
        <v>11775</v>
      </c>
      <c r="K936" s="1">
        <v>44537</v>
      </c>
      <c r="L936" t="s">
        <v>35</v>
      </c>
    </row>
    <row r="937" spans="1:12" x14ac:dyDescent="0.8">
      <c r="A937" t="s">
        <v>4541</v>
      </c>
      <c r="B937" t="s">
        <v>4542</v>
      </c>
      <c r="C937">
        <v>28</v>
      </c>
      <c r="D937" t="s">
        <v>14</v>
      </c>
      <c r="E937" t="s">
        <v>4543</v>
      </c>
      <c r="F937" t="s">
        <v>4544</v>
      </c>
      <c r="G937" t="s">
        <v>4545</v>
      </c>
      <c r="H937" t="s">
        <v>173</v>
      </c>
      <c r="I937" t="s">
        <v>62</v>
      </c>
      <c r="J937">
        <v>69487</v>
      </c>
      <c r="K937" s="1">
        <v>44076</v>
      </c>
      <c r="L937" t="s">
        <v>35</v>
      </c>
    </row>
    <row r="938" spans="1:12" x14ac:dyDescent="0.8">
      <c r="A938" t="s">
        <v>4546</v>
      </c>
      <c r="B938" t="s">
        <v>4547</v>
      </c>
      <c r="C938">
        <v>22</v>
      </c>
      <c r="D938" t="s">
        <v>29</v>
      </c>
      <c r="E938" t="s">
        <v>4548</v>
      </c>
      <c r="F938" t="s">
        <v>4549</v>
      </c>
      <c r="G938" t="s">
        <v>4550</v>
      </c>
      <c r="H938" t="s">
        <v>424</v>
      </c>
      <c r="I938" t="s">
        <v>138</v>
      </c>
      <c r="J938">
        <v>29418</v>
      </c>
      <c r="K938" s="1">
        <v>44799</v>
      </c>
      <c r="L938" t="s">
        <v>35</v>
      </c>
    </row>
    <row r="939" spans="1:12" x14ac:dyDescent="0.8">
      <c r="A939" t="s">
        <v>4551</v>
      </c>
      <c r="B939" t="s">
        <v>4552</v>
      </c>
      <c r="C939">
        <v>43</v>
      </c>
      <c r="D939" t="s">
        <v>14</v>
      </c>
      <c r="E939" t="s">
        <v>4553</v>
      </c>
      <c r="F939">
        <f>1-933-609-6739</f>
        <v>-8280</v>
      </c>
      <c r="H939" t="s">
        <v>424</v>
      </c>
      <c r="I939" t="s">
        <v>138</v>
      </c>
      <c r="J939">
        <v>89745</v>
      </c>
      <c r="K939" s="1">
        <v>44098</v>
      </c>
      <c r="L939" t="s">
        <v>26</v>
      </c>
    </row>
    <row r="940" spans="1:12" x14ac:dyDescent="0.8">
      <c r="A940" t="s">
        <v>4554</v>
      </c>
      <c r="B940" t="s">
        <v>4555</v>
      </c>
      <c r="C940">
        <v>37</v>
      </c>
      <c r="D940" t="s">
        <v>29</v>
      </c>
      <c r="E940" t="s">
        <v>4556</v>
      </c>
      <c r="F940" t="s">
        <v>4557</v>
      </c>
      <c r="G940" t="s">
        <v>4558</v>
      </c>
      <c r="H940" t="s">
        <v>73</v>
      </c>
      <c r="I940" t="s">
        <v>74</v>
      </c>
      <c r="J940">
        <v>47159</v>
      </c>
      <c r="K940" s="1">
        <v>44272</v>
      </c>
      <c r="L940" t="s">
        <v>35</v>
      </c>
    </row>
    <row r="941" spans="1:12" x14ac:dyDescent="0.8">
      <c r="A941" t="s">
        <v>4559</v>
      </c>
      <c r="B941" t="s">
        <v>4560</v>
      </c>
      <c r="C941">
        <v>28</v>
      </c>
      <c r="D941" t="s">
        <v>29</v>
      </c>
      <c r="E941" t="s">
        <v>4561</v>
      </c>
      <c r="F941" t="s">
        <v>4562</v>
      </c>
      <c r="G941" t="s">
        <v>4563</v>
      </c>
      <c r="H941" t="s">
        <v>119</v>
      </c>
      <c r="I941" t="s">
        <v>55</v>
      </c>
      <c r="J941">
        <v>57514</v>
      </c>
      <c r="K941" s="1">
        <v>45029</v>
      </c>
      <c r="L941" t="s">
        <v>35</v>
      </c>
    </row>
    <row r="942" spans="1:12" x14ac:dyDescent="0.8">
      <c r="A942" t="s">
        <v>4564</v>
      </c>
      <c r="B942" t="s">
        <v>4565</v>
      </c>
      <c r="C942">
        <v>19</v>
      </c>
      <c r="D942" t="s">
        <v>29</v>
      </c>
      <c r="E942" t="s">
        <v>4566</v>
      </c>
      <c r="F942" t="s">
        <v>4567</v>
      </c>
      <c r="H942" t="s">
        <v>510</v>
      </c>
      <c r="I942" t="s">
        <v>126</v>
      </c>
      <c r="K942" s="1">
        <v>43942</v>
      </c>
      <c r="L942" t="s">
        <v>26</v>
      </c>
    </row>
    <row r="943" spans="1:12" x14ac:dyDescent="0.8">
      <c r="A943" s="2" t="s">
        <v>4568</v>
      </c>
      <c r="B943" t="s">
        <v>4569</v>
      </c>
      <c r="C943">
        <v>45</v>
      </c>
      <c r="D943" t="s">
        <v>14</v>
      </c>
      <c r="E943" t="s">
        <v>4570</v>
      </c>
      <c r="F943">
        <f>1-287-711-4860</f>
        <v>-5857</v>
      </c>
      <c r="G943" t="s">
        <v>4571</v>
      </c>
      <c r="H943" t="s">
        <v>473</v>
      </c>
      <c r="I943" t="s">
        <v>113</v>
      </c>
      <c r="J943">
        <v>12666</v>
      </c>
      <c r="K943" s="1">
        <v>45024</v>
      </c>
      <c r="L943" t="s">
        <v>26</v>
      </c>
    </row>
    <row r="944" spans="1:12" x14ac:dyDescent="0.8">
      <c r="A944" t="s">
        <v>4572</v>
      </c>
      <c r="B944" t="s">
        <v>4573</v>
      </c>
      <c r="C944">
        <v>42</v>
      </c>
      <c r="D944" t="s">
        <v>29</v>
      </c>
      <c r="E944" t="s">
        <v>4574</v>
      </c>
      <c r="F944" t="s">
        <v>4575</v>
      </c>
      <c r="G944" t="s">
        <v>4576</v>
      </c>
      <c r="H944" t="s">
        <v>320</v>
      </c>
      <c r="I944" t="s">
        <v>138</v>
      </c>
      <c r="J944">
        <v>82612</v>
      </c>
      <c r="K944" s="1">
        <v>45113</v>
      </c>
      <c r="L944" t="s">
        <v>42</v>
      </c>
    </row>
    <row r="945" spans="1:12" x14ac:dyDescent="0.8">
      <c r="A945" t="s">
        <v>4577</v>
      </c>
      <c r="B945" t="s">
        <v>4578</v>
      </c>
      <c r="C945">
        <v>33</v>
      </c>
      <c r="D945" t="s">
        <v>29</v>
      </c>
      <c r="E945" t="s">
        <v>4579</v>
      </c>
      <c r="F945" t="s">
        <v>4580</v>
      </c>
      <c r="G945" t="s">
        <v>4581</v>
      </c>
      <c r="H945" t="s">
        <v>390</v>
      </c>
      <c r="I945" t="s">
        <v>180</v>
      </c>
      <c r="J945">
        <v>21741</v>
      </c>
      <c r="K945" s="1">
        <v>43914</v>
      </c>
      <c r="L945" t="s">
        <v>35</v>
      </c>
    </row>
    <row r="946" spans="1:12" x14ac:dyDescent="0.8">
      <c r="A946" t="s">
        <v>4582</v>
      </c>
      <c r="B946" t="s">
        <v>4583</v>
      </c>
      <c r="C946">
        <v>57</v>
      </c>
      <c r="D946" t="s">
        <v>14</v>
      </c>
      <c r="E946" t="s">
        <v>4584</v>
      </c>
      <c r="F946" t="s">
        <v>4585</v>
      </c>
      <c r="G946" t="s">
        <v>4586</v>
      </c>
      <c r="H946" t="s">
        <v>270</v>
      </c>
      <c r="I946" t="s">
        <v>19</v>
      </c>
      <c r="J946">
        <v>90990</v>
      </c>
      <c r="K946" s="1">
        <v>44683</v>
      </c>
      <c r="L946" t="s">
        <v>35</v>
      </c>
    </row>
    <row r="947" spans="1:12" x14ac:dyDescent="0.8">
      <c r="A947" t="s">
        <v>4587</v>
      </c>
      <c r="B947" t="s">
        <v>4588</v>
      </c>
      <c r="C947">
        <v>22</v>
      </c>
      <c r="D947" t="s">
        <v>29</v>
      </c>
      <c r="E947" t="s">
        <v>4589</v>
      </c>
      <c r="F947" t="s">
        <v>4590</v>
      </c>
      <c r="G947" t="s">
        <v>4591</v>
      </c>
      <c r="H947" t="s">
        <v>558</v>
      </c>
      <c r="I947" t="s">
        <v>55</v>
      </c>
      <c r="J947">
        <v>87828</v>
      </c>
      <c r="K947" s="1">
        <v>44386</v>
      </c>
      <c r="L947" t="s">
        <v>35</v>
      </c>
    </row>
    <row r="948" spans="1:12" x14ac:dyDescent="0.8">
      <c r="A948" t="s">
        <v>4592</v>
      </c>
      <c r="B948" t="s">
        <v>4593</v>
      </c>
      <c r="C948">
        <v>18</v>
      </c>
      <c r="D948" t="s">
        <v>14</v>
      </c>
      <c r="E948" t="s">
        <v>4594</v>
      </c>
      <c r="F948" t="s">
        <v>4595</v>
      </c>
      <c r="G948" t="s">
        <v>4596</v>
      </c>
      <c r="H948" t="s">
        <v>270</v>
      </c>
      <c r="I948" t="s">
        <v>19</v>
      </c>
      <c r="J948">
        <v>80317</v>
      </c>
      <c r="K948" s="1">
        <v>44236</v>
      </c>
      <c r="L948" t="s">
        <v>35</v>
      </c>
    </row>
    <row r="949" spans="1:12" x14ac:dyDescent="0.8">
      <c r="A949" t="s">
        <v>4597</v>
      </c>
      <c r="B949" t="s">
        <v>4598</v>
      </c>
      <c r="D949" t="s">
        <v>29</v>
      </c>
      <c r="E949" t="s">
        <v>4599</v>
      </c>
      <c r="F949">
        <v>9739429390</v>
      </c>
      <c r="G949" t="s">
        <v>4600</v>
      </c>
      <c r="H949" t="s">
        <v>553</v>
      </c>
      <c r="I949" t="s">
        <v>221</v>
      </c>
      <c r="J949">
        <v>1574</v>
      </c>
      <c r="K949" s="1">
        <v>44505</v>
      </c>
      <c r="L949" t="s">
        <v>35</v>
      </c>
    </row>
    <row r="950" spans="1:12" x14ac:dyDescent="0.8">
      <c r="A950" t="s">
        <v>4601</v>
      </c>
      <c r="B950" t="s">
        <v>4602</v>
      </c>
      <c r="D950" t="s">
        <v>14</v>
      </c>
      <c r="E950" t="s">
        <v>4603</v>
      </c>
      <c r="F950">
        <v>6205450281</v>
      </c>
      <c r="G950" t="s">
        <v>4604</v>
      </c>
      <c r="H950" t="s">
        <v>450</v>
      </c>
      <c r="I950" t="s">
        <v>138</v>
      </c>
      <c r="J950">
        <v>46946</v>
      </c>
      <c r="K950" s="1">
        <v>44187</v>
      </c>
      <c r="L950" t="s">
        <v>35</v>
      </c>
    </row>
    <row r="951" spans="1:12" x14ac:dyDescent="0.8">
      <c r="A951" t="s">
        <v>4605</v>
      </c>
      <c r="B951" t="s">
        <v>4606</v>
      </c>
      <c r="C951">
        <v>37</v>
      </c>
      <c r="D951" t="s">
        <v>29</v>
      </c>
      <c r="E951" t="s">
        <v>4607</v>
      </c>
      <c r="F951" t="s">
        <v>4608</v>
      </c>
      <c r="G951" t="s">
        <v>4609</v>
      </c>
      <c r="H951" t="s">
        <v>238</v>
      </c>
      <c r="I951" t="s">
        <v>48</v>
      </c>
      <c r="J951">
        <v>86591</v>
      </c>
      <c r="K951" s="1">
        <v>44779</v>
      </c>
      <c r="L951" t="s">
        <v>42</v>
      </c>
    </row>
    <row r="952" spans="1:12" x14ac:dyDescent="0.8">
      <c r="A952" t="s">
        <v>4610</v>
      </c>
      <c r="B952" t="s">
        <v>4611</v>
      </c>
      <c r="D952" t="s">
        <v>29</v>
      </c>
      <c r="E952" t="s">
        <v>4612</v>
      </c>
      <c r="F952" t="s">
        <v>4613</v>
      </c>
      <c r="G952" t="s">
        <v>4614</v>
      </c>
      <c r="H952" t="s">
        <v>119</v>
      </c>
      <c r="J952">
        <v>79619</v>
      </c>
      <c r="K952" s="1">
        <v>44502</v>
      </c>
      <c r="L952" t="s">
        <v>42</v>
      </c>
    </row>
    <row r="953" spans="1:12" x14ac:dyDescent="0.8">
      <c r="A953" t="s">
        <v>4615</v>
      </c>
      <c r="B953" t="s">
        <v>4616</v>
      </c>
      <c r="C953">
        <v>39</v>
      </c>
      <c r="D953" t="s">
        <v>29</v>
      </c>
      <c r="E953" t="s">
        <v>4617</v>
      </c>
      <c r="F953" t="s">
        <v>4618</v>
      </c>
      <c r="G953" t="s">
        <v>4619</v>
      </c>
      <c r="H953" t="s">
        <v>260</v>
      </c>
      <c r="J953">
        <v>49594</v>
      </c>
      <c r="K953" s="1">
        <v>44628</v>
      </c>
      <c r="L953" t="s">
        <v>35</v>
      </c>
    </row>
    <row r="954" spans="1:12" x14ac:dyDescent="0.8">
      <c r="A954" t="s">
        <v>4620</v>
      </c>
      <c r="B954" t="s">
        <v>4621</v>
      </c>
      <c r="C954">
        <v>19</v>
      </c>
      <c r="D954" t="s">
        <v>29</v>
      </c>
      <c r="E954" t="s">
        <v>4622</v>
      </c>
      <c r="F954" t="s">
        <v>4623</v>
      </c>
      <c r="G954" t="s">
        <v>4624</v>
      </c>
      <c r="H954" t="s">
        <v>350</v>
      </c>
      <c r="I954" t="s">
        <v>34</v>
      </c>
      <c r="J954">
        <v>44544</v>
      </c>
      <c r="K954" s="1">
        <v>45365</v>
      </c>
      <c r="L954" t="s">
        <v>42</v>
      </c>
    </row>
    <row r="955" spans="1:12" x14ac:dyDescent="0.8">
      <c r="A955" t="s">
        <v>4625</v>
      </c>
      <c r="B955" t="s">
        <v>4626</v>
      </c>
      <c r="C955">
        <v>52</v>
      </c>
      <c r="D955" t="s">
        <v>14</v>
      </c>
      <c r="E955" t="s">
        <v>4627</v>
      </c>
      <c r="F955" t="s">
        <v>4628</v>
      </c>
      <c r="G955" t="s">
        <v>4629</v>
      </c>
      <c r="H955" t="s">
        <v>105</v>
      </c>
      <c r="I955" t="s">
        <v>48</v>
      </c>
      <c r="J955">
        <v>12356</v>
      </c>
      <c r="K955" s="1">
        <v>45151</v>
      </c>
      <c r="L955" t="s">
        <v>42</v>
      </c>
    </row>
    <row r="956" spans="1:12" x14ac:dyDescent="0.8">
      <c r="A956" t="s">
        <v>4630</v>
      </c>
      <c r="B956" t="s">
        <v>4631</v>
      </c>
      <c r="C956">
        <v>34</v>
      </c>
      <c r="D956" t="s">
        <v>29</v>
      </c>
      <c r="E956" t="s">
        <v>4632</v>
      </c>
      <c r="F956" t="s">
        <v>4633</v>
      </c>
      <c r="G956" t="s">
        <v>4634</v>
      </c>
      <c r="H956" t="s">
        <v>227</v>
      </c>
      <c r="I956" t="s">
        <v>221</v>
      </c>
      <c r="J956">
        <v>11652</v>
      </c>
      <c r="K956" s="1">
        <v>44108</v>
      </c>
      <c r="L956" t="s">
        <v>42</v>
      </c>
    </row>
    <row r="957" spans="1:12" x14ac:dyDescent="0.8">
      <c r="A957" t="s">
        <v>4635</v>
      </c>
      <c r="C957">
        <v>48</v>
      </c>
      <c r="D957" t="s">
        <v>14</v>
      </c>
      <c r="E957" t="s">
        <v>4636</v>
      </c>
      <c r="F957" t="s">
        <v>4637</v>
      </c>
      <c r="G957" t="s">
        <v>4638</v>
      </c>
      <c r="H957" t="s">
        <v>932</v>
      </c>
      <c r="I957" t="s">
        <v>126</v>
      </c>
      <c r="J957">
        <v>19015</v>
      </c>
      <c r="K957" s="1">
        <v>43902</v>
      </c>
      <c r="L957" t="s">
        <v>26</v>
      </c>
    </row>
    <row r="958" spans="1:12" x14ac:dyDescent="0.8">
      <c r="A958" t="s">
        <v>4639</v>
      </c>
      <c r="B958" t="s">
        <v>4640</v>
      </c>
      <c r="C958">
        <v>39</v>
      </c>
      <c r="D958" t="s">
        <v>29</v>
      </c>
      <c r="E958" t="s">
        <v>4641</v>
      </c>
      <c r="F958" t="s">
        <v>4642</v>
      </c>
      <c r="G958" t="s">
        <v>4643</v>
      </c>
      <c r="H958" t="s">
        <v>249</v>
      </c>
      <c r="I958" t="s">
        <v>55</v>
      </c>
      <c r="J958">
        <v>38776</v>
      </c>
      <c r="K958" s="1">
        <v>45612</v>
      </c>
      <c r="L958" t="s">
        <v>26</v>
      </c>
    </row>
    <row r="959" spans="1:12" x14ac:dyDescent="0.8">
      <c r="A959" t="s">
        <v>4644</v>
      </c>
      <c r="B959" t="s">
        <v>4645</v>
      </c>
      <c r="C959">
        <v>40</v>
      </c>
      <c r="D959" t="s">
        <v>29</v>
      </c>
      <c r="E959" t="s">
        <v>4646</v>
      </c>
      <c r="F959" t="s">
        <v>4647</v>
      </c>
      <c r="G959" t="s">
        <v>4648</v>
      </c>
      <c r="H959" t="s">
        <v>1014</v>
      </c>
      <c r="I959" t="s">
        <v>34</v>
      </c>
      <c r="J959">
        <v>52899</v>
      </c>
      <c r="K959" s="1">
        <v>44790</v>
      </c>
      <c r="L959" t="s">
        <v>26</v>
      </c>
    </row>
    <row r="960" spans="1:12" x14ac:dyDescent="0.8">
      <c r="A960" t="s">
        <v>4649</v>
      </c>
      <c r="B960" t="s">
        <v>4650</v>
      </c>
      <c r="C960">
        <v>41</v>
      </c>
      <c r="D960" t="s">
        <v>29</v>
      </c>
      <c r="E960" t="s">
        <v>4651</v>
      </c>
      <c r="F960" t="s">
        <v>4652</v>
      </c>
      <c r="G960" t="s">
        <v>4653</v>
      </c>
      <c r="H960" t="s">
        <v>832</v>
      </c>
      <c r="I960" t="s">
        <v>62</v>
      </c>
      <c r="J960">
        <v>98849</v>
      </c>
      <c r="K960" s="1">
        <v>45559</v>
      </c>
      <c r="L960" t="s">
        <v>35</v>
      </c>
    </row>
    <row r="961" spans="1:12" x14ac:dyDescent="0.8">
      <c r="A961" t="s">
        <v>4654</v>
      </c>
      <c r="B961" t="s">
        <v>4655</v>
      </c>
      <c r="C961">
        <v>40</v>
      </c>
      <c r="D961" t="s">
        <v>14</v>
      </c>
      <c r="E961" t="s">
        <v>4656</v>
      </c>
      <c r="F961" t="s">
        <v>4657</v>
      </c>
      <c r="G961" t="s">
        <v>4658</v>
      </c>
      <c r="H961" t="s">
        <v>249</v>
      </c>
      <c r="I961" t="s">
        <v>55</v>
      </c>
      <c r="J961">
        <v>1685</v>
      </c>
      <c r="K961" s="1">
        <v>44545</v>
      </c>
      <c r="L961" t="s">
        <v>35</v>
      </c>
    </row>
    <row r="962" spans="1:12" x14ac:dyDescent="0.8">
      <c r="A962" t="s">
        <v>4659</v>
      </c>
      <c r="B962" t="s">
        <v>4660</v>
      </c>
      <c r="C962">
        <v>42</v>
      </c>
      <c r="D962" t="s">
        <v>29</v>
      </c>
      <c r="E962" t="s">
        <v>4661</v>
      </c>
      <c r="F962" t="s">
        <v>4662</v>
      </c>
      <c r="G962" t="s">
        <v>4663</v>
      </c>
      <c r="H962" t="s">
        <v>297</v>
      </c>
      <c r="I962" t="s">
        <v>99</v>
      </c>
      <c r="J962">
        <v>4116</v>
      </c>
      <c r="K962" s="1">
        <v>44532</v>
      </c>
      <c r="L962" t="s">
        <v>42</v>
      </c>
    </row>
    <row r="963" spans="1:12" x14ac:dyDescent="0.8">
      <c r="A963" t="s">
        <v>4664</v>
      </c>
      <c r="B963" t="s">
        <v>4665</v>
      </c>
      <c r="C963">
        <v>50</v>
      </c>
      <c r="D963" t="s">
        <v>14</v>
      </c>
      <c r="E963" t="s">
        <v>4666</v>
      </c>
      <c r="F963" t="s">
        <v>4667</v>
      </c>
      <c r="G963" t="s">
        <v>4668</v>
      </c>
      <c r="H963" t="s">
        <v>119</v>
      </c>
      <c r="I963" t="s">
        <v>55</v>
      </c>
      <c r="J963">
        <v>58066</v>
      </c>
      <c r="K963" s="1">
        <v>44542</v>
      </c>
      <c r="L963" t="s">
        <v>26</v>
      </c>
    </row>
    <row r="964" spans="1:12" x14ac:dyDescent="0.8">
      <c r="A964" t="s">
        <v>4669</v>
      </c>
      <c r="B964" t="s">
        <v>4670</v>
      </c>
      <c r="C964">
        <v>37</v>
      </c>
      <c r="D964" t="s">
        <v>29</v>
      </c>
      <c r="E964" t="s">
        <v>4671</v>
      </c>
      <c r="F964" t="s">
        <v>4672</v>
      </c>
      <c r="G964" t="s">
        <v>4673</v>
      </c>
      <c r="H964" t="s">
        <v>270</v>
      </c>
      <c r="I964" t="s">
        <v>19</v>
      </c>
      <c r="J964">
        <v>96109</v>
      </c>
      <c r="K964" s="1">
        <v>45068</v>
      </c>
      <c r="L964" t="s">
        <v>42</v>
      </c>
    </row>
    <row r="965" spans="1:12" x14ac:dyDescent="0.8">
      <c r="A965" t="s">
        <v>4674</v>
      </c>
      <c r="B965" t="s">
        <v>4675</v>
      </c>
      <c r="C965">
        <v>43</v>
      </c>
      <c r="D965" t="s">
        <v>29</v>
      </c>
      <c r="F965" t="s">
        <v>4676</v>
      </c>
      <c r="G965" t="s">
        <v>4677</v>
      </c>
      <c r="H965" t="s">
        <v>424</v>
      </c>
      <c r="I965" t="s">
        <v>138</v>
      </c>
      <c r="J965">
        <v>67525</v>
      </c>
      <c r="K965" s="1">
        <v>44659</v>
      </c>
      <c r="L965" t="s">
        <v>42</v>
      </c>
    </row>
    <row r="966" spans="1:12" x14ac:dyDescent="0.8">
      <c r="A966" t="s">
        <v>4678</v>
      </c>
      <c r="B966" t="s">
        <v>4679</v>
      </c>
      <c r="C966">
        <v>33</v>
      </c>
      <c r="D966" t="s">
        <v>14</v>
      </c>
      <c r="E966" t="s">
        <v>4680</v>
      </c>
      <c r="F966" t="s">
        <v>4681</v>
      </c>
      <c r="G966" t="s">
        <v>4682</v>
      </c>
      <c r="H966" t="s">
        <v>1049</v>
      </c>
      <c r="I966" t="s">
        <v>48</v>
      </c>
      <c r="J966">
        <v>53134</v>
      </c>
      <c r="K966" s="1">
        <v>44636</v>
      </c>
      <c r="L966" t="s">
        <v>26</v>
      </c>
    </row>
    <row r="967" spans="1:12" x14ac:dyDescent="0.8">
      <c r="A967" t="s">
        <v>4683</v>
      </c>
      <c r="B967" t="s">
        <v>4684</v>
      </c>
      <c r="D967" t="s">
        <v>14</v>
      </c>
      <c r="E967" t="s">
        <v>4685</v>
      </c>
      <c r="F967" t="s">
        <v>4686</v>
      </c>
      <c r="G967" t="s">
        <v>4687</v>
      </c>
      <c r="H967" t="s">
        <v>867</v>
      </c>
      <c r="I967" t="s">
        <v>99</v>
      </c>
      <c r="J967">
        <v>21063</v>
      </c>
      <c r="K967" s="1">
        <v>44298</v>
      </c>
      <c r="L967" t="s">
        <v>26</v>
      </c>
    </row>
    <row r="968" spans="1:12" x14ac:dyDescent="0.8">
      <c r="A968" t="s">
        <v>4688</v>
      </c>
      <c r="B968" t="s">
        <v>4689</v>
      </c>
      <c r="C968">
        <v>26</v>
      </c>
      <c r="D968" t="s">
        <v>29</v>
      </c>
      <c r="E968" t="s">
        <v>4690</v>
      </c>
      <c r="F968" t="s">
        <v>4691</v>
      </c>
      <c r="G968" t="s">
        <v>4692</v>
      </c>
      <c r="H968" t="s">
        <v>320</v>
      </c>
      <c r="I968" t="s">
        <v>138</v>
      </c>
      <c r="J968">
        <v>64769</v>
      </c>
      <c r="K968" s="1">
        <v>43944</v>
      </c>
      <c r="L968" t="s">
        <v>35</v>
      </c>
    </row>
    <row r="969" spans="1:12" x14ac:dyDescent="0.8">
      <c r="A969" t="s">
        <v>4693</v>
      </c>
      <c r="B969" t="s">
        <v>4694</v>
      </c>
      <c r="C969">
        <v>56</v>
      </c>
      <c r="D969" t="s">
        <v>14</v>
      </c>
      <c r="E969" t="s">
        <v>4695</v>
      </c>
      <c r="F969" t="s">
        <v>4696</v>
      </c>
      <c r="G969" t="s">
        <v>4697</v>
      </c>
      <c r="H969" t="s">
        <v>186</v>
      </c>
      <c r="I969" t="s">
        <v>74</v>
      </c>
      <c r="J969">
        <v>12837</v>
      </c>
      <c r="K969" s="1">
        <v>44786</v>
      </c>
      <c r="L969" t="s">
        <v>26</v>
      </c>
    </row>
    <row r="970" spans="1:12" x14ac:dyDescent="0.8">
      <c r="A970" t="s">
        <v>4698</v>
      </c>
      <c r="B970" t="s">
        <v>4699</v>
      </c>
      <c r="C970">
        <v>34</v>
      </c>
      <c r="D970" t="s">
        <v>14</v>
      </c>
      <c r="E970" t="s">
        <v>4700</v>
      </c>
      <c r="F970">
        <v>5134071675</v>
      </c>
      <c r="G970" t="s">
        <v>4701</v>
      </c>
      <c r="H970" t="s">
        <v>47</v>
      </c>
      <c r="I970" t="s">
        <v>48</v>
      </c>
      <c r="J970">
        <v>91949</v>
      </c>
      <c r="K970" s="1">
        <v>45566</v>
      </c>
      <c r="L970" t="s">
        <v>26</v>
      </c>
    </row>
    <row r="971" spans="1:12" x14ac:dyDescent="0.8">
      <c r="A971" t="s">
        <v>4702</v>
      </c>
      <c r="B971" t="s">
        <v>4703</v>
      </c>
      <c r="C971">
        <v>18</v>
      </c>
      <c r="D971" t="s">
        <v>29</v>
      </c>
      <c r="E971" t="s">
        <v>4704</v>
      </c>
      <c r="F971" t="s">
        <v>4705</v>
      </c>
      <c r="G971" t="s">
        <v>4706</v>
      </c>
      <c r="H971" t="s">
        <v>80</v>
      </c>
      <c r="I971" t="s">
        <v>74</v>
      </c>
      <c r="J971">
        <v>41195</v>
      </c>
      <c r="K971" s="1">
        <v>44174</v>
      </c>
      <c r="L971" t="s">
        <v>42</v>
      </c>
    </row>
    <row r="972" spans="1:12" x14ac:dyDescent="0.8">
      <c r="A972" t="s">
        <v>4707</v>
      </c>
      <c r="B972" t="s">
        <v>4708</v>
      </c>
      <c r="C972">
        <v>36</v>
      </c>
      <c r="D972" t="s">
        <v>29</v>
      </c>
      <c r="E972" t="s">
        <v>4709</v>
      </c>
      <c r="F972" t="s">
        <v>4710</v>
      </c>
      <c r="G972" t="s">
        <v>4711</v>
      </c>
      <c r="H972" t="s">
        <v>186</v>
      </c>
      <c r="I972" t="s">
        <v>74</v>
      </c>
      <c r="J972">
        <v>45330</v>
      </c>
      <c r="K972" s="1">
        <v>44406</v>
      </c>
      <c r="L972" t="s">
        <v>35</v>
      </c>
    </row>
    <row r="973" spans="1:12" x14ac:dyDescent="0.8">
      <c r="A973" t="s">
        <v>4712</v>
      </c>
      <c r="B973" t="s">
        <v>4713</v>
      </c>
      <c r="C973">
        <v>26</v>
      </c>
      <c r="D973" t="s">
        <v>14</v>
      </c>
      <c r="E973" t="s">
        <v>4714</v>
      </c>
      <c r="F973" t="s">
        <v>4715</v>
      </c>
      <c r="G973" t="s">
        <v>4716</v>
      </c>
      <c r="H973" t="s">
        <v>119</v>
      </c>
      <c r="I973" t="s">
        <v>55</v>
      </c>
      <c r="J973">
        <v>47425</v>
      </c>
      <c r="K973" s="1">
        <v>45505</v>
      </c>
      <c r="L973" t="s">
        <v>26</v>
      </c>
    </row>
    <row r="974" spans="1:12" x14ac:dyDescent="0.8">
      <c r="A974" t="s">
        <v>4717</v>
      </c>
      <c r="B974" t="s">
        <v>4718</v>
      </c>
      <c r="C974">
        <v>45</v>
      </c>
      <c r="D974" t="s">
        <v>14</v>
      </c>
      <c r="E974" t="s">
        <v>4719</v>
      </c>
      <c r="F974" t="s">
        <v>4720</v>
      </c>
      <c r="G974" t="s">
        <v>4721</v>
      </c>
      <c r="H974" t="s">
        <v>18</v>
      </c>
      <c r="I974" t="s">
        <v>19</v>
      </c>
      <c r="J974">
        <v>74216</v>
      </c>
      <c r="K974" s="1">
        <v>44808</v>
      </c>
      <c r="L974" t="s">
        <v>42</v>
      </c>
    </row>
    <row r="975" spans="1:12" x14ac:dyDescent="0.8">
      <c r="A975" t="s">
        <v>4722</v>
      </c>
      <c r="B975" t="s">
        <v>4723</v>
      </c>
      <c r="C975">
        <v>27</v>
      </c>
      <c r="D975" t="s">
        <v>14</v>
      </c>
      <c r="E975" t="s">
        <v>4724</v>
      </c>
      <c r="F975" t="s">
        <v>4725</v>
      </c>
      <c r="G975" t="s">
        <v>4726</v>
      </c>
      <c r="H975" t="s">
        <v>41</v>
      </c>
      <c r="I975" t="s">
        <v>19</v>
      </c>
      <c r="J975">
        <v>85217</v>
      </c>
      <c r="K975" s="1">
        <v>44709</v>
      </c>
      <c r="L975" t="s">
        <v>35</v>
      </c>
    </row>
    <row r="976" spans="1:12" x14ac:dyDescent="0.8">
      <c r="A976" t="s">
        <v>4727</v>
      </c>
      <c r="B976" t="s">
        <v>4728</v>
      </c>
      <c r="C976">
        <v>29</v>
      </c>
      <c r="D976" t="s">
        <v>29</v>
      </c>
      <c r="E976" t="s">
        <v>4729</v>
      </c>
      <c r="F976" t="s">
        <v>4730</v>
      </c>
      <c r="G976" t="s">
        <v>4731</v>
      </c>
      <c r="H976" t="s">
        <v>558</v>
      </c>
      <c r="I976" t="s">
        <v>55</v>
      </c>
      <c r="J976">
        <v>99321</v>
      </c>
      <c r="K976" s="1">
        <v>43964</v>
      </c>
      <c r="L976" t="s">
        <v>35</v>
      </c>
    </row>
    <row r="977" spans="1:12" x14ac:dyDescent="0.8">
      <c r="A977" t="s">
        <v>4732</v>
      </c>
      <c r="B977" t="s">
        <v>4733</v>
      </c>
      <c r="C977">
        <v>18</v>
      </c>
      <c r="D977" t="s">
        <v>29</v>
      </c>
      <c r="E977" t="s">
        <v>4734</v>
      </c>
      <c r="F977" t="s">
        <v>4735</v>
      </c>
      <c r="G977" t="s">
        <v>4736</v>
      </c>
      <c r="I977" t="s">
        <v>92</v>
      </c>
      <c r="J977">
        <v>39833</v>
      </c>
      <c r="K977" s="1">
        <v>45105</v>
      </c>
      <c r="L977" t="s">
        <v>26</v>
      </c>
    </row>
    <row r="978" spans="1:12" x14ac:dyDescent="0.8">
      <c r="A978" t="s">
        <v>4737</v>
      </c>
      <c r="B978" t="s">
        <v>4738</v>
      </c>
      <c r="C978">
        <v>29</v>
      </c>
      <c r="D978" t="s">
        <v>29</v>
      </c>
      <c r="E978" t="s">
        <v>4739</v>
      </c>
      <c r="F978" t="s">
        <v>4740</v>
      </c>
      <c r="G978" t="s">
        <v>4741</v>
      </c>
      <c r="H978" t="s">
        <v>529</v>
      </c>
      <c r="I978" t="s">
        <v>55</v>
      </c>
      <c r="J978">
        <v>22505</v>
      </c>
      <c r="K978" s="1">
        <v>45463</v>
      </c>
      <c r="L978" t="s">
        <v>35</v>
      </c>
    </row>
    <row r="979" spans="1:12" x14ac:dyDescent="0.8">
      <c r="A979" t="s">
        <v>4742</v>
      </c>
      <c r="B979" t="s">
        <v>4743</v>
      </c>
      <c r="C979">
        <v>18</v>
      </c>
      <c r="D979" t="s">
        <v>14</v>
      </c>
      <c r="E979" t="s">
        <v>4744</v>
      </c>
      <c r="F979" t="s">
        <v>4745</v>
      </c>
      <c r="G979" t="s">
        <v>4746</v>
      </c>
      <c r="H979" t="s">
        <v>249</v>
      </c>
      <c r="I979" t="s">
        <v>55</v>
      </c>
      <c r="J979">
        <v>23789</v>
      </c>
      <c r="K979" s="1">
        <v>44229</v>
      </c>
      <c r="L979" t="s">
        <v>35</v>
      </c>
    </row>
    <row r="980" spans="1:12" x14ac:dyDescent="0.8">
      <c r="A980" t="s">
        <v>4747</v>
      </c>
      <c r="B980" t="s">
        <v>4748</v>
      </c>
      <c r="D980" t="s">
        <v>14</v>
      </c>
      <c r="E980" t="s">
        <v>4749</v>
      </c>
      <c r="F980" t="s">
        <v>4750</v>
      </c>
      <c r="G980" t="s">
        <v>4751</v>
      </c>
      <c r="H980" t="s">
        <v>244</v>
      </c>
      <c r="I980" t="s">
        <v>221</v>
      </c>
      <c r="J980">
        <v>50795</v>
      </c>
      <c r="K980" s="1">
        <v>45210</v>
      </c>
      <c r="L980" t="s">
        <v>26</v>
      </c>
    </row>
    <row r="981" spans="1:12" x14ac:dyDescent="0.8">
      <c r="A981" t="s">
        <v>4752</v>
      </c>
      <c r="B981" t="s">
        <v>4753</v>
      </c>
      <c r="C981">
        <v>44</v>
      </c>
      <c r="D981" t="s">
        <v>14</v>
      </c>
      <c r="E981" t="s">
        <v>4754</v>
      </c>
      <c r="F981" t="s">
        <v>4755</v>
      </c>
      <c r="G981" t="s">
        <v>4756</v>
      </c>
      <c r="H981" t="s">
        <v>691</v>
      </c>
      <c r="I981" t="s">
        <v>48</v>
      </c>
      <c r="J981">
        <v>53566</v>
      </c>
      <c r="K981" s="1">
        <v>45519</v>
      </c>
      <c r="L981" t="s">
        <v>35</v>
      </c>
    </row>
    <row r="982" spans="1:12" x14ac:dyDescent="0.8">
      <c r="A982" t="s">
        <v>4757</v>
      </c>
      <c r="B982" t="s">
        <v>4758</v>
      </c>
      <c r="C982">
        <v>44</v>
      </c>
      <c r="D982" t="s">
        <v>14</v>
      </c>
      <c r="E982" t="s">
        <v>4759</v>
      </c>
      <c r="F982" t="s">
        <v>4760</v>
      </c>
      <c r="G982" t="s">
        <v>4761</v>
      </c>
      <c r="H982" t="s">
        <v>303</v>
      </c>
      <c r="I982" t="s">
        <v>221</v>
      </c>
      <c r="J982">
        <v>92355</v>
      </c>
      <c r="K982" s="1">
        <v>43910</v>
      </c>
      <c r="L982" t="s">
        <v>35</v>
      </c>
    </row>
    <row r="983" spans="1:12" x14ac:dyDescent="0.8">
      <c r="A983" t="s">
        <v>4762</v>
      </c>
      <c r="B983" t="s">
        <v>4763</v>
      </c>
      <c r="C983">
        <v>40</v>
      </c>
      <c r="D983" t="s">
        <v>14</v>
      </c>
      <c r="E983" t="s">
        <v>4764</v>
      </c>
      <c r="F983">
        <v>6165744923</v>
      </c>
      <c r="G983" t="s">
        <v>4765</v>
      </c>
      <c r="H983" t="s">
        <v>424</v>
      </c>
      <c r="I983" t="s">
        <v>138</v>
      </c>
      <c r="J983">
        <v>55862</v>
      </c>
      <c r="K983" s="1">
        <v>44343</v>
      </c>
      <c r="L983" t="s">
        <v>42</v>
      </c>
    </row>
    <row r="984" spans="1:12" x14ac:dyDescent="0.8">
      <c r="A984" t="s">
        <v>4766</v>
      </c>
      <c r="B984" t="s">
        <v>4767</v>
      </c>
      <c r="C984">
        <v>23</v>
      </c>
      <c r="D984" t="s">
        <v>29</v>
      </c>
      <c r="E984" t="s">
        <v>4768</v>
      </c>
      <c r="F984" t="s">
        <v>4769</v>
      </c>
      <c r="G984" t="s">
        <v>4770</v>
      </c>
      <c r="H984" t="s">
        <v>119</v>
      </c>
      <c r="I984" t="s">
        <v>55</v>
      </c>
      <c r="J984">
        <v>6472</v>
      </c>
      <c r="K984" s="1">
        <v>44655</v>
      </c>
      <c r="L984" t="s">
        <v>42</v>
      </c>
    </row>
    <row r="985" spans="1:12" x14ac:dyDescent="0.8">
      <c r="A985" t="s">
        <v>4771</v>
      </c>
      <c r="B985" t="s">
        <v>4772</v>
      </c>
      <c r="C985">
        <v>34</v>
      </c>
      <c r="D985" t="s">
        <v>29</v>
      </c>
      <c r="E985" t="s">
        <v>4773</v>
      </c>
      <c r="F985" t="s">
        <v>4774</v>
      </c>
      <c r="H985" t="s">
        <v>952</v>
      </c>
      <c r="I985" t="s">
        <v>126</v>
      </c>
      <c r="J985">
        <v>39934</v>
      </c>
      <c r="K985" s="1">
        <v>45470</v>
      </c>
      <c r="L985" t="s">
        <v>42</v>
      </c>
    </row>
    <row r="986" spans="1:12" x14ac:dyDescent="0.8">
      <c r="A986" t="s">
        <v>4775</v>
      </c>
      <c r="B986" t="s">
        <v>4776</v>
      </c>
      <c r="C986">
        <v>34</v>
      </c>
      <c r="D986" t="s">
        <v>14</v>
      </c>
      <c r="E986" t="s">
        <v>4777</v>
      </c>
      <c r="F986" t="s">
        <v>4778</v>
      </c>
      <c r="G986" t="s">
        <v>4779</v>
      </c>
      <c r="H986" t="s">
        <v>796</v>
      </c>
      <c r="I986" t="s">
        <v>19</v>
      </c>
      <c r="J986">
        <v>46412</v>
      </c>
      <c r="K986" s="1">
        <v>43939</v>
      </c>
      <c r="L986" t="s">
        <v>26</v>
      </c>
    </row>
    <row r="987" spans="1:12" x14ac:dyDescent="0.8">
      <c r="A987" t="s">
        <v>4780</v>
      </c>
      <c r="B987" t="s">
        <v>4781</v>
      </c>
      <c r="C987">
        <v>21</v>
      </c>
      <c r="D987" t="s">
        <v>29</v>
      </c>
      <c r="E987" t="s">
        <v>4782</v>
      </c>
      <c r="F987" t="s">
        <v>4783</v>
      </c>
      <c r="G987" t="s">
        <v>4784</v>
      </c>
      <c r="H987" t="s">
        <v>303</v>
      </c>
      <c r="I987" t="s">
        <v>221</v>
      </c>
      <c r="J987">
        <v>55771</v>
      </c>
      <c r="K987" s="1">
        <v>44494</v>
      </c>
      <c r="L987" t="s">
        <v>35</v>
      </c>
    </row>
    <row r="988" spans="1:12" x14ac:dyDescent="0.8">
      <c r="A988" t="s">
        <v>4785</v>
      </c>
      <c r="B988" t="s">
        <v>4786</v>
      </c>
      <c r="C988">
        <v>53</v>
      </c>
      <c r="D988" t="s">
        <v>29</v>
      </c>
      <c r="E988" t="s">
        <v>4787</v>
      </c>
      <c r="F988" t="s">
        <v>4788</v>
      </c>
      <c r="G988" t="s">
        <v>4789</v>
      </c>
      <c r="H988" t="s">
        <v>260</v>
      </c>
      <c r="I988" t="s">
        <v>113</v>
      </c>
      <c r="J988">
        <v>65485</v>
      </c>
      <c r="K988" s="1">
        <v>44126</v>
      </c>
      <c r="L988" t="s">
        <v>42</v>
      </c>
    </row>
    <row r="989" spans="1:12" x14ac:dyDescent="0.8">
      <c r="A989" t="s">
        <v>4790</v>
      </c>
      <c r="B989" t="s">
        <v>4791</v>
      </c>
      <c r="C989">
        <v>45</v>
      </c>
      <c r="D989" t="s">
        <v>29</v>
      </c>
      <c r="E989" t="s">
        <v>4792</v>
      </c>
      <c r="F989" t="s">
        <v>4793</v>
      </c>
      <c r="G989" t="s">
        <v>4794</v>
      </c>
      <c r="H989" t="s">
        <v>730</v>
      </c>
      <c r="I989" t="s">
        <v>62</v>
      </c>
      <c r="J989">
        <v>11054</v>
      </c>
      <c r="K989" s="1">
        <v>44527</v>
      </c>
      <c r="L989" t="s">
        <v>35</v>
      </c>
    </row>
    <row r="990" spans="1:12" x14ac:dyDescent="0.8">
      <c r="A990" t="s">
        <v>4795</v>
      </c>
      <c r="B990" t="s">
        <v>4796</v>
      </c>
      <c r="C990">
        <v>32</v>
      </c>
      <c r="D990" t="s">
        <v>14</v>
      </c>
      <c r="E990" t="s">
        <v>4797</v>
      </c>
      <c r="F990" t="s">
        <v>4798</v>
      </c>
      <c r="G990" t="s">
        <v>4799</v>
      </c>
      <c r="H990" t="s">
        <v>80</v>
      </c>
      <c r="I990" t="s">
        <v>74</v>
      </c>
      <c r="J990">
        <v>48402</v>
      </c>
      <c r="K990" s="1">
        <v>45495</v>
      </c>
      <c r="L990" t="s">
        <v>42</v>
      </c>
    </row>
    <row r="991" spans="1:12" x14ac:dyDescent="0.8">
      <c r="A991" s="2" t="s">
        <v>4800</v>
      </c>
      <c r="B991" t="s">
        <v>4801</v>
      </c>
      <c r="C991">
        <v>35</v>
      </c>
      <c r="D991" t="s">
        <v>29</v>
      </c>
      <c r="E991" t="s">
        <v>4802</v>
      </c>
      <c r="F991" t="s">
        <v>4803</v>
      </c>
      <c r="G991" t="s">
        <v>4804</v>
      </c>
      <c r="H991" t="s">
        <v>1448</v>
      </c>
      <c r="I991" t="s">
        <v>193</v>
      </c>
      <c r="J991">
        <v>10811</v>
      </c>
      <c r="K991" s="1">
        <v>44878</v>
      </c>
      <c r="L991" t="s">
        <v>35</v>
      </c>
    </row>
    <row r="992" spans="1:12" x14ac:dyDescent="0.8">
      <c r="A992" t="s">
        <v>4805</v>
      </c>
      <c r="B992" t="s">
        <v>4806</v>
      </c>
      <c r="C992">
        <v>37</v>
      </c>
      <c r="D992" t="s">
        <v>14</v>
      </c>
      <c r="E992" t="s">
        <v>4807</v>
      </c>
      <c r="F992" t="s">
        <v>4808</v>
      </c>
      <c r="G992" t="s">
        <v>4809</v>
      </c>
      <c r="H992" t="s">
        <v>1049</v>
      </c>
      <c r="I992" t="s">
        <v>48</v>
      </c>
      <c r="J992">
        <v>54451</v>
      </c>
      <c r="K992" s="1">
        <v>44088</v>
      </c>
      <c r="L992" t="s">
        <v>35</v>
      </c>
    </row>
    <row r="993" spans="1:12" x14ac:dyDescent="0.8">
      <c r="A993" t="s">
        <v>4810</v>
      </c>
      <c r="B993" t="s">
        <v>4811</v>
      </c>
      <c r="C993">
        <v>18</v>
      </c>
      <c r="D993" t="s">
        <v>14</v>
      </c>
      <c r="E993" t="s">
        <v>4812</v>
      </c>
      <c r="F993" t="s">
        <v>4813</v>
      </c>
      <c r="G993" t="s">
        <v>4814</v>
      </c>
      <c r="H993" t="s">
        <v>270</v>
      </c>
      <c r="I993" t="s">
        <v>19</v>
      </c>
      <c r="J993">
        <v>2774</v>
      </c>
      <c r="K993" s="1">
        <v>44542</v>
      </c>
      <c r="L993" t="s">
        <v>35</v>
      </c>
    </row>
    <row r="994" spans="1:12" x14ac:dyDescent="0.8">
      <c r="A994" t="s">
        <v>4815</v>
      </c>
      <c r="B994" t="s">
        <v>4816</v>
      </c>
      <c r="C994">
        <v>32</v>
      </c>
      <c r="D994" t="s">
        <v>29</v>
      </c>
      <c r="E994" t="s">
        <v>4817</v>
      </c>
      <c r="G994" t="s">
        <v>4818</v>
      </c>
      <c r="H994" t="s">
        <v>424</v>
      </c>
      <c r="I994" t="s">
        <v>138</v>
      </c>
      <c r="J994">
        <v>39721</v>
      </c>
      <c r="K994" s="1">
        <v>43980</v>
      </c>
    </row>
    <row r="995" spans="1:12" x14ac:dyDescent="0.8">
      <c r="A995" t="s">
        <v>4819</v>
      </c>
      <c r="B995" t="s">
        <v>4820</v>
      </c>
      <c r="C995">
        <v>26</v>
      </c>
      <c r="D995" t="s">
        <v>14</v>
      </c>
      <c r="E995" t="s">
        <v>4821</v>
      </c>
      <c r="F995" t="s">
        <v>4822</v>
      </c>
      <c r="G995" t="s">
        <v>4823</v>
      </c>
      <c r="H995" t="s">
        <v>33</v>
      </c>
      <c r="I995" t="s">
        <v>34</v>
      </c>
      <c r="J995">
        <v>1636</v>
      </c>
      <c r="K995" s="1">
        <v>45628</v>
      </c>
      <c r="L995" t="s">
        <v>35</v>
      </c>
    </row>
    <row r="996" spans="1:12" x14ac:dyDescent="0.8">
      <c r="A996" t="s">
        <v>4824</v>
      </c>
      <c r="B996" t="s">
        <v>4825</v>
      </c>
      <c r="C996">
        <v>22</v>
      </c>
      <c r="D996" t="s">
        <v>29</v>
      </c>
      <c r="E996" t="s">
        <v>4826</v>
      </c>
      <c r="F996">
        <v>7983412865</v>
      </c>
      <c r="G996" t="s">
        <v>4827</v>
      </c>
      <c r="H996" t="s">
        <v>47</v>
      </c>
      <c r="I996" t="s">
        <v>48</v>
      </c>
      <c r="J996">
        <v>81749</v>
      </c>
      <c r="K996" s="1">
        <v>45275</v>
      </c>
      <c r="L996" t="s">
        <v>35</v>
      </c>
    </row>
    <row r="997" spans="1:12" x14ac:dyDescent="0.8">
      <c r="A997" t="s">
        <v>4828</v>
      </c>
      <c r="B997" t="s">
        <v>4829</v>
      </c>
      <c r="C997">
        <v>31</v>
      </c>
      <c r="D997" t="s">
        <v>29</v>
      </c>
      <c r="E997" t="s">
        <v>4830</v>
      </c>
      <c r="F997" t="s">
        <v>4831</v>
      </c>
      <c r="G997" t="s">
        <v>4832</v>
      </c>
      <c r="H997" t="s">
        <v>144</v>
      </c>
      <c r="I997" t="s">
        <v>126</v>
      </c>
      <c r="J997">
        <v>5881</v>
      </c>
      <c r="K997" s="1">
        <v>44945</v>
      </c>
      <c r="L997" t="s">
        <v>35</v>
      </c>
    </row>
    <row r="998" spans="1:12" x14ac:dyDescent="0.8">
      <c r="A998" t="s">
        <v>4833</v>
      </c>
      <c r="B998" t="s">
        <v>4834</v>
      </c>
      <c r="C998">
        <v>56</v>
      </c>
      <c r="D998" t="s">
        <v>14</v>
      </c>
      <c r="E998" t="s">
        <v>4835</v>
      </c>
      <c r="F998" t="s">
        <v>4836</v>
      </c>
      <c r="G998" t="s">
        <v>4837</v>
      </c>
      <c r="H998" t="s">
        <v>61</v>
      </c>
      <c r="I998" t="s">
        <v>62</v>
      </c>
      <c r="J998">
        <v>39192</v>
      </c>
      <c r="K998" s="1">
        <v>44216</v>
      </c>
      <c r="L998" t="s">
        <v>42</v>
      </c>
    </row>
    <row r="999" spans="1:12" x14ac:dyDescent="0.8">
      <c r="A999" t="s">
        <v>4838</v>
      </c>
      <c r="B999" t="s">
        <v>4839</v>
      </c>
      <c r="C999">
        <v>42</v>
      </c>
      <c r="D999" t="s">
        <v>14</v>
      </c>
      <c r="E999" t="s">
        <v>4840</v>
      </c>
      <c r="F999" t="s">
        <v>4841</v>
      </c>
      <c r="G999" t="s">
        <v>4842</v>
      </c>
      <c r="H999" t="s">
        <v>320</v>
      </c>
      <c r="I999" t="s">
        <v>138</v>
      </c>
      <c r="J999">
        <v>6720</v>
      </c>
      <c r="K999" s="1">
        <v>44762</v>
      </c>
      <c r="L999" t="s">
        <v>42</v>
      </c>
    </row>
    <row r="1000" spans="1:12" x14ac:dyDescent="0.8">
      <c r="A1000" t="s">
        <v>4843</v>
      </c>
      <c r="B1000" t="s">
        <v>4844</v>
      </c>
      <c r="C1000">
        <v>28</v>
      </c>
      <c r="D1000" t="s">
        <v>29</v>
      </c>
      <c r="E1000" t="s">
        <v>4845</v>
      </c>
      <c r="F1000" t="s">
        <v>4846</v>
      </c>
      <c r="G1000" t="s">
        <v>4847</v>
      </c>
      <c r="H1000" t="s">
        <v>573</v>
      </c>
      <c r="I1000" t="s">
        <v>193</v>
      </c>
      <c r="J1000">
        <v>90211</v>
      </c>
      <c r="K1000" s="1">
        <v>45522</v>
      </c>
      <c r="L1000" t="s">
        <v>35</v>
      </c>
    </row>
    <row r="1001" spans="1:12" x14ac:dyDescent="0.8">
      <c r="A1001" t="s">
        <v>4848</v>
      </c>
      <c r="B1001" t="s">
        <v>4849</v>
      </c>
      <c r="C1001">
        <v>41</v>
      </c>
      <c r="D1001" t="s">
        <v>29</v>
      </c>
      <c r="E1001" t="s">
        <v>4850</v>
      </c>
      <c r="F1001" t="s">
        <v>4851</v>
      </c>
      <c r="G1001" t="s">
        <v>4852</v>
      </c>
      <c r="H1001" t="s">
        <v>167</v>
      </c>
      <c r="I1001" t="s">
        <v>138</v>
      </c>
      <c r="J1001">
        <v>17008</v>
      </c>
      <c r="K1001" s="1">
        <v>44270</v>
      </c>
      <c r="L1001" t="s">
        <v>35</v>
      </c>
    </row>
    <row r="1002" spans="1:12" x14ac:dyDescent="0.8">
      <c r="A1002" t="s">
        <v>4853</v>
      </c>
      <c r="B1002" t="s">
        <v>4854</v>
      </c>
      <c r="C1002">
        <v>51</v>
      </c>
      <c r="D1002" t="s">
        <v>29</v>
      </c>
      <c r="E1002" t="s">
        <v>4855</v>
      </c>
      <c r="F1002" t="s">
        <v>4856</v>
      </c>
      <c r="G1002" t="s">
        <v>4857</v>
      </c>
      <c r="H1002" t="s">
        <v>781</v>
      </c>
      <c r="I1002" t="s">
        <v>145</v>
      </c>
      <c r="J1002">
        <v>83619</v>
      </c>
      <c r="K1002" s="1">
        <v>43948</v>
      </c>
      <c r="L1002" t="s">
        <v>35</v>
      </c>
    </row>
    <row r="1003" spans="1:12" x14ac:dyDescent="0.8">
      <c r="A1003" t="s">
        <v>4858</v>
      </c>
      <c r="B1003" t="s">
        <v>4859</v>
      </c>
      <c r="C1003">
        <v>46</v>
      </c>
      <c r="D1003" t="s">
        <v>14</v>
      </c>
      <c r="E1003" t="s">
        <v>4860</v>
      </c>
      <c r="F1003" t="s">
        <v>4861</v>
      </c>
      <c r="G1003" t="s">
        <v>4862</v>
      </c>
      <c r="H1003" t="s">
        <v>155</v>
      </c>
      <c r="I1003" t="s">
        <v>92</v>
      </c>
      <c r="J1003">
        <v>93102</v>
      </c>
      <c r="K1003" s="1">
        <v>45101</v>
      </c>
      <c r="L1003" t="s">
        <v>26</v>
      </c>
    </row>
    <row r="1004" spans="1:12" x14ac:dyDescent="0.8">
      <c r="A1004" t="s">
        <v>4863</v>
      </c>
      <c r="B1004" t="s">
        <v>4864</v>
      </c>
      <c r="C1004">
        <v>35</v>
      </c>
      <c r="D1004" t="s">
        <v>29</v>
      </c>
      <c r="E1004" t="s">
        <v>4865</v>
      </c>
      <c r="F1004">
        <v>9169556238</v>
      </c>
      <c r="G1004" t="s">
        <v>4866</v>
      </c>
      <c r="H1004" t="s">
        <v>1064</v>
      </c>
      <c r="I1004" t="s">
        <v>193</v>
      </c>
      <c r="J1004">
        <v>27270</v>
      </c>
      <c r="K1004" s="1">
        <v>43898</v>
      </c>
      <c r="L1004" t="s">
        <v>35</v>
      </c>
    </row>
    <row r="1005" spans="1:12" x14ac:dyDescent="0.8">
      <c r="A1005" t="s">
        <v>4867</v>
      </c>
      <c r="B1005" t="s">
        <v>4868</v>
      </c>
      <c r="C1005">
        <v>27</v>
      </c>
      <c r="E1005" t="s">
        <v>4869</v>
      </c>
      <c r="F1005" t="s">
        <v>4870</v>
      </c>
      <c r="G1005" t="s">
        <v>4871</v>
      </c>
      <c r="H1005" t="s">
        <v>573</v>
      </c>
      <c r="I1005" t="s">
        <v>193</v>
      </c>
      <c r="K1005" s="1">
        <v>44459</v>
      </c>
      <c r="L1005" t="s">
        <v>42</v>
      </c>
    </row>
    <row r="1006" spans="1:12" x14ac:dyDescent="0.8">
      <c r="A1006" t="s">
        <v>4872</v>
      </c>
      <c r="C1006">
        <v>43</v>
      </c>
      <c r="D1006" t="s">
        <v>29</v>
      </c>
      <c r="E1006" t="s">
        <v>4873</v>
      </c>
      <c r="F1006" t="s">
        <v>4874</v>
      </c>
      <c r="G1006" t="s">
        <v>4875</v>
      </c>
      <c r="H1006" t="s">
        <v>179</v>
      </c>
      <c r="I1006" t="s">
        <v>180</v>
      </c>
      <c r="J1006">
        <v>93732</v>
      </c>
      <c r="K1006" s="1">
        <v>44097</v>
      </c>
      <c r="L1006" t="s">
        <v>35</v>
      </c>
    </row>
    <row r="1007" spans="1:12" x14ac:dyDescent="0.8">
      <c r="A1007" t="s">
        <v>4876</v>
      </c>
      <c r="B1007" t="s">
        <v>4877</v>
      </c>
      <c r="C1007">
        <v>39</v>
      </c>
      <c r="D1007" t="s">
        <v>14</v>
      </c>
      <c r="E1007" t="s">
        <v>4878</v>
      </c>
      <c r="F1007" t="s">
        <v>4879</v>
      </c>
      <c r="G1007" t="s">
        <v>4880</v>
      </c>
      <c r="H1007" t="s">
        <v>473</v>
      </c>
      <c r="I1007" t="s">
        <v>113</v>
      </c>
      <c r="J1007">
        <v>82655</v>
      </c>
      <c r="K1007" s="1">
        <v>44556</v>
      </c>
      <c r="L1007" t="s">
        <v>35</v>
      </c>
    </row>
    <row r="1008" spans="1:12" x14ac:dyDescent="0.8">
      <c r="A1008" t="s">
        <v>4881</v>
      </c>
      <c r="B1008" t="s">
        <v>4882</v>
      </c>
      <c r="C1008">
        <v>45</v>
      </c>
      <c r="D1008" t="s">
        <v>14</v>
      </c>
      <c r="E1008" t="s">
        <v>4883</v>
      </c>
      <c r="F1008">
        <f>1-737-444-9597</f>
        <v>-10777</v>
      </c>
      <c r="G1008" t="s">
        <v>4884</v>
      </c>
      <c r="H1008" t="s">
        <v>489</v>
      </c>
      <c r="I1008" t="s">
        <v>34</v>
      </c>
      <c r="J1008">
        <v>42961</v>
      </c>
      <c r="K1008" s="1">
        <v>44122</v>
      </c>
      <c r="L1008" t="s">
        <v>42</v>
      </c>
    </row>
    <row r="1009" spans="1:12" x14ac:dyDescent="0.8">
      <c r="A1009" t="s">
        <v>4885</v>
      </c>
      <c r="B1009" t="s">
        <v>4886</v>
      </c>
      <c r="C1009">
        <v>42</v>
      </c>
      <c r="D1009" t="s">
        <v>14</v>
      </c>
      <c r="E1009" t="s">
        <v>4887</v>
      </c>
      <c r="F1009" t="s">
        <v>4888</v>
      </c>
      <c r="G1009" t="s">
        <v>4889</v>
      </c>
      <c r="H1009" t="s">
        <v>390</v>
      </c>
      <c r="I1009" t="s">
        <v>180</v>
      </c>
      <c r="J1009">
        <v>93005</v>
      </c>
      <c r="K1009" s="1">
        <v>44969</v>
      </c>
      <c r="L1009" t="s">
        <v>26</v>
      </c>
    </row>
    <row r="1010" spans="1:12" x14ac:dyDescent="0.8">
      <c r="A1010" t="s">
        <v>4890</v>
      </c>
      <c r="B1010" t="s">
        <v>4891</v>
      </c>
      <c r="C1010">
        <v>47</v>
      </c>
      <c r="D1010" t="s">
        <v>29</v>
      </c>
      <c r="E1010" t="s">
        <v>4892</v>
      </c>
      <c r="F1010" t="s">
        <v>4893</v>
      </c>
      <c r="G1010" t="s">
        <v>4894</v>
      </c>
      <c r="H1010" t="s">
        <v>409</v>
      </c>
      <c r="I1010" t="s">
        <v>34</v>
      </c>
      <c r="K1010" s="1">
        <v>44684</v>
      </c>
      <c r="L1010" t="s">
        <v>35</v>
      </c>
    </row>
    <row r="1011" spans="1:12" x14ac:dyDescent="0.8">
      <c r="A1011" t="s">
        <v>4895</v>
      </c>
      <c r="B1011" t="s">
        <v>4896</v>
      </c>
      <c r="C1011">
        <v>28</v>
      </c>
      <c r="D1011" t="s">
        <v>14</v>
      </c>
      <c r="E1011" t="s">
        <v>4897</v>
      </c>
      <c r="F1011" t="s">
        <v>4898</v>
      </c>
      <c r="G1011" t="s">
        <v>4899</v>
      </c>
      <c r="H1011" t="s">
        <v>41</v>
      </c>
      <c r="I1011" t="s">
        <v>19</v>
      </c>
      <c r="J1011">
        <v>22441</v>
      </c>
      <c r="K1011" s="1">
        <v>44122</v>
      </c>
      <c r="L1011" t="s">
        <v>35</v>
      </c>
    </row>
    <row r="1012" spans="1:12" x14ac:dyDescent="0.8">
      <c r="A1012" t="s">
        <v>4900</v>
      </c>
      <c r="B1012" t="s">
        <v>4901</v>
      </c>
      <c r="C1012">
        <v>50</v>
      </c>
      <c r="D1012" t="s">
        <v>29</v>
      </c>
      <c r="F1012" t="s">
        <v>4902</v>
      </c>
      <c r="G1012" t="s">
        <v>4903</v>
      </c>
      <c r="H1012" t="s">
        <v>1014</v>
      </c>
      <c r="I1012" t="s">
        <v>34</v>
      </c>
      <c r="J1012">
        <v>36226</v>
      </c>
      <c r="K1012" s="1">
        <v>45620</v>
      </c>
      <c r="L1012" t="s">
        <v>42</v>
      </c>
    </row>
    <row r="1013" spans="1:12" x14ac:dyDescent="0.8">
      <c r="A1013" t="s">
        <v>4904</v>
      </c>
      <c r="B1013" t="s">
        <v>4905</v>
      </c>
      <c r="C1013">
        <v>37</v>
      </c>
      <c r="D1013" t="s">
        <v>29</v>
      </c>
      <c r="E1013" t="s">
        <v>4906</v>
      </c>
      <c r="F1013" t="s">
        <v>4907</v>
      </c>
      <c r="G1013" t="s">
        <v>4908</v>
      </c>
      <c r="H1013" t="s">
        <v>1448</v>
      </c>
      <c r="I1013" t="s">
        <v>193</v>
      </c>
      <c r="J1013">
        <v>20628</v>
      </c>
      <c r="K1013" s="1">
        <v>44242</v>
      </c>
      <c r="L1013" t="s">
        <v>35</v>
      </c>
    </row>
    <row r="1014" spans="1:12" x14ac:dyDescent="0.8">
      <c r="A1014" t="s">
        <v>4909</v>
      </c>
      <c r="B1014" t="s">
        <v>4910</v>
      </c>
      <c r="C1014">
        <v>59</v>
      </c>
      <c r="D1014" t="s">
        <v>14</v>
      </c>
      <c r="E1014" t="s">
        <v>4911</v>
      </c>
      <c r="F1014" t="s">
        <v>4912</v>
      </c>
      <c r="G1014" t="s">
        <v>4913</v>
      </c>
      <c r="H1014" t="s">
        <v>578</v>
      </c>
      <c r="I1014" t="s">
        <v>113</v>
      </c>
      <c r="J1014">
        <v>87834</v>
      </c>
      <c r="K1014" s="1">
        <v>45097</v>
      </c>
      <c r="L1014" t="s">
        <v>35</v>
      </c>
    </row>
    <row r="1015" spans="1:12" x14ac:dyDescent="0.8">
      <c r="A1015" t="s">
        <v>4914</v>
      </c>
      <c r="B1015" t="s">
        <v>4915</v>
      </c>
      <c r="C1015">
        <v>26</v>
      </c>
      <c r="D1015" t="s">
        <v>14</v>
      </c>
      <c r="E1015" t="s">
        <v>4916</v>
      </c>
      <c r="F1015" t="s">
        <v>4917</v>
      </c>
      <c r="G1015" t="s">
        <v>4918</v>
      </c>
      <c r="H1015" t="s">
        <v>238</v>
      </c>
      <c r="I1015" t="s">
        <v>48</v>
      </c>
      <c r="J1015">
        <v>32552</v>
      </c>
      <c r="K1015" s="1">
        <v>44530</v>
      </c>
      <c r="L1015" t="s">
        <v>35</v>
      </c>
    </row>
    <row r="1016" spans="1:12" x14ac:dyDescent="0.8">
      <c r="A1016" t="s">
        <v>4919</v>
      </c>
      <c r="B1016" t="s">
        <v>4920</v>
      </c>
      <c r="C1016">
        <v>55</v>
      </c>
      <c r="D1016" t="s">
        <v>29</v>
      </c>
      <c r="E1016" t="s">
        <v>4921</v>
      </c>
      <c r="F1016" t="s">
        <v>4922</v>
      </c>
      <c r="G1016" t="s">
        <v>4923</v>
      </c>
      <c r="H1016" t="s">
        <v>25</v>
      </c>
      <c r="I1016" t="s">
        <v>19</v>
      </c>
      <c r="J1016">
        <v>35317</v>
      </c>
      <c r="K1016" s="1">
        <v>44514</v>
      </c>
      <c r="L1016" t="s">
        <v>35</v>
      </c>
    </row>
    <row r="1017" spans="1:12" x14ac:dyDescent="0.8">
      <c r="A1017" t="s">
        <v>4924</v>
      </c>
      <c r="B1017" t="s">
        <v>4925</v>
      </c>
      <c r="C1017">
        <v>37</v>
      </c>
      <c r="D1017" t="s">
        <v>14</v>
      </c>
      <c r="E1017" t="s">
        <v>4926</v>
      </c>
      <c r="F1017" t="s">
        <v>4927</v>
      </c>
      <c r="G1017" t="s">
        <v>4928</v>
      </c>
      <c r="H1017" t="s">
        <v>144</v>
      </c>
      <c r="I1017" t="s">
        <v>126</v>
      </c>
      <c r="J1017">
        <v>61881</v>
      </c>
      <c r="K1017" s="1">
        <v>44653</v>
      </c>
      <c r="L1017" t="s">
        <v>35</v>
      </c>
    </row>
    <row r="1018" spans="1:12" x14ac:dyDescent="0.8">
      <c r="A1018" t="s">
        <v>4929</v>
      </c>
      <c r="B1018" t="s">
        <v>4930</v>
      </c>
      <c r="C1018">
        <v>27</v>
      </c>
      <c r="D1018" t="s">
        <v>29</v>
      </c>
      <c r="E1018" t="s">
        <v>4931</v>
      </c>
      <c r="F1018" t="s">
        <v>4932</v>
      </c>
      <c r="G1018" t="s">
        <v>4933</v>
      </c>
      <c r="H1018" t="s">
        <v>578</v>
      </c>
      <c r="I1018" t="s">
        <v>113</v>
      </c>
      <c r="J1018">
        <v>13309</v>
      </c>
      <c r="K1018" s="1">
        <v>44684</v>
      </c>
      <c r="L1018" t="s">
        <v>42</v>
      </c>
    </row>
    <row r="1019" spans="1:12" x14ac:dyDescent="0.8">
      <c r="A1019" t="s">
        <v>4934</v>
      </c>
      <c r="B1019" t="s">
        <v>4935</v>
      </c>
      <c r="C1019">
        <v>29</v>
      </c>
      <c r="D1019" t="s">
        <v>14</v>
      </c>
      <c r="E1019" t="s">
        <v>4936</v>
      </c>
      <c r="F1019" t="s">
        <v>4937</v>
      </c>
      <c r="G1019" t="s">
        <v>4938</v>
      </c>
      <c r="H1019" t="s">
        <v>309</v>
      </c>
      <c r="I1019" t="s">
        <v>74</v>
      </c>
      <c r="J1019">
        <v>46284</v>
      </c>
      <c r="K1019" s="1">
        <v>44171</v>
      </c>
      <c r="L1019" t="s">
        <v>35</v>
      </c>
    </row>
    <row r="1020" spans="1:12" x14ac:dyDescent="0.8">
      <c r="A1020" t="s">
        <v>4939</v>
      </c>
      <c r="B1020" t="s">
        <v>4940</v>
      </c>
      <c r="C1020">
        <v>31</v>
      </c>
      <c r="D1020" t="s">
        <v>29</v>
      </c>
      <c r="E1020" t="s">
        <v>4941</v>
      </c>
      <c r="F1020" t="s">
        <v>4942</v>
      </c>
      <c r="G1020" t="s">
        <v>4943</v>
      </c>
      <c r="H1020" t="s">
        <v>781</v>
      </c>
      <c r="I1020" t="s">
        <v>145</v>
      </c>
      <c r="J1020">
        <v>4884</v>
      </c>
      <c r="K1020" s="1">
        <v>44269</v>
      </c>
      <c r="L1020" t="s">
        <v>35</v>
      </c>
    </row>
    <row r="1021" spans="1:12" x14ac:dyDescent="0.8">
      <c r="A1021" t="s">
        <v>4944</v>
      </c>
      <c r="B1021" t="s">
        <v>4945</v>
      </c>
      <c r="C1021">
        <v>40</v>
      </c>
      <c r="D1021" t="s">
        <v>29</v>
      </c>
      <c r="E1021" t="s">
        <v>4946</v>
      </c>
      <c r="F1021" t="s">
        <v>4947</v>
      </c>
      <c r="G1021" t="s">
        <v>4948</v>
      </c>
      <c r="H1021" t="s">
        <v>320</v>
      </c>
      <c r="I1021" t="s">
        <v>138</v>
      </c>
      <c r="J1021">
        <v>17289</v>
      </c>
      <c r="K1021" s="1">
        <v>45309</v>
      </c>
      <c r="L1021" t="s">
        <v>35</v>
      </c>
    </row>
    <row r="1022" spans="1:12" x14ac:dyDescent="0.8">
      <c r="A1022" t="s">
        <v>4949</v>
      </c>
      <c r="B1022" t="s">
        <v>4950</v>
      </c>
      <c r="C1022">
        <v>41</v>
      </c>
      <c r="D1022" t="s">
        <v>14</v>
      </c>
      <c r="E1022" t="s">
        <v>4951</v>
      </c>
      <c r="F1022" t="s">
        <v>4952</v>
      </c>
      <c r="G1022" t="s">
        <v>4953</v>
      </c>
      <c r="H1022" t="s">
        <v>309</v>
      </c>
      <c r="I1022" t="s">
        <v>74</v>
      </c>
      <c r="J1022">
        <v>58386</v>
      </c>
      <c r="K1022" s="1">
        <v>44230</v>
      </c>
      <c r="L1022" t="s">
        <v>26</v>
      </c>
    </row>
    <row r="1023" spans="1:12" x14ac:dyDescent="0.8">
      <c r="A1023" t="s">
        <v>4954</v>
      </c>
      <c r="B1023" t="s">
        <v>4955</v>
      </c>
      <c r="C1023">
        <v>28</v>
      </c>
      <c r="D1023" t="s">
        <v>14</v>
      </c>
      <c r="E1023" t="s">
        <v>4956</v>
      </c>
      <c r="F1023" t="s">
        <v>4957</v>
      </c>
      <c r="H1023" t="s">
        <v>291</v>
      </c>
      <c r="I1023" t="s">
        <v>92</v>
      </c>
      <c r="J1023">
        <v>69063</v>
      </c>
      <c r="K1023" s="1">
        <v>44176</v>
      </c>
      <c r="L1023" t="s">
        <v>35</v>
      </c>
    </row>
    <row r="1024" spans="1:12" x14ac:dyDescent="0.8">
      <c r="A1024" t="s">
        <v>4958</v>
      </c>
      <c r="C1024">
        <v>34</v>
      </c>
      <c r="D1024" t="s">
        <v>29</v>
      </c>
      <c r="E1024" t="s">
        <v>4959</v>
      </c>
      <c r="F1024" t="s">
        <v>4960</v>
      </c>
      <c r="G1024" t="s">
        <v>4961</v>
      </c>
      <c r="H1024" t="s">
        <v>796</v>
      </c>
      <c r="I1024" t="s">
        <v>19</v>
      </c>
      <c r="J1024">
        <v>82960</v>
      </c>
      <c r="K1024" s="1">
        <v>45613</v>
      </c>
      <c r="L1024" t="s">
        <v>35</v>
      </c>
    </row>
    <row r="1025" spans="1:12" x14ac:dyDescent="0.8">
      <c r="A1025" t="s">
        <v>4962</v>
      </c>
      <c r="B1025" t="s">
        <v>4963</v>
      </c>
      <c r="C1025">
        <v>60</v>
      </c>
      <c r="D1025" t="s">
        <v>14</v>
      </c>
      <c r="E1025" t="s">
        <v>4964</v>
      </c>
      <c r="F1025" t="s">
        <v>4965</v>
      </c>
      <c r="G1025" t="s">
        <v>4966</v>
      </c>
      <c r="H1025" t="s">
        <v>41</v>
      </c>
      <c r="I1025" t="s">
        <v>19</v>
      </c>
      <c r="J1025">
        <v>70894</v>
      </c>
      <c r="K1025" s="1">
        <v>43998</v>
      </c>
      <c r="L1025" t="s">
        <v>26</v>
      </c>
    </row>
    <row r="1026" spans="1:12" x14ac:dyDescent="0.8">
      <c r="A1026" t="s">
        <v>4967</v>
      </c>
      <c r="B1026" t="s">
        <v>4968</v>
      </c>
      <c r="C1026">
        <v>55</v>
      </c>
      <c r="D1026" t="s">
        <v>14</v>
      </c>
      <c r="E1026" t="s">
        <v>3656</v>
      </c>
      <c r="F1026" t="s">
        <v>4969</v>
      </c>
      <c r="G1026" t="s">
        <v>4970</v>
      </c>
      <c r="H1026" t="s">
        <v>73</v>
      </c>
      <c r="I1026" t="s">
        <v>74</v>
      </c>
      <c r="J1026">
        <v>52260</v>
      </c>
      <c r="K1026" s="1">
        <v>44881</v>
      </c>
      <c r="L1026" t="s">
        <v>35</v>
      </c>
    </row>
    <row r="1027" spans="1:12" x14ac:dyDescent="0.8">
      <c r="A1027" t="s">
        <v>4971</v>
      </c>
      <c r="B1027" t="s">
        <v>4972</v>
      </c>
      <c r="C1027">
        <v>40</v>
      </c>
      <c r="D1027" t="s">
        <v>29</v>
      </c>
      <c r="E1027" t="s">
        <v>4973</v>
      </c>
      <c r="F1027" t="s">
        <v>4974</v>
      </c>
      <c r="G1027" t="s">
        <v>4975</v>
      </c>
      <c r="H1027" t="s">
        <v>573</v>
      </c>
      <c r="I1027" t="s">
        <v>193</v>
      </c>
      <c r="J1027">
        <v>72013</v>
      </c>
      <c r="K1027" s="1">
        <v>45558</v>
      </c>
      <c r="L1027" t="s">
        <v>35</v>
      </c>
    </row>
    <row r="1028" spans="1:12" x14ac:dyDescent="0.8">
      <c r="A1028" t="s">
        <v>4976</v>
      </c>
      <c r="B1028" t="s">
        <v>4977</v>
      </c>
      <c r="C1028">
        <v>35</v>
      </c>
      <c r="D1028" t="s">
        <v>14</v>
      </c>
      <c r="E1028" t="s">
        <v>4978</v>
      </c>
      <c r="F1028" t="s">
        <v>4979</v>
      </c>
      <c r="G1028" t="s">
        <v>4980</v>
      </c>
      <c r="H1028" t="s">
        <v>558</v>
      </c>
      <c r="I1028" t="s">
        <v>55</v>
      </c>
      <c r="J1028">
        <v>33291</v>
      </c>
      <c r="K1028" s="1">
        <v>44924</v>
      </c>
      <c r="L1028" t="s">
        <v>26</v>
      </c>
    </row>
    <row r="1029" spans="1:12" x14ac:dyDescent="0.8">
      <c r="A1029" t="s">
        <v>4981</v>
      </c>
      <c r="B1029" t="s">
        <v>4982</v>
      </c>
      <c r="C1029">
        <v>36</v>
      </c>
      <c r="D1029" t="s">
        <v>14</v>
      </c>
      <c r="E1029" t="s">
        <v>4983</v>
      </c>
      <c r="F1029" t="s">
        <v>4984</v>
      </c>
      <c r="G1029" t="s">
        <v>4985</v>
      </c>
      <c r="H1029" t="s">
        <v>227</v>
      </c>
      <c r="I1029" t="s">
        <v>221</v>
      </c>
      <c r="J1029">
        <v>36843</v>
      </c>
      <c r="K1029" s="1">
        <v>45291</v>
      </c>
      <c r="L1029" t="s">
        <v>26</v>
      </c>
    </row>
    <row r="1030" spans="1:12" x14ac:dyDescent="0.8">
      <c r="A1030" t="s">
        <v>4986</v>
      </c>
      <c r="B1030" t="s">
        <v>4987</v>
      </c>
      <c r="D1030" t="s">
        <v>29</v>
      </c>
      <c r="E1030" t="s">
        <v>4988</v>
      </c>
      <c r="F1030" t="s">
        <v>4989</v>
      </c>
      <c r="G1030" t="s">
        <v>4990</v>
      </c>
      <c r="H1030" t="s">
        <v>227</v>
      </c>
      <c r="I1030" t="s">
        <v>221</v>
      </c>
      <c r="J1030">
        <v>79600</v>
      </c>
      <c r="K1030" s="1">
        <v>45343</v>
      </c>
      <c r="L1030" t="s">
        <v>26</v>
      </c>
    </row>
    <row r="1031" spans="1:12" x14ac:dyDescent="0.8">
      <c r="A1031" t="s">
        <v>4991</v>
      </c>
      <c r="C1031">
        <v>22</v>
      </c>
      <c r="D1031" t="s">
        <v>14</v>
      </c>
      <c r="E1031" t="s">
        <v>4992</v>
      </c>
      <c r="F1031">
        <f>1-933-219-5589</f>
        <v>-6740</v>
      </c>
      <c r="G1031" t="s">
        <v>4993</v>
      </c>
      <c r="H1031" t="s">
        <v>832</v>
      </c>
      <c r="I1031" t="s">
        <v>62</v>
      </c>
      <c r="J1031">
        <v>20232</v>
      </c>
      <c r="K1031" s="1">
        <v>44231</v>
      </c>
      <c r="L1031" t="s">
        <v>42</v>
      </c>
    </row>
    <row r="1032" spans="1:12" x14ac:dyDescent="0.8">
      <c r="A1032" t="s">
        <v>4994</v>
      </c>
      <c r="B1032" t="s">
        <v>4995</v>
      </c>
      <c r="C1032">
        <v>31</v>
      </c>
      <c r="D1032" t="s">
        <v>14</v>
      </c>
      <c r="E1032" t="s">
        <v>4996</v>
      </c>
      <c r="F1032" t="s">
        <v>4997</v>
      </c>
      <c r="G1032" t="s">
        <v>4998</v>
      </c>
      <c r="I1032" t="s">
        <v>180</v>
      </c>
      <c r="J1032">
        <v>92074</v>
      </c>
      <c r="K1032" s="1">
        <v>43952</v>
      </c>
      <c r="L1032" t="s">
        <v>35</v>
      </c>
    </row>
    <row r="1033" spans="1:12" x14ac:dyDescent="0.8">
      <c r="A1033" t="s">
        <v>4999</v>
      </c>
      <c r="B1033" t="s">
        <v>5000</v>
      </c>
      <c r="C1033">
        <v>18</v>
      </c>
      <c r="D1033" t="s">
        <v>29</v>
      </c>
      <c r="E1033" t="s">
        <v>5001</v>
      </c>
      <c r="F1033" t="s">
        <v>5002</v>
      </c>
      <c r="G1033" t="s">
        <v>5003</v>
      </c>
      <c r="H1033" t="s">
        <v>1014</v>
      </c>
      <c r="I1033" t="s">
        <v>34</v>
      </c>
      <c r="J1033">
        <v>10990</v>
      </c>
      <c r="K1033" s="1">
        <v>43955</v>
      </c>
      <c r="L1033" t="s">
        <v>35</v>
      </c>
    </row>
    <row r="1034" spans="1:12" x14ac:dyDescent="0.8">
      <c r="A1034" t="s">
        <v>5004</v>
      </c>
      <c r="B1034" t="s">
        <v>5005</v>
      </c>
      <c r="C1034">
        <v>39</v>
      </c>
      <c r="D1034" t="s">
        <v>29</v>
      </c>
      <c r="E1034" t="s">
        <v>5006</v>
      </c>
      <c r="F1034">
        <v>3793959476</v>
      </c>
      <c r="G1034" t="s">
        <v>5007</v>
      </c>
      <c r="H1034" t="s">
        <v>25</v>
      </c>
      <c r="I1034" t="s">
        <v>19</v>
      </c>
      <c r="J1034">
        <v>63893</v>
      </c>
      <c r="K1034" s="1">
        <v>44990</v>
      </c>
      <c r="L1034" t="s">
        <v>35</v>
      </c>
    </row>
    <row r="1035" spans="1:12" x14ac:dyDescent="0.8">
      <c r="A1035" t="s">
        <v>5008</v>
      </c>
      <c r="B1035" t="s">
        <v>5009</v>
      </c>
      <c r="C1035">
        <v>42</v>
      </c>
      <c r="D1035" t="s">
        <v>14</v>
      </c>
      <c r="E1035" t="s">
        <v>5010</v>
      </c>
      <c r="F1035" t="s">
        <v>5011</v>
      </c>
      <c r="G1035" t="s">
        <v>5012</v>
      </c>
      <c r="H1035" t="s">
        <v>238</v>
      </c>
      <c r="I1035" t="s">
        <v>48</v>
      </c>
      <c r="J1035">
        <v>90039</v>
      </c>
      <c r="K1035" s="1">
        <v>45487</v>
      </c>
      <c r="L1035" t="s">
        <v>35</v>
      </c>
    </row>
    <row r="1036" spans="1:12" x14ac:dyDescent="0.8">
      <c r="A1036" t="s">
        <v>5013</v>
      </c>
      <c r="B1036" t="s">
        <v>5014</v>
      </c>
      <c r="C1036">
        <v>29</v>
      </c>
      <c r="D1036" t="s">
        <v>14</v>
      </c>
      <c r="E1036" t="s">
        <v>5015</v>
      </c>
      <c r="F1036" t="s">
        <v>5016</v>
      </c>
      <c r="G1036" t="s">
        <v>5017</v>
      </c>
      <c r="H1036" t="s">
        <v>105</v>
      </c>
      <c r="I1036" t="s">
        <v>48</v>
      </c>
      <c r="J1036">
        <v>82394</v>
      </c>
      <c r="K1036" s="1">
        <v>45409</v>
      </c>
      <c r="L1036" t="s">
        <v>35</v>
      </c>
    </row>
    <row r="1037" spans="1:12" x14ac:dyDescent="0.8">
      <c r="A1037" t="s">
        <v>5018</v>
      </c>
      <c r="B1037" t="s">
        <v>5019</v>
      </c>
      <c r="C1037">
        <v>53</v>
      </c>
      <c r="D1037" t="s">
        <v>14</v>
      </c>
      <c r="E1037" t="s">
        <v>5020</v>
      </c>
      <c r="F1037" t="s">
        <v>5021</v>
      </c>
      <c r="G1037" t="s">
        <v>5022</v>
      </c>
      <c r="H1037" t="s">
        <v>41</v>
      </c>
      <c r="I1037" t="s">
        <v>19</v>
      </c>
      <c r="J1037">
        <v>4758</v>
      </c>
      <c r="K1037" s="1">
        <v>44935</v>
      </c>
      <c r="L1037" t="s">
        <v>35</v>
      </c>
    </row>
    <row r="1038" spans="1:12" x14ac:dyDescent="0.8">
      <c r="A1038" t="s">
        <v>5023</v>
      </c>
      <c r="B1038" t="s">
        <v>5024</v>
      </c>
      <c r="C1038">
        <v>20</v>
      </c>
      <c r="D1038" t="s">
        <v>14</v>
      </c>
      <c r="E1038" t="s">
        <v>5025</v>
      </c>
      <c r="F1038" t="s">
        <v>5026</v>
      </c>
      <c r="G1038" t="s">
        <v>5027</v>
      </c>
      <c r="H1038" t="s">
        <v>558</v>
      </c>
      <c r="I1038" t="s">
        <v>55</v>
      </c>
      <c r="J1038">
        <v>42852</v>
      </c>
      <c r="K1038" s="1">
        <v>44122</v>
      </c>
      <c r="L1038" t="s">
        <v>42</v>
      </c>
    </row>
    <row r="1039" spans="1:12" x14ac:dyDescent="0.8">
      <c r="A1039" s="2" t="s">
        <v>5028</v>
      </c>
      <c r="B1039" t="s">
        <v>5029</v>
      </c>
      <c r="C1039">
        <v>18</v>
      </c>
      <c r="D1039" t="s">
        <v>29</v>
      </c>
      <c r="E1039" t="s">
        <v>5030</v>
      </c>
      <c r="F1039" t="s">
        <v>5031</v>
      </c>
      <c r="G1039" t="s">
        <v>5032</v>
      </c>
      <c r="H1039" t="s">
        <v>320</v>
      </c>
      <c r="I1039" t="s">
        <v>138</v>
      </c>
      <c r="J1039">
        <v>42966</v>
      </c>
      <c r="K1039" s="1">
        <v>45575</v>
      </c>
      <c r="L1039" t="s">
        <v>35</v>
      </c>
    </row>
    <row r="1040" spans="1:12" x14ac:dyDescent="0.8">
      <c r="A1040" t="s">
        <v>5033</v>
      </c>
      <c r="B1040" t="s">
        <v>5034</v>
      </c>
      <c r="C1040">
        <v>37</v>
      </c>
      <c r="D1040" t="s">
        <v>14</v>
      </c>
      <c r="E1040" t="s">
        <v>3763</v>
      </c>
      <c r="F1040">
        <f>1-966-439-9287</f>
        <v>-10691</v>
      </c>
      <c r="G1040" t="s">
        <v>5035</v>
      </c>
      <c r="H1040" t="s">
        <v>125</v>
      </c>
      <c r="I1040" t="s">
        <v>126</v>
      </c>
      <c r="J1040">
        <v>43234</v>
      </c>
      <c r="K1040" s="1">
        <v>45573</v>
      </c>
      <c r="L1040" t="s">
        <v>35</v>
      </c>
    </row>
    <row r="1041" spans="1:12" x14ac:dyDescent="0.8">
      <c r="A1041" t="s">
        <v>5036</v>
      </c>
      <c r="B1041" t="s">
        <v>5037</v>
      </c>
      <c r="D1041" t="s">
        <v>14</v>
      </c>
      <c r="E1041" t="s">
        <v>5038</v>
      </c>
      <c r="F1041" t="s">
        <v>5039</v>
      </c>
      <c r="G1041" t="s">
        <v>5040</v>
      </c>
      <c r="H1041" t="s">
        <v>390</v>
      </c>
      <c r="I1041" t="s">
        <v>180</v>
      </c>
      <c r="J1041">
        <v>76186</v>
      </c>
      <c r="K1041" s="1">
        <v>45007</v>
      </c>
      <c r="L1041" t="s">
        <v>35</v>
      </c>
    </row>
    <row r="1042" spans="1:12" x14ac:dyDescent="0.8">
      <c r="A1042" t="s">
        <v>5041</v>
      </c>
      <c r="B1042" t="s">
        <v>5042</v>
      </c>
      <c r="C1042">
        <v>55</v>
      </c>
      <c r="D1042" t="s">
        <v>14</v>
      </c>
      <c r="E1042" t="s">
        <v>5043</v>
      </c>
      <c r="F1042" t="s">
        <v>5044</v>
      </c>
      <c r="G1042" t="s">
        <v>5045</v>
      </c>
      <c r="H1042" t="s">
        <v>112</v>
      </c>
      <c r="I1042" t="s">
        <v>113</v>
      </c>
      <c r="J1042">
        <v>39502</v>
      </c>
      <c r="K1042" s="1">
        <v>44098</v>
      </c>
      <c r="L1042" t="s">
        <v>26</v>
      </c>
    </row>
    <row r="1043" spans="1:12" x14ac:dyDescent="0.8">
      <c r="A1043" t="s">
        <v>5046</v>
      </c>
      <c r="B1043" t="s">
        <v>5047</v>
      </c>
      <c r="C1043">
        <v>29</v>
      </c>
      <c r="D1043" t="s">
        <v>14</v>
      </c>
      <c r="E1043" t="s">
        <v>5048</v>
      </c>
      <c r="F1043" t="s">
        <v>5049</v>
      </c>
      <c r="H1043" t="s">
        <v>291</v>
      </c>
      <c r="I1043" t="s">
        <v>92</v>
      </c>
      <c r="J1043">
        <v>45282</v>
      </c>
      <c r="K1043" s="1">
        <v>45680</v>
      </c>
      <c r="L1043" t="s">
        <v>35</v>
      </c>
    </row>
    <row r="1044" spans="1:12" x14ac:dyDescent="0.8">
      <c r="A1044" t="s">
        <v>5050</v>
      </c>
      <c r="B1044" t="s">
        <v>5051</v>
      </c>
      <c r="C1044">
        <v>47</v>
      </c>
      <c r="D1044" t="s">
        <v>29</v>
      </c>
      <c r="E1044" t="s">
        <v>5052</v>
      </c>
      <c r="F1044" t="s">
        <v>5053</v>
      </c>
      <c r="G1044" t="s">
        <v>5054</v>
      </c>
      <c r="H1044" t="s">
        <v>80</v>
      </c>
      <c r="I1044" t="s">
        <v>74</v>
      </c>
      <c r="J1044">
        <v>81891</v>
      </c>
      <c r="K1044" s="1">
        <v>44427</v>
      </c>
      <c r="L1044" t="s">
        <v>42</v>
      </c>
    </row>
    <row r="1045" spans="1:12" x14ac:dyDescent="0.8">
      <c r="A1045" t="s">
        <v>5055</v>
      </c>
      <c r="B1045" t="s">
        <v>5056</v>
      </c>
      <c r="C1045">
        <v>34</v>
      </c>
      <c r="D1045" t="s">
        <v>29</v>
      </c>
      <c r="E1045" t="s">
        <v>5057</v>
      </c>
      <c r="F1045" t="s">
        <v>5058</v>
      </c>
      <c r="G1045" t="s">
        <v>5059</v>
      </c>
      <c r="H1045" t="s">
        <v>98</v>
      </c>
      <c r="I1045" t="s">
        <v>99</v>
      </c>
      <c r="J1045">
        <v>66760</v>
      </c>
      <c r="K1045" s="1">
        <v>44788</v>
      </c>
      <c r="L1045" t="s">
        <v>42</v>
      </c>
    </row>
    <row r="1046" spans="1:12" x14ac:dyDescent="0.8">
      <c r="A1046" t="s">
        <v>5060</v>
      </c>
      <c r="C1046">
        <v>32</v>
      </c>
      <c r="D1046" t="s">
        <v>29</v>
      </c>
      <c r="E1046" t="s">
        <v>5061</v>
      </c>
      <c r="F1046" t="s">
        <v>5062</v>
      </c>
      <c r="G1046" t="s">
        <v>5063</v>
      </c>
      <c r="H1046" t="s">
        <v>167</v>
      </c>
      <c r="I1046" t="s">
        <v>138</v>
      </c>
      <c r="J1046">
        <v>74070</v>
      </c>
      <c r="K1046" s="1">
        <v>44318</v>
      </c>
      <c r="L1046" t="s">
        <v>26</v>
      </c>
    </row>
    <row r="1047" spans="1:12" x14ac:dyDescent="0.8">
      <c r="A1047" t="s">
        <v>5064</v>
      </c>
      <c r="B1047" t="s">
        <v>5065</v>
      </c>
      <c r="C1047">
        <v>45</v>
      </c>
      <c r="D1047" t="s">
        <v>29</v>
      </c>
      <c r="E1047" t="s">
        <v>5066</v>
      </c>
      <c r="F1047" t="s">
        <v>5067</v>
      </c>
      <c r="G1047" t="s">
        <v>5068</v>
      </c>
      <c r="H1047" t="s">
        <v>578</v>
      </c>
      <c r="I1047" t="s">
        <v>113</v>
      </c>
      <c r="J1047">
        <v>82111</v>
      </c>
      <c r="K1047" s="1">
        <v>45184</v>
      </c>
      <c r="L1047" t="s">
        <v>35</v>
      </c>
    </row>
    <row r="1048" spans="1:12" x14ac:dyDescent="0.8">
      <c r="A1048" t="s">
        <v>5069</v>
      </c>
      <c r="B1048" t="s">
        <v>5070</v>
      </c>
      <c r="C1048">
        <v>42</v>
      </c>
      <c r="D1048" t="s">
        <v>29</v>
      </c>
      <c r="E1048" t="s">
        <v>5071</v>
      </c>
      <c r="F1048" t="s">
        <v>5072</v>
      </c>
      <c r="G1048" t="s">
        <v>5073</v>
      </c>
      <c r="H1048" t="s">
        <v>350</v>
      </c>
      <c r="I1048" t="s">
        <v>34</v>
      </c>
      <c r="J1048">
        <v>7128</v>
      </c>
      <c r="K1048" s="1">
        <v>45150</v>
      </c>
      <c r="L1048" t="s">
        <v>42</v>
      </c>
    </row>
    <row r="1049" spans="1:12" x14ac:dyDescent="0.8">
      <c r="A1049" t="s">
        <v>5074</v>
      </c>
      <c r="B1049" t="s">
        <v>5075</v>
      </c>
      <c r="C1049">
        <v>18</v>
      </c>
      <c r="D1049" t="s">
        <v>29</v>
      </c>
      <c r="E1049" t="s">
        <v>5076</v>
      </c>
      <c r="F1049">
        <v>5913401527</v>
      </c>
      <c r="G1049" t="s">
        <v>5077</v>
      </c>
      <c r="H1049" t="s">
        <v>25</v>
      </c>
      <c r="I1049" t="s">
        <v>19</v>
      </c>
      <c r="J1049">
        <v>30769</v>
      </c>
      <c r="K1049" s="1">
        <v>45555</v>
      </c>
      <c r="L1049" t="s">
        <v>35</v>
      </c>
    </row>
    <row r="1050" spans="1:12" x14ac:dyDescent="0.8">
      <c r="A1050" t="s">
        <v>5078</v>
      </c>
      <c r="B1050" t="s">
        <v>5079</v>
      </c>
      <c r="C1050">
        <v>52</v>
      </c>
      <c r="D1050" t="s">
        <v>14</v>
      </c>
      <c r="E1050" t="s">
        <v>5080</v>
      </c>
      <c r="F1050" t="s">
        <v>5081</v>
      </c>
      <c r="G1050" t="s">
        <v>5082</v>
      </c>
      <c r="H1050" t="s">
        <v>18</v>
      </c>
      <c r="I1050" t="s">
        <v>19</v>
      </c>
      <c r="J1050">
        <v>80504</v>
      </c>
      <c r="K1050" s="1">
        <v>45056</v>
      </c>
    </row>
    <row r="1051" spans="1:12" x14ac:dyDescent="0.8">
      <c r="A1051" t="s">
        <v>5083</v>
      </c>
      <c r="B1051" t="s">
        <v>5084</v>
      </c>
      <c r="C1051">
        <v>51</v>
      </c>
      <c r="D1051" t="s">
        <v>29</v>
      </c>
      <c r="E1051" t="s">
        <v>5085</v>
      </c>
      <c r="F1051" t="s">
        <v>5086</v>
      </c>
      <c r="G1051" t="s">
        <v>5087</v>
      </c>
      <c r="H1051" t="s">
        <v>578</v>
      </c>
      <c r="I1051" t="s">
        <v>113</v>
      </c>
      <c r="J1051">
        <v>21934</v>
      </c>
      <c r="K1051" s="1">
        <v>44464</v>
      </c>
      <c r="L1051" t="s">
        <v>26</v>
      </c>
    </row>
    <row r="1052" spans="1:12" x14ac:dyDescent="0.8">
      <c r="A1052" t="s">
        <v>5088</v>
      </c>
      <c r="B1052" t="s">
        <v>5089</v>
      </c>
      <c r="C1052">
        <v>27</v>
      </c>
      <c r="D1052" t="s">
        <v>14</v>
      </c>
      <c r="E1052" t="s">
        <v>5090</v>
      </c>
      <c r="F1052" t="s">
        <v>5091</v>
      </c>
      <c r="G1052" t="s">
        <v>5092</v>
      </c>
      <c r="H1052" t="s">
        <v>796</v>
      </c>
      <c r="I1052" t="s">
        <v>19</v>
      </c>
      <c r="J1052">
        <v>53002</v>
      </c>
      <c r="K1052" s="1">
        <v>45330</v>
      </c>
      <c r="L1052" t="s">
        <v>35</v>
      </c>
    </row>
    <row r="1053" spans="1:12" x14ac:dyDescent="0.8">
      <c r="A1053" t="s">
        <v>5093</v>
      </c>
      <c r="B1053" t="s">
        <v>5094</v>
      </c>
      <c r="C1053">
        <v>39</v>
      </c>
      <c r="D1053" t="s">
        <v>14</v>
      </c>
      <c r="E1053" t="s">
        <v>5095</v>
      </c>
      <c r="F1053" t="s">
        <v>5096</v>
      </c>
      <c r="G1053" t="s">
        <v>5097</v>
      </c>
      <c r="H1053" t="s">
        <v>199</v>
      </c>
      <c r="I1053" t="s">
        <v>74</v>
      </c>
      <c r="J1053">
        <v>67471</v>
      </c>
      <c r="K1053" s="1">
        <v>45061</v>
      </c>
      <c r="L1053" t="s">
        <v>35</v>
      </c>
    </row>
    <row r="1054" spans="1:12" x14ac:dyDescent="0.8">
      <c r="A1054" t="s">
        <v>5098</v>
      </c>
      <c r="B1054" t="s">
        <v>5099</v>
      </c>
      <c r="C1054">
        <v>40</v>
      </c>
      <c r="D1054" t="s">
        <v>14</v>
      </c>
      <c r="E1054" t="s">
        <v>5100</v>
      </c>
      <c r="F1054" t="s">
        <v>5101</v>
      </c>
      <c r="G1054" t="s">
        <v>5102</v>
      </c>
      <c r="H1054" t="s">
        <v>558</v>
      </c>
      <c r="I1054" t="s">
        <v>55</v>
      </c>
      <c r="J1054">
        <v>30667</v>
      </c>
      <c r="K1054" s="1">
        <v>45280</v>
      </c>
      <c r="L1054" t="s">
        <v>26</v>
      </c>
    </row>
    <row r="1055" spans="1:12" x14ac:dyDescent="0.8">
      <c r="A1055" t="s">
        <v>5103</v>
      </c>
      <c r="B1055" t="s">
        <v>5104</v>
      </c>
      <c r="C1055">
        <v>38</v>
      </c>
      <c r="D1055" t="s">
        <v>14</v>
      </c>
      <c r="E1055" t="s">
        <v>5105</v>
      </c>
      <c r="G1055" t="s">
        <v>5106</v>
      </c>
      <c r="H1055" t="s">
        <v>186</v>
      </c>
      <c r="I1055" t="s">
        <v>74</v>
      </c>
      <c r="J1055">
        <v>9834</v>
      </c>
      <c r="K1055" s="1">
        <v>45425</v>
      </c>
      <c r="L1055" t="s">
        <v>35</v>
      </c>
    </row>
    <row r="1056" spans="1:12" x14ac:dyDescent="0.8">
      <c r="A1056" t="s">
        <v>5107</v>
      </c>
      <c r="B1056" t="s">
        <v>5108</v>
      </c>
      <c r="C1056">
        <v>28</v>
      </c>
      <c r="D1056" t="s">
        <v>29</v>
      </c>
      <c r="E1056" t="s">
        <v>5109</v>
      </c>
      <c r="G1056" t="s">
        <v>5110</v>
      </c>
      <c r="H1056" t="s">
        <v>18</v>
      </c>
      <c r="I1056" t="s">
        <v>19</v>
      </c>
      <c r="J1056">
        <v>99650</v>
      </c>
      <c r="K1056" s="1">
        <v>44456</v>
      </c>
      <c r="L1056" t="s">
        <v>35</v>
      </c>
    </row>
    <row r="1057" spans="1:12" x14ac:dyDescent="0.8">
      <c r="A1057" t="s">
        <v>5111</v>
      </c>
      <c r="B1057" t="s">
        <v>5112</v>
      </c>
      <c r="C1057">
        <v>26</v>
      </c>
      <c r="D1057" t="s">
        <v>29</v>
      </c>
      <c r="E1057" t="s">
        <v>5113</v>
      </c>
      <c r="F1057">
        <v>7428059868</v>
      </c>
      <c r="G1057" t="s">
        <v>5114</v>
      </c>
      <c r="H1057" t="s">
        <v>220</v>
      </c>
      <c r="I1057" t="s">
        <v>221</v>
      </c>
      <c r="J1057">
        <v>41482</v>
      </c>
      <c r="K1057" s="1">
        <v>44400</v>
      </c>
      <c r="L1057" t="s">
        <v>42</v>
      </c>
    </row>
    <row r="1058" spans="1:12" x14ac:dyDescent="0.8">
      <c r="A1058" t="s">
        <v>5115</v>
      </c>
      <c r="C1058">
        <v>34</v>
      </c>
      <c r="D1058" t="s">
        <v>14</v>
      </c>
      <c r="E1058" t="s">
        <v>5116</v>
      </c>
      <c r="F1058" t="s">
        <v>5117</v>
      </c>
      <c r="G1058" t="s">
        <v>5118</v>
      </c>
      <c r="H1058" t="s">
        <v>199</v>
      </c>
      <c r="I1058" t="s">
        <v>74</v>
      </c>
      <c r="J1058">
        <v>5474</v>
      </c>
      <c r="K1058" s="1">
        <v>45585</v>
      </c>
      <c r="L1058" t="s">
        <v>35</v>
      </c>
    </row>
    <row r="1059" spans="1:12" x14ac:dyDescent="0.8">
      <c r="A1059" t="s">
        <v>5119</v>
      </c>
      <c r="B1059" t="s">
        <v>5120</v>
      </c>
      <c r="C1059">
        <v>49</v>
      </c>
      <c r="D1059" t="s">
        <v>29</v>
      </c>
      <c r="E1059" t="s">
        <v>5121</v>
      </c>
      <c r="F1059" t="s">
        <v>5122</v>
      </c>
      <c r="G1059" t="s">
        <v>5123</v>
      </c>
      <c r="H1059" t="s">
        <v>270</v>
      </c>
      <c r="I1059" t="s">
        <v>19</v>
      </c>
      <c r="J1059">
        <v>62515</v>
      </c>
      <c r="K1059" s="1">
        <v>44891</v>
      </c>
      <c r="L1059" t="s">
        <v>35</v>
      </c>
    </row>
    <row r="1060" spans="1:12" x14ac:dyDescent="0.8">
      <c r="A1060" t="s">
        <v>5124</v>
      </c>
      <c r="B1060" t="s">
        <v>5125</v>
      </c>
      <c r="C1060">
        <v>41</v>
      </c>
      <c r="D1060" t="s">
        <v>29</v>
      </c>
      <c r="E1060" t="s">
        <v>5126</v>
      </c>
      <c r="F1060" t="s">
        <v>5127</v>
      </c>
      <c r="G1060" t="s">
        <v>5128</v>
      </c>
      <c r="H1060" t="s">
        <v>244</v>
      </c>
      <c r="I1060" t="s">
        <v>221</v>
      </c>
      <c r="J1060">
        <v>733</v>
      </c>
      <c r="K1060" s="1">
        <v>45184</v>
      </c>
      <c r="L1060" t="s">
        <v>35</v>
      </c>
    </row>
    <row r="1061" spans="1:12" x14ac:dyDescent="0.8">
      <c r="A1061" t="s">
        <v>5129</v>
      </c>
      <c r="B1061" t="s">
        <v>5130</v>
      </c>
      <c r="C1061">
        <v>30</v>
      </c>
      <c r="D1061" t="s">
        <v>29</v>
      </c>
      <c r="E1061" t="s">
        <v>5131</v>
      </c>
      <c r="F1061" t="s">
        <v>5132</v>
      </c>
      <c r="G1061" t="s">
        <v>5133</v>
      </c>
      <c r="H1061" t="s">
        <v>952</v>
      </c>
      <c r="I1061" t="s">
        <v>126</v>
      </c>
      <c r="J1061">
        <v>27294</v>
      </c>
      <c r="K1061" s="1">
        <v>44657</v>
      </c>
      <c r="L1061" t="s">
        <v>35</v>
      </c>
    </row>
    <row r="1062" spans="1:12" x14ac:dyDescent="0.8">
      <c r="A1062" t="s">
        <v>5134</v>
      </c>
      <c r="B1062" t="s">
        <v>5135</v>
      </c>
      <c r="C1062">
        <v>44</v>
      </c>
      <c r="D1062" t="s">
        <v>14</v>
      </c>
      <c r="E1062" t="s">
        <v>5136</v>
      </c>
      <c r="F1062" t="s">
        <v>5137</v>
      </c>
      <c r="H1062" t="s">
        <v>47</v>
      </c>
      <c r="I1062" t="s">
        <v>48</v>
      </c>
      <c r="J1062">
        <v>6899</v>
      </c>
      <c r="K1062" s="1">
        <v>45186</v>
      </c>
      <c r="L1062" t="s">
        <v>26</v>
      </c>
    </row>
    <row r="1063" spans="1:12" x14ac:dyDescent="0.8">
      <c r="A1063" t="s">
        <v>5138</v>
      </c>
      <c r="B1063" t="s">
        <v>5139</v>
      </c>
      <c r="C1063">
        <v>18</v>
      </c>
      <c r="D1063" t="s">
        <v>14</v>
      </c>
      <c r="E1063" t="s">
        <v>5140</v>
      </c>
      <c r="G1063" t="s">
        <v>5141</v>
      </c>
      <c r="H1063" t="s">
        <v>450</v>
      </c>
      <c r="I1063" t="s">
        <v>138</v>
      </c>
      <c r="J1063">
        <v>49151</v>
      </c>
      <c r="K1063" s="1">
        <v>44944</v>
      </c>
      <c r="L1063" t="s">
        <v>26</v>
      </c>
    </row>
    <row r="1064" spans="1:12" x14ac:dyDescent="0.8">
      <c r="A1064" t="s">
        <v>5142</v>
      </c>
      <c r="B1064" t="s">
        <v>5143</v>
      </c>
      <c r="C1064">
        <v>48</v>
      </c>
      <c r="D1064" t="s">
        <v>29</v>
      </c>
      <c r="E1064" t="s">
        <v>5144</v>
      </c>
      <c r="F1064" t="s">
        <v>5145</v>
      </c>
      <c r="G1064" t="s">
        <v>5146</v>
      </c>
      <c r="H1064" t="s">
        <v>291</v>
      </c>
      <c r="I1064" t="s">
        <v>92</v>
      </c>
      <c r="J1064">
        <v>53121</v>
      </c>
      <c r="K1064" s="1">
        <v>44820</v>
      </c>
      <c r="L1064" t="s">
        <v>35</v>
      </c>
    </row>
    <row r="1065" spans="1:12" x14ac:dyDescent="0.8">
      <c r="A1065" t="s">
        <v>5147</v>
      </c>
      <c r="B1065" t="s">
        <v>5148</v>
      </c>
      <c r="C1065">
        <v>18</v>
      </c>
      <c r="D1065" t="s">
        <v>14</v>
      </c>
      <c r="E1065" t="s">
        <v>5149</v>
      </c>
      <c r="F1065" t="s">
        <v>5150</v>
      </c>
      <c r="G1065" t="s">
        <v>5151</v>
      </c>
      <c r="H1065" t="s">
        <v>473</v>
      </c>
      <c r="I1065" t="s">
        <v>113</v>
      </c>
      <c r="J1065">
        <v>2828</v>
      </c>
      <c r="K1065" s="1">
        <v>45080</v>
      </c>
      <c r="L1065" t="s">
        <v>35</v>
      </c>
    </row>
    <row r="1066" spans="1:12" x14ac:dyDescent="0.8">
      <c r="A1066" t="s">
        <v>5152</v>
      </c>
      <c r="B1066" t="s">
        <v>5153</v>
      </c>
      <c r="C1066">
        <v>30</v>
      </c>
      <c r="D1066" t="s">
        <v>108</v>
      </c>
      <c r="E1066" t="s">
        <v>5154</v>
      </c>
      <c r="F1066" t="s">
        <v>5155</v>
      </c>
      <c r="G1066" t="s">
        <v>5156</v>
      </c>
      <c r="H1066" t="s">
        <v>173</v>
      </c>
      <c r="I1066" t="s">
        <v>62</v>
      </c>
      <c r="J1066">
        <v>17493</v>
      </c>
      <c r="K1066" s="1">
        <v>45385</v>
      </c>
      <c r="L1066" t="s">
        <v>35</v>
      </c>
    </row>
    <row r="1067" spans="1:12" x14ac:dyDescent="0.8">
      <c r="A1067" t="s">
        <v>5157</v>
      </c>
      <c r="B1067" t="s">
        <v>5158</v>
      </c>
      <c r="C1067">
        <v>21</v>
      </c>
      <c r="D1067" t="s">
        <v>29</v>
      </c>
      <c r="E1067" t="s">
        <v>5159</v>
      </c>
      <c r="F1067">
        <f>1-612-639-2788</f>
        <v>-4038</v>
      </c>
      <c r="G1067" t="s">
        <v>5160</v>
      </c>
      <c r="H1067" t="s">
        <v>424</v>
      </c>
      <c r="I1067" t="s">
        <v>138</v>
      </c>
      <c r="J1067">
        <v>93514</v>
      </c>
      <c r="K1067" s="1">
        <v>45630</v>
      </c>
      <c r="L1067" t="s">
        <v>42</v>
      </c>
    </row>
    <row r="1068" spans="1:12" x14ac:dyDescent="0.8">
      <c r="A1068" t="s">
        <v>5161</v>
      </c>
      <c r="B1068" t="s">
        <v>5162</v>
      </c>
      <c r="C1068">
        <v>19</v>
      </c>
      <c r="D1068" t="s">
        <v>14</v>
      </c>
      <c r="E1068" t="s">
        <v>5163</v>
      </c>
      <c r="F1068" t="s">
        <v>5164</v>
      </c>
      <c r="G1068" t="s">
        <v>5165</v>
      </c>
      <c r="H1068" t="s">
        <v>309</v>
      </c>
      <c r="J1068">
        <v>2442</v>
      </c>
      <c r="K1068" s="1">
        <v>44703</v>
      </c>
      <c r="L1068" t="s">
        <v>26</v>
      </c>
    </row>
    <row r="1069" spans="1:12" x14ac:dyDescent="0.8">
      <c r="A1069" t="s">
        <v>5166</v>
      </c>
      <c r="B1069" t="s">
        <v>5167</v>
      </c>
      <c r="C1069">
        <v>48</v>
      </c>
      <c r="D1069" t="s">
        <v>29</v>
      </c>
      <c r="E1069" t="s">
        <v>5168</v>
      </c>
      <c r="F1069" t="s">
        <v>5169</v>
      </c>
      <c r="G1069" t="s">
        <v>5170</v>
      </c>
      <c r="H1069" t="s">
        <v>119</v>
      </c>
      <c r="I1069" t="s">
        <v>55</v>
      </c>
      <c r="J1069">
        <v>77461</v>
      </c>
      <c r="K1069" s="1">
        <v>45578</v>
      </c>
      <c r="L1069" t="s">
        <v>26</v>
      </c>
    </row>
    <row r="1070" spans="1:12" x14ac:dyDescent="0.8">
      <c r="A1070" t="s">
        <v>5171</v>
      </c>
      <c r="B1070" t="s">
        <v>5172</v>
      </c>
      <c r="C1070">
        <v>29</v>
      </c>
      <c r="D1070" t="s">
        <v>14</v>
      </c>
      <c r="E1070" t="s">
        <v>5173</v>
      </c>
      <c r="F1070" t="s">
        <v>5174</v>
      </c>
      <c r="G1070" t="s">
        <v>5175</v>
      </c>
      <c r="H1070" t="s">
        <v>450</v>
      </c>
      <c r="I1070" t="s">
        <v>138</v>
      </c>
      <c r="J1070">
        <v>64228</v>
      </c>
      <c r="K1070" s="1">
        <v>44438</v>
      </c>
      <c r="L1070" t="s">
        <v>35</v>
      </c>
    </row>
    <row r="1071" spans="1:12" x14ac:dyDescent="0.8">
      <c r="A1071" t="s">
        <v>5176</v>
      </c>
      <c r="B1071" t="s">
        <v>5177</v>
      </c>
      <c r="C1071">
        <v>39</v>
      </c>
      <c r="D1071" t="s">
        <v>14</v>
      </c>
      <c r="E1071" t="s">
        <v>5178</v>
      </c>
      <c r="F1071">
        <v>6442708560</v>
      </c>
      <c r="G1071" t="s">
        <v>5179</v>
      </c>
      <c r="H1071" t="s">
        <v>424</v>
      </c>
      <c r="I1071" t="s">
        <v>138</v>
      </c>
      <c r="J1071">
        <v>88124</v>
      </c>
      <c r="K1071" s="1">
        <v>44580</v>
      </c>
      <c r="L1071" t="s">
        <v>35</v>
      </c>
    </row>
    <row r="1072" spans="1:12" x14ac:dyDescent="0.8">
      <c r="A1072" t="s">
        <v>5180</v>
      </c>
      <c r="B1072" t="s">
        <v>5181</v>
      </c>
      <c r="C1072">
        <v>34</v>
      </c>
      <c r="D1072" t="s">
        <v>14</v>
      </c>
      <c r="E1072" t="s">
        <v>5182</v>
      </c>
      <c r="F1072" t="s">
        <v>5183</v>
      </c>
      <c r="G1072" t="s">
        <v>5184</v>
      </c>
      <c r="H1072" t="s">
        <v>558</v>
      </c>
      <c r="I1072" t="s">
        <v>55</v>
      </c>
      <c r="J1072">
        <v>62603</v>
      </c>
      <c r="K1072" s="1">
        <v>45634</v>
      </c>
      <c r="L1072" t="s">
        <v>26</v>
      </c>
    </row>
    <row r="1073" spans="1:12" x14ac:dyDescent="0.8">
      <c r="A1073" t="s">
        <v>5185</v>
      </c>
      <c r="B1073" t="s">
        <v>5186</v>
      </c>
      <c r="C1073">
        <v>40</v>
      </c>
      <c r="E1073" t="s">
        <v>5187</v>
      </c>
      <c r="F1073" t="s">
        <v>5188</v>
      </c>
      <c r="G1073" t="s">
        <v>5189</v>
      </c>
      <c r="H1073" t="s">
        <v>249</v>
      </c>
      <c r="I1073" t="s">
        <v>55</v>
      </c>
      <c r="J1073">
        <v>39882</v>
      </c>
      <c r="K1073" s="1">
        <v>45286</v>
      </c>
      <c r="L1073" t="s">
        <v>42</v>
      </c>
    </row>
    <row r="1074" spans="1:12" x14ac:dyDescent="0.8">
      <c r="A1074" t="s">
        <v>5190</v>
      </c>
      <c r="B1074" t="s">
        <v>5191</v>
      </c>
      <c r="C1074">
        <v>35</v>
      </c>
      <c r="D1074" t="s">
        <v>29</v>
      </c>
      <c r="E1074" t="s">
        <v>5192</v>
      </c>
      <c r="F1074" t="s">
        <v>5193</v>
      </c>
      <c r="G1074" t="s">
        <v>5194</v>
      </c>
      <c r="H1074" t="s">
        <v>91</v>
      </c>
      <c r="I1074" t="s">
        <v>92</v>
      </c>
      <c r="J1074">
        <v>53847</v>
      </c>
      <c r="K1074" s="1">
        <v>44092</v>
      </c>
      <c r="L1074" t="s">
        <v>26</v>
      </c>
    </row>
    <row r="1075" spans="1:12" x14ac:dyDescent="0.8">
      <c r="A1075" t="s">
        <v>5195</v>
      </c>
      <c r="B1075" t="s">
        <v>5196</v>
      </c>
      <c r="C1075">
        <v>19</v>
      </c>
      <c r="D1075" t="s">
        <v>29</v>
      </c>
      <c r="E1075" t="s">
        <v>5197</v>
      </c>
      <c r="F1075" t="s">
        <v>5198</v>
      </c>
      <c r="G1075" t="s">
        <v>5199</v>
      </c>
      <c r="H1075" t="s">
        <v>529</v>
      </c>
      <c r="I1075" t="s">
        <v>55</v>
      </c>
      <c r="J1075">
        <v>53622</v>
      </c>
      <c r="K1075" s="1">
        <v>44143</v>
      </c>
      <c r="L1075" t="s">
        <v>35</v>
      </c>
    </row>
    <row r="1076" spans="1:12" x14ac:dyDescent="0.8">
      <c r="A1076" t="s">
        <v>5200</v>
      </c>
      <c r="B1076" t="s">
        <v>5201</v>
      </c>
      <c r="C1076">
        <v>46</v>
      </c>
      <c r="D1076" t="s">
        <v>29</v>
      </c>
      <c r="E1076" t="s">
        <v>5202</v>
      </c>
      <c r="F1076">
        <v>8219444155</v>
      </c>
      <c r="G1076" t="s">
        <v>5203</v>
      </c>
      <c r="H1076" t="s">
        <v>952</v>
      </c>
      <c r="I1076" t="s">
        <v>126</v>
      </c>
      <c r="J1076">
        <v>81252</v>
      </c>
      <c r="K1076" s="1">
        <v>44823</v>
      </c>
      <c r="L1076" t="s">
        <v>42</v>
      </c>
    </row>
    <row r="1077" spans="1:12" x14ac:dyDescent="0.8">
      <c r="A1077" t="s">
        <v>5204</v>
      </c>
      <c r="B1077" t="s">
        <v>5205</v>
      </c>
      <c r="C1077">
        <v>29</v>
      </c>
      <c r="D1077" t="s">
        <v>14</v>
      </c>
      <c r="E1077" t="s">
        <v>5206</v>
      </c>
      <c r="F1077" t="s">
        <v>5207</v>
      </c>
      <c r="G1077" t="s">
        <v>5208</v>
      </c>
      <c r="H1077" t="s">
        <v>1049</v>
      </c>
      <c r="I1077" t="s">
        <v>48</v>
      </c>
      <c r="J1077">
        <v>47712</v>
      </c>
      <c r="K1077" s="1">
        <v>44303</v>
      </c>
      <c r="L1077" t="s">
        <v>35</v>
      </c>
    </row>
    <row r="1078" spans="1:12" x14ac:dyDescent="0.8">
      <c r="A1078" t="s">
        <v>5209</v>
      </c>
      <c r="B1078" t="s">
        <v>5210</v>
      </c>
      <c r="C1078">
        <v>18</v>
      </c>
      <c r="D1078" t="s">
        <v>14</v>
      </c>
      <c r="E1078" t="s">
        <v>5211</v>
      </c>
      <c r="F1078" t="s">
        <v>5212</v>
      </c>
      <c r="G1078" t="s">
        <v>5213</v>
      </c>
      <c r="H1078" t="s">
        <v>424</v>
      </c>
      <c r="I1078" t="s">
        <v>138</v>
      </c>
      <c r="J1078">
        <v>26201</v>
      </c>
      <c r="K1078" s="1">
        <v>44214</v>
      </c>
      <c r="L1078" t="s">
        <v>26</v>
      </c>
    </row>
    <row r="1079" spans="1:12" x14ac:dyDescent="0.8">
      <c r="A1079" t="s">
        <v>5214</v>
      </c>
      <c r="B1079" t="s">
        <v>5215</v>
      </c>
      <c r="C1079">
        <v>29</v>
      </c>
      <c r="D1079" t="s">
        <v>29</v>
      </c>
      <c r="E1079" t="s">
        <v>5216</v>
      </c>
      <c r="F1079" t="s">
        <v>5217</v>
      </c>
      <c r="G1079" t="s">
        <v>5218</v>
      </c>
      <c r="H1079" t="s">
        <v>73</v>
      </c>
      <c r="I1079" t="s">
        <v>74</v>
      </c>
      <c r="J1079">
        <v>73798</v>
      </c>
      <c r="K1079" s="1">
        <v>45229</v>
      </c>
      <c r="L1079" t="s">
        <v>42</v>
      </c>
    </row>
    <row r="1080" spans="1:12" x14ac:dyDescent="0.8">
      <c r="A1080" t="s">
        <v>5219</v>
      </c>
      <c r="B1080" t="s">
        <v>5220</v>
      </c>
      <c r="C1080">
        <v>53</v>
      </c>
      <c r="D1080" t="s">
        <v>14</v>
      </c>
      <c r="E1080" t="s">
        <v>5221</v>
      </c>
      <c r="F1080" t="s">
        <v>5222</v>
      </c>
      <c r="G1080" t="s">
        <v>5223</v>
      </c>
      <c r="H1080" t="s">
        <v>249</v>
      </c>
      <c r="I1080" t="s">
        <v>55</v>
      </c>
      <c r="J1080">
        <v>30749</v>
      </c>
      <c r="K1080" s="1">
        <v>44057</v>
      </c>
      <c r="L1080" t="s">
        <v>35</v>
      </c>
    </row>
    <row r="1081" spans="1:12" x14ac:dyDescent="0.8">
      <c r="A1081" t="s">
        <v>5224</v>
      </c>
      <c r="B1081" t="s">
        <v>5225</v>
      </c>
      <c r="C1081">
        <v>45</v>
      </c>
      <c r="D1081" t="s">
        <v>14</v>
      </c>
      <c r="E1081" t="s">
        <v>5226</v>
      </c>
      <c r="F1081" t="s">
        <v>5227</v>
      </c>
      <c r="G1081" t="s">
        <v>5228</v>
      </c>
      <c r="H1081" t="s">
        <v>167</v>
      </c>
      <c r="I1081" t="s">
        <v>138</v>
      </c>
      <c r="J1081">
        <v>7760</v>
      </c>
      <c r="K1081" s="1">
        <v>43995</v>
      </c>
      <c r="L1081" t="s">
        <v>35</v>
      </c>
    </row>
    <row r="1082" spans="1:12" x14ac:dyDescent="0.8">
      <c r="A1082" t="s">
        <v>5229</v>
      </c>
      <c r="B1082" t="s">
        <v>5230</v>
      </c>
      <c r="C1082">
        <v>30</v>
      </c>
      <c r="D1082" t="s">
        <v>29</v>
      </c>
      <c r="E1082" t="s">
        <v>5231</v>
      </c>
      <c r="F1082" t="s">
        <v>5232</v>
      </c>
      <c r="G1082" t="s">
        <v>5233</v>
      </c>
      <c r="H1082" t="s">
        <v>192</v>
      </c>
      <c r="I1082" t="s">
        <v>193</v>
      </c>
      <c r="J1082">
        <v>87796</v>
      </c>
      <c r="K1082" s="1">
        <v>45375</v>
      </c>
      <c r="L1082" t="s">
        <v>35</v>
      </c>
    </row>
    <row r="1083" spans="1:12" x14ac:dyDescent="0.8">
      <c r="A1083" t="s">
        <v>5234</v>
      </c>
      <c r="B1083" t="s">
        <v>5235</v>
      </c>
      <c r="C1083">
        <v>30</v>
      </c>
      <c r="D1083" t="s">
        <v>14</v>
      </c>
      <c r="E1083" t="s">
        <v>5236</v>
      </c>
      <c r="F1083" t="s">
        <v>5237</v>
      </c>
      <c r="G1083" t="s">
        <v>5238</v>
      </c>
      <c r="H1083" t="s">
        <v>270</v>
      </c>
      <c r="I1083" t="s">
        <v>19</v>
      </c>
      <c r="J1083">
        <v>28461</v>
      </c>
      <c r="K1083" s="1">
        <v>45231</v>
      </c>
      <c r="L1083" t="s">
        <v>26</v>
      </c>
    </row>
    <row r="1084" spans="1:12" x14ac:dyDescent="0.8">
      <c r="A1084" t="s">
        <v>5239</v>
      </c>
      <c r="B1084" t="s">
        <v>5240</v>
      </c>
      <c r="C1084">
        <v>31</v>
      </c>
      <c r="D1084" t="s">
        <v>14</v>
      </c>
      <c r="E1084" t="s">
        <v>5241</v>
      </c>
      <c r="F1084" t="s">
        <v>5242</v>
      </c>
      <c r="G1084" t="s">
        <v>5243</v>
      </c>
      <c r="H1084" t="s">
        <v>529</v>
      </c>
      <c r="I1084" t="s">
        <v>55</v>
      </c>
      <c r="J1084">
        <v>30035</v>
      </c>
      <c r="K1084" s="1">
        <v>43891</v>
      </c>
      <c r="L1084" t="s">
        <v>42</v>
      </c>
    </row>
    <row r="1085" spans="1:12" x14ac:dyDescent="0.8">
      <c r="A1085" t="s">
        <v>5244</v>
      </c>
      <c r="B1085" t="s">
        <v>426</v>
      </c>
      <c r="C1085">
        <v>59</v>
      </c>
      <c r="D1085" t="s">
        <v>29</v>
      </c>
      <c r="E1085" t="s">
        <v>427</v>
      </c>
      <c r="F1085" t="s">
        <v>5245</v>
      </c>
      <c r="G1085" t="s">
        <v>5246</v>
      </c>
      <c r="H1085" t="s">
        <v>119</v>
      </c>
      <c r="I1085" t="s">
        <v>55</v>
      </c>
      <c r="J1085">
        <v>34335</v>
      </c>
      <c r="K1085" s="1">
        <v>44048</v>
      </c>
      <c r="L1085" t="s">
        <v>35</v>
      </c>
    </row>
    <row r="1086" spans="1:12" x14ac:dyDescent="0.8">
      <c r="A1086" t="s">
        <v>5247</v>
      </c>
      <c r="B1086" t="s">
        <v>5248</v>
      </c>
      <c r="C1086">
        <v>39</v>
      </c>
      <c r="D1086" t="s">
        <v>14</v>
      </c>
      <c r="E1086" t="s">
        <v>5249</v>
      </c>
      <c r="F1086">
        <v>5259912046</v>
      </c>
      <c r="G1086" t="s">
        <v>5250</v>
      </c>
      <c r="H1086" t="s">
        <v>409</v>
      </c>
      <c r="I1086" t="s">
        <v>34</v>
      </c>
      <c r="J1086">
        <v>80422</v>
      </c>
      <c r="K1086" s="1">
        <v>44352</v>
      </c>
      <c r="L1086" t="s">
        <v>26</v>
      </c>
    </row>
    <row r="1087" spans="1:12" x14ac:dyDescent="0.8">
      <c r="A1087" t="s">
        <v>5251</v>
      </c>
      <c r="B1087" t="s">
        <v>5252</v>
      </c>
      <c r="C1087">
        <v>40</v>
      </c>
      <c r="D1087" t="s">
        <v>14</v>
      </c>
      <c r="E1087" t="s">
        <v>5253</v>
      </c>
      <c r="F1087" t="s">
        <v>5254</v>
      </c>
      <c r="G1087" t="s">
        <v>5255</v>
      </c>
      <c r="H1087" t="s">
        <v>47</v>
      </c>
      <c r="I1087" t="s">
        <v>48</v>
      </c>
      <c r="K1087" s="1">
        <v>43905</v>
      </c>
      <c r="L1087" t="s">
        <v>35</v>
      </c>
    </row>
    <row r="1088" spans="1:12" x14ac:dyDescent="0.8">
      <c r="A1088" t="s">
        <v>5256</v>
      </c>
      <c r="B1088" t="s">
        <v>5257</v>
      </c>
      <c r="C1088">
        <v>47</v>
      </c>
      <c r="D1088" t="s">
        <v>14</v>
      </c>
      <c r="E1088" t="s">
        <v>5258</v>
      </c>
      <c r="F1088" t="s">
        <v>5259</v>
      </c>
      <c r="G1088" t="s">
        <v>5260</v>
      </c>
      <c r="H1088" t="s">
        <v>137</v>
      </c>
      <c r="I1088" t="s">
        <v>138</v>
      </c>
      <c r="J1088">
        <v>51817</v>
      </c>
      <c r="K1088" s="1">
        <v>45650</v>
      </c>
      <c r="L1088" t="s">
        <v>26</v>
      </c>
    </row>
    <row r="1089" spans="1:12" x14ac:dyDescent="0.8">
      <c r="A1089" t="s">
        <v>5261</v>
      </c>
      <c r="B1089" t="s">
        <v>5262</v>
      </c>
      <c r="C1089">
        <v>37</v>
      </c>
      <c r="D1089" t="s">
        <v>14</v>
      </c>
      <c r="E1089" t="s">
        <v>5263</v>
      </c>
      <c r="F1089" t="s">
        <v>5264</v>
      </c>
      <c r="G1089" t="s">
        <v>5265</v>
      </c>
      <c r="H1089" t="s">
        <v>25</v>
      </c>
      <c r="I1089" t="s">
        <v>19</v>
      </c>
      <c r="J1089">
        <v>92176</v>
      </c>
      <c r="K1089" s="1">
        <v>44867</v>
      </c>
      <c r="L1089" t="s">
        <v>35</v>
      </c>
    </row>
    <row r="1090" spans="1:12" x14ac:dyDescent="0.8">
      <c r="A1090" t="s">
        <v>5266</v>
      </c>
      <c r="C1090">
        <v>31</v>
      </c>
      <c r="D1090" t="s">
        <v>14</v>
      </c>
      <c r="E1090" t="s">
        <v>5267</v>
      </c>
      <c r="F1090" t="s">
        <v>5268</v>
      </c>
      <c r="G1090" t="s">
        <v>5269</v>
      </c>
      <c r="H1090" t="s">
        <v>573</v>
      </c>
      <c r="I1090" t="s">
        <v>193</v>
      </c>
      <c r="J1090">
        <v>62358</v>
      </c>
      <c r="K1090" s="1">
        <v>44673</v>
      </c>
      <c r="L1090" t="s">
        <v>35</v>
      </c>
    </row>
    <row r="1091" spans="1:12" x14ac:dyDescent="0.8">
      <c r="A1091" t="s">
        <v>5270</v>
      </c>
      <c r="B1091" t="s">
        <v>5271</v>
      </c>
      <c r="C1091">
        <v>32</v>
      </c>
      <c r="D1091" t="s">
        <v>14</v>
      </c>
      <c r="E1091" t="s">
        <v>5272</v>
      </c>
      <c r="F1091" t="s">
        <v>5273</v>
      </c>
      <c r="G1091" t="s">
        <v>5274</v>
      </c>
      <c r="I1091" t="s">
        <v>92</v>
      </c>
      <c r="J1091">
        <v>4742</v>
      </c>
      <c r="K1091" s="1">
        <v>44100</v>
      </c>
      <c r="L1091" t="s">
        <v>42</v>
      </c>
    </row>
    <row r="1092" spans="1:12" x14ac:dyDescent="0.8">
      <c r="A1092" t="s">
        <v>5275</v>
      </c>
      <c r="B1092" t="s">
        <v>5276</v>
      </c>
      <c r="C1092">
        <v>34</v>
      </c>
      <c r="D1092" t="s">
        <v>29</v>
      </c>
      <c r="E1092" t="s">
        <v>5277</v>
      </c>
      <c r="F1092" t="s">
        <v>5278</v>
      </c>
      <c r="G1092" t="s">
        <v>5279</v>
      </c>
      <c r="H1092" t="s">
        <v>199</v>
      </c>
      <c r="I1092" t="s">
        <v>74</v>
      </c>
      <c r="J1092">
        <v>75777</v>
      </c>
      <c r="K1092" s="1">
        <v>45693</v>
      </c>
      <c r="L1092" t="s">
        <v>35</v>
      </c>
    </row>
    <row r="1093" spans="1:12" x14ac:dyDescent="0.8">
      <c r="A1093" t="s">
        <v>5280</v>
      </c>
      <c r="B1093" t="s">
        <v>5281</v>
      </c>
      <c r="C1093">
        <v>34</v>
      </c>
      <c r="D1093" t="s">
        <v>29</v>
      </c>
      <c r="E1093" t="s">
        <v>5282</v>
      </c>
      <c r="F1093" t="s">
        <v>5283</v>
      </c>
      <c r="G1093" t="s">
        <v>5284</v>
      </c>
      <c r="H1093" t="s">
        <v>238</v>
      </c>
      <c r="I1093" t="s">
        <v>48</v>
      </c>
      <c r="J1093">
        <v>2973</v>
      </c>
      <c r="K1093" s="1">
        <v>44672</v>
      </c>
      <c r="L1093" t="s">
        <v>35</v>
      </c>
    </row>
    <row r="1094" spans="1:12" x14ac:dyDescent="0.8">
      <c r="A1094" t="s">
        <v>5285</v>
      </c>
      <c r="C1094">
        <v>43</v>
      </c>
      <c r="D1094" t="s">
        <v>29</v>
      </c>
      <c r="E1094" t="s">
        <v>5286</v>
      </c>
      <c r="F1094" t="s">
        <v>5287</v>
      </c>
      <c r="G1094" t="s">
        <v>5288</v>
      </c>
      <c r="H1094" t="s">
        <v>54</v>
      </c>
      <c r="I1094" t="s">
        <v>55</v>
      </c>
      <c r="J1094">
        <v>86247</v>
      </c>
      <c r="K1094" s="1">
        <v>44029</v>
      </c>
      <c r="L1094" t="s">
        <v>42</v>
      </c>
    </row>
    <row r="1095" spans="1:12" x14ac:dyDescent="0.8">
      <c r="A1095" t="s">
        <v>5289</v>
      </c>
      <c r="B1095" t="s">
        <v>5290</v>
      </c>
      <c r="C1095">
        <v>35</v>
      </c>
      <c r="D1095" t="s">
        <v>29</v>
      </c>
      <c r="E1095" t="s">
        <v>5291</v>
      </c>
      <c r="F1095" t="s">
        <v>5292</v>
      </c>
      <c r="H1095" t="s">
        <v>1209</v>
      </c>
      <c r="I1095" t="s">
        <v>92</v>
      </c>
      <c r="J1095">
        <v>93969</v>
      </c>
      <c r="K1095" s="1">
        <v>45220</v>
      </c>
      <c r="L1095" t="s">
        <v>42</v>
      </c>
    </row>
    <row r="1096" spans="1:12" x14ac:dyDescent="0.8">
      <c r="A1096" t="s">
        <v>5293</v>
      </c>
      <c r="B1096" t="s">
        <v>5294</v>
      </c>
      <c r="C1096">
        <v>43</v>
      </c>
      <c r="D1096" t="s">
        <v>29</v>
      </c>
      <c r="E1096" t="s">
        <v>5295</v>
      </c>
      <c r="F1096">
        <v>8453880971</v>
      </c>
      <c r="G1096" t="s">
        <v>5296</v>
      </c>
      <c r="H1096" t="s">
        <v>270</v>
      </c>
      <c r="J1096">
        <v>31690</v>
      </c>
      <c r="K1096" s="1">
        <v>44608</v>
      </c>
      <c r="L1096" t="s">
        <v>35</v>
      </c>
    </row>
    <row r="1097" spans="1:12" x14ac:dyDescent="0.8">
      <c r="A1097" t="s">
        <v>5297</v>
      </c>
      <c r="B1097" t="s">
        <v>5298</v>
      </c>
      <c r="C1097">
        <v>34</v>
      </c>
      <c r="D1097" t="s">
        <v>14</v>
      </c>
      <c r="E1097" t="s">
        <v>5299</v>
      </c>
      <c r="F1097" t="s">
        <v>5300</v>
      </c>
      <c r="G1097" t="s">
        <v>5301</v>
      </c>
      <c r="H1097" t="s">
        <v>167</v>
      </c>
      <c r="I1097" t="s">
        <v>138</v>
      </c>
      <c r="J1097">
        <v>46720</v>
      </c>
      <c r="K1097" s="1">
        <v>44732</v>
      </c>
      <c r="L1097" t="s">
        <v>42</v>
      </c>
    </row>
    <row r="1098" spans="1:12" x14ac:dyDescent="0.8">
      <c r="A1098" t="s">
        <v>5302</v>
      </c>
      <c r="B1098" t="s">
        <v>5303</v>
      </c>
      <c r="C1098">
        <v>35</v>
      </c>
      <c r="D1098" t="s">
        <v>14</v>
      </c>
      <c r="E1098" t="s">
        <v>5304</v>
      </c>
      <c r="G1098" t="s">
        <v>5305</v>
      </c>
      <c r="H1098" t="s">
        <v>167</v>
      </c>
      <c r="I1098" t="s">
        <v>138</v>
      </c>
      <c r="J1098">
        <v>72524</v>
      </c>
      <c r="K1098" s="1">
        <v>44066</v>
      </c>
      <c r="L1098" t="s">
        <v>26</v>
      </c>
    </row>
    <row r="1099" spans="1:12" x14ac:dyDescent="0.8">
      <c r="A1099" t="s">
        <v>5306</v>
      </c>
      <c r="B1099" t="s">
        <v>5307</v>
      </c>
      <c r="C1099">
        <v>18</v>
      </c>
      <c r="D1099" t="s">
        <v>29</v>
      </c>
      <c r="E1099" t="s">
        <v>5308</v>
      </c>
      <c r="F1099" t="s">
        <v>5309</v>
      </c>
      <c r="G1099" t="s">
        <v>5310</v>
      </c>
      <c r="H1099" t="s">
        <v>54</v>
      </c>
      <c r="I1099" t="s">
        <v>55</v>
      </c>
      <c r="J1099">
        <v>83812</v>
      </c>
      <c r="K1099" s="1">
        <v>45430</v>
      </c>
      <c r="L1099" t="s">
        <v>35</v>
      </c>
    </row>
    <row r="1100" spans="1:12" x14ac:dyDescent="0.8">
      <c r="A1100" s="2" t="s">
        <v>5311</v>
      </c>
      <c r="B1100" t="s">
        <v>5312</v>
      </c>
      <c r="C1100">
        <v>45</v>
      </c>
      <c r="D1100" t="s">
        <v>14</v>
      </c>
      <c r="E1100" t="s">
        <v>5313</v>
      </c>
      <c r="F1100" t="s">
        <v>5314</v>
      </c>
      <c r="G1100" t="s">
        <v>5315</v>
      </c>
      <c r="H1100" t="s">
        <v>105</v>
      </c>
      <c r="I1100" t="s">
        <v>48</v>
      </c>
      <c r="J1100">
        <v>64169</v>
      </c>
      <c r="K1100" s="1">
        <v>45384</v>
      </c>
      <c r="L1100" t="s">
        <v>35</v>
      </c>
    </row>
    <row r="1101" spans="1:12" x14ac:dyDescent="0.8">
      <c r="A1101" t="s">
        <v>5316</v>
      </c>
      <c r="B1101" t="s">
        <v>5317</v>
      </c>
      <c r="C1101">
        <v>39</v>
      </c>
      <c r="D1101" t="s">
        <v>29</v>
      </c>
      <c r="E1101" t="s">
        <v>5318</v>
      </c>
      <c r="F1101" t="s">
        <v>5319</v>
      </c>
      <c r="G1101" t="s">
        <v>5320</v>
      </c>
      <c r="H1101" t="s">
        <v>796</v>
      </c>
      <c r="I1101" t="s">
        <v>19</v>
      </c>
      <c r="J1101">
        <v>76836</v>
      </c>
      <c r="K1101" s="1">
        <v>44768</v>
      </c>
      <c r="L1101" t="s">
        <v>35</v>
      </c>
    </row>
    <row r="1102" spans="1:12" x14ac:dyDescent="0.8">
      <c r="A1102" t="s">
        <v>5321</v>
      </c>
      <c r="B1102" t="s">
        <v>5322</v>
      </c>
      <c r="C1102">
        <v>46</v>
      </c>
      <c r="D1102" t="s">
        <v>29</v>
      </c>
      <c r="E1102" t="s">
        <v>5323</v>
      </c>
      <c r="F1102" t="s">
        <v>5324</v>
      </c>
      <c r="G1102" t="s">
        <v>5325</v>
      </c>
      <c r="H1102" t="s">
        <v>54</v>
      </c>
      <c r="I1102" t="s">
        <v>55</v>
      </c>
      <c r="J1102">
        <v>85993</v>
      </c>
      <c r="K1102" s="1">
        <v>44396</v>
      </c>
      <c r="L1102" t="s">
        <v>35</v>
      </c>
    </row>
    <row r="1103" spans="1:12" x14ac:dyDescent="0.8">
      <c r="A1103" t="s">
        <v>5326</v>
      </c>
      <c r="B1103" t="s">
        <v>5327</v>
      </c>
      <c r="C1103">
        <v>18</v>
      </c>
      <c r="D1103" t="s">
        <v>14</v>
      </c>
      <c r="E1103" t="s">
        <v>5328</v>
      </c>
      <c r="F1103" t="s">
        <v>5329</v>
      </c>
      <c r="G1103" t="s">
        <v>5330</v>
      </c>
      <c r="H1103" t="s">
        <v>73</v>
      </c>
      <c r="I1103" t="s">
        <v>74</v>
      </c>
      <c r="J1103">
        <v>90509</v>
      </c>
      <c r="K1103" s="1">
        <v>44397</v>
      </c>
      <c r="L1103" t="s">
        <v>35</v>
      </c>
    </row>
    <row r="1104" spans="1:12" x14ac:dyDescent="0.8">
      <c r="A1104" t="s">
        <v>5331</v>
      </c>
      <c r="B1104" t="s">
        <v>5332</v>
      </c>
      <c r="C1104">
        <v>60</v>
      </c>
      <c r="D1104" t="s">
        <v>14</v>
      </c>
      <c r="E1104" t="s">
        <v>5333</v>
      </c>
      <c r="F1104" t="s">
        <v>5334</v>
      </c>
      <c r="H1104" t="s">
        <v>529</v>
      </c>
      <c r="I1104" t="s">
        <v>55</v>
      </c>
      <c r="J1104">
        <v>44151</v>
      </c>
      <c r="K1104" s="1">
        <v>45625</v>
      </c>
      <c r="L1104" t="s">
        <v>35</v>
      </c>
    </row>
    <row r="1105" spans="1:12" x14ac:dyDescent="0.8">
      <c r="A1105" t="s">
        <v>5335</v>
      </c>
      <c r="B1105" t="s">
        <v>5336</v>
      </c>
      <c r="C1105">
        <v>33</v>
      </c>
      <c r="D1105" t="s">
        <v>29</v>
      </c>
      <c r="E1105" t="s">
        <v>5337</v>
      </c>
      <c r="F1105">
        <v>4932555570</v>
      </c>
      <c r="G1105" t="s">
        <v>5338</v>
      </c>
      <c r="H1105" t="s">
        <v>573</v>
      </c>
      <c r="I1105" t="s">
        <v>193</v>
      </c>
      <c r="J1105">
        <v>43720</v>
      </c>
      <c r="K1105" s="1">
        <v>44949</v>
      </c>
      <c r="L1105" t="s">
        <v>26</v>
      </c>
    </row>
    <row r="1106" spans="1:12" x14ac:dyDescent="0.8">
      <c r="A1106" t="s">
        <v>5339</v>
      </c>
      <c r="B1106" t="s">
        <v>5340</v>
      </c>
      <c r="C1106">
        <v>48</v>
      </c>
      <c r="D1106" t="s">
        <v>29</v>
      </c>
      <c r="E1106" t="s">
        <v>5341</v>
      </c>
      <c r="F1106" t="s">
        <v>5342</v>
      </c>
      <c r="G1106" t="s">
        <v>5343</v>
      </c>
      <c r="H1106" t="s">
        <v>270</v>
      </c>
      <c r="I1106" t="s">
        <v>19</v>
      </c>
      <c r="J1106">
        <v>87358</v>
      </c>
      <c r="K1106" s="1">
        <v>44494</v>
      </c>
    </row>
    <row r="1107" spans="1:12" x14ac:dyDescent="0.8">
      <c r="A1107" t="s">
        <v>5344</v>
      </c>
      <c r="B1107" t="s">
        <v>5345</v>
      </c>
      <c r="C1107">
        <v>22</v>
      </c>
      <c r="D1107" t="s">
        <v>14</v>
      </c>
      <c r="E1107" t="s">
        <v>5346</v>
      </c>
      <c r="F1107" t="s">
        <v>5347</v>
      </c>
      <c r="G1107" t="s">
        <v>5348</v>
      </c>
      <c r="H1107" t="s">
        <v>25</v>
      </c>
      <c r="I1107" t="s">
        <v>19</v>
      </c>
      <c r="J1107">
        <v>34143</v>
      </c>
      <c r="K1107" s="1">
        <v>44902</v>
      </c>
      <c r="L1107" t="s">
        <v>35</v>
      </c>
    </row>
    <row r="1108" spans="1:12" x14ac:dyDescent="0.8">
      <c r="A1108" t="s">
        <v>5349</v>
      </c>
      <c r="B1108" t="s">
        <v>5350</v>
      </c>
      <c r="C1108">
        <v>42</v>
      </c>
      <c r="D1108" t="s">
        <v>29</v>
      </c>
      <c r="E1108" t="s">
        <v>5351</v>
      </c>
      <c r="F1108" t="s">
        <v>5352</v>
      </c>
      <c r="G1108" t="s">
        <v>5353</v>
      </c>
      <c r="H1108" t="s">
        <v>303</v>
      </c>
      <c r="J1108">
        <v>8590</v>
      </c>
      <c r="K1108" s="1">
        <v>44382</v>
      </c>
      <c r="L1108" t="s">
        <v>42</v>
      </c>
    </row>
    <row r="1109" spans="1:12" x14ac:dyDescent="0.8">
      <c r="A1109" t="s">
        <v>5354</v>
      </c>
      <c r="B1109" t="s">
        <v>5355</v>
      </c>
      <c r="C1109">
        <v>22</v>
      </c>
      <c r="D1109" t="s">
        <v>14</v>
      </c>
      <c r="E1109" t="s">
        <v>5356</v>
      </c>
      <c r="F1109" t="s">
        <v>5357</v>
      </c>
      <c r="G1109" t="s">
        <v>5358</v>
      </c>
      <c r="H1109" t="s">
        <v>1209</v>
      </c>
      <c r="I1109" t="s">
        <v>92</v>
      </c>
      <c r="J1109">
        <v>45165</v>
      </c>
      <c r="K1109" s="1">
        <v>44034</v>
      </c>
      <c r="L1109" t="s">
        <v>42</v>
      </c>
    </row>
    <row r="1110" spans="1:12" x14ac:dyDescent="0.8">
      <c r="A1110" t="s">
        <v>5359</v>
      </c>
      <c r="B1110" t="s">
        <v>5360</v>
      </c>
      <c r="C1110">
        <v>27</v>
      </c>
      <c r="D1110" t="s">
        <v>29</v>
      </c>
      <c r="E1110" t="s">
        <v>5361</v>
      </c>
      <c r="F1110" t="s">
        <v>5362</v>
      </c>
      <c r="G1110" t="s">
        <v>5363</v>
      </c>
      <c r="H1110" t="s">
        <v>796</v>
      </c>
      <c r="I1110" t="s">
        <v>19</v>
      </c>
      <c r="J1110">
        <v>76259</v>
      </c>
      <c r="K1110" s="1">
        <v>44537</v>
      </c>
      <c r="L1110" t="s">
        <v>35</v>
      </c>
    </row>
    <row r="1111" spans="1:12" x14ac:dyDescent="0.8">
      <c r="A1111" t="s">
        <v>5364</v>
      </c>
      <c r="B1111" t="s">
        <v>5365</v>
      </c>
      <c r="C1111">
        <v>57</v>
      </c>
      <c r="D1111" t="s">
        <v>14</v>
      </c>
      <c r="E1111" t="s">
        <v>5366</v>
      </c>
      <c r="F1111" t="s">
        <v>5367</v>
      </c>
      <c r="G1111" t="s">
        <v>5368</v>
      </c>
      <c r="H1111" t="s">
        <v>270</v>
      </c>
      <c r="I1111" t="s">
        <v>19</v>
      </c>
      <c r="J1111">
        <v>58815</v>
      </c>
      <c r="K1111" s="1">
        <v>45651</v>
      </c>
      <c r="L1111" t="s">
        <v>42</v>
      </c>
    </row>
    <row r="1112" spans="1:12" x14ac:dyDescent="0.8">
      <c r="A1112" t="s">
        <v>5369</v>
      </c>
      <c r="B1112" t="s">
        <v>5370</v>
      </c>
      <c r="C1112">
        <v>32</v>
      </c>
      <c r="D1112" t="s">
        <v>14</v>
      </c>
      <c r="E1112" t="s">
        <v>5371</v>
      </c>
      <c r="F1112" t="s">
        <v>5372</v>
      </c>
      <c r="G1112" t="s">
        <v>5373</v>
      </c>
      <c r="H1112" t="s">
        <v>796</v>
      </c>
      <c r="I1112" t="s">
        <v>19</v>
      </c>
      <c r="J1112">
        <v>55152</v>
      </c>
      <c r="K1112" s="1">
        <v>45007</v>
      </c>
      <c r="L1112" t="s">
        <v>42</v>
      </c>
    </row>
    <row r="1113" spans="1:12" x14ac:dyDescent="0.8">
      <c r="A1113" t="s">
        <v>5374</v>
      </c>
      <c r="B1113" t="s">
        <v>5375</v>
      </c>
      <c r="C1113">
        <v>37</v>
      </c>
      <c r="D1113" t="s">
        <v>29</v>
      </c>
      <c r="E1113" t="s">
        <v>5376</v>
      </c>
      <c r="F1113" t="s">
        <v>5377</v>
      </c>
      <c r="G1113" t="s">
        <v>5378</v>
      </c>
      <c r="H1113" t="s">
        <v>80</v>
      </c>
      <c r="I1113" t="s">
        <v>74</v>
      </c>
      <c r="J1113">
        <v>81086</v>
      </c>
      <c r="K1113" s="1">
        <v>45466</v>
      </c>
      <c r="L1113" t="s">
        <v>26</v>
      </c>
    </row>
    <row r="1114" spans="1:12" x14ac:dyDescent="0.8">
      <c r="A1114" t="s">
        <v>5379</v>
      </c>
      <c r="B1114" t="s">
        <v>5380</v>
      </c>
      <c r="C1114">
        <v>45</v>
      </c>
      <c r="D1114" t="s">
        <v>14</v>
      </c>
      <c r="E1114" t="s">
        <v>5381</v>
      </c>
      <c r="F1114" t="s">
        <v>5382</v>
      </c>
      <c r="H1114" t="s">
        <v>529</v>
      </c>
      <c r="I1114" t="s">
        <v>55</v>
      </c>
      <c r="J1114">
        <v>26881</v>
      </c>
      <c r="K1114" s="1">
        <v>45091</v>
      </c>
      <c r="L1114" t="s">
        <v>35</v>
      </c>
    </row>
    <row r="1115" spans="1:12" x14ac:dyDescent="0.8">
      <c r="A1115" t="s">
        <v>5383</v>
      </c>
      <c r="B1115" t="s">
        <v>5384</v>
      </c>
      <c r="C1115">
        <v>40</v>
      </c>
      <c r="D1115" t="s">
        <v>29</v>
      </c>
      <c r="E1115" t="s">
        <v>5385</v>
      </c>
      <c r="F1115">
        <v>4172086715</v>
      </c>
      <c r="G1115" t="s">
        <v>5386</v>
      </c>
      <c r="H1115" t="s">
        <v>173</v>
      </c>
      <c r="I1115" t="s">
        <v>62</v>
      </c>
      <c r="J1115">
        <v>58171</v>
      </c>
      <c r="K1115" s="1">
        <v>44425</v>
      </c>
      <c r="L1115" t="s">
        <v>35</v>
      </c>
    </row>
    <row r="1116" spans="1:12" x14ac:dyDescent="0.8">
      <c r="A1116" t="s">
        <v>5387</v>
      </c>
      <c r="B1116" t="s">
        <v>5388</v>
      </c>
      <c r="C1116">
        <v>36</v>
      </c>
      <c r="D1116" t="s">
        <v>29</v>
      </c>
      <c r="E1116" t="s">
        <v>5389</v>
      </c>
      <c r="F1116" t="s">
        <v>5390</v>
      </c>
      <c r="G1116" t="s">
        <v>5391</v>
      </c>
      <c r="H1116" t="s">
        <v>137</v>
      </c>
      <c r="I1116" t="s">
        <v>138</v>
      </c>
      <c r="J1116">
        <v>50217</v>
      </c>
      <c r="K1116" s="1">
        <v>44012</v>
      </c>
      <c r="L1116" t="s">
        <v>26</v>
      </c>
    </row>
    <row r="1117" spans="1:12" x14ac:dyDescent="0.8">
      <c r="A1117" t="s">
        <v>5392</v>
      </c>
      <c r="B1117" t="s">
        <v>5393</v>
      </c>
      <c r="C1117">
        <v>39</v>
      </c>
      <c r="D1117" t="s">
        <v>14</v>
      </c>
      <c r="E1117" t="s">
        <v>5394</v>
      </c>
      <c r="F1117" t="s">
        <v>5395</v>
      </c>
      <c r="G1117" t="s">
        <v>5396</v>
      </c>
      <c r="H1117" t="s">
        <v>41</v>
      </c>
      <c r="I1117" t="s">
        <v>19</v>
      </c>
      <c r="J1117">
        <v>82646</v>
      </c>
      <c r="K1117" s="1">
        <v>44475</v>
      </c>
      <c r="L1117" t="s">
        <v>42</v>
      </c>
    </row>
    <row r="1118" spans="1:12" x14ac:dyDescent="0.8">
      <c r="A1118" t="s">
        <v>5397</v>
      </c>
      <c r="B1118" t="s">
        <v>5398</v>
      </c>
      <c r="C1118">
        <v>63</v>
      </c>
      <c r="D1118" t="s">
        <v>29</v>
      </c>
      <c r="E1118" t="s">
        <v>5399</v>
      </c>
      <c r="F1118" t="s">
        <v>5400</v>
      </c>
      <c r="G1118" t="s">
        <v>5401</v>
      </c>
      <c r="H1118" t="s">
        <v>80</v>
      </c>
      <c r="I1118" t="s">
        <v>74</v>
      </c>
      <c r="J1118">
        <v>22389</v>
      </c>
      <c r="K1118" s="1">
        <v>45326</v>
      </c>
      <c r="L1118" t="s">
        <v>35</v>
      </c>
    </row>
    <row r="1119" spans="1:12" x14ac:dyDescent="0.8">
      <c r="A1119" t="s">
        <v>5402</v>
      </c>
      <c r="B1119" t="s">
        <v>5403</v>
      </c>
      <c r="C1119">
        <v>34</v>
      </c>
      <c r="D1119" t="s">
        <v>14</v>
      </c>
      <c r="E1119" t="s">
        <v>5404</v>
      </c>
      <c r="F1119" t="s">
        <v>5405</v>
      </c>
      <c r="G1119" t="s">
        <v>5406</v>
      </c>
      <c r="H1119" t="s">
        <v>137</v>
      </c>
      <c r="I1119" t="s">
        <v>138</v>
      </c>
      <c r="J1119">
        <v>90511</v>
      </c>
      <c r="K1119" s="1">
        <v>45200</v>
      </c>
      <c r="L1119" t="s">
        <v>42</v>
      </c>
    </row>
    <row r="1120" spans="1:12" x14ac:dyDescent="0.8">
      <c r="A1120" t="s">
        <v>5407</v>
      </c>
      <c r="B1120" t="s">
        <v>5408</v>
      </c>
      <c r="C1120">
        <v>37</v>
      </c>
      <c r="D1120" t="s">
        <v>108</v>
      </c>
      <c r="E1120" t="s">
        <v>5409</v>
      </c>
      <c r="F1120" t="s">
        <v>5410</v>
      </c>
      <c r="G1120" t="s">
        <v>5411</v>
      </c>
      <c r="H1120" t="s">
        <v>199</v>
      </c>
      <c r="I1120" t="s">
        <v>74</v>
      </c>
      <c r="J1120">
        <v>53030</v>
      </c>
      <c r="K1120" s="1">
        <v>44060</v>
      </c>
      <c r="L1120" t="s">
        <v>35</v>
      </c>
    </row>
    <row r="1121" spans="1:12" x14ac:dyDescent="0.8">
      <c r="A1121" t="s">
        <v>5412</v>
      </c>
      <c r="B1121" t="s">
        <v>5413</v>
      </c>
      <c r="D1121" t="s">
        <v>29</v>
      </c>
      <c r="E1121" t="s">
        <v>5414</v>
      </c>
      <c r="F1121" t="s">
        <v>5415</v>
      </c>
      <c r="G1121" t="s">
        <v>5416</v>
      </c>
      <c r="H1121" t="s">
        <v>73</v>
      </c>
      <c r="I1121" t="s">
        <v>74</v>
      </c>
      <c r="J1121">
        <v>54287</v>
      </c>
      <c r="K1121" s="1">
        <v>44936</v>
      </c>
      <c r="L1121" t="s">
        <v>26</v>
      </c>
    </row>
    <row r="1122" spans="1:12" x14ac:dyDescent="0.8">
      <c r="A1122" t="s">
        <v>5417</v>
      </c>
      <c r="B1122" t="s">
        <v>5418</v>
      </c>
      <c r="C1122">
        <v>48</v>
      </c>
      <c r="D1122" t="s">
        <v>14</v>
      </c>
      <c r="E1122" t="s">
        <v>5419</v>
      </c>
      <c r="F1122" t="s">
        <v>5420</v>
      </c>
      <c r="G1122" t="s">
        <v>5421</v>
      </c>
      <c r="H1122" t="s">
        <v>573</v>
      </c>
      <c r="I1122" t="s">
        <v>193</v>
      </c>
      <c r="J1122">
        <v>81267</v>
      </c>
      <c r="K1122" s="1">
        <v>44987</v>
      </c>
      <c r="L1122" t="s">
        <v>26</v>
      </c>
    </row>
    <row r="1123" spans="1:12" x14ac:dyDescent="0.8">
      <c r="A1123" t="s">
        <v>5422</v>
      </c>
      <c r="B1123" t="s">
        <v>5423</v>
      </c>
      <c r="C1123">
        <v>49</v>
      </c>
      <c r="D1123" t="s">
        <v>29</v>
      </c>
      <c r="E1123" t="s">
        <v>5424</v>
      </c>
      <c r="F1123" t="s">
        <v>5425</v>
      </c>
      <c r="G1123" t="s">
        <v>5426</v>
      </c>
      <c r="H1123" t="s">
        <v>1064</v>
      </c>
      <c r="I1123" t="s">
        <v>193</v>
      </c>
      <c r="J1123">
        <v>89917</v>
      </c>
      <c r="K1123" s="1">
        <v>45090</v>
      </c>
      <c r="L1123" t="s">
        <v>35</v>
      </c>
    </row>
    <row r="1124" spans="1:12" x14ac:dyDescent="0.8">
      <c r="A1124" t="s">
        <v>5427</v>
      </c>
      <c r="B1124" t="s">
        <v>5428</v>
      </c>
      <c r="C1124">
        <v>42</v>
      </c>
      <c r="D1124" t="s">
        <v>29</v>
      </c>
      <c r="E1124" t="s">
        <v>5429</v>
      </c>
      <c r="F1124" t="s">
        <v>5430</v>
      </c>
      <c r="G1124" t="s">
        <v>5431</v>
      </c>
      <c r="H1124" t="s">
        <v>1014</v>
      </c>
      <c r="I1124" t="s">
        <v>34</v>
      </c>
      <c r="J1124">
        <v>99918</v>
      </c>
      <c r="K1124" s="1">
        <v>45319</v>
      </c>
      <c r="L1124" t="s">
        <v>35</v>
      </c>
    </row>
    <row r="1125" spans="1:12" x14ac:dyDescent="0.8">
      <c r="A1125" t="s">
        <v>5432</v>
      </c>
      <c r="B1125" t="s">
        <v>5433</v>
      </c>
      <c r="C1125">
        <v>21</v>
      </c>
      <c r="D1125" t="s">
        <v>14</v>
      </c>
      <c r="E1125" t="s">
        <v>5434</v>
      </c>
      <c r="F1125" t="s">
        <v>5435</v>
      </c>
      <c r="G1125" t="s">
        <v>5436</v>
      </c>
      <c r="H1125" t="s">
        <v>54</v>
      </c>
      <c r="I1125" t="s">
        <v>55</v>
      </c>
      <c r="J1125">
        <v>32273</v>
      </c>
      <c r="K1125" s="1">
        <v>44007</v>
      </c>
      <c r="L1125" t="s">
        <v>35</v>
      </c>
    </row>
    <row r="1126" spans="1:12" x14ac:dyDescent="0.8">
      <c r="A1126" t="s">
        <v>5437</v>
      </c>
      <c r="B1126" t="s">
        <v>5438</v>
      </c>
      <c r="C1126">
        <v>54</v>
      </c>
      <c r="D1126" t="s">
        <v>14</v>
      </c>
      <c r="E1126" t="s">
        <v>5439</v>
      </c>
      <c r="F1126" t="s">
        <v>5440</v>
      </c>
      <c r="G1126" t="s">
        <v>5441</v>
      </c>
      <c r="H1126" t="s">
        <v>303</v>
      </c>
      <c r="I1126" t="s">
        <v>221</v>
      </c>
      <c r="J1126">
        <v>70872</v>
      </c>
      <c r="K1126" s="1">
        <v>44778</v>
      </c>
      <c r="L1126" t="s">
        <v>35</v>
      </c>
    </row>
    <row r="1127" spans="1:12" x14ac:dyDescent="0.8">
      <c r="A1127" t="s">
        <v>5442</v>
      </c>
      <c r="B1127" t="s">
        <v>5443</v>
      </c>
      <c r="C1127">
        <v>21</v>
      </c>
      <c r="D1127" t="s">
        <v>29</v>
      </c>
      <c r="E1127" t="s">
        <v>5444</v>
      </c>
      <c r="G1127" t="s">
        <v>5445</v>
      </c>
      <c r="H1127" t="s">
        <v>270</v>
      </c>
      <c r="I1127" t="s">
        <v>19</v>
      </c>
      <c r="J1127">
        <v>93385</v>
      </c>
      <c r="K1127" s="1">
        <v>45142</v>
      </c>
      <c r="L1127" t="s">
        <v>35</v>
      </c>
    </row>
    <row r="1128" spans="1:12" x14ac:dyDescent="0.8">
      <c r="A1128" t="s">
        <v>5446</v>
      </c>
      <c r="B1128" t="s">
        <v>5447</v>
      </c>
      <c r="C1128">
        <v>38</v>
      </c>
      <c r="D1128" t="s">
        <v>29</v>
      </c>
      <c r="E1128" t="s">
        <v>5448</v>
      </c>
      <c r="F1128" t="s">
        <v>5449</v>
      </c>
      <c r="G1128" t="s">
        <v>5450</v>
      </c>
      <c r="H1128" t="s">
        <v>199</v>
      </c>
      <c r="I1128" t="s">
        <v>74</v>
      </c>
      <c r="J1128">
        <v>88299</v>
      </c>
      <c r="K1128" s="1">
        <v>45253</v>
      </c>
      <c r="L1128" t="s">
        <v>35</v>
      </c>
    </row>
    <row r="1129" spans="1:12" x14ac:dyDescent="0.8">
      <c r="A1129" t="s">
        <v>5451</v>
      </c>
      <c r="B1129" t="s">
        <v>5452</v>
      </c>
      <c r="C1129">
        <v>25</v>
      </c>
      <c r="D1129" t="s">
        <v>14</v>
      </c>
      <c r="E1129" t="s">
        <v>5453</v>
      </c>
      <c r="F1129" t="s">
        <v>5454</v>
      </c>
      <c r="G1129" t="s">
        <v>5455</v>
      </c>
      <c r="H1129" t="s">
        <v>529</v>
      </c>
      <c r="I1129" t="s">
        <v>55</v>
      </c>
      <c r="J1129">
        <v>87454</v>
      </c>
      <c r="K1129" s="1">
        <v>43914</v>
      </c>
      <c r="L1129" t="s">
        <v>42</v>
      </c>
    </row>
    <row r="1130" spans="1:12" x14ac:dyDescent="0.8">
      <c r="A1130" t="s">
        <v>5456</v>
      </c>
      <c r="B1130" t="s">
        <v>5457</v>
      </c>
      <c r="C1130">
        <v>34</v>
      </c>
      <c r="D1130" t="s">
        <v>29</v>
      </c>
      <c r="E1130" t="s">
        <v>5458</v>
      </c>
      <c r="F1130" t="s">
        <v>5459</v>
      </c>
      <c r="G1130" t="s">
        <v>5460</v>
      </c>
      <c r="H1130" t="s">
        <v>73</v>
      </c>
      <c r="I1130" t="s">
        <v>74</v>
      </c>
      <c r="J1130">
        <v>99380</v>
      </c>
      <c r="K1130" s="1">
        <v>44224</v>
      </c>
      <c r="L1130" t="s">
        <v>42</v>
      </c>
    </row>
    <row r="1131" spans="1:12" x14ac:dyDescent="0.8">
      <c r="A1131" t="s">
        <v>5461</v>
      </c>
      <c r="B1131" t="s">
        <v>5462</v>
      </c>
      <c r="C1131">
        <v>38</v>
      </c>
      <c r="D1131" t="s">
        <v>29</v>
      </c>
      <c r="E1131" t="s">
        <v>5463</v>
      </c>
      <c r="F1131">
        <v>6428402555</v>
      </c>
      <c r="G1131" t="s">
        <v>5464</v>
      </c>
      <c r="H1131" t="s">
        <v>249</v>
      </c>
      <c r="I1131" t="s">
        <v>55</v>
      </c>
      <c r="J1131">
        <v>59242</v>
      </c>
      <c r="K1131" s="1">
        <v>44960</v>
      </c>
      <c r="L1131" t="s">
        <v>42</v>
      </c>
    </row>
    <row r="1132" spans="1:12" x14ac:dyDescent="0.8">
      <c r="A1132" t="s">
        <v>5465</v>
      </c>
      <c r="B1132" t="s">
        <v>5466</v>
      </c>
      <c r="C1132">
        <v>38</v>
      </c>
      <c r="D1132" t="s">
        <v>29</v>
      </c>
      <c r="E1132" t="s">
        <v>5467</v>
      </c>
      <c r="F1132" t="s">
        <v>5468</v>
      </c>
      <c r="G1132" t="s">
        <v>5469</v>
      </c>
      <c r="H1132" t="s">
        <v>25</v>
      </c>
      <c r="I1132" t="s">
        <v>19</v>
      </c>
      <c r="J1132">
        <v>84076</v>
      </c>
      <c r="K1132" s="1">
        <v>44650</v>
      </c>
      <c r="L1132" t="s">
        <v>35</v>
      </c>
    </row>
    <row r="1133" spans="1:12" x14ac:dyDescent="0.8">
      <c r="A1133" t="s">
        <v>5470</v>
      </c>
      <c r="B1133" t="s">
        <v>5471</v>
      </c>
      <c r="C1133">
        <v>40</v>
      </c>
      <c r="D1133" t="s">
        <v>14</v>
      </c>
      <c r="E1133" t="s">
        <v>5472</v>
      </c>
      <c r="F1133" t="s">
        <v>5473</v>
      </c>
      <c r="G1133" t="s">
        <v>5474</v>
      </c>
      <c r="H1133" t="s">
        <v>249</v>
      </c>
      <c r="I1133" t="s">
        <v>55</v>
      </c>
      <c r="J1133">
        <v>90871</v>
      </c>
      <c r="K1133" s="1">
        <v>45390</v>
      </c>
      <c r="L1133" t="s">
        <v>42</v>
      </c>
    </row>
    <row r="1134" spans="1:12" x14ac:dyDescent="0.8">
      <c r="A1134" t="s">
        <v>5475</v>
      </c>
      <c r="B1134" t="s">
        <v>5476</v>
      </c>
      <c r="C1134">
        <v>54</v>
      </c>
      <c r="D1134" t="s">
        <v>14</v>
      </c>
      <c r="E1134" t="s">
        <v>5477</v>
      </c>
      <c r="F1134" t="s">
        <v>5478</v>
      </c>
      <c r="G1134" t="s">
        <v>5479</v>
      </c>
      <c r="H1134" t="s">
        <v>285</v>
      </c>
      <c r="I1134" t="s">
        <v>193</v>
      </c>
      <c r="J1134">
        <v>12443</v>
      </c>
      <c r="K1134" s="1">
        <v>44575</v>
      </c>
      <c r="L1134" t="s">
        <v>42</v>
      </c>
    </row>
    <row r="1135" spans="1:12" x14ac:dyDescent="0.8">
      <c r="A1135" t="s">
        <v>5480</v>
      </c>
      <c r="B1135" t="s">
        <v>5481</v>
      </c>
      <c r="C1135">
        <v>40</v>
      </c>
      <c r="D1135" t="s">
        <v>29</v>
      </c>
      <c r="E1135" t="s">
        <v>5482</v>
      </c>
      <c r="F1135" t="s">
        <v>5483</v>
      </c>
      <c r="G1135" t="s">
        <v>5484</v>
      </c>
      <c r="H1135" t="s">
        <v>291</v>
      </c>
      <c r="I1135" t="s">
        <v>92</v>
      </c>
      <c r="J1135">
        <v>60899</v>
      </c>
      <c r="K1135" s="1">
        <v>44961</v>
      </c>
      <c r="L1135" t="s">
        <v>35</v>
      </c>
    </row>
    <row r="1136" spans="1:12" x14ac:dyDescent="0.8">
      <c r="A1136" t="s">
        <v>5485</v>
      </c>
      <c r="B1136" t="s">
        <v>5486</v>
      </c>
      <c r="C1136">
        <v>32</v>
      </c>
      <c r="D1136" t="s">
        <v>14</v>
      </c>
      <c r="E1136" t="s">
        <v>5487</v>
      </c>
      <c r="F1136" t="s">
        <v>5488</v>
      </c>
      <c r="G1136" t="s">
        <v>5489</v>
      </c>
      <c r="H1136" t="s">
        <v>291</v>
      </c>
      <c r="I1136" t="s">
        <v>92</v>
      </c>
      <c r="J1136">
        <v>29894</v>
      </c>
      <c r="K1136" s="1">
        <v>45347</v>
      </c>
      <c r="L1136" t="s">
        <v>35</v>
      </c>
    </row>
    <row r="1137" spans="1:12" x14ac:dyDescent="0.8">
      <c r="A1137" t="s">
        <v>5490</v>
      </c>
      <c r="B1137" t="s">
        <v>5491</v>
      </c>
      <c r="C1137">
        <v>46</v>
      </c>
      <c r="D1137" t="s">
        <v>14</v>
      </c>
      <c r="E1137" t="s">
        <v>5492</v>
      </c>
      <c r="F1137">
        <v>4276694730</v>
      </c>
      <c r="G1137" t="s">
        <v>5493</v>
      </c>
      <c r="H1137" t="s">
        <v>390</v>
      </c>
      <c r="I1137" t="s">
        <v>180</v>
      </c>
      <c r="J1137">
        <v>27306</v>
      </c>
      <c r="K1137" s="1">
        <v>44821</v>
      </c>
      <c r="L1137" t="s">
        <v>26</v>
      </c>
    </row>
    <row r="1138" spans="1:12" x14ac:dyDescent="0.8">
      <c r="A1138" t="s">
        <v>5494</v>
      </c>
      <c r="B1138" t="s">
        <v>5495</v>
      </c>
      <c r="C1138">
        <v>49</v>
      </c>
      <c r="D1138" t="s">
        <v>14</v>
      </c>
      <c r="E1138" t="s">
        <v>5496</v>
      </c>
      <c r="F1138" t="s">
        <v>5497</v>
      </c>
      <c r="G1138" t="s">
        <v>5498</v>
      </c>
      <c r="H1138" t="s">
        <v>91</v>
      </c>
      <c r="I1138" t="s">
        <v>92</v>
      </c>
      <c r="J1138">
        <v>23159</v>
      </c>
      <c r="K1138" s="1">
        <v>44912</v>
      </c>
      <c r="L1138" t="s">
        <v>42</v>
      </c>
    </row>
    <row r="1139" spans="1:12" x14ac:dyDescent="0.8">
      <c r="A1139" t="s">
        <v>5499</v>
      </c>
      <c r="B1139" t="s">
        <v>5500</v>
      </c>
      <c r="C1139">
        <v>20</v>
      </c>
      <c r="D1139" t="s">
        <v>14</v>
      </c>
      <c r="E1139" t="s">
        <v>5501</v>
      </c>
      <c r="F1139" t="s">
        <v>5502</v>
      </c>
      <c r="G1139" t="s">
        <v>5503</v>
      </c>
      <c r="H1139" t="s">
        <v>249</v>
      </c>
      <c r="I1139" t="s">
        <v>55</v>
      </c>
      <c r="J1139">
        <v>18365</v>
      </c>
      <c r="K1139" s="1">
        <v>44211</v>
      </c>
      <c r="L1139" t="s">
        <v>42</v>
      </c>
    </row>
    <row r="1140" spans="1:12" x14ac:dyDescent="0.8">
      <c r="A1140" t="s">
        <v>5504</v>
      </c>
      <c r="B1140" t="s">
        <v>5505</v>
      </c>
      <c r="C1140">
        <v>42</v>
      </c>
      <c r="D1140" t="s">
        <v>14</v>
      </c>
      <c r="E1140" t="s">
        <v>5506</v>
      </c>
      <c r="F1140" t="s">
        <v>5507</v>
      </c>
      <c r="H1140" t="s">
        <v>529</v>
      </c>
      <c r="I1140" t="s">
        <v>55</v>
      </c>
      <c r="J1140">
        <v>11928</v>
      </c>
      <c r="K1140" s="1">
        <v>45064</v>
      </c>
      <c r="L1140" t="s">
        <v>26</v>
      </c>
    </row>
    <row r="1141" spans="1:12" x14ac:dyDescent="0.8">
      <c r="A1141" t="s">
        <v>5508</v>
      </c>
      <c r="B1141" t="s">
        <v>5509</v>
      </c>
      <c r="C1141">
        <v>43</v>
      </c>
      <c r="D1141" t="s">
        <v>29</v>
      </c>
      <c r="E1141" t="s">
        <v>5510</v>
      </c>
      <c r="F1141">
        <f>1-488-519-6645</f>
        <v>-7651</v>
      </c>
      <c r="G1141" t="s">
        <v>5511</v>
      </c>
      <c r="H1141" t="s">
        <v>25</v>
      </c>
      <c r="I1141" t="s">
        <v>19</v>
      </c>
      <c r="J1141">
        <v>7151</v>
      </c>
      <c r="K1141" s="1">
        <v>45406</v>
      </c>
      <c r="L1141" t="s">
        <v>35</v>
      </c>
    </row>
    <row r="1142" spans="1:12" x14ac:dyDescent="0.8">
      <c r="A1142" t="s">
        <v>5512</v>
      </c>
      <c r="B1142" t="s">
        <v>5513</v>
      </c>
      <c r="C1142">
        <v>31</v>
      </c>
      <c r="D1142" t="s">
        <v>14</v>
      </c>
      <c r="E1142" t="s">
        <v>5514</v>
      </c>
      <c r="F1142" t="s">
        <v>5515</v>
      </c>
      <c r="G1142" t="s">
        <v>5516</v>
      </c>
      <c r="H1142" t="s">
        <v>1777</v>
      </c>
      <c r="I1142" t="s">
        <v>145</v>
      </c>
      <c r="J1142">
        <v>31106</v>
      </c>
      <c r="K1142" s="1">
        <v>45647</v>
      </c>
      <c r="L1142" t="s">
        <v>35</v>
      </c>
    </row>
    <row r="1143" spans="1:12" x14ac:dyDescent="0.8">
      <c r="A1143" t="s">
        <v>5517</v>
      </c>
      <c r="B1143" t="s">
        <v>5518</v>
      </c>
      <c r="C1143">
        <v>51</v>
      </c>
      <c r="D1143" t="s">
        <v>29</v>
      </c>
      <c r="E1143" t="s">
        <v>5519</v>
      </c>
      <c r="G1143" t="s">
        <v>5520</v>
      </c>
      <c r="H1143" t="s">
        <v>912</v>
      </c>
      <c r="I1143" t="s">
        <v>99</v>
      </c>
      <c r="J1143">
        <v>10542</v>
      </c>
      <c r="K1143" s="1">
        <v>43983</v>
      </c>
      <c r="L1143" t="s">
        <v>35</v>
      </c>
    </row>
    <row r="1144" spans="1:12" x14ac:dyDescent="0.8">
      <c r="A1144" t="s">
        <v>5521</v>
      </c>
      <c r="B1144" t="s">
        <v>5522</v>
      </c>
      <c r="C1144">
        <v>33</v>
      </c>
      <c r="D1144" t="s">
        <v>108</v>
      </c>
      <c r="E1144" t="s">
        <v>5523</v>
      </c>
      <c r="F1144" t="s">
        <v>5524</v>
      </c>
      <c r="G1144" t="s">
        <v>5525</v>
      </c>
      <c r="H1144" t="s">
        <v>730</v>
      </c>
      <c r="I1144" t="s">
        <v>62</v>
      </c>
      <c r="J1144">
        <v>99466</v>
      </c>
      <c r="K1144" s="1">
        <v>44673</v>
      </c>
      <c r="L1144" t="s">
        <v>42</v>
      </c>
    </row>
    <row r="1145" spans="1:12" x14ac:dyDescent="0.8">
      <c r="A1145" t="s">
        <v>5526</v>
      </c>
      <c r="B1145" t="s">
        <v>5527</v>
      </c>
      <c r="C1145">
        <v>36</v>
      </c>
      <c r="D1145" t="s">
        <v>14</v>
      </c>
      <c r="E1145" t="s">
        <v>5528</v>
      </c>
      <c r="F1145" t="s">
        <v>5529</v>
      </c>
      <c r="G1145" t="s">
        <v>5530</v>
      </c>
      <c r="H1145" t="s">
        <v>144</v>
      </c>
      <c r="I1145" t="s">
        <v>126</v>
      </c>
      <c r="J1145">
        <v>14669</v>
      </c>
      <c r="K1145" s="1">
        <v>45645</v>
      </c>
      <c r="L1145" t="s">
        <v>42</v>
      </c>
    </row>
    <row r="1146" spans="1:12" x14ac:dyDescent="0.8">
      <c r="A1146" t="s">
        <v>5531</v>
      </c>
      <c r="B1146" t="s">
        <v>5532</v>
      </c>
      <c r="D1146" t="s">
        <v>108</v>
      </c>
      <c r="E1146" t="s">
        <v>5533</v>
      </c>
      <c r="F1146" t="s">
        <v>5534</v>
      </c>
      <c r="G1146" t="s">
        <v>5535</v>
      </c>
      <c r="H1146" t="s">
        <v>558</v>
      </c>
      <c r="I1146" t="s">
        <v>55</v>
      </c>
      <c r="J1146">
        <v>79115</v>
      </c>
      <c r="K1146" s="1">
        <v>45533</v>
      </c>
      <c r="L1146" t="s">
        <v>42</v>
      </c>
    </row>
    <row r="1147" spans="1:12" x14ac:dyDescent="0.8">
      <c r="A1147" t="s">
        <v>5536</v>
      </c>
      <c r="B1147" t="s">
        <v>5537</v>
      </c>
      <c r="C1147">
        <v>35</v>
      </c>
      <c r="D1147" t="s">
        <v>14</v>
      </c>
      <c r="E1147" t="s">
        <v>5538</v>
      </c>
      <c r="F1147" t="s">
        <v>5539</v>
      </c>
      <c r="G1147" t="s">
        <v>5540</v>
      </c>
      <c r="H1147" t="s">
        <v>54</v>
      </c>
      <c r="I1147" t="s">
        <v>55</v>
      </c>
      <c r="J1147">
        <v>52455</v>
      </c>
      <c r="K1147" s="1">
        <v>44548</v>
      </c>
    </row>
    <row r="1148" spans="1:12" x14ac:dyDescent="0.8">
      <c r="A1148" t="s">
        <v>5541</v>
      </c>
      <c r="B1148" t="s">
        <v>5542</v>
      </c>
      <c r="C1148">
        <v>21</v>
      </c>
      <c r="D1148" t="s">
        <v>29</v>
      </c>
      <c r="E1148" t="s">
        <v>5543</v>
      </c>
      <c r="F1148" t="s">
        <v>5544</v>
      </c>
      <c r="G1148" t="s">
        <v>5545</v>
      </c>
      <c r="H1148" t="s">
        <v>80</v>
      </c>
      <c r="I1148" t="s">
        <v>74</v>
      </c>
      <c r="J1148">
        <v>30383</v>
      </c>
      <c r="K1148" s="1">
        <v>45364</v>
      </c>
      <c r="L1148" t="s">
        <v>35</v>
      </c>
    </row>
    <row r="1149" spans="1:12" x14ac:dyDescent="0.8">
      <c r="A1149" t="s">
        <v>5546</v>
      </c>
      <c r="B1149" t="s">
        <v>5547</v>
      </c>
      <c r="C1149">
        <v>18</v>
      </c>
      <c r="D1149" t="s">
        <v>382</v>
      </c>
      <c r="E1149" t="s">
        <v>5548</v>
      </c>
      <c r="F1149">
        <f>1-361-314-6036</f>
        <v>-6710</v>
      </c>
      <c r="G1149" t="s">
        <v>5549</v>
      </c>
      <c r="H1149" t="s">
        <v>424</v>
      </c>
      <c r="I1149" t="s">
        <v>138</v>
      </c>
      <c r="J1149">
        <v>54774</v>
      </c>
      <c r="K1149" s="1">
        <v>45580</v>
      </c>
      <c r="L1149" t="s">
        <v>26</v>
      </c>
    </row>
    <row r="1150" spans="1:12" x14ac:dyDescent="0.8">
      <c r="A1150" t="s">
        <v>5550</v>
      </c>
      <c r="B1150" t="s">
        <v>5551</v>
      </c>
      <c r="C1150">
        <v>54</v>
      </c>
      <c r="D1150" t="s">
        <v>14</v>
      </c>
      <c r="E1150" t="s">
        <v>5552</v>
      </c>
      <c r="F1150" t="s">
        <v>5553</v>
      </c>
      <c r="G1150" t="s">
        <v>5554</v>
      </c>
      <c r="H1150" t="s">
        <v>320</v>
      </c>
      <c r="I1150" t="s">
        <v>138</v>
      </c>
      <c r="J1150">
        <v>30840</v>
      </c>
      <c r="K1150" s="1">
        <v>44652</v>
      </c>
      <c r="L1150" t="s">
        <v>26</v>
      </c>
    </row>
    <row r="1151" spans="1:12" x14ac:dyDescent="0.8">
      <c r="A1151" t="s">
        <v>5555</v>
      </c>
      <c r="B1151" t="s">
        <v>5556</v>
      </c>
      <c r="C1151">
        <v>24</v>
      </c>
      <c r="D1151" t="s">
        <v>29</v>
      </c>
      <c r="E1151" t="s">
        <v>5557</v>
      </c>
      <c r="F1151" t="s">
        <v>5558</v>
      </c>
      <c r="G1151" t="s">
        <v>5559</v>
      </c>
      <c r="H1151" t="s">
        <v>244</v>
      </c>
      <c r="I1151" t="s">
        <v>221</v>
      </c>
      <c r="J1151">
        <v>90546</v>
      </c>
      <c r="K1151" s="1">
        <v>45267</v>
      </c>
      <c r="L1151" t="s">
        <v>42</v>
      </c>
    </row>
    <row r="1152" spans="1:12" x14ac:dyDescent="0.8">
      <c r="A1152" t="s">
        <v>5560</v>
      </c>
      <c r="B1152" t="s">
        <v>5561</v>
      </c>
      <c r="C1152">
        <v>23</v>
      </c>
      <c r="D1152" t="s">
        <v>14</v>
      </c>
      <c r="E1152" t="s">
        <v>5562</v>
      </c>
      <c r="F1152">
        <f>1-611-636-4034</f>
        <v>-5280</v>
      </c>
      <c r="G1152" t="s">
        <v>5563</v>
      </c>
      <c r="H1152" t="s">
        <v>25</v>
      </c>
      <c r="I1152" t="s">
        <v>19</v>
      </c>
      <c r="J1152">
        <v>4845</v>
      </c>
      <c r="K1152" s="1">
        <v>44346</v>
      </c>
      <c r="L1152" t="s">
        <v>35</v>
      </c>
    </row>
    <row r="1153" spans="1:12" x14ac:dyDescent="0.8">
      <c r="A1153" t="s">
        <v>5564</v>
      </c>
      <c r="B1153" t="s">
        <v>5565</v>
      </c>
      <c r="C1153">
        <v>18</v>
      </c>
      <c r="D1153" t="s">
        <v>14</v>
      </c>
      <c r="E1153" t="s">
        <v>5566</v>
      </c>
      <c r="F1153" t="s">
        <v>5567</v>
      </c>
      <c r="G1153" t="s">
        <v>5568</v>
      </c>
      <c r="H1153" t="s">
        <v>270</v>
      </c>
      <c r="I1153" t="s">
        <v>19</v>
      </c>
      <c r="J1153">
        <v>98653</v>
      </c>
      <c r="K1153" s="1">
        <v>44030</v>
      </c>
      <c r="L1153" t="s">
        <v>35</v>
      </c>
    </row>
    <row r="1154" spans="1:12" x14ac:dyDescent="0.8">
      <c r="A1154" t="s">
        <v>5569</v>
      </c>
      <c r="B1154" t="s">
        <v>5570</v>
      </c>
      <c r="C1154">
        <v>27</v>
      </c>
      <c r="D1154" t="s">
        <v>14</v>
      </c>
      <c r="E1154" t="s">
        <v>5571</v>
      </c>
      <c r="F1154" t="s">
        <v>5572</v>
      </c>
      <c r="G1154" t="s">
        <v>5573</v>
      </c>
      <c r="H1154" t="s">
        <v>796</v>
      </c>
      <c r="I1154" t="s">
        <v>19</v>
      </c>
      <c r="J1154">
        <v>72695</v>
      </c>
      <c r="K1154" s="1">
        <v>45473</v>
      </c>
      <c r="L1154" t="s">
        <v>35</v>
      </c>
    </row>
    <row r="1155" spans="1:12" x14ac:dyDescent="0.8">
      <c r="A1155" t="s">
        <v>5574</v>
      </c>
      <c r="B1155" t="s">
        <v>5575</v>
      </c>
      <c r="C1155">
        <v>19</v>
      </c>
      <c r="D1155" t="s">
        <v>29</v>
      </c>
      <c r="E1155" t="s">
        <v>5576</v>
      </c>
      <c r="F1155" t="s">
        <v>5577</v>
      </c>
      <c r="G1155" t="s">
        <v>5578</v>
      </c>
      <c r="H1155" t="s">
        <v>681</v>
      </c>
      <c r="I1155" t="s">
        <v>99</v>
      </c>
      <c r="J1155">
        <v>73827</v>
      </c>
      <c r="K1155" s="1">
        <v>44065</v>
      </c>
      <c r="L1155" t="s">
        <v>26</v>
      </c>
    </row>
    <row r="1156" spans="1:12" x14ac:dyDescent="0.8">
      <c r="A1156" t="s">
        <v>5579</v>
      </c>
      <c r="B1156" t="s">
        <v>5580</v>
      </c>
      <c r="C1156">
        <v>54</v>
      </c>
      <c r="D1156" t="s">
        <v>14</v>
      </c>
      <c r="E1156" t="s">
        <v>5581</v>
      </c>
      <c r="F1156" t="s">
        <v>5582</v>
      </c>
      <c r="G1156" t="s">
        <v>5583</v>
      </c>
      <c r="H1156" t="s">
        <v>98</v>
      </c>
      <c r="I1156" t="s">
        <v>99</v>
      </c>
      <c r="J1156">
        <v>13065</v>
      </c>
      <c r="K1156" s="1">
        <v>44644</v>
      </c>
      <c r="L1156" t="s">
        <v>42</v>
      </c>
    </row>
    <row r="1157" spans="1:12" x14ac:dyDescent="0.8">
      <c r="A1157" t="s">
        <v>5584</v>
      </c>
      <c r="B1157" t="s">
        <v>5585</v>
      </c>
      <c r="C1157">
        <v>47</v>
      </c>
      <c r="D1157" t="s">
        <v>14</v>
      </c>
      <c r="E1157" t="s">
        <v>5586</v>
      </c>
      <c r="F1157" t="s">
        <v>5587</v>
      </c>
      <c r="G1157" t="s">
        <v>5588</v>
      </c>
      <c r="H1157" t="s">
        <v>249</v>
      </c>
      <c r="I1157" t="s">
        <v>55</v>
      </c>
      <c r="J1157">
        <v>85650</v>
      </c>
      <c r="K1157" s="1">
        <v>45043</v>
      </c>
    </row>
    <row r="1158" spans="1:12" x14ac:dyDescent="0.8">
      <c r="A1158" t="s">
        <v>5589</v>
      </c>
      <c r="B1158" t="s">
        <v>5590</v>
      </c>
      <c r="C1158">
        <v>26</v>
      </c>
      <c r="D1158" t="s">
        <v>29</v>
      </c>
      <c r="E1158" t="s">
        <v>5591</v>
      </c>
      <c r="F1158">
        <f>1-481-325-3251</f>
        <v>-4056</v>
      </c>
      <c r="G1158" t="s">
        <v>5592</v>
      </c>
      <c r="H1158" t="s">
        <v>409</v>
      </c>
      <c r="I1158" t="s">
        <v>34</v>
      </c>
      <c r="J1158">
        <v>61941</v>
      </c>
      <c r="K1158" s="1">
        <v>44385</v>
      </c>
    </row>
    <row r="1159" spans="1:12" x14ac:dyDescent="0.8">
      <c r="A1159" t="s">
        <v>5593</v>
      </c>
      <c r="B1159" t="s">
        <v>5594</v>
      </c>
      <c r="C1159">
        <v>62</v>
      </c>
      <c r="D1159" t="s">
        <v>29</v>
      </c>
      <c r="E1159" t="s">
        <v>5595</v>
      </c>
      <c r="F1159">
        <v>7289653839</v>
      </c>
      <c r="G1159" t="s">
        <v>5596</v>
      </c>
      <c r="H1159" t="s">
        <v>144</v>
      </c>
      <c r="I1159" t="s">
        <v>145</v>
      </c>
      <c r="J1159">
        <v>95923</v>
      </c>
      <c r="K1159" s="1">
        <v>45100</v>
      </c>
      <c r="L1159" t="s">
        <v>26</v>
      </c>
    </row>
    <row r="1160" spans="1:12" x14ac:dyDescent="0.8">
      <c r="A1160" t="s">
        <v>5597</v>
      </c>
      <c r="B1160" t="s">
        <v>5598</v>
      </c>
      <c r="C1160">
        <v>46</v>
      </c>
      <c r="D1160" t="s">
        <v>14</v>
      </c>
      <c r="E1160" t="s">
        <v>5599</v>
      </c>
      <c r="F1160" t="s">
        <v>5600</v>
      </c>
      <c r="G1160" t="s">
        <v>5601</v>
      </c>
      <c r="H1160" t="s">
        <v>350</v>
      </c>
      <c r="I1160" t="s">
        <v>34</v>
      </c>
      <c r="J1160">
        <v>64387</v>
      </c>
      <c r="K1160" s="1">
        <v>45389</v>
      </c>
      <c r="L1160" t="s">
        <v>35</v>
      </c>
    </row>
    <row r="1161" spans="1:12" x14ac:dyDescent="0.8">
      <c r="A1161" t="s">
        <v>5602</v>
      </c>
      <c r="B1161" t="s">
        <v>5603</v>
      </c>
      <c r="C1161">
        <v>31</v>
      </c>
      <c r="D1161" t="s">
        <v>29</v>
      </c>
      <c r="E1161" t="s">
        <v>5604</v>
      </c>
      <c r="F1161" t="s">
        <v>5605</v>
      </c>
      <c r="G1161" t="s">
        <v>5606</v>
      </c>
      <c r="H1161" t="s">
        <v>67</v>
      </c>
      <c r="I1161" t="s">
        <v>62</v>
      </c>
      <c r="J1161">
        <v>38039</v>
      </c>
      <c r="K1161" s="1">
        <v>43902</v>
      </c>
      <c r="L1161" t="s">
        <v>26</v>
      </c>
    </row>
    <row r="1162" spans="1:12" x14ac:dyDescent="0.8">
      <c r="A1162" t="s">
        <v>5607</v>
      </c>
      <c r="B1162" t="s">
        <v>5608</v>
      </c>
      <c r="C1162">
        <v>18</v>
      </c>
      <c r="D1162" t="s">
        <v>29</v>
      </c>
      <c r="E1162" t="s">
        <v>5609</v>
      </c>
      <c r="F1162" t="s">
        <v>5610</v>
      </c>
      <c r="G1162" t="s">
        <v>5611</v>
      </c>
      <c r="H1162" t="s">
        <v>73</v>
      </c>
      <c r="I1162" t="s">
        <v>74</v>
      </c>
      <c r="J1162">
        <v>52563</v>
      </c>
      <c r="K1162" s="1">
        <v>44366</v>
      </c>
      <c r="L1162" t="s">
        <v>35</v>
      </c>
    </row>
    <row r="1163" spans="1:12" x14ac:dyDescent="0.8">
      <c r="A1163" t="s">
        <v>5612</v>
      </c>
      <c r="B1163" t="s">
        <v>5613</v>
      </c>
      <c r="D1163" t="s">
        <v>14</v>
      </c>
      <c r="E1163" t="s">
        <v>5614</v>
      </c>
      <c r="F1163" t="s">
        <v>5615</v>
      </c>
      <c r="G1163" t="s">
        <v>5616</v>
      </c>
      <c r="H1163" t="s">
        <v>91</v>
      </c>
      <c r="I1163" t="s">
        <v>92</v>
      </c>
      <c r="J1163">
        <v>16514</v>
      </c>
      <c r="K1163" s="1">
        <v>44575</v>
      </c>
      <c r="L1163" t="s">
        <v>42</v>
      </c>
    </row>
    <row r="1164" spans="1:12" x14ac:dyDescent="0.8">
      <c r="A1164" t="s">
        <v>5617</v>
      </c>
      <c r="B1164" t="s">
        <v>5618</v>
      </c>
      <c r="C1164">
        <v>18</v>
      </c>
      <c r="D1164" t="s">
        <v>29</v>
      </c>
      <c r="E1164" t="s">
        <v>5619</v>
      </c>
      <c r="F1164" t="s">
        <v>5620</v>
      </c>
      <c r="G1164" t="s">
        <v>5621</v>
      </c>
      <c r="H1164" t="s">
        <v>270</v>
      </c>
      <c r="I1164" t="s">
        <v>19</v>
      </c>
      <c r="J1164">
        <v>91878</v>
      </c>
      <c r="K1164" s="1">
        <v>45627</v>
      </c>
      <c r="L1164" t="s">
        <v>35</v>
      </c>
    </row>
    <row r="1165" spans="1:12" x14ac:dyDescent="0.8">
      <c r="A1165" t="s">
        <v>5622</v>
      </c>
      <c r="B1165" t="s">
        <v>5623</v>
      </c>
      <c r="C1165">
        <v>18</v>
      </c>
      <c r="D1165" t="s">
        <v>29</v>
      </c>
      <c r="E1165" t="s">
        <v>5624</v>
      </c>
      <c r="F1165" t="s">
        <v>5625</v>
      </c>
      <c r="G1165" t="s">
        <v>5626</v>
      </c>
      <c r="H1165" t="s">
        <v>73</v>
      </c>
      <c r="I1165" t="s">
        <v>74</v>
      </c>
      <c r="J1165">
        <v>27293</v>
      </c>
      <c r="K1165" s="1">
        <v>44309</v>
      </c>
      <c r="L1165" t="s">
        <v>35</v>
      </c>
    </row>
    <row r="1166" spans="1:12" x14ac:dyDescent="0.8">
      <c r="A1166" t="s">
        <v>5627</v>
      </c>
      <c r="B1166" t="s">
        <v>5628</v>
      </c>
      <c r="D1166" t="s">
        <v>29</v>
      </c>
      <c r="E1166" t="s">
        <v>5629</v>
      </c>
      <c r="F1166" t="s">
        <v>5630</v>
      </c>
      <c r="G1166" t="s">
        <v>5631</v>
      </c>
      <c r="H1166" t="s">
        <v>155</v>
      </c>
      <c r="I1166" t="s">
        <v>92</v>
      </c>
      <c r="J1166">
        <v>75391</v>
      </c>
      <c r="K1166" s="1">
        <v>44896</v>
      </c>
      <c r="L1166" t="s">
        <v>35</v>
      </c>
    </row>
    <row r="1167" spans="1:12" x14ac:dyDescent="0.8">
      <c r="A1167" t="s">
        <v>5632</v>
      </c>
      <c r="B1167" t="s">
        <v>5336</v>
      </c>
      <c r="C1167">
        <v>64</v>
      </c>
      <c r="D1167" t="s">
        <v>29</v>
      </c>
      <c r="E1167" t="s">
        <v>5633</v>
      </c>
      <c r="F1167" t="s">
        <v>5634</v>
      </c>
      <c r="G1167" t="s">
        <v>5635</v>
      </c>
      <c r="H1167" t="s">
        <v>54</v>
      </c>
      <c r="I1167" t="s">
        <v>55</v>
      </c>
      <c r="J1167">
        <v>81338</v>
      </c>
      <c r="K1167" s="1">
        <v>45346</v>
      </c>
      <c r="L1167" t="s">
        <v>42</v>
      </c>
    </row>
    <row r="1168" spans="1:12" x14ac:dyDescent="0.8">
      <c r="A1168" t="s">
        <v>5636</v>
      </c>
      <c r="B1168" t="s">
        <v>5637</v>
      </c>
      <c r="C1168">
        <v>51</v>
      </c>
      <c r="D1168" t="s">
        <v>14</v>
      </c>
      <c r="E1168" t="s">
        <v>5638</v>
      </c>
      <c r="F1168" t="s">
        <v>5639</v>
      </c>
      <c r="G1168" t="s">
        <v>5640</v>
      </c>
      <c r="H1168" t="s">
        <v>529</v>
      </c>
      <c r="I1168" t="s">
        <v>55</v>
      </c>
      <c r="J1168">
        <v>49539</v>
      </c>
      <c r="K1168" s="1">
        <v>43978</v>
      </c>
      <c r="L1168" t="s">
        <v>42</v>
      </c>
    </row>
    <row r="1169" spans="1:12" x14ac:dyDescent="0.8">
      <c r="A1169" t="s">
        <v>5641</v>
      </c>
      <c r="B1169" t="s">
        <v>5642</v>
      </c>
      <c r="C1169">
        <v>41</v>
      </c>
      <c r="D1169" t="s">
        <v>14</v>
      </c>
      <c r="E1169" t="s">
        <v>5643</v>
      </c>
      <c r="F1169" t="s">
        <v>5644</v>
      </c>
      <c r="G1169" t="s">
        <v>5645</v>
      </c>
      <c r="H1169" t="s">
        <v>105</v>
      </c>
      <c r="I1169" t="s">
        <v>48</v>
      </c>
      <c r="J1169">
        <v>47473</v>
      </c>
      <c r="K1169" s="1">
        <v>44734</v>
      </c>
      <c r="L1169" t="s">
        <v>42</v>
      </c>
    </row>
    <row r="1170" spans="1:12" x14ac:dyDescent="0.8">
      <c r="A1170" t="s">
        <v>5646</v>
      </c>
      <c r="B1170" t="s">
        <v>5647</v>
      </c>
      <c r="C1170">
        <v>42</v>
      </c>
      <c r="D1170" t="s">
        <v>29</v>
      </c>
      <c r="E1170" t="s">
        <v>5648</v>
      </c>
      <c r="F1170" t="s">
        <v>5649</v>
      </c>
      <c r="I1170" t="s">
        <v>145</v>
      </c>
      <c r="J1170">
        <v>74279</v>
      </c>
      <c r="K1170" s="1">
        <v>45420</v>
      </c>
      <c r="L1170" t="s">
        <v>35</v>
      </c>
    </row>
    <row r="1171" spans="1:12" x14ac:dyDescent="0.8">
      <c r="A1171" t="s">
        <v>5650</v>
      </c>
      <c r="B1171" t="s">
        <v>1730</v>
      </c>
      <c r="C1171">
        <v>45</v>
      </c>
      <c r="D1171" t="s">
        <v>29</v>
      </c>
      <c r="E1171" t="s">
        <v>5651</v>
      </c>
      <c r="F1171" t="s">
        <v>5652</v>
      </c>
      <c r="G1171" t="s">
        <v>5653</v>
      </c>
      <c r="H1171" t="s">
        <v>558</v>
      </c>
      <c r="I1171" t="s">
        <v>55</v>
      </c>
      <c r="J1171">
        <v>37867</v>
      </c>
      <c r="K1171" s="1">
        <v>44084</v>
      </c>
      <c r="L1171" t="s">
        <v>35</v>
      </c>
    </row>
    <row r="1172" spans="1:12" x14ac:dyDescent="0.8">
      <c r="A1172" t="s">
        <v>5654</v>
      </c>
      <c r="B1172" t="s">
        <v>5655</v>
      </c>
      <c r="C1172">
        <v>44</v>
      </c>
      <c r="D1172" t="s">
        <v>29</v>
      </c>
      <c r="E1172" t="s">
        <v>5656</v>
      </c>
      <c r="F1172" t="s">
        <v>5657</v>
      </c>
      <c r="G1172" t="s">
        <v>5658</v>
      </c>
      <c r="H1172" t="s">
        <v>450</v>
      </c>
      <c r="I1172" t="s">
        <v>138</v>
      </c>
      <c r="J1172">
        <v>12476</v>
      </c>
      <c r="K1172" s="1">
        <v>44042</v>
      </c>
      <c r="L1172" t="s">
        <v>26</v>
      </c>
    </row>
    <row r="1173" spans="1:12" x14ac:dyDescent="0.8">
      <c r="A1173" t="s">
        <v>5659</v>
      </c>
      <c r="B1173" t="s">
        <v>5660</v>
      </c>
      <c r="C1173">
        <v>38</v>
      </c>
      <c r="D1173" t="s">
        <v>29</v>
      </c>
      <c r="E1173" t="s">
        <v>5661</v>
      </c>
      <c r="F1173" t="s">
        <v>5662</v>
      </c>
      <c r="G1173" t="s">
        <v>5663</v>
      </c>
      <c r="H1173" t="s">
        <v>155</v>
      </c>
      <c r="I1173" t="s">
        <v>92</v>
      </c>
      <c r="J1173">
        <v>17641</v>
      </c>
      <c r="K1173" s="1">
        <v>45245</v>
      </c>
      <c r="L1173" t="s">
        <v>42</v>
      </c>
    </row>
    <row r="1174" spans="1:12" x14ac:dyDescent="0.8">
      <c r="A1174" t="s">
        <v>5664</v>
      </c>
      <c r="B1174" t="s">
        <v>5665</v>
      </c>
      <c r="C1174">
        <v>36</v>
      </c>
      <c r="D1174" t="s">
        <v>14</v>
      </c>
      <c r="E1174" t="s">
        <v>5666</v>
      </c>
      <c r="F1174" t="s">
        <v>5667</v>
      </c>
      <c r="G1174" t="s">
        <v>5668</v>
      </c>
      <c r="H1174" t="s">
        <v>220</v>
      </c>
      <c r="I1174" t="s">
        <v>221</v>
      </c>
      <c r="J1174">
        <v>8071</v>
      </c>
      <c r="K1174" s="1">
        <v>44486</v>
      </c>
      <c r="L1174" t="s">
        <v>42</v>
      </c>
    </row>
    <row r="1175" spans="1:12" x14ac:dyDescent="0.8">
      <c r="A1175" t="s">
        <v>5669</v>
      </c>
      <c r="B1175" t="s">
        <v>5670</v>
      </c>
      <c r="C1175">
        <v>34</v>
      </c>
      <c r="D1175" t="s">
        <v>29</v>
      </c>
      <c r="E1175" t="s">
        <v>5671</v>
      </c>
      <c r="F1175" t="s">
        <v>5672</v>
      </c>
      <c r="G1175" t="s">
        <v>5673</v>
      </c>
      <c r="H1175" t="s">
        <v>249</v>
      </c>
      <c r="I1175" t="s">
        <v>55</v>
      </c>
      <c r="J1175">
        <v>66614</v>
      </c>
      <c r="K1175" s="1">
        <v>45529</v>
      </c>
      <c r="L1175" t="s">
        <v>26</v>
      </c>
    </row>
    <row r="1176" spans="1:12" x14ac:dyDescent="0.8">
      <c r="A1176" t="s">
        <v>5674</v>
      </c>
      <c r="B1176" t="s">
        <v>5675</v>
      </c>
      <c r="C1176">
        <v>25</v>
      </c>
      <c r="D1176" t="s">
        <v>14</v>
      </c>
      <c r="E1176" t="s">
        <v>5676</v>
      </c>
      <c r="F1176" t="s">
        <v>5677</v>
      </c>
      <c r="G1176" t="s">
        <v>5678</v>
      </c>
      <c r="H1176" t="s">
        <v>249</v>
      </c>
      <c r="I1176" t="s">
        <v>55</v>
      </c>
      <c r="J1176">
        <v>15678</v>
      </c>
      <c r="K1176" s="1">
        <v>44540</v>
      </c>
      <c r="L1176" t="s">
        <v>42</v>
      </c>
    </row>
    <row r="1177" spans="1:12" x14ac:dyDescent="0.8">
      <c r="A1177" t="s">
        <v>5679</v>
      </c>
      <c r="B1177" t="s">
        <v>5680</v>
      </c>
      <c r="C1177">
        <v>31</v>
      </c>
      <c r="D1177" t="s">
        <v>29</v>
      </c>
      <c r="E1177" t="s">
        <v>5681</v>
      </c>
      <c r="F1177" t="s">
        <v>5682</v>
      </c>
      <c r="G1177" t="s">
        <v>5683</v>
      </c>
      <c r="H1177" t="s">
        <v>681</v>
      </c>
      <c r="I1177" t="s">
        <v>99</v>
      </c>
      <c r="J1177">
        <v>44899</v>
      </c>
      <c r="K1177" s="1">
        <v>44367</v>
      </c>
      <c r="L1177" t="s">
        <v>42</v>
      </c>
    </row>
    <row r="1178" spans="1:12" x14ac:dyDescent="0.8">
      <c r="A1178" t="s">
        <v>5684</v>
      </c>
      <c r="B1178" t="s">
        <v>5685</v>
      </c>
      <c r="C1178">
        <v>18</v>
      </c>
      <c r="D1178" t="s">
        <v>29</v>
      </c>
      <c r="E1178" t="s">
        <v>5686</v>
      </c>
      <c r="F1178" t="s">
        <v>5687</v>
      </c>
      <c r="G1178" t="s">
        <v>5688</v>
      </c>
      <c r="H1178" t="s">
        <v>54</v>
      </c>
      <c r="I1178" t="s">
        <v>55</v>
      </c>
      <c r="J1178">
        <v>97454</v>
      </c>
      <c r="K1178" s="1">
        <v>44167</v>
      </c>
      <c r="L1178" t="s">
        <v>35</v>
      </c>
    </row>
    <row r="1179" spans="1:12" x14ac:dyDescent="0.8">
      <c r="A1179" t="s">
        <v>5689</v>
      </c>
      <c r="B1179" t="s">
        <v>5690</v>
      </c>
      <c r="C1179">
        <v>33</v>
      </c>
      <c r="D1179" t="s">
        <v>14</v>
      </c>
      <c r="E1179" t="s">
        <v>5691</v>
      </c>
      <c r="F1179" t="s">
        <v>5692</v>
      </c>
      <c r="G1179" t="s">
        <v>5693</v>
      </c>
      <c r="H1179" t="s">
        <v>912</v>
      </c>
      <c r="I1179" t="s">
        <v>99</v>
      </c>
      <c r="J1179">
        <v>13793</v>
      </c>
      <c r="K1179" s="1">
        <v>44105</v>
      </c>
      <c r="L1179" t="s">
        <v>35</v>
      </c>
    </row>
    <row r="1180" spans="1:12" x14ac:dyDescent="0.8">
      <c r="A1180" t="s">
        <v>5694</v>
      </c>
      <c r="B1180" t="s">
        <v>5695</v>
      </c>
      <c r="C1180">
        <v>23</v>
      </c>
      <c r="D1180" t="s">
        <v>14</v>
      </c>
      <c r="E1180" t="s">
        <v>5696</v>
      </c>
      <c r="F1180" t="s">
        <v>5697</v>
      </c>
      <c r="G1180" t="s">
        <v>5698</v>
      </c>
      <c r="H1180" t="s">
        <v>227</v>
      </c>
      <c r="I1180" t="s">
        <v>221</v>
      </c>
      <c r="J1180">
        <v>59347</v>
      </c>
      <c r="K1180" s="1">
        <v>44843</v>
      </c>
      <c r="L1180" t="s">
        <v>35</v>
      </c>
    </row>
    <row r="1181" spans="1:12" x14ac:dyDescent="0.8">
      <c r="A1181" t="s">
        <v>5699</v>
      </c>
      <c r="B1181" t="s">
        <v>5700</v>
      </c>
      <c r="C1181">
        <v>21</v>
      </c>
      <c r="D1181" t="s">
        <v>14</v>
      </c>
      <c r="E1181" t="s">
        <v>5701</v>
      </c>
      <c r="F1181" t="s">
        <v>5702</v>
      </c>
      <c r="G1181" t="s">
        <v>5703</v>
      </c>
      <c r="H1181" t="s">
        <v>952</v>
      </c>
      <c r="I1181" t="s">
        <v>126</v>
      </c>
      <c r="J1181">
        <v>87955</v>
      </c>
      <c r="K1181" s="1">
        <v>44136</v>
      </c>
      <c r="L1181" t="s">
        <v>35</v>
      </c>
    </row>
    <row r="1182" spans="1:12" x14ac:dyDescent="0.8">
      <c r="A1182" t="s">
        <v>5704</v>
      </c>
      <c r="B1182" t="s">
        <v>5705</v>
      </c>
      <c r="C1182">
        <v>37</v>
      </c>
      <c r="D1182" t="s">
        <v>14</v>
      </c>
      <c r="E1182" t="s">
        <v>5706</v>
      </c>
      <c r="F1182">
        <v>2455052112</v>
      </c>
      <c r="G1182" t="s">
        <v>5707</v>
      </c>
      <c r="H1182" t="s">
        <v>167</v>
      </c>
      <c r="I1182" t="s">
        <v>138</v>
      </c>
      <c r="J1182">
        <v>72272</v>
      </c>
      <c r="K1182" s="1">
        <v>44814</v>
      </c>
      <c r="L1182" t="s">
        <v>42</v>
      </c>
    </row>
    <row r="1183" spans="1:12" x14ac:dyDescent="0.8">
      <c r="A1183" t="s">
        <v>5708</v>
      </c>
      <c r="B1183" t="s">
        <v>5709</v>
      </c>
      <c r="D1183" t="s">
        <v>29</v>
      </c>
      <c r="E1183" t="s">
        <v>22</v>
      </c>
      <c r="F1183" t="s">
        <v>5710</v>
      </c>
      <c r="G1183" t="s">
        <v>5711</v>
      </c>
      <c r="H1183" t="s">
        <v>450</v>
      </c>
      <c r="I1183" t="s">
        <v>138</v>
      </c>
      <c r="J1183">
        <v>13897</v>
      </c>
      <c r="K1183" s="1">
        <v>44431</v>
      </c>
      <c r="L1183" t="s">
        <v>26</v>
      </c>
    </row>
    <row r="1184" spans="1:12" x14ac:dyDescent="0.8">
      <c r="A1184" t="s">
        <v>5712</v>
      </c>
      <c r="B1184" t="s">
        <v>5713</v>
      </c>
      <c r="C1184">
        <v>46</v>
      </c>
      <c r="D1184" t="s">
        <v>14</v>
      </c>
      <c r="E1184" t="s">
        <v>5714</v>
      </c>
      <c r="F1184" t="s">
        <v>5715</v>
      </c>
      <c r="G1184" t="s">
        <v>5716</v>
      </c>
      <c r="H1184" t="s">
        <v>98</v>
      </c>
      <c r="I1184" t="s">
        <v>99</v>
      </c>
      <c r="J1184">
        <v>34303</v>
      </c>
      <c r="K1184" s="1">
        <v>44211</v>
      </c>
      <c r="L1184" t="s">
        <v>35</v>
      </c>
    </row>
    <row r="1185" spans="1:12" x14ac:dyDescent="0.8">
      <c r="A1185" t="s">
        <v>5717</v>
      </c>
      <c r="B1185" t="s">
        <v>5718</v>
      </c>
      <c r="C1185">
        <v>18</v>
      </c>
      <c r="D1185" t="s">
        <v>29</v>
      </c>
      <c r="E1185" t="s">
        <v>5719</v>
      </c>
      <c r="F1185" t="s">
        <v>5720</v>
      </c>
      <c r="G1185" t="s">
        <v>5721</v>
      </c>
      <c r="H1185" t="s">
        <v>578</v>
      </c>
      <c r="I1185" t="s">
        <v>113</v>
      </c>
      <c r="J1185">
        <v>11717</v>
      </c>
      <c r="K1185" s="1">
        <v>43971</v>
      </c>
      <c r="L1185" t="s">
        <v>42</v>
      </c>
    </row>
    <row r="1186" spans="1:12" x14ac:dyDescent="0.8">
      <c r="A1186" t="s">
        <v>5722</v>
      </c>
      <c r="B1186" t="s">
        <v>5723</v>
      </c>
      <c r="C1186">
        <v>23</v>
      </c>
      <c r="D1186" t="s">
        <v>14</v>
      </c>
      <c r="E1186" t="s">
        <v>5724</v>
      </c>
      <c r="F1186" t="s">
        <v>5725</v>
      </c>
      <c r="G1186" t="s">
        <v>5726</v>
      </c>
      <c r="H1186" t="s">
        <v>796</v>
      </c>
      <c r="I1186" t="s">
        <v>19</v>
      </c>
      <c r="J1186">
        <v>16355</v>
      </c>
      <c r="K1186" s="1">
        <v>44192</v>
      </c>
    </row>
    <row r="1187" spans="1:12" x14ac:dyDescent="0.8">
      <c r="A1187" t="s">
        <v>5727</v>
      </c>
      <c r="B1187" t="s">
        <v>5728</v>
      </c>
      <c r="C1187">
        <v>46</v>
      </c>
      <c r="D1187" t="s">
        <v>14</v>
      </c>
      <c r="E1187" t="s">
        <v>5729</v>
      </c>
      <c r="F1187" t="s">
        <v>5730</v>
      </c>
      <c r="G1187" t="s">
        <v>5731</v>
      </c>
      <c r="H1187" t="s">
        <v>350</v>
      </c>
      <c r="I1187" t="s">
        <v>34</v>
      </c>
      <c r="J1187">
        <v>94453</v>
      </c>
      <c r="K1187" s="1">
        <v>44617</v>
      </c>
      <c r="L1187" t="s">
        <v>42</v>
      </c>
    </row>
    <row r="1188" spans="1:12" x14ac:dyDescent="0.8">
      <c r="A1188" t="s">
        <v>5732</v>
      </c>
      <c r="B1188" t="s">
        <v>5733</v>
      </c>
      <c r="C1188">
        <v>23</v>
      </c>
      <c r="D1188" t="s">
        <v>29</v>
      </c>
      <c r="E1188" t="s">
        <v>5734</v>
      </c>
      <c r="F1188" t="s">
        <v>5735</v>
      </c>
      <c r="G1188" t="s">
        <v>5736</v>
      </c>
      <c r="H1188" t="s">
        <v>558</v>
      </c>
      <c r="I1188" t="s">
        <v>55</v>
      </c>
      <c r="J1188">
        <v>11990</v>
      </c>
      <c r="K1188" s="1">
        <v>43989</v>
      </c>
      <c r="L1188" t="s">
        <v>42</v>
      </c>
    </row>
    <row r="1189" spans="1:12" x14ac:dyDescent="0.8">
      <c r="A1189" t="s">
        <v>5737</v>
      </c>
      <c r="B1189" t="s">
        <v>5738</v>
      </c>
      <c r="C1189">
        <v>32</v>
      </c>
      <c r="D1189" t="s">
        <v>29</v>
      </c>
      <c r="E1189" t="s">
        <v>5739</v>
      </c>
      <c r="F1189" t="s">
        <v>5740</v>
      </c>
      <c r="G1189" t="s">
        <v>5741</v>
      </c>
      <c r="H1189" t="s">
        <v>1014</v>
      </c>
      <c r="I1189" t="s">
        <v>34</v>
      </c>
      <c r="J1189">
        <v>95598</v>
      </c>
      <c r="K1189" s="1">
        <v>45568</v>
      </c>
      <c r="L1189" t="s">
        <v>35</v>
      </c>
    </row>
    <row r="1190" spans="1:12" x14ac:dyDescent="0.8">
      <c r="A1190" t="s">
        <v>5742</v>
      </c>
      <c r="B1190" t="s">
        <v>5743</v>
      </c>
      <c r="C1190">
        <v>41</v>
      </c>
      <c r="D1190" t="s">
        <v>14</v>
      </c>
      <c r="E1190" t="s">
        <v>5744</v>
      </c>
      <c r="G1190" t="s">
        <v>5745</v>
      </c>
      <c r="H1190" t="s">
        <v>137</v>
      </c>
      <c r="I1190" t="s">
        <v>138</v>
      </c>
      <c r="J1190">
        <v>11092</v>
      </c>
      <c r="K1190" s="1">
        <v>44717</v>
      </c>
      <c r="L1190" t="s">
        <v>35</v>
      </c>
    </row>
    <row r="1191" spans="1:12" x14ac:dyDescent="0.8">
      <c r="A1191" t="s">
        <v>5746</v>
      </c>
      <c r="B1191" t="s">
        <v>5747</v>
      </c>
      <c r="C1191">
        <v>23</v>
      </c>
      <c r="D1191" t="s">
        <v>29</v>
      </c>
      <c r="E1191" t="s">
        <v>5748</v>
      </c>
      <c r="F1191" t="s">
        <v>5749</v>
      </c>
      <c r="G1191" t="s">
        <v>5750</v>
      </c>
      <c r="H1191" t="s">
        <v>867</v>
      </c>
      <c r="I1191" t="s">
        <v>99</v>
      </c>
      <c r="J1191">
        <v>65249</v>
      </c>
      <c r="K1191" s="1">
        <v>45421</v>
      </c>
      <c r="L1191" t="s">
        <v>35</v>
      </c>
    </row>
    <row r="1192" spans="1:12" x14ac:dyDescent="0.8">
      <c r="A1192" s="2" t="s">
        <v>5751</v>
      </c>
      <c r="B1192" t="s">
        <v>5752</v>
      </c>
      <c r="C1192">
        <v>36</v>
      </c>
      <c r="D1192" t="s">
        <v>29</v>
      </c>
      <c r="E1192" t="s">
        <v>5753</v>
      </c>
      <c r="F1192" t="s">
        <v>5754</v>
      </c>
      <c r="G1192" t="s">
        <v>5755</v>
      </c>
      <c r="H1192" t="s">
        <v>529</v>
      </c>
      <c r="I1192" t="s">
        <v>55</v>
      </c>
      <c r="J1192">
        <v>57536</v>
      </c>
      <c r="K1192" s="1">
        <v>44835</v>
      </c>
      <c r="L1192" t="s">
        <v>35</v>
      </c>
    </row>
    <row r="1193" spans="1:12" x14ac:dyDescent="0.8">
      <c r="A1193" t="s">
        <v>5756</v>
      </c>
      <c r="B1193" t="s">
        <v>5757</v>
      </c>
      <c r="C1193">
        <v>18</v>
      </c>
      <c r="D1193" t="s">
        <v>14</v>
      </c>
      <c r="E1193" t="s">
        <v>5758</v>
      </c>
      <c r="F1193" t="s">
        <v>5759</v>
      </c>
      <c r="G1193" t="s">
        <v>5760</v>
      </c>
      <c r="H1193" t="s">
        <v>167</v>
      </c>
      <c r="I1193" t="s">
        <v>138</v>
      </c>
      <c r="J1193">
        <v>86571</v>
      </c>
      <c r="K1193" s="1">
        <v>44137</v>
      </c>
      <c r="L1193" t="s">
        <v>42</v>
      </c>
    </row>
    <row r="1194" spans="1:12" x14ac:dyDescent="0.8">
      <c r="A1194" t="s">
        <v>5761</v>
      </c>
      <c r="B1194" t="s">
        <v>5762</v>
      </c>
      <c r="D1194" t="s">
        <v>14</v>
      </c>
      <c r="E1194" t="s">
        <v>5763</v>
      </c>
      <c r="F1194" t="s">
        <v>5764</v>
      </c>
      <c r="G1194" t="s">
        <v>5765</v>
      </c>
      <c r="H1194" t="s">
        <v>510</v>
      </c>
      <c r="I1194" t="s">
        <v>126</v>
      </c>
      <c r="J1194">
        <v>36759</v>
      </c>
      <c r="K1194" s="1">
        <v>45589</v>
      </c>
      <c r="L1194" t="s">
        <v>35</v>
      </c>
    </row>
    <row r="1195" spans="1:12" x14ac:dyDescent="0.8">
      <c r="A1195" t="s">
        <v>5766</v>
      </c>
      <c r="B1195" t="s">
        <v>5767</v>
      </c>
      <c r="C1195">
        <v>38</v>
      </c>
      <c r="D1195" t="s">
        <v>29</v>
      </c>
      <c r="F1195" t="s">
        <v>5768</v>
      </c>
      <c r="G1195" t="s">
        <v>5769</v>
      </c>
      <c r="H1195" t="s">
        <v>54</v>
      </c>
      <c r="I1195" t="s">
        <v>55</v>
      </c>
      <c r="J1195">
        <v>7537</v>
      </c>
      <c r="K1195" s="1">
        <v>44294</v>
      </c>
      <c r="L1195" t="s">
        <v>35</v>
      </c>
    </row>
    <row r="1196" spans="1:12" x14ac:dyDescent="0.8">
      <c r="A1196" t="s">
        <v>5770</v>
      </c>
      <c r="B1196" t="s">
        <v>5771</v>
      </c>
      <c r="C1196">
        <v>18</v>
      </c>
      <c r="D1196" t="s">
        <v>14</v>
      </c>
      <c r="E1196" t="s">
        <v>5772</v>
      </c>
      <c r="F1196">
        <v>9476314836</v>
      </c>
      <c r="G1196" t="s">
        <v>5773</v>
      </c>
      <c r="H1196" t="s">
        <v>199</v>
      </c>
      <c r="I1196" t="s">
        <v>74</v>
      </c>
      <c r="J1196">
        <v>58037</v>
      </c>
      <c r="K1196" s="1">
        <v>45294</v>
      </c>
      <c r="L1196" t="s">
        <v>35</v>
      </c>
    </row>
    <row r="1197" spans="1:12" x14ac:dyDescent="0.8">
      <c r="A1197" t="s">
        <v>5774</v>
      </c>
      <c r="B1197" t="s">
        <v>5775</v>
      </c>
      <c r="C1197">
        <v>40</v>
      </c>
      <c r="D1197" t="s">
        <v>29</v>
      </c>
      <c r="E1197" t="s">
        <v>5776</v>
      </c>
      <c r="F1197" t="s">
        <v>5777</v>
      </c>
      <c r="G1197" t="s">
        <v>5778</v>
      </c>
      <c r="H1197" t="s">
        <v>125</v>
      </c>
      <c r="I1197" t="s">
        <v>126</v>
      </c>
      <c r="J1197">
        <v>49997</v>
      </c>
      <c r="K1197" s="1">
        <v>45089</v>
      </c>
      <c r="L1197" t="s">
        <v>26</v>
      </c>
    </row>
    <row r="1198" spans="1:12" x14ac:dyDescent="0.8">
      <c r="A1198" t="s">
        <v>5779</v>
      </c>
      <c r="B1198" t="s">
        <v>5780</v>
      </c>
      <c r="C1198">
        <v>34</v>
      </c>
      <c r="D1198" t="s">
        <v>29</v>
      </c>
      <c r="E1198" t="s">
        <v>5781</v>
      </c>
      <c r="F1198" t="s">
        <v>5782</v>
      </c>
      <c r="G1198" t="s">
        <v>5783</v>
      </c>
      <c r="H1198" t="s">
        <v>529</v>
      </c>
      <c r="I1198" t="s">
        <v>55</v>
      </c>
      <c r="J1198">
        <v>84891</v>
      </c>
      <c r="K1198" s="1">
        <v>43933</v>
      </c>
      <c r="L1198" t="s">
        <v>35</v>
      </c>
    </row>
    <row r="1199" spans="1:12" x14ac:dyDescent="0.8">
      <c r="A1199" t="s">
        <v>5784</v>
      </c>
      <c r="B1199" t="s">
        <v>5785</v>
      </c>
      <c r="C1199">
        <v>41</v>
      </c>
      <c r="D1199" t="s">
        <v>382</v>
      </c>
      <c r="E1199" t="s">
        <v>5786</v>
      </c>
      <c r="F1199" t="s">
        <v>5787</v>
      </c>
      <c r="G1199" t="s">
        <v>5788</v>
      </c>
      <c r="H1199" t="s">
        <v>2104</v>
      </c>
      <c r="I1199" t="s">
        <v>180</v>
      </c>
      <c r="K1199" s="1">
        <v>45211</v>
      </c>
      <c r="L1199" t="s">
        <v>42</v>
      </c>
    </row>
    <row r="1200" spans="1:12" x14ac:dyDescent="0.8">
      <c r="A1200" t="s">
        <v>5789</v>
      </c>
      <c r="B1200" t="s">
        <v>5790</v>
      </c>
      <c r="C1200">
        <v>37</v>
      </c>
      <c r="D1200" t="s">
        <v>29</v>
      </c>
      <c r="E1200" t="s">
        <v>5791</v>
      </c>
      <c r="F1200" t="s">
        <v>5792</v>
      </c>
      <c r="G1200" t="s">
        <v>5793</v>
      </c>
      <c r="H1200" t="s">
        <v>54</v>
      </c>
      <c r="I1200" t="s">
        <v>55</v>
      </c>
      <c r="J1200">
        <v>10102</v>
      </c>
      <c r="K1200" s="1">
        <v>44077</v>
      </c>
      <c r="L1200" t="s">
        <v>35</v>
      </c>
    </row>
    <row r="1201" spans="1:12" x14ac:dyDescent="0.8">
      <c r="A1201" t="s">
        <v>5794</v>
      </c>
      <c r="B1201" t="s">
        <v>5795</v>
      </c>
      <c r="C1201">
        <v>51</v>
      </c>
      <c r="D1201" t="s">
        <v>14</v>
      </c>
      <c r="E1201" t="s">
        <v>5796</v>
      </c>
      <c r="F1201" t="s">
        <v>5797</v>
      </c>
      <c r="G1201" t="s">
        <v>5798</v>
      </c>
      <c r="H1201" t="s">
        <v>18</v>
      </c>
      <c r="I1201" t="s">
        <v>19</v>
      </c>
      <c r="J1201">
        <v>78569</v>
      </c>
      <c r="K1201" s="1">
        <v>43976</v>
      </c>
      <c r="L1201" t="s">
        <v>35</v>
      </c>
    </row>
    <row r="1202" spans="1:12" x14ac:dyDescent="0.8">
      <c r="A1202" t="s">
        <v>5799</v>
      </c>
      <c r="B1202" t="s">
        <v>5800</v>
      </c>
      <c r="C1202">
        <v>36</v>
      </c>
      <c r="D1202" t="s">
        <v>14</v>
      </c>
      <c r="E1202" t="s">
        <v>5801</v>
      </c>
      <c r="F1202" t="s">
        <v>5802</v>
      </c>
      <c r="G1202" t="s">
        <v>5803</v>
      </c>
      <c r="H1202" t="s">
        <v>91</v>
      </c>
      <c r="I1202" t="s">
        <v>92</v>
      </c>
      <c r="J1202">
        <v>12818</v>
      </c>
      <c r="K1202" s="1">
        <v>44233</v>
      </c>
      <c r="L1202" t="s">
        <v>42</v>
      </c>
    </row>
    <row r="1203" spans="1:12" x14ac:dyDescent="0.8">
      <c r="A1203" t="s">
        <v>5804</v>
      </c>
      <c r="B1203" t="s">
        <v>5805</v>
      </c>
      <c r="C1203">
        <v>29</v>
      </c>
      <c r="D1203" t="s">
        <v>29</v>
      </c>
      <c r="E1203" t="s">
        <v>5806</v>
      </c>
      <c r="F1203" t="s">
        <v>5807</v>
      </c>
      <c r="G1203" t="s">
        <v>5808</v>
      </c>
      <c r="H1203" t="s">
        <v>297</v>
      </c>
      <c r="I1203" t="s">
        <v>99</v>
      </c>
      <c r="J1203">
        <v>52114</v>
      </c>
      <c r="K1203" s="1">
        <v>44905</v>
      </c>
      <c r="L1203" t="s">
        <v>35</v>
      </c>
    </row>
    <row r="1204" spans="1:12" x14ac:dyDescent="0.8">
      <c r="A1204" t="s">
        <v>5809</v>
      </c>
      <c r="B1204" t="s">
        <v>5810</v>
      </c>
      <c r="C1204">
        <v>36</v>
      </c>
      <c r="D1204" t="s">
        <v>14</v>
      </c>
      <c r="E1204" t="s">
        <v>5811</v>
      </c>
      <c r="F1204" t="s">
        <v>5812</v>
      </c>
      <c r="G1204" t="s">
        <v>5813</v>
      </c>
      <c r="H1204" t="s">
        <v>155</v>
      </c>
      <c r="I1204" t="s">
        <v>92</v>
      </c>
      <c r="J1204">
        <v>6406</v>
      </c>
      <c r="K1204" s="1">
        <v>45288</v>
      </c>
      <c r="L1204" t="s">
        <v>35</v>
      </c>
    </row>
    <row r="1205" spans="1:12" x14ac:dyDescent="0.8">
      <c r="A1205" t="s">
        <v>5814</v>
      </c>
      <c r="B1205" t="s">
        <v>5815</v>
      </c>
      <c r="C1205">
        <v>41</v>
      </c>
      <c r="D1205" t="s">
        <v>14</v>
      </c>
      <c r="E1205" t="s">
        <v>5816</v>
      </c>
      <c r="G1205" t="s">
        <v>5817</v>
      </c>
      <c r="H1205" t="s">
        <v>167</v>
      </c>
      <c r="I1205" t="s">
        <v>138</v>
      </c>
      <c r="J1205">
        <v>89799</v>
      </c>
      <c r="K1205" s="1">
        <v>44613</v>
      </c>
      <c r="L1205" t="s">
        <v>35</v>
      </c>
    </row>
    <row r="1206" spans="1:12" x14ac:dyDescent="0.8">
      <c r="A1206" t="s">
        <v>5818</v>
      </c>
      <c r="B1206" t="s">
        <v>5819</v>
      </c>
      <c r="C1206">
        <v>35</v>
      </c>
      <c r="D1206" t="s">
        <v>29</v>
      </c>
      <c r="E1206" t="s">
        <v>5820</v>
      </c>
      <c r="F1206">
        <v>7268327676</v>
      </c>
      <c r="G1206" t="s">
        <v>5821</v>
      </c>
      <c r="H1206" t="s">
        <v>186</v>
      </c>
      <c r="I1206" t="s">
        <v>74</v>
      </c>
      <c r="J1206">
        <v>65536</v>
      </c>
      <c r="K1206" s="1">
        <v>44452</v>
      </c>
      <c r="L1206" t="s">
        <v>26</v>
      </c>
    </row>
    <row r="1207" spans="1:12" x14ac:dyDescent="0.8">
      <c r="A1207" t="s">
        <v>5822</v>
      </c>
      <c r="B1207" t="s">
        <v>5823</v>
      </c>
      <c r="C1207">
        <v>35</v>
      </c>
      <c r="D1207" t="s">
        <v>29</v>
      </c>
      <c r="E1207" t="s">
        <v>5824</v>
      </c>
      <c r="F1207" t="s">
        <v>5825</v>
      </c>
      <c r="G1207" t="s">
        <v>5826</v>
      </c>
      <c r="H1207" t="s">
        <v>450</v>
      </c>
      <c r="I1207" t="s">
        <v>138</v>
      </c>
      <c r="J1207">
        <v>33628</v>
      </c>
      <c r="K1207" s="1">
        <v>45698</v>
      </c>
      <c r="L1207" t="s">
        <v>35</v>
      </c>
    </row>
    <row r="1208" spans="1:12" x14ac:dyDescent="0.8">
      <c r="A1208" t="s">
        <v>5827</v>
      </c>
      <c r="B1208" t="s">
        <v>5828</v>
      </c>
      <c r="C1208">
        <v>26</v>
      </c>
      <c r="D1208" t="s">
        <v>14</v>
      </c>
      <c r="E1208" t="s">
        <v>5829</v>
      </c>
      <c r="F1208" t="s">
        <v>5830</v>
      </c>
      <c r="G1208" t="s">
        <v>5831</v>
      </c>
      <c r="H1208" t="s">
        <v>137</v>
      </c>
      <c r="I1208" t="s">
        <v>138</v>
      </c>
      <c r="J1208">
        <v>53311</v>
      </c>
      <c r="K1208" s="1">
        <v>45146</v>
      </c>
      <c r="L1208" t="s">
        <v>42</v>
      </c>
    </row>
    <row r="1209" spans="1:12" x14ac:dyDescent="0.8">
      <c r="A1209" t="s">
        <v>5832</v>
      </c>
      <c r="B1209" t="s">
        <v>5833</v>
      </c>
      <c r="C1209">
        <v>27</v>
      </c>
      <c r="D1209" t="s">
        <v>29</v>
      </c>
      <c r="E1209" t="s">
        <v>5834</v>
      </c>
      <c r="F1209">
        <v>9518026583</v>
      </c>
      <c r="G1209" t="s">
        <v>5835</v>
      </c>
      <c r="H1209" t="s">
        <v>291</v>
      </c>
      <c r="I1209" t="s">
        <v>92</v>
      </c>
      <c r="J1209">
        <v>34260</v>
      </c>
      <c r="K1209" s="1">
        <v>44910</v>
      </c>
      <c r="L1209" t="s">
        <v>35</v>
      </c>
    </row>
    <row r="1210" spans="1:12" x14ac:dyDescent="0.8">
      <c r="A1210" t="s">
        <v>5836</v>
      </c>
      <c r="B1210" t="s">
        <v>5837</v>
      </c>
      <c r="C1210">
        <v>18</v>
      </c>
      <c r="D1210" t="s">
        <v>29</v>
      </c>
      <c r="E1210" t="s">
        <v>5838</v>
      </c>
      <c r="F1210" t="s">
        <v>5839</v>
      </c>
      <c r="G1210" t="s">
        <v>5840</v>
      </c>
      <c r="H1210" t="s">
        <v>244</v>
      </c>
      <c r="I1210" t="s">
        <v>221</v>
      </c>
      <c r="J1210">
        <v>62699</v>
      </c>
      <c r="K1210" s="1">
        <v>44870</v>
      </c>
      <c r="L1210" t="s">
        <v>35</v>
      </c>
    </row>
    <row r="1211" spans="1:12" x14ac:dyDescent="0.8">
      <c r="A1211" t="s">
        <v>5841</v>
      </c>
      <c r="B1211" t="s">
        <v>5842</v>
      </c>
      <c r="C1211">
        <v>55</v>
      </c>
      <c r="D1211" t="s">
        <v>29</v>
      </c>
      <c r="E1211" t="s">
        <v>5843</v>
      </c>
      <c r="F1211">
        <v>6619443575</v>
      </c>
      <c r="G1211" t="s">
        <v>5844</v>
      </c>
      <c r="H1211" t="s">
        <v>73</v>
      </c>
      <c r="I1211" t="s">
        <v>74</v>
      </c>
      <c r="J1211">
        <v>31441</v>
      </c>
      <c r="K1211" s="1">
        <v>44461</v>
      </c>
      <c r="L1211" t="s">
        <v>26</v>
      </c>
    </row>
    <row r="1212" spans="1:12" x14ac:dyDescent="0.8">
      <c r="A1212" t="s">
        <v>5845</v>
      </c>
      <c r="B1212" t="s">
        <v>5846</v>
      </c>
      <c r="C1212">
        <v>20</v>
      </c>
      <c r="D1212" t="s">
        <v>29</v>
      </c>
      <c r="E1212" t="s">
        <v>5847</v>
      </c>
      <c r="F1212" t="s">
        <v>5848</v>
      </c>
      <c r="G1212" t="s">
        <v>5849</v>
      </c>
      <c r="H1212" t="s">
        <v>54</v>
      </c>
      <c r="I1212" t="s">
        <v>55</v>
      </c>
      <c r="J1212">
        <v>44294</v>
      </c>
      <c r="K1212" s="1">
        <v>44747</v>
      </c>
      <c r="L1212" t="s">
        <v>42</v>
      </c>
    </row>
    <row r="1213" spans="1:12" x14ac:dyDescent="0.8">
      <c r="A1213" t="s">
        <v>5850</v>
      </c>
      <c r="B1213" t="s">
        <v>5851</v>
      </c>
      <c r="C1213">
        <v>26</v>
      </c>
      <c r="D1213" t="s">
        <v>14</v>
      </c>
      <c r="E1213" t="s">
        <v>5852</v>
      </c>
      <c r="F1213" t="s">
        <v>5853</v>
      </c>
      <c r="G1213" t="s">
        <v>5854</v>
      </c>
      <c r="H1213" t="s">
        <v>558</v>
      </c>
      <c r="I1213" t="s">
        <v>55</v>
      </c>
      <c r="J1213">
        <v>2035</v>
      </c>
      <c r="K1213" s="1">
        <v>44399</v>
      </c>
      <c r="L1213" t="s">
        <v>42</v>
      </c>
    </row>
    <row r="1214" spans="1:12" x14ac:dyDescent="0.8">
      <c r="A1214" t="s">
        <v>5855</v>
      </c>
      <c r="B1214" t="s">
        <v>5856</v>
      </c>
      <c r="D1214" t="s">
        <v>29</v>
      </c>
      <c r="E1214" t="s">
        <v>5857</v>
      </c>
      <c r="F1214" t="s">
        <v>5858</v>
      </c>
      <c r="G1214" t="s">
        <v>5859</v>
      </c>
      <c r="H1214" t="s">
        <v>119</v>
      </c>
      <c r="I1214" t="s">
        <v>55</v>
      </c>
      <c r="J1214">
        <v>43566</v>
      </c>
      <c r="K1214" s="1">
        <v>45490</v>
      </c>
      <c r="L1214" t="s">
        <v>35</v>
      </c>
    </row>
    <row r="1215" spans="1:12" x14ac:dyDescent="0.8">
      <c r="A1215" t="s">
        <v>5860</v>
      </c>
      <c r="B1215" t="s">
        <v>5861</v>
      </c>
      <c r="C1215">
        <v>45</v>
      </c>
      <c r="D1215" t="s">
        <v>14</v>
      </c>
      <c r="E1215" t="s">
        <v>5862</v>
      </c>
      <c r="F1215" t="s">
        <v>5863</v>
      </c>
      <c r="G1215" t="s">
        <v>5864</v>
      </c>
      <c r="H1215" t="s">
        <v>80</v>
      </c>
      <c r="I1215" t="s">
        <v>74</v>
      </c>
      <c r="J1215">
        <v>35494</v>
      </c>
      <c r="K1215" s="1">
        <v>45004</v>
      </c>
      <c r="L1215" t="s">
        <v>42</v>
      </c>
    </row>
    <row r="1216" spans="1:12" x14ac:dyDescent="0.8">
      <c r="A1216" t="s">
        <v>5865</v>
      </c>
      <c r="B1216" t="s">
        <v>5866</v>
      </c>
      <c r="C1216">
        <v>31</v>
      </c>
      <c r="D1216" t="s">
        <v>29</v>
      </c>
      <c r="E1216" t="s">
        <v>5867</v>
      </c>
      <c r="F1216" t="s">
        <v>5868</v>
      </c>
      <c r="G1216" t="s">
        <v>5869</v>
      </c>
      <c r="H1216" t="s">
        <v>932</v>
      </c>
      <c r="I1216" t="s">
        <v>126</v>
      </c>
      <c r="J1216">
        <v>86798</v>
      </c>
      <c r="K1216" s="1">
        <v>45047</v>
      </c>
      <c r="L1216" t="s">
        <v>35</v>
      </c>
    </row>
    <row r="1217" spans="1:12" x14ac:dyDescent="0.8">
      <c r="A1217" t="s">
        <v>5870</v>
      </c>
      <c r="B1217" t="s">
        <v>5871</v>
      </c>
      <c r="C1217">
        <v>49</v>
      </c>
      <c r="D1217" t="s">
        <v>29</v>
      </c>
      <c r="E1217" t="s">
        <v>5872</v>
      </c>
      <c r="F1217">
        <v>8044231820</v>
      </c>
      <c r="G1217" t="s">
        <v>5873</v>
      </c>
      <c r="H1217" t="s">
        <v>270</v>
      </c>
      <c r="I1217" t="s">
        <v>19</v>
      </c>
      <c r="J1217">
        <v>43277</v>
      </c>
      <c r="K1217" s="1">
        <v>44442</v>
      </c>
      <c r="L1217" t="s">
        <v>42</v>
      </c>
    </row>
    <row r="1218" spans="1:12" x14ac:dyDescent="0.8">
      <c r="A1218" t="s">
        <v>5874</v>
      </c>
      <c r="B1218" t="s">
        <v>5875</v>
      </c>
      <c r="C1218">
        <v>26</v>
      </c>
      <c r="D1218" t="s">
        <v>29</v>
      </c>
      <c r="E1218" t="s">
        <v>5876</v>
      </c>
      <c r="F1218" t="s">
        <v>5877</v>
      </c>
      <c r="G1218" t="s">
        <v>5878</v>
      </c>
      <c r="H1218" t="s">
        <v>303</v>
      </c>
      <c r="I1218" t="s">
        <v>221</v>
      </c>
      <c r="J1218">
        <v>58626</v>
      </c>
      <c r="K1218" s="1">
        <v>44542</v>
      </c>
      <c r="L1218" t="s">
        <v>35</v>
      </c>
    </row>
    <row r="1219" spans="1:12" x14ac:dyDescent="0.8">
      <c r="A1219" t="s">
        <v>5879</v>
      </c>
      <c r="B1219" t="s">
        <v>5880</v>
      </c>
      <c r="C1219">
        <v>38</v>
      </c>
      <c r="D1219" t="s">
        <v>14</v>
      </c>
      <c r="E1219" t="s">
        <v>5881</v>
      </c>
      <c r="F1219" t="s">
        <v>5882</v>
      </c>
      <c r="H1219" t="s">
        <v>529</v>
      </c>
      <c r="I1219" t="s">
        <v>55</v>
      </c>
      <c r="J1219">
        <v>69438</v>
      </c>
      <c r="K1219" s="1">
        <v>45549</v>
      </c>
      <c r="L1219" t="s">
        <v>42</v>
      </c>
    </row>
    <row r="1220" spans="1:12" x14ac:dyDescent="0.8">
      <c r="A1220" t="s">
        <v>5883</v>
      </c>
      <c r="B1220" t="s">
        <v>5884</v>
      </c>
      <c r="D1220" t="s">
        <v>14</v>
      </c>
      <c r="E1220" t="s">
        <v>5885</v>
      </c>
      <c r="F1220" t="s">
        <v>5886</v>
      </c>
      <c r="G1220" t="s">
        <v>5887</v>
      </c>
      <c r="H1220" t="s">
        <v>137</v>
      </c>
      <c r="I1220" t="s">
        <v>138</v>
      </c>
      <c r="J1220">
        <v>18356</v>
      </c>
      <c r="K1220" s="1">
        <v>45545</v>
      </c>
      <c r="L1220" t="s">
        <v>35</v>
      </c>
    </row>
    <row r="1221" spans="1:12" x14ac:dyDescent="0.8">
      <c r="A1221" t="s">
        <v>5888</v>
      </c>
      <c r="B1221" t="s">
        <v>5889</v>
      </c>
      <c r="C1221">
        <v>60</v>
      </c>
      <c r="D1221" t="s">
        <v>29</v>
      </c>
      <c r="E1221" t="s">
        <v>5890</v>
      </c>
      <c r="F1221" t="s">
        <v>5891</v>
      </c>
      <c r="G1221" t="s">
        <v>5892</v>
      </c>
      <c r="H1221" t="s">
        <v>558</v>
      </c>
      <c r="I1221" t="s">
        <v>55</v>
      </c>
      <c r="J1221">
        <v>59748</v>
      </c>
      <c r="K1221" s="1">
        <v>44621</v>
      </c>
      <c r="L1221" t="s">
        <v>42</v>
      </c>
    </row>
    <row r="1222" spans="1:12" x14ac:dyDescent="0.8">
      <c r="A1222" t="s">
        <v>5893</v>
      </c>
      <c r="B1222" t="s">
        <v>5894</v>
      </c>
      <c r="C1222">
        <v>20</v>
      </c>
      <c r="D1222" t="s">
        <v>29</v>
      </c>
      <c r="E1222" t="s">
        <v>5895</v>
      </c>
      <c r="F1222" t="s">
        <v>5896</v>
      </c>
      <c r="G1222" t="s">
        <v>5897</v>
      </c>
      <c r="H1222" t="s">
        <v>67</v>
      </c>
      <c r="I1222" t="s">
        <v>62</v>
      </c>
      <c r="J1222">
        <v>75105</v>
      </c>
      <c r="K1222" s="1">
        <v>44094</v>
      </c>
      <c r="L1222" t="s">
        <v>35</v>
      </c>
    </row>
    <row r="1223" spans="1:12" x14ac:dyDescent="0.8">
      <c r="A1223" t="s">
        <v>5898</v>
      </c>
      <c r="B1223" t="s">
        <v>5899</v>
      </c>
      <c r="C1223">
        <v>38</v>
      </c>
      <c r="D1223" t="s">
        <v>14</v>
      </c>
      <c r="E1223" t="s">
        <v>5900</v>
      </c>
      <c r="F1223" t="s">
        <v>5901</v>
      </c>
      <c r="G1223" t="s">
        <v>5902</v>
      </c>
      <c r="H1223" t="s">
        <v>167</v>
      </c>
      <c r="I1223" t="s">
        <v>138</v>
      </c>
      <c r="J1223">
        <v>89569</v>
      </c>
      <c r="K1223" s="1">
        <v>44434</v>
      </c>
      <c r="L1223" t="s">
        <v>35</v>
      </c>
    </row>
    <row r="1224" spans="1:12" x14ac:dyDescent="0.8">
      <c r="A1224" t="s">
        <v>5903</v>
      </c>
      <c r="B1224" t="s">
        <v>5904</v>
      </c>
      <c r="C1224">
        <v>42</v>
      </c>
      <c r="D1224" t="s">
        <v>14</v>
      </c>
      <c r="E1224" t="s">
        <v>5905</v>
      </c>
      <c r="F1224" t="s">
        <v>5906</v>
      </c>
      <c r="G1224" t="s">
        <v>5907</v>
      </c>
      <c r="H1224" t="s">
        <v>144</v>
      </c>
      <c r="I1224" t="s">
        <v>126</v>
      </c>
      <c r="J1224">
        <v>92166</v>
      </c>
      <c r="K1224" s="1">
        <v>45068</v>
      </c>
      <c r="L1224" t="s">
        <v>26</v>
      </c>
    </row>
    <row r="1225" spans="1:12" x14ac:dyDescent="0.8">
      <c r="A1225" t="s">
        <v>5908</v>
      </c>
      <c r="B1225" t="s">
        <v>5909</v>
      </c>
      <c r="C1225">
        <v>39</v>
      </c>
      <c r="D1225" t="s">
        <v>29</v>
      </c>
      <c r="F1225" t="s">
        <v>5910</v>
      </c>
      <c r="G1225" t="s">
        <v>5911</v>
      </c>
      <c r="H1225" t="s">
        <v>249</v>
      </c>
      <c r="I1225" t="s">
        <v>55</v>
      </c>
      <c r="J1225">
        <v>81249</v>
      </c>
      <c r="K1225" s="1">
        <v>45607</v>
      </c>
      <c r="L1225" t="s">
        <v>26</v>
      </c>
    </row>
    <row r="1226" spans="1:12" x14ac:dyDescent="0.8">
      <c r="A1226" t="s">
        <v>5912</v>
      </c>
      <c r="B1226" t="s">
        <v>5913</v>
      </c>
      <c r="C1226">
        <v>32</v>
      </c>
      <c r="D1226" t="s">
        <v>29</v>
      </c>
      <c r="E1226" t="s">
        <v>5914</v>
      </c>
      <c r="F1226" t="s">
        <v>5915</v>
      </c>
      <c r="G1226" t="s">
        <v>5916</v>
      </c>
      <c r="H1226" t="s">
        <v>573</v>
      </c>
      <c r="I1226" t="s">
        <v>193</v>
      </c>
      <c r="J1226">
        <v>57311</v>
      </c>
      <c r="K1226" s="1">
        <v>44373</v>
      </c>
      <c r="L1226" t="s">
        <v>42</v>
      </c>
    </row>
    <row r="1227" spans="1:12" x14ac:dyDescent="0.8">
      <c r="A1227" t="s">
        <v>5917</v>
      </c>
      <c r="B1227" t="s">
        <v>5918</v>
      </c>
      <c r="C1227">
        <v>33</v>
      </c>
      <c r="D1227" t="s">
        <v>29</v>
      </c>
      <c r="E1227" t="s">
        <v>5919</v>
      </c>
      <c r="F1227" t="s">
        <v>5920</v>
      </c>
      <c r="G1227" t="s">
        <v>5921</v>
      </c>
      <c r="H1227" t="s">
        <v>681</v>
      </c>
      <c r="I1227" t="s">
        <v>99</v>
      </c>
      <c r="J1227">
        <v>59851</v>
      </c>
      <c r="K1227" s="1">
        <v>45100</v>
      </c>
      <c r="L1227" t="s">
        <v>35</v>
      </c>
    </row>
    <row r="1228" spans="1:12" x14ac:dyDescent="0.8">
      <c r="A1228" t="s">
        <v>5922</v>
      </c>
      <c r="B1228" t="s">
        <v>5923</v>
      </c>
      <c r="C1228">
        <v>35</v>
      </c>
      <c r="D1228" t="s">
        <v>29</v>
      </c>
      <c r="E1228" t="s">
        <v>5924</v>
      </c>
      <c r="F1228" t="s">
        <v>5925</v>
      </c>
      <c r="G1228" t="s">
        <v>5926</v>
      </c>
      <c r="H1228" t="s">
        <v>249</v>
      </c>
      <c r="I1228" t="s">
        <v>55</v>
      </c>
      <c r="J1228">
        <v>53777</v>
      </c>
      <c r="K1228" s="1">
        <v>45051</v>
      </c>
      <c r="L1228" t="s">
        <v>35</v>
      </c>
    </row>
    <row r="1229" spans="1:12" x14ac:dyDescent="0.8">
      <c r="A1229" t="s">
        <v>5927</v>
      </c>
      <c r="B1229" t="s">
        <v>5928</v>
      </c>
      <c r="C1229">
        <v>33</v>
      </c>
      <c r="D1229" t="s">
        <v>14</v>
      </c>
      <c r="E1229" t="s">
        <v>5929</v>
      </c>
      <c r="F1229" t="s">
        <v>5930</v>
      </c>
      <c r="G1229" t="s">
        <v>5931</v>
      </c>
      <c r="H1229" t="s">
        <v>558</v>
      </c>
      <c r="J1229">
        <v>43366</v>
      </c>
      <c r="K1229" s="1">
        <v>44274</v>
      </c>
      <c r="L1229" t="s">
        <v>35</v>
      </c>
    </row>
    <row r="1230" spans="1:12" x14ac:dyDescent="0.8">
      <c r="A1230" t="s">
        <v>5932</v>
      </c>
      <c r="B1230" t="s">
        <v>5933</v>
      </c>
      <c r="C1230">
        <v>46</v>
      </c>
      <c r="D1230" t="s">
        <v>14</v>
      </c>
      <c r="E1230" t="s">
        <v>5934</v>
      </c>
      <c r="F1230" t="s">
        <v>5935</v>
      </c>
      <c r="G1230" t="s">
        <v>5936</v>
      </c>
      <c r="H1230" t="s">
        <v>558</v>
      </c>
      <c r="I1230" t="s">
        <v>55</v>
      </c>
      <c r="J1230">
        <v>83095</v>
      </c>
      <c r="K1230" s="1">
        <v>44521</v>
      </c>
      <c r="L1230" t="s">
        <v>42</v>
      </c>
    </row>
    <row r="1231" spans="1:12" x14ac:dyDescent="0.8">
      <c r="A1231" s="2" t="s">
        <v>5937</v>
      </c>
      <c r="B1231" t="s">
        <v>5938</v>
      </c>
      <c r="C1231">
        <v>61</v>
      </c>
      <c r="D1231" t="s">
        <v>14</v>
      </c>
      <c r="E1231" t="s">
        <v>5939</v>
      </c>
      <c r="F1231" t="s">
        <v>5940</v>
      </c>
      <c r="G1231" t="s">
        <v>5941</v>
      </c>
      <c r="H1231" t="s">
        <v>1049</v>
      </c>
      <c r="I1231" t="s">
        <v>48</v>
      </c>
      <c r="J1231">
        <v>90480</v>
      </c>
      <c r="K1231" s="1">
        <v>43966</v>
      </c>
      <c r="L1231" t="s">
        <v>35</v>
      </c>
    </row>
    <row r="1232" spans="1:12" x14ac:dyDescent="0.8">
      <c r="A1232" t="s">
        <v>5942</v>
      </c>
      <c r="B1232" t="s">
        <v>5943</v>
      </c>
      <c r="C1232">
        <v>28</v>
      </c>
      <c r="D1232" t="s">
        <v>29</v>
      </c>
      <c r="E1232" t="s">
        <v>5944</v>
      </c>
      <c r="F1232">
        <v>9043218674</v>
      </c>
      <c r="G1232" t="s">
        <v>5945</v>
      </c>
      <c r="H1232" t="s">
        <v>260</v>
      </c>
      <c r="I1232" t="s">
        <v>113</v>
      </c>
      <c r="J1232">
        <v>23775</v>
      </c>
      <c r="K1232" s="1">
        <v>44365</v>
      </c>
      <c r="L1232" t="s">
        <v>26</v>
      </c>
    </row>
    <row r="1233" spans="1:12" x14ac:dyDescent="0.8">
      <c r="A1233" t="s">
        <v>5946</v>
      </c>
      <c r="B1233" t="s">
        <v>5947</v>
      </c>
      <c r="C1233">
        <v>18</v>
      </c>
      <c r="D1233" t="s">
        <v>29</v>
      </c>
      <c r="F1233" t="s">
        <v>5948</v>
      </c>
      <c r="G1233" t="s">
        <v>5949</v>
      </c>
      <c r="H1233" t="s">
        <v>529</v>
      </c>
      <c r="I1233" t="s">
        <v>55</v>
      </c>
      <c r="J1233">
        <v>13776</v>
      </c>
      <c r="K1233" s="1">
        <v>44967</v>
      </c>
      <c r="L1233" t="s">
        <v>42</v>
      </c>
    </row>
    <row r="1234" spans="1:12" x14ac:dyDescent="0.8">
      <c r="A1234" s="2" t="s">
        <v>5950</v>
      </c>
      <c r="B1234" t="s">
        <v>5951</v>
      </c>
      <c r="C1234">
        <v>33</v>
      </c>
      <c r="D1234" t="s">
        <v>29</v>
      </c>
      <c r="E1234" t="s">
        <v>5952</v>
      </c>
      <c r="F1234" t="s">
        <v>5953</v>
      </c>
      <c r="G1234" t="s">
        <v>5954</v>
      </c>
      <c r="H1234" t="s">
        <v>260</v>
      </c>
      <c r="I1234" t="s">
        <v>113</v>
      </c>
      <c r="J1234">
        <v>705</v>
      </c>
      <c r="K1234" s="1">
        <v>44568</v>
      </c>
      <c r="L1234" t="s">
        <v>26</v>
      </c>
    </row>
    <row r="1235" spans="1:12" x14ac:dyDescent="0.8">
      <c r="A1235" t="s">
        <v>5955</v>
      </c>
      <c r="B1235" t="s">
        <v>5956</v>
      </c>
      <c r="C1235">
        <v>65</v>
      </c>
      <c r="D1235" t="s">
        <v>14</v>
      </c>
      <c r="E1235" t="s">
        <v>5957</v>
      </c>
      <c r="F1235" t="s">
        <v>5958</v>
      </c>
      <c r="G1235" t="s">
        <v>5959</v>
      </c>
      <c r="H1235" t="s">
        <v>161</v>
      </c>
      <c r="I1235" t="s">
        <v>113</v>
      </c>
      <c r="J1235">
        <v>13042</v>
      </c>
      <c r="K1235" s="1">
        <v>44586</v>
      </c>
      <c r="L1235" t="s">
        <v>35</v>
      </c>
    </row>
    <row r="1236" spans="1:12" x14ac:dyDescent="0.8">
      <c r="A1236" t="s">
        <v>5960</v>
      </c>
      <c r="B1236" t="s">
        <v>5961</v>
      </c>
      <c r="C1236">
        <v>25</v>
      </c>
      <c r="D1236" t="s">
        <v>29</v>
      </c>
      <c r="E1236" t="s">
        <v>5962</v>
      </c>
      <c r="F1236" t="s">
        <v>5963</v>
      </c>
      <c r="G1236" t="s">
        <v>5964</v>
      </c>
      <c r="H1236" t="s">
        <v>249</v>
      </c>
      <c r="I1236" t="s">
        <v>55</v>
      </c>
      <c r="J1236">
        <v>14949</v>
      </c>
      <c r="K1236" s="1">
        <v>44010</v>
      </c>
      <c r="L1236" t="s">
        <v>42</v>
      </c>
    </row>
    <row r="1237" spans="1:12" x14ac:dyDescent="0.8">
      <c r="A1237" t="s">
        <v>5965</v>
      </c>
      <c r="B1237" t="s">
        <v>1927</v>
      </c>
      <c r="C1237">
        <v>54</v>
      </c>
      <c r="D1237" t="s">
        <v>14</v>
      </c>
      <c r="E1237" t="s">
        <v>5966</v>
      </c>
      <c r="F1237" t="s">
        <v>5967</v>
      </c>
      <c r="G1237" t="s">
        <v>5968</v>
      </c>
      <c r="H1237" t="s">
        <v>25</v>
      </c>
      <c r="I1237" t="s">
        <v>19</v>
      </c>
      <c r="J1237">
        <v>33340</v>
      </c>
      <c r="K1237" s="1">
        <v>45090</v>
      </c>
      <c r="L1237" t="s">
        <v>26</v>
      </c>
    </row>
    <row r="1238" spans="1:12" x14ac:dyDescent="0.8">
      <c r="A1238" t="s">
        <v>5969</v>
      </c>
      <c r="B1238" t="s">
        <v>5970</v>
      </c>
      <c r="C1238">
        <v>55</v>
      </c>
      <c r="D1238" t="s">
        <v>29</v>
      </c>
      <c r="E1238" t="s">
        <v>5971</v>
      </c>
      <c r="F1238" t="s">
        <v>5972</v>
      </c>
      <c r="G1238" t="s">
        <v>5973</v>
      </c>
      <c r="H1238" t="s">
        <v>510</v>
      </c>
      <c r="I1238" t="s">
        <v>126</v>
      </c>
      <c r="J1238">
        <v>12469</v>
      </c>
      <c r="K1238" s="1">
        <v>45622</v>
      </c>
      <c r="L1238" t="s">
        <v>35</v>
      </c>
    </row>
    <row r="1239" spans="1:12" x14ac:dyDescent="0.8">
      <c r="A1239" t="s">
        <v>5974</v>
      </c>
      <c r="B1239" t="s">
        <v>5975</v>
      </c>
      <c r="C1239">
        <v>28</v>
      </c>
      <c r="D1239" t="s">
        <v>14</v>
      </c>
      <c r="E1239" t="s">
        <v>5976</v>
      </c>
      <c r="F1239" t="s">
        <v>5977</v>
      </c>
      <c r="G1239" t="s">
        <v>5978</v>
      </c>
      <c r="H1239" t="s">
        <v>285</v>
      </c>
      <c r="I1239" t="s">
        <v>193</v>
      </c>
      <c r="J1239">
        <v>4704</v>
      </c>
      <c r="K1239" s="1">
        <v>44654</v>
      </c>
      <c r="L1239" t="s">
        <v>42</v>
      </c>
    </row>
    <row r="1240" spans="1:12" x14ac:dyDescent="0.8">
      <c r="A1240" t="s">
        <v>5979</v>
      </c>
      <c r="B1240" t="s">
        <v>5980</v>
      </c>
      <c r="D1240" t="s">
        <v>29</v>
      </c>
      <c r="E1240" t="s">
        <v>5981</v>
      </c>
      <c r="F1240" t="s">
        <v>5982</v>
      </c>
      <c r="G1240" t="s">
        <v>5983</v>
      </c>
      <c r="H1240" t="s">
        <v>309</v>
      </c>
      <c r="I1240" t="s">
        <v>74</v>
      </c>
      <c r="J1240">
        <v>95319</v>
      </c>
      <c r="K1240" s="1">
        <v>44095</v>
      </c>
      <c r="L1240" t="s">
        <v>42</v>
      </c>
    </row>
    <row r="1241" spans="1:12" x14ac:dyDescent="0.8">
      <c r="A1241" t="s">
        <v>5984</v>
      </c>
      <c r="B1241" t="s">
        <v>5985</v>
      </c>
      <c r="D1241" t="s">
        <v>14</v>
      </c>
      <c r="E1241" t="s">
        <v>5986</v>
      </c>
      <c r="F1241" t="s">
        <v>5987</v>
      </c>
      <c r="G1241" t="s">
        <v>5988</v>
      </c>
      <c r="H1241" t="s">
        <v>553</v>
      </c>
      <c r="I1241" t="s">
        <v>221</v>
      </c>
      <c r="J1241">
        <v>13069</v>
      </c>
      <c r="K1241" s="1">
        <v>44549</v>
      </c>
      <c r="L1241" t="s">
        <v>26</v>
      </c>
    </row>
    <row r="1242" spans="1:12" x14ac:dyDescent="0.8">
      <c r="A1242" t="s">
        <v>5989</v>
      </c>
      <c r="B1242" t="s">
        <v>5990</v>
      </c>
      <c r="C1242">
        <v>30</v>
      </c>
      <c r="D1242" t="s">
        <v>14</v>
      </c>
      <c r="E1242" t="s">
        <v>5991</v>
      </c>
      <c r="F1242" t="s">
        <v>5992</v>
      </c>
      <c r="G1242" t="s">
        <v>5993</v>
      </c>
      <c r="H1242" t="s">
        <v>573</v>
      </c>
      <c r="I1242" t="s">
        <v>193</v>
      </c>
      <c r="J1242">
        <v>65195</v>
      </c>
      <c r="K1242" s="1">
        <v>45388</v>
      </c>
      <c r="L1242" t="s">
        <v>26</v>
      </c>
    </row>
    <row r="1243" spans="1:12" x14ac:dyDescent="0.8">
      <c r="A1243" t="s">
        <v>5994</v>
      </c>
      <c r="B1243" t="s">
        <v>5995</v>
      </c>
      <c r="C1243">
        <v>32</v>
      </c>
      <c r="D1243" t="s">
        <v>14</v>
      </c>
      <c r="E1243" t="s">
        <v>5996</v>
      </c>
      <c r="F1243" t="s">
        <v>5997</v>
      </c>
      <c r="G1243" t="s">
        <v>5998</v>
      </c>
      <c r="H1243" t="s">
        <v>270</v>
      </c>
      <c r="I1243" t="s">
        <v>19</v>
      </c>
      <c r="J1243">
        <v>75334</v>
      </c>
      <c r="K1243" s="1">
        <v>45218</v>
      </c>
      <c r="L1243" t="s">
        <v>35</v>
      </c>
    </row>
    <row r="1244" spans="1:12" x14ac:dyDescent="0.8">
      <c r="A1244" t="s">
        <v>5999</v>
      </c>
      <c r="B1244" t="s">
        <v>6000</v>
      </c>
      <c r="C1244">
        <v>28</v>
      </c>
      <c r="D1244" t="s">
        <v>29</v>
      </c>
      <c r="E1244" t="s">
        <v>6001</v>
      </c>
      <c r="F1244" t="s">
        <v>6002</v>
      </c>
      <c r="H1244" t="s">
        <v>25</v>
      </c>
      <c r="I1244" t="s">
        <v>19</v>
      </c>
      <c r="J1244">
        <v>17366</v>
      </c>
      <c r="K1244" s="1">
        <v>45337</v>
      </c>
      <c r="L1244" t="s">
        <v>35</v>
      </c>
    </row>
    <row r="1245" spans="1:12" x14ac:dyDescent="0.8">
      <c r="A1245" t="s">
        <v>6003</v>
      </c>
      <c r="B1245" t="s">
        <v>6004</v>
      </c>
      <c r="C1245">
        <v>22</v>
      </c>
      <c r="D1245" t="s">
        <v>29</v>
      </c>
      <c r="E1245" t="s">
        <v>6005</v>
      </c>
      <c r="F1245" t="s">
        <v>6006</v>
      </c>
      <c r="H1245" t="s">
        <v>1383</v>
      </c>
      <c r="I1245" t="s">
        <v>92</v>
      </c>
      <c r="J1245">
        <v>7022</v>
      </c>
      <c r="K1245" s="1">
        <v>45252</v>
      </c>
      <c r="L1245" t="s">
        <v>42</v>
      </c>
    </row>
    <row r="1246" spans="1:12" x14ac:dyDescent="0.8">
      <c r="A1246" t="s">
        <v>6007</v>
      </c>
      <c r="B1246" t="s">
        <v>6008</v>
      </c>
      <c r="C1246">
        <v>27</v>
      </c>
      <c r="D1246" t="s">
        <v>29</v>
      </c>
      <c r="E1246" t="s">
        <v>6009</v>
      </c>
      <c r="F1246" t="s">
        <v>6010</v>
      </c>
      <c r="G1246" t="s">
        <v>6011</v>
      </c>
      <c r="H1246" t="s">
        <v>112</v>
      </c>
      <c r="I1246" t="s">
        <v>113</v>
      </c>
      <c r="J1246">
        <v>5340</v>
      </c>
      <c r="K1246" s="1">
        <v>44517</v>
      </c>
      <c r="L1246" t="s">
        <v>42</v>
      </c>
    </row>
    <row r="1247" spans="1:12" x14ac:dyDescent="0.8">
      <c r="A1247" t="s">
        <v>6012</v>
      </c>
      <c r="B1247" t="s">
        <v>6013</v>
      </c>
      <c r="C1247">
        <v>20</v>
      </c>
      <c r="D1247" t="s">
        <v>29</v>
      </c>
      <c r="E1247" t="s">
        <v>6014</v>
      </c>
      <c r="F1247" t="s">
        <v>6015</v>
      </c>
      <c r="G1247" t="s">
        <v>6016</v>
      </c>
      <c r="H1247" t="s">
        <v>144</v>
      </c>
      <c r="I1247" t="s">
        <v>126</v>
      </c>
      <c r="J1247">
        <v>67294</v>
      </c>
      <c r="K1247" s="1">
        <v>44252</v>
      </c>
      <c r="L1247" t="s">
        <v>35</v>
      </c>
    </row>
    <row r="1248" spans="1:12" x14ac:dyDescent="0.8">
      <c r="A1248" s="2" t="s">
        <v>6017</v>
      </c>
      <c r="B1248" t="s">
        <v>6018</v>
      </c>
      <c r="C1248">
        <v>35</v>
      </c>
      <c r="D1248" t="s">
        <v>108</v>
      </c>
      <c r="E1248" t="s">
        <v>6019</v>
      </c>
      <c r="F1248" t="s">
        <v>6020</v>
      </c>
      <c r="G1248" t="s">
        <v>6021</v>
      </c>
      <c r="H1248" t="s">
        <v>41</v>
      </c>
      <c r="I1248" t="s">
        <v>19</v>
      </c>
      <c r="J1248">
        <v>15172</v>
      </c>
      <c r="K1248" s="1">
        <v>44690</v>
      </c>
      <c r="L1248" t="s">
        <v>35</v>
      </c>
    </row>
    <row r="1249" spans="1:12" x14ac:dyDescent="0.8">
      <c r="A1249" t="s">
        <v>6022</v>
      </c>
      <c r="B1249" t="s">
        <v>6023</v>
      </c>
      <c r="C1249">
        <v>25</v>
      </c>
      <c r="D1249" t="s">
        <v>14</v>
      </c>
      <c r="E1249" t="s">
        <v>6024</v>
      </c>
      <c r="F1249" t="s">
        <v>6025</v>
      </c>
      <c r="G1249" t="s">
        <v>6026</v>
      </c>
      <c r="H1249" t="s">
        <v>54</v>
      </c>
      <c r="I1249" t="s">
        <v>55</v>
      </c>
      <c r="J1249">
        <v>43679</v>
      </c>
      <c r="K1249" s="1">
        <v>45122</v>
      </c>
      <c r="L1249" t="s">
        <v>42</v>
      </c>
    </row>
    <row r="1250" spans="1:12" x14ac:dyDescent="0.8">
      <c r="A1250" t="s">
        <v>6027</v>
      </c>
      <c r="B1250" t="s">
        <v>6028</v>
      </c>
      <c r="C1250">
        <v>37</v>
      </c>
      <c r="D1250" t="s">
        <v>29</v>
      </c>
      <c r="E1250" t="s">
        <v>6029</v>
      </c>
      <c r="F1250">
        <v>9399475055</v>
      </c>
      <c r="G1250" t="s">
        <v>6030</v>
      </c>
      <c r="H1250" t="s">
        <v>244</v>
      </c>
      <c r="I1250" t="s">
        <v>221</v>
      </c>
      <c r="J1250">
        <v>44494</v>
      </c>
      <c r="K1250" s="1">
        <v>44341</v>
      </c>
      <c r="L1250" t="s">
        <v>26</v>
      </c>
    </row>
    <row r="1251" spans="1:12" x14ac:dyDescent="0.8">
      <c r="A1251" t="s">
        <v>6031</v>
      </c>
      <c r="B1251" t="s">
        <v>6032</v>
      </c>
      <c r="C1251">
        <v>18</v>
      </c>
      <c r="D1251" t="s">
        <v>29</v>
      </c>
      <c r="E1251" t="s">
        <v>6033</v>
      </c>
      <c r="F1251" t="s">
        <v>6034</v>
      </c>
      <c r="G1251" t="s">
        <v>6035</v>
      </c>
      <c r="H1251" t="s">
        <v>119</v>
      </c>
      <c r="I1251" t="s">
        <v>55</v>
      </c>
      <c r="J1251">
        <v>91683</v>
      </c>
      <c r="K1251" s="1">
        <v>44177</v>
      </c>
      <c r="L1251" t="s">
        <v>26</v>
      </c>
    </row>
    <row r="1252" spans="1:12" x14ac:dyDescent="0.8">
      <c r="A1252" t="s">
        <v>6036</v>
      </c>
      <c r="B1252" t="s">
        <v>6037</v>
      </c>
      <c r="C1252">
        <v>38</v>
      </c>
      <c r="D1252" t="s">
        <v>29</v>
      </c>
      <c r="E1252" t="s">
        <v>6038</v>
      </c>
      <c r="F1252">
        <v>5886550694</v>
      </c>
      <c r="G1252" t="s">
        <v>6039</v>
      </c>
      <c r="H1252" t="s">
        <v>137</v>
      </c>
      <c r="I1252" t="s">
        <v>138</v>
      </c>
      <c r="J1252">
        <v>60874</v>
      </c>
      <c r="K1252" s="1">
        <v>44376</v>
      </c>
      <c r="L1252" t="s">
        <v>42</v>
      </c>
    </row>
    <row r="1253" spans="1:12" x14ac:dyDescent="0.8">
      <c r="A1253" t="s">
        <v>6040</v>
      </c>
      <c r="B1253" t="s">
        <v>6041</v>
      </c>
      <c r="C1253">
        <v>45</v>
      </c>
      <c r="D1253" t="s">
        <v>14</v>
      </c>
      <c r="E1253" t="s">
        <v>6042</v>
      </c>
      <c r="F1253" t="s">
        <v>6043</v>
      </c>
      <c r="G1253" t="s">
        <v>6044</v>
      </c>
      <c r="H1253" t="s">
        <v>796</v>
      </c>
      <c r="I1253" t="s">
        <v>19</v>
      </c>
      <c r="J1253">
        <v>77117</v>
      </c>
      <c r="K1253" s="1">
        <v>44232</v>
      </c>
      <c r="L1253" t="s">
        <v>35</v>
      </c>
    </row>
    <row r="1254" spans="1:12" x14ac:dyDescent="0.8">
      <c r="A1254" t="s">
        <v>6045</v>
      </c>
      <c r="B1254" t="s">
        <v>6046</v>
      </c>
      <c r="C1254">
        <v>18</v>
      </c>
      <c r="E1254" t="s">
        <v>6047</v>
      </c>
      <c r="F1254" t="s">
        <v>6048</v>
      </c>
      <c r="G1254" t="s">
        <v>6049</v>
      </c>
      <c r="H1254" t="s">
        <v>1974</v>
      </c>
      <c r="I1254" t="s">
        <v>180</v>
      </c>
      <c r="J1254">
        <v>60539</v>
      </c>
      <c r="K1254" s="1">
        <v>44803</v>
      </c>
      <c r="L1254" t="s">
        <v>42</v>
      </c>
    </row>
    <row r="1255" spans="1:12" x14ac:dyDescent="0.8">
      <c r="A1255" t="s">
        <v>6050</v>
      </c>
      <c r="B1255" t="s">
        <v>6051</v>
      </c>
      <c r="C1255">
        <v>39</v>
      </c>
      <c r="D1255" t="s">
        <v>14</v>
      </c>
      <c r="E1255" t="s">
        <v>6052</v>
      </c>
      <c r="F1255" t="s">
        <v>6053</v>
      </c>
      <c r="G1255" t="s">
        <v>6054</v>
      </c>
      <c r="H1255" t="s">
        <v>932</v>
      </c>
      <c r="I1255" t="s">
        <v>126</v>
      </c>
      <c r="J1255">
        <v>30526</v>
      </c>
      <c r="K1255" s="1">
        <v>44318</v>
      </c>
      <c r="L1255" t="s">
        <v>42</v>
      </c>
    </row>
    <row r="1256" spans="1:12" x14ac:dyDescent="0.8">
      <c r="A1256" t="s">
        <v>6055</v>
      </c>
      <c r="B1256" t="s">
        <v>6056</v>
      </c>
      <c r="C1256">
        <v>49</v>
      </c>
      <c r="D1256" t="s">
        <v>14</v>
      </c>
      <c r="E1256" t="s">
        <v>6057</v>
      </c>
      <c r="F1256" t="s">
        <v>6058</v>
      </c>
      <c r="G1256" t="s">
        <v>6059</v>
      </c>
      <c r="H1256" t="s">
        <v>529</v>
      </c>
      <c r="I1256" t="s">
        <v>55</v>
      </c>
      <c r="J1256">
        <v>9331</v>
      </c>
      <c r="K1256" s="1">
        <v>44606</v>
      </c>
      <c r="L1256" t="s">
        <v>42</v>
      </c>
    </row>
    <row r="1257" spans="1:12" x14ac:dyDescent="0.8">
      <c r="A1257" t="s">
        <v>6060</v>
      </c>
      <c r="B1257" t="s">
        <v>6061</v>
      </c>
      <c r="C1257">
        <v>20</v>
      </c>
      <c r="D1257" t="s">
        <v>29</v>
      </c>
      <c r="E1257" t="s">
        <v>6062</v>
      </c>
      <c r="F1257" t="s">
        <v>6063</v>
      </c>
      <c r="H1257" t="s">
        <v>1777</v>
      </c>
      <c r="I1257" t="s">
        <v>145</v>
      </c>
      <c r="J1257">
        <v>87923</v>
      </c>
      <c r="K1257" s="1">
        <v>45364</v>
      </c>
      <c r="L1257" t="s">
        <v>35</v>
      </c>
    </row>
    <row r="1258" spans="1:12" x14ac:dyDescent="0.8">
      <c r="A1258" t="s">
        <v>6064</v>
      </c>
      <c r="B1258" t="s">
        <v>6065</v>
      </c>
      <c r="C1258">
        <v>55</v>
      </c>
      <c r="D1258" t="s">
        <v>29</v>
      </c>
      <c r="E1258" t="s">
        <v>6066</v>
      </c>
      <c r="F1258" t="s">
        <v>6067</v>
      </c>
      <c r="G1258" t="s">
        <v>6068</v>
      </c>
      <c r="H1258" t="s">
        <v>18</v>
      </c>
      <c r="I1258" t="s">
        <v>19</v>
      </c>
      <c r="J1258">
        <v>76161</v>
      </c>
      <c r="K1258" s="1">
        <v>44679</v>
      </c>
      <c r="L1258" t="s">
        <v>35</v>
      </c>
    </row>
    <row r="1259" spans="1:12" x14ac:dyDescent="0.8">
      <c r="A1259" t="s">
        <v>6069</v>
      </c>
      <c r="B1259" t="s">
        <v>6070</v>
      </c>
      <c r="C1259">
        <v>40</v>
      </c>
      <c r="D1259" t="s">
        <v>29</v>
      </c>
      <c r="E1259" t="s">
        <v>6071</v>
      </c>
      <c r="F1259" t="s">
        <v>6072</v>
      </c>
      <c r="G1259" t="s">
        <v>6073</v>
      </c>
      <c r="H1259" t="s">
        <v>450</v>
      </c>
      <c r="I1259" t="s">
        <v>138</v>
      </c>
      <c r="J1259">
        <v>67805</v>
      </c>
      <c r="K1259" s="1">
        <v>44229</v>
      </c>
      <c r="L1259" t="s">
        <v>35</v>
      </c>
    </row>
    <row r="1260" spans="1:12" x14ac:dyDescent="0.8">
      <c r="A1260" t="s">
        <v>6074</v>
      </c>
      <c r="B1260" t="s">
        <v>6075</v>
      </c>
      <c r="C1260">
        <v>26</v>
      </c>
      <c r="D1260" t="s">
        <v>14</v>
      </c>
      <c r="E1260" t="s">
        <v>6076</v>
      </c>
      <c r="F1260" t="s">
        <v>6077</v>
      </c>
      <c r="G1260" t="s">
        <v>6078</v>
      </c>
      <c r="H1260" t="s">
        <v>119</v>
      </c>
      <c r="I1260" t="s">
        <v>55</v>
      </c>
      <c r="J1260">
        <v>13395</v>
      </c>
      <c r="K1260" s="1">
        <v>45694</v>
      </c>
      <c r="L1260" t="s">
        <v>42</v>
      </c>
    </row>
    <row r="1261" spans="1:12" x14ac:dyDescent="0.8">
      <c r="A1261" t="s">
        <v>6079</v>
      </c>
      <c r="B1261" t="s">
        <v>6080</v>
      </c>
      <c r="C1261">
        <v>34</v>
      </c>
      <c r="D1261" t="s">
        <v>29</v>
      </c>
      <c r="E1261" t="s">
        <v>6081</v>
      </c>
      <c r="F1261" t="s">
        <v>6082</v>
      </c>
      <c r="G1261" t="s">
        <v>6083</v>
      </c>
      <c r="H1261" t="s">
        <v>249</v>
      </c>
      <c r="I1261" t="s">
        <v>55</v>
      </c>
      <c r="J1261">
        <v>83041</v>
      </c>
      <c r="K1261" s="1">
        <v>45007</v>
      </c>
      <c r="L1261" t="s">
        <v>35</v>
      </c>
    </row>
    <row r="1262" spans="1:12" x14ac:dyDescent="0.8">
      <c r="A1262" t="s">
        <v>6084</v>
      </c>
      <c r="B1262" t="s">
        <v>6085</v>
      </c>
      <c r="C1262">
        <v>41</v>
      </c>
      <c r="D1262" t="s">
        <v>14</v>
      </c>
      <c r="E1262" t="s">
        <v>6086</v>
      </c>
      <c r="F1262" t="s">
        <v>6087</v>
      </c>
      <c r="G1262" t="s">
        <v>6088</v>
      </c>
      <c r="H1262" t="s">
        <v>510</v>
      </c>
      <c r="I1262" t="s">
        <v>126</v>
      </c>
      <c r="J1262">
        <v>93343</v>
      </c>
      <c r="K1262" s="1">
        <v>45586</v>
      </c>
      <c r="L1262" t="s">
        <v>35</v>
      </c>
    </row>
    <row r="1263" spans="1:12" x14ac:dyDescent="0.8">
      <c r="A1263" t="s">
        <v>6089</v>
      </c>
      <c r="B1263" t="s">
        <v>6090</v>
      </c>
      <c r="C1263">
        <v>35</v>
      </c>
      <c r="D1263" t="s">
        <v>29</v>
      </c>
      <c r="E1263" t="s">
        <v>6091</v>
      </c>
      <c r="F1263" t="s">
        <v>6092</v>
      </c>
      <c r="G1263" t="s">
        <v>6093</v>
      </c>
      <c r="H1263" t="s">
        <v>558</v>
      </c>
      <c r="J1263">
        <v>18532</v>
      </c>
      <c r="K1263" s="1">
        <v>45222</v>
      </c>
      <c r="L1263" t="s">
        <v>35</v>
      </c>
    </row>
    <row r="1264" spans="1:12" x14ac:dyDescent="0.8">
      <c r="A1264" t="s">
        <v>6094</v>
      </c>
      <c r="B1264" t="s">
        <v>6095</v>
      </c>
      <c r="C1264">
        <v>41</v>
      </c>
      <c r="D1264" t="s">
        <v>29</v>
      </c>
      <c r="E1264" t="s">
        <v>6096</v>
      </c>
      <c r="F1264">
        <f>1-768-907-423</f>
        <v>-2097</v>
      </c>
      <c r="G1264" t="s">
        <v>6097</v>
      </c>
      <c r="I1264" t="s">
        <v>48</v>
      </c>
      <c r="J1264">
        <v>60718</v>
      </c>
      <c r="K1264" s="1">
        <v>44813</v>
      </c>
      <c r="L1264" t="s">
        <v>35</v>
      </c>
    </row>
    <row r="1265" spans="1:12" x14ac:dyDescent="0.8">
      <c r="A1265" t="s">
        <v>6098</v>
      </c>
      <c r="B1265" t="s">
        <v>6099</v>
      </c>
      <c r="C1265">
        <v>23</v>
      </c>
      <c r="D1265" t="s">
        <v>29</v>
      </c>
      <c r="E1265" t="s">
        <v>6100</v>
      </c>
      <c r="F1265" t="s">
        <v>6101</v>
      </c>
      <c r="G1265" t="s">
        <v>6102</v>
      </c>
      <c r="H1265" t="s">
        <v>73</v>
      </c>
      <c r="J1265">
        <v>33196</v>
      </c>
      <c r="K1265" s="1">
        <v>44492</v>
      </c>
      <c r="L1265" t="s">
        <v>42</v>
      </c>
    </row>
    <row r="1266" spans="1:12" x14ac:dyDescent="0.8">
      <c r="A1266" t="s">
        <v>6103</v>
      </c>
      <c r="B1266" t="s">
        <v>6104</v>
      </c>
      <c r="C1266">
        <v>37</v>
      </c>
      <c r="D1266" t="s">
        <v>29</v>
      </c>
      <c r="E1266" t="s">
        <v>6105</v>
      </c>
      <c r="F1266" t="s">
        <v>6106</v>
      </c>
      <c r="G1266" t="s">
        <v>6107</v>
      </c>
      <c r="H1266" t="s">
        <v>291</v>
      </c>
      <c r="I1266" t="s">
        <v>92</v>
      </c>
      <c r="J1266">
        <v>80571</v>
      </c>
      <c r="K1266" s="1">
        <v>44423</v>
      </c>
      <c r="L1266" t="s">
        <v>42</v>
      </c>
    </row>
    <row r="1267" spans="1:12" x14ac:dyDescent="0.8">
      <c r="A1267" t="s">
        <v>6108</v>
      </c>
      <c r="B1267" t="s">
        <v>6109</v>
      </c>
      <c r="C1267">
        <v>18</v>
      </c>
      <c r="D1267" t="s">
        <v>14</v>
      </c>
      <c r="E1267" t="s">
        <v>6110</v>
      </c>
      <c r="F1267" t="s">
        <v>6111</v>
      </c>
      <c r="H1267" t="s">
        <v>510</v>
      </c>
      <c r="I1267" t="s">
        <v>126</v>
      </c>
      <c r="J1267">
        <v>53179</v>
      </c>
      <c r="K1267" s="1">
        <v>44589</v>
      </c>
      <c r="L1267" t="s">
        <v>35</v>
      </c>
    </row>
    <row r="1268" spans="1:12" x14ac:dyDescent="0.8">
      <c r="A1268" t="s">
        <v>6112</v>
      </c>
      <c r="B1268" t="s">
        <v>6113</v>
      </c>
      <c r="C1268">
        <v>33</v>
      </c>
      <c r="D1268" t="s">
        <v>14</v>
      </c>
      <c r="E1268" t="s">
        <v>6114</v>
      </c>
      <c r="F1268" t="s">
        <v>6115</v>
      </c>
      <c r="G1268" t="s">
        <v>6116</v>
      </c>
      <c r="H1268" t="s">
        <v>119</v>
      </c>
      <c r="I1268" t="s">
        <v>55</v>
      </c>
      <c r="J1268">
        <v>58349</v>
      </c>
      <c r="K1268" s="1">
        <v>44218</v>
      </c>
      <c r="L1268" t="s">
        <v>35</v>
      </c>
    </row>
    <row r="1269" spans="1:12" x14ac:dyDescent="0.8">
      <c r="A1269" t="s">
        <v>6117</v>
      </c>
      <c r="B1269" t="s">
        <v>6118</v>
      </c>
      <c r="C1269">
        <v>24</v>
      </c>
      <c r="D1269" t="s">
        <v>29</v>
      </c>
      <c r="E1269" t="s">
        <v>6119</v>
      </c>
      <c r="F1269">
        <f>1-686-223-659</f>
        <v>-1567</v>
      </c>
      <c r="G1269" t="s">
        <v>6120</v>
      </c>
      <c r="H1269" t="s">
        <v>244</v>
      </c>
      <c r="I1269" t="s">
        <v>221</v>
      </c>
      <c r="J1269">
        <v>2617</v>
      </c>
      <c r="K1269" s="1">
        <v>44079</v>
      </c>
      <c r="L1269" t="s">
        <v>35</v>
      </c>
    </row>
    <row r="1270" spans="1:12" x14ac:dyDescent="0.8">
      <c r="A1270" t="s">
        <v>6121</v>
      </c>
      <c r="B1270" t="s">
        <v>6122</v>
      </c>
      <c r="C1270">
        <v>26</v>
      </c>
      <c r="D1270" t="s">
        <v>14</v>
      </c>
      <c r="E1270" t="s">
        <v>6123</v>
      </c>
      <c r="F1270">
        <v>3219824140</v>
      </c>
      <c r="G1270" t="s">
        <v>6124</v>
      </c>
      <c r="H1270" t="s">
        <v>309</v>
      </c>
      <c r="I1270" t="s">
        <v>74</v>
      </c>
      <c r="J1270">
        <v>5407</v>
      </c>
      <c r="K1270" s="1">
        <v>45145</v>
      </c>
      <c r="L1270" t="s">
        <v>42</v>
      </c>
    </row>
    <row r="1271" spans="1:12" x14ac:dyDescent="0.8">
      <c r="A1271" t="s">
        <v>6125</v>
      </c>
      <c r="B1271" t="s">
        <v>6126</v>
      </c>
      <c r="C1271">
        <v>49</v>
      </c>
      <c r="D1271" t="s">
        <v>14</v>
      </c>
      <c r="E1271" t="s">
        <v>6127</v>
      </c>
      <c r="F1271" t="s">
        <v>6128</v>
      </c>
      <c r="G1271" t="s">
        <v>6129</v>
      </c>
      <c r="H1271" t="s">
        <v>510</v>
      </c>
      <c r="I1271" t="s">
        <v>126</v>
      </c>
      <c r="J1271">
        <v>3201</v>
      </c>
      <c r="K1271" s="1">
        <v>44772</v>
      </c>
      <c r="L1271" t="s">
        <v>42</v>
      </c>
    </row>
    <row r="1272" spans="1:12" x14ac:dyDescent="0.8">
      <c r="A1272" t="s">
        <v>6130</v>
      </c>
      <c r="B1272" t="s">
        <v>531</v>
      </c>
      <c r="C1272">
        <v>48</v>
      </c>
      <c r="D1272" t="s">
        <v>29</v>
      </c>
      <c r="E1272" t="s">
        <v>6131</v>
      </c>
      <c r="F1272" t="s">
        <v>6132</v>
      </c>
      <c r="G1272" t="s">
        <v>6133</v>
      </c>
      <c r="H1272" t="s">
        <v>244</v>
      </c>
      <c r="I1272" t="s">
        <v>221</v>
      </c>
      <c r="J1272">
        <v>60166</v>
      </c>
      <c r="K1272" s="1">
        <v>45711</v>
      </c>
      <c r="L1272" t="s">
        <v>42</v>
      </c>
    </row>
    <row r="1273" spans="1:12" x14ac:dyDescent="0.8">
      <c r="A1273" t="s">
        <v>6134</v>
      </c>
      <c r="B1273" t="s">
        <v>6135</v>
      </c>
      <c r="C1273">
        <v>42</v>
      </c>
      <c r="D1273" t="s">
        <v>14</v>
      </c>
      <c r="E1273" t="s">
        <v>6136</v>
      </c>
      <c r="F1273" t="s">
        <v>6137</v>
      </c>
      <c r="G1273" t="s">
        <v>6138</v>
      </c>
      <c r="H1273" t="s">
        <v>161</v>
      </c>
      <c r="I1273" t="s">
        <v>113</v>
      </c>
      <c r="J1273">
        <v>96911</v>
      </c>
      <c r="K1273" s="1">
        <v>43998</v>
      </c>
      <c r="L1273" t="s">
        <v>35</v>
      </c>
    </row>
    <row r="1274" spans="1:12" x14ac:dyDescent="0.8">
      <c r="A1274" t="s">
        <v>6139</v>
      </c>
      <c r="B1274" t="s">
        <v>6140</v>
      </c>
      <c r="C1274">
        <v>21</v>
      </c>
      <c r="D1274" t="s">
        <v>14</v>
      </c>
      <c r="E1274" t="s">
        <v>6141</v>
      </c>
      <c r="F1274" t="s">
        <v>6142</v>
      </c>
      <c r="G1274" t="s">
        <v>6143</v>
      </c>
      <c r="H1274" t="s">
        <v>249</v>
      </c>
      <c r="I1274" t="s">
        <v>55</v>
      </c>
      <c r="J1274">
        <v>95422</v>
      </c>
      <c r="K1274" s="1">
        <v>44309</v>
      </c>
      <c r="L1274" t="s">
        <v>42</v>
      </c>
    </row>
    <row r="1275" spans="1:12" x14ac:dyDescent="0.8">
      <c r="A1275" t="s">
        <v>6144</v>
      </c>
      <c r="B1275" t="s">
        <v>6145</v>
      </c>
      <c r="C1275">
        <v>31</v>
      </c>
      <c r="D1275" t="s">
        <v>14</v>
      </c>
      <c r="E1275" t="s">
        <v>6146</v>
      </c>
      <c r="F1275" t="s">
        <v>6147</v>
      </c>
      <c r="G1275" t="s">
        <v>6148</v>
      </c>
      <c r="H1275" t="s">
        <v>270</v>
      </c>
      <c r="I1275" t="s">
        <v>19</v>
      </c>
      <c r="J1275">
        <v>40565</v>
      </c>
      <c r="K1275" s="1">
        <v>45316</v>
      </c>
      <c r="L1275" t="s">
        <v>35</v>
      </c>
    </row>
    <row r="1276" spans="1:12" x14ac:dyDescent="0.8">
      <c r="A1276" t="s">
        <v>6149</v>
      </c>
      <c r="B1276" t="s">
        <v>6150</v>
      </c>
      <c r="C1276">
        <v>49</v>
      </c>
      <c r="D1276" t="s">
        <v>29</v>
      </c>
      <c r="E1276" t="s">
        <v>6151</v>
      </c>
      <c r="F1276" t="s">
        <v>6152</v>
      </c>
      <c r="G1276" t="s">
        <v>6153</v>
      </c>
      <c r="H1276" t="s">
        <v>1974</v>
      </c>
      <c r="I1276" t="s">
        <v>180</v>
      </c>
      <c r="J1276">
        <v>89949</v>
      </c>
      <c r="K1276" s="1">
        <v>44498</v>
      </c>
      <c r="L1276" t="s">
        <v>26</v>
      </c>
    </row>
    <row r="1277" spans="1:12" x14ac:dyDescent="0.8">
      <c r="A1277" t="s">
        <v>6154</v>
      </c>
      <c r="B1277" t="s">
        <v>6155</v>
      </c>
      <c r="C1277">
        <v>36</v>
      </c>
      <c r="D1277" t="s">
        <v>29</v>
      </c>
      <c r="E1277" t="s">
        <v>6156</v>
      </c>
      <c r="F1277" t="s">
        <v>6157</v>
      </c>
      <c r="G1277" t="s">
        <v>6158</v>
      </c>
      <c r="H1277" t="s">
        <v>73</v>
      </c>
      <c r="I1277" t="s">
        <v>74</v>
      </c>
      <c r="J1277">
        <v>16858</v>
      </c>
      <c r="K1277" s="1">
        <v>43990</v>
      </c>
      <c r="L1277" t="s">
        <v>35</v>
      </c>
    </row>
    <row r="1278" spans="1:12" x14ac:dyDescent="0.8">
      <c r="A1278" t="s">
        <v>6159</v>
      </c>
      <c r="B1278" t="s">
        <v>6160</v>
      </c>
      <c r="C1278">
        <v>62</v>
      </c>
      <c r="D1278" t="s">
        <v>29</v>
      </c>
      <c r="E1278" t="s">
        <v>6161</v>
      </c>
      <c r="F1278" t="s">
        <v>6162</v>
      </c>
      <c r="G1278" t="s">
        <v>6163</v>
      </c>
      <c r="H1278" t="s">
        <v>558</v>
      </c>
      <c r="I1278" t="s">
        <v>55</v>
      </c>
      <c r="J1278">
        <v>8272</v>
      </c>
      <c r="K1278" s="1">
        <v>45014</v>
      </c>
      <c r="L1278" t="s">
        <v>26</v>
      </c>
    </row>
    <row r="1279" spans="1:12" x14ac:dyDescent="0.8">
      <c r="A1279" t="s">
        <v>6164</v>
      </c>
      <c r="B1279" t="s">
        <v>6165</v>
      </c>
      <c r="C1279">
        <v>39</v>
      </c>
      <c r="E1279" t="s">
        <v>6166</v>
      </c>
      <c r="G1279" t="s">
        <v>6167</v>
      </c>
      <c r="H1279" t="s">
        <v>186</v>
      </c>
      <c r="I1279" t="s">
        <v>74</v>
      </c>
      <c r="J1279">
        <v>99429</v>
      </c>
      <c r="K1279" s="1">
        <v>44000</v>
      </c>
    </row>
    <row r="1280" spans="1:12" x14ac:dyDescent="0.8">
      <c r="A1280" t="s">
        <v>6168</v>
      </c>
      <c r="B1280" t="s">
        <v>6169</v>
      </c>
      <c r="C1280">
        <v>37</v>
      </c>
      <c r="D1280" t="s">
        <v>29</v>
      </c>
      <c r="E1280" t="s">
        <v>6170</v>
      </c>
      <c r="F1280" t="s">
        <v>6171</v>
      </c>
      <c r="G1280" t="s">
        <v>6172</v>
      </c>
      <c r="H1280" t="s">
        <v>529</v>
      </c>
      <c r="I1280" t="s">
        <v>55</v>
      </c>
      <c r="J1280">
        <v>11476</v>
      </c>
      <c r="K1280" s="1">
        <v>44764</v>
      </c>
      <c r="L1280" t="s">
        <v>26</v>
      </c>
    </row>
    <row r="1281" spans="1:12" x14ac:dyDescent="0.8">
      <c r="A1281" t="s">
        <v>6173</v>
      </c>
      <c r="B1281" t="s">
        <v>6174</v>
      </c>
      <c r="C1281">
        <v>31</v>
      </c>
      <c r="D1281" t="s">
        <v>14</v>
      </c>
      <c r="E1281" t="s">
        <v>6175</v>
      </c>
      <c r="F1281" t="s">
        <v>6176</v>
      </c>
      <c r="G1281" t="s">
        <v>6177</v>
      </c>
      <c r="H1281" t="s">
        <v>796</v>
      </c>
      <c r="I1281" t="s">
        <v>19</v>
      </c>
      <c r="J1281">
        <v>41815</v>
      </c>
      <c r="K1281" s="1">
        <v>45576</v>
      </c>
      <c r="L1281" t="s">
        <v>35</v>
      </c>
    </row>
    <row r="1282" spans="1:12" x14ac:dyDescent="0.8">
      <c r="A1282" t="s">
        <v>6178</v>
      </c>
      <c r="B1282" t="s">
        <v>6179</v>
      </c>
      <c r="D1282" t="s">
        <v>29</v>
      </c>
      <c r="E1282" t="s">
        <v>6180</v>
      </c>
      <c r="F1282" t="s">
        <v>6181</v>
      </c>
      <c r="G1282" t="s">
        <v>6182</v>
      </c>
      <c r="H1282" t="s">
        <v>186</v>
      </c>
      <c r="I1282" t="s">
        <v>74</v>
      </c>
      <c r="J1282">
        <v>21990</v>
      </c>
      <c r="K1282" s="1">
        <v>44087</v>
      </c>
      <c r="L1282" t="s">
        <v>26</v>
      </c>
    </row>
    <row r="1283" spans="1:12" x14ac:dyDescent="0.8">
      <c r="A1283" t="s">
        <v>6183</v>
      </c>
      <c r="B1283" t="s">
        <v>6184</v>
      </c>
      <c r="C1283">
        <v>33</v>
      </c>
      <c r="D1283" t="s">
        <v>29</v>
      </c>
      <c r="E1283" t="s">
        <v>6185</v>
      </c>
      <c r="F1283" t="s">
        <v>6186</v>
      </c>
      <c r="G1283" t="s">
        <v>6187</v>
      </c>
      <c r="H1283" t="s">
        <v>1383</v>
      </c>
      <c r="I1283" t="s">
        <v>92</v>
      </c>
      <c r="J1283">
        <v>70665</v>
      </c>
      <c r="K1283" s="1">
        <v>44238</v>
      </c>
      <c r="L1283" t="s">
        <v>26</v>
      </c>
    </row>
    <row r="1284" spans="1:12" x14ac:dyDescent="0.8">
      <c r="A1284" t="s">
        <v>6188</v>
      </c>
      <c r="B1284" t="s">
        <v>6189</v>
      </c>
      <c r="C1284">
        <v>43</v>
      </c>
      <c r="D1284" t="s">
        <v>14</v>
      </c>
      <c r="E1284" t="s">
        <v>6190</v>
      </c>
      <c r="F1284" t="s">
        <v>6191</v>
      </c>
      <c r="G1284" t="s">
        <v>6192</v>
      </c>
      <c r="H1284" t="s">
        <v>137</v>
      </c>
      <c r="I1284" t="s">
        <v>138</v>
      </c>
      <c r="J1284">
        <v>4467</v>
      </c>
      <c r="K1284" s="1">
        <v>44858</v>
      </c>
      <c r="L1284" t="s">
        <v>26</v>
      </c>
    </row>
    <row r="1285" spans="1:12" x14ac:dyDescent="0.8">
      <c r="A1285" t="s">
        <v>6193</v>
      </c>
      <c r="B1285" t="s">
        <v>6194</v>
      </c>
      <c r="C1285">
        <v>46</v>
      </c>
      <c r="D1285" t="s">
        <v>29</v>
      </c>
      <c r="E1285" t="s">
        <v>6195</v>
      </c>
      <c r="F1285" t="s">
        <v>6196</v>
      </c>
      <c r="G1285" t="s">
        <v>6197</v>
      </c>
      <c r="H1285" t="s">
        <v>1974</v>
      </c>
      <c r="I1285" t="s">
        <v>180</v>
      </c>
      <c r="J1285">
        <v>1642</v>
      </c>
      <c r="K1285" s="1">
        <v>45496</v>
      </c>
      <c r="L1285" t="s">
        <v>42</v>
      </c>
    </row>
    <row r="1286" spans="1:12" x14ac:dyDescent="0.8">
      <c r="A1286" t="s">
        <v>6198</v>
      </c>
      <c r="B1286" t="s">
        <v>6199</v>
      </c>
      <c r="C1286">
        <v>25</v>
      </c>
      <c r="D1286" t="s">
        <v>14</v>
      </c>
      <c r="E1286" t="s">
        <v>6200</v>
      </c>
      <c r="F1286" t="s">
        <v>6201</v>
      </c>
      <c r="G1286" t="s">
        <v>6202</v>
      </c>
      <c r="H1286" t="s">
        <v>119</v>
      </c>
      <c r="I1286" t="s">
        <v>55</v>
      </c>
      <c r="J1286">
        <v>79544</v>
      </c>
      <c r="K1286" s="1">
        <v>44890</v>
      </c>
      <c r="L1286" t="s">
        <v>26</v>
      </c>
    </row>
    <row r="1287" spans="1:12" x14ac:dyDescent="0.8">
      <c r="A1287" t="s">
        <v>6203</v>
      </c>
      <c r="B1287" t="s">
        <v>6204</v>
      </c>
      <c r="C1287">
        <v>19</v>
      </c>
      <c r="D1287" t="s">
        <v>14</v>
      </c>
      <c r="E1287" t="s">
        <v>6205</v>
      </c>
      <c r="F1287" t="s">
        <v>6206</v>
      </c>
      <c r="G1287" t="s">
        <v>6207</v>
      </c>
      <c r="H1287" t="s">
        <v>529</v>
      </c>
      <c r="I1287" t="s">
        <v>55</v>
      </c>
      <c r="J1287">
        <v>98742</v>
      </c>
      <c r="K1287" s="1">
        <v>45203</v>
      </c>
      <c r="L1287" t="s">
        <v>42</v>
      </c>
    </row>
    <row r="1288" spans="1:12" x14ac:dyDescent="0.8">
      <c r="A1288" t="s">
        <v>6208</v>
      </c>
      <c r="B1288" t="s">
        <v>6209</v>
      </c>
      <c r="C1288">
        <v>18</v>
      </c>
      <c r="D1288" t="s">
        <v>14</v>
      </c>
      <c r="E1288" t="s">
        <v>6210</v>
      </c>
      <c r="F1288" t="s">
        <v>6211</v>
      </c>
      <c r="G1288" t="s">
        <v>6212</v>
      </c>
      <c r="H1288" t="s">
        <v>912</v>
      </c>
      <c r="I1288" t="s">
        <v>99</v>
      </c>
      <c r="J1288">
        <v>59303</v>
      </c>
      <c r="K1288" s="1">
        <v>44648</v>
      </c>
      <c r="L1288" t="s">
        <v>42</v>
      </c>
    </row>
    <row r="1289" spans="1:12" x14ac:dyDescent="0.8">
      <c r="A1289" t="s">
        <v>6213</v>
      </c>
      <c r="B1289" t="s">
        <v>6214</v>
      </c>
      <c r="C1289">
        <v>41</v>
      </c>
      <c r="D1289" t="s">
        <v>29</v>
      </c>
      <c r="E1289" t="s">
        <v>6215</v>
      </c>
      <c r="F1289">
        <f>1-463-481-1050</f>
        <v>-1993</v>
      </c>
      <c r="G1289" t="s">
        <v>6216</v>
      </c>
      <c r="H1289" t="s">
        <v>796</v>
      </c>
      <c r="I1289" t="s">
        <v>19</v>
      </c>
      <c r="J1289">
        <v>21914</v>
      </c>
      <c r="K1289" s="1">
        <v>44271</v>
      </c>
      <c r="L1289" t="s">
        <v>35</v>
      </c>
    </row>
    <row r="1290" spans="1:12" x14ac:dyDescent="0.8">
      <c r="A1290" t="s">
        <v>6217</v>
      </c>
      <c r="B1290" t="s">
        <v>6218</v>
      </c>
      <c r="C1290">
        <v>21</v>
      </c>
      <c r="D1290" t="s">
        <v>29</v>
      </c>
      <c r="E1290" t="s">
        <v>6219</v>
      </c>
      <c r="F1290" t="s">
        <v>6220</v>
      </c>
      <c r="G1290" t="s">
        <v>6221</v>
      </c>
      <c r="H1290" t="s">
        <v>529</v>
      </c>
      <c r="I1290" t="s">
        <v>55</v>
      </c>
      <c r="J1290">
        <v>27538</v>
      </c>
      <c r="K1290" s="1">
        <v>44428</v>
      </c>
      <c r="L1290" t="s">
        <v>35</v>
      </c>
    </row>
    <row r="1291" spans="1:12" x14ac:dyDescent="0.8">
      <c r="A1291" t="s">
        <v>6222</v>
      </c>
      <c r="B1291" t="s">
        <v>6223</v>
      </c>
      <c r="C1291">
        <v>18</v>
      </c>
      <c r="D1291" t="s">
        <v>14</v>
      </c>
      <c r="E1291" t="s">
        <v>6224</v>
      </c>
      <c r="F1291" t="s">
        <v>6225</v>
      </c>
      <c r="G1291" t="s">
        <v>6226</v>
      </c>
      <c r="H1291" t="s">
        <v>119</v>
      </c>
      <c r="I1291" t="s">
        <v>55</v>
      </c>
      <c r="J1291">
        <v>87858</v>
      </c>
      <c r="K1291" s="1">
        <v>44428</v>
      </c>
      <c r="L1291" t="s">
        <v>35</v>
      </c>
    </row>
    <row r="1292" spans="1:12" x14ac:dyDescent="0.8">
      <c r="A1292" t="s">
        <v>6227</v>
      </c>
      <c r="B1292" t="s">
        <v>6228</v>
      </c>
      <c r="C1292">
        <v>39</v>
      </c>
      <c r="D1292" t="s">
        <v>29</v>
      </c>
      <c r="E1292" t="s">
        <v>6229</v>
      </c>
      <c r="F1292" t="s">
        <v>6230</v>
      </c>
      <c r="G1292" t="s">
        <v>6231</v>
      </c>
      <c r="H1292" t="s">
        <v>249</v>
      </c>
      <c r="I1292" t="s">
        <v>55</v>
      </c>
      <c r="J1292">
        <v>14322</v>
      </c>
      <c r="K1292" s="1">
        <v>45044</v>
      </c>
      <c r="L1292" t="s">
        <v>35</v>
      </c>
    </row>
    <row r="1293" spans="1:12" x14ac:dyDescent="0.8">
      <c r="A1293" t="s">
        <v>6232</v>
      </c>
      <c r="B1293" t="s">
        <v>6233</v>
      </c>
      <c r="C1293">
        <v>64</v>
      </c>
      <c r="D1293" t="s">
        <v>29</v>
      </c>
      <c r="E1293" t="s">
        <v>6234</v>
      </c>
      <c r="F1293" t="s">
        <v>6235</v>
      </c>
      <c r="G1293" t="s">
        <v>6236</v>
      </c>
      <c r="H1293" t="s">
        <v>746</v>
      </c>
      <c r="I1293" t="s">
        <v>145</v>
      </c>
      <c r="J1293">
        <v>62376</v>
      </c>
      <c r="K1293" s="1">
        <v>45429</v>
      </c>
      <c r="L1293" t="s">
        <v>26</v>
      </c>
    </row>
    <row r="1294" spans="1:12" x14ac:dyDescent="0.8">
      <c r="A1294" t="s">
        <v>6237</v>
      </c>
      <c r="B1294" t="s">
        <v>6238</v>
      </c>
      <c r="C1294">
        <v>34</v>
      </c>
      <c r="E1294" t="s">
        <v>6239</v>
      </c>
      <c r="H1294" t="s">
        <v>303</v>
      </c>
      <c r="I1294" t="s">
        <v>221</v>
      </c>
      <c r="J1294">
        <v>4374</v>
      </c>
      <c r="K1294" s="1">
        <v>45257</v>
      </c>
      <c r="L1294" t="s">
        <v>42</v>
      </c>
    </row>
    <row r="1295" spans="1:12" x14ac:dyDescent="0.8">
      <c r="A1295" t="s">
        <v>6240</v>
      </c>
      <c r="B1295" t="s">
        <v>6241</v>
      </c>
      <c r="C1295">
        <v>45</v>
      </c>
      <c r="D1295" t="s">
        <v>29</v>
      </c>
      <c r="E1295" t="s">
        <v>6242</v>
      </c>
      <c r="F1295" t="s">
        <v>6243</v>
      </c>
      <c r="G1295" t="s">
        <v>6244</v>
      </c>
      <c r="H1295" t="s">
        <v>125</v>
      </c>
      <c r="I1295" t="s">
        <v>126</v>
      </c>
      <c r="J1295">
        <v>68091</v>
      </c>
      <c r="K1295" s="1">
        <v>44736</v>
      </c>
      <c r="L1295" t="s">
        <v>35</v>
      </c>
    </row>
    <row r="1296" spans="1:12" x14ac:dyDescent="0.8">
      <c r="A1296" t="s">
        <v>6245</v>
      </c>
      <c r="B1296" t="s">
        <v>6246</v>
      </c>
      <c r="C1296">
        <v>35</v>
      </c>
      <c r="D1296" t="s">
        <v>29</v>
      </c>
      <c r="E1296" t="s">
        <v>6247</v>
      </c>
      <c r="F1296" t="s">
        <v>6248</v>
      </c>
      <c r="G1296" t="s">
        <v>6249</v>
      </c>
      <c r="H1296" t="s">
        <v>558</v>
      </c>
      <c r="I1296" t="s">
        <v>55</v>
      </c>
      <c r="J1296">
        <v>38254</v>
      </c>
      <c r="K1296" s="1">
        <v>44013</v>
      </c>
      <c r="L1296" t="s">
        <v>26</v>
      </c>
    </row>
    <row r="1297" spans="1:12" x14ac:dyDescent="0.8">
      <c r="A1297" t="s">
        <v>6250</v>
      </c>
      <c r="B1297" t="s">
        <v>6251</v>
      </c>
      <c r="D1297" t="s">
        <v>29</v>
      </c>
      <c r="E1297" t="s">
        <v>6252</v>
      </c>
      <c r="F1297" t="s">
        <v>6253</v>
      </c>
      <c r="G1297" t="s">
        <v>6254</v>
      </c>
      <c r="H1297" t="s">
        <v>61</v>
      </c>
      <c r="I1297" t="s">
        <v>62</v>
      </c>
      <c r="J1297">
        <v>73867</v>
      </c>
      <c r="K1297" s="1">
        <v>44746</v>
      </c>
      <c r="L1297" t="s">
        <v>35</v>
      </c>
    </row>
    <row r="1298" spans="1:12" x14ac:dyDescent="0.8">
      <c r="A1298" t="s">
        <v>6255</v>
      </c>
      <c r="B1298" t="s">
        <v>6256</v>
      </c>
      <c r="C1298">
        <v>46</v>
      </c>
      <c r="D1298" t="s">
        <v>14</v>
      </c>
      <c r="E1298" t="s">
        <v>6257</v>
      </c>
      <c r="F1298" t="s">
        <v>6258</v>
      </c>
      <c r="G1298" t="s">
        <v>6259</v>
      </c>
      <c r="H1298" t="s">
        <v>244</v>
      </c>
      <c r="I1298" t="s">
        <v>221</v>
      </c>
      <c r="J1298">
        <v>7367</v>
      </c>
      <c r="K1298" s="1">
        <v>45694</v>
      </c>
      <c r="L1298" t="s">
        <v>42</v>
      </c>
    </row>
    <row r="1299" spans="1:12" x14ac:dyDescent="0.8">
      <c r="A1299" t="s">
        <v>6260</v>
      </c>
      <c r="B1299" t="s">
        <v>6261</v>
      </c>
      <c r="C1299">
        <v>31</v>
      </c>
      <c r="D1299" t="s">
        <v>29</v>
      </c>
      <c r="E1299" t="s">
        <v>6262</v>
      </c>
      <c r="F1299" t="s">
        <v>6263</v>
      </c>
      <c r="G1299" t="s">
        <v>6264</v>
      </c>
      <c r="H1299" t="s">
        <v>270</v>
      </c>
      <c r="I1299" t="s">
        <v>19</v>
      </c>
      <c r="J1299">
        <v>23888</v>
      </c>
      <c r="K1299" s="1">
        <v>44501</v>
      </c>
      <c r="L1299" t="s">
        <v>35</v>
      </c>
    </row>
    <row r="1300" spans="1:12" x14ac:dyDescent="0.8">
      <c r="A1300" t="s">
        <v>6265</v>
      </c>
      <c r="B1300" t="s">
        <v>6266</v>
      </c>
      <c r="C1300">
        <v>38</v>
      </c>
      <c r="D1300" t="s">
        <v>29</v>
      </c>
      <c r="E1300" t="s">
        <v>6267</v>
      </c>
      <c r="G1300" t="s">
        <v>6268</v>
      </c>
      <c r="H1300" t="s">
        <v>450</v>
      </c>
      <c r="I1300" t="s">
        <v>138</v>
      </c>
      <c r="J1300">
        <v>50394</v>
      </c>
      <c r="K1300" s="1">
        <v>45637</v>
      </c>
      <c r="L1300" t="s">
        <v>42</v>
      </c>
    </row>
    <row r="1301" spans="1:12" x14ac:dyDescent="0.8">
      <c r="A1301" t="s">
        <v>6269</v>
      </c>
      <c r="B1301" t="s">
        <v>6270</v>
      </c>
      <c r="C1301">
        <v>38</v>
      </c>
      <c r="D1301" t="s">
        <v>14</v>
      </c>
      <c r="E1301" t="s">
        <v>6271</v>
      </c>
      <c r="F1301" t="s">
        <v>6272</v>
      </c>
      <c r="G1301" t="s">
        <v>6273</v>
      </c>
      <c r="H1301" t="s">
        <v>409</v>
      </c>
      <c r="I1301" t="s">
        <v>34</v>
      </c>
      <c r="J1301">
        <v>94889</v>
      </c>
      <c r="K1301" s="1">
        <v>45058</v>
      </c>
      <c r="L1301" t="s">
        <v>26</v>
      </c>
    </row>
    <row r="1302" spans="1:12" x14ac:dyDescent="0.8">
      <c r="A1302" t="s">
        <v>6274</v>
      </c>
      <c r="B1302" t="s">
        <v>6275</v>
      </c>
      <c r="C1302">
        <v>26</v>
      </c>
      <c r="D1302" t="s">
        <v>29</v>
      </c>
      <c r="E1302" t="s">
        <v>6276</v>
      </c>
      <c r="F1302" t="s">
        <v>6277</v>
      </c>
      <c r="G1302" t="s">
        <v>6278</v>
      </c>
      <c r="H1302" t="s">
        <v>137</v>
      </c>
      <c r="I1302" t="s">
        <v>138</v>
      </c>
      <c r="J1302">
        <v>11307</v>
      </c>
      <c r="K1302" s="1">
        <v>45439</v>
      </c>
      <c r="L1302" t="s">
        <v>42</v>
      </c>
    </row>
    <row r="1303" spans="1:12" x14ac:dyDescent="0.8">
      <c r="A1303" t="s">
        <v>6279</v>
      </c>
      <c r="B1303" t="s">
        <v>6280</v>
      </c>
      <c r="C1303">
        <v>46</v>
      </c>
      <c r="D1303" t="s">
        <v>14</v>
      </c>
      <c r="E1303" t="s">
        <v>6281</v>
      </c>
      <c r="F1303" t="s">
        <v>6282</v>
      </c>
      <c r="G1303" t="s">
        <v>6283</v>
      </c>
      <c r="H1303" t="s">
        <v>220</v>
      </c>
      <c r="I1303" t="s">
        <v>221</v>
      </c>
      <c r="J1303">
        <v>66445</v>
      </c>
      <c r="K1303" s="1">
        <v>44231</v>
      </c>
      <c r="L1303" t="s">
        <v>35</v>
      </c>
    </row>
    <row r="1304" spans="1:12" x14ac:dyDescent="0.8">
      <c r="A1304" t="s">
        <v>6284</v>
      </c>
      <c r="B1304" t="s">
        <v>6285</v>
      </c>
      <c r="C1304">
        <v>32</v>
      </c>
      <c r="D1304" t="s">
        <v>14</v>
      </c>
      <c r="E1304" t="s">
        <v>6286</v>
      </c>
      <c r="F1304" t="s">
        <v>6287</v>
      </c>
      <c r="G1304" t="s">
        <v>6288</v>
      </c>
      <c r="H1304" t="s">
        <v>25</v>
      </c>
      <c r="I1304" t="s">
        <v>19</v>
      </c>
      <c r="J1304">
        <v>63805</v>
      </c>
      <c r="K1304" s="1">
        <v>44147</v>
      </c>
      <c r="L1304" t="s">
        <v>35</v>
      </c>
    </row>
    <row r="1305" spans="1:12" x14ac:dyDescent="0.8">
      <c r="A1305" t="s">
        <v>6289</v>
      </c>
      <c r="B1305" t="s">
        <v>6290</v>
      </c>
      <c r="C1305">
        <v>25</v>
      </c>
      <c r="D1305" t="s">
        <v>108</v>
      </c>
      <c r="E1305" t="s">
        <v>6291</v>
      </c>
      <c r="F1305" t="s">
        <v>6292</v>
      </c>
      <c r="G1305" t="s">
        <v>6293</v>
      </c>
      <c r="H1305" t="s">
        <v>119</v>
      </c>
      <c r="I1305" t="s">
        <v>55</v>
      </c>
      <c r="K1305" s="1">
        <v>44049</v>
      </c>
      <c r="L1305" t="s">
        <v>42</v>
      </c>
    </row>
    <row r="1306" spans="1:12" x14ac:dyDescent="0.8">
      <c r="A1306" t="s">
        <v>6294</v>
      </c>
      <c r="B1306" t="s">
        <v>6295</v>
      </c>
      <c r="C1306">
        <v>41</v>
      </c>
      <c r="D1306" t="s">
        <v>108</v>
      </c>
      <c r="E1306" t="s">
        <v>6296</v>
      </c>
      <c r="F1306">
        <v>9615850692</v>
      </c>
      <c r="G1306" t="s">
        <v>6297</v>
      </c>
      <c r="H1306" t="s">
        <v>54</v>
      </c>
      <c r="I1306" t="s">
        <v>55</v>
      </c>
      <c r="J1306">
        <v>22339</v>
      </c>
      <c r="K1306" s="1">
        <v>45573</v>
      </c>
      <c r="L1306" t="s">
        <v>26</v>
      </c>
    </row>
    <row r="1307" spans="1:12" x14ac:dyDescent="0.8">
      <c r="A1307" t="s">
        <v>6298</v>
      </c>
      <c r="B1307" t="s">
        <v>6299</v>
      </c>
      <c r="D1307" t="s">
        <v>14</v>
      </c>
      <c r="E1307" t="s">
        <v>6300</v>
      </c>
      <c r="F1307" t="s">
        <v>6301</v>
      </c>
      <c r="G1307" t="s">
        <v>6302</v>
      </c>
      <c r="H1307" t="s">
        <v>558</v>
      </c>
      <c r="I1307" t="s">
        <v>55</v>
      </c>
      <c r="J1307">
        <v>7789</v>
      </c>
      <c r="K1307" s="1">
        <v>44417</v>
      </c>
      <c r="L1307" t="s">
        <v>35</v>
      </c>
    </row>
    <row r="1308" spans="1:12" x14ac:dyDescent="0.8">
      <c r="A1308" t="s">
        <v>6303</v>
      </c>
      <c r="B1308" t="s">
        <v>6304</v>
      </c>
      <c r="C1308">
        <v>35</v>
      </c>
      <c r="D1308" t="s">
        <v>29</v>
      </c>
      <c r="E1308" t="s">
        <v>6305</v>
      </c>
      <c r="F1308" t="s">
        <v>6306</v>
      </c>
      <c r="G1308" t="s">
        <v>6307</v>
      </c>
      <c r="H1308" t="s">
        <v>529</v>
      </c>
      <c r="I1308" t="s">
        <v>55</v>
      </c>
      <c r="J1308">
        <v>51972</v>
      </c>
      <c r="K1308" s="1">
        <v>44067</v>
      </c>
      <c r="L1308" t="s">
        <v>26</v>
      </c>
    </row>
    <row r="1309" spans="1:12" x14ac:dyDescent="0.8">
      <c r="A1309" t="s">
        <v>6308</v>
      </c>
      <c r="B1309" t="s">
        <v>6309</v>
      </c>
      <c r="C1309">
        <v>34</v>
      </c>
      <c r="D1309" t="s">
        <v>29</v>
      </c>
      <c r="E1309" t="s">
        <v>6310</v>
      </c>
      <c r="F1309" t="s">
        <v>6311</v>
      </c>
      <c r="G1309" t="s">
        <v>6312</v>
      </c>
      <c r="H1309" t="s">
        <v>578</v>
      </c>
      <c r="I1309" t="s">
        <v>113</v>
      </c>
      <c r="J1309">
        <v>56103</v>
      </c>
      <c r="K1309" s="1">
        <v>44702</v>
      </c>
      <c r="L1309" t="s">
        <v>35</v>
      </c>
    </row>
    <row r="1310" spans="1:12" x14ac:dyDescent="0.8">
      <c r="A1310" t="s">
        <v>6313</v>
      </c>
      <c r="B1310" t="s">
        <v>6314</v>
      </c>
      <c r="C1310">
        <v>48</v>
      </c>
      <c r="D1310" t="s">
        <v>29</v>
      </c>
      <c r="F1310" t="s">
        <v>6315</v>
      </c>
      <c r="G1310" t="s">
        <v>6316</v>
      </c>
      <c r="H1310" t="s">
        <v>291</v>
      </c>
      <c r="I1310" t="s">
        <v>92</v>
      </c>
      <c r="J1310">
        <v>83577</v>
      </c>
      <c r="K1310" s="1">
        <v>44953</v>
      </c>
      <c r="L1310" t="s">
        <v>26</v>
      </c>
    </row>
    <row r="1311" spans="1:12" x14ac:dyDescent="0.8">
      <c r="A1311" t="s">
        <v>6317</v>
      </c>
      <c r="B1311" t="s">
        <v>6318</v>
      </c>
      <c r="C1311">
        <v>40</v>
      </c>
      <c r="D1311" t="s">
        <v>29</v>
      </c>
      <c r="E1311" t="s">
        <v>6319</v>
      </c>
      <c r="F1311" t="s">
        <v>6320</v>
      </c>
      <c r="G1311" t="s">
        <v>6321</v>
      </c>
      <c r="H1311" t="s">
        <v>33</v>
      </c>
      <c r="I1311" t="s">
        <v>34</v>
      </c>
      <c r="J1311">
        <v>89118</v>
      </c>
      <c r="K1311" s="1">
        <v>45499</v>
      </c>
      <c r="L1311" t="s">
        <v>35</v>
      </c>
    </row>
    <row r="1312" spans="1:12" x14ac:dyDescent="0.8">
      <c r="A1312" t="s">
        <v>6322</v>
      </c>
      <c r="B1312" t="s">
        <v>6323</v>
      </c>
      <c r="C1312">
        <v>34</v>
      </c>
      <c r="D1312" t="s">
        <v>14</v>
      </c>
      <c r="E1312" t="s">
        <v>6324</v>
      </c>
      <c r="G1312" t="s">
        <v>6325</v>
      </c>
      <c r="H1312" t="s">
        <v>137</v>
      </c>
      <c r="I1312" t="s">
        <v>138</v>
      </c>
      <c r="J1312">
        <v>83360</v>
      </c>
      <c r="K1312" s="1">
        <v>44737</v>
      </c>
      <c r="L1312" t="s">
        <v>35</v>
      </c>
    </row>
    <row r="1313" spans="1:12" x14ac:dyDescent="0.8">
      <c r="A1313" t="s">
        <v>6326</v>
      </c>
      <c r="B1313" t="s">
        <v>6327</v>
      </c>
      <c r="C1313">
        <v>44</v>
      </c>
      <c r="D1313" t="s">
        <v>14</v>
      </c>
      <c r="E1313" t="s">
        <v>6328</v>
      </c>
      <c r="F1313">
        <v>6247843507</v>
      </c>
      <c r="G1313" t="s">
        <v>6329</v>
      </c>
      <c r="H1313" t="s">
        <v>167</v>
      </c>
      <c r="I1313" t="s">
        <v>138</v>
      </c>
      <c r="J1313">
        <v>21423</v>
      </c>
      <c r="K1313" s="1">
        <v>45049</v>
      </c>
      <c r="L1313" t="s">
        <v>35</v>
      </c>
    </row>
    <row r="1314" spans="1:12" x14ac:dyDescent="0.8">
      <c r="A1314" t="s">
        <v>6330</v>
      </c>
      <c r="B1314" t="s">
        <v>6331</v>
      </c>
      <c r="C1314">
        <v>51</v>
      </c>
      <c r="D1314" t="s">
        <v>108</v>
      </c>
      <c r="E1314" t="s">
        <v>6332</v>
      </c>
      <c r="F1314">
        <v>3434109077</v>
      </c>
      <c r="G1314" t="s">
        <v>6333</v>
      </c>
      <c r="H1314" t="s">
        <v>529</v>
      </c>
      <c r="I1314" t="s">
        <v>55</v>
      </c>
      <c r="J1314">
        <v>35868</v>
      </c>
      <c r="K1314" s="1">
        <v>45041</v>
      </c>
      <c r="L1314" t="s">
        <v>42</v>
      </c>
    </row>
    <row r="1315" spans="1:12" x14ac:dyDescent="0.8">
      <c r="A1315" t="s">
        <v>6334</v>
      </c>
      <c r="B1315" t="s">
        <v>6335</v>
      </c>
      <c r="C1315">
        <v>41</v>
      </c>
      <c r="D1315" t="s">
        <v>29</v>
      </c>
      <c r="E1315" t="s">
        <v>6336</v>
      </c>
      <c r="F1315" t="s">
        <v>6337</v>
      </c>
      <c r="G1315" t="s">
        <v>6338</v>
      </c>
      <c r="H1315" t="s">
        <v>932</v>
      </c>
      <c r="I1315" t="s">
        <v>126</v>
      </c>
      <c r="J1315">
        <v>58672</v>
      </c>
      <c r="K1315" s="1">
        <v>45665</v>
      </c>
      <c r="L1315" t="s">
        <v>42</v>
      </c>
    </row>
    <row r="1316" spans="1:12" x14ac:dyDescent="0.8">
      <c r="A1316" t="s">
        <v>6339</v>
      </c>
      <c r="B1316" t="s">
        <v>6340</v>
      </c>
      <c r="C1316">
        <v>35</v>
      </c>
      <c r="D1316" t="s">
        <v>14</v>
      </c>
      <c r="E1316" t="s">
        <v>6341</v>
      </c>
      <c r="F1316">
        <v>4139433906</v>
      </c>
      <c r="G1316" t="s">
        <v>6342</v>
      </c>
      <c r="H1316" t="s">
        <v>80</v>
      </c>
      <c r="I1316" t="s">
        <v>74</v>
      </c>
      <c r="J1316">
        <v>45818</v>
      </c>
      <c r="K1316" s="1">
        <v>44429</v>
      </c>
      <c r="L1316" t="s">
        <v>35</v>
      </c>
    </row>
    <row r="1317" spans="1:12" x14ac:dyDescent="0.8">
      <c r="A1317" t="s">
        <v>6343</v>
      </c>
      <c r="B1317" t="s">
        <v>6344</v>
      </c>
      <c r="C1317">
        <v>19</v>
      </c>
      <c r="D1317" t="s">
        <v>14</v>
      </c>
      <c r="E1317" t="s">
        <v>6345</v>
      </c>
      <c r="F1317">
        <v>5377191275</v>
      </c>
      <c r="G1317" t="s">
        <v>6346</v>
      </c>
      <c r="H1317" t="s">
        <v>297</v>
      </c>
      <c r="I1317" t="s">
        <v>99</v>
      </c>
      <c r="J1317">
        <v>79625</v>
      </c>
      <c r="K1317" s="1">
        <v>45060</v>
      </c>
      <c r="L1317" t="s">
        <v>42</v>
      </c>
    </row>
    <row r="1318" spans="1:12" x14ac:dyDescent="0.8">
      <c r="A1318" t="s">
        <v>6347</v>
      </c>
      <c r="B1318" t="s">
        <v>6348</v>
      </c>
      <c r="C1318">
        <v>22</v>
      </c>
      <c r="D1318" t="s">
        <v>14</v>
      </c>
      <c r="E1318" t="s">
        <v>6349</v>
      </c>
      <c r="F1318" t="s">
        <v>6350</v>
      </c>
      <c r="G1318" t="s">
        <v>6351</v>
      </c>
      <c r="H1318" t="s">
        <v>529</v>
      </c>
      <c r="I1318" t="s">
        <v>55</v>
      </c>
      <c r="J1318">
        <v>1006</v>
      </c>
      <c r="K1318" s="1">
        <v>44241</v>
      </c>
      <c r="L1318" t="s">
        <v>35</v>
      </c>
    </row>
    <row r="1319" spans="1:12" x14ac:dyDescent="0.8">
      <c r="A1319" t="s">
        <v>6352</v>
      </c>
      <c r="B1319" t="s">
        <v>6353</v>
      </c>
      <c r="C1319">
        <v>31</v>
      </c>
      <c r="D1319" t="s">
        <v>14</v>
      </c>
      <c r="E1319" t="s">
        <v>6354</v>
      </c>
      <c r="F1319">
        <v>5875857109</v>
      </c>
      <c r="G1319" t="s">
        <v>6355</v>
      </c>
      <c r="H1319" t="s">
        <v>952</v>
      </c>
      <c r="I1319" t="s">
        <v>126</v>
      </c>
      <c r="J1319">
        <v>67165</v>
      </c>
      <c r="K1319" s="1">
        <v>44183</v>
      </c>
      <c r="L1319" t="s">
        <v>35</v>
      </c>
    </row>
    <row r="1320" spans="1:12" x14ac:dyDescent="0.8">
      <c r="A1320" t="s">
        <v>6356</v>
      </c>
      <c r="B1320" t="s">
        <v>6357</v>
      </c>
      <c r="C1320">
        <v>27</v>
      </c>
      <c r="D1320" t="s">
        <v>29</v>
      </c>
      <c r="E1320" t="s">
        <v>6358</v>
      </c>
      <c r="F1320" t="s">
        <v>6359</v>
      </c>
      <c r="G1320" t="s">
        <v>6360</v>
      </c>
      <c r="H1320" t="s">
        <v>529</v>
      </c>
      <c r="I1320" t="s">
        <v>55</v>
      </c>
      <c r="J1320">
        <v>58951</v>
      </c>
      <c r="K1320" s="1">
        <v>44699</v>
      </c>
      <c r="L1320" t="s">
        <v>35</v>
      </c>
    </row>
    <row r="1321" spans="1:12" x14ac:dyDescent="0.8">
      <c r="A1321" t="s">
        <v>6361</v>
      </c>
      <c r="B1321" t="s">
        <v>6362</v>
      </c>
      <c r="C1321">
        <v>32</v>
      </c>
      <c r="D1321" t="s">
        <v>29</v>
      </c>
      <c r="E1321" t="s">
        <v>6363</v>
      </c>
      <c r="F1321" t="s">
        <v>6364</v>
      </c>
      <c r="G1321" t="s">
        <v>6365</v>
      </c>
      <c r="H1321" t="s">
        <v>186</v>
      </c>
      <c r="I1321" t="s">
        <v>74</v>
      </c>
      <c r="J1321">
        <v>41475</v>
      </c>
      <c r="K1321" s="1">
        <v>43989</v>
      </c>
      <c r="L1321" t="s">
        <v>42</v>
      </c>
    </row>
    <row r="1322" spans="1:12" x14ac:dyDescent="0.8">
      <c r="A1322" t="s">
        <v>6366</v>
      </c>
      <c r="B1322" t="s">
        <v>6367</v>
      </c>
      <c r="C1322">
        <v>35</v>
      </c>
      <c r="D1322" t="s">
        <v>29</v>
      </c>
      <c r="E1322" t="s">
        <v>6368</v>
      </c>
      <c r="F1322" t="s">
        <v>6369</v>
      </c>
      <c r="G1322" t="s">
        <v>6370</v>
      </c>
      <c r="H1322" t="s">
        <v>424</v>
      </c>
      <c r="I1322" t="s">
        <v>138</v>
      </c>
      <c r="J1322">
        <v>34093</v>
      </c>
      <c r="K1322" s="1">
        <v>44651</v>
      </c>
      <c r="L1322" t="s">
        <v>35</v>
      </c>
    </row>
    <row r="1323" spans="1:12" x14ac:dyDescent="0.8">
      <c r="A1323" t="s">
        <v>6371</v>
      </c>
      <c r="B1323" t="s">
        <v>6372</v>
      </c>
      <c r="C1323">
        <v>41</v>
      </c>
      <c r="D1323" t="s">
        <v>29</v>
      </c>
      <c r="E1323" t="s">
        <v>6373</v>
      </c>
      <c r="F1323">
        <v>4813372298</v>
      </c>
      <c r="G1323" t="s">
        <v>6374</v>
      </c>
      <c r="H1323" t="s">
        <v>681</v>
      </c>
      <c r="I1323" t="s">
        <v>99</v>
      </c>
      <c r="J1323">
        <v>62349</v>
      </c>
      <c r="K1323" s="1">
        <v>45563</v>
      </c>
      <c r="L1323" t="s">
        <v>42</v>
      </c>
    </row>
    <row r="1324" spans="1:12" x14ac:dyDescent="0.8">
      <c r="A1324" t="s">
        <v>6375</v>
      </c>
      <c r="B1324" t="s">
        <v>6376</v>
      </c>
      <c r="C1324">
        <v>34</v>
      </c>
      <c r="D1324" t="s">
        <v>14</v>
      </c>
      <c r="E1324" t="s">
        <v>6377</v>
      </c>
      <c r="F1324" t="s">
        <v>6378</v>
      </c>
      <c r="G1324" t="s">
        <v>6379</v>
      </c>
      <c r="H1324" t="s">
        <v>144</v>
      </c>
      <c r="I1324" t="s">
        <v>145</v>
      </c>
      <c r="J1324">
        <v>88805</v>
      </c>
      <c r="K1324" s="1">
        <v>44463</v>
      </c>
      <c r="L1324" t="s">
        <v>35</v>
      </c>
    </row>
    <row r="1325" spans="1:12" x14ac:dyDescent="0.8">
      <c r="A1325" t="s">
        <v>6380</v>
      </c>
      <c r="B1325" t="s">
        <v>6381</v>
      </c>
      <c r="C1325">
        <v>40</v>
      </c>
      <c r="D1325" t="s">
        <v>29</v>
      </c>
      <c r="E1325" t="s">
        <v>6382</v>
      </c>
      <c r="G1325" t="s">
        <v>6383</v>
      </c>
      <c r="H1325" t="s">
        <v>260</v>
      </c>
      <c r="J1325">
        <v>49952</v>
      </c>
      <c r="K1325" s="1">
        <v>45668</v>
      </c>
      <c r="L1325" t="s">
        <v>35</v>
      </c>
    </row>
    <row r="1326" spans="1:12" x14ac:dyDescent="0.8">
      <c r="A1326" t="s">
        <v>6384</v>
      </c>
      <c r="B1326" t="s">
        <v>6385</v>
      </c>
      <c r="C1326">
        <v>35</v>
      </c>
      <c r="D1326" t="s">
        <v>29</v>
      </c>
      <c r="E1326" t="s">
        <v>992</v>
      </c>
      <c r="F1326" t="s">
        <v>6386</v>
      </c>
      <c r="G1326" t="s">
        <v>6387</v>
      </c>
      <c r="H1326" t="s">
        <v>25</v>
      </c>
      <c r="I1326" t="s">
        <v>19</v>
      </c>
      <c r="J1326">
        <v>19211</v>
      </c>
      <c r="K1326" s="1">
        <v>44504</v>
      </c>
      <c r="L1326" t="s">
        <v>42</v>
      </c>
    </row>
    <row r="1327" spans="1:12" x14ac:dyDescent="0.8">
      <c r="A1327" t="s">
        <v>6388</v>
      </c>
      <c r="B1327" t="s">
        <v>6389</v>
      </c>
      <c r="C1327">
        <v>18</v>
      </c>
      <c r="D1327" t="s">
        <v>14</v>
      </c>
      <c r="E1327" t="s">
        <v>6390</v>
      </c>
      <c r="F1327" t="s">
        <v>6391</v>
      </c>
      <c r="G1327" t="s">
        <v>6392</v>
      </c>
      <c r="H1327" t="s">
        <v>730</v>
      </c>
      <c r="I1327" t="s">
        <v>62</v>
      </c>
      <c r="J1327">
        <v>50102</v>
      </c>
      <c r="K1327" s="1">
        <v>44440</v>
      </c>
      <c r="L1327" t="s">
        <v>35</v>
      </c>
    </row>
    <row r="1328" spans="1:12" x14ac:dyDescent="0.8">
      <c r="A1328" t="s">
        <v>6393</v>
      </c>
      <c r="B1328" t="s">
        <v>6394</v>
      </c>
      <c r="C1328">
        <v>23</v>
      </c>
      <c r="D1328" t="s">
        <v>29</v>
      </c>
      <c r="E1328" t="s">
        <v>6395</v>
      </c>
      <c r="F1328" t="s">
        <v>6396</v>
      </c>
      <c r="G1328" t="s">
        <v>6397</v>
      </c>
      <c r="H1328" t="s">
        <v>244</v>
      </c>
      <c r="I1328" t="s">
        <v>221</v>
      </c>
      <c r="J1328">
        <v>87954</v>
      </c>
      <c r="K1328" s="1">
        <v>45211</v>
      </c>
      <c r="L1328" t="s">
        <v>35</v>
      </c>
    </row>
    <row r="1329" spans="1:12" x14ac:dyDescent="0.8">
      <c r="A1329" t="s">
        <v>6398</v>
      </c>
      <c r="B1329" t="s">
        <v>6399</v>
      </c>
      <c r="C1329">
        <v>33</v>
      </c>
      <c r="D1329" t="s">
        <v>14</v>
      </c>
      <c r="E1329" t="s">
        <v>6400</v>
      </c>
      <c r="F1329" t="s">
        <v>6401</v>
      </c>
      <c r="G1329" t="s">
        <v>6402</v>
      </c>
      <c r="H1329" t="s">
        <v>238</v>
      </c>
      <c r="I1329" t="s">
        <v>48</v>
      </c>
      <c r="J1329">
        <v>51036</v>
      </c>
      <c r="K1329" s="1">
        <v>44793</v>
      </c>
      <c r="L1329" t="s">
        <v>35</v>
      </c>
    </row>
    <row r="1330" spans="1:12" x14ac:dyDescent="0.8">
      <c r="A1330" t="s">
        <v>6403</v>
      </c>
      <c r="B1330" t="s">
        <v>6404</v>
      </c>
      <c r="C1330">
        <v>20</v>
      </c>
      <c r="D1330" t="s">
        <v>29</v>
      </c>
      <c r="E1330" t="s">
        <v>6405</v>
      </c>
      <c r="F1330" t="s">
        <v>6406</v>
      </c>
      <c r="G1330" t="s">
        <v>6407</v>
      </c>
      <c r="H1330" t="s">
        <v>270</v>
      </c>
      <c r="I1330" t="s">
        <v>19</v>
      </c>
      <c r="J1330">
        <v>6464</v>
      </c>
      <c r="K1330" s="1">
        <v>45406</v>
      </c>
      <c r="L1330" t="s">
        <v>42</v>
      </c>
    </row>
    <row r="1331" spans="1:12" x14ac:dyDescent="0.8">
      <c r="A1331" t="s">
        <v>6408</v>
      </c>
      <c r="B1331" t="s">
        <v>6409</v>
      </c>
      <c r="C1331">
        <v>42</v>
      </c>
      <c r="D1331" t="s">
        <v>14</v>
      </c>
      <c r="E1331" t="s">
        <v>6410</v>
      </c>
      <c r="F1331" t="s">
        <v>6411</v>
      </c>
      <c r="G1331" t="s">
        <v>6412</v>
      </c>
      <c r="H1331" t="s">
        <v>41</v>
      </c>
      <c r="I1331" t="s">
        <v>19</v>
      </c>
      <c r="J1331">
        <v>49812</v>
      </c>
      <c r="K1331" s="1">
        <v>45665</v>
      </c>
      <c r="L1331" t="s">
        <v>35</v>
      </c>
    </row>
    <row r="1332" spans="1:12" x14ac:dyDescent="0.8">
      <c r="A1332" t="s">
        <v>6413</v>
      </c>
      <c r="B1332" t="s">
        <v>6414</v>
      </c>
      <c r="C1332">
        <v>53</v>
      </c>
      <c r="E1332" t="s">
        <v>6415</v>
      </c>
      <c r="F1332">
        <v>5406093808</v>
      </c>
      <c r="G1332" t="s">
        <v>6416</v>
      </c>
      <c r="H1332" t="s">
        <v>18</v>
      </c>
      <c r="I1332" t="s">
        <v>19</v>
      </c>
      <c r="J1332">
        <v>24929</v>
      </c>
      <c r="K1332" s="1">
        <v>44944</v>
      </c>
      <c r="L1332" t="s">
        <v>26</v>
      </c>
    </row>
    <row r="1333" spans="1:12" x14ac:dyDescent="0.8">
      <c r="A1333" t="s">
        <v>6417</v>
      </c>
      <c r="B1333" t="s">
        <v>6418</v>
      </c>
      <c r="C1333">
        <v>49</v>
      </c>
      <c r="D1333" t="s">
        <v>29</v>
      </c>
      <c r="E1333" t="s">
        <v>6419</v>
      </c>
      <c r="F1333">
        <f>1-432-252-7625</f>
        <v>-8308</v>
      </c>
      <c r="G1333" t="s">
        <v>6420</v>
      </c>
      <c r="H1333" t="s">
        <v>47</v>
      </c>
      <c r="I1333" t="s">
        <v>48</v>
      </c>
      <c r="J1333">
        <v>10472</v>
      </c>
      <c r="K1333" s="1">
        <v>44526</v>
      </c>
      <c r="L1333" t="s">
        <v>26</v>
      </c>
    </row>
    <row r="1334" spans="1:12" x14ac:dyDescent="0.8">
      <c r="A1334" t="s">
        <v>6421</v>
      </c>
      <c r="B1334" t="s">
        <v>6422</v>
      </c>
      <c r="C1334">
        <v>32</v>
      </c>
      <c r="D1334" t="s">
        <v>14</v>
      </c>
      <c r="E1334" t="s">
        <v>6423</v>
      </c>
      <c r="F1334" t="s">
        <v>6424</v>
      </c>
      <c r="G1334" t="s">
        <v>6425</v>
      </c>
      <c r="H1334" t="s">
        <v>238</v>
      </c>
      <c r="I1334" t="s">
        <v>48</v>
      </c>
      <c r="J1334">
        <v>53046</v>
      </c>
      <c r="K1334" s="1">
        <v>45487</v>
      </c>
      <c r="L1334" t="s">
        <v>35</v>
      </c>
    </row>
    <row r="1335" spans="1:12" x14ac:dyDescent="0.8">
      <c r="A1335" t="s">
        <v>6426</v>
      </c>
      <c r="B1335" t="s">
        <v>6427</v>
      </c>
      <c r="C1335">
        <v>52</v>
      </c>
      <c r="D1335" t="s">
        <v>29</v>
      </c>
      <c r="E1335" t="s">
        <v>6428</v>
      </c>
      <c r="F1335" t="s">
        <v>6429</v>
      </c>
      <c r="G1335" t="s">
        <v>6430</v>
      </c>
      <c r="H1335" t="s">
        <v>25</v>
      </c>
      <c r="I1335" t="s">
        <v>19</v>
      </c>
      <c r="J1335">
        <v>44804</v>
      </c>
      <c r="K1335" s="1">
        <v>44283</v>
      </c>
      <c r="L1335" t="s">
        <v>35</v>
      </c>
    </row>
    <row r="1336" spans="1:12" x14ac:dyDescent="0.8">
      <c r="A1336" t="s">
        <v>6431</v>
      </c>
      <c r="B1336" t="s">
        <v>6432</v>
      </c>
      <c r="C1336">
        <v>36</v>
      </c>
      <c r="D1336" t="s">
        <v>14</v>
      </c>
      <c r="F1336" t="s">
        <v>6433</v>
      </c>
      <c r="G1336" t="s">
        <v>6434</v>
      </c>
      <c r="H1336" t="s">
        <v>355</v>
      </c>
      <c r="I1336" t="s">
        <v>180</v>
      </c>
      <c r="J1336">
        <v>66588</v>
      </c>
      <c r="K1336" s="1">
        <v>44399</v>
      </c>
      <c r="L1336" t="s">
        <v>35</v>
      </c>
    </row>
    <row r="1337" spans="1:12" x14ac:dyDescent="0.8">
      <c r="A1337" t="s">
        <v>6435</v>
      </c>
      <c r="B1337" t="s">
        <v>6436</v>
      </c>
      <c r="C1337">
        <v>30</v>
      </c>
      <c r="D1337" t="s">
        <v>29</v>
      </c>
      <c r="E1337" t="s">
        <v>6437</v>
      </c>
      <c r="F1337">
        <f>1-729-301-8320</f>
        <v>-9349</v>
      </c>
      <c r="G1337" t="s">
        <v>6438</v>
      </c>
      <c r="H1337" t="s">
        <v>119</v>
      </c>
      <c r="I1337" t="s">
        <v>55</v>
      </c>
      <c r="J1337">
        <v>18529</v>
      </c>
      <c r="K1337" s="1">
        <v>43992</v>
      </c>
      <c r="L1337" t="s">
        <v>42</v>
      </c>
    </row>
    <row r="1338" spans="1:12" x14ac:dyDescent="0.8">
      <c r="A1338" t="s">
        <v>6439</v>
      </c>
      <c r="B1338" t="s">
        <v>6440</v>
      </c>
      <c r="C1338">
        <v>27</v>
      </c>
      <c r="D1338" t="s">
        <v>29</v>
      </c>
      <c r="E1338" t="s">
        <v>6441</v>
      </c>
      <c r="F1338">
        <v>3659117471</v>
      </c>
      <c r="G1338" t="s">
        <v>6442</v>
      </c>
      <c r="H1338" t="s">
        <v>186</v>
      </c>
      <c r="I1338" t="s">
        <v>74</v>
      </c>
      <c r="J1338">
        <v>40196</v>
      </c>
      <c r="K1338" s="1">
        <v>44450</v>
      </c>
      <c r="L1338" t="s">
        <v>35</v>
      </c>
    </row>
    <row r="1339" spans="1:12" x14ac:dyDescent="0.8">
      <c r="A1339" t="s">
        <v>6443</v>
      </c>
      <c r="B1339" t="s">
        <v>6444</v>
      </c>
      <c r="C1339">
        <v>31</v>
      </c>
      <c r="D1339" t="s">
        <v>29</v>
      </c>
      <c r="E1339" t="s">
        <v>6445</v>
      </c>
      <c r="F1339" t="s">
        <v>6446</v>
      </c>
      <c r="G1339" t="s">
        <v>6447</v>
      </c>
      <c r="H1339" t="s">
        <v>227</v>
      </c>
      <c r="I1339" t="s">
        <v>221</v>
      </c>
      <c r="J1339">
        <v>3809</v>
      </c>
      <c r="K1339" s="1">
        <v>44923</v>
      </c>
      <c r="L1339" t="s">
        <v>26</v>
      </c>
    </row>
    <row r="1340" spans="1:12" x14ac:dyDescent="0.8">
      <c r="A1340" t="s">
        <v>6448</v>
      </c>
      <c r="B1340" t="s">
        <v>6449</v>
      </c>
      <c r="C1340">
        <v>30</v>
      </c>
      <c r="D1340" t="s">
        <v>29</v>
      </c>
      <c r="E1340" t="s">
        <v>6450</v>
      </c>
      <c r="F1340" t="s">
        <v>6451</v>
      </c>
      <c r="G1340" t="s">
        <v>6452</v>
      </c>
      <c r="H1340" t="s">
        <v>91</v>
      </c>
      <c r="I1340" t="s">
        <v>92</v>
      </c>
      <c r="J1340">
        <v>43899</v>
      </c>
      <c r="K1340" s="1">
        <v>45284</v>
      </c>
      <c r="L1340" t="s">
        <v>35</v>
      </c>
    </row>
    <row r="1341" spans="1:12" x14ac:dyDescent="0.8">
      <c r="A1341" t="s">
        <v>6453</v>
      </c>
      <c r="B1341" t="s">
        <v>6454</v>
      </c>
      <c r="C1341">
        <v>37</v>
      </c>
      <c r="D1341" t="s">
        <v>29</v>
      </c>
      <c r="E1341" t="s">
        <v>6455</v>
      </c>
      <c r="F1341" t="s">
        <v>6456</v>
      </c>
      <c r="G1341" t="s">
        <v>6457</v>
      </c>
      <c r="H1341" t="s">
        <v>186</v>
      </c>
      <c r="J1341">
        <v>90904</v>
      </c>
      <c r="K1341" s="1">
        <v>44651</v>
      </c>
      <c r="L1341" t="s">
        <v>35</v>
      </c>
    </row>
    <row r="1342" spans="1:12" x14ac:dyDescent="0.8">
      <c r="A1342" t="s">
        <v>6458</v>
      </c>
      <c r="B1342" t="s">
        <v>6459</v>
      </c>
      <c r="C1342">
        <v>36</v>
      </c>
      <c r="D1342" t="s">
        <v>29</v>
      </c>
      <c r="E1342" t="s">
        <v>6460</v>
      </c>
      <c r="F1342" t="s">
        <v>6461</v>
      </c>
      <c r="G1342" t="s">
        <v>6462</v>
      </c>
      <c r="H1342" t="s">
        <v>320</v>
      </c>
      <c r="I1342" t="s">
        <v>138</v>
      </c>
      <c r="J1342">
        <v>87792</v>
      </c>
      <c r="K1342" s="1">
        <v>44802</v>
      </c>
      <c r="L1342" t="s">
        <v>35</v>
      </c>
    </row>
    <row r="1343" spans="1:12" x14ac:dyDescent="0.8">
      <c r="A1343" t="s">
        <v>6463</v>
      </c>
      <c r="B1343" t="s">
        <v>6464</v>
      </c>
      <c r="C1343">
        <v>35</v>
      </c>
      <c r="D1343" t="s">
        <v>29</v>
      </c>
      <c r="E1343" t="s">
        <v>6465</v>
      </c>
      <c r="F1343" t="s">
        <v>6466</v>
      </c>
      <c r="G1343" t="s">
        <v>6467</v>
      </c>
      <c r="H1343" t="s">
        <v>112</v>
      </c>
      <c r="I1343" t="s">
        <v>113</v>
      </c>
      <c r="J1343">
        <v>22261</v>
      </c>
      <c r="K1343" s="1">
        <v>45090</v>
      </c>
      <c r="L1343" t="s">
        <v>42</v>
      </c>
    </row>
    <row r="1344" spans="1:12" x14ac:dyDescent="0.8">
      <c r="A1344" t="s">
        <v>6468</v>
      </c>
      <c r="B1344" t="s">
        <v>6469</v>
      </c>
      <c r="C1344">
        <v>40</v>
      </c>
      <c r="D1344" t="s">
        <v>29</v>
      </c>
      <c r="E1344" t="s">
        <v>6470</v>
      </c>
      <c r="F1344" t="s">
        <v>6471</v>
      </c>
      <c r="G1344" t="s">
        <v>6472</v>
      </c>
      <c r="H1344" t="s">
        <v>1974</v>
      </c>
      <c r="I1344" t="s">
        <v>180</v>
      </c>
      <c r="K1344" s="1">
        <v>44223</v>
      </c>
      <c r="L1344" t="s">
        <v>35</v>
      </c>
    </row>
    <row r="1345" spans="1:12" x14ac:dyDescent="0.8">
      <c r="A1345" t="s">
        <v>6473</v>
      </c>
      <c r="B1345" t="s">
        <v>6474</v>
      </c>
      <c r="C1345">
        <v>49</v>
      </c>
      <c r="D1345" t="s">
        <v>14</v>
      </c>
      <c r="E1345" t="s">
        <v>6475</v>
      </c>
      <c r="F1345" t="s">
        <v>6476</v>
      </c>
      <c r="G1345" t="s">
        <v>6477</v>
      </c>
      <c r="H1345" t="s">
        <v>33</v>
      </c>
      <c r="I1345" t="s">
        <v>34</v>
      </c>
      <c r="J1345">
        <v>10658</v>
      </c>
      <c r="K1345" s="1">
        <v>44472</v>
      </c>
    </row>
    <row r="1346" spans="1:12" x14ac:dyDescent="0.8">
      <c r="A1346" t="s">
        <v>6478</v>
      </c>
      <c r="B1346" t="s">
        <v>6479</v>
      </c>
      <c r="C1346">
        <v>46</v>
      </c>
      <c r="D1346" t="s">
        <v>29</v>
      </c>
      <c r="E1346" t="s">
        <v>6480</v>
      </c>
      <c r="F1346" t="s">
        <v>6481</v>
      </c>
      <c r="G1346" t="s">
        <v>6482</v>
      </c>
      <c r="H1346" t="s">
        <v>952</v>
      </c>
      <c r="I1346" t="s">
        <v>126</v>
      </c>
      <c r="J1346">
        <v>99123</v>
      </c>
      <c r="K1346" s="1">
        <v>43990</v>
      </c>
      <c r="L1346" t="s">
        <v>35</v>
      </c>
    </row>
    <row r="1347" spans="1:12" x14ac:dyDescent="0.8">
      <c r="A1347" t="s">
        <v>6483</v>
      </c>
      <c r="B1347" t="s">
        <v>6484</v>
      </c>
      <c r="C1347">
        <v>18</v>
      </c>
      <c r="D1347" t="s">
        <v>29</v>
      </c>
      <c r="E1347" t="s">
        <v>6485</v>
      </c>
      <c r="F1347" t="s">
        <v>6486</v>
      </c>
      <c r="G1347" t="s">
        <v>6487</v>
      </c>
      <c r="H1347" t="s">
        <v>309</v>
      </c>
      <c r="I1347" t="s">
        <v>74</v>
      </c>
      <c r="J1347">
        <v>48812</v>
      </c>
      <c r="K1347" s="1">
        <v>45486</v>
      </c>
      <c r="L1347" t="s">
        <v>35</v>
      </c>
    </row>
    <row r="1348" spans="1:12" x14ac:dyDescent="0.8">
      <c r="A1348" t="s">
        <v>6488</v>
      </c>
      <c r="B1348" t="s">
        <v>6489</v>
      </c>
      <c r="C1348">
        <v>18</v>
      </c>
      <c r="D1348" t="s">
        <v>382</v>
      </c>
      <c r="E1348" t="s">
        <v>6490</v>
      </c>
      <c r="F1348" t="s">
        <v>6491</v>
      </c>
      <c r="G1348" t="s">
        <v>6492</v>
      </c>
      <c r="H1348" t="s">
        <v>186</v>
      </c>
      <c r="I1348" t="s">
        <v>74</v>
      </c>
      <c r="J1348">
        <v>27447</v>
      </c>
      <c r="K1348" s="1">
        <v>45214</v>
      </c>
      <c r="L1348" t="s">
        <v>35</v>
      </c>
    </row>
    <row r="1349" spans="1:12" x14ac:dyDescent="0.8">
      <c r="A1349" t="s">
        <v>6493</v>
      </c>
      <c r="B1349" t="s">
        <v>6494</v>
      </c>
      <c r="C1349">
        <v>46</v>
      </c>
      <c r="D1349" t="s">
        <v>29</v>
      </c>
      <c r="F1349">
        <v>8112250231</v>
      </c>
      <c r="G1349" t="s">
        <v>6495</v>
      </c>
      <c r="H1349" t="s">
        <v>350</v>
      </c>
      <c r="I1349" t="s">
        <v>34</v>
      </c>
      <c r="J1349">
        <v>76694</v>
      </c>
      <c r="K1349" s="1">
        <v>44440</v>
      </c>
      <c r="L1349" t="s">
        <v>42</v>
      </c>
    </row>
    <row r="1350" spans="1:12" x14ac:dyDescent="0.8">
      <c r="A1350" t="s">
        <v>6496</v>
      </c>
      <c r="C1350">
        <v>18</v>
      </c>
      <c r="D1350" t="s">
        <v>29</v>
      </c>
      <c r="E1350" t="s">
        <v>6497</v>
      </c>
      <c r="F1350" t="s">
        <v>6498</v>
      </c>
      <c r="G1350" t="s">
        <v>6499</v>
      </c>
      <c r="H1350" t="s">
        <v>105</v>
      </c>
      <c r="I1350" t="s">
        <v>48</v>
      </c>
      <c r="J1350">
        <v>39214</v>
      </c>
      <c r="K1350" s="1">
        <v>43930</v>
      </c>
      <c r="L1350" t="s">
        <v>35</v>
      </c>
    </row>
    <row r="1351" spans="1:12" x14ac:dyDescent="0.8">
      <c r="A1351" t="s">
        <v>6500</v>
      </c>
      <c r="B1351" t="s">
        <v>6501</v>
      </c>
      <c r="C1351">
        <v>32</v>
      </c>
      <c r="D1351" t="s">
        <v>29</v>
      </c>
      <c r="E1351" t="s">
        <v>6502</v>
      </c>
      <c r="F1351" t="s">
        <v>6503</v>
      </c>
      <c r="G1351" t="s">
        <v>6504</v>
      </c>
      <c r="H1351" t="s">
        <v>112</v>
      </c>
      <c r="I1351" t="s">
        <v>113</v>
      </c>
      <c r="J1351">
        <v>9378</v>
      </c>
      <c r="K1351" s="1">
        <v>44159</v>
      </c>
      <c r="L1351" t="s">
        <v>35</v>
      </c>
    </row>
    <row r="1352" spans="1:12" x14ac:dyDescent="0.8">
      <c r="A1352" t="s">
        <v>6505</v>
      </c>
      <c r="B1352" t="s">
        <v>6506</v>
      </c>
      <c r="C1352">
        <v>20</v>
      </c>
      <c r="D1352" t="s">
        <v>14</v>
      </c>
      <c r="E1352" t="s">
        <v>6507</v>
      </c>
      <c r="F1352" t="s">
        <v>6508</v>
      </c>
      <c r="G1352" t="s">
        <v>6509</v>
      </c>
      <c r="H1352" t="s">
        <v>255</v>
      </c>
      <c r="I1352" t="s">
        <v>145</v>
      </c>
      <c r="J1352">
        <v>62003</v>
      </c>
      <c r="K1352" s="1">
        <v>45529</v>
      </c>
      <c r="L1352" t="s">
        <v>42</v>
      </c>
    </row>
    <row r="1353" spans="1:12" x14ac:dyDescent="0.8">
      <c r="A1353" t="s">
        <v>6510</v>
      </c>
      <c r="B1353" t="s">
        <v>6511</v>
      </c>
      <c r="C1353">
        <v>18</v>
      </c>
      <c r="D1353" t="s">
        <v>29</v>
      </c>
      <c r="E1353" t="s">
        <v>6512</v>
      </c>
      <c r="F1353" t="s">
        <v>6513</v>
      </c>
      <c r="G1353" t="s">
        <v>6514</v>
      </c>
      <c r="H1353" t="s">
        <v>161</v>
      </c>
      <c r="I1353" t="s">
        <v>113</v>
      </c>
      <c r="J1353">
        <v>54216</v>
      </c>
      <c r="K1353" s="1">
        <v>44405</v>
      </c>
      <c r="L1353" t="s">
        <v>35</v>
      </c>
    </row>
    <row r="1354" spans="1:12" x14ac:dyDescent="0.8">
      <c r="A1354" t="s">
        <v>6515</v>
      </c>
      <c r="B1354" t="s">
        <v>6516</v>
      </c>
      <c r="C1354">
        <v>41</v>
      </c>
      <c r="D1354" t="s">
        <v>29</v>
      </c>
      <c r="E1354" t="s">
        <v>6517</v>
      </c>
      <c r="F1354" t="s">
        <v>6518</v>
      </c>
      <c r="G1354" t="s">
        <v>6519</v>
      </c>
      <c r="H1354" t="s">
        <v>553</v>
      </c>
      <c r="I1354" t="s">
        <v>221</v>
      </c>
      <c r="J1354">
        <v>76840</v>
      </c>
      <c r="K1354" s="1">
        <v>44756</v>
      </c>
      <c r="L1354" t="s">
        <v>35</v>
      </c>
    </row>
    <row r="1355" spans="1:12" x14ac:dyDescent="0.8">
      <c r="A1355" t="s">
        <v>6520</v>
      </c>
      <c r="B1355" t="s">
        <v>6521</v>
      </c>
      <c r="C1355">
        <v>44</v>
      </c>
      <c r="D1355" t="s">
        <v>29</v>
      </c>
      <c r="E1355" t="s">
        <v>6522</v>
      </c>
      <c r="F1355" t="s">
        <v>6523</v>
      </c>
      <c r="G1355" t="s">
        <v>6524</v>
      </c>
      <c r="H1355" t="s">
        <v>199</v>
      </c>
      <c r="I1355" t="s">
        <v>74</v>
      </c>
      <c r="J1355">
        <v>43788</v>
      </c>
      <c r="K1355" s="1">
        <v>44829</v>
      </c>
      <c r="L1355" t="s">
        <v>26</v>
      </c>
    </row>
    <row r="1356" spans="1:12" x14ac:dyDescent="0.8">
      <c r="A1356" t="s">
        <v>6525</v>
      </c>
      <c r="B1356" t="s">
        <v>6526</v>
      </c>
      <c r="C1356">
        <v>28</v>
      </c>
      <c r="D1356" t="s">
        <v>29</v>
      </c>
      <c r="E1356" t="s">
        <v>6527</v>
      </c>
      <c r="F1356" t="s">
        <v>6528</v>
      </c>
      <c r="G1356" t="s">
        <v>6529</v>
      </c>
      <c r="H1356" t="s">
        <v>186</v>
      </c>
      <c r="I1356" t="s">
        <v>74</v>
      </c>
      <c r="J1356">
        <v>82312</v>
      </c>
      <c r="K1356" s="1">
        <v>44844</v>
      </c>
      <c r="L1356" t="s">
        <v>35</v>
      </c>
    </row>
    <row r="1357" spans="1:12" x14ac:dyDescent="0.8">
      <c r="A1357" t="s">
        <v>6530</v>
      </c>
      <c r="B1357" t="s">
        <v>6531</v>
      </c>
      <c r="C1357">
        <v>18</v>
      </c>
      <c r="D1357" t="s">
        <v>14</v>
      </c>
      <c r="E1357" t="s">
        <v>6532</v>
      </c>
      <c r="F1357">
        <f>1-451-639-7635</f>
        <v>-8724</v>
      </c>
      <c r="G1357" t="s">
        <v>6533</v>
      </c>
      <c r="H1357" t="s">
        <v>558</v>
      </c>
      <c r="I1357" t="s">
        <v>55</v>
      </c>
      <c r="J1357">
        <v>91560</v>
      </c>
      <c r="K1357" s="1">
        <v>45577</v>
      </c>
      <c r="L1357" t="s">
        <v>35</v>
      </c>
    </row>
    <row r="1358" spans="1:12" x14ac:dyDescent="0.8">
      <c r="A1358" t="s">
        <v>6534</v>
      </c>
      <c r="B1358" t="s">
        <v>6535</v>
      </c>
      <c r="C1358">
        <v>28</v>
      </c>
      <c r="D1358" t="s">
        <v>108</v>
      </c>
      <c r="E1358" t="s">
        <v>6536</v>
      </c>
      <c r="F1358" t="s">
        <v>6537</v>
      </c>
      <c r="G1358" t="s">
        <v>6538</v>
      </c>
      <c r="H1358" t="s">
        <v>558</v>
      </c>
      <c r="I1358" t="s">
        <v>55</v>
      </c>
      <c r="J1358">
        <v>27304</v>
      </c>
      <c r="K1358" s="1">
        <v>44098</v>
      </c>
      <c r="L1358" t="s">
        <v>35</v>
      </c>
    </row>
    <row r="1359" spans="1:12" x14ac:dyDescent="0.8">
      <c r="A1359" t="s">
        <v>6539</v>
      </c>
      <c r="B1359" t="s">
        <v>6540</v>
      </c>
      <c r="C1359">
        <v>39</v>
      </c>
      <c r="D1359" t="s">
        <v>29</v>
      </c>
      <c r="E1359" t="s">
        <v>6541</v>
      </c>
      <c r="F1359">
        <v>3336308544</v>
      </c>
      <c r="G1359" t="s">
        <v>6542</v>
      </c>
      <c r="H1359" t="s">
        <v>125</v>
      </c>
      <c r="I1359" t="s">
        <v>126</v>
      </c>
      <c r="J1359">
        <v>50910</v>
      </c>
      <c r="K1359" s="1">
        <v>45245</v>
      </c>
      <c r="L1359" t="s">
        <v>35</v>
      </c>
    </row>
    <row r="1360" spans="1:12" x14ac:dyDescent="0.8">
      <c r="A1360" t="s">
        <v>6543</v>
      </c>
      <c r="B1360" t="s">
        <v>6544</v>
      </c>
      <c r="C1360">
        <v>18</v>
      </c>
      <c r="D1360" t="s">
        <v>29</v>
      </c>
      <c r="E1360" t="s">
        <v>6545</v>
      </c>
      <c r="F1360">
        <v>9219093676</v>
      </c>
      <c r="G1360" t="s">
        <v>6546</v>
      </c>
      <c r="H1360" t="s">
        <v>1448</v>
      </c>
      <c r="I1360" t="s">
        <v>193</v>
      </c>
      <c r="J1360">
        <v>71317</v>
      </c>
      <c r="K1360" s="1">
        <v>45214</v>
      </c>
      <c r="L1360" t="s">
        <v>35</v>
      </c>
    </row>
    <row r="1361" spans="1:12" x14ac:dyDescent="0.8">
      <c r="A1361" t="s">
        <v>6547</v>
      </c>
      <c r="B1361" t="s">
        <v>6548</v>
      </c>
      <c r="C1361">
        <v>37</v>
      </c>
      <c r="D1361" t="s">
        <v>14</v>
      </c>
      <c r="E1361" t="s">
        <v>6549</v>
      </c>
      <c r="F1361" t="s">
        <v>6550</v>
      </c>
      <c r="G1361" t="s">
        <v>6551</v>
      </c>
      <c r="H1361" t="s">
        <v>681</v>
      </c>
      <c r="I1361" t="s">
        <v>99</v>
      </c>
      <c r="J1361">
        <v>26983</v>
      </c>
      <c r="K1361" s="1">
        <v>45290</v>
      </c>
      <c r="L1361" t="s">
        <v>42</v>
      </c>
    </row>
    <row r="1362" spans="1:12" x14ac:dyDescent="0.8">
      <c r="A1362" t="s">
        <v>6552</v>
      </c>
      <c r="B1362" t="s">
        <v>6553</v>
      </c>
      <c r="C1362">
        <v>34</v>
      </c>
      <c r="D1362" t="s">
        <v>29</v>
      </c>
      <c r="E1362" t="s">
        <v>6554</v>
      </c>
      <c r="F1362" t="s">
        <v>6555</v>
      </c>
      <c r="G1362" t="s">
        <v>6556</v>
      </c>
      <c r="H1362" t="s">
        <v>119</v>
      </c>
      <c r="I1362" t="s">
        <v>55</v>
      </c>
      <c r="J1362">
        <v>68661</v>
      </c>
      <c r="K1362" s="1">
        <v>44019</v>
      </c>
      <c r="L1362" t="s">
        <v>35</v>
      </c>
    </row>
    <row r="1363" spans="1:12" x14ac:dyDescent="0.8">
      <c r="A1363" t="s">
        <v>6557</v>
      </c>
      <c r="B1363" t="s">
        <v>6558</v>
      </c>
      <c r="C1363">
        <v>41</v>
      </c>
      <c r="D1363" t="s">
        <v>29</v>
      </c>
      <c r="E1363" t="s">
        <v>6559</v>
      </c>
      <c r="F1363">
        <v>4297406957</v>
      </c>
      <c r="G1363" t="s">
        <v>6560</v>
      </c>
      <c r="H1363" t="s">
        <v>796</v>
      </c>
      <c r="I1363" t="s">
        <v>19</v>
      </c>
      <c r="J1363">
        <v>33170</v>
      </c>
      <c r="K1363" s="1">
        <v>45200</v>
      </c>
      <c r="L1363" t="s">
        <v>35</v>
      </c>
    </row>
    <row r="1364" spans="1:12" x14ac:dyDescent="0.8">
      <c r="A1364" t="s">
        <v>6561</v>
      </c>
      <c r="B1364" t="s">
        <v>6562</v>
      </c>
      <c r="C1364">
        <v>36</v>
      </c>
      <c r="D1364" t="s">
        <v>29</v>
      </c>
      <c r="E1364" t="s">
        <v>6563</v>
      </c>
      <c r="F1364" t="s">
        <v>6564</v>
      </c>
      <c r="I1364" t="s">
        <v>138</v>
      </c>
      <c r="J1364">
        <v>73814</v>
      </c>
      <c r="K1364" s="1">
        <v>44423</v>
      </c>
      <c r="L1364" t="s">
        <v>42</v>
      </c>
    </row>
    <row r="1365" spans="1:12" x14ac:dyDescent="0.8">
      <c r="A1365" t="s">
        <v>6565</v>
      </c>
      <c r="B1365" t="s">
        <v>6566</v>
      </c>
      <c r="C1365">
        <v>23</v>
      </c>
      <c r="D1365" t="s">
        <v>29</v>
      </c>
      <c r="E1365" t="s">
        <v>6567</v>
      </c>
      <c r="F1365" t="s">
        <v>6568</v>
      </c>
      <c r="G1365" t="s">
        <v>6569</v>
      </c>
      <c r="H1365" t="s">
        <v>167</v>
      </c>
      <c r="I1365" t="s">
        <v>138</v>
      </c>
      <c r="J1365">
        <v>49742</v>
      </c>
      <c r="K1365" s="1">
        <v>44196</v>
      </c>
      <c r="L1365" t="s">
        <v>42</v>
      </c>
    </row>
    <row r="1366" spans="1:12" x14ac:dyDescent="0.8">
      <c r="A1366" t="s">
        <v>6570</v>
      </c>
      <c r="B1366" t="s">
        <v>6571</v>
      </c>
      <c r="C1366">
        <v>49</v>
      </c>
      <c r="D1366" t="s">
        <v>14</v>
      </c>
      <c r="E1366" t="s">
        <v>6572</v>
      </c>
      <c r="F1366">
        <v>8412770734</v>
      </c>
      <c r="G1366" t="s">
        <v>6573</v>
      </c>
      <c r="H1366" t="s">
        <v>355</v>
      </c>
      <c r="I1366" t="s">
        <v>180</v>
      </c>
      <c r="J1366">
        <v>4152</v>
      </c>
      <c r="K1366" s="1">
        <v>45538</v>
      </c>
      <c r="L1366" t="s">
        <v>35</v>
      </c>
    </row>
    <row r="1367" spans="1:12" x14ac:dyDescent="0.8">
      <c r="A1367" t="s">
        <v>6574</v>
      </c>
      <c r="B1367" t="s">
        <v>6575</v>
      </c>
      <c r="C1367">
        <v>33</v>
      </c>
      <c r="D1367" t="s">
        <v>14</v>
      </c>
      <c r="E1367" t="s">
        <v>6576</v>
      </c>
      <c r="F1367" t="s">
        <v>6577</v>
      </c>
      <c r="G1367" t="s">
        <v>6578</v>
      </c>
      <c r="H1367" t="s">
        <v>291</v>
      </c>
      <c r="I1367" t="s">
        <v>92</v>
      </c>
      <c r="J1367">
        <v>12009</v>
      </c>
      <c r="K1367" s="1">
        <v>45283</v>
      </c>
      <c r="L1367" t="s">
        <v>26</v>
      </c>
    </row>
    <row r="1368" spans="1:12" x14ac:dyDescent="0.8">
      <c r="A1368" t="s">
        <v>6579</v>
      </c>
      <c r="B1368" t="s">
        <v>6580</v>
      </c>
      <c r="C1368">
        <v>34</v>
      </c>
      <c r="D1368" t="s">
        <v>29</v>
      </c>
      <c r="E1368" t="s">
        <v>6581</v>
      </c>
      <c r="F1368" t="s">
        <v>6582</v>
      </c>
      <c r="G1368" t="s">
        <v>6583</v>
      </c>
      <c r="H1368" t="s">
        <v>137</v>
      </c>
      <c r="I1368" t="s">
        <v>138</v>
      </c>
      <c r="J1368">
        <v>11111</v>
      </c>
      <c r="K1368" s="1">
        <v>45231</v>
      </c>
      <c r="L1368" t="s">
        <v>35</v>
      </c>
    </row>
    <row r="1369" spans="1:12" x14ac:dyDescent="0.8">
      <c r="A1369" t="s">
        <v>6584</v>
      </c>
      <c r="B1369" t="s">
        <v>6585</v>
      </c>
      <c r="C1369">
        <v>23</v>
      </c>
      <c r="D1369" t="s">
        <v>29</v>
      </c>
      <c r="E1369" t="s">
        <v>6586</v>
      </c>
      <c r="F1369" t="s">
        <v>6587</v>
      </c>
      <c r="G1369" t="s">
        <v>6588</v>
      </c>
      <c r="H1369" t="s">
        <v>199</v>
      </c>
      <c r="I1369" t="s">
        <v>74</v>
      </c>
      <c r="J1369">
        <v>53465</v>
      </c>
      <c r="K1369" s="1">
        <v>44420</v>
      </c>
      <c r="L1369" t="s">
        <v>35</v>
      </c>
    </row>
    <row r="1370" spans="1:12" x14ac:dyDescent="0.8">
      <c r="A1370" t="s">
        <v>6589</v>
      </c>
      <c r="B1370" t="s">
        <v>6590</v>
      </c>
      <c r="C1370">
        <v>29</v>
      </c>
      <c r="D1370" t="s">
        <v>29</v>
      </c>
      <c r="E1370" t="s">
        <v>6591</v>
      </c>
      <c r="F1370" t="s">
        <v>6592</v>
      </c>
      <c r="G1370" t="s">
        <v>6593</v>
      </c>
      <c r="H1370" t="s">
        <v>1064</v>
      </c>
      <c r="I1370" t="s">
        <v>193</v>
      </c>
      <c r="J1370">
        <v>34562</v>
      </c>
      <c r="K1370" s="1">
        <v>44684</v>
      </c>
      <c r="L1370" t="s">
        <v>42</v>
      </c>
    </row>
    <row r="1371" spans="1:12" x14ac:dyDescent="0.8">
      <c r="A1371" t="s">
        <v>6594</v>
      </c>
      <c r="B1371" t="s">
        <v>6595</v>
      </c>
      <c r="C1371">
        <v>24</v>
      </c>
      <c r="D1371" t="s">
        <v>108</v>
      </c>
      <c r="E1371" t="s">
        <v>6596</v>
      </c>
      <c r="F1371" t="s">
        <v>6597</v>
      </c>
      <c r="G1371" t="s">
        <v>6598</v>
      </c>
      <c r="H1371" t="s">
        <v>41</v>
      </c>
      <c r="I1371" t="s">
        <v>19</v>
      </c>
      <c r="J1371">
        <v>56239</v>
      </c>
      <c r="K1371" s="1">
        <v>45339</v>
      </c>
      <c r="L1371" t="s">
        <v>42</v>
      </c>
    </row>
    <row r="1372" spans="1:12" x14ac:dyDescent="0.8">
      <c r="A1372" t="s">
        <v>6599</v>
      </c>
      <c r="B1372" t="s">
        <v>6600</v>
      </c>
      <c r="C1372">
        <v>32</v>
      </c>
      <c r="D1372" t="s">
        <v>14</v>
      </c>
      <c r="E1372" t="s">
        <v>6601</v>
      </c>
      <c r="F1372" t="s">
        <v>6602</v>
      </c>
      <c r="G1372" t="s">
        <v>6603</v>
      </c>
      <c r="H1372" t="s">
        <v>291</v>
      </c>
      <c r="I1372" t="s">
        <v>92</v>
      </c>
      <c r="J1372">
        <v>38424</v>
      </c>
      <c r="K1372" s="1">
        <v>45376</v>
      </c>
      <c r="L1372" t="s">
        <v>26</v>
      </c>
    </row>
    <row r="1373" spans="1:12" x14ac:dyDescent="0.8">
      <c r="A1373" t="s">
        <v>6604</v>
      </c>
      <c r="B1373" t="s">
        <v>6605</v>
      </c>
      <c r="C1373">
        <v>55</v>
      </c>
      <c r="D1373" t="s">
        <v>382</v>
      </c>
      <c r="E1373" t="s">
        <v>4509</v>
      </c>
      <c r="F1373" t="s">
        <v>6606</v>
      </c>
      <c r="G1373" t="s">
        <v>6607</v>
      </c>
      <c r="H1373" t="s">
        <v>105</v>
      </c>
      <c r="I1373" t="s">
        <v>48</v>
      </c>
      <c r="J1373">
        <v>67983</v>
      </c>
      <c r="K1373" s="1">
        <v>45196</v>
      </c>
      <c r="L1373" t="s">
        <v>42</v>
      </c>
    </row>
    <row r="1374" spans="1:12" x14ac:dyDescent="0.8">
      <c r="A1374" t="s">
        <v>6608</v>
      </c>
      <c r="B1374" t="s">
        <v>6609</v>
      </c>
      <c r="C1374">
        <v>18</v>
      </c>
      <c r="D1374" t="s">
        <v>29</v>
      </c>
      <c r="E1374" t="s">
        <v>6610</v>
      </c>
      <c r="F1374" t="s">
        <v>6611</v>
      </c>
      <c r="G1374" t="s">
        <v>6612</v>
      </c>
      <c r="H1374" t="s">
        <v>473</v>
      </c>
      <c r="I1374" t="s">
        <v>113</v>
      </c>
      <c r="J1374">
        <v>4435</v>
      </c>
      <c r="K1374" s="1">
        <v>44927</v>
      </c>
      <c r="L1374" t="s">
        <v>42</v>
      </c>
    </row>
    <row r="1375" spans="1:12" x14ac:dyDescent="0.8">
      <c r="A1375" t="s">
        <v>6613</v>
      </c>
      <c r="B1375" t="s">
        <v>6614</v>
      </c>
      <c r="C1375">
        <v>18</v>
      </c>
      <c r="D1375" t="s">
        <v>14</v>
      </c>
      <c r="E1375" t="s">
        <v>6615</v>
      </c>
      <c r="F1375" t="s">
        <v>6616</v>
      </c>
      <c r="G1375" t="s">
        <v>6617</v>
      </c>
      <c r="H1375" t="s">
        <v>25</v>
      </c>
      <c r="I1375" t="s">
        <v>19</v>
      </c>
      <c r="J1375">
        <v>47847</v>
      </c>
      <c r="K1375" s="1">
        <v>45610</v>
      </c>
      <c r="L1375" t="s">
        <v>35</v>
      </c>
    </row>
    <row r="1376" spans="1:12" x14ac:dyDescent="0.8">
      <c r="A1376" t="s">
        <v>6618</v>
      </c>
      <c r="B1376" t="s">
        <v>6619</v>
      </c>
      <c r="C1376">
        <v>52</v>
      </c>
      <c r="D1376" t="s">
        <v>14</v>
      </c>
      <c r="E1376" t="s">
        <v>6620</v>
      </c>
      <c r="F1376" t="s">
        <v>6621</v>
      </c>
      <c r="G1376" t="s">
        <v>6622</v>
      </c>
      <c r="H1376" t="s">
        <v>553</v>
      </c>
      <c r="I1376" t="s">
        <v>221</v>
      </c>
      <c r="J1376">
        <v>16990</v>
      </c>
      <c r="K1376" s="1">
        <v>44088</v>
      </c>
      <c r="L1376" t="s">
        <v>26</v>
      </c>
    </row>
    <row r="1377" spans="1:12" x14ac:dyDescent="0.8">
      <c r="A1377" t="s">
        <v>6623</v>
      </c>
      <c r="B1377" t="s">
        <v>6624</v>
      </c>
      <c r="C1377">
        <v>32</v>
      </c>
      <c r="D1377" t="s">
        <v>29</v>
      </c>
      <c r="E1377" t="s">
        <v>6625</v>
      </c>
      <c r="F1377" t="s">
        <v>6626</v>
      </c>
      <c r="G1377" t="s">
        <v>6627</v>
      </c>
      <c r="H1377" t="s">
        <v>746</v>
      </c>
      <c r="I1377" t="s">
        <v>145</v>
      </c>
      <c r="J1377">
        <v>32756</v>
      </c>
      <c r="K1377" s="1">
        <v>45406</v>
      </c>
      <c r="L1377" t="s">
        <v>42</v>
      </c>
    </row>
    <row r="1378" spans="1:12" x14ac:dyDescent="0.8">
      <c r="A1378" t="s">
        <v>6628</v>
      </c>
      <c r="B1378" t="s">
        <v>6629</v>
      </c>
      <c r="C1378">
        <v>26</v>
      </c>
      <c r="D1378" t="s">
        <v>14</v>
      </c>
      <c r="E1378" t="s">
        <v>6630</v>
      </c>
      <c r="F1378">
        <f>1-765-850-915</f>
        <v>-2529</v>
      </c>
      <c r="G1378" t="s">
        <v>6631</v>
      </c>
      <c r="H1378" t="s">
        <v>320</v>
      </c>
      <c r="I1378" t="s">
        <v>138</v>
      </c>
      <c r="J1378">
        <v>71585</v>
      </c>
      <c r="K1378" s="1">
        <v>45451</v>
      </c>
      <c r="L1378" t="s">
        <v>35</v>
      </c>
    </row>
    <row r="1379" spans="1:12" x14ac:dyDescent="0.8">
      <c r="A1379" t="s">
        <v>6632</v>
      </c>
      <c r="C1379">
        <v>47</v>
      </c>
      <c r="D1379" t="s">
        <v>14</v>
      </c>
      <c r="E1379" t="s">
        <v>6633</v>
      </c>
      <c r="F1379" t="s">
        <v>6634</v>
      </c>
      <c r="G1379" t="s">
        <v>6635</v>
      </c>
      <c r="I1379" t="s">
        <v>34</v>
      </c>
      <c r="J1379">
        <v>54904</v>
      </c>
      <c r="K1379" s="1">
        <v>45229</v>
      </c>
      <c r="L1379" t="s">
        <v>26</v>
      </c>
    </row>
    <row r="1380" spans="1:12" x14ac:dyDescent="0.8">
      <c r="A1380" t="s">
        <v>6636</v>
      </c>
      <c r="B1380" t="s">
        <v>6637</v>
      </c>
      <c r="C1380">
        <v>27</v>
      </c>
      <c r="D1380" t="s">
        <v>29</v>
      </c>
      <c r="E1380" t="s">
        <v>6638</v>
      </c>
      <c r="F1380" t="s">
        <v>6639</v>
      </c>
      <c r="G1380" t="s">
        <v>6640</v>
      </c>
      <c r="H1380" t="s">
        <v>2104</v>
      </c>
      <c r="I1380" t="s">
        <v>180</v>
      </c>
      <c r="J1380">
        <v>29315</v>
      </c>
      <c r="K1380" s="1">
        <v>44616</v>
      </c>
      <c r="L1380" t="s">
        <v>42</v>
      </c>
    </row>
    <row r="1381" spans="1:12" x14ac:dyDescent="0.8">
      <c r="A1381" t="s">
        <v>6641</v>
      </c>
      <c r="B1381" t="s">
        <v>6642</v>
      </c>
      <c r="C1381">
        <v>56</v>
      </c>
      <c r="D1381" t="s">
        <v>14</v>
      </c>
      <c r="E1381" t="s">
        <v>6643</v>
      </c>
      <c r="F1381" t="s">
        <v>6644</v>
      </c>
      <c r="G1381" t="s">
        <v>6645</v>
      </c>
      <c r="H1381" t="s">
        <v>691</v>
      </c>
      <c r="I1381" t="s">
        <v>48</v>
      </c>
      <c r="J1381">
        <v>26876</v>
      </c>
      <c r="K1381" s="1">
        <v>44750</v>
      </c>
      <c r="L1381" t="s">
        <v>35</v>
      </c>
    </row>
    <row r="1382" spans="1:12" x14ac:dyDescent="0.8">
      <c r="A1382" t="s">
        <v>6646</v>
      </c>
      <c r="B1382" t="s">
        <v>6647</v>
      </c>
      <c r="C1382">
        <v>43</v>
      </c>
      <c r="D1382" t="s">
        <v>14</v>
      </c>
      <c r="E1382" t="s">
        <v>6648</v>
      </c>
      <c r="F1382" t="s">
        <v>6649</v>
      </c>
      <c r="G1382" t="s">
        <v>6650</v>
      </c>
      <c r="H1382" t="s">
        <v>249</v>
      </c>
      <c r="I1382" t="s">
        <v>55</v>
      </c>
      <c r="J1382">
        <v>17249</v>
      </c>
      <c r="K1382" s="1">
        <v>44422</v>
      </c>
      <c r="L1382" t="s">
        <v>26</v>
      </c>
    </row>
    <row r="1383" spans="1:12" x14ac:dyDescent="0.8">
      <c r="A1383" t="s">
        <v>6651</v>
      </c>
      <c r="B1383" t="s">
        <v>6652</v>
      </c>
      <c r="C1383">
        <v>29</v>
      </c>
      <c r="D1383" t="s">
        <v>14</v>
      </c>
      <c r="E1383" t="s">
        <v>6653</v>
      </c>
      <c r="F1383" t="s">
        <v>6654</v>
      </c>
      <c r="G1383" t="s">
        <v>6655</v>
      </c>
      <c r="H1383" t="s">
        <v>270</v>
      </c>
      <c r="I1383" t="s">
        <v>19</v>
      </c>
      <c r="J1383">
        <v>99889</v>
      </c>
      <c r="K1383" s="1">
        <v>45632</v>
      </c>
      <c r="L1383" t="s">
        <v>26</v>
      </c>
    </row>
    <row r="1384" spans="1:12" x14ac:dyDescent="0.8">
      <c r="A1384" s="2" t="s">
        <v>6656</v>
      </c>
      <c r="B1384" t="s">
        <v>6657</v>
      </c>
      <c r="C1384">
        <v>60</v>
      </c>
      <c r="D1384" t="s">
        <v>29</v>
      </c>
      <c r="E1384" t="s">
        <v>6658</v>
      </c>
      <c r="F1384" t="s">
        <v>6659</v>
      </c>
      <c r="G1384" t="s">
        <v>6660</v>
      </c>
      <c r="H1384" t="s">
        <v>270</v>
      </c>
      <c r="I1384" t="s">
        <v>19</v>
      </c>
      <c r="J1384">
        <v>39009</v>
      </c>
      <c r="K1384" s="1">
        <v>43998</v>
      </c>
      <c r="L1384" t="s">
        <v>35</v>
      </c>
    </row>
    <row r="1385" spans="1:12" x14ac:dyDescent="0.8">
      <c r="A1385" t="s">
        <v>6661</v>
      </c>
      <c r="B1385" t="s">
        <v>6662</v>
      </c>
      <c r="C1385">
        <v>27</v>
      </c>
      <c r="D1385" t="s">
        <v>29</v>
      </c>
      <c r="E1385" t="s">
        <v>6663</v>
      </c>
      <c r="F1385" t="s">
        <v>6664</v>
      </c>
      <c r="G1385" t="s">
        <v>6665</v>
      </c>
      <c r="H1385" t="s">
        <v>119</v>
      </c>
      <c r="I1385" t="s">
        <v>55</v>
      </c>
      <c r="K1385" s="1">
        <v>45710</v>
      </c>
      <c r="L1385" t="s">
        <v>42</v>
      </c>
    </row>
    <row r="1386" spans="1:12" x14ac:dyDescent="0.8">
      <c r="A1386" t="s">
        <v>6666</v>
      </c>
      <c r="B1386" t="s">
        <v>6667</v>
      </c>
      <c r="C1386">
        <v>43</v>
      </c>
      <c r="D1386" t="s">
        <v>29</v>
      </c>
      <c r="E1386" t="s">
        <v>6668</v>
      </c>
      <c r="F1386" t="s">
        <v>6669</v>
      </c>
      <c r="G1386" t="s">
        <v>6670</v>
      </c>
      <c r="H1386" t="s">
        <v>320</v>
      </c>
      <c r="I1386" t="s">
        <v>138</v>
      </c>
      <c r="J1386">
        <v>3299</v>
      </c>
      <c r="K1386" s="1">
        <v>44134</v>
      </c>
      <c r="L1386" t="s">
        <v>35</v>
      </c>
    </row>
    <row r="1387" spans="1:12" x14ac:dyDescent="0.8">
      <c r="A1387" t="s">
        <v>6671</v>
      </c>
      <c r="B1387" t="s">
        <v>6672</v>
      </c>
      <c r="C1387">
        <v>38</v>
      </c>
      <c r="D1387" t="s">
        <v>14</v>
      </c>
      <c r="E1387" t="s">
        <v>6673</v>
      </c>
      <c r="F1387" t="s">
        <v>6674</v>
      </c>
      <c r="G1387" t="s">
        <v>6675</v>
      </c>
      <c r="H1387" t="s">
        <v>41</v>
      </c>
      <c r="I1387" t="s">
        <v>19</v>
      </c>
      <c r="J1387">
        <v>10682</v>
      </c>
      <c r="K1387" s="1">
        <v>44500</v>
      </c>
      <c r="L1387" t="s">
        <v>35</v>
      </c>
    </row>
    <row r="1388" spans="1:12" x14ac:dyDescent="0.8">
      <c r="A1388" t="s">
        <v>6676</v>
      </c>
      <c r="B1388" t="s">
        <v>6677</v>
      </c>
      <c r="C1388">
        <v>50</v>
      </c>
      <c r="D1388" t="s">
        <v>29</v>
      </c>
      <c r="E1388" t="s">
        <v>6678</v>
      </c>
      <c r="F1388" t="s">
        <v>6679</v>
      </c>
      <c r="G1388" t="s">
        <v>6680</v>
      </c>
      <c r="H1388" t="s">
        <v>529</v>
      </c>
      <c r="I1388" t="s">
        <v>55</v>
      </c>
      <c r="J1388">
        <v>50055</v>
      </c>
      <c r="K1388" s="1">
        <v>45672</v>
      </c>
      <c r="L1388" t="s">
        <v>26</v>
      </c>
    </row>
    <row r="1389" spans="1:12" x14ac:dyDescent="0.8">
      <c r="A1389" t="s">
        <v>6681</v>
      </c>
      <c r="B1389" t="s">
        <v>6682</v>
      </c>
      <c r="C1389">
        <v>53</v>
      </c>
      <c r="D1389" t="s">
        <v>29</v>
      </c>
      <c r="E1389" t="s">
        <v>6683</v>
      </c>
      <c r="F1389" t="s">
        <v>6684</v>
      </c>
      <c r="G1389" t="s">
        <v>6685</v>
      </c>
      <c r="H1389" t="s">
        <v>25</v>
      </c>
      <c r="I1389" t="s">
        <v>19</v>
      </c>
      <c r="J1389">
        <v>39451</v>
      </c>
      <c r="K1389" s="1">
        <v>44299</v>
      </c>
      <c r="L1389" t="s">
        <v>35</v>
      </c>
    </row>
    <row r="1390" spans="1:12" x14ac:dyDescent="0.8">
      <c r="A1390" t="s">
        <v>6686</v>
      </c>
      <c r="C1390">
        <v>35</v>
      </c>
      <c r="D1390" t="s">
        <v>14</v>
      </c>
      <c r="E1390" t="s">
        <v>6687</v>
      </c>
      <c r="F1390">
        <v>3685098383</v>
      </c>
      <c r="H1390" t="s">
        <v>119</v>
      </c>
      <c r="I1390" t="s">
        <v>55</v>
      </c>
      <c r="J1390">
        <v>48770</v>
      </c>
      <c r="K1390" s="1">
        <v>45055</v>
      </c>
      <c r="L1390" t="s">
        <v>42</v>
      </c>
    </row>
    <row r="1391" spans="1:12" x14ac:dyDescent="0.8">
      <c r="A1391" t="s">
        <v>6688</v>
      </c>
      <c r="B1391" t="s">
        <v>6689</v>
      </c>
      <c r="C1391">
        <v>25</v>
      </c>
      <c r="D1391" t="s">
        <v>14</v>
      </c>
      <c r="E1391" t="s">
        <v>6690</v>
      </c>
      <c r="F1391" t="s">
        <v>6691</v>
      </c>
      <c r="G1391" t="s">
        <v>6692</v>
      </c>
      <c r="H1391" t="s">
        <v>350</v>
      </c>
      <c r="I1391" t="s">
        <v>34</v>
      </c>
      <c r="J1391">
        <v>47629</v>
      </c>
      <c r="K1391" s="1">
        <v>44536</v>
      </c>
      <c r="L1391" t="s">
        <v>35</v>
      </c>
    </row>
    <row r="1392" spans="1:12" x14ac:dyDescent="0.8">
      <c r="A1392" t="s">
        <v>6693</v>
      </c>
      <c r="B1392" t="s">
        <v>6694</v>
      </c>
      <c r="C1392">
        <v>40</v>
      </c>
      <c r="D1392" t="s">
        <v>14</v>
      </c>
      <c r="E1392" t="s">
        <v>6695</v>
      </c>
      <c r="F1392" t="s">
        <v>6696</v>
      </c>
      <c r="G1392" t="s">
        <v>6697</v>
      </c>
      <c r="H1392" t="s">
        <v>73</v>
      </c>
      <c r="I1392" t="s">
        <v>74</v>
      </c>
      <c r="J1392">
        <v>76523</v>
      </c>
      <c r="K1392" s="1">
        <v>44887</v>
      </c>
      <c r="L1392" t="s">
        <v>42</v>
      </c>
    </row>
    <row r="1393" spans="1:12" x14ac:dyDescent="0.8">
      <c r="A1393" t="s">
        <v>6698</v>
      </c>
      <c r="B1393" t="s">
        <v>6699</v>
      </c>
      <c r="C1393">
        <v>26</v>
      </c>
      <c r="D1393" t="s">
        <v>14</v>
      </c>
      <c r="E1393" t="s">
        <v>6700</v>
      </c>
      <c r="F1393" t="s">
        <v>6701</v>
      </c>
      <c r="G1393" t="s">
        <v>6702</v>
      </c>
      <c r="H1393" t="s">
        <v>54</v>
      </c>
      <c r="I1393" t="s">
        <v>55</v>
      </c>
      <c r="J1393">
        <v>23530</v>
      </c>
      <c r="K1393" s="1">
        <v>44530</v>
      </c>
      <c r="L1393" t="s">
        <v>35</v>
      </c>
    </row>
    <row r="1394" spans="1:12" x14ac:dyDescent="0.8">
      <c r="A1394" t="s">
        <v>6703</v>
      </c>
      <c r="B1394" t="s">
        <v>6704</v>
      </c>
      <c r="D1394" t="s">
        <v>14</v>
      </c>
      <c r="E1394" t="s">
        <v>6705</v>
      </c>
      <c r="F1394" t="s">
        <v>6706</v>
      </c>
      <c r="H1394" t="s">
        <v>73</v>
      </c>
      <c r="J1394">
        <v>21277</v>
      </c>
      <c r="K1394" s="1">
        <v>44814</v>
      </c>
      <c r="L1394" t="s">
        <v>26</v>
      </c>
    </row>
    <row r="1395" spans="1:12" x14ac:dyDescent="0.8">
      <c r="A1395" t="s">
        <v>6707</v>
      </c>
      <c r="B1395" t="s">
        <v>6708</v>
      </c>
      <c r="C1395">
        <v>36</v>
      </c>
      <c r="D1395" t="s">
        <v>29</v>
      </c>
      <c r="E1395" t="s">
        <v>6709</v>
      </c>
      <c r="F1395">
        <f>1-456-543-4760</f>
        <v>-5758</v>
      </c>
      <c r="G1395" t="s">
        <v>6710</v>
      </c>
      <c r="H1395" t="s">
        <v>144</v>
      </c>
      <c r="I1395" t="s">
        <v>126</v>
      </c>
      <c r="J1395">
        <v>53949</v>
      </c>
      <c r="K1395" s="1">
        <v>45447</v>
      </c>
      <c r="L1395" t="s">
        <v>26</v>
      </c>
    </row>
    <row r="1396" spans="1:12" x14ac:dyDescent="0.8">
      <c r="A1396" t="s">
        <v>6711</v>
      </c>
      <c r="B1396" t="s">
        <v>6712</v>
      </c>
      <c r="C1396">
        <v>30</v>
      </c>
      <c r="D1396" t="s">
        <v>29</v>
      </c>
      <c r="E1396" t="s">
        <v>1027</v>
      </c>
      <c r="F1396" t="s">
        <v>6713</v>
      </c>
      <c r="G1396" t="s">
        <v>6714</v>
      </c>
      <c r="H1396" t="s">
        <v>105</v>
      </c>
      <c r="I1396" t="s">
        <v>48</v>
      </c>
      <c r="J1396">
        <v>5990</v>
      </c>
      <c r="K1396" s="1">
        <v>45454</v>
      </c>
      <c r="L1396" t="s">
        <v>26</v>
      </c>
    </row>
    <row r="1397" spans="1:12" x14ac:dyDescent="0.8">
      <c r="A1397" t="s">
        <v>6715</v>
      </c>
      <c r="B1397" t="s">
        <v>6037</v>
      </c>
      <c r="C1397">
        <v>37</v>
      </c>
      <c r="D1397" t="s">
        <v>29</v>
      </c>
      <c r="E1397" t="s">
        <v>6716</v>
      </c>
      <c r="F1397" t="s">
        <v>6717</v>
      </c>
      <c r="G1397" t="s">
        <v>6718</v>
      </c>
      <c r="H1397" t="s">
        <v>112</v>
      </c>
      <c r="I1397" t="s">
        <v>113</v>
      </c>
      <c r="J1397">
        <v>29673</v>
      </c>
      <c r="K1397" s="1">
        <v>45497</v>
      </c>
      <c r="L1397" t="s">
        <v>35</v>
      </c>
    </row>
    <row r="1398" spans="1:12" x14ac:dyDescent="0.8">
      <c r="A1398" t="s">
        <v>6719</v>
      </c>
      <c r="B1398" t="s">
        <v>6720</v>
      </c>
      <c r="C1398">
        <v>18</v>
      </c>
      <c r="D1398" t="s">
        <v>14</v>
      </c>
      <c r="E1398" t="s">
        <v>6721</v>
      </c>
      <c r="F1398" t="s">
        <v>6722</v>
      </c>
      <c r="G1398" t="s">
        <v>6723</v>
      </c>
      <c r="H1398" t="s">
        <v>573</v>
      </c>
      <c r="I1398" t="s">
        <v>193</v>
      </c>
      <c r="J1398">
        <v>69582</v>
      </c>
      <c r="K1398" s="1">
        <v>45147</v>
      </c>
      <c r="L1398" t="s">
        <v>35</v>
      </c>
    </row>
    <row r="1399" spans="1:12" x14ac:dyDescent="0.8">
      <c r="A1399" t="s">
        <v>6724</v>
      </c>
      <c r="B1399" t="s">
        <v>6725</v>
      </c>
      <c r="C1399">
        <v>23</v>
      </c>
      <c r="E1399" t="s">
        <v>6726</v>
      </c>
      <c r="F1399" t="s">
        <v>6727</v>
      </c>
      <c r="G1399" t="s">
        <v>6728</v>
      </c>
      <c r="H1399" t="s">
        <v>112</v>
      </c>
      <c r="I1399" t="s">
        <v>113</v>
      </c>
      <c r="J1399">
        <v>55081</v>
      </c>
      <c r="K1399" s="1">
        <v>44715</v>
      </c>
      <c r="L1399" t="s">
        <v>35</v>
      </c>
    </row>
    <row r="1400" spans="1:12" x14ac:dyDescent="0.8">
      <c r="A1400" t="s">
        <v>6729</v>
      </c>
      <c r="B1400" t="s">
        <v>6730</v>
      </c>
      <c r="C1400">
        <v>49</v>
      </c>
      <c r="D1400" t="s">
        <v>29</v>
      </c>
      <c r="E1400" t="s">
        <v>6731</v>
      </c>
      <c r="F1400" t="s">
        <v>6732</v>
      </c>
      <c r="G1400" t="s">
        <v>6733</v>
      </c>
      <c r="H1400" t="s">
        <v>1064</v>
      </c>
      <c r="I1400" t="s">
        <v>193</v>
      </c>
      <c r="J1400">
        <v>68109</v>
      </c>
      <c r="K1400" s="1">
        <v>44674</v>
      </c>
      <c r="L1400" t="s">
        <v>42</v>
      </c>
    </row>
    <row r="1401" spans="1:12" x14ac:dyDescent="0.8">
      <c r="A1401" t="s">
        <v>6734</v>
      </c>
      <c r="B1401" t="s">
        <v>6735</v>
      </c>
      <c r="C1401">
        <v>27</v>
      </c>
      <c r="D1401" t="s">
        <v>14</v>
      </c>
      <c r="E1401" t="s">
        <v>6736</v>
      </c>
      <c r="F1401">
        <v>7284815208</v>
      </c>
      <c r="G1401" t="s">
        <v>6737</v>
      </c>
      <c r="H1401" t="s">
        <v>510</v>
      </c>
      <c r="I1401" t="s">
        <v>126</v>
      </c>
      <c r="J1401">
        <v>21028</v>
      </c>
      <c r="K1401" s="1">
        <v>44982</v>
      </c>
      <c r="L1401" t="s">
        <v>35</v>
      </c>
    </row>
    <row r="1402" spans="1:12" x14ac:dyDescent="0.8">
      <c r="A1402" t="s">
        <v>6738</v>
      </c>
      <c r="B1402" t="s">
        <v>6739</v>
      </c>
      <c r="C1402">
        <v>22</v>
      </c>
      <c r="D1402" t="s">
        <v>14</v>
      </c>
      <c r="E1402" t="s">
        <v>6740</v>
      </c>
      <c r="F1402" t="s">
        <v>6741</v>
      </c>
      <c r="G1402" t="s">
        <v>6742</v>
      </c>
      <c r="H1402" t="s">
        <v>249</v>
      </c>
      <c r="I1402" t="s">
        <v>55</v>
      </c>
      <c r="J1402">
        <v>7978</v>
      </c>
      <c r="K1402" s="1">
        <v>43917</v>
      </c>
      <c r="L1402" t="s">
        <v>35</v>
      </c>
    </row>
    <row r="1403" spans="1:12" x14ac:dyDescent="0.8">
      <c r="A1403" t="s">
        <v>6743</v>
      </c>
      <c r="B1403" t="s">
        <v>6744</v>
      </c>
      <c r="C1403">
        <v>41</v>
      </c>
      <c r="D1403" t="s">
        <v>14</v>
      </c>
      <c r="E1403" t="s">
        <v>6745</v>
      </c>
      <c r="F1403" t="s">
        <v>6746</v>
      </c>
      <c r="G1403" t="s">
        <v>6747</v>
      </c>
      <c r="H1403" t="s">
        <v>558</v>
      </c>
      <c r="I1403" t="s">
        <v>55</v>
      </c>
      <c r="J1403">
        <v>30905</v>
      </c>
      <c r="K1403" s="1">
        <v>44279</v>
      </c>
      <c r="L1403" t="s">
        <v>26</v>
      </c>
    </row>
    <row r="1404" spans="1:12" x14ac:dyDescent="0.8">
      <c r="A1404" t="s">
        <v>6748</v>
      </c>
      <c r="B1404" t="s">
        <v>6749</v>
      </c>
      <c r="C1404">
        <v>49</v>
      </c>
      <c r="D1404" t="s">
        <v>29</v>
      </c>
      <c r="E1404" t="s">
        <v>6750</v>
      </c>
      <c r="G1404" t="s">
        <v>6751</v>
      </c>
      <c r="H1404" t="s">
        <v>285</v>
      </c>
      <c r="I1404" t="s">
        <v>193</v>
      </c>
      <c r="J1404">
        <v>88459</v>
      </c>
      <c r="K1404" s="1">
        <v>45172</v>
      </c>
      <c r="L1404" t="s">
        <v>42</v>
      </c>
    </row>
    <row r="1405" spans="1:12" x14ac:dyDescent="0.8">
      <c r="A1405" t="s">
        <v>6752</v>
      </c>
      <c r="B1405" t="s">
        <v>6753</v>
      </c>
      <c r="C1405">
        <v>43</v>
      </c>
      <c r="D1405" t="s">
        <v>14</v>
      </c>
      <c r="E1405" t="s">
        <v>6754</v>
      </c>
      <c r="F1405">
        <v>8037456884</v>
      </c>
      <c r="G1405" t="s">
        <v>6755</v>
      </c>
      <c r="H1405" t="s">
        <v>67</v>
      </c>
      <c r="I1405" t="s">
        <v>62</v>
      </c>
      <c r="J1405">
        <v>94120</v>
      </c>
      <c r="K1405" s="1">
        <v>45309</v>
      </c>
      <c r="L1405" t="s">
        <v>42</v>
      </c>
    </row>
    <row r="1406" spans="1:12" x14ac:dyDescent="0.8">
      <c r="A1406" t="s">
        <v>6756</v>
      </c>
      <c r="B1406" t="s">
        <v>6757</v>
      </c>
      <c r="C1406">
        <v>46</v>
      </c>
      <c r="D1406" t="s">
        <v>14</v>
      </c>
      <c r="E1406" t="s">
        <v>6758</v>
      </c>
      <c r="F1406" t="s">
        <v>6759</v>
      </c>
      <c r="G1406" t="s">
        <v>6760</v>
      </c>
      <c r="H1406" t="s">
        <v>249</v>
      </c>
      <c r="I1406" t="s">
        <v>55</v>
      </c>
      <c r="J1406">
        <v>14071</v>
      </c>
      <c r="K1406" s="1">
        <v>44153</v>
      </c>
      <c r="L1406" t="s">
        <v>35</v>
      </c>
    </row>
    <row r="1407" spans="1:12" x14ac:dyDescent="0.8">
      <c r="A1407" t="s">
        <v>6761</v>
      </c>
      <c r="B1407" t="s">
        <v>6762</v>
      </c>
      <c r="C1407">
        <v>25</v>
      </c>
      <c r="D1407" t="s">
        <v>14</v>
      </c>
      <c r="E1407" t="s">
        <v>6763</v>
      </c>
      <c r="F1407" t="s">
        <v>6764</v>
      </c>
      <c r="G1407" t="s">
        <v>6765</v>
      </c>
      <c r="H1407" t="s">
        <v>227</v>
      </c>
      <c r="I1407" t="s">
        <v>221</v>
      </c>
      <c r="J1407">
        <v>58324</v>
      </c>
      <c r="K1407" s="1">
        <v>44919</v>
      </c>
      <c r="L1407" t="s">
        <v>35</v>
      </c>
    </row>
    <row r="1408" spans="1:12" x14ac:dyDescent="0.8">
      <c r="A1408" t="s">
        <v>6766</v>
      </c>
      <c r="B1408" t="s">
        <v>6767</v>
      </c>
      <c r="C1408">
        <v>18</v>
      </c>
      <c r="D1408" t="s">
        <v>29</v>
      </c>
      <c r="E1408" t="s">
        <v>6768</v>
      </c>
      <c r="F1408" t="s">
        <v>6769</v>
      </c>
      <c r="G1408" t="s">
        <v>6770</v>
      </c>
      <c r="H1408" t="s">
        <v>186</v>
      </c>
      <c r="I1408" t="s">
        <v>74</v>
      </c>
      <c r="J1408">
        <v>30652</v>
      </c>
      <c r="K1408" s="1">
        <v>44022</v>
      </c>
      <c r="L1408" t="s">
        <v>35</v>
      </c>
    </row>
    <row r="1409" spans="1:12" x14ac:dyDescent="0.8">
      <c r="A1409" t="s">
        <v>6771</v>
      </c>
      <c r="B1409" t="s">
        <v>6772</v>
      </c>
      <c r="C1409">
        <v>53</v>
      </c>
      <c r="D1409" t="s">
        <v>29</v>
      </c>
      <c r="E1409" t="s">
        <v>6773</v>
      </c>
      <c r="F1409" t="s">
        <v>6774</v>
      </c>
      <c r="G1409" t="s">
        <v>6775</v>
      </c>
      <c r="H1409" t="s">
        <v>796</v>
      </c>
      <c r="I1409" t="s">
        <v>19</v>
      </c>
      <c r="J1409">
        <v>36196</v>
      </c>
      <c r="K1409" s="1">
        <v>44484</v>
      </c>
      <c r="L1409" t="s">
        <v>42</v>
      </c>
    </row>
    <row r="1410" spans="1:12" x14ac:dyDescent="0.8">
      <c r="A1410" t="s">
        <v>6776</v>
      </c>
      <c r="B1410" t="s">
        <v>6777</v>
      </c>
      <c r="C1410">
        <v>31</v>
      </c>
      <c r="D1410" t="s">
        <v>14</v>
      </c>
      <c r="E1410" t="s">
        <v>6778</v>
      </c>
      <c r="F1410" t="s">
        <v>6779</v>
      </c>
      <c r="G1410" t="s">
        <v>6780</v>
      </c>
      <c r="H1410" t="s">
        <v>61</v>
      </c>
      <c r="I1410" t="s">
        <v>62</v>
      </c>
      <c r="J1410">
        <v>3284</v>
      </c>
      <c r="K1410" s="1">
        <v>45110</v>
      </c>
      <c r="L1410" t="s">
        <v>35</v>
      </c>
    </row>
    <row r="1411" spans="1:12" x14ac:dyDescent="0.8">
      <c r="A1411" t="s">
        <v>6781</v>
      </c>
      <c r="B1411" t="s">
        <v>6782</v>
      </c>
      <c r="C1411">
        <v>31</v>
      </c>
      <c r="D1411" t="s">
        <v>14</v>
      </c>
      <c r="E1411" t="s">
        <v>6783</v>
      </c>
      <c r="F1411" t="s">
        <v>6784</v>
      </c>
      <c r="G1411" t="s">
        <v>6785</v>
      </c>
      <c r="H1411" t="s">
        <v>119</v>
      </c>
      <c r="I1411" t="s">
        <v>55</v>
      </c>
      <c r="J1411">
        <v>32908</v>
      </c>
      <c r="K1411" s="1">
        <v>45707</v>
      </c>
      <c r="L1411" t="s">
        <v>42</v>
      </c>
    </row>
    <row r="1412" spans="1:12" x14ac:dyDescent="0.8">
      <c r="A1412" t="s">
        <v>6786</v>
      </c>
      <c r="B1412" t="s">
        <v>6787</v>
      </c>
      <c r="C1412">
        <v>50</v>
      </c>
      <c r="D1412" t="s">
        <v>29</v>
      </c>
      <c r="E1412" t="s">
        <v>6788</v>
      </c>
      <c r="F1412" t="s">
        <v>6789</v>
      </c>
      <c r="G1412" t="s">
        <v>6790</v>
      </c>
      <c r="H1412" t="s">
        <v>199</v>
      </c>
      <c r="I1412" t="s">
        <v>74</v>
      </c>
      <c r="J1412">
        <v>34350</v>
      </c>
      <c r="K1412" s="1">
        <v>44892</v>
      </c>
      <c r="L1412" t="s">
        <v>42</v>
      </c>
    </row>
    <row r="1413" spans="1:12" x14ac:dyDescent="0.8">
      <c r="A1413" t="s">
        <v>6791</v>
      </c>
      <c r="B1413" t="s">
        <v>6792</v>
      </c>
      <c r="C1413">
        <v>41</v>
      </c>
      <c r="D1413" t="s">
        <v>29</v>
      </c>
      <c r="E1413" t="s">
        <v>6793</v>
      </c>
      <c r="F1413" t="s">
        <v>6794</v>
      </c>
      <c r="G1413" t="s">
        <v>6795</v>
      </c>
      <c r="H1413" t="s">
        <v>144</v>
      </c>
      <c r="I1413" t="s">
        <v>126</v>
      </c>
      <c r="J1413">
        <v>57544</v>
      </c>
      <c r="K1413" s="1">
        <v>44226</v>
      </c>
      <c r="L1413" t="s">
        <v>42</v>
      </c>
    </row>
    <row r="1414" spans="1:12" x14ac:dyDescent="0.8">
      <c r="A1414" t="s">
        <v>6796</v>
      </c>
      <c r="B1414" t="s">
        <v>6797</v>
      </c>
      <c r="C1414">
        <v>40</v>
      </c>
      <c r="D1414" t="s">
        <v>14</v>
      </c>
      <c r="E1414" t="s">
        <v>6798</v>
      </c>
      <c r="F1414" t="s">
        <v>6799</v>
      </c>
      <c r="G1414" t="s">
        <v>6800</v>
      </c>
      <c r="H1414" t="s">
        <v>137</v>
      </c>
      <c r="I1414" t="s">
        <v>138</v>
      </c>
      <c r="J1414">
        <v>98694</v>
      </c>
      <c r="K1414" s="1">
        <v>44356</v>
      </c>
      <c r="L1414" t="s">
        <v>42</v>
      </c>
    </row>
    <row r="1415" spans="1:12" x14ac:dyDescent="0.8">
      <c r="A1415" t="s">
        <v>6801</v>
      </c>
      <c r="B1415" t="s">
        <v>6802</v>
      </c>
      <c r="C1415">
        <v>60</v>
      </c>
      <c r="D1415" t="s">
        <v>29</v>
      </c>
      <c r="E1415" t="s">
        <v>6803</v>
      </c>
      <c r="F1415" t="s">
        <v>6804</v>
      </c>
      <c r="G1415" t="s">
        <v>6805</v>
      </c>
      <c r="H1415" t="s">
        <v>746</v>
      </c>
      <c r="I1415" t="s">
        <v>145</v>
      </c>
      <c r="J1415">
        <v>46979</v>
      </c>
      <c r="K1415" s="1">
        <v>44321</v>
      </c>
      <c r="L1415" t="s">
        <v>42</v>
      </c>
    </row>
    <row r="1416" spans="1:12" x14ac:dyDescent="0.8">
      <c r="A1416" t="s">
        <v>6806</v>
      </c>
      <c r="B1416" t="s">
        <v>6807</v>
      </c>
      <c r="C1416">
        <v>27</v>
      </c>
      <c r="D1416" t="s">
        <v>14</v>
      </c>
      <c r="E1416" t="s">
        <v>6808</v>
      </c>
      <c r="F1416" t="s">
        <v>6809</v>
      </c>
      <c r="G1416" t="s">
        <v>6810</v>
      </c>
      <c r="H1416" t="s">
        <v>409</v>
      </c>
      <c r="I1416" t="s">
        <v>34</v>
      </c>
      <c r="J1416">
        <v>63454</v>
      </c>
      <c r="K1416" s="1">
        <v>44922</v>
      </c>
      <c r="L1416" t="s">
        <v>35</v>
      </c>
    </row>
    <row r="1417" spans="1:12" x14ac:dyDescent="0.8">
      <c r="A1417" t="s">
        <v>6811</v>
      </c>
      <c r="B1417" t="s">
        <v>6812</v>
      </c>
      <c r="C1417">
        <v>46</v>
      </c>
      <c r="D1417" t="s">
        <v>382</v>
      </c>
      <c r="E1417" t="s">
        <v>6813</v>
      </c>
      <c r="F1417" t="s">
        <v>6814</v>
      </c>
      <c r="G1417" t="s">
        <v>6815</v>
      </c>
      <c r="H1417" t="s">
        <v>73</v>
      </c>
      <c r="I1417" t="s">
        <v>74</v>
      </c>
      <c r="J1417">
        <v>53873</v>
      </c>
      <c r="K1417" s="1">
        <v>44639</v>
      </c>
      <c r="L1417" t="s">
        <v>26</v>
      </c>
    </row>
    <row r="1418" spans="1:12" x14ac:dyDescent="0.8">
      <c r="A1418" t="s">
        <v>6816</v>
      </c>
      <c r="B1418" t="s">
        <v>6817</v>
      </c>
      <c r="C1418">
        <v>35</v>
      </c>
      <c r="D1418" t="s">
        <v>29</v>
      </c>
      <c r="E1418" t="s">
        <v>6818</v>
      </c>
      <c r="F1418" t="s">
        <v>6819</v>
      </c>
      <c r="G1418" t="s">
        <v>6820</v>
      </c>
      <c r="H1418" t="s">
        <v>450</v>
      </c>
      <c r="I1418" t="s">
        <v>138</v>
      </c>
      <c r="J1418">
        <v>51721</v>
      </c>
      <c r="K1418" s="1">
        <v>45684</v>
      </c>
      <c r="L1418" t="s">
        <v>35</v>
      </c>
    </row>
    <row r="1419" spans="1:12" x14ac:dyDescent="0.8">
      <c r="A1419" t="s">
        <v>6821</v>
      </c>
      <c r="B1419" t="s">
        <v>6822</v>
      </c>
      <c r="C1419">
        <v>38</v>
      </c>
      <c r="D1419" t="s">
        <v>29</v>
      </c>
      <c r="E1419" t="s">
        <v>1919</v>
      </c>
      <c r="G1419" t="s">
        <v>6823</v>
      </c>
      <c r="H1419" t="s">
        <v>409</v>
      </c>
      <c r="I1419" t="s">
        <v>34</v>
      </c>
      <c r="J1419">
        <v>91151</v>
      </c>
      <c r="K1419" s="1">
        <v>45165</v>
      </c>
      <c r="L1419" t="s">
        <v>35</v>
      </c>
    </row>
    <row r="1420" spans="1:12" x14ac:dyDescent="0.8">
      <c r="A1420" t="s">
        <v>6824</v>
      </c>
      <c r="B1420" t="s">
        <v>6825</v>
      </c>
      <c r="C1420">
        <v>53</v>
      </c>
      <c r="D1420" t="s">
        <v>29</v>
      </c>
      <c r="E1420" t="s">
        <v>6826</v>
      </c>
      <c r="F1420" t="s">
        <v>6827</v>
      </c>
      <c r="G1420" t="s">
        <v>6828</v>
      </c>
      <c r="H1420" t="s">
        <v>125</v>
      </c>
      <c r="I1420" t="s">
        <v>126</v>
      </c>
      <c r="J1420">
        <v>49297</v>
      </c>
      <c r="K1420" s="1">
        <v>43987</v>
      </c>
      <c r="L1420" t="s">
        <v>35</v>
      </c>
    </row>
    <row r="1421" spans="1:12" x14ac:dyDescent="0.8">
      <c r="A1421" t="s">
        <v>6829</v>
      </c>
      <c r="B1421" t="s">
        <v>6830</v>
      </c>
      <c r="C1421">
        <v>41</v>
      </c>
      <c r="D1421" t="s">
        <v>14</v>
      </c>
      <c r="E1421" t="s">
        <v>6831</v>
      </c>
      <c r="F1421" t="s">
        <v>6832</v>
      </c>
      <c r="H1421" t="s">
        <v>355</v>
      </c>
      <c r="I1421" t="s">
        <v>180</v>
      </c>
      <c r="J1421">
        <v>77745</v>
      </c>
      <c r="K1421" s="1">
        <v>43987</v>
      </c>
      <c r="L1421" t="s">
        <v>42</v>
      </c>
    </row>
    <row r="1422" spans="1:12" x14ac:dyDescent="0.8">
      <c r="A1422" t="s">
        <v>6833</v>
      </c>
      <c r="B1422" t="s">
        <v>6834</v>
      </c>
      <c r="C1422">
        <v>41</v>
      </c>
      <c r="D1422" t="s">
        <v>29</v>
      </c>
      <c r="E1422" t="s">
        <v>6835</v>
      </c>
      <c r="F1422" t="s">
        <v>6836</v>
      </c>
      <c r="G1422" t="s">
        <v>6837</v>
      </c>
      <c r="H1422" t="s">
        <v>952</v>
      </c>
      <c r="I1422" t="s">
        <v>126</v>
      </c>
      <c r="J1422">
        <v>33423</v>
      </c>
      <c r="K1422" s="1">
        <v>44798</v>
      </c>
      <c r="L1422" t="s">
        <v>35</v>
      </c>
    </row>
    <row r="1423" spans="1:12" x14ac:dyDescent="0.8">
      <c r="A1423" t="s">
        <v>6838</v>
      </c>
      <c r="B1423" t="s">
        <v>6839</v>
      </c>
      <c r="C1423">
        <v>47</v>
      </c>
      <c r="D1423" t="s">
        <v>14</v>
      </c>
      <c r="E1423" t="s">
        <v>6840</v>
      </c>
      <c r="F1423" t="s">
        <v>6841</v>
      </c>
      <c r="G1423" t="s">
        <v>6842</v>
      </c>
      <c r="H1423" t="s">
        <v>18</v>
      </c>
      <c r="I1423" t="s">
        <v>19</v>
      </c>
      <c r="J1423">
        <v>14553</v>
      </c>
      <c r="K1423" s="1">
        <v>45009</v>
      </c>
      <c r="L1423" t="s">
        <v>35</v>
      </c>
    </row>
    <row r="1424" spans="1:12" x14ac:dyDescent="0.8">
      <c r="A1424" t="s">
        <v>6843</v>
      </c>
      <c r="B1424" t="s">
        <v>6844</v>
      </c>
      <c r="C1424">
        <v>30</v>
      </c>
      <c r="D1424" t="s">
        <v>29</v>
      </c>
      <c r="E1424" t="s">
        <v>6845</v>
      </c>
      <c r="G1424" t="s">
        <v>6846</v>
      </c>
      <c r="H1424" t="s">
        <v>297</v>
      </c>
      <c r="I1424" t="s">
        <v>99</v>
      </c>
      <c r="J1424">
        <v>68815</v>
      </c>
      <c r="K1424" s="1">
        <v>45326</v>
      </c>
      <c r="L1424" t="s">
        <v>35</v>
      </c>
    </row>
    <row r="1425" spans="1:12" x14ac:dyDescent="0.8">
      <c r="A1425" t="s">
        <v>6847</v>
      </c>
      <c r="B1425" t="s">
        <v>6848</v>
      </c>
      <c r="C1425">
        <v>24</v>
      </c>
      <c r="D1425" t="s">
        <v>14</v>
      </c>
      <c r="E1425" t="s">
        <v>6849</v>
      </c>
      <c r="F1425" t="s">
        <v>6850</v>
      </c>
      <c r="G1425" t="s">
        <v>6851</v>
      </c>
      <c r="H1425" t="s">
        <v>1383</v>
      </c>
      <c r="I1425" t="s">
        <v>92</v>
      </c>
      <c r="J1425">
        <v>29514</v>
      </c>
      <c r="K1425" s="1">
        <v>45312</v>
      </c>
      <c r="L1425" t="s">
        <v>42</v>
      </c>
    </row>
    <row r="1426" spans="1:12" x14ac:dyDescent="0.8">
      <c r="A1426" t="s">
        <v>6852</v>
      </c>
      <c r="B1426" t="s">
        <v>6853</v>
      </c>
      <c r="C1426">
        <v>22</v>
      </c>
      <c r="D1426" t="s">
        <v>29</v>
      </c>
      <c r="E1426" t="s">
        <v>6854</v>
      </c>
      <c r="F1426" t="s">
        <v>6855</v>
      </c>
      <c r="G1426" t="s">
        <v>6856</v>
      </c>
      <c r="H1426" t="s">
        <v>1974</v>
      </c>
      <c r="I1426" t="s">
        <v>180</v>
      </c>
      <c r="J1426">
        <v>52476</v>
      </c>
      <c r="K1426" s="1">
        <v>44750</v>
      </c>
      <c r="L1426" t="s">
        <v>35</v>
      </c>
    </row>
    <row r="1427" spans="1:12" x14ac:dyDescent="0.8">
      <c r="A1427" t="s">
        <v>6857</v>
      </c>
      <c r="B1427" t="s">
        <v>6858</v>
      </c>
      <c r="C1427">
        <v>18</v>
      </c>
      <c r="D1427" t="s">
        <v>29</v>
      </c>
      <c r="E1427" t="s">
        <v>6859</v>
      </c>
      <c r="F1427" t="s">
        <v>6860</v>
      </c>
      <c r="G1427" t="s">
        <v>6861</v>
      </c>
      <c r="H1427" t="s">
        <v>558</v>
      </c>
      <c r="I1427" t="s">
        <v>55</v>
      </c>
      <c r="J1427">
        <v>64853</v>
      </c>
      <c r="K1427" s="1">
        <v>44441</v>
      </c>
      <c r="L1427" t="s">
        <v>35</v>
      </c>
    </row>
    <row r="1428" spans="1:12" x14ac:dyDescent="0.8">
      <c r="A1428" t="s">
        <v>6862</v>
      </c>
      <c r="B1428" t="s">
        <v>6863</v>
      </c>
      <c r="C1428">
        <v>59</v>
      </c>
      <c r="D1428" t="s">
        <v>14</v>
      </c>
      <c r="E1428" t="s">
        <v>6864</v>
      </c>
      <c r="F1428" t="s">
        <v>6865</v>
      </c>
      <c r="G1428" t="s">
        <v>6866</v>
      </c>
      <c r="H1428" t="s">
        <v>80</v>
      </c>
      <c r="I1428" t="s">
        <v>74</v>
      </c>
      <c r="J1428">
        <v>24926</v>
      </c>
      <c r="K1428" s="1">
        <v>45590</v>
      </c>
      <c r="L1428" t="s">
        <v>42</v>
      </c>
    </row>
    <row r="1429" spans="1:12" x14ac:dyDescent="0.8">
      <c r="A1429" t="s">
        <v>6867</v>
      </c>
      <c r="B1429" t="s">
        <v>6868</v>
      </c>
      <c r="C1429">
        <v>21</v>
      </c>
      <c r="D1429" t="s">
        <v>29</v>
      </c>
      <c r="E1429" t="s">
        <v>6869</v>
      </c>
      <c r="F1429" t="s">
        <v>6870</v>
      </c>
      <c r="G1429" t="s">
        <v>6871</v>
      </c>
      <c r="H1429" t="s">
        <v>558</v>
      </c>
      <c r="I1429" t="s">
        <v>55</v>
      </c>
      <c r="J1429">
        <v>57303</v>
      </c>
      <c r="K1429" s="1">
        <v>45361</v>
      </c>
      <c r="L1429" t="s">
        <v>35</v>
      </c>
    </row>
    <row r="1430" spans="1:12" x14ac:dyDescent="0.8">
      <c r="A1430" t="s">
        <v>6872</v>
      </c>
      <c r="B1430" t="s">
        <v>6873</v>
      </c>
      <c r="C1430">
        <v>32</v>
      </c>
      <c r="D1430" t="s">
        <v>14</v>
      </c>
      <c r="E1430" t="s">
        <v>6874</v>
      </c>
      <c r="F1430" t="s">
        <v>6875</v>
      </c>
      <c r="G1430" t="s">
        <v>6876</v>
      </c>
      <c r="H1430" t="s">
        <v>796</v>
      </c>
      <c r="I1430" t="s">
        <v>19</v>
      </c>
      <c r="J1430">
        <v>18091</v>
      </c>
      <c r="K1430" s="1">
        <v>44122</v>
      </c>
      <c r="L1430" t="s">
        <v>26</v>
      </c>
    </row>
    <row r="1431" spans="1:12" x14ac:dyDescent="0.8">
      <c r="A1431" t="s">
        <v>6877</v>
      </c>
      <c r="B1431" t="s">
        <v>6878</v>
      </c>
      <c r="C1431">
        <v>31</v>
      </c>
      <c r="D1431" t="s">
        <v>29</v>
      </c>
      <c r="E1431" t="s">
        <v>6879</v>
      </c>
      <c r="F1431" t="s">
        <v>6880</v>
      </c>
      <c r="G1431" t="s">
        <v>6881</v>
      </c>
      <c r="H1431" t="s">
        <v>832</v>
      </c>
      <c r="I1431" t="s">
        <v>62</v>
      </c>
      <c r="J1431">
        <v>24916</v>
      </c>
      <c r="K1431" s="1">
        <v>44295</v>
      </c>
      <c r="L1431" t="s">
        <v>26</v>
      </c>
    </row>
    <row r="1432" spans="1:12" x14ac:dyDescent="0.8">
      <c r="A1432" t="s">
        <v>6882</v>
      </c>
      <c r="B1432" t="s">
        <v>6883</v>
      </c>
      <c r="C1432">
        <v>38</v>
      </c>
      <c r="D1432" t="s">
        <v>29</v>
      </c>
      <c r="E1432" t="s">
        <v>6884</v>
      </c>
      <c r="G1432" t="s">
        <v>6885</v>
      </c>
      <c r="H1432" t="s">
        <v>553</v>
      </c>
      <c r="I1432" t="s">
        <v>221</v>
      </c>
      <c r="J1432">
        <v>67255</v>
      </c>
      <c r="K1432" s="1">
        <v>45591</v>
      </c>
      <c r="L1432" t="s">
        <v>35</v>
      </c>
    </row>
    <row r="1433" spans="1:12" x14ac:dyDescent="0.8">
      <c r="A1433" t="s">
        <v>6886</v>
      </c>
      <c r="B1433" t="s">
        <v>6887</v>
      </c>
      <c r="C1433">
        <v>44</v>
      </c>
      <c r="D1433" t="s">
        <v>29</v>
      </c>
      <c r="E1433" t="s">
        <v>6888</v>
      </c>
      <c r="G1433" t="s">
        <v>6889</v>
      </c>
      <c r="I1433" t="s">
        <v>221</v>
      </c>
      <c r="J1433">
        <v>65059</v>
      </c>
      <c r="K1433" s="1">
        <v>45329</v>
      </c>
      <c r="L1433" t="s">
        <v>42</v>
      </c>
    </row>
    <row r="1434" spans="1:12" x14ac:dyDescent="0.8">
      <c r="A1434" t="s">
        <v>6890</v>
      </c>
      <c r="B1434" t="s">
        <v>6891</v>
      </c>
      <c r="C1434">
        <v>45</v>
      </c>
      <c r="D1434" t="s">
        <v>14</v>
      </c>
      <c r="E1434" t="s">
        <v>6892</v>
      </c>
      <c r="F1434">
        <f>1-584-720-4759</f>
        <v>-6062</v>
      </c>
      <c r="H1434" t="s">
        <v>424</v>
      </c>
      <c r="I1434" t="s">
        <v>138</v>
      </c>
      <c r="J1434">
        <v>64619</v>
      </c>
      <c r="K1434" s="1">
        <v>44217</v>
      </c>
      <c r="L1434" t="s">
        <v>35</v>
      </c>
    </row>
    <row r="1435" spans="1:12" x14ac:dyDescent="0.8">
      <c r="A1435" t="s">
        <v>6893</v>
      </c>
      <c r="B1435" t="s">
        <v>6894</v>
      </c>
      <c r="C1435">
        <v>28</v>
      </c>
      <c r="D1435" t="s">
        <v>29</v>
      </c>
      <c r="E1435" t="s">
        <v>6895</v>
      </c>
      <c r="F1435" t="s">
        <v>6896</v>
      </c>
      <c r="G1435" t="s">
        <v>6897</v>
      </c>
      <c r="H1435" t="s">
        <v>309</v>
      </c>
      <c r="I1435" t="s">
        <v>74</v>
      </c>
      <c r="K1435" s="1">
        <v>44905</v>
      </c>
      <c r="L1435" t="s">
        <v>42</v>
      </c>
    </row>
    <row r="1436" spans="1:12" x14ac:dyDescent="0.8">
      <c r="A1436" t="s">
        <v>6898</v>
      </c>
      <c r="C1436">
        <v>32</v>
      </c>
      <c r="D1436" t="s">
        <v>29</v>
      </c>
      <c r="E1436" t="s">
        <v>6899</v>
      </c>
      <c r="F1436" t="s">
        <v>6900</v>
      </c>
      <c r="G1436" t="s">
        <v>6901</v>
      </c>
      <c r="H1436" t="s">
        <v>270</v>
      </c>
      <c r="I1436" t="s">
        <v>19</v>
      </c>
      <c r="J1436">
        <v>83411</v>
      </c>
      <c r="K1436" s="1">
        <v>44566</v>
      </c>
      <c r="L1436" t="s">
        <v>26</v>
      </c>
    </row>
    <row r="1437" spans="1:12" x14ac:dyDescent="0.8">
      <c r="A1437" t="s">
        <v>6902</v>
      </c>
      <c r="B1437" t="s">
        <v>6903</v>
      </c>
      <c r="C1437">
        <v>38</v>
      </c>
      <c r="D1437" t="s">
        <v>29</v>
      </c>
      <c r="E1437" t="s">
        <v>6904</v>
      </c>
      <c r="F1437" t="s">
        <v>6905</v>
      </c>
      <c r="G1437" t="s">
        <v>6906</v>
      </c>
      <c r="H1437" t="s">
        <v>73</v>
      </c>
      <c r="I1437" t="s">
        <v>74</v>
      </c>
      <c r="J1437">
        <v>94623</v>
      </c>
      <c r="K1437" s="1">
        <v>43915</v>
      </c>
      <c r="L1437" t="s">
        <v>42</v>
      </c>
    </row>
    <row r="1438" spans="1:12" x14ac:dyDescent="0.8">
      <c r="A1438" t="s">
        <v>6907</v>
      </c>
      <c r="B1438" t="s">
        <v>6908</v>
      </c>
      <c r="C1438">
        <v>32</v>
      </c>
      <c r="D1438" t="s">
        <v>14</v>
      </c>
      <c r="E1438" t="s">
        <v>6909</v>
      </c>
      <c r="F1438" t="s">
        <v>6910</v>
      </c>
      <c r="G1438" t="s">
        <v>6911</v>
      </c>
      <c r="H1438" t="s">
        <v>529</v>
      </c>
      <c r="I1438" t="s">
        <v>55</v>
      </c>
      <c r="J1438">
        <v>706</v>
      </c>
      <c r="K1438" s="1">
        <v>45599</v>
      </c>
      <c r="L1438" t="s">
        <v>42</v>
      </c>
    </row>
    <row r="1439" spans="1:12" x14ac:dyDescent="0.8">
      <c r="A1439" t="s">
        <v>6912</v>
      </c>
      <c r="B1439" t="s">
        <v>6913</v>
      </c>
      <c r="C1439">
        <v>54</v>
      </c>
      <c r="D1439" t="s">
        <v>29</v>
      </c>
      <c r="E1439" t="s">
        <v>6914</v>
      </c>
      <c r="F1439" t="s">
        <v>6915</v>
      </c>
      <c r="G1439" t="s">
        <v>6916</v>
      </c>
      <c r="H1439" t="s">
        <v>746</v>
      </c>
      <c r="I1439" t="s">
        <v>145</v>
      </c>
      <c r="J1439">
        <v>8882</v>
      </c>
      <c r="K1439" s="1">
        <v>44073</v>
      </c>
      <c r="L1439" t="s">
        <v>26</v>
      </c>
    </row>
    <row r="1440" spans="1:12" x14ac:dyDescent="0.8">
      <c r="A1440" t="s">
        <v>6917</v>
      </c>
      <c r="B1440" t="s">
        <v>6918</v>
      </c>
      <c r="C1440">
        <v>40</v>
      </c>
      <c r="D1440" t="s">
        <v>29</v>
      </c>
      <c r="E1440" t="s">
        <v>6919</v>
      </c>
      <c r="F1440" t="s">
        <v>6920</v>
      </c>
      <c r="G1440" t="s">
        <v>6921</v>
      </c>
      <c r="H1440" t="s">
        <v>33</v>
      </c>
      <c r="I1440" t="s">
        <v>34</v>
      </c>
      <c r="J1440">
        <v>12579</v>
      </c>
      <c r="K1440" s="1">
        <v>44413</v>
      </c>
      <c r="L1440" t="s">
        <v>42</v>
      </c>
    </row>
    <row r="1441" spans="1:12" x14ac:dyDescent="0.8">
      <c r="A1441" t="s">
        <v>6922</v>
      </c>
      <c r="B1441" t="s">
        <v>6923</v>
      </c>
      <c r="C1441">
        <v>43</v>
      </c>
      <c r="D1441" t="s">
        <v>29</v>
      </c>
      <c r="E1441" t="s">
        <v>6924</v>
      </c>
      <c r="F1441" t="s">
        <v>6925</v>
      </c>
      <c r="G1441" t="s">
        <v>6926</v>
      </c>
      <c r="H1441" t="s">
        <v>450</v>
      </c>
      <c r="I1441" t="s">
        <v>138</v>
      </c>
      <c r="J1441">
        <v>51625</v>
      </c>
      <c r="K1441" s="1">
        <v>44495</v>
      </c>
      <c r="L1441" t="s">
        <v>42</v>
      </c>
    </row>
    <row r="1442" spans="1:12" x14ac:dyDescent="0.8">
      <c r="A1442" t="s">
        <v>6927</v>
      </c>
      <c r="B1442" t="s">
        <v>6928</v>
      </c>
      <c r="C1442">
        <v>42</v>
      </c>
      <c r="D1442" t="s">
        <v>14</v>
      </c>
      <c r="E1442" t="s">
        <v>6929</v>
      </c>
      <c r="F1442" t="s">
        <v>6930</v>
      </c>
      <c r="G1442" t="s">
        <v>6931</v>
      </c>
      <c r="H1442" t="s">
        <v>227</v>
      </c>
      <c r="I1442" t="s">
        <v>221</v>
      </c>
      <c r="J1442">
        <v>60958</v>
      </c>
      <c r="K1442" s="1">
        <v>43991</v>
      </c>
      <c r="L1442" t="s">
        <v>35</v>
      </c>
    </row>
    <row r="1443" spans="1:12" x14ac:dyDescent="0.8">
      <c r="A1443" t="s">
        <v>6932</v>
      </c>
      <c r="B1443" t="s">
        <v>6933</v>
      </c>
      <c r="C1443">
        <v>49</v>
      </c>
      <c r="D1443" t="s">
        <v>29</v>
      </c>
      <c r="E1443" t="s">
        <v>6934</v>
      </c>
      <c r="F1443">
        <v>8636621051</v>
      </c>
      <c r="G1443" t="s">
        <v>6935</v>
      </c>
      <c r="H1443" t="s">
        <v>186</v>
      </c>
      <c r="I1443" t="s">
        <v>74</v>
      </c>
      <c r="J1443">
        <v>2664</v>
      </c>
      <c r="K1443" s="1">
        <v>45679</v>
      </c>
      <c r="L1443" t="s">
        <v>35</v>
      </c>
    </row>
    <row r="1444" spans="1:12" x14ac:dyDescent="0.8">
      <c r="A1444" t="s">
        <v>6936</v>
      </c>
      <c r="B1444" t="s">
        <v>6937</v>
      </c>
      <c r="C1444">
        <v>37</v>
      </c>
      <c r="D1444" t="s">
        <v>29</v>
      </c>
      <c r="E1444" t="s">
        <v>6938</v>
      </c>
      <c r="F1444" t="s">
        <v>6939</v>
      </c>
      <c r="G1444" t="s">
        <v>6940</v>
      </c>
      <c r="H1444" t="s">
        <v>199</v>
      </c>
      <c r="I1444" t="s">
        <v>74</v>
      </c>
      <c r="J1444">
        <v>54976</v>
      </c>
      <c r="K1444" s="1">
        <v>44626</v>
      </c>
      <c r="L1444" t="s">
        <v>26</v>
      </c>
    </row>
    <row r="1445" spans="1:12" x14ac:dyDescent="0.8">
      <c r="A1445" t="s">
        <v>6941</v>
      </c>
      <c r="B1445" t="s">
        <v>6942</v>
      </c>
      <c r="C1445">
        <v>19</v>
      </c>
      <c r="D1445" t="s">
        <v>14</v>
      </c>
      <c r="E1445" t="s">
        <v>6943</v>
      </c>
      <c r="F1445" t="s">
        <v>6944</v>
      </c>
      <c r="G1445" t="s">
        <v>6945</v>
      </c>
      <c r="H1445" t="s">
        <v>119</v>
      </c>
      <c r="I1445" t="s">
        <v>55</v>
      </c>
      <c r="J1445">
        <v>72471</v>
      </c>
      <c r="K1445" s="1">
        <v>45401</v>
      </c>
      <c r="L1445" t="s">
        <v>35</v>
      </c>
    </row>
    <row r="1446" spans="1:12" x14ac:dyDescent="0.8">
      <c r="A1446" t="s">
        <v>6946</v>
      </c>
      <c r="B1446" t="s">
        <v>6947</v>
      </c>
      <c r="C1446">
        <v>39</v>
      </c>
      <c r="D1446" t="s">
        <v>29</v>
      </c>
      <c r="E1446" t="s">
        <v>6948</v>
      </c>
      <c r="F1446" t="s">
        <v>6949</v>
      </c>
      <c r="G1446" t="s">
        <v>6950</v>
      </c>
      <c r="H1446" t="s">
        <v>529</v>
      </c>
      <c r="I1446" t="s">
        <v>55</v>
      </c>
      <c r="J1446">
        <v>11457</v>
      </c>
      <c r="K1446" s="1">
        <v>45632</v>
      </c>
      <c r="L1446" t="s">
        <v>42</v>
      </c>
    </row>
    <row r="1447" spans="1:12" x14ac:dyDescent="0.8">
      <c r="A1447" t="s">
        <v>6951</v>
      </c>
      <c r="B1447" t="s">
        <v>6952</v>
      </c>
      <c r="C1447">
        <v>27</v>
      </c>
      <c r="D1447" t="s">
        <v>14</v>
      </c>
      <c r="E1447" t="s">
        <v>6953</v>
      </c>
      <c r="F1447" t="s">
        <v>6954</v>
      </c>
      <c r="G1447" t="s">
        <v>6955</v>
      </c>
      <c r="H1447" t="s">
        <v>18</v>
      </c>
      <c r="I1447" t="s">
        <v>19</v>
      </c>
      <c r="J1447">
        <v>3886</v>
      </c>
      <c r="K1447" s="1">
        <v>45633</v>
      </c>
      <c r="L1447" t="s">
        <v>35</v>
      </c>
    </row>
    <row r="1448" spans="1:12" x14ac:dyDescent="0.8">
      <c r="A1448" t="s">
        <v>6956</v>
      </c>
      <c r="B1448" t="s">
        <v>6957</v>
      </c>
      <c r="C1448">
        <v>28</v>
      </c>
      <c r="D1448" t="s">
        <v>14</v>
      </c>
      <c r="E1448" t="s">
        <v>6958</v>
      </c>
      <c r="F1448" t="s">
        <v>6959</v>
      </c>
      <c r="G1448" t="s">
        <v>6960</v>
      </c>
      <c r="H1448" t="s">
        <v>573</v>
      </c>
      <c r="I1448" t="s">
        <v>193</v>
      </c>
      <c r="J1448">
        <v>90213</v>
      </c>
      <c r="K1448" s="1">
        <v>44562</v>
      </c>
      <c r="L1448" t="s">
        <v>42</v>
      </c>
    </row>
    <row r="1449" spans="1:12" x14ac:dyDescent="0.8">
      <c r="A1449" t="s">
        <v>6961</v>
      </c>
      <c r="B1449" t="s">
        <v>6962</v>
      </c>
      <c r="C1449">
        <v>42</v>
      </c>
      <c r="D1449" t="s">
        <v>29</v>
      </c>
      <c r="E1449" t="s">
        <v>6963</v>
      </c>
      <c r="F1449" t="s">
        <v>6964</v>
      </c>
      <c r="G1449" t="s">
        <v>6965</v>
      </c>
      <c r="H1449" t="s">
        <v>270</v>
      </c>
      <c r="I1449" t="s">
        <v>19</v>
      </c>
      <c r="K1449" s="1">
        <v>45162</v>
      </c>
      <c r="L1449" t="s">
        <v>35</v>
      </c>
    </row>
    <row r="1450" spans="1:12" x14ac:dyDescent="0.8">
      <c r="A1450" t="s">
        <v>6966</v>
      </c>
      <c r="B1450" t="s">
        <v>6967</v>
      </c>
      <c r="C1450">
        <v>49</v>
      </c>
      <c r="D1450" t="s">
        <v>14</v>
      </c>
      <c r="E1450" t="s">
        <v>6968</v>
      </c>
      <c r="F1450" t="s">
        <v>6969</v>
      </c>
      <c r="G1450" t="s">
        <v>6970</v>
      </c>
      <c r="H1450" t="s">
        <v>173</v>
      </c>
      <c r="I1450" t="s">
        <v>62</v>
      </c>
      <c r="J1450">
        <v>66298</v>
      </c>
      <c r="K1450" s="1">
        <v>44652</v>
      </c>
    </row>
    <row r="1451" spans="1:12" x14ac:dyDescent="0.8">
      <c r="A1451" t="s">
        <v>6971</v>
      </c>
      <c r="B1451" t="s">
        <v>6972</v>
      </c>
      <c r="C1451">
        <v>35</v>
      </c>
      <c r="D1451" t="s">
        <v>29</v>
      </c>
      <c r="E1451" t="s">
        <v>6973</v>
      </c>
      <c r="F1451" t="s">
        <v>6974</v>
      </c>
      <c r="G1451" t="s">
        <v>6975</v>
      </c>
      <c r="H1451" t="s">
        <v>186</v>
      </c>
      <c r="I1451" t="s">
        <v>74</v>
      </c>
      <c r="J1451">
        <v>35848</v>
      </c>
      <c r="K1451" s="1">
        <v>44122</v>
      </c>
      <c r="L1451" t="s">
        <v>35</v>
      </c>
    </row>
    <row r="1452" spans="1:12" x14ac:dyDescent="0.8">
      <c r="A1452" t="s">
        <v>6976</v>
      </c>
      <c r="B1452" t="s">
        <v>6977</v>
      </c>
      <c r="C1452">
        <v>38</v>
      </c>
      <c r="D1452" t="s">
        <v>14</v>
      </c>
      <c r="E1452" t="s">
        <v>6978</v>
      </c>
      <c r="G1452" t="s">
        <v>6979</v>
      </c>
      <c r="H1452" t="s">
        <v>119</v>
      </c>
      <c r="I1452" t="s">
        <v>55</v>
      </c>
      <c r="J1452">
        <v>32579</v>
      </c>
      <c r="K1452" s="1">
        <v>44823</v>
      </c>
      <c r="L1452" t="s">
        <v>42</v>
      </c>
    </row>
    <row r="1453" spans="1:12" x14ac:dyDescent="0.8">
      <c r="A1453" t="s">
        <v>6980</v>
      </c>
      <c r="B1453" t="s">
        <v>6981</v>
      </c>
      <c r="C1453">
        <v>55</v>
      </c>
      <c r="D1453" t="s">
        <v>14</v>
      </c>
      <c r="E1453" t="s">
        <v>6982</v>
      </c>
      <c r="F1453" t="s">
        <v>6983</v>
      </c>
      <c r="G1453" t="s">
        <v>6984</v>
      </c>
      <c r="H1453" t="s">
        <v>1049</v>
      </c>
      <c r="I1453" t="s">
        <v>48</v>
      </c>
      <c r="J1453">
        <v>48891</v>
      </c>
      <c r="K1453" s="1">
        <v>45301</v>
      </c>
      <c r="L1453" t="s">
        <v>35</v>
      </c>
    </row>
    <row r="1454" spans="1:12" x14ac:dyDescent="0.8">
      <c r="A1454" t="s">
        <v>6985</v>
      </c>
      <c r="B1454" t="s">
        <v>6986</v>
      </c>
      <c r="C1454">
        <v>37</v>
      </c>
      <c r="D1454" t="s">
        <v>29</v>
      </c>
      <c r="E1454" t="s">
        <v>6987</v>
      </c>
      <c r="F1454" t="s">
        <v>6988</v>
      </c>
      <c r="G1454" t="s">
        <v>6989</v>
      </c>
      <c r="H1454" t="s">
        <v>270</v>
      </c>
      <c r="I1454" t="s">
        <v>19</v>
      </c>
      <c r="J1454">
        <v>48253</v>
      </c>
      <c r="K1454" s="1">
        <v>45217</v>
      </c>
      <c r="L1454" t="s">
        <v>42</v>
      </c>
    </row>
    <row r="1455" spans="1:12" x14ac:dyDescent="0.8">
      <c r="A1455" t="s">
        <v>6990</v>
      </c>
      <c r="B1455" t="s">
        <v>6991</v>
      </c>
      <c r="C1455">
        <v>66</v>
      </c>
      <c r="D1455" t="s">
        <v>29</v>
      </c>
      <c r="E1455" t="s">
        <v>6992</v>
      </c>
      <c r="F1455" t="s">
        <v>6993</v>
      </c>
      <c r="G1455" t="s">
        <v>6994</v>
      </c>
      <c r="H1455" t="s">
        <v>173</v>
      </c>
      <c r="I1455" t="s">
        <v>62</v>
      </c>
      <c r="J1455">
        <v>66531</v>
      </c>
      <c r="K1455" s="1">
        <v>44160</v>
      </c>
      <c r="L1455" t="s">
        <v>26</v>
      </c>
    </row>
    <row r="1456" spans="1:12" x14ac:dyDescent="0.8">
      <c r="A1456" t="s">
        <v>6995</v>
      </c>
      <c r="B1456" t="s">
        <v>6996</v>
      </c>
      <c r="D1456" t="s">
        <v>29</v>
      </c>
      <c r="E1456" t="s">
        <v>6997</v>
      </c>
      <c r="F1456" t="s">
        <v>6998</v>
      </c>
      <c r="G1456" t="s">
        <v>6999</v>
      </c>
      <c r="H1456" t="s">
        <v>167</v>
      </c>
      <c r="I1456" t="s">
        <v>138</v>
      </c>
      <c r="J1456">
        <v>4069</v>
      </c>
      <c r="K1456" s="1">
        <v>44101</v>
      </c>
    </row>
    <row r="1457" spans="1:12" x14ac:dyDescent="0.8">
      <c r="A1457" t="s">
        <v>7000</v>
      </c>
      <c r="B1457" t="s">
        <v>7001</v>
      </c>
      <c r="C1457">
        <v>18</v>
      </c>
      <c r="D1457" t="s">
        <v>14</v>
      </c>
      <c r="E1457" t="s">
        <v>7002</v>
      </c>
      <c r="F1457" t="s">
        <v>7003</v>
      </c>
      <c r="G1457" t="s">
        <v>7004</v>
      </c>
      <c r="H1457" t="s">
        <v>558</v>
      </c>
      <c r="I1457" t="s">
        <v>55</v>
      </c>
      <c r="J1457">
        <v>59305</v>
      </c>
      <c r="K1457" s="1">
        <v>44877</v>
      </c>
      <c r="L1457" t="s">
        <v>42</v>
      </c>
    </row>
    <row r="1458" spans="1:12" x14ac:dyDescent="0.8">
      <c r="A1458" t="s">
        <v>7005</v>
      </c>
      <c r="B1458" t="s">
        <v>7006</v>
      </c>
      <c r="C1458">
        <v>44</v>
      </c>
      <c r="D1458" t="s">
        <v>14</v>
      </c>
      <c r="F1458" t="s">
        <v>7007</v>
      </c>
      <c r="G1458" t="s">
        <v>7008</v>
      </c>
      <c r="H1458" t="s">
        <v>144</v>
      </c>
      <c r="I1458" t="s">
        <v>126</v>
      </c>
      <c r="J1458">
        <v>88483</v>
      </c>
      <c r="K1458" s="1">
        <v>45140</v>
      </c>
      <c r="L1458" t="s">
        <v>26</v>
      </c>
    </row>
    <row r="1459" spans="1:12" x14ac:dyDescent="0.8">
      <c r="A1459" t="s">
        <v>7009</v>
      </c>
      <c r="B1459" t="s">
        <v>7010</v>
      </c>
      <c r="C1459">
        <v>39</v>
      </c>
      <c r="D1459" t="s">
        <v>29</v>
      </c>
      <c r="E1459" t="s">
        <v>7011</v>
      </c>
      <c r="F1459">
        <f>1-415-968-3870</f>
        <v>-5252</v>
      </c>
      <c r="G1459" t="s">
        <v>7012</v>
      </c>
      <c r="H1459" t="s">
        <v>291</v>
      </c>
      <c r="I1459" t="s">
        <v>92</v>
      </c>
      <c r="J1459">
        <v>17342</v>
      </c>
      <c r="K1459" s="1">
        <v>45141</v>
      </c>
      <c r="L1459" t="s">
        <v>35</v>
      </c>
    </row>
    <row r="1460" spans="1:12" x14ac:dyDescent="0.8">
      <c r="A1460" t="s">
        <v>7013</v>
      </c>
      <c r="B1460" t="s">
        <v>7014</v>
      </c>
      <c r="C1460">
        <v>50</v>
      </c>
      <c r="D1460" t="s">
        <v>29</v>
      </c>
      <c r="E1460" t="s">
        <v>7015</v>
      </c>
      <c r="F1460">
        <v>2638908583</v>
      </c>
      <c r="G1460" t="s">
        <v>7016</v>
      </c>
      <c r="H1460" t="s">
        <v>25</v>
      </c>
      <c r="I1460" t="s">
        <v>19</v>
      </c>
      <c r="J1460">
        <v>32133</v>
      </c>
      <c r="K1460" s="1">
        <v>44878</v>
      </c>
      <c r="L1460" t="s">
        <v>42</v>
      </c>
    </row>
    <row r="1461" spans="1:12" x14ac:dyDescent="0.8">
      <c r="A1461" t="s">
        <v>7017</v>
      </c>
      <c r="B1461" t="s">
        <v>7018</v>
      </c>
      <c r="C1461">
        <v>43</v>
      </c>
      <c r="D1461" t="s">
        <v>29</v>
      </c>
      <c r="E1461" t="s">
        <v>7019</v>
      </c>
      <c r="F1461">
        <v>5677755957</v>
      </c>
      <c r="G1461" t="s">
        <v>7020</v>
      </c>
      <c r="H1461" t="s">
        <v>1777</v>
      </c>
      <c r="I1461" t="s">
        <v>145</v>
      </c>
      <c r="J1461">
        <v>54733</v>
      </c>
      <c r="K1461" s="1">
        <v>45706</v>
      </c>
      <c r="L1461" t="s">
        <v>35</v>
      </c>
    </row>
    <row r="1462" spans="1:12" x14ac:dyDescent="0.8">
      <c r="A1462" t="s">
        <v>7021</v>
      </c>
      <c r="B1462" t="s">
        <v>7022</v>
      </c>
      <c r="C1462">
        <v>33</v>
      </c>
      <c r="D1462" t="s">
        <v>14</v>
      </c>
      <c r="E1462" t="s">
        <v>7023</v>
      </c>
      <c r="F1462" t="s">
        <v>7024</v>
      </c>
      <c r="G1462" t="s">
        <v>7025</v>
      </c>
      <c r="H1462" t="s">
        <v>270</v>
      </c>
      <c r="I1462" t="s">
        <v>19</v>
      </c>
      <c r="J1462">
        <v>43143</v>
      </c>
      <c r="K1462" s="1">
        <v>43983</v>
      </c>
      <c r="L1462" t="s">
        <v>35</v>
      </c>
    </row>
    <row r="1463" spans="1:12" x14ac:dyDescent="0.8">
      <c r="A1463" t="s">
        <v>7026</v>
      </c>
      <c r="B1463" t="s">
        <v>7027</v>
      </c>
      <c r="C1463">
        <v>20</v>
      </c>
      <c r="D1463" t="s">
        <v>14</v>
      </c>
      <c r="E1463" t="s">
        <v>7028</v>
      </c>
      <c r="G1463" t="s">
        <v>7029</v>
      </c>
      <c r="H1463" t="s">
        <v>291</v>
      </c>
      <c r="I1463" t="s">
        <v>92</v>
      </c>
      <c r="J1463">
        <v>45494</v>
      </c>
      <c r="K1463" s="1">
        <v>45230</v>
      </c>
      <c r="L1463" t="s">
        <v>35</v>
      </c>
    </row>
    <row r="1464" spans="1:12" x14ac:dyDescent="0.8">
      <c r="A1464" t="s">
        <v>7030</v>
      </c>
      <c r="B1464" t="s">
        <v>7031</v>
      </c>
      <c r="C1464">
        <v>32</v>
      </c>
      <c r="D1464" t="s">
        <v>29</v>
      </c>
      <c r="E1464" t="s">
        <v>7032</v>
      </c>
      <c r="F1464" t="s">
        <v>7033</v>
      </c>
      <c r="G1464" t="s">
        <v>7034</v>
      </c>
      <c r="H1464" t="s">
        <v>260</v>
      </c>
      <c r="I1464" t="s">
        <v>113</v>
      </c>
      <c r="J1464">
        <v>41155</v>
      </c>
      <c r="K1464" s="1">
        <v>45331</v>
      </c>
      <c r="L1464" t="s">
        <v>26</v>
      </c>
    </row>
    <row r="1465" spans="1:12" x14ac:dyDescent="0.8">
      <c r="A1465" t="s">
        <v>7035</v>
      </c>
      <c r="B1465" t="s">
        <v>7036</v>
      </c>
      <c r="C1465">
        <v>24</v>
      </c>
      <c r="D1465" t="s">
        <v>14</v>
      </c>
      <c r="E1465" t="s">
        <v>7037</v>
      </c>
      <c r="F1465" t="s">
        <v>7038</v>
      </c>
      <c r="G1465" t="s">
        <v>7039</v>
      </c>
      <c r="H1465" t="s">
        <v>424</v>
      </c>
      <c r="I1465" t="s">
        <v>138</v>
      </c>
      <c r="J1465">
        <v>39401</v>
      </c>
      <c r="K1465" s="1">
        <v>44952</v>
      </c>
      <c r="L1465" t="s">
        <v>35</v>
      </c>
    </row>
    <row r="1466" spans="1:12" x14ac:dyDescent="0.8">
      <c r="A1466" t="s">
        <v>7040</v>
      </c>
      <c r="B1466" t="s">
        <v>7041</v>
      </c>
      <c r="C1466">
        <v>28</v>
      </c>
      <c r="D1466" t="s">
        <v>14</v>
      </c>
      <c r="E1466" t="s">
        <v>7042</v>
      </c>
      <c r="G1466" t="s">
        <v>7043</v>
      </c>
      <c r="H1466" t="s">
        <v>952</v>
      </c>
      <c r="I1466" t="s">
        <v>126</v>
      </c>
      <c r="J1466">
        <v>76463</v>
      </c>
      <c r="K1466" s="1">
        <v>45244</v>
      </c>
      <c r="L1466" t="s">
        <v>35</v>
      </c>
    </row>
    <row r="1467" spans="1:12" x14ac:dyDescent="0.8">
      <c r="A1467" t="s">
        <v>7044</v>
      </c>
      <c r="B1467" t="s">
        <v>7045</v>
      </c>
      <c r="C1467">
        <v>42</v>
      </c>
      <c r="D1467" t="s">
        <v>29</v>
      </c>
      <c r="E1467" t="s">
        <v>7046</v>
      </c>
      <c r="F1467" t="s">
        <v>7047</v>
      </c>
      <c r="G1467" t="s">
        <v>7048</v>
      </c>
      <c r="H1467" t="s">
        <v>1064</v>
      </c>
      <c r="I1467" t="s">
        <v>193</v>
      </c>
      <c r="J1467">
        <v>34725</v>
      </c>
      <c r="K1467" s="1">
        <v>44597</v>
      </c>
      <c r="L1467" t="s">
        <v>26</v>
      </c>
    </row>
    <row r="1468" spans="1:12" x14ac:dyDescent="0.8">
      <c r="A1468" t="s">
        <v>7049</v>
      </c>
      <c r="B1468" t="s">
        <v>7050</v>
      </c>
      <c r="C1468">
        <v>55</v>
      </c>
      <c r="D1468" t="s">
        <v>14</v>
      </c>
      <c r="E1468" t="s">
        <v>7051</v>
      </c>
      <c r="F1468" t="s">
        <v>7052</v>
      </c>
      <c r="G1468" t="s">
        <v>7053</v>
      </c>
      <c r="H1468" t="s">
        <v>25</v>
      </c>
      <c r="I1468" t="s">
        <v>19</v>
      </c>
      <c r="J1468">
        <v>85963</v>
      </c>
      <c r="K1468" s="1">
        <v>45607</v>
      </c>
      <c r="L1468" t="s">
        <v>42</v>
      </c>
    </row>
    <row r="1469" spans="1:12" x14ac:dyDescent="0.8">
      <c r="A1469" t="s">
        <v>7054</v>
      </c>
      <c r="B1469" t="s">
        <v>7055</v>
      </c>
      <c r="C1469">
        <v>39</v>
      </c>
      <c r="D1469" t="s">
        <v>29</v>
      </c>
      <c r="E1469" t="s">
        <v>7056</v>
      </c>
      <c r="F1469" t="s">
        <v>7057</v>
      </c>
      <c r="G1469" t="s">
        <v>7058</v>
      </c>
      <c r="H1469" t="s">
        <v>18</v>
      </c>
      <c r="I1469" t="s">
        <v>19</v>
      </c>
      <c r="J1469">
        <v>37962</v>
      </c>
      <c r="K1469" s="1">
        <v>45206</v>
      </c>
      <c r="L1469" t="s">
        <v>35</v>
      </c>
    </row>
    <row r="1470" spans="1:12" x14ac:dyDescent="0.8">
      <c r="A1470" t="s">
        <v>7059</v>
      </c>
      <c r="B1470" t="s">
        <v>7060</v>
      </c>
      <c r="C1470">
        <v>20</v>
      </c>
      <c r="D1470" t="s">
        <v>14</v>
      </c>
      <c r="E1470" t="s">
        <v>7061</v>
      </c>
      <c r="F1470" t="s">
        <v>7062</v>
      </c>
      <c r="G1470" t="s">
        <v>7063</v>
      </c>
      <c r="H1470" t="s">
        <v>1448</v>
      </c>
      <c r="I1470" t="s">
        <v>193</v>
      </c>
      <c r="J1470">
        <v>57721</v>
      </c>
      <c r="K1470" s="1">
        <v>45627</v>
      </c>
      <c r="L1470" t="s">
        <v>35</v>
      </c>
    </row>
    <row r="1471" spans="1:12" x14ac:dyDescent="0.8">
      <c r="A1471" t="s">
        <v>7064</v>
      </c>
      <c r="C1471">
        <v>40</v>
      </c>
      <c r="D1471" t="s">
        <v>29</v>
      </c>
      <c r="E1471" t="s">
        <v>7065</v>
      </c>
      <c r="F1471" t="s">
        <v>7066</v>
      </c>
      <c r="G1471" t="s">
        <v>7067</v>
      </c>
      <c r="H1471" t="s">
        <v>80</v>
      </c>
      <c r="I1471" t="s">
        <v>74</v>
      </c>
      <c r="J1471">
        <v>87927</v>
      </c>
      <c r="K1471" s="1">
        <v>45669</v>
      </c>
      <c r="L1471" t="s">
        <v>26</v>
      </c>
    </row>
    <row r="1472" spans="1:12" x14ac:dyDescent="0.8">
      <c r="A1472" t="s">
        <v>7068</v>
      </c>
      <c r="B1472" t="s">
        <v>7069</v>
      </c>
      <c r="C1472">
        <v>49</v>
      </c>
      <c r="E1472" t="s">
        <v>7070</v>
      </c>
      <c r="F1472" t="s">
        <v>7071</v>
      </c>
      <c r="G1472" t="s">
        <v>7072</v>
      </c>
      <c r="H1472" t="s">
        <v>355</v>
      </c>
      <c r="I1472" t="s">
        <v>180</v>
      </c>
      <c r="J1472">
        <v>87527</v>
      </c>
      <c r="K1472" s="1">
        <v>45427</v>
      </c>
      <c r="L1472" t="s">
        <v>26</v>
      </c>
    </row>
    <row r="1473" spans="1:12" x14ac:dyDescent="0.8">
      <c r="A1473" t="s">
        <v>7073</v>
      </c>
      <c r="B1473" t="s">
        <v>7074</v>
      </c>
      <c r="C1473">
        <v>27</v>
      </c>
      <c r="D1473" t="s">
        <v>14</v>
      </c>
      <c r="E1473" t="s">
        <v>7075</v>
      </c>
      <c r="F1473" t="s">
        <v>7076</v>
      </c>
      <c r="G1473" t="s">
        <v>7077</v>
      </c>
      <c r="H1473" t="s">
        <v>199</v>
      </c>
      <c r="I1473" t="s">
        <v>74</v>
      </c>
      <c r="J1473">
        <v>84408</v>
      </c>
      <c r="K1473" s="1">
        <v>44382</v>
      </c>
      <c r="L1473" t="s">
        <v>26</v>
      </c>
    </row>
    <row r="1474" spans="1:12" x14ac:dyDescent="0.8">
      <c r="A1474" t="s">
        <v>7078</v>
      </c>
      <c r="B1474" t="s">
        <v>7079</v>
      </c>
      <c r="C1474">
        <v>33</v>
      </c>
      <c r="D1474" t="s">
        <v>29</v>
      </c>
      <c r="E1474" t="s">
        <v>7080</v>
      </c>
      <c r="F1474">
        <v>2317613177</v>
      </c>
      <c r="G1474" t="s">
        <v>7081</v>
      </c>
      <c r="H1474" t="s">
        <v>291</v>
      </c>
      <c r="I1474" t="s">
        <v>92</v>
      </c>
      <c r="J1474">
        <v>24975</v>
      </c>
      <c r="K1474" s="1">
        <v>43992</v>
      </c>
      <c r="L1474" t="s">
        <v>35</v>
      </c>
    </row>
    <row r="1475" spans="1:12" x14ac:dyDescent="0.8">
      <c r="A1475" t="s">
        <v>7082</v>
      </c>
      <c r="B1475" t="s">
        <v>7083</v>
      </c>
      <c r="C1475">
        <v>35</v>
      </c>
      <c r="D1475" t="s">
        <v>29</v>
      </c>
      <c r="E1475" t="s">
        <v>7084</v>
      </c>
      <c r="F1475">
        <f>1-502-736-2801</f>
        <v>-4038</v>
      </c>
      <c r="H1475" t="s">
        <v>41</v>
      </c>
      <c r="I1475" t="s">
        <v>19</v>
      </c>
      <c r="J1475">
        <v>37141</v>
      </c>
      <c r="K1475" s="1">
        <v>45206</v>
      </c>
      <c r="L1475" t="s">
        <v>42</v>
      </c>
    </row>
    <row r="1476" spans="1:12" x14ac:dyDescent="0.8">
      <c r="A1476" t="s">
        <v>7085</v>
      </c>
      <c r="B1476" t="s">
        <v>7086</v>
      </c>
      <c r="C1476">
        <v>25</v>
      </c>
      <c r="D1476" t="s">
        <v>14</v>
      </c>
      <c r="E1476" t="s">
        <v>7087</v>
      </c>
      <c r="F1476" t="s">
        <v>7088</v>
      </c>
      <c r="G1476" t="s">
        <v>7089</v>
      </c>
      <c r="H1476" t="s">
        <v>1049</v>
      </c>
      <c r="I1476" t="s">
        <v>48</v>
      </c>
      <c r="J1476">
        <v>88810</v>
      </c>
      <c r="K1476" s="1">
        <v>45562</v>
      </c>
      <c r="L1476" t="s">
        <v>35</v>
      </c>
    </row>
    <row r="1477" spans="1:12" x14ac:dyDescent="0.8">
      <c r="A1477" t="s">
        <v>7090</v>
      </c>
      <c r="B1477" t="s">
        <v>7091</v>
      </c>
      <c r="C1477">
        <v>42</v>
      </c>
      <c r="D1477" t="s">
        <v>14</v>
      </c>
      <c r="E1477" t="s">
        <v>7092</v>
      </c>
      <c r="F1477" t="s">
        <v>7093</v>
      </c>
      <c r="G1477" t="s">
        <v>7094</v>
      </c>
      <c r="I1477" t="s">
        <v>48</v>
      </c>
      <c r="J1477">
        <v>32576</v>
      </c>
      <c r="K1477" s="1">
        <v>44829</v>
      </c>
      <c r="L1477" t="s">
        <v>35</v>
      </c>
    </row>
    <row r="1478" spans="1:12" x14ac:dyDescent="0.8">
      <c r="A1478" t="s">
        <v>7095</v>
      </c>
      <c r="B1478" t="s">
        <v>7096</v>
      </c>
      <c r="C1478">
        <v>33</v>
      </c>
      <c r="D1478" t="s">
        <v>29</v>
      </c>
      <c r="E1478" t="s">
        <v>7097</v>
      </c>
      <c r="F1478" t="s">
        <v>7098</v>
      </c>
      <c r="G1478" t="s">
        <v>7099</v>
      </c>
      <c r="H1478" t="s">
        <v>125</v>
      </c>
      <c r="I1478" t="s">
        <v>126</v>
      </c>
      <c r="J1478">
        <v>72897</v>
      </c>
      <c r="K1478" s="1">
        <v>44806</v>
      </c>
      <c r="L1478" t="s">
        <v>26</v>
      </c>
    </row>
    <row r="1479" spans="1:12" x14ac:dyDescent="0.8">
      <c r="A1479" t="s">
        <v>7100</v>
      </c>
      <c r="B1479" t="s">
        <v>7101</v>
      </c>
      <c r="C1479">
        <v>40</v>
      </c>
      <c r="D1479" t="s">
        <v>14</v>
      </c>
      <c r="E1479" t="s">
        <v>7102</v>
      </c>
      <c r="F1479" t="s">
        <v>7103</v>
      </c>
      <c r="G1479" t="s">
        <v>7104</v>
      </c>
      <c r="H1479" t="s">
        <v>80</v>
      </c>
      <c r="I1479" t="s">
        <v>74</v>
      </c>
      <c r="J1479">
        <v>97354</v>
      </c>
      <c r="K1479" s="1">
        <v>44804</v>
      </c>
      <c r="L1479" t="s">
        <v>26</v>
      </c>
    </row>
    <row r="1480" spans="1:12" x14ac:dyDescent="0.8">
      <c r="A1480" t="s">
        <v>7105</v>
      </c>
      <c r="B1480" t="s">
        <v>7106</v>
      </c>
      <c r="C1480">
        <v>24</v>
      </c>
      <c r="D1480" t="s">
        <v>14</v>
      </c>
      <c r="E1480" t="s">
        <v>7107</v>
      </c>
      <c r="G1480" t="s">
        <v>7108</v>
      </c>
      <c r="H1480" t="s">
        <v>47</v>
      </c>
      <c r="I1480" t="s">
        <v>48</v>
      </c>
      <c r="J1480">
        <v>43489</v>
      </c>
      <c r="K1480" s="1">
        <v>44907</v>
      </c>
      <c r="L1480" t="s">
        <v>35</v>
      </c>
    </row>
    <row r="1481" spans="1:12" x14ac:dyDescent="0.8">
      <c r="A1481" t="s">
        <v>7109</v>
      </c>
      <c r="B1481" t="s">
        <v>7110</v>
      </c>
      <c r="C1481">
        <v>29</v>
      </c>
      <c r="D1481" t="s">
        <v>14</v>
      </c>
      <c r="E1481" t="s">
        <v>7111</v>
      </c>
      <c r="F1481" t="s">
        <v>7112</v>
      </c>
      <c r="G1481" t="s">
        <v>7113</v>
      </c>
      <c r="H1481" t="s">
        <v>18</v>
      </c>
      <c r="I1481" t="s">
        <v>19</v>
      </c>
      <c r="J1481">
        <v>69083</v>
      </c>
      <c r="K1481" s="1">
        <v>44715</v>
      </c>
      <c r="L1481" t="s">
        <v>35</v>
      </c>
    </row>
    <row r="1482" spans="1:12" x14ac:dyDescent="0.8">
      <c r="A1482" t="s">
        <v>7114</v>
      </c>
      <c r="B1482" t="s">
        <v>7115</v>
      </c>
      <c r="C1482">
        <v>43</v>
      </c>
      <c r="D1482" t="s">
        <v>14</v>
      </c>
      <c r="E1482" t="s">
        <v>7116</v>
      </c>
      <c r="F1482" t="s">
        <v>7117</v>
      </c>
      <c r="G1482" t="s">
        <v>7118</v>
      </c>
      <c r="H1482" t="s">
        <v>285</v>
      </c>
      <c r="I1482" t="s">
        <v>193</v>
      </c>
      <c r="K1482" s="1">
        <v>45030</v>
      </c>
      <c r="L1482" t="s">
        <v>42</v>
      </c>
    </row>
    <row r="1483" spans="1:12" x14ac:dyDescent="0.8">
      <c r="A1483" t="s">
        <v>7119</v>
      </c>
      <c r="C1483">
        <v>30</v>
      </c>
      <c r="D1483" t="s">
        <v>14</v>
      </c>
      <c r="E1483" t="s">
        <v>7120</v>
      </c>
      <c r="F1483" t="s">
        <v>7121</v>
      </c>
      <c r="G1483" t="s">
        <v>7122</v>
      </c>
      <c r="H1483" t="s">
        <v>173</v>
      </c>
      <c r="I1483" t="s">
        <v>62</v>
      </c>
      <c r="J1483">
        <v>22308</v>
      </c>
      <c r="K1483" s="1">
        <v>45510</v>
      </c>
      <c r="L1483" t="s">
        <v>26</v>
      </c>
    </row>
    <row r="1484" spans="1:12" x14ac:dyDescent="0.8">
      <c r="A1484" t="s">
        <v>7123</v>
      </c>
      <c r="B1484" t="s">
        <v>7124</v>
      </c>
      <c r="C1484">
        <v>55</v>
      </c>
      <c r="D1484" t="s">
        <v>29</v>
      </c>
      <c r="E1484" t="s">
        <v>7125</v>
      </c>
      <c r="F1484" t="s">
        <v>7126</v>
      </c>
      <c r="G1484" t="s">
        <v>7127</v>
      </c>
      <c r="H1484" t="s">
        <v>105</v>
      </c>
      <c r="I1484" t="s">
        <v>48</v>
      </c>
      <c r="K1484" s="1">
        <v>45040</v>
      </c>
      <c r="L1484" t="s">
        <v>42</v>
      </c>
    </row>
    <row r="1485" spans="1:12" x14ac:dyDescent="0.8">
      <c r="A1485" t="s">
        <v>7128</v>
      </c>
      <c r="B1485" t="s">
        <v>7129</v>
      </c>
      <c r="C1485">
        <v>30</v>
      </c>
      <c r="D1485" t="s">
        <v>14</v>
      </c>
      <c r="E1485" t="s">
        <v>7130</v>
      </c>
      <c r="F1485" t="s">
        <v>7131</v>
      </c>
      <c r="G1485" t="s">
        <v>7132</v>
      </c>
      <c r="H1485" t="s">
        <v>270</v>
      </c>
      <c r="I1485" t="s">
        <v>19</v>
      </c>
      <c r="J1485">
        <v>47884</v>
      </c>
      <c r="K1485" s="1">
        <v>44587</v>
      </c>
      <c r="L1485" t="s">
        <v>35</v>
      </c>
    </row>
    <row r="1486" spans="1:12" x14ac:dyDescent="0.8">
      <c r="A1486" t="s">
        <v>7133</v>
      </c>
      <c r="C1486">
        <v>37</v>
      </c>
      <c r="D1486" t="s">
        <v>29</v>
      </c>
      <c r="E1486" t="s">
        <v>7134</v>
      </c>
      <c r="F1486" t="s">
        <v>7135</v>
      </c>
      <c r="G1486" t="s">
        <v>7136</v>
      </c>
      <c r="H1486" t="s">
        <v>137</v>
      </c>
      <c r="I1486" t="s">
        <v>138</v>
      </c>
      <c r="J1486">
        <v>48631</v>
      </c>
      <c r="K1486" s="1">
        <v>45561</v>
      </c>
      <c r="L1486" t="s">
        <v>42</v>
      </c>
    </row>
    <row r="1487" spans="1:12" x14ac:dyDescent="0.8">
      <c r="A1487" t="s">
        <v>7137</v>
      </c>
      <c r="B1487" t="s">
        <v>7138</v>
      </c>
      <c r="C1487">
        <v>46</v>
      </c>
      <c r="D1487" t="s">
        <v>14</v>
      </c>
      <c r="E1487" t="s">
        <v>7139</v>
      </c>
      <c r="F1487" t="s">
        <v>7140</v>
      </c>
      <c r="G1487" t="s">
        <v>7141</v>
      </c>
      <c r="H1487" t="s">
        <v>489</v>
      </c>
      <c r="I1487" t="s">
        <v>34</v>
      </c>
      <c r="J1487">
        <v>12771</v>
      </c>
      <c r="K1487" s="1">
        <v>44568</v>
      </c>
      <c r="L1487" t="s">
        <v>35</v>
      </c>
    </row>
    <row r="1488" spans="1:12" x14ac:dyDescent="0.8">
      <c r="A1488" t="s">
        <v>7142</v>
      </c>
      <c r="B1488" t="s">
        <v>7143</v>
      </c>
      <c r="C1488">
        <v>18</v>
      </c>
      <c r="D1488" t="s">
        <v>14</v>
      </c>
      <c r="E1488" t="s">
        <v>7144</v>
      </c>
      <c r="F1488" t="s">
        <v>7145</v>
      </c>
      <c r="G1488" t="s">
        <v>7146</v>
      </c>
      <c r="H1488" t="s">
        <v>424</v>
      </c>
      <c r="I1488" t="s">
        <v>138</v>
      </c>
      <c r="J1488">
        <v>78765</v>
      </c>
      <c r="K1488" s="1">
        <v>45355</v>
      </c>
      <c r="L1488" t="s">
        <v>35</v>
      </c>
    </row>
    <row r="1489" spans="1:12" x14ac:dyDescent="0.8">
      <c r="A1489" t="s">
        <v>7147</v>
      </c>
      <c r="B1489" t="s">
        <v>7148</v>
      </c>
      <c r="C1489">
        <v>18</v>
      </c>
      <c r="D1489" t="s">
        <v>14</v>
      </c>
      <c r="E1489" t="s">
        <v>7149</v>
      </c>
      <c r="F1489" t="s">
        <v>7150</v>
      </c>
      <c r="G1489" t="s">
        <v>7151</v>
      </c>
      <c r="H1489" t="s">
        <v>285</v>
      </c>
      <c r="I1489" t="s">
        <v>193</v>
      </c>
      <c r="J1489">
        <v>68966</v>
      </c>
      <c r="K1489" s="1">
        <v>44088</v>
      </c>
      <c r="L1489" t="s">
        <v>35</v>
      </c>
    </row>
    <row r="1490" spans="1:12" x14ac:dyDescent="0.8">
      <c r="A1490" t="s">
        <v>7152</v>
      </c>
      <c r="B1490" t="s">
        <v>7153</v>
      </c>
      <c r="C1490">
        <v>18</v>
      </c>
      <c r="D1490" t="s">
        <v>14</v>
      </c>
      <c r="E1490" t="s">
        <v>7154</v>
      </c>
      <c r="F1490" t="s">
        <v>7155</v>
      </c>
      <c r="G1490" t="s">
        <v>7156</v>
      </c>
      <c r="H1490" t="s">
        <v>355</v>
      </c>
      <c r="I1490" t="s">
        <v>180</v>
      </c>
      <c r="J1490">
        <v>37222</v>
      </c>
      <c r="K1490" s="1">
        <v>44588</v>
      </c>
      <c r="L1490" t="s">
        <v>35</v>
      </c>
    </row>
    <row r="1491" spans="1:12" x14ac:dyDescent="0.8">
      <c r="A1491" t="s">
        <v>7157</v>
      </c>
      <c r="B1491" t="s">
        <v>7158</v>
      </c>
      <c r="C1491">
        <v>50</v>
      </c>
      <c r="D1491" t="s">
        <v>29</v>
      </c>
      <c r="E1491" t="s">
        <v>7159</v>
      </c>
      <c r="F1491" t="s">
        <v>7160</v>
      </c>
      <c r="G1491" t="s">
        <v>7161</v>
      </c>
      <c r="H1491" t="s">
        <v>144</v>
      </c>
      <c r="I1491" t="s">
        <v>145</v>
      </c>
      <c r="J1491">
        <v>67506</v>
      </c>
      <c r="K1491" s="1">
        <v>45010</v>
      </c>
      <c r="L1491" t="s">
        <v>35</v>
      </c>
    </row>
    <row r="1492" spans="1:12" x14ac:dyDescent="0.8">
      <c r="A1492" t="s">
        <v>7162</v>
      </c>
      <c r="B1492" t="s">
        <v>7163</v>
      </c>
      <c r="C1492">
        <v>28</v>
      </c>
      <c r="D1492" t="s">
        <v>14</v>
      </c>
      <c r="E1492" t="s">
        <v>7164</v>
      </c>
      <c r="F1492" t="s">
        <v>7165</v>
      </c>
      <c r="G1492" t="s">
        <v>7166</v>
      </c>
      <c r="H1492" t="s">
        <v>137</v>
      </c>
      <c r="I1492" t="s">
        <v>138</v>
      </c>
      <c r="J1492">
        <v>91075</v>
      </c>
      <c r="K1492" s="1">
        <v>43982</v>
      </c>
      <c r="L1492" t="s">
        <v>42</v>
      </c>
    </row>
    <row r="1493" spans="1:12" x14ac:dyDescent="0.8">
      <c r="A1493" t="s">
        <v>7167</v>
      </c>
      <c r="B1493" t="s">
        <v>7168</v>
      </c>
      <c r="C1493">
        <v>65</v>
      </c>
      <c r="D1493" t="s">
        <v>29</v>
      </c>
      <c r="E1493" t="s">
        <v>7169</v>
      </c>
      <c r="F1493" t="s">
        <v>7170</v>
      </c>
      <c r="G1493" t="s">
        <v>7171</v>
      </c>
      <c r="I1493" t="s">
        <v>92</v>
      </c>
      <c r="J1493">
        <v>64523</v>
      </c>
      <c r="K1493" s="1">
        <v>44176</v>
      </c>
      <c r="L1493" t="s">
        <v>42</v>
      </c>
    </row>
    <row r="1494" spans="1:12" x14ac:dyDescent="0.8">
      <c r="A1494" t="s">
        <v>7172</v>
      </c>
      <c r="B1494" t="s">
        <v>7173</v>
      </c>
      <c r="C1494">
        <v>28</v>
      </c>
      <c r="D1494" t="s">
        <v>14</v>
      </c>
      <c r="E1494" t="s">
        <v>7174</v>
      </c>
      <c r="F1494" t="s">
        <v>7175</v>
      </c>
      <c r="G1494" t="s">
        <v>7176</v>
      </c>
      <c r="H1494" t="s">
        <v>33</v>
      </c>
      <c r="I1494" t="s">
        <v>34</v>
      </c>
      <c r="J1494">
        <v>74361</v>
      </c>
      <c r="K1494" s="1">
        <v>44409</v>
      </c>
      <c r="L1494" t="s">
        <v>42</v>
      </c>
    </row>
    <row r="1495" spans="1:12" x14ac:dyDescent="0.8">
      <c r="A1495" t="s">
        <v>7177</v>
      </c>
      <c r="B1495" t="s">
        <v>7178</v>
      </c>
      <c r="C1495">
        <v>37</v>
      </c>
      <c r="D1495" t="s">
        <v>29</v>
      </c>
      <c r="E1495" t="s">
        <v>7179</v>
      </c>
      <c r="F1495" t="s">
        <v>7180</v>
      </c>
      <c r="G1495" t="s">
        <v>7181</v>
      </c>
      <c r="H1495" t="s">
        <v>161</v>
      </c>
      <c r="I1495" t="s">
        <v>113</v>
      </c>
      <c r="J1495">
        <v>35484</v>
      </c>
      <c r="K1495" s="1">
        <v>44136</v>
      </c>
      <c r="L1495" t="s">
        <v>42</v>
      </c>
    </row>
    <row r="1496" spans="1:12" x14ac:dyDescent="0.8">
      <c r="A1496" t="s">
        <v>7182</v>
      </c>
      <c r="B1496" t="s">
        <v>7183</v>
      </c>
      <c r="C1496">
        <v>53</v>
      </c>
      <c r="D1496" t="s">
        <v>14</v>
      </c>
      <c r="E1496" t="s">
        <v>7184</v>
      </c>
      <c r="F1496" t="s">
        <v>7185</v>
      </c>
      <c r="G1496" t="s">
        <v>7186</v>
      </c>
      <c r="I1496" t="s">
        <v>74</v>
      </c>
      <c r="J1496">
        <v>88023</v>
      </c>
      <c r="K1496" s="1">
        <v>44825</v>
      </c>
      <c r="L1496" t="s">
        <v>26</v>
      </c>
    </row>
    <row r="1497" spans="1:12" x14ac:dyDescent="0.8">
      <c r="A1497" t="s">
        <v>7187</v>
      </c>
      <c r="B1497" t="s">
        <v>7188</v>
      </c>
      <c r="C1497">
        <v>59</v>
      </c>
      <c r="D1497" t="s">
        <v>14</v>
      </c>
      <c r="E1497" t="s">
        <v>7189</v>
      </c>
      <c r="F1497" t="s">
        <v>7190</v>
      </c>
      <c r="G1497" t="s">
        <v>7191</v>
      </c>
      <c r="H1497" t="s">
        <v>730</v>
      </c>
      <c r="I1497" t="s">
        <v>62</v>
      </c>
      <c r="J1497">
        <v>37105</v>
      </c>
      <c r="K1497" s="1">
        <v>44109</v>
      </c>
      <c r="L1497" t="s">
        <v>35</v>
      </c>
    </row>
    <row r="1498" spans="1:12" x14ac:dyDescent="0.8">
      <c r="A1498" t="s">
        <v>7192</v>
      </c>
      <c r="B1498" t="s">
        <v>7193</v>
      </c>
      <c r="C1498">
        <v>59</v>
      </c>
      <c r="D1498" t="s">
        <v>29</v>
      </c>
      <c r="E1498" t="s">
        <v>7194</v>
      </c>
      <c r="F1498" t="s">
        <v>7195</v>
      </c>
      <c r="G1498" t="s">
        <v>7196</v>
      </c>
      <c r="H1498" t="s">
        <v>73</v>
      </c>
      <c r="I1498" t="s">
        <v>74</v>
      </c>
      <c r="J1498">
        <v>34698</v>
      </c>
      <c r="K1498" s="1">
        <v>45185</v>
      </c>
      <c r="L1498" t="s">
        <v>35</v>
      </c>
    </row>
    <row r="1499" spans="1:12" x14ac:dyDescent="0.8">
      <c r="A1499" t="s">
        <v>7197</v>
      </c>
      <c r="B1499" t="s">
        <v>7198</v>
      </c>
      <c r="C1499">
        <v>49</v>
      </c>
      <c r="D1499" t="s">
        <v>29</v>
      </c>
      <c r="E1499" t="s">
        <v>7199</v>
      </c>
      <c r="F1499">
        <f>1-977-599-3642</f>
        <v>-5217</v>
      </c>
      <c r="G1499" t="s">
        <v>7200</v>
      </c>
      <c r="H1499" t="s">
        <v>390</v>
      </c>
      <c r="I1499" t="s">
        <v>180</v>
      </c>
      <c r="J1499">
        <v>90137</v>
      </c>
      <c r="K1499" s="1">
        <v>44825</v>
      </c>
      <c r="L1499" t="s">
        <v>26</v>
      </c>
    </row>
    <row r="1500" spans="1:12" x14ac:dyDescent="0.8">
      <c r="A1500" t="s">
        <v>7201</v>
      </c>
      <c r="B1500" t="s">
        <v>7202</v>
      </c>
      <c r="C1500">
        <v>47</v>
      </c>
      <c r="D1500" t="s">
        <v>14</v>
      </c>
      <c r="E1500" t="s">
        <v>7203</v>
      </c>
      <c r="F1500" t="s">
        <v>7204</v>
      </c>
      <c r="G1500" t="s">
        <v>7205</v>
      </c>
      <c r="H1500" t="s">
        <v>119</v>
      </c>
      <c r="I1500" t="s">
        <v>55</v>
      </c>
      <c r="J1500">
        <v>13867</v>
      </c>
      <c r="K1500" s="1">
        <v>43897</v>
      </c>
      <c r="L1500" t="s">
        <v>35</v>
      </c>
    </row>
    <row r="1501" spans="1:12" x14ac:dyDescent="0.8">
      <c r="A1501" t="s">
        <v>7206</v>
      </c>
      <c r="B1501" t="s">
        <v>7207</v>
      </c>
      <c r="C1501">
        <v>42</v>
      </c>
      <c r="D1501" t="s">
        <v>14</v>
      </c>
      <c r="E1501" t="s">
        <v>7208</v>
      </c>
      <c r="F1501" t="s">
        <v>7209</v>
      </c>
      <c r="G1501" t="s">
        <v>7210</v>
      </c>
      <c r="H1501" t="s">
        <v>309</v>
      </c>
      <c r="I1501" t="s">
        <v>74</v>
      </c>
      <c r="J1501">
        <v>33173</v>
      </c>
      <c r="K1501" s="1">
        <v>44775</v>
      </c>
      <c r="L1501" t="s">
        <v>42</v>
      </c>
    </row>
    <row r="1502" spans="1:12" x14ac:dyDescent="0.8">
      <c r="A1502" t="s">
        <v>7211</v>
      </c>
      <c r="B1502" t="s">
        <v>7212</v>
      </c>
      <c r="C1502">
        <v>44</v>
      </c>
      <c r="D1502" t="s">
        <v>29</v>
      </c>
      <c r="E1502" t="s">
        <v>7213</v>
      </c>
      <c r="F1502" t="s">
        <v>7214</v>
      </c>
      <c r="G1502" t="s">
        <v>7215</v>
      </c>
      <c r="H1502" t="s">
        <v>578</v>
      </c>
      <c r="I1502" t="s">
        <v>113</v>
      </c>
      <c r="J1502">
        <v>14487</v>
      </c>
      <c r="K1502" s="1">
        <v>45488</v>
      </c>
      <c r="L1502" t="s">
        <v>26</v>
      </c>
    </row>
    <row r="1503" spans="1:12" x14ac:dyDescent="0.8">
      <c r="A1503" t="s">
        <v>7216</v>
      </c>
      <c r="B1503" t="s">
        <v>7217</v>
      </c>
      <c r="C1503">
        <v>28</v>
      </c>
      <c r="D1503" t="s">
        <v>14</v>
      </c>
      <c r="E1503" t="s">
        <v>7218</v>
      </c>
      <c r="F1503" t="s">
        <v>7219</v>
      </c>
      <c r="G1503" t="s">
        <v>7220</v>
      </c>
      <c r="H1503" t="s">
        <v>179</v>
      </c>
      <c r="I1503" t="s">
        <v>180</v>
      </c>
      <c r="J1503">
        <v>48505</v>
      </c>
      <c r="K1503" s="1">
        <v>44244</v>
      </c>
      <c r="L1503" t="s">
        <v>35</v>
      </c>
    </row>
    <row r="1504" spans="1:12" x14ac:dyDescent="0.8">
      <c r="A1504" t="s">
        <v>7221</v>
      </c>
      <c r="B1504" t="s">
        <v>7222</v>
      </c>
      <c r="D1504" t="s">
        <v>29</v>
      </c>
      <c r="E1504" t="s">
        <v>7223</v>
      </c>
      <c r="F1504">
        <f>1-947-779-8258</f>
        <v>-9983</v>
      </c>
      <c r="G1504" t="s">
        <v>7224</v>
      </c>
      <c r="H1504" t="s">
        <v>18</v>
      </c>
      <c r="I1504" t="s">
        <v>19</v>
      </c>
      <c r="J1504">
        <v>96073</v>
      </c>
      <c r="K1504" s="1">
        <v>44682</v>
      </c>
      <c r="L1504" t="s">
        <v>35</v>
      </c>
    </row>
    <row r="1505" spans="1:12" x14ac:dyDescent="0.8">
      <c r="A1505" t="s">
        <v>7225</v>
      </c>
      <c r="B1505" t="s">
        <v>7226</v>
      </c>
      <c r="C1505">
        <v>34</v>
      </c>
      <c r="D1505" t="s">
        <v>29</v>
      </c>
      <c r="E1505" t="s">
        <v>7227</v>
      </c>
      <c r="F1505" t="s">
        <v>7228</v>
      </c>
      <c r="G1505" t="s">
        <v>7229</v>
      </c>
      <c r="H1505" t="s">
        <v>125</v>
      </c>
      <c r="I1505" t="s">
        <v>126</v>
      </c>
      <c r="J1505">
        <v>12377</v>
      </c>
      <c r="K1505" s="1">
        <v>45694</v>
      </c>
      <c r="L1505" t="s">
        <v>42</v>
      </c>
    </row>
    <row r="1506" spans="1:12" x14ac:dyDescent="0.8">
      <c r="A1506" t="s">
        <v>7230</v>
      </c>
      <c r="B1506" t="s">
        <v>7231</v>
      </c>
      <c r="C1506">
        <v>32</v>
      </c>
      <c r="D1506" t="s">
        <v>29</v>
      </c>
      <c r="E1506" t="s">
        <v>7232</v>
      </c>
      <c r="F1506" t="s">
        <v>7233</v>
      </c>
      <c r="G1506" t="s">
        <v>7234</v>
      </c>
      <c r="H1506" t="s">
        <v>119</v>
      </c>
      <c r="I1506" t="s">
        <v>55</v>
      </c>
      <c r="J1506">
        <v>64155</v>
      </c>
      <c r="K1506" s="1">
        <v>45136</v>
      </c>
      <c r="L1506" t="s">
        <v>26</v>
      </c>
    </row>
    <row r="1507" spans="1:12" x14ac:dyDescent="0.8">
      <c r="A1507" t="s">
        <v>7235</v>
      </c>
      <c r="B1507" t="s">
        <v>7236</v>
      </c>
      <c r="C1507">
        <v>29</v>
      </c>
      <c r="D1507" t="s">
        <v>14</v>
      </c>
      <c r="E1507" t="s">
        <v>7237</v>
      </c>
      <c r="F1507" t="s">
        <v>7238</v>
      </c>
      <c r="G1507" t="s">
        <v>7239</v>
      </c>
      <c r="H1507" t="s">
        <v>932</v>
      </c>
      <c r="I1507" t="s">
        <v>126</v>
      </c>
      <c r="J1507">
        <v>35892</v>
      </c>
      <c r="K1507" s="1">
        <v>44703</v>
      </c>
      <c r="L1507" t="s">
        <v>42</v>
      </c>
    </row>
    <row r="1508" spans="1:12" x14ac:dyDescent="0.8">
      <c r="A1508" t="s">
        <v>7240</v>
      </c>
      <c r="B1508" t="s">
        <v>7241</v>
      </c>
      <c r="C1508">
        <v>43</v>
      </c>
      <c r="D1508" t="s">
        <v>14</v>
      </c>
      <c r="E1508" t="s">
        <v>7242</v>
      </c>
      <c r="F1508">
        <v>8356508199</v>
      </c>
      <c r="G1508" t="s">
        <v>7243</v>
      </c>
      <c r="H1508" t="s">
        <v>553</v>
      </c>
      <c r="I1508" t="s">
        <v>221</v>
      </c>
      <c r="J1508">
        <v>79844</v>
      </c>
      <c r="K1508" s="1">
        <v>44816</v>
      </c>
      <c r="L1508" t="s">
        <v>42</v>
      </c>
    </row>
    <row r="1509" spans="1:12" x14ac:dyDescent="0.8">
      <c r="A1509" t="s">
        <v>7244</v>
      </c>
      <c r="B1509" t="s">
        <v>7245</v>
      </c>
      <c r="C1509">
        <v>46</v>
      </c>
      <c r="D1509" t="s">
        <v>14</v>
      </c>
      <c r="E1509" t="s">
        <v>7246</v>
      </c>
      <c r="F1509">
        <v>4512556740</v>
      </c>
      <c r="G1509" t="s">
        <v>7247</v>
      </c>
      <c r="H1509" t="s">
        <v>350</v>
      </c>
      <c r="I1509" t="s">
        <v>34</v>
      </c>
      <c r="J1509">
        <v>34619</v>
      </c>
      <c r="K1509" s="1">
        <v>44734</v>
      </c>
      <c r="L1509" t="s">
        <v>26</v>
      </c>
    </row>
    <row r="1510" spans="1:12" x14ac:dyDescent="0.8">
      <c r="A1510" t="s">
        <v>7248</v>
      </c>
      <c r="B1510" t="s">
        <v>7249</v>
      </c>
      <c r="C1510">
        <v>36</v>
      </c>
      <c r="D1510" t="s">
        <v>29</v>
      </c>
      <c r="E1510" t="s">
        <v>7250</v>
      </c>
      <c r="F1510" t="s">
        <v>7251</v>
      </c>
      <c r="G1510" t="s">
        <v>7252</v>
      </c>
      <c r="H1510" t="s">
        <v>320</v>
      </c>
      <c r="I1510" t="s">
        <v>138</v>
      </c>
      <c r="J1510">
        <v>97196</v>
      </c>
      <c r="K1510" s="1">
        <v>45651</v>
      </c>
      <c r="L1510" t="s">
        <v>35</v>
      </c>
    </row>
    <row r="1511" spans="1:12" x14ac:dyDescent="0.8">
      <c r="A1511" t="s">
        <v>7253</v>
      </c>
      <c r="B1511" t="s">
        <v>7254</v>
      </c>
      <c r="C1511">
        <v>52</v>
      </c>
      <c r="D1511" t="s">
        <v>29</v>
      </c>
      <c r="E1511" t="s">
        <v>7255</v>
      </c>
      <c r="F1511" t="s">
        <v>7256</v>
      </c>
      <c r="G1511" t="s">
        <v>7257</v>
      </c>
      <c r="H1511" t="s">
        <v>558</v>
      </c>
      <c r="I1511" t="s">
        <v>55</v>
      </c>
      <c r="J1511">
        <v>22835</v>
      </c>
      <c r="K1511" s="1">
        <v>45184</v>
      </c>
      <c r="L1511" t="s">
        <v>42</v>
      </c>
    </row>
    <row r="1512" spans="1:12" x14ac:dyDescent="0.8">
      <c r="A1512" t="s">
        <v>7258</v>
      </c>
      <c r="B1512" t="s">
        <v>7259</v>
      </c>
      <c r="C1512">
        <v>21</v>
      </c>
      <c r="D1512" t="s">
        <v>14</v>
      </c>
      <c r="E1512" t="s">
        <v>7260</v>
      </c>
      <c r="F1512">
        <f>1-315-795-9043</f>
        <v>-10152</v>
      </c>
      <c r="G1512" t="s">
        <v>7261</v>
      </c>
      <c r="H1512" t="s">
        <v>573</v>
      </c>
      <c r="I1512" t="s">
        <v>193</v>
      </c>
      <c r="J1512">
        <v>8349</v>
      </c>
      <c r="K1512" s="1">
        <v>44318</v>
      </c>
      <c r="L1512" t="s">
        <v>35</v>
      </c>
    </row>
    <row r="1513" spans="1:12" x14ac:dyDescent="0.8">
      <c r="A1513" t="s">
        <v>7262</v>
      </c>
      <c r="B1513" t="s">
        <v>7263</v>
      </c>
      <c r="C1513">
        <v>32</v>
      </c>
      <c r="D1513" t="s">
        <v>14</v>
      </c>
      <c r="E1513" t="s">
        <v>7264</v>
      </c>
      <c r="F1513" t="s">
        <v>7265</v>
      </c>
      <c r="G1513" t="s">
        <v>7266</v>
      </c>
      <c r="H1513" t="s">
        <v>249</v>
      </c>
      <c r="I1513" t="s">
        <v>55</v>
      </c>
      <c r="J1513">
        <v>92328</v>
      </c>
      <c r="K1513" s="1">
        <v>45266</v>
      </c>
      <c r="L1513" t="s">
        <v>26</v>
      </c>
    </row>
    <row r="1514" spans="1:12" x14ac:dyDescent="0.8">
      <c r="A1514" t="s">
        <v>7267</v>
      </c>
      <c r="B1514" t="s">
        <v>7268</v>
      </c>
      <c r="C1514">
        <v>26</v>
      </c>
      <c r="D1514" t="s">
        <v>29</v>
      </c>
      <c r="E1514" t="s">
        <v>7269</v>
      </c>
      <c r="F1514" t="s">
        <v>7270</v>
      </c>
      <c r="H1514" t="s">
        <v>25</v>
      </c>
      <c r="I1514" t="s">
        <v>19</v>
      </c>
      <c r="J1514">
        <v>12037</v>
      </c>
      <c r="K1514" s="1">
        <v>44920</v>
      </c>
      <c r="L1514" t="s">
        <v>42</v>
      </c>
    </row>
    <row r="1515" spans="1:12" x14ac:dyDescent="0.8">
      <c r="A1515" t="s">
        <v>7271</v>
      </c>
      <c r="B1515" t="s">
        <v>7272</v>
      </c>
      <c r="C1515">
        <v>18</v>
      </c>
      <c r="D1515" t="s">
        <v>14</v>
      </c>
      <c r="E1515" t="s">
        <v>7273</v>
      </c>
      <c r="F1515">
        <f>1-907-537-6764</f>
        <v>-8207</v>
      </c>
      <c r="G1515" t="s">
        <v>7274</v>
      </c>
      <c r="H1515" t="s">
        <v>73</v>
      </c>
      <c r="I1515" t="s">
        <v>74</v>
      </c>
      <c r="J1515">
        <v>65294</v>
      </c>
      <c r="K1515" s="1">
        <v>45447</v>
      </c>
      <c r="L1515" t="s">
        <v>35</v>
      </c>
    </row>
    <row r="1516" spans="1:12" x14ac:dyDescent="0.8">
      <c r="A1516" t="s">
        <v>7275</v>
      </c>
      <c r="B1516" t="s">
        <v>7276</v>
      </c>
      <c r="C1516">
        <v>34</v>
      </c>
      <c r="D1516" t="s">
        <v>14</v>
      </c>
      <c r="E1516" t="s">
        <v>7277</v>
      </c>
      <c r="G1516" t="s">
        <v>7278</v>
      </c>
      <c r="H1516" t="s">
        <v>867</v>
      </c>
      <c r="I1516" t="s">
        <v>99</v>
      </c>
      <c r="J1516">
        <v>71047</v>
      </c>
      <c r="K1516" s="1">
        <v>44872</v>
      </c>
      <c r="L1516" t="s">
        <v>35</v>
      </c>
    </row>
    <row r="1517" spans="1:12" x14ac:dyDescent="0.8">
      <c r="A1517" t="s">
        <v>7279</v>
      </c>
      <c r="B1517" t="s">
        <v>7280</v>
      </c>
      <c r="C1517">
        <v>33</v>
      </c>
      <c r="D1517" t="s">
        <v>14</v>
      </c>
      <c r="E1517" t="s">
        <v>7281</v>
      </c>
      <c r="F1517">
        <v>7858675910</v>
      </c>
      <c r="G1517" t="s">
        <v>7282</v>
      </c>
      <c r="H1517" t="s">
        <v>320</v>
      </c>
      <c r="I1517" t="s">
        <v>138</v>
      </c>
      <c r="J1517">
        <v>65541</v>
      </c>
      <c r="K1517" s="1">
        <v>44474</v>
      </c>
      <c r="L1517" t="s">
        <v>26</v>
      </c>
    </row>
    <row r="1518" spans="1:12" x14ac:dyDescent="0.8">
      <c r="A1518" t="s">
        <v>7283</v>
      </c>
      <c r="B1518" t="s">
        <v>7284</v>
      </c>
      <c r="C1518">
        <v>53</v>
      </c>
      <c r="D1518" t="s">
        <v>29</v>
      </c>
      <c r="E1518" t="s">
        <v>7285</v>
      </c>
      <c r="F1518" t="s">
        <v>7286</v>
      </c>
      <c r="G1518" t="s">
        <v>7287</v>
      </c>
      <c r="H1518" t="s">
        <v>47</v>
      </c>
      <c r="J1518">
        <v>59520</v>
      </c>
      <c r="K1518" s="1">
        <v>44959</v>
      </c>
      <c r="L1518" t="s">
        <v>35</v>
      </c>
    </row>
    <row r="1519" spans="1:12" x14ac:dyDescent="0.8">
      <c r="A1519" t="s">
        <v>7288</v>
      </c>
      <c r="B1519" t="s">
        <v>7289</v>
      </c>
      <c r="C1519">
        <v>42</v>
      </c>
      <c r="D1519" t="s">
        <v>14</v>
      </c>
      <c r="E1519" t="s">
        <v>7290</v>
      </c>
      <c r="F1519" t="s">
        <v>7291</v>
      </c>
      <c r="G1519" t="s">
        <v>7292</v>
      </c>
      <c r="H1519" t="s">
        <v>33</v>
      </c>
      <c r="I1519" t="s">
        <v>34</v>
      </c>
      <c r="J1519">
        <v>32223</v>
      </c>
      <c r="K1519" s="1">
        <v>44669</v>
      </c>
      <c r="L1519" t="s">
        <v>35</v>
      </c>
    </row>
    <row r="1520" spans="1:12" x14ac:dyDescent="0.8">
      <c r="A1520" t="s">
        <v>7293</v>
      </c>
      <c r="B1520" t="s">
        <v>7294</v>
      </c>
      <c r="C1520">
        <v>22</v>
      </c>
      <c r="D1520" t="s">
        <v>29</v>
      </c>
      <c r="E1520" t="s">
        <v>7295</v>
      </c>
      <c r="F1520" t="s">
        <v>7296</v>
      </c>
      <c r="G1520" t="s">
        <v>7297</v>
      </c>
      <c r="H1520" t="s">
        <v>529</v>
      </c>
      <c r="I1520" t="s">
        <v>55</v>
      </c>
      <c r="J1520">
        <v>56387</v>
      </c>
      <c r="K1520" s="1">
        <v>45261</v>
      </c>
      <c r="L1520" t="s">
        <v>42</v>
      </c>
    </row>
    <row r="1521" spans="1:12" x14ac:dyDescent="0.8">
      <c r="A1521" t="s">
        <v>7298</v>
      </c>
      <c r="B1521" t="s">
        <v>7299</v>
      </c>
      <c r="C1521">
        <v>57</v>
      </c>
      <c r="D1521" t="s">
        <v>14</v>
      </c>
      <c r="E1521" t="s">
        <v>7300</v>
      </c>
      <c r="F1521" t="s">
        <v>7301</v>
      </c>
      <c r="G1521" t="s">
        <v>7302</v>
      </c>
      <c r="H1521" t="s">
        <v>144</v>
      </c>
      <c r="I1521" t="s">
        <v>126</v>
      </c>
      <c r="J1521">
        <v>18794</v>
      </c>
      <c r="K1521" s="1">
        <v>44435</v>
      </c>
      <c r="L1521" t="s">
        <v>35</v>
      </c>
    </row>
    <row r="1522" spans="1:12" x14ac:dyDescent="0.8">
      <c r="A1522" t="s">
        <v>7303</v>
      </c>
      <c r="B1522" t="s">
        <v>7304</v>
      </c>
      <c r="C1522">
        <v>49</v>
      </c>
      <c r="D1522" t="s">
        <v>14</v>
      </c>
      <c r="E1522" t="s">
        <v>7305</v>
      </c>
      <c r="F1522" t="s">
        <v>7306</v>
      </c>
      <c r="G1522" t="s">
        <v>7307</v>
      </c>
      <c r="H1522" t="s">
        <v>796</v>
      </c>
      <c r="I1522" t="s">
        <v>19</v>
      </c>
      <c r="J1522">
        <v>19103</v>
      </c>
      <c r="K1522" s="1">
        <v>45288</v>
      </c>
      <c r="L1522" t="s">
        <v>35</v>
      </c>
    </row>
    <row r="1523" spans="1:12" x14ac:dyDescent="0.8">
      <c r="A1523" t="s">
        <v>7308</v>
      </c>
      <c r="B1523" t="s">
        <v>7309</v>
      </c>
      <c r="C1523">
        <v>41</v>
      </c>
      <c r="D1523" t="s">
        <v>14</v>
      </c>
      <c r="E1523" t="s">
        <v>7310</v>
      </c>
      <c r="F1523" t="s">
        <v>7311</v>
      </c>
      <c r="G1523" t="s">
        <v>7312</v>
      </c>
      <c r="H1523" t="s">
        <v>186</v>
      </c>
      <c r="I1523" t="s">
        <v>74</v>
      </c>
      <c r="J1523">
        <v>80559</v>
      </c>
      <c r="K1523" s="1">
        <v>45608</v>
      </c>
      <c r="L1523" t="s">
        <v>26</v>
      </c>
    </row>
    <row r="1524" spans="1:12" x14ac:dyDescent="0.8">
      <c r="A1524" t="s">
        <v>7313</v>
      </c>
      <c r="B1524" t="s">
        <v>7314</v>
      </c>
      <c r="C1524">
        <v>32</v>
      </c>
      <c r="D1524" t="s">
        <v>29</v>
      </c>
      <c r="E1524" t="s">
        <v>7315</v>
      </c>
      <c r="F1524" t="s">
        <v>7316</v>
      </c>
      <c r="G1524" t="s">
        <v>7317</v>
      </c>
      <c r="H1524" t="s">
        <v>291</v>
      </c>
      <c r="I1524" t="s">
        <v>92</v>
      </c>
      <c r="J1524">
        <v>33768</v>
      </c>
      <c r="K1524" s="1">
        <v>44306</v>
      </c>
      <c r="L1524" t="s">
        <v>26</v>
      </c>
    </row>
    <row r="1525" spans="1:12" x14ac:dyDescent="0.8">
      <c r="A1525" t="s">
        <v>7318</v>
      </c>
      <c r="B1525" t="s">
        <v>7319</v>
      </c>
      <c r="C1525">
        <v>23</v>
      </c>
      <c r="D1525" t="s">
        <v>14</v>
      </c>
      <c r="E1525" t="s">
        <v>7320</v>
      </c>
      <c r="F1525" t="s">
        <v>7321</v>
      </c>
      <c r="G1525" t="s">
        <v>7322</v>
      </c>
      <c r="H1525" t="s">
        <v>199</v>
      </c>
      <c r="I1525" t="s">
        <v>74</v>
      </c>
      <c r="J1525">
        <v>24003</v>
      </c>
      <c r="K1525" s="1">
        <v>45556</v>
      </c>
      <c r="L1525" t="s">
        <v>35</v>
      </c>
    </row>
    <row r="1526" spans="1:12" x14ac:dyDescent="0.8">
      <c r="A1526" t="s">
        <v>7323</v>
      </c>
      <c r="B1526" t="s">
        <v>7324</v>
      </c>
      <c r="C1526">
        <v>30</v>
      </c>
      <c r="D1526" t="s">
        <v>29</v>
      </c>
      <c r="E1526" t="s">
        <v>7325</v>
      </c>
      <c r="F1526" t="s">
        <v>7326</v>
      </c>
      <c r="G1526" t="s">
        <v>7327</v>
      </c>
      <c r="H1526" t="s">
        <v>18</v>
      </c>
      <c r="I1526" t="s">
        <v>19</v>
      </c>
      <c r="J1526">
        <v>96681</v>
      </c>
      <c r="K1526" s="1">
        <v>45150</v>
      </c>
      <c r="L1526" t="s">
        <v>35</v>
      </c>
    </row>
    <row r="1527" spans="1:12" x14ac:dyDescent="0.8">
      <c r="A1527" t="s">
        <v>7328</v>
      </c>
      <c r="B1527" t="s">
        <v>7329</v>
      </c>
      <c r="C1527">
        <v>48</v>
      </c>
      <c r="D1527" t="s">
        <v>29</v>
      </c>
      <c r="E1527" t="s">
        <v>7330</v>
      </c>
      <c r="F1527" t="s">
        <v>7331</v>
      </c>
      <c r="G1527" t="s">
        <v>7332</v>
      </c>
      <c r="H1527" t="s">
        <v>41</v>
      </c>
      <c r="I1527" t="s">
        <v>19</v>
      </c>
      <c r="J1527">
        <v>98719</v>
      </c>
      <c r="K1527" s="1">
        <v>44685</v>
      </c>
      <c r="L1527" t="s">
        <v>42</v>
      </c>
    </row>
    <row r="1528" spans="1:12" x14ac:dyDescent="0.8">
      <c r="A1528" t="s">
        <v>7333</v>
      </c>
      <c r="B1528" t="s">
        <v>7334</v>
      </c>
      <c r="C1528">
        <v>57</v>
      </c>
      <c r="D1528" t="s">
        <v>29</v>
      </c>
      <c r="E1528" t="s">
        <v>7335</v>
      </c>
      <c r="F1528" t="s">
        <v>7336</v>
      </c>
      <c r="G1528" t="s">
        <v>7337</v>
      </c>
      <c r="H1528" t="s">
        <v>558</v>
      </c>
      <c r="I1528" t="s">
        <v>55</v>
      </c>
      <c r="J1528">
        <v>69852</v>
      </c>
      <c r="K1528" s="1">
        <v>45495</v>
      </c>
      <c r="L1528" t="s">
        <v>35</v>
      </c>
    </row>
    <row r="1529" spans="1:12" x14ac:dyDescent="0.8">
      <c r="A1529" t="s">
        <v>7338</v>
      </c>
      <c r="B1529" t="s">
        <v>7339</v>
      </c>
      <c r="C1529">
        <v>53</v>
      </c>
      <c r="D1529" t="s">
        <v>29</v>
      </c>
      <c r="E1529" t="s">
        <v>4840</v>
      </c>
      <c r="F1529">
        <v>8172493175</v>
      </c>
      <c r="G1529" t="s">
        <v>7340</v>
      </c>
      <c r="H1529" t="s">
        <v>510</v>
      </c>
      <c r="I1529" t="s">
        <v>126</v>
      </c>
      <c r="J1529">
        <v>91518</v>
      </c>
      <c r="K1529" s="1">
        <v>44670</v>
      </c>
      <c r="L1529" t="s">
        <v>35</v>
      </c>
    </row>
    <row r="1530" spans="1:12" x14ac:dyDescent="0.8">
      <c r="A1530" t="s">
        <v>7341</v>
      </c>
      <c r="B1530" t="s">
        <v>7342</v>
      </c>
      <c r="C1530">
        <v>29</v>
      </c>
      <c r="E1530" t="s">
        <v>7343</v>
      </c>
      <c r="F1530" t="s">
        <v>7344</v>
      </c>
      <c r="G1530" t="s">
        <v>7345</v>
      </c>
      <c r="H1530" t="s">
        <v>952</v>
      </c>
      <c r="I1530" t="s">
        <v>126</v>
      </c>
      <c r="J1530">
        <v>23019</v>
      </c>
      <c r="K1530" s="1">
        <v>45503</v>
      </c>
      <c r="L1530" t="s">
        <v>35</v>
      </c>
    </row>
    <row r="1531" spans="1:12" x14ac:dyDescent="0.8">
      <c r="A1531" t="s">
        <v>7346</v>
      </c>
      <c r="B1531" t="s">
        <v>7347</v>
      </c>
      <c r="C1531">
        <v>21</v>
      </c>
      <c r="D1531" t="s">
        <v>14</v>
      </c>
      <c r="E1531" t="s">
        <v>7348</v>
      </c>
      <c r="F1531" t="s">
        <v>7349</v>
      </c>
      <c r="G1531" t="s">
        <v>7350</v>
      </c>
      <c r="H1531" t="s">
        <v>1448</v>
      </c>
      <c r="I1531" t="s">
        <v>193</v>
      </c>
      <c r="J1531">
        <v>40193</v>
      </c>
      <c r="K1531" s="1">
        <v>43999</v>
      </c>
      <c r="L1531" t="s">
        <v>35</v>
      </c>
    </row>
    <row r="1532" spans="1:12" x14ac:dyDescent="0.8">
      <c r="A1532" t="s">
        <v>7351</v>
      </c>
      <c r="B1532" t="s">
        <v>7352</v>
      </c>
      <c r="C1532">
        <v>36</v>
      </c>
      <c r="D1532" t="s">
        <v>29</v>
      </c>
      <c r="E1532" t="s">
        <v>7353</v>
      </c>
      <c r="F1532" t="s">
        <v>7354</v>
      </c>
      <c r="G1532" t="s">
        <v>7355</v>
      </c>
      <c r="H1532" t="s">
        <v>424</v>
      </c>
      <c r="I1532" t="s">
        <v>138</v>
      </c>
      <c r="J1532">
        <v>22670</v>
      </c>
      <c r="K1532" s="1">
        <v>44304</v>
      </c>
      <c r="L1532" t="s">
        <v>26</v>
      </c>
    </row>
    <row r="1533" spans="1:12" x14ac:dyDescent="0.8">
      <c r="A1533" t="s">
        <v>7356</v>
      </c>
      <c r="B1533" t="s">
        <v>7357</v>
      </c>
      <c r="C1533">
        <v>18</v>
      </c>
      <c r="D1533" t="s">
        <v>29</v>
      </c>
      <c r="E1533" t="s">
        <v>7358</v>
      </c>
      <c r="F1533">
        <v>4198755708</v>
      </c>
      <c r="G1533" t="s">
        <v>7359</v>
      </c>
      <c r="H1533" t="s">
        <v>2104</v>
      </c>
      <c r="I1533" t="s">
        <v>180</v>
      </c>
      <c r="J1533">
        <v>73421</v>
      </c>
      <c r="K1533" s="1">
        <v>45186</v>
      </c>
      <c r="L1533" t="s">
        <v>35</v>
      </c>
    </row>
    <row r="1534" spans="1:12" x14ac:dyDescent="0.8">
      <c r="A1534" t="s">
        <v>7360</v>
      </c>
      <c r="B1534" t="s">
        <v>7361</v>
      </c>
      <c r="C1534">
        <v>38</v>
      </c>
      <c r="D1534" t="s">
        <v>14</v>
      </c>
      <c r="E1534" t="s">
        <v>7362</v>
      </c>
      <c r="F1534" t="s">
        <v>7363</v>
      </c>
      <c r="G1534" t="s">
        <v>7364</v>
      </c>
      <c r="H1534" t="s">
        <v>1448</v>
      </c>
      <c r="I1534" t="s">
        <v>193</v>
      </c>
      <c r="J1534">
        <v>92248</v>
      </c>
      <c r="K1534" s="1">
        <v>45008</v>
      </c>
      <c r="L1534" t="s">
        <v>35</v>
      </c>
    </row>
    <row r="1535" spans="1:12" x14ac:dyDescent="0.8">
      <c r="A1535" t="s">
        <v>7365</v>
      </c>
      <c r="B1535" t="s">
        <v>7366</v>
      </c>
      <c r="C1535">
        <v>33</v>
      </c>
      <c r="D1535" t="s">
        <v>14</v>
      </c>
      <c r="E1535" t="s">
        <v>7367</v>
      </c>
      <c r="F1535" t="s">
        <v>7368</v>
      </c>
      <c r="G1535" t="s">
        <v>7369</v>
      </c>
      <c r="I1535" t="s">
        <v>113</v>
      </c>
      <c r="J1535">
        <v>6280</v>
      </c>
      <c r="K1535" s="1">
        <v>44491</v>
      </c>
      <c r="L1535" t="s">
        <v>35</v>
      </c>
    </row>
    <row r="1536" spans="1:12" x14ac:dyDescent="0.8">
      <c r="A1536" t="s">
        <v>7370</v>
      </c>
      <c r="B1536" t="s">
        <v>541</v>
      </c>
      <c r="D1536" t="s">
        <v>14</v>
      </c>
      <c r="E1536" t="s">
        <v>7371</v>
      </c>
      <c r="F1536" t="s">
        <v>7372</v>
      </c>
      <c r="G1536" t="s">
        <v>7373</v>
      </c>
      <c r="H1536" t="s">
        <v>54</v>
      </c>
      <c r="I1536" t="s">
        <v>55</v>
      </c>
      <c r="J1536">
        <v>93609</v>
      </c>
      <c r="K1536" s="1">
        <v>45287</v>
      </c>
      <c r="L1536" t="s">
        <v>26</v>
      </c>
    </row>
    <row r="1537" spans="1:12" x14ac:dyDescent="0.8">
      <c r="A1537" t="s">
        <v>7374</v>
      </c>
      <c r="B1537" t="s">
        <v>7375</v>
      </c>
      <c r="C1537">
        <v>18</v>
      </c>
      <c r="D1537" t="s">
        <v>29</v>
      </c>
      <c r="E1537" t="s">
        <v>7376</v>
      </c>
      <c r="F1537">
        <v>9925152725</v>
      </c>
      <c r="G1537" t="s">
        <v>7377</v>
      </c>
      <c r="H1537" t="s">
        <v>25</v>
      </c>
      <c r="I1537" t="s">
        <v>19</v>
      </c>
      <c r="J1537">
        <v>27410</v>
      </c>
      <c r="K1537" s="1">
        <v>44244</v>
      </c>
      <c r="L1537" t="s">
        <v>35</v>
      </c>
    </row>
    <row r="1538" spans="1:12" x14ac:dyDescent="0.8">
      <c r="A1538" t="s">
        <v>7378</v>
      </c>
      <c r="B1538" t="s">
        <v>7379</v>
      </c>
      <c r="C1538">
        <v>41</v>
      </c>
      <c r="D1538" t="s">
        <v>14</v>
      </c>
      <c r="E1538" t="s">
        <v>7380</v>
      </c>
      <c r="F1538" t="s">
        <v>7381</v>
      </c>
      <c r="G1538" t="s">
        <v>7382</v>
      </c>
      <c r="H1538" t="s">
        <v>155</v>
      </c>
      <c r="I1538" t="s">
        <v>92</v>
      </c>
      <c r="J1538">
        <v>51760</v>
      </c>
      <c r="K1538" s="1">
        <v>43972</v>
      </c>
      <c r="L1538" t="s">
        <v>35</v>
      </c>
    </row>
    <row r="1539" spans="1:12" x14ac:dyDescent="0.8">
      <c r="A1539" t="s">
        <v>7383</v>
      </c>
      <c r="B1539" t="s">
        <v>7384</v>
      </c>
      <c r="C1539">
        <v>28</v>
      </c>
      <c r="D1539" t="s">
        <v>29</v>
      </c>
      <c r="E1539" t="s">
        <v>7385</v>
      </c>
      <c r="F1539" t="s">
        <v>7386</v>
      </c>
      <c r="G1539" t="s">
        <v>7387</v>
      </c>
      <c r="H1539" t="s">
        <v>796</v>
      </c>
      <c r="I1539" t="s">
        <v>19</v>
      </c>
      <c r="J1539">
        <v>86192</v>
      </c>
      <c r="K1539" s="1">
        <v>45028</v>
      </c>
      <c r="L1539" t="s">
        <v>42</v>
      </c>
    </row>
    <row r="1540" spans="1:12" x14ac:dyDescent="0.8">
      <c r="A1540" t="s">
        <v>7388</v>
      </c>
      <c r="B1540" t="s">
        <v>7389</v>
      </c>
      <c r="C1540">
        <v>20</v>
      </c>
      <c r="D1540" t="s">
        <v>14</v>
      </c>
      <c r="E1540" t="s">
        <v>7390</v>
      </c>
      <c r="F1540" t="s">
        <v>7391</v>
      </c>
      <c r="G1540" t="s">
        <v>7392</v>
      </c>
      <c r="H1540" t="s">
        <v>573</v>
      </c>
      <c r="I1540" t="s">
        <v>193</v>
      </c>
      <c r="J1540">
        <v>25143</v>
      </c>
      <c r="K1540" s="1">
        <v>44218</v>
      </c>
      <c r="L1540" t="s">
        <v>35</v>
      </c>
    </row>
    <row r="1541" spans="1:12" x14ac:dyDescent="0.8">
      <c r="A1541" t="s">
        <v>7393</v>
      </c>
      <c r="B1541" t="s">
        <v>7394</v>
      </c>
      <c r="C1541">
        <v>18</v>
      </c>
      <c r="D1541" t="s">
        <v>14</v>
      </c>
      <c r="E1541" t="s">
        <v>7395</v>
      </c>
      <c r="F1541" t="s">
        <v>7396</v>
      </c>
      <c r="G1541" t="s">
        <v>7397</v>
      </c>
      <c r="H1541" t="s">
        <v>260</v>
      </c>
      <c r="I1541" t="s">
        <v>113</v>
      </c>
      <c r="J1541">
        <v>68039</v>
      </c>
      <c r="K1541" s="1">
        <v>44565</v>
      </c>
      <c r="L1541" t="s">
        <v>42</v>
      </c>
    </row>
    <row r="1542" spans="1:12" x14ac:dyDescent="0.8">
      <c r="A1542" t="s">
        <v>7398</v>
      </c>
      <c r="B1542" t="s">
        <v>7399</v>
      </c>
      <c r="C1542">
        <v>34</v>
      </c>
      <c r="D1542" t="s">
        <v>14</v>
      </c>
      <c r="E1542" t="s">
        <v>7400</v>
      </c>
      <c r="F1542">
        <v>4479027890</v>
      </c>
      <c r="G1542" t="s">
        <v>7401</v>
      </c>
      <c r="H1542" t="s">
        <v>238</v>
      </c>
      <c r="I1542" t="s">
        <v>48</v>
      </c>
      <c r="J1542">
        <v>32296</v>
      </c>
      <c r="K1542" s="1">
        <v>43970</v>
      </c>
      <c r="L1542" t="s">
        <v>26</v>
      </c>
    </row>
    <row r="1543" spans="1:12" x14ac:dyDescent="0.8">
      <c r="A1543" t="s">
        <v>7402</v>
      </c>
      <c r="B1543" t="s">
        <v>7403</v>
      </c>
      <c r="C1543">
        <v>56</v>
      </c>
      <c r="D1543" t="s">
        <v>29</v>
      </c>
      <c r="E1543" t="s">
        <v>7404</v>
      </c>
      <c r="F1543" t="s">
        <v>7405</v>
      </c>
      <c r="G1543" t="s">
        <v>7406</v>
      </c>
      <c r="H1543" t="s">
        <v>796</v>
      </c>
      <c r="I1543" t="s">
        <v>19</v>
      </c>
      <c r="J1543">
        <v>67078</v>
      </c>
      <c r="K1543" s="1">
        <v>45111</v>
      </c>
      <c r="L1543" t="s">
        <v>26</v>
      </c>
    </row>
    <row r="1544" spans="1:12" x14ac:dyDescent="0.8">
      <c r="A1544" t="s">
        <v>7407</v>
      </c>
      <c r="B1544" t="s">
        <v>7408</v>
      </c>
      <c r="C1544">
        <v>54</v>
      </c>
      <c r="D1544" t="s">
        <v>29</v>
      </c>
      <c r="E1544" t="s">
        <v>7409</v>
      </c>
      <c r="F1544" t="s">
        <v>7410</v>
      </c>
      <c r="G1544" t="s">
        <v>7411</v>
      </c>
      <c r="H1544" t="s">
        <v>320</v>
      </c>
      <c r="I1544" t="s">
        <v>138</v>
      </c>
      <c r="J1544">
        <v>25212</v>
      </c>
      <c r="K1544" s="1">
        <v>45615</v>
      </c>
      <c r="L1544" t="s">
        <v>42</v>
      </c>
    </row>
    <row r="1545" spans="1:12" x14ac:dyDescent="0.8">
      <c r="A1545" t="s">
        <v>7412</v>
      </c>
      <c r="B1545" t="s">
        <v>7413</v>
      </c>
      <c r="D1545" t="s">
        <v>14</v>
      </c>
      <c r="E1545" t="s">
        <v>7414</v>
      </c>
      <c r="F1545" t="s">
        <v>7415</v>
      </c>
      <c r="G1545" t="s">
        <v>7416</v>
      </c>
      <c r="H1545" t="s">
        <v>119</v>
      </c>
      <c r="I1545" t="s">
        <v>55</v>
      </c>
      <c r="J1545">
        <v>36525</v>
      </c>
      <c r="K1545" s="1">
        <v>45506</v>
      </c>
      <c r="L1545" t="s">
        <v>35</v>
      </c>
    </row>
    <row r="1546" spans="1:12" x14ac:dyDescent="0.8">
      <c r="A1546" t="s">
        <v>7417</v>
      </c>
      <c r="B1546" t="s">
        <v>7418</v>
      </c>
      <c r="C1546">
        <v>27</v>
      </c>
      <c r="D1546" t="s">
        <v>29</v>
      </c>
      <c r="E1546" t="s">
        <v>7419</v>
      </c>
      <c r="F1546" t="s">
        <v>7420</v>
      </c>
      <c r="G1546" t="s">
        <v>7421</v>
      </c>
      <c r="H1546" t="s">
        <v>18</v>
      </c>
      <c r="I1546" t="s">
        <v>19</v>
      </c>
      <c r="J1546">
        <v>7216</v>
      </c>
      <c r="K1546" s="1">
        <v>45494</v>
      </c>
      <c r="L1546" t="s">
        <v>35</v>
      </c>
    </row>
    <row r="1547" spans="1:12" x14ac:dyDescent="0.8">
      <c r="A1547" t="s">
        <v>7422</v>
      </c>
      <c r="B1547" t="s">
        <v>7423</v>
      </c>
      <c r="C1547">
        <v>40</v>
      </c>
      <c r="D1547" t="s">
        <v>29</v>
      </c>
      <c r="E1547" t="s">
        <v>7424</v>
      </c>
      <c r="F1547" t="s">
        <v>7425</v>
      </c>
      <c r="G1547" t="s">
        <v>7426</v>
      </c>
      <c r="H1547" t="s">
        <v>41</v>
      </c>
      <c r="I1547" t="s">
        <v>19</v>
      </c>
      <c r="J1547">
        <v>46368</v>
      </c>
      <c r="K1547" s="1">
        <v>44339</v>
      </c>
      <c r="L1547" t="s">
        <v>26</v>
      </c>
    </row>
    <row r="1548" spans="1:12" x14ac:dyDescent="0.8">
      <c r="A1548" t="s">
        <v>7427</v>
      </c>
      <c r="B1548" t="s">
        <v>7428</v>
      </c>
      <c r="C1548">
        <v>23</v>
      </c>
      <c r="D1548" t="s">
        <v>29</v>
      </c>
      <c r="E1548" t="s">
        <v>7429</v>
      </c>
      <c r="F1548" t="s">
        <v>7430</v>
      </c>
      <c r="G1548" t="s">
        <v>7431</v>
      </c>
      <c r="H1548" t="s">
        <v>309</v>
      </c>
      <c r="I1548" t="s">
        <v>74</v>
      </c>
      <c r="J1548">
        <v>37357</v>
      </c>
      <c r="K1548" s="1">
        <v>44028</v>
      </c>
      <c r="L1548" t="s">
        <v>42</v>
      </c>
    </row>
    <row r="1549" spans="1:12" x14ac:dyDescent="0.8">
      <c r="A1549" t="s">
        <v>7432</v>
      </c>
      <c r="B1549" t="s">
        <v>7433</v>
      </c>
      <c r="C1549">
        <v>38</v>
      </c>
      <c r="D1549" t="s">
        <v>29</v>
      </c>
      <c r="E1549" t="s">
        <v>7434</v>
      </c>
      <c r="F1549" t="s">
        <v>7435</v>
      </c>
      <c r="G1549" t="s">
        <v>7436</v>
      </c>
      <c r="H1549" t="s">
        <v>80</v>
      </c>
      <c r="I1549" t="s">
        <v>74</v>
      </c>
      <c r="J1549">
        <v>72101</v>
      </c>
      <c r="K1549" s="1">
        <v>45001</v>
      </c>
      <c r="L1549" t="s">
        <v>26</v>
      </c>
    </row>
    <row r="1550" spans="1:12" x14ac:dyDescent="0.8">
      <c r="A1550" t="s">
        <v>7437</v>
      </c>
      <c r="B1550" t="s">
        <v>7438</v>
      </c>
      <c r="C1550">
        <v>44</v>
      </c>
      <c r="D1550" t="s">
        <v>29</v>
      </c>
      <c r="E1550" t="s">
        <v>7439</v>
      </c>
      <c r="F1550" t="s">
        <v>7440</v>
      </c>
      <c r="G1550" t="s">
        <v>7441</v>
      </c>
      <c r="H1550" t="s">
        <v>510</v>
      </c>
      <c r="I1550" t="s">
        <v>126</v>
      </c>
      <c r="J1550">
        <v>12738</v>
      </c>
      <c r="K1550" s="1">
        <v>44604</v>
      </c>
      <c r="L1550" t="s">
        <v>42</v>
      </c>
    </row>
    <row r="1551" spans="1:12" x14ac:dyDescent="0.8">
      <c r="A1551" t="s">
        <v>7442</v>
      </c>
      <c r="B1551" t="s">
        <v>7443</v>
      </c>
      <c r="C1551">
        <v>49</v>
      </c>
      <c r="D1551" t="s">
        <v>14</v>
      </c>
      <c r="E1551" t="s">
        <v>7444</v>
      </c>
      <c r="F1551" t="s">
        <v>7445</v>
      </c>
      <c r="G1551" t="s">
        <v>7446</v>
      </c>
      <c r="H1551" t="s">
        <v>25</v>
      </c>
      <c r="I1551" t="s">
        <v>19</v>
      </c>
      <c r="J1551">
        <v>75733</v>
      </c>
      <c r="K1551" s="1">
        <v>45247</v>
      </c>
      <c r="L1551" t="s">
        <v>35</v>
      </c>
    </row>
    <row r="1552" spans="1:12" x14ac:dyDescent="0.8">
      <c r="A1552" t="s">
        <v>7447</v>
      </c>
      <c r="B1552" t="s">
        <v>7448</v>
      </c>
      <c r="C1552">
        <v>33</v>
      </c>
      <c r="E1552" t="s">
        <v>7449</v>
      </c>
      <c r="F1552" t="s">
        <v>7450</v>
      </c>
      <c r="G1552" t="s">
        <v>7451</v>
      </c>
      <c r="H1552" t="s">
        <v>249</v>
      </c>
      <c r="I1552" t="s">
        <v>55</v>
      </c>
      <c r="J1552">
        <v>79734</v>
      </c>
      <c r="K1552" s="1">
        <v>44627</v>
      </c>
      <c r="L1552" t="s">
        <v>42</v>
      </c>
    </row>
    <row r="1553" spans="1:12" x14ac:dyDescent="0.8">
      <c r="A1553" t="s">
        <v>7452</v>
      </c>
      <c r="C1553">
        <v>32</v>
      </c>
      <c r="D1553" t="s">
        <v>29</v>
      </c>
      <c r="E1553" t="s">
        <v>7453</v>
      </c>
      <c r="F1553" t="s">
        <v>7454</v>
      </c>
      <c r="G1553" t="s">
        <v>7455</v>
      </c>
      <c r="H1553" t="s">
        <v>1383</v>
      </c>
      <c r="I1553" t="s">
        <v>92</v>
      </c>
      <c r="J1553">
        <v>8349</v>
      </c>
      <c r="K1553" s="1">
        <v>45430</v>
      </c>
      <c r="L1553" t="s">
        <v>26</v>
      </c>
    </row>
    <row r="1554" spans="1:12" x14ac:dyDescent="0.8">
      <c r="A1554" t="s">
        <v>7456</v>
      </c>
      <c r="B1554" t="s">
        <v>7457</v>
      </c>
      <c r="C1554">
        <v>24</v>
      </c>
      <c r="D1554" t="s">
        <v>29</v>
      </c>
      <c r="E1554" t="s">
        <v>7458</v>
      </c>
      <c r="F1554" t="s">
        <v>7459</v>
      </c>
      <c r="G1554" t="s">
        <v>7460</v>
      </c>
      <c r="H1554" t="s">
        <v>309</v>
      </c>
      <c r="I1554" t="s">
        <v>74</v>
      </c>
      <c r="J1554">
        <v>17110</v>
      </c>
      <c r="K1554" s="1">
        <v>45575</v>
      </c>
      <c r="L1554" t="s">
        <v>42</v>
      </c>
    </row>
    <row r="1555" spans="1:12" x14ac:dyDescent="0.8">
      <c r="A1555" t="s">
        <v>7461</v>
      </c>
      <c r="B1555" t="s">
        <v>7462</v>
      </c>
      <c r="C1555">
        <v>25</v>
      </c>
      <c r="D1555" t="s">
        <v>14</v>
      </c>
      <c r="E1555" t="s">
        <v>7463</v>
      </c>
      <c r="F1555" t="s">
        <v>7464</v>
      </c>
      <c r="G1555" t="s">
        <v>7465</v>
      </c>
      <c r="I1555" t="s">
        <v>99</v>
      </c>
      <c r="J1555">
        <v>59428</v>
      </c>
      <c r="K1555" s="1">
        <v>45258</v>
      </c>
      <c r="L1555" t="s">
        <v>26</v>
      </c>
    </row>
    <row r="1556" spans="1:12" x14ac:dyDescent="0.8">
      <c r="A1556" t="s">
        <v>7466</v>
      </c>
      <c r="B1556" t="s">
        <v>7467</v>
      </c>
      <c r="C1556">
        <v>32</v>
      </c>
      <c r="D1556" t="s">
        <v>14</v>
      </c>
      <c r="E1556" t="s">
        <v>7468</v>
      </c>
      <c r="F1556" t="s">
        <v>7469</v>
      </c>
      <c r="G1556" t="s">
        <v>7470</v>
      </c>
      <c r="H1556" t="s">
        <v>227</v>
      </c>
      <c r="I1556" t="s">
        <v>221</v>
      </c>
      <c r="J1556">
        <v>81039</v>
      </c>
      <c r="K1556" s="1">
        <v>44381</v>
      </c>
      <c r="L1556" t="s">
        <v>26</v>
      </c>
    </row>
    <row r="1557" spans="1:12" x14ac:dyDescent="0.8">
      <c r="A1557" t="s">
        <v>7471</v>
      </c>
      <c r="B1557" t="s">
        <v>7472</v>
      </c>
      <c r="C1557">
        <v>39</v>
      </c>
      <c r="D1557" t="s">
        <v>14</v>
      </c>
      <c r="E1557" t="s">
        <v>7473</v>
      </c>
      <c r="F1557" t="s">
        <v>7474</v>
      </c>
      <c r="G1557" t="s">
        <v>7475</v>
      </c>
      <c r="H1557" t="s">
        <v>510</v>
      </c>
      <c r="I1557" t="s">
        <v>126</v>
      </c>
      <c r="J1557">
        <v>30341</v>
      </c>
      <c r="K1557" s="1">
        <v>45286</v>
      </c>
      <c r="L1557" t="s">
        <v>35</v>
      </c>
    </row>
    <row r="1558" spans="1:12" x14ac:dyDescent="0.8">
      <c r="A1558" t="s">
        <v>7476</v>
      </c>
      <c r="B1558" t="s">
        <v>7477</v>
      </c>
      <c r="C1558">
        <v>45</v>
      </c>
      <c r="D1558" t="s">
        <v>14</v>
      </c>
      <c r="E1558" t="s">
        <v>7478</v>
      </c>
      <c r="F1558" t="s">
        <v>7479</v>
      </c>
      <c r="G1558" t="s">
        <v>7480</v>
      </c>
      <c r="H1558" t="s">
        <v>832</v>
      </c>
      <c r="I1558" t="s">
        <v>62</v>
      </c>
      <c r="J1558">
        <v>73843</v>
      </c>
      <c r="K1558" s="1">
        <v>45519</v>
      </c>
      <c r="L1558" t="s">
        <v>26</v>
      </c>
    </row>
    <row r="1559" spans="1:12" x14ac:dyDescent="0.8">
      <c r="A1559" t="s">
        <v>7481</v>
      </c>
      <c r="B1559" t="s">
        <v>7482</v>
      </c>
      <c r="C1559">
        <v>25</v>
      </c>
      <c r="D1559" t="s">
        <v>29</v>
      </c>
      <c r="E1559" t="s">
        <v>7483</v>
      </c>
      <c r="F1559">
        <v>6097166595</v>
      </c>
      <c r="G1559" t="s">
        <v>7484</v>
      </c>
      <c r="H1559" t="s">
        <v>155</v>
      </c>
      <c r="I1559" t="s">
        <v>92</v>
      </c>
      <c r="J1559">
        <v>11456</v>
      </c>
      <c r="K1559" s="1">
        <v>44414</v>
      </c>
      <c r="L1559" t="s">
        <v>35</v>
      </c>
    </row>
    <row r="1560" spans="1:12" x14ac:dyDescent="0.8">
      <c r="A1560" t="s">
        <v>7485</v>
      </c>
      <c r="B1560" t="s">
        <v>7486</v>
      </c>
      <c r="C1560">
        <v>52</v>
      </c>
      <c r="D1560" t="s">
        <v>29</v>
      </c>
      <c r="E1560" t="s">
        <v>7487</v>
      </c>
      <c r="F1560" t="s">
        <v>7488</v>
      </c>
      <c r="G1560" t="s">
        <v>7489</v>
      </c>
      <c r="H1560" t="s">
        <v>91</v>
      </c>
      <c r="I1560" t="s">
        <v>92</v>
      </c>
      <c r="J1560">
        <v>94097</v>
      </c>
      <c r="K1560" s="1">
        <v>44947</v>
      </c>
      <c r="L1560" t="s">
        <v>42</v>
      </c>
    </row>
    <row r="1561" spans="1:12" x14ac:dyDescent="0.8">
      <c r="A1561" t="s">
        <v>7490</v>
      </c>
      <c r="B1561" t="s">
        <v>7491</v>
      </c>
      <c r="C1561">
        <v>31</v>
      </c>
      <c r="D1561" t="s">
        <v>14</v>
      </c>
      <c r="E1561" t="s">
        <v>7492</v>
      </c>
      <c r="F1561" t="s">
        <v>7493</v>
      </c>
      <c r="G1561" t="s">
        <v>7494</v>
      </c>
      <c r="H1561" t="s">
        <v>578</v>
      </c>
      <c r="I1561" t="s">
        <v>113</v>
      </c>
      <c r="J1561">
        <v>15960</v>
      </c>
      <c r="K1561" s="1">
        <v>45533</v>
      </c>
      <c r="L1561" t="s">
        <v>42</v>
      </c>
    </row>
    <row r="1562" spans="1:12" x14ac:dyDescent="0.8">
      <c r="A1562" t="s">
        <v>7495</v>
      </c>
      <c r="B1562" t="s">
        <v>7496</v>
      </c>
      <c r="C1562">
        <v>34</v>
      </c>
      <c r="D1562" t="s">
        <v>29</v>
      </c>
      <c r="E1562" t="s">
        <v>7497</v>
      </c>
      <c r="F1562" t="s">
        <v>7498</v>
      </c>
      <c r="G1562" t="s">
        <v>7499</v>
      </c>
      <c r="H1562" t="s">
        <v>297</v>
      </c>
      <c r="I1562" t="s">
        <v>99</v>
      </c>
      <c r="J1562">
        <v>11208</v>
      </c>
      <c r="K1562" s="1">
        <v>43978</v>
      </c>
    </row>
    <row r="1563" spans="1:12" x14ac:dyDescent="0.8">
      <c r="A1563" t="s">
        <v>7500</v>
      </c>
      <c r="B1563" t="s">
        <v>7501</v>
      </c>
      <c r="C1563">
        <v>26</v>
      </c>
      <c r="D1563" t="s">
        <v>29</v>
      </c>
      <c r="E1563" t="s">
        <v>7502</v>
      </c>
      <c r="F1563" t="s">
        <v>7503</v>
      </c>
      <c r="G1563" t="s">
        <v>7504</v>
      </c>
      <c r="H1563" t="s">
        <v>238</v>
      </c>
      <c r="I1563" t="s">
        <v>48</v>
      </c>
      <c r="J1563">
        <v>86860</v>
      </c>
      <c r="K1563" s="1">
        <v>44545</v>
      </c>
      <c r="L1563" t="s">
        <v>35</v>
      </c>
    </row>
    <row r="1564" spans="1:12" x14ac:dyDescent="0.8">
      <c r="A1564" t="s">
        <v>7505</v>
      </c>
      <c r="B1564" t="s">
        <v>7506</v>
      </c>
      <c r="C1564">
        <v>18</v>
      </c>
      <c r="D1564" t="s">
        <v>29</v>
      </c>
      <c r="E1564" t="s">
        <v>7507</v>
      </c>
      <c r="G1564" t="s">
        <v>7508</v>
      </c>
      <c r="H1564" t="s">
        <v>73</v>
      </c>
      <c r="I1564" t="s">
        <v>74</v>
      </c>
      <c r="J1564">
        <v>63523</v>
      </c>
      <c r="K1564" s="1">
        <v>44231</v>
      </c>
      <c r="L1564" t="s">
        <v>35</v>
      </c>
    </row>
    <row r="1565" spans="1:12" x14ac:dyDescent="0.8">
      <c r="A1565" t="s">
        <v>7509</v>
      </c>
      <c r="B1565" t="s">
        <v>7510</v>
      </c>
      <c r="C1565">
        <v>45</v>
      </c>
      <c r="D1565" t="s">
        <v>29</v>
      </c>
      <c r="E1565" t="s">
        <v>7511</v>
      </c>
      <c r="F1565" t="s">
        <v>7512</v>
      </c>
      <c r="G1565" t="s">
        <v>7513</v>
      </c>
      <c r="H1565" t="s">
        <v>529</v>
      </c>
      <c r="I1565" t="s">
        <v>55</v>
      </c>
      <c r="J1565">
        <v>16374</v>
      </c>
      <c r="K1565" s="1">
        <v>44320</v>
      </c>
      <c r="L1565" t="s">
        <v>26</v>
      </c>
    </row>
    <row r="1566" spans="1:12" x14ac:dyDescent="0.8">
      <c r="A1566" t="s">
        <v>7514</v>
      </c>
      <c r="B1566" t="s">
        <v>7515</v>
      </c>
      <c r="C1566">
        <v>43</v>
      </c>
      <c r="D1566" t="s">
        <v>29</v>
      </c>
      <c r="E1566" t="s">
        <v>7516</v>
      </c>
      <c r="F1566" t="s">
        <v>7517</v>
      </c>
      <c r="G1566" t="s">
        <v>7518</v>
      </c>
      <c r="H1566" t="s">
        <v>119</v>
      </c>
      <c r="I1566" t="s">
        <v>55</v>
      </c>
      <c r="K1566" s="1">
        <v>45600</v>
      </c>
      <c r="L1566" t="s">
        <v>35</v>
      </c>
    </row>
    <row r="1567" spans="1:12" x14ac:dyDescent="0.8">
      <c r="A1567" t="s">
        <v>7519</v>
      </c>
      <c r="B1567" t="s">
        <v>7520</v>
      </c>
      <c r="C1567">
        <v>31</v>
      </c>
      <c r="D1567" t="s">
        <v>14</v>
      </c>
      <c r="E1567" t="s">
        <v>7521</v>
      </c>
      <c r="F1567" t="s">
        <v>7522</v>
      </c>
      <c r="G1567" t="s">
        <v>7523</v>
      </c>
      <c r="H1567" t="s">
        <v>167</v>
      </c>
      <c r="I1567" t="s">
        <v>138</v>
      </c>
      <c r="J1567">
        <v>10111</v>
      </c>
      <c r="K1567" s="1">
        <v>44990</v>
      </c>
      <c r="L1567" t="s">
        <v>42</v>
      </c>
    </row>
    <row r="1568" spans="1:12" x14ac:dyDescent="0.8">
      <c r="A1568" t="s">
        <v>7524</v>
      </c>
      <c r="B1568" t="s">
        <v>7525</v>
      </c>
      <c r="C1568">
        <v>35</v>
      </c>
      <c r="D1568" t="s">
        <v>29</v>
      </c>
      <c r="E1568" t="s">
        <v>7526</v>
      </c>
      <c r="F1568" t="s">
        <v>7527</v>
      </c>
      <c r="G1568" t="s">
        <v>7528</v>
      </c>
      <c r="I1568" t="s">
        <v>62</v>
      </c>
      <c r="J1568">
        <v>24002</v>
      </c>
      <c r="K1568" s="1">
        <v>45418</v>
      </c>
      <c r="L1568" t="s">
        <v>26</v>
      </c>
    </row>
    <row r="1569" spans="1:12" x14ac:dyDescent="0.8">
      <c r="A1569" s="2" t="s">
        <v>7529</v>
      </c>
      <c r="B1569" t="s">
        <v>7530</v>
      </c>
      <c r="C1569">
        <v>41</v>
      </c>
      <c r="D1569" t="s">
        <v>14</v>
      </c>
      <c r="E1569" t="s">
        <v>7531</v>
      </c>
      <c r="F1569" t="s">
        <v>7532</v>
      </c>
      <c r="G1569" t="s">
        <v>7533</v>
      </c>
      <c r="I1569" t="s">
        <v>99</v>
      </c>
      <c r="J1569">
        <v>39893</v>
      </c>
      <c r="K1569" s="1">
        <v>44829</v>
      </c>
      <c r="L1569" t="s">
        <v>42</v>
      </c>
    </row>
    <row r="1570" spans="1:12" x14ac:dyDescent="0.8">
      <c r="A1570" t="s">
        <v>7534</v>
      </c>
      <c r="B1570" t="s">
        <v>7535</v>
      </c>
      <c r="C1570">
        <v>18</v>
      </c>
      <c r="D1570" t="s">
        <v>29</v>
      </c>
      <c r="E1570" t="s">
        <v>7536</v>
      </c>
      <c r="F1570" t="s">
        <v>7537</v>
      </c>
      <c r="G1570" t="s">
        <v>7538</v>
      </c>
      <c r="H1570" t="s">
        <v>47</v>
      </c>
      <c r="I1570" t="s">
        <v>48</v>
      </c>
      <c r="J1570">
        <v>71724</v>
      </c>
      <c r="K1570" s="1">
        <v>44068</v>
      </c>
      <c r="L1570" t="s">
        <v>42</v>
      </c>
    </row>
    <row r="1571" spans="1:12" x14ac:dyDescent="0.8">
      <c r="A1571" t="s">
        <v>7539</v>
      </c>
      <c r="B1571" t="s">
        <v>7540</v>
      </c>
      <c r="C1571">
        <v>28</v>
      </c>
      <c r="D1571" t="s">
        <v>29</v>
      </c>
      <c r="E1571" t="s">
        <v>7541</v>
      </c>
      <c r="F1571">
        <v>9272864995</v>
      </c>
      <c r="G1571" t="s">
        <v>7542</v>
      </c>
      <c r="H1571" t="s">
        <v>137</v>
      </c>
      <c r="I1571" t="s">
        <v>138</v>
      </c>
      <c r="J1571">
        <v>3174</v>
      </c>
      <c r="K1571" s="1">
        <v>44253</v>
      </c>
      <c r="L1571" t="s">
        <v>42</v>
      </c>
    </row>
    <row r="1572" spans="1:12" x14ac:dyDescent="0.8">
      <c r="A1572" t="s">
        <v>7543</v>
      </c>
      <c r="B1572" t="s">
        <v>7544</v>
      </c>
      <c r="C1572">
        <v>44</v>
      </c>
      <c r="D1572" t="s">
        <v>14</v>
      </c>
      <c r="E1572" t="s">
        <v>7545</v>
      </c>
      <c r="F1572" t="s">
        <v>7546</v>
      </c>
      <c r="G1572" t="s">
        <v>7547</v>
      </c>
      <c r="H1572" t="s">
        <v>320</v>
      </c>
      <c r="I1572" t="s">
        <v>138</v>
      </c>
      <c r="J1572">
        <v>65505</v>
      </c>
      <c r="K1572" s="1">
        <v>44033</v>
      </c>
      <c r="L1572" t="s">
        <v>35</v>
      </c>
    </row>
    <row r="1573" spans="1:12" x14ac:dyDescent="0.8">
      <c r="A1573" t="s">
        <v>7548</v>
      </c>
      <c r="B1573" t="s">
        <v>7549</v>
      </c>
      <c r="C1573">
        <v>19</v>
      </c>
      <c r="D1573" t="s">
        <v>14</v>
      </c>
      <c r="E1573" t="s">
        <v>7550</v>
      </c>
      <c r="F1573" t="s">
        <v>7551</v>
      </c>
      <c r="G1573" t="s">
        <v>7552</v>
      </c>
      <c r="H1573" t="s">
        <v>249</v>
      </c>
      <c r="I1573" t="s">
        <v>55</v>
      </c>
      <c r="J1573">
        <v>86240</v>
      </c>
      <c r="K1573" s="1">
        <v>44723</v>
      </c>
      <c r="L1573" t="s">
        <v>35</v>
      </c>
    </row>
    <row r="1574" spans="1:12" x14ac:dyDescent="0.8">
      <c r="A1574" t="s">
        <v>7553</v>
      </c>
      <c r="B1574" t="s">
        <v>7554</v>
      </c>
      <c r="C1574">
        <v>38</v>
      </c>
      <c r="D1574" t="s">
        <v>29</v>
      </c>
      <c r="E1574" t="s">
        <v>7555</v>
      </c>
      <c r="F1574" t="s">
        <v>7556</v>
      </c>
      <c r="G1574" t="s">
        <v>7557</v>
      </c>
      <c r="H1574" t="s">
        <v>489</v>
      </c>
      <c r="I1574" t="s">
        <v>34</v>
      </c>
      <c r="J1574">
        <v>8206</v>
      </c>
      <c r="K1574" s="1">
        <v>45179</v>
      </c>
      <c r="L1574" t="s">
        <v>42</v>
      </c>
    </row>
    <row r="1575" spans="1:12" x14ac:dyDescent="0.8">
      <c r="A1575" t="s">
        <v>7558</v>
      </c>
      <c r="B1575" t="s">
        <v>7559</v>
      </c>
      <c r="C1575">
        <v>18</v>
      </c>
      <c r="D1575" t="s">
        <v>14</v>
      </c>
      <c r="E1575" t="s">
        <v>7560</v>
      </c>
      <c r="F1575">
        <v>6109265576</v>
      </c>
      <c r="G1575" t="s">
        <v>7561</v>
      </c>
      <c r="H1575" t="s">
        <v>952</v>
      </c>
      <c r="I1575" t="s">
        <v>126</v>
      </c>
      <c r="J1575">
        <v>36167</v>
      </c>
      <c r="K1575" s="1">
        <v>44536</v>
      </c>
      <c r="L1575" t="s">
        <v>42</v>
      </c>
    </row>
    <row r="1576" spans="1:12" x14ac:dyDescent="0.8">
      <c r="A1576" t="s">
        <v>7562</v>
      </c>
      <c r="B1576" t="s">
        <v>7563</v>
      </c>
      <c r="C1576">
        <v>40</v>
      </c>
      <c r="D1576" t="s">
        <v>14</v>
      </c>
      <c r="E1576" t="s">
        <v>7564</v>
      </c>
      <c r="F1576" t="s">
        <v>7565</v>
      </c>
      <c r="G1576" t="s">
        <v>7566</v>
      </c>
      <c r="H1576" t="s">
        <v>1049</v>
      </c>
      <c r="I1576" t="s">
        <v>48</v>
      </c>
      <c r="J1576">
        <v>8189</v>
      </c>
      <c r="K1576" s="1">
        <v>45267</v>
      </c>
      <c r="L1576" t="s">
        <v>42</v>
      </c>
    </row>
    <row r="1577" spans="1:12" x14ac:dyDescent="0.8">
      <c r="A1577" t="s">
        <v>7567</v>
      </c>
      <c r="B1577" t="s">
        <v>7568</v>
      </c>
      <c r="C1577">
        <v>34</v>
      </c>
      <c r="D1577" t="s">
        <v>14</v>
      </c>
      <c r="E1577" t="s">
        <v>7569</v>
      </c>
      <c r="F1577" t="s">
        <v>7570</v>
      </c>
      <c r="G1577" t="s">
        <v>7571</v>
      </c>
      <c r="H1577" t="s">
        <v>179</v>
      </c>
      <c r="I1577" t="s">
        <v>180</v>
      </c>
      <c r="J1577">
        <v>83724</v>
      </c>
      <c r="K1577" s="1">
        <v>43901</v>
      </c>
      <c r="L1577" t="s">
        <v>42</v>
      </c>
    </row>
    <row r="1578" spans="1:12" x14ac:dyDescent="0.8">
      <c r="A1578" t="s">
        <v>7572</v>
      </c>
      <c r="B1578" t="s">
        <v>7573</v>
      </c>
      <c r="C1578">
        <v>18</v>
      </c>
      <c r="D1578" t="s">
        <v>14</v>
      </c>
      <c r="E1578" t="s">
        <v>7574</v>
      </c>
      <c r="F1578" t="s">
        <v>7575</v>
      </c>
      <c r="G1578" t="s">
        <v>7576</v>
      </c>
      <c r="H1578" t="s">
        <v>558</v>
      </c>
      <c r="I1578" t="s">
        <v>55</v>
      </c>
      <c r="J1578">
        <v>88939</v>
      </c>
      <c r="K1578" s="1">
        <v>43982</v>
      </c>
      <c r="L1578" t="s">
        <v>35</v>
      </c>
    </row>
    <row r="1579" spans="1:12" x14ac:dyDescent="0.8">
      <c r="A1579" t="s">
        <v>7577</v>
      </c>
      <c r="B1579" t="s">
        <v>7578</v>
      </c>
      <c r="C1579">
        <v>48</v>
      </c>
      <c r="D1579" t="s">
        <v>14</v>
      </c>
      <c r="E1579" t="s">
        <v>7579</v>
      </c>
      <c r="F1579" t="s">
        <v>7580</v>
      </c>
      <c r="G1579" t="s">
        <v>7581</v>
      </c>
      <c r="H1579" t="s">
        <v>199</v>
      </c>
      <c r="I1579" t="s">
        <v>74</v>
      </c>
      <c r="J1579">
        <v>71169</v>
      </c>
      <c r="K1579" s="1">
        <v>44918</v>
      </c>
      <c r="L1579" t="s">
        <v>26</v>
      </c>
    </row>
    <row r="1580" spans="1:12" x14ac:dyDescent="0.8">
      <c r="A1580" t="s">
        <v>7582</v>
      </c>
      <c r="B1580" t="s">
        <v>7583</v>
      </c>
      <c r="C1580">
        <v>26</v>
      </c>
      <c r="D1580" t="s">
        <v>14</v>
      </c>
      <c r="E1580" t="s">
        <v>7584</v>
      </c>
      <c r="F1580" t="s">
        <v>7585</v>
      </c>
      <c r="G1580" t="s">
        <v>7586</v>
      </c>
      <c r="H1580" t="s">
        <v>681</v>
      </c>
      <c r="I1580" t="s">
        <v>99</v>
      </c>
      <c r="J1580">
        <v>20343</v>
      </c>
      <c r="K1580" s="1">
        <v>45500</v>
      </c>
      <c r="L1580" t="s">
        <v>35</v>
      </c>
    </row>
    <row r="1581" spans="1:12" x14ac:dyDescent="0.8">
      <c r="A1581" t="s">
        <v>7587</v>
      </c>
      <c r="B1581" t="s">
        <v>7588</v>
      </c>
      <c r="C1581">
        <v>25</v>
      </c>
      <c r="D1581" t="s">
        <v>14</v>
      </c>
      <c r="E1581" t="s">
        <v>7589</v>
      </c>
      <c r="F1581" t="s">
        <v>7590</v>
      </c>
      <c r="G1581" t="s">
        <v>7591</v>
      </c>
      <c r="H1581" t="s">
        <v>41</v>
      </c>
      <c r="I1581" t="s">
        <v>19</v>
      </c>
      <c r="J1581">
        <v>87521</v>
      </c>
      <c r="K1581" s="1">
        <v>44066</v>
      </c>
      <c r="L1581" t="s">
        <v>35</v>
      </c>
    </row>
    <row r="1582" spans="1:12" x14ac:dyDescent="0.8">
      <c r="A1582" t="s">
        <v>7592</v>
      </c>
      <c r="B1582" t="s">
        <v>7593</v>
      </c>
      <c r="C1582">
        <v>37</v>
      </c>
      <c r="D1582" t="s">
        <v>14</v>
      </c>
      <c r="F1582">
        <v>3467449405</v>
      </c>
      <c r="G1582" t="s">
        <v>7594</v>
      </c>
      <c r="H1582" t="s">
        <v>270</v>
      </c>
      <c r="I1582" t="s">
        <v>19</v>
      </c>
      <c r="J1582">
        <v>78376</v>
      </c>
      <c r="K1582" s="1">
        <v>44670</v>
      </c>
      <c r="L1582" t="s">
        <v>35</v>
      </c>
    </row>
    <row r="1583" spans="1:12" x14ac:dyDescent="0.8">
      <c r="A1583" t="s">
        <v>7595</v>
      </c>
      <c r="B1583" t="s">
        <v>7596</v>
      </c>
      <c r="C1583">
        <v>48</v>
      </c>
      <c r="D1583" t="s">
        <v>29</v>
      </c>
      <c r="E1583" t="s">
        <v>7597</v>
      </c>
      <c r="F1583">
        <v>6096860681</v>
      </c>
      <c r="G1583" t="s">
        <v>7598</v>
      </c>
      <c r="H1583" t="s">
        <v>1777</v>
      </c>
      <c r="I1583" t="s">
        <v>145</v>
      </c>
      <c r="K1583" s="1">
        <v>44859</v>
      </c>
      <c r="L1583" t="s">
        <v>35</v>
      </c>
    </row>
    <row r="1584" spans="1:12" x14ac:dyDescent="0.8">
      <c r="A1584" t="s">
        <v>7599</v>
      </c>
      <c r="B1584" t="s">
        <v>7600</v>
      </c>
      <c r="C1584">
        <v>22</v>
      </c>
      <c r="D1584" t="s">
        <v>14</v>
      </c>
      <c r="E1584" t="s">
        <v>7601</v>
      </c>
      <c r="F1584">
        <v>2806585824</v>
      </c>
      <c r="G1584" t="s">
        <v>7602</v>
      </c>
      <c r="H1584" t="s">
        <v>125</v>
      </c>
      <c r="I1584" t="s">
        <v>126</v>
      </c>
      <c r="J1584">
        <v>61946</v>
      </c>
      <c r="K1584" s="1">
        <v>44339</v>
      </c>
      <c r="L1584" t="s">
        <v>42</v>
      </c>
    </row>
    <row r="1585" spans="1:12" x14ac:dyDescent="0.8">
      <c r="A1585" t="s">
        <v>7603</v>
      </c>
      <c r="B1585" t="s">
        <v>7604</v>
      </c>
      <c r="D1585" t="s">
        <v>14</v>
      </c>
      <c r="E1585" t="s">
        <v>7605</v>
      </c>
      <c r="F1585" t="s">
        <v>7606</v>
      </c>
      <c r="G1585" t="s">
        <v>7607</v>
      </c>
      <c r="H1585" t="s">
        <v>112</v>
      </c>
      <c r="I1585" t="s">
        <v>113</v>
      </c>
      <c r="J1585">
        <v>98335</v>
      </c>
      <c r="K1585" s="1">
        <v>45520</v>
      </c>
      <c r="L1585" t="s">
        <v>26</v>
      </c>
    </row>
    <row r="1586" spans="1:12" x14ac:dyDescent="0.8">
      <c r="A1586" t="s">
        <v>7608</v>
      </c>
      <c r="B1586" t="s">
        <v>7609</v>
      </c>
      <c r="C1586">
        <v>40</v>
      </c>
      <c r="D1586" t="s">
        <v>14</v>
      </c>
      <c r="E1586" t="s">
        <v>7610</v>
      </c>
      <c r="F1586" t="s">
        <v>7611</v>
      </c>
      <c r="G1586" t="s">
        <v>7612</v>
      </c>
      <c r="H1586" t="s">
        <v>1383</v>
      </c>
      <c r="I1586" t="s">
        <v>92</v>
      </c>
      <c r="J1586">
        <v>53390</v>
      </c>
      <c r="K1586" s="1">
        <v>44499</v>
      </c>
      <c r="L1586" t="s">
        <v>42</v>
      </c>
    </row>
    <row r="1587" spans="1:12" x14ac:dyDescent="0.8">
      <c r="A1587" t="s">
        <v>7613</v>
      </c>
      <c r="B1587" t="s">
        <v>7614</v>
      </c>
      <c r="C1587">
        <v>43</v>
      </c>
      <c r="D1587" t="s">
        <v>29</v>
      </c>
      <c r="E1587" t="s">
        <v>7615</v>
      </c>
      <c r="F1587" t="s">
        <v>7616</v>
      </c>
      <c r="G1587" t="s">
        <v>7617</v>
      </c>
      <c r="H1587" t="s">
        <v>529</v>
      </c>
      <c r="I1587" t="s">
        <v>55</v>
      </c>
      <c r="J1587">
        <v>71045</v>
      </c>
      <c r="K1587" s="1">
        <v>45022</v>
      </c>
      <c r="L1587" t="s">
        <v>35</v>
      </c>
    </row>
    <row r="1588" spans="1:12" x14ac:dyDescent="0.8">
      <c r="A1588" t="s">
        <v>7618</v>
      </c>
      <c r="B1588" t="s">
        <v>7619</v>
      </c>
      <c r="C1588">
        <v>37</v>
      </c>
      <c r="D1588" t="s">
        <v>14</v>
      </c>
      <c r="E1588" t="s">
        <v>7620</v>
      </c>
      <c r="F1588" t="s">
        <v>7621</v>
      </c>
      <c r="G1588" t="s">
        <v>7622</v>
      </c>
      <c r="H1588" t="s">
        <v>18</v>
      </c>
      <c r="I1588" t="s">
        <v>19</v>
      </c>
      <c r="J1588">
        <v>15889</v>
      </c>
      <c r="K1588" s="1">
        <v>43974</v>
      </c>
      <c r="L1588" t="s">
        <v>42</v>
      </c>
    </row>
    <row r="1589" spans="1:12" x14ac:dyDescent="0.8">
      <c r="A1589" t="s">
        <v>7623</v>
      </c>
      <c r="B1589" t="s">
        <v>7624</v>
      </c>
      <c r="C1589">
        <v>30</v>
      </c>
      <c r="D1589" t="s">
        <v>29</v>
      </c>
      <c r="E1589" t="s">
        <v>7625</v>
      </c>
      <c r="F1589" t="s">
        <v>7626</v>
      </c>
      <c r="G1589" t="s">
        <v>7627</v>
      </c>
      <c r="H1589" t="s">
        <v>105</v>
      </c>
      <c r="I1589" t="s">
        <v>48</v>
      </c>
      <c r="J1589">
        <v>55592</v>
      </c>
      <c r="K1589" s="1">
        <v>45110</v>
      </c>
      <c r="L1589" t="s">
        <v>42</v>
      </c>
    </row>
    <row r="1590" spans="1:12" x14ac:dyDescent="0.8">
      <c r="A1590" t="s">
        <v>7628</v>
      </c>
      <c r="B1590" t="s">
        <v>7629</v>
      </c>
      <c r="C1590">
        <v>25</v>
      </c>
      <c r="D1590" t="s">
        <v>14</v>
      </c>
      <c r="E1590" t="s">
        <v>7630</v>
      </c>
      <c r="F1590" t="s">
        <v>7631</v>
      </c>
      <c r="G1590" t="s">
        <v>7632</v>
      </c>
      <c r="H1590" t="s">
        <v>578</v>
      </c>
      <c r="I1590" t="s">
        <v>113</v>
      </c>
      <c r="J1590">
        <v>83081</v>
      </c>
      <c r="K1590" s="1">
        <v>45010</v>
      </c>
      <c r="L1590" t="s">
        <v>42</v>
      </c>
    </row>
    <row r="1591" spans="1:12" x14ac:dyDescent="0.8">
      <c r="A1591" t="s">
        <v>7633</v>
      </c>
      <c r="B1591" t="s">
        <v>7634</v>
      </c>
      <c r="C1591">
        <v>36</v>
      </c>
      <c r="D1591" t="s">
        <v>14</v>
      </c>
      <c r="E1591" t="s">
        <v>7635</v>
      </c>
      <c r="F1591" t="s">
        <v>7636</v>
      </c>
      <c r="G1591" t="s">
        <v>7637</v>
      </c>
      <c r="H1591" t="s">
        <v>691</v>
      </c>
      <c r="I1591" t="s">
        <v>48</v>
      </c>
      <c r="J1591">
        <v>13012</v>
      </c>
      <c r="K1591" s="1">
        <v>44319</v>
      </c>
      <c r="L1591" t="s">
        <v>35</v>
      </c>
    </row>
    <row r="1592" spans="1:12" x14ac:dyDescent="0.8">
      <c r="A1592" t="s">
        <v>7638</v>
      </c>
      <c r="B1592" t="s">
        <v>7639</v>
      </c>
      <c r="C1592">
        <v>22</v>
      </c>
      <c r="D1592" t="s">
        <v>29</v>
      </c>
      <c r="E1592" t="s">
        <v>7640</v>
      </c>
      <c r="F1592" t="s">
        <v>7641</v>
      </c>
      <c r="G1592" t="s">
        <v>7642</v>
      </c>
      <c r="H1592" t="s">
        <v>220</v>
      </c>
      <c r="I1592" t="s">
        <v>221</v>
      </c>
      <c r="J1592">
        <v>29730</v>
      </c>
      <c r="K1592" s="1">
        <v>44734</v>
      </c>
      <c r="L1592" t="s">
        <v>35</v>
      </c>
    </row>
    <row r="1593" spans="1:12" x14ac:dyDescent="0.8">
      <c r="A1593" t="s">
        <v>7643</v>
      </c>
      <c r="C1593">
        <v>18</v>
      </c>
      <c r="D1593" t="s">
        <v>29</v>
      </c>
      <c r="E1593" t="s">
        <v>7644</v>
      </c>
      <c r="F1593" t="s">
        <v>7645</v>
      </c>
      <c r="G1593" t="s">
        <v>7646</v>
      </c>
      <c r="H1593" t="s">
        <v>1383</v>
      </c>
      <c r="I1593" t="s">
        <v>92</v>
      </c>
      <c r="J1593">
        <v>89338</v>
      </c>
      <c r="K1593" s="1">
        <v>44265</v>
      </c>
      <c r="L1593" t="s">
        <v>35</v>
      </c>
    </row>
    <row r="1594" spans="1:12" x14ac:dyDescent="0.8">
      <c r="A1594" t="s">
        <v>7647</v>
      </c>
      <c r="B1594" t="s">
        <v>7648</v>
      </c>
      <c r="C1594">
        <v>40</v>
      </c>
      <c r="D1594" t="s">
        <v>14</v>
      </c>
      <c r="E1594" t="s">
        <v>7649</v>
      </c>
      <c r="F1594">
        <v>8566956250</v>
      </c>
      <c r="G1594" t="s">
        <v>7650</v>
      </c>
      <c r="H1594" t="s">
        <v>309</v>
      </c>
      <c r="I1594" t="s">
        <v>74</v>
      </c>
      <c r="J1594">
        <v>83597</v>
      </c>
      <c r="K1594" s="1">
        <v>45598</v>
      </c>
      <c r="L1594" t="s">
        <v>26</v>
      </c>
    </row>
    <row r="1595" spans="1:12" x14ac:dyDescent="0.8">
      <c r="A1595" t="s">
        <v>7651</v>
      </c>
      <c r="B1595" t="s">
        <v>7652</v>
      </c>
      <c r="C1595">
        <v>45</v>
      </c>
      <c r="D1595" t="s">
        <v>29</v>
      </c>
      <c r="E1595" t="s">
        <v>7653</v>
      </c>
      <c r="F1595" t="s">
        <v>7654</v>
      </c>
      <c r="G1595" t="s">
        <v>7655</v>
      </c>
      <c r="H1595" t="s">
        <v>912</v>
      </c>
      <c r="I1595" t="s">
        <v>99</v>
      </c>
      <c r="J1595">
        <v>9491</v>
      </c>
      <c r="K1595" s="1">
        <v>44123</v>
      </c>
      <c r="L1595" t="s">
        <v>26</v>
      </c>
    </row>
    <row r="1596" spans="1:12" x14ac:dyDescent="0.8">
      <c r="A1596" t="s">
        <v>7656</v>
      </c>
      <c r="B1596" t="s">
        <v>7657</v>
      </c>
      <c r="C1596">
        <v>18</v>
      </c>
      <c r="D1596" t="s">
        <v>29</v>
      </c>
      <c r="E1596" t="s">
        <v>7658</v>
      </c>
      <c r="F1596">
        <f>1-631-591-8043</f>
        <v>-9264</v>
      </c>
      <c r="G1596" t="s">
        <v>7659</v>
      </c>
      <c r="H1596" t="s">
        <v>309</v>
      </c>
      <c r="J1596">
        <v>28342</v>
      </c>
      <c r="K1596" s="1">
        <v>45634</v>
      </c>
      <c r="L1596" t="s">
        <v>42</v>
      </c>
    </row>
    <row r="1597" spans="1:12" x14ac:dyDescent="0.8">
      <c r="A1597" t="s">
        <v>7660</v>
      </c>
      <c r="B1597" t="s">
        <v>7661</v>
      </c>
      <c r="C1597">
        <v>22</v>
      </c>
      <c r="D1597" t="s">
        <v>14</v>
      </c>
      <c r="E1597" t="s">
        <v>7662</v>
      </c>
      <c r="F1597" t="s">
        <v>7663</v>
      </c>
      <c r="G1597" t="s">
        <v>7664</v>
      </c>
      <c r="H1597" t="s">
        <v>320</v>
      </c>
      <c r="I1597" t="s">
        <v>138</v>
      </c>
      <c r="J1597">
        <v>61141</v>
      </c>
      <c r="K1597" s="1">
        <v>44833</v>
      </c>
      <c r="L1597" t="s">
        <v>26</v>
      </c>
    </row>
    <row r="1598" spans="1:12" x14ac:dyDescent="0.8">
      <c r="A1598" t="s">
        <v>7665</v>
      </c>
      <c r="B1598" t="s">
        <v>7666</v>
      </c>
      <c r="C1598">
        <v>42</v>
      </c>
      <c r="D1598" t="s">
        <v>14</v>
      </c>
      <c r="E1598" t="s">
        <v>7667</v>
      </c>
      <c r="F1598" t="s">
        <v>7668</v>
      </c>
      <c r="G1598" t="s">
        <v>7669</v>
      </c>
      <c r="H1598" t="s">
        <v>691</v>
      </c>
      <c r="I1598" t="s">
        <v>48</v>
      </c>
      <c r="J1598">
        <v>18923</v>
      </c>
      <c r="K1598" s="1">
        <v>45264</v>
      </c>
      <c r="L1598" t="s">
        <v>42</v>
      </c>
    </row>
    <row r="1599" spans="1:12" x14ac:dyDescent="0.8">
      <c r="A1599" t="s">
        <v>7670</v>
      </c>
      <c r="B1599" t="s">
        <v>7671</v>
      </c>
      <c r="C1599">
        <v>59</v>
      </c>
      <c r="D1599" t="s">
        <v>14</v>
      </c>
      <c r="E1599" t="s">
        <v>7672</v>
      </c>
      <c r="F1599" t="s">
        <v>7673</v>
      </c>
      <c r="H1599" t="s">
        <v>199</v>
      </c>
      <c r="I1599" t="s">
        <v>74</v>
      </c>
      <c r="J1599">
        <v>86852</v>
      </c>
      <c r="K1599" s="1">
        <v>44090</v>
      </c>
      <c r="L1599" t="s">
        <v>42</v>
      </c>
    </row>
    <row r="1600" spans="1:12" x14ac:dyDescent="0.8">
      <c r="A1600" t="s">
        <v>7674</v>
      </c>
      <c r="B1600" t="s">
        <v>7675</v>
      </c>
      <c r="C1600">
        <v>35</v>
      </c>
      <c r="D1600" t="s">
        <v>29</v>
      </c>
      <c r="F1600" t="s">
        <v>7676</v>
      </c>
      <c r="G1600" t="s">
        <v>7677</v>
      </c>
      <c r="H1600" t="s">
        <v>41</v>
      </c>
      <c r="I1600" t="s">
        <v>19</v>
      </c>
      <c r="J1600">
        <v>11296</v>
      </c>
      <c r="K1600" s="1">
        <v>44886</v>
      </c>
      <c r="L1600" t="s">
        <v>35</v>
      </c>
    </row>
    <row r="1601" spans="1:12" x14ac:dyDescent="0.8">
      <c r="A1601" t="s">
        <v>7678</v>
      </c>
      <c r="B1601" t="s">
        <v>7679</v>
      </c>
      <c r="C1601">
        <v>26</v>
      </c>
      <c r="D1601" t="s">
        <v>29</v>
      </c>
      <c r="E1601" t="s">
        <v>7680</v>
      </c>
      <c r="F1601">
        <v>7493461730</v>
      </c>
      <c r="G1601" t="s">
        <v>7681</v>
      </c>
      <c r="H1601" t="s">
        <v>553</v>
      </c>
      <c r="I1601" t="s">
        <v>221</v>
      </c>
      <c r="J1601">
        <v>9444</v>
      </c>
      <c r="K1601" s="1">
        <v>44151</v>
      </c>
      <c r="L1601" t="s">
        <v>35</v>
      </c>
    </row>
    <row r="1602" spans="1:12" x14ac:dyDescent="0.8">
      <c r="A1602" t="s">
        <v>7682</v>
      </c>
      <c r="B1602" t="s">
        <v>7683</v>
      </c>
      <c r="C1602">
        <v>32</v>
      </c>
      <c r="D1602" t="s">
        <v>14</v>
      </c>
      <c r="E1602" t="s">
        <v>7684</v>
      </c>
      <c r="F1602" t="s">
        <v>7685</v>
      </c>
      <c r="G1602" t="s">
        <v>7686</v>
      </c>
      <c r="H1602" t="s">
        <v>260</v>
      </c>
      <c r="I1602" t="s">
        <v>113</v>
      </c>
      <c r="J1602">
        <v>63121</v>
      </c>
      <c r="K1602" s="1">
        <v>44472</v>
      </c>
      <c r="L1602" t="s">
        <v>26</v>
      </c>
    </row>
    <row r="1603" spans="1:12" x14ac:dyDescent="0.8">
      <c r="A1603" t="s">
        <v>7687</v>
      </c>
      <c r="B1603" t="s">
        <v>7688</v>
      </c>
      <c r="C1603">
        <v>51</v>
      </c>
      <c r="D1603" t="s">
        <v>108</v>
      </c>
      <c r="E1603" t="s">
        <v>7689</v>
      </c>
      <c r="F1603" t="s">
        <v>7690</v>
      </c>
      <c r="G1603" t="s">
        <v>7691</v>
      </c>
      <c r="H1603" t="s">
        <v>573</v>
      </c>
      <c r="I1603" t="s">
        <v>193</v>
      </c>
      <c r="J1603">
        <v>72934</v>
      </c>
      <c r="K1603" s="1">
        <v>44539</v>
      </c>
    </row>
    <row r="1604" spans="1:12" x14ac:dyDescent="0.8">
      <c r="A1604" t="s">
        <v>7692</v>
      </c>
      <c r="B1604" t="s">
        <v>2734</v>
      </c>
      <c r="C1604">
        <v>27</v>
      </c>
      <c r="D1604" t="s">
        <v>14</v>
      </c>
      <c r="E1604" t="s">
        <v>2735</v>
      </c>
      <c r="F1604" t="s">
        <v>7693</v>
      </c>
      <c r="G1604" t="s">
        <v>7694</v>
      </c>
      <c r="H1604" t="s">
        <v>1064</v>
      </c>
      <c r="I1604" t="s">
        <v>193</v>
      </c>
      <c r="J1604">
        <v>28499</v>
      </c>
      <c r="K1604" s="1">
        <v>44561</v>
      </c>
      <c r="L1604" t="s">
        <v>35</v>
      </c>
    </row>
    <row r="1605" spans="1:12" x14ac:dyDescent="0.8">
      <c r="A1605" t="s">
        <v>7695</v>
      </c>
      <c r="B1605" t="s">
        <v>7696</v>
      </c>
      <c r="C1605">
        <v>25</v>
      </c>
      <c r="D1605" t="s">
        <v>29</v>
      </c>
      <c r="E1605" t="s">
        <v>7697</v>
      </c>
      <c r="F1605" t="s">
        <v>7698</v>
      </c>
      <c r="G1605" t="s">
        <v>7699</v>
      </c>
      <c r="H1605" t="s">
        <v>309</v>
      </c>
      <c r="I1605" t="s">
        <v>74</v>
      </c>
      <c r="J1605">
        <v>51809</v>
      </c>
      <c r="K1605" s="1">
        <v>44201</v>
      </c>
      <c r="L1605" t="s">
        <v>35</v>
      </c>
    </row>
    <row r="1606" spans="1:12" x14ac:dyDescent="0.8">
      <c r="A1606" t="s">
        <v>7700</v>
      </c>
      <c r="C1606">
        <v>29</v>
      </c>
      <c r="D1606" t="s">
        <v>29</v>
      </c>
      <c r="E1606" t="s">
        <v>7701</v>
      </c>
      <c r="F1606" t="s">
        <v>7702</v>
      </c>
      <c r="G1606" t="s">
        <v>7703</v>
      </c>
      <c r="H1606" t="s">
        <v>1974</v>
      </c>
      <c r="I1606" t="s">
        <v>180</v>
      </c>
      <c r="J1606">
        <v>33599</v>
      </c>
      <c r="K1606" s="1">
        <v>44766</v>
      </c>
      <c r="L1606" t="s">
        <v>35</v>
      </c>
    </row>
    <row r="1607" spans="1:12" x14ac:dyDescent="0.8">
      <c r="A1607" t="s">
        <v>7704</v>
      </c>
      <c r="B1607" t="s">
        <v>7705</v>
      </c>
      <c r="C1607">
        <v>23</v>
      </c>
      <c r="D1607" t="s">
        <v>29</v>
      </c>
      <c r="E1607" t="s">
        <v>7706</v>
      </c>
      <c r="F1607" t="s">
        <v>7707</v>
      </c>
      <c r="G1607" t="s">
        <v>7708</v>
      </c>
      <c r="H1607" t="s">
        <v>137</v>
      </c>
      <c r="I1607" t="s">
        <v>138</v>
      </c>
      <c r="J1607">
        <v>33829</v>
      </c>
      <c r="K1607" s="1">
        <v>44530</v>
      </c>
      <c r="L1607" t="s">
        <v>35</v>
      </c>
    </row>
    <row r="1608" spans="1:12" x14ac:dyDescent="0.8">
      <c r="A1608" t="s">
        <v>7709</v>
      </c>
      <c r="B1608" t="s">
        <v>7710</v>
      </c>
      <c r="C1608">
        <v>36</v>
      </c>
      <c r="D1608" t="s">
        <v>29</v>
      </c>
      <c r="E1608" t="s">
        <v>7711</v>
      </c>
      <c r="F1608">
        <v>5603225255</v>
      </c>
      <c r="G1608" t="s">
        <v>7712</v>
      </c>
      <c r="H1608" t="s">
        <v>25</v>
      </c>
      <c r="I1608" t="s">
        <v>19</v>
      </c>
      <c r="J1608">
        <v>64986</v>
      </c>
      <c r="K1608" s="1">
        <v>45347</v>
      </c>
      <c r="L1608" t="s">
        <v>42</v>
      </c>
    </row>
    <row r="1609" spans="1:12" x14ac:dyDescent="0.8">
      <c r="A1609" t="s">
        <v>7713</v>
      </c>
      <c r="B1609" t="s">
        <v>7714</v>
      </c>
      <c r="C1609">
        <v>54</v>
      </c>
      <c r="D1609" t="s">
        <v>14</v>
      </c>
      <c r="E1609" t="s">
        <v>7715</v>
      </c>
      <c r="F1609" t="s">
        <v>7716</v>
      </c>
      <c r="G1609" t="s">
        <v>7717</v>
      </c>
      <c r="H1609" t="s">
        <v>291</v>
      </c>
      <c r="I1609" t="s">
        <v>92</v>
      </c>
      <c r="J1609">
        <v>4640</v>
      </c>
      <c r="K1609" s="1">
        <v>45609</v>
      </c>
      <c r="L1609" t="s">
        <v>26</v>
      </c>
    </row>
    <row r="1610" spans="1:12" x14ac:dyDescent="0.8">
      <c r="A1610" t="s">
        <v>7718</v>
      </c>
      <c r="B1610" t="s">
        <v>7719</v>
      </c>
      <c r="C1610">
        <v>38</v>
      </c>
      <c r="D1610" t="s">
        <v>14</v>
      </c>
      <c r="E1610" t="s">
        <v>7720</v>
      </c>
      <c r="F1610" t="s">
        <v>7721</v>
      </c>
      <c r="G1610" t="s">
        <v>7722</v>
      </c>
      <c r="H1610" t="s">
        <v>167</v>
      </c>
      <c r="I1610" t="s">
        <v>138</v>
      </c>
      <c r="J1610">
        <v>8484</v>
      </c>
      <c r="K1610" s="1">
        <v>45280</v>
      </c>
      <c r="L1610" t="s">
        <v>42</v>
      </c>
    </row>
    <row r="1611" spans="1:12" x14ac:dyDescent="0.8">
      <c r="A1611" t="s">
        <v>7723</v>
      </c>
      <c r="B1611" t="s">
        <v>7724</v>
      </c>
      <c r="C1611">
        <v>31</v>
      </c>
      <c r="D1611" t="s">
        <v>29</v>
      </c>
      <c r="E1611" t="s">
        <v>7725</v>
      </c>
      <c r="F1611" t="s">
        <v>7726</v>
      </c>
      <c r="G1611" t="s">
        <v>7727</v>
      </c>
      <c r="H1611" t="s">
        <v>450</v>
      </c>
      <c r="I1611" t="s">
        <v>138</v>
      </c>
      <c r="J1611">
        <v>1586</v>
      </c>
      <c r="K1611" s="1">
        <v>44836</v>
      </c>
      <c r="L1611" t="s">
        <v>26</v>
      </c>
    </row>
    <row r="1612" spans="1:12" x14ac:dyDescent="0.8">
      <c r="A1612" t="s">
        <v>7728</v>
      </c>
      <c r="B1612" t="s">
        <v>7729</v>
      </c>
      <c r="C1612">
        <v>31</v>
      </c>
      <c r="D1612" t="s">
        <v>14</v>
      </c>
      <c r="E1612" t="s">
        <v>7730</v>
      </c>
      <c r="F1612">
        <v>6672308303</v>
      </c>
      <c r="G1612" t="s">
        <v>7731</v>
      </c>
      <c r="H1612" t="s">
        <v>796</v>
      </c>
      <c r="I1612" t="s">
        <v>19</v>
      </c>
      <c r="J1612">
        <v>26028</v>
      </c>
      <c r="K1612" s="1">
        <v>45475</v>
      </c>
      <c r="L1612" t="s">
        <v>26</v>
      </c>
    </row>
    <row r="1613" spans="1:12" x14ac:dyDescent="0.8">
      <c r="A1613" t="s">
        <v>7732</v>
      </c>
      <c r="B1613" t="s">
        <v>7733</v>
      </c>
      <c r="C1613">
        <v>18</v>
      </c>
      <c r="D1613" t="s">
        <v>14</v>
      </c>
      <c r="E1613" t="s">
        <v>7734</v>
      </c>
      <c r="F1613" t="s">
        <v>7735</v>
      </c>
      <c r="G1613" t="s">
        <v>7736</v>
      </c>
      <c r="H1613" t="s">
        <v>390</v>
      </c>
      <c r="I1613" t="s">
        <v>180</v>
      </c>
      <c r="J1613">
        <v>64674</v>
      </c>
      <c r="K1613" s="1">
        <v>45018</v>
      </c>
      <c r="L1613" t="s">
        <v>42</v>
      </c>
    </row>
    <row r="1614" spans="1:12" x14ac:dyDescent="0.8">
      <c r="A1614" t="s">
        <v>7737</v>
      </c>
      <c r="B1614" t="s">
        <v>7738</v>
      </c>
      <c r="C1614">
        <v>45</v>
      </c>
      <c r="D1614" t="s">
        <v>29</v>
      </c>
      <c r="E1614" t="s">
        <v>7739</v>
      </c>
      <c r="F1614" t="s">
        <v>7740</v>
      </c>
      <c r="G1614" t="s">
        <v>7741</v>
      </c>
      <c r="I1614" t="s">
        <v>48</v>
      </c>
      <c r="J1614">
        <v>56155</v>
      </c>
      <c r="K1614" s="1">
        <v>45211</v>
      </c>
      <c r="L1614" t="s">
        <v>42</v>
      </c>
    </row>
    <row r="1615" spans="1:12" x14ac:dyDescent="0.8">
      <c r="A1615" t="s">
        <v>7742</v>
      </c>
      <c r="B1615" t="s">
        <v>7743</v>
      </c>
      <c r="C1615">
        <v>34</v>
      </c>
      <c r="D1615" t="s">
        <v>29</v>
      </c>
      <c r="E1615" t="s">
        <v>7744</v>
      </c>
      <c r="F1615" t="s">
        <v>7745</v>
      </c>
      <c r="G1615" t="s">
        <v>7746</v>
      </c>
      <c r="H1615" t="s">
        <v>932</v>
      </c>
      <c r="I1615" t="s">
        <v>126</v>
      </c>
      <c r="J1615">
        <v>14815</v>
      </c>
      <c r="K1615" s="1">
        <v>45647</v>
      </c>
      <c r="L1615" t="s">
        <v>42</v>
      </c>
    </row>
    <row r="1616" spans="1:12" x14ac:dyDescent="0.8">
      <c r="A1616" t="s">
        <v>7747</v>
      </c>
      <c r="B1616" t="s">
        <v>7748</v>
      </c>
      <c r="C1616">
        <v>32</v>
      </c>
      <c r="D1616" t="s">
        <v>29</v>
      </c>
      <c r="E1616" t="s">
        <v>7749</v>
      </c>
      <c r="F1616" t="s">
        <v>7750</v>
      </c>
      <c r="G1616" t="s">
        <v>7751</v>
      </c>
      <c r="H1616" t="s">
        <v>558</v>
      </c>
      <c r="I1616" t="s">
        <v>55</v>
      </c>
      <c r="J1616">
        <v>24891</v>
      </c>
      <c r="K1616" s="1">
        <v>44291</v>
      </c>
      <c r="L1616" t="s">
        <v>42</v>
      </c>
    </row>
    <row r="1617" spans="1:12" x14ac:dyDescent="0.8">
      <c r="A1617" t="s">
        <v>7752</v>
      </c>
      <c r="B1617" t="s">
        <v>7753</v>
      </c>
      <c r="C1617">
        <v>73</v>
      </c>
      <c r="D1617" t="s">
        <v>29</v>
      </c>
      <c r="E1617" t="s">
        <v>7227</v>
      </c>
      <c r="F1617" t="s">
        <v>7754</v>
      </c>
      <c r="G1617" t="s">
        <v>7755</v>
      </c>
      <c r="H1617" t="s">
        <v>33</v>
      </c>
      <c r="I1617" t="s">
        <v>34</v>
      </c>
      <c r="J1617">
        <v>14742</v>
      </c>
      <c r="K1617" s="1">
        <v>45378</v>
      </c>
      <c r="L1617" t="s">
        <v>26</v>
      </c>
    </row>
    <row r="1618" spans="1:12" x14ac:dyDescent="0.8">
      <c r="A1618" t="s">
        <v>7756</v>
      </c>
      <c r="B1618" t="s">
        <v>7757</v>
      </c>
      <c r="C1618">
        <v>38</v>
      </c>
      <c r="D1618" t="s">
        <v>29</v>
      </c>
      <c r="E1618" t="s">
        <v>7758</v>
      </c>
      <c r="F1618">
        <f>1-689-743-8301</f>
        <v>-9732</v>
      </c>
      <c r="G1618" t="s">
        <v>7759</v>
      </c>
      <c r="H1618" t="s">
        <v>1777</v>
      </c>
      <c r="I1618" t="s">
        <v>145</v>
      </c>
      <c r="J1618">
        <v>2309</v>
      </c>
      <c r="K1618" s="1">
        <v>45628</v>
      </c>
      <c r="L1618" t="s">
        <v>35</v>
      </c>
    </row>
    <row r="1619" spans="1:12" x14ac:dyDescent="0.8">
      <c r="A1619" t="s">
        <v>7760</v>
      </c>
      <c r="B1619" t="s">
        <v>7761</v>
      </c>
      <c r="C1619">
        <v>25</v>
      </c>
      <c r="D1619" t="s">
        <v>29</v>
      </c>
      <c r="E1619" t="s">
        <v>7762</v>
      </c>
      <c r="F1619" t="s">
        <v>7763</v>
      </c>
      <c r="G1619" t="s">
        <v>7764</v>
      </c>
      <c r="H1619" t="s">
        <v>41</v>
      </c>
      <c r="I1619" t="s">
        <v>19</v>
      </c>
      <c r="J1619">
        <v>5448</v>
      </c>
      <c r="K1619" s="1">
        <v>45074</v>
      </c>
      <c r="L1619" t="s">
        <v>26</v>
      </c>
    </row>
    <row r="1620" spans="1:12" x14ac:dyDescent="0.8">
      <c r="A1620" t="s">
        <v>7765</v>
      </c>
      <c r="B1620" t="s">
        <v>7766</v>
      </c>
      <c r="C1620">
        <v>29</v>
      </c>
      <c r="D1620" t="s">
        <v>29</v>
      </c>
      <c r="E1620" t="s">
        <v>7767</v>
      </c>
      <c r="F1620" t="s">
        <v>7768</v>
      </c>
      <c r="G1620" t="s">
        <v>7769</v>
      </c>
      <c r="H1620" t="s">
        <v>558</v>
      </c>
      <c r="I1620" t="s">
        <v>55</v>
      </c>
      <c r="J1620">
        <v>20385</v>
      </c>
      <c r="K1620" s="1">
        <v>44324</v>
      </c>
      <c r="L1620" t="s">
        <v>35</v>
      </c>
    </row>
    <row r="1621" spans="1:12" x14ac:dyDescent="0.8">
      <c r="A1621" t="s">
        <v>7770</v>
      </c>
      <c r="B1621" t="s">
        <v>7771</v>
      </c>
      <c r="C1621">
        <v>48</v>
      </c>
      <c r="D1621" t="s">
        <v>29</v>
      </c>
      <c r="E1621" t="s">
        <v>7772</v>
      </c>
      <c r="F1621" t="s">
        <v>7773</v>
      </c>
      <c r="G1621" t="s">
        <v>7774</v>
      </c>
      <c r="H1621" t="s">
        <v>558</v>
      </c>
      <c r="I1621" t="s">
        <v>55</v>
      </c>
      <c r="J1621">
        <v>92074</v>
      </c>
      <c r="K1621" s="1">
        <v>44422</v>
      </c>
      <c r="L1621" t="s">
        <v>35</v>
      </c>
    </row>
    <row r="1622" spans="1:12" x14ac:dyDescent="0.8">
      <c r="A1622" t="s">
        <v>7775</v>
      </c>
      <c r="B1622" t="s">
        <v>7776</v>
      </c>
      <c r="C1622">
        <v>36</v>
      </c>
      <c r="D1622" t="s">
        <v>29</v>
      </c>
      <c r="E1622" t="s">
        <v>7777</v>
      </c>
      <c r="F1622" t="s">
        <v>7778</v>
      </c>
      <c r="G1622" t="s">
        <v>7779</v>
      </c>
      <c r="H1622" t="s">
        <v>167</v>
      </c>
      <c r="I1622" t="s">
        <v>138</v>
      </c>
      <c r="J1622">
        <v>2249</v>
      </c>
      <c r="K1622" s="1">
        <v>44638</v>
      </c>
      <c r="L1622" t="s">
        <v>26</v>
      </c>
    </row>
    <row r="1623" spans="1:12" x14ac:dyDescent="0.8">
      <c r="A1623" t="s">
        <v>7780</v>
      </c>
      <c r="B1623" t="s">
        <v>7781</v>
      </c>
      <c r="C1623">
        <v>18</v>
      </c>
      <c r="D1623" t="s">
        <v>29</v>
      </c>
      <c r="E1623" t="s">
        <v>7782</v>
      </c>
      <c r="F1623" t="s">
        <v>7783</v>
      </c>
      <c r="G1623" t="s">
        <v>7784</v>
      </c>
      <c r="H1623" t="s">
        <v>25</v>
      </c>
      <c r="I1623" t="s">
        <v>19</v>
      </c>
      <c r="J1623">
        <v>83627</v>
      </c>
      <c r="K1623" s="1">
        <v>45714</v>
      </c>
      <c r="L1623" t="s">
        <v>35</v>
      </c>
    </row>
    <row r="1624" spans="1:12" x14ac:dyDescent="0.8">
      <c r="A1624" t="s">
        <v>7785</v>
      </c>
      <c r="B1624" t="s">
        <v>7786</v>
      </c>
      <c r="D1624" t="s">
        <v>29</v>
      </c>
      <c r="E1624" t="s">
        <v>7787</v>
      </c>
      <c r="F1624" t="s">
        <v>7788</v>
      </c>
      <c r="G1624" t="s">
        <v>7789</v>
      </c>
      <c r="H1624" t="s">
        <v>573</v>
      </c>
      <c r="I1624" t="s">
        <v>193</v>
      </c>
      <c r="J1624">
        <v>11707</v>
      </c>
      <c r="K1624" s="1">
        <v>44840</v>
      </c>
      <c r="L1624" t="s">
        <v>42</v>
      </c>
    </row>
    <row r="1625" spans="1:12" x14ac:dyDescent="0.8">
      <c r="A1625" t="s">
        <v>7790</v>
      </c>
      <c r="B1625" t="s">
        <v>7791</v>
      </c>
      <c r="C1625">
        <v>26</v>
      </c>
      <c r="D1625" t="s">
        <v>29</v>
      </c>
      <c r="E1625" t="s">
        <v>7792</v>
      </c>
      <c r="F1625" t="s">
        <v>7793</v>
      </c>
      <c r="G1625" t="s">
        <v>7794</v>
      </c>
      <c r="H1625" t="s">
        <v>1064</v>
      </c>
      <c r="I1625" t="s">
        <v>193</v>
      </c>
      <c r="J1625">
        <v>66533</v>
      </c>
      <c r="K1625" s="1">
        <v>44634</v>
      </c>
      <c r="L1625" t="s">
        <v>35</v>
      </c>
    </row>
    <row r="1626" spans="1:12" x14ac:dyDescent="0.8">
      <c r="A1626" t="s">
        <v>7795</v>
      </c>
      <c r="B1626" t="s">
        <v>7796</v>
      </c>
      <c r="C1626">
        <v>57</v>
      </c>
      <c r="D1626" t="s">
        <v>14</v>
      </c>
      <c r="E1626" t="s">
        <v>7797</v>
      </c>
      <c r="F1626">
        <f>1-843-366-3375</f>
        <v>-4583</v>
      </c>
      <c r="G1626" t="s">
        <v>7798</v>
      </c>
      <c r="H1626" t="s">
        <v>167</v>
      </c>
      <c r="I1626" t="s">
        <v>138</v>
      </c>
      <c r="J1626">
        <v>78313</v>
      </c>
      <c r="K1626" s="1">
        <v>45625</v>
      </c>
      <c r="L1626" t="s">
        <v>35</v>
      </c>
    </row>
    <row r="1627" spans="1:12" x14ac:dyDescent="0.8">
      <c r="A1627" t="s">
        <v>7799</v>
      </c>
      <c r="B1627" t="s">
        <v>7800</v>
      </c>
      <c r="C1627">
        <v>47</v>
      </c>
      <c r="D1627" t="s">
        <v>29</v>
      </c>
      <c r="E1627" t="s">
        <v>7801</v>
      </c>
      <c r="F1627">
        <f>1-583-874-4892</f>
        <v>-6348</v>
      </c>
      <c r="G1627" t="s">
        <v>7802</v>
      </c>
      <c r="H1627" t="s">
        <v>1209</v>
      </c>
      <c r="I1627" t="s">
        <v>92</v>
      </c>
      <c r="J1627">
        <v>10162</v>
      </c>
      <c r="K1627" s="1">
        <v>44176</v>
      </c>
      <c r="L1627" t="s">
        <v>35</v>
      </c>
    </row>
    <row r="1628" spans="1:12" x14ac:dyDescent="0.8">
      <c r="A1628" t="s">
        <v>7803</v>
      </c>
      <c r="B1628" t="s">
        <v>7804</v>
      </c>
      <c r="C1628">
        <v>29</v>
      </c>
      <c r="D1628" t="s">
        <v>29</v>
      </c>
      <c r="E1628" t="s">
        <v>7805</v>
      </c>
      <c r="F1628" t="s">
        <v>7806</v>
      </c>
      <c r="H1628" t="s">
        <v>25</v>
      </c>
      <c r="I1628" t="s">
        <v>19</v>
      </c>
      <c r="J1628">
        <v>9888</v>
      </c>
      <c r="K1628" s="1">
        <v>44255</v>
      </c>
      <c r="L1628" t="s">
        <v>35</v>
      </c>
    </row>
    <row r="1629" spans="1:12" x14ac:dyDescent="0.8">
      <c r="A1629" t="s">
        <v>7807</v>
      </c>
      <c r="B1629" t="s">
        <v>7808</v>
      </c>
      <c r="C1629">
        <v>50</v>
      </c>
      <c r="D1629" t="s">
        <v>29</v>
      </c>
      <c r="E1629" t="s">
        <v>7809</v>
      </c>
      <c r="F1629" t="s">
        <v>7810</v>
      </c>
      <c r="G1629" t="s">
        <v>7811</v>
      </c>
      <c r="I1629" t="s">
        <v>74</v>
      </c>
      <c r="J1629">
        <v>13827</v>
      </c>
      <c r="K1629" s="1">
        <v>44623</v>
      </c>
      <c r="L1629" t="s">
        <v>35</v>
      </c>
    </row>
    <row r="1630" spans="1:12" x14ac:dyDescent="0.8">
      <c r="A1630" t="s">
        <v>7812</v>
      </c>
      <c r="B1630" t="s">
        <v>7813</v>
      </c>
      <c r="C1630">
        <v>35</v>
      </c>
      <c r="D1630" t="s">
        <v>14</v>
      </c>
      <c r="E1630" t="s">
        <v>7814</v>
      </c>
      <c r="F1630">
        <v>5706560557</v>
      </c>
      <c r="G1630" t="s">
        <v>7815</v>
      </c>
      <c r="H1630" t="s">
        <v>167</v>
      </c>
      <c r="I1630" t="s">
        <v>138</v>
      </c>
      <c r="J1630">
        <v>9838</v>
      </c>
      <c r="K1630" s="1">
        <v>45448</v>
      </c>
      <c r="L1630" t="s">
        <v>42</v>
      </c>
    </row>
    <row r="1631" spans="1:12" x14ac:dyDescent="0.8">
      <c r="A1631" t="s">
        <v>7816</v>
      </c>
      <c r="B1631" t="s">
        <v>7817</v>
      </c>
      <c r="C1631">
        <v>45</v>
      </c>
      <c r="D1631" t="s">
        <v>29</v>
      </c>
      <c r="E1631" t="s">
        <v>7818</v>
      </c>
      <c r="F1631" t="s">
        <v>7819</v>
      </c>
      <c r="G1631" t="s">
        <v>7820</v>
      </c>
      <c r="H1631" t="s">
        <v>167</v>
      </c>
      <c r="I1631" t="s">
        <v>138</v>
      </c>
      <c r="J1631">
        <v>49863</v>
      </c>
      <c r="K1631" s="1">
        <v>44017</v>
      </c>
      <c r="L1631" t="s">
        <v>35</v>
      </c>
    </row>
    <row r="1632" spans="1:12" x14ac:dyDescent="0.8">
      <c r="A1632" t="s">
        <v>7821</v>
      </c>
      <c r="B1632" t="s">
        <v>7822</v>
      </c>
      <c r="C1632">
        <v>40</v>
      </c>
      <c r="D1632" t="s">
        <v>29</v>
      </c>
      <c r="E1632" t="s">
        <v>7823</v>
      </c>
      <c r="F1632" t="s">
        <v>7824</v>
      </c>
      <c r="G1632" t="s">
        <v>7825</v>
      </c>
      <c r="H1632" t="s">
        <v>730</v>
      </c>
      <c r="I1632" t="s">
        <v>62</v>
      </c>
      <c r="J1632">
        <v>72138</v>
      </c>
      <c r="K1632" s="1">
        <v>44368</v>
      </c>
      <c r="L1632" t="s">
        <v>35</v>
      </c>
    </row>
    <row r="1633" spans="1:12" x14ac:dyDescent="0.8">
      <c r="A1633" t="s">
        <v>7826</v>
      </c>
      <c r="B1633" t="s">
        <v>7827</v>
      </c>
      <c r="C1633">
        <v>24</v>
      </c>
      <c r="D1633" t="s">
        <v>14</v>
      </c>
      <c r="E1633" t="s">
        <v>7828</v>
      </c>
      <c r="F1633" t="s">
        <v>7829</v>
      </c>
      <c r="G1633" t="s">
        <v>7830</v>
      </c>
      <c r="H1633" t="s">
        <v>350</v>
      </c>
      <c r="I1633" t="s">
        <v>34</v>
      </c>
      <c r="J1633">
        <v>97904</v>
      </c>
      <c r="K1633" s="1">
        <v>44949</v>
      </c>
      <c r="L1633" t="s">
        <v>26</v>
      </c>
    </row>
    <row r="1634" spans="1:12" x14ac:dyDescent="0.8">
      <c r="A1634" t="s">
        <v>7831</v>
      </c>
      <c r="B1634" t="s">
        <v>7832</v>
      </c>
      <c r="C1634">
        <v>27</v>
      </c>
      <c r="E1634" t="s">
        <v>7833</v>
      </c>
      <c r="F1634">
        <f>1-972-530-6365</f>
        <v>-7866</v>
      </c>
      <c r="G1634" t="s">
        <v>7834</v>
      </c>
      <c r="H1634" t="s">
        <v>952</v>
      </c>
      <c r="I1634" t="s">
        <v>126</v>
      </c>
      <c r="J1634">
        <v>99562</v>
      </c>
      <c r="K1634" s="1">
        <v>44850</v>
      </c>
      <c r="L1634" t="s">
        <v>35</v>
      </c>
    </row>
    <row r="1635" spans="1:12" x14ac:dyDescent="0.8">
      <c r="A1635" t="s">
        <v>7835</v>
      </c>
      <c r="B1635" t="s">
        <v>7836</v>
      </c>
      <c r="C1635">
        <v>47</v>
      </c>
      <c r="D1635" t="s">
        <v>29</v>
      </c>
      <c r="E1635" t="s">
        <v>7837</v>
      </c>
      <c r="F1635" t="s">
        <v>7838</v>
      </c>
      <c r="G1635" t="s">
        <v>7839</v>
      </c>
      <c r="H1635" t="s">
        <v>303</v>
      </c>
      <c r="I1635" t="s">
        <v>221</v>
      </c>
      <c r="J1635">
        <v>94809</v>
      </c>
      <c r="K1635" s="1">
        <v>43970</v>
      </c>
      <c r="L1635" t="s">
        <v>42</v>
      </c>
    </row>
    <row r="1636" spans="1:12" x14ac:dyDescent="0.8">
      <c r="A1636" t="s">
        <v>7840</v>
      </c>
      <c r="B1636" t="s">
        <v>7841</v>
      </c>
      <c r="C1636">
        <v>30</v>
      </c>
      <c r="D1636" t="s">
        <v>14</v>
      </c>
      <c r="E1636" t="s">
        <v>7842</v>
      </c>
      <c r="F1636" t="s">
        <v>7843</v>
      </c>
      <c r="G1636" t="s">
        <v>7844</v>
      </c>
      <c r="H1636" t="s">
        <v>18</v>
      </c>
      <c r="I1636" t="s">
        <v>19</v>
      </c>
      <c r="J1636">
        <v>53412</v>
      </c>
      <c r="K1636" s="1">
        <v>45330</v>
      </c>
      <c r="L1636" t="s">
        <v>35</v>
      </c>
    </row>
    <row r="1637" spans="1:12" x14ac:dyDescent="0.8">
      <c r="A1637" t="s">
        <v>7845</v>
      </c>
      <c r="B1637" t="s">
        <v>7846</v>
      </c>
      <c r="C1637">
        <v>30</v>
      </c>
      <c r="D1637" t="s">
        <v>29</v>
      </c>
      <c r="E1637" t="s">
        <v>7395</v>
      </c>
      <c r="F1637" t="s">
        <v>7847</v>
      </c>
      <c r="G1637" t="s">
        <v>7848</v>
      </c>
      <c r="H1637" t="s">
        <v>249</v>
      </c>
      <c r="I1637" t="s">
        <v>55</v>
      </c>
      <c r="J1637">
        <v>37896</v>
      </c>
      <c r="K1637" s="1">
        <v>45074</v>
      </c>
      <c r="L1637" t="s">
        <v>35</v>
      </c>
    </row>
    <row r="1638" spans="1:12" x14ac:dyDescent="0.8">
      <c r="A1638" t="s">
        <v>7849</v>
      </c>
      <c r="B1638" t="s">
        <v>7850</v>
      </c>
      <c r="C1638">
        <v>23</v>
      </c>
      <c r="D1638" t="s">
        <v>14</v>
      </c>
      <c r="E1638" t="s">
        <v>7851</v>
      </c>
      <c r="F1638" t="s">
        <v>7852</v>
      </c>
      <c r="G1638" t="s">
        <v>7853</v>
      </c>
      <c r="H1638" t="s">
        <v>1064</v>
      </c>
      <c r="I1638" t="s">
        <v>193</v>
      </c>
      <c r="J1638">
        <v>7685</v>
      </c>
      <c r="K1638" s="1">
        <v>45227</v>
      </c>
      <c r="L1638" t="s">
        <v>35</v>
      </c>
    </row>
    <row r="1639" spans="1:12" x14ac:dyDescent="0.8">
      <c r="A1639" t="s">
        <v>7854</v>
      </c>
      <c r="B1639" t="s">
        <v>7855</v>
      </c>
      <c r="C1639">
        <v>40</v>
      </c>
      <c r="D1639" t="s">
        <v>14</v>
      </c>
      <c r="F1639" t="s">
        <v>7856</v>
      </c>
      <c r="G1639" t="s">
        <v>7857</v>
      </c>
      <c r="H1639" t="s">
        <v>424</v>
      </c>
      <c r="I1639" t="s">
        <v>138</v>
      </c>
      <c r="J1639">
        <v>62064</v>
      </c>
      <c r="K1639" s="1">
        <v>45092</v>
      </c>
      <c r="L1639" t="s">
        <v>42</v>
      </c>
    </row>
    <row r="1640" spans="1:12" x14ac:dyDescent="0.8">
      <c r="A1640" t="s">
        <v>7858</v>
      </c>
      <c r="B1640" t="s">
        <v>7859</v>
      </c>
      <c r="C1640">
        <v>59</v>
      </c>
      <c r="D1640" t="s">
        <v>29</v>
      </c>
      <c r="E1640" t="s">
        <v>7860</v>
      </c>
      <c r="F1640" t="s">
        <v>7861</v>
      </c>
      <c r="G1640" t="s">
        <v>7862</v>
      </c>
      <c r="H1640" t="s">
        <v>105</v>
      </c>
      <c r="I1640" t="s">
        <v>48</v>
      </c>
      <c r="J1640">
        <v>69644</v>
      </c>
      <c r="K1640" s="1">
        <v>44404</v>
      </c>
      <c r="L1640" t="s">
        <v>42</v>
      </c>
    </row>
    <row r="1641" spans="1:12" x14ac:dyDescent="0.8">
      <c r="A1641" t="s">
        <v>7863</v>
      </c>
      <c r="B1641" t="s">
        <v>7864</v>
      </c>
      <c r="C1641">
        <v>22</v>
      </c>
      <c r="D1641" t="s">
        <v>29</v>
      </c>
      <c r="E1641" t="s">
        <v>7865</v>
      </c>
      <c r="F1641" t="s">
        <v>7866</v>
      </c>
      <c r="G1641" t="s">
        <v>7867</v>
      </c>
      <c r="H1641" t="s">
        <v>167</v>
      </c>
      <c r="I1641" t="s">
        <v>138</v>
      </c>
      <c r="J1641">
        <v>35762</v>
      </c>
      <c r="K1641" s="1">
        <v>44946</v>
      </c>
      <c r="L1641" t="s">
        <v>42</v>
      </c>
    </row>
    <row r="1642" spans="1:12" x14ac:dyDescent="0.8">
      <c r="A1642" t="s">
        <v>7868</v>
      </c>
      <c r="B1642" t="s">
        <v>7869</v>
      </c>
      <c r="C1642">
        <v>35</v>
      </c>
      <c r="D1642" t="s">
        <v>14</v>
      </c>
      <c r="E1642" t="s">
        <v>7870</v>
      </c>
      <c r="F1642">
        <v>8538650456</v>
      </c>
      <c r="G1642" t="s">
        <v>7871</v>
      </c>
      <c r="H1642" t="s">
        <v>424</v>
      </c>
      <c r="I1642" t="s">
        <v>138</v>
      </c>
      <c r="J1642">
        <v>21852</v>
      </c>
      <c r="K1642" s="1">
        <v>45562</v>
      </c>
      <c r="L1642" t="s">
        <v>42</v>
      </c>
    </row>
    <row r="1643" spans="1:12" x14ac:dyDescent="0.8">
      <c r="A1643" t="s">
        <v>7872</v>
      </c>
      <c r="B1643" t="s">
        <v>7873</v>
      </c>
      <c r="C1643">
        <v>51</v>
      </c>
      <c r="D1643" t="s">
        <v>14</v>
      </c>
      <c r="E1643" t="s">
        <v>7874</v>
      </c>
      <c r="F1643" t="s">
        <v>7875</v>
      </c>
      <c r="G1643" t="s">
        <v>7876</v>
      </c>
      <c r="H1643" t="s">
        <v>270</v>
      </c>
      <c r="I1643" t="s">
        <v>19</v>
      </c>
      <c r="J1643">
        <v>60292</v>
      </c>
      <c r="K1643" s="1">
        <v>45512</v>
      </c>
      <c r="L1643" t="s">
        <v>35</v>
      </c>
    </row>
    <row r="1644" spans="1:12" x14ac:dyDescent="0.8">
      <c r="A1644" t="s">
        <v>7877</v>
      </c>
      <c r="B1644" t="s">
        <v>6335</v>
      </c>
      <c r="C1644">
        <v>34</v>
      </c>
      <c r="D1644" t="s">
        <v>29</v>
      </c>
      <c r="E1644" t="s">
        <v>7878</v>
      </c>
      <c r="F1644" t="s">
        <v>7879</v>
      </c>
      <c r="G1644" t="s">
        <v>7880</v>
      </c>
      <c r="H1644" t="s">
        <v>309</v>
      </c>
      <c r="I1644" t="s">
        <v>74</v>
      </c>
      <c r="J1644">
        <v>11507</v>
      </c>
      <c r="K1644" s="1">
        <v>43902</v>
      </c>
      <c r="L1644" t="s">
        <v>42</v>
      </c>
    </row>
    <row r="1645" spans="1:12" x14ac:dyDescent="0.8">
      <c r="A1645" t="s">
        <v>7881</v>
      </c>
      <c r="B1645" t="s">
        <v>7882</v>
      </c>
      <c r="C1645">
        <v>40</v>
      </c>
      <c r="D1645" t="s">
        <v>29</v>
      </c>
      <c r="E1645" t="s">
        <v>7883</v>
      </c>
      <c r="F1645" t="s">
        <v>7884</v>
      </c>
      <c r="G1645" t="s">
        <v>7885</v>
      </c>
      <c r="H1645" t="s">
        <v>155</v>
      </c>
      <c r="I1645" t="s">
        <v>92</v>
      </c>
      <c r="J1645">
        <v>97157</v>
      </c>
      <c r="K1645" s="1">
        <v>44228</v>
      </c>
    </row>
    <row r="1646" spans="1:12" x14ac:dyDescent="0.8">
      <c r="A1646" t="s">
        <v>7886</v>
      </c>
      <c r="B1646" t="s">
        <v>7887</v>
      </c>
      <c r="C1646">
        <v>22</v>
      </c>
      <c r="D1646" t="s">
        <v>29</v>
      </c>
      <c r="E1646" t="s">
        <v>7888</v>
      </c>
      <c r="F1646" t="s">
        <v>7889</v>
      </c>
      <c r="G1646" t="s">
        <v>7890</v>
      </c>
      <c r="I1646" t="s">
        <v>19</v>
      </c>
      <c r="J1646">
        <v>11597</v>
      </c>
      <c r="K1646" s="1">
        <v>44942</v>
      </c>
      <c r="L1646" t="s">
        <v>35</v>
      </c>
    </row>
    <row r="1647" spans="1:12" x14ac:dyDescent="0.8">
      <c r="A1647" t="s">
        <v>7891</v>
      </c>
      <c r="B1647" t="s">
        <v>7892</v>
      </c>
      <c r="C1647">
        <v>40</v>
      </c>
      <c r="D1647" t="s">
        <v>14</v>
      </c>
      <c r="E1647" t="s">
        <v>7893</v>
      </c>
      <c r="F1647" t="s">
        <v>7894</v>
      </c>
      <c r="G1647" t="s">
        <v>7895</v>
      </c>
      <c r="H1647" t="s">
        <v>220</v>
      </c>
      <c r="I1647" t="s">
        <v>221</v>
      </c>
      <c r="J1647">
        <v>14741</v>
      </c>
      <c r="K1647" s="1">
        <v>44196</v>
      </c>
      <c r="L1647" t="s">
        <v>35</v>
      </c>
    </row>
    <row r="1648" spans="1:12" x14ac:dyDescent="0.8">
      <c r="A1648" t="s">
        <v>7896</v>
      </c>
      <c r="B1648" t="s">
        <v>7897</v>
      </c>
      <c r="C1648">
        <v>32</v>
      </c>
      <c r="D1648" t="s">
        <v>14</v>
      </c>
      <c r="F1648">
        <v>2782730539</v>
      </c>
      <c r="G1648" t="s">
        <v>7898</v>
      </c>
      <c r="H1648" t="s">
        <v>25</v>
      </c>
      <c r="I1648" t="s">
        <v>19</v>
      </c>
      <c r="J1648">
        <v>47021</v>
      </c>
      <c r="K1648" s="1">
        <v>44630</v>
      </c>
      <c r="L1648" t="s">
        <v>35</v>
      </c>
    </row>
    <row r="1649" spans="1:12" x14ac:dyDescent="0.8">
      <c r="A1649" t="s">
        <v>7899</v>
      </c>
      <c r="B1649" t="s">
        <v>7900</v>
      </c>
      <c r="C1649">
        <v>46</v>
      </c>
      <c r="D1649" t="s">
        <v>29</v>
      </c>
      <c r="E1649" t="s">
        <v>7901</v>
      </c>
      <c r="F1649" t="s">
        <v>7902</v>
      </c>
      <c r="G1649" t="s">
        <v>7903</v>
      </c>
      <c r="H1649" t="s">
        <v>350</v>
      </c>
      <c r="I1649" t="s">
        <v>34</v>
      </c>
      <c r="J1649">
        <v>50645</v>
      </c>
      <c r="K1649" s="1">
        <v>44738</v>
      </c>
      <c r="L1649" t="s">
        <v>42</v>
      </c>
    </row>
    <row r="1650" spans="1:12" x14ac:dyDescent="0.8">
      <c r="A1650" t="s">
        <v>7904</v>
      </c>
      <c r="B1650" t="s">
        <v>7905</v>
      </c>
      <c r="C1650">
        <v>49</v>
      </c>
      <c r="D1650" t="s">
        <v>14</v>
      </c>
      <c r="E1650" t="s">
        <v>7906</v>
      </c>
      <c r="F1650" t="s">
        <v>7907</v>
      </c>
      <c r="G1650" t="s">
        <v>7908</v>
      </c>
      <c r="H1650" t="s">
        <v>18</v>
      </c>
      <c r="I1650" t="s">
        <v>19</v>
      </c>
      <c r="J1650">
        <v>24108</v>
      </c>
      <c r="K1650" s="1">
        <v>44875</v>
      </c>
      <c r="L1650" t="s">
        <v>42</v>
      </c>
    </row>
    <row r="1651" spans="1:12" x14ac:dyDescent="0.8">
      <c r="A1651" t="s">
        <v>7909</v>
      </c>
      <c r="B1651" t="s">
        <v>7910</v>
      </c>
      <c r="C1651">
        <v>66</v>
      </c>
      <c r="D1651" t="s">
        <v>14</v>
      </c>
      <c r="E1651" t="s">
        <v>7911</v>
      </c>
      <c r="F1651" t="s">
        <v>7912</v>
      </c>
      <c r="G1651" t="s">
        <v>7913</v>
      </c>
      <c r="H1651" t="s">
        <v>112</v>
      </c>
      <c r="I1651" t="s">
        <v>113</v>
      </c>
      <c r="K1651" s="1">
        <v>44320</v>
      </c>
      <c r="L1651" t="s">
        <v>35</v>
      </c>
    </row>
    <row r="1652" spans="1:12" x14ac:dyDescent="0.8">
      <c r="A1652" t="s">
        <v>7914</v>
      </c>
      <c r="B1652" t="s">
        <v>7915</v>
      </c>
      <c r="C1652">
        <v>41</v>
      </c>
      <c r="D1652" t="s">
        <v>29</v>
      </c>
      <c r="E1652" t="s">
        <v>7916</v>
      </c>
      <c r="F1652" t="s">
        <v>7917</v>
      </c>
      <c r="G1652" t="s">
        <v>7918</v>
      </c>
      <c r="H1652" t="s">
        <v>450</v>
      </c>
      <c r="I1652" t="s">
        <v>138</v>
      </c>
      <c r="J1652">
        <v>25423</v>
      </c>
      <c r="K1652" s="1">
        <v>43934</v>
      </c>
      <c r="L1652" t="s">
        <v>35</v>
      </c>
    </row>
    <row r="1653" spans="1:12" x14ac:dyDescent="0.8">
      <c r="A1653" t="s">
        <v>7919</v>
      </c>
      <c r="B1653" t="s">
        <v>7920</v>
      </c>
      <c r="C1653">
        <v>38</v>
      </c>
      <c r="D1653" t="s">
        <v>29</v>
      </c>
      <c r="F1653" t="s">
        <v>7921</v>
      </c>
      <c r="G1653" t="s">
        <v>7922</v>
      </c>
      <c r="H1653" t="s">
        <v>510</v>
      </c>
      <c r="I1653" t="s">
        <v>126</v>
      </c>
      <c r="J1653">
        <v>83102</v>
      </c>
      <c r="K1653" s="1">
        <v>44150</v>
      </c>
      <c r="L1653" t="s">
        <v>35</v>
      </c>
    </row>
    <row r="1654" spans="1:12" x14ac:dyDescent="0.8">
      <c r="A1654" t="s">
        <v>7923</v>
      </c>
      <c r="B1654" t="s">
        <v>7924</v>
      </c>
      <c r="C1654">
        <v>37</v>
      </c>
      <c r="D1654" t="s">
        <v>29</v>
      </c>
      <c r="E1654" t="s">
        <v>7925</v>
      </c>
      <c r="F1654" t="s">
        <v>7926</v>
      </c>
      <c r="G1654" t="s">
        <v>7927</v>
      </c>
      <c r="H1654" t="s">
        <v>238</v>
      </c>
      <c r="I1654" t="s">
        <v>48</v>
      </c>
      <c r="J1654">
        <v>97036</v>
      </c>
      <c r="K1654" s="1">
        <v>45178</v>
      </c>
      <c r="L1654" t="s">
        <v>35</v>
      </c>
    </row>
    <row r="1655" spans="1:12" x14ac:dyDescent="0.8">
      <c r="A1655" t="s">
        <v>7928</v>
      </c>
      <c r="B1655" t="s">
        <v>7929</v>
      </c>
      <c r="C1655">
        <v>30</v>
      </c>
      <c r="D1655" t="s">
        <v>14</v>
      </c>
      <c r="E1655" t="s">
        <v>7930</v>
      </c>
      <c r="F1655" t="s">
        <v>7931</v>
      </c>
      <c r="G1655" t="s">
        <v>7932</v>
      </c>
      <c r="H1655" t="s">
        <v>309</v>
      </c>
      <c r="I1655" t="s">
        <v>74</v>
      </c>
      <c r="J1655">
        <v>37302</v>
      </c>
      <c r="K1655" s="1">
        <v>44189</v>
      </c>
      <c r="L1655" t="s">
        <v>35</v>
      </c>
    </row>
    <row r="1656" spans="1:12" x14ac:dyDescent="0.8">
      <c r="A1656" t="s">
        <v>7933</v>
      </c>
      <c r="B1656" t="s">
        <v>7934</v>
      </c>
      <c r="C1656">
        <v>39</v>
      </c>
      <c r="D1656" t="s">
        <v>29</v>
      </c>
      <c r="E1656" t="s">
        <v>7935</v>
      </c>
      <c r="F1656" t="s">
        <v>7936</v>
      </c>
      <c r="G1656" t="s">
        <v>7937</v>
      </c>
      <c r="H1656" t="s">
        <v>25</v>
      </c>
      <c r="J1656">
        <v>12956</v>
      </c>
      <c r="K1656" s="1">
        <v>44417</v>
      </c>
      <c r="L1656" t="s">
        <v>35</v>
      </c>
    </row>
    <row r="1657" spans="1:12" x14ac:dyDescent="0.8">
      <c r="A1657" t="s">
        <v>7938</v>
      </c>
      <c r="B1657" t="s">
        <v>7939</v>
      </c>
      <c r="C1657">
        <v>31</v>
      </c>
      <c r="D1657" t="s">
        <v>14</v>
      </c>
      <c r="E1657" t="s">
        <v>7940</v>
      </c>
      <c r="F1657" t="s">
        <v>7941</v>
      </c>
      <c r="G1657" t="s">
        <v>7942</v>
      </c>
      <c r="H1657" t="s">
        <v>244</v>
      </c>
      <c r="I1657" t="s">
        <v>221</v>
      </c>
      <c r="J1657">
        <v>71271</v>
      </c>
      <c r="K1657" s="1">
        <v>44719</v>
      </c>
      <c r="L1657" t="s">
        <v>35</v>
      </c>
    </row>
    <row r="1658" spans="1:12" x14ac:dyDescent="0.8">
      <c r="A1658" t="s">
        <v>7943</v>
      </c>
      <c r="B1658" t="s">
        <v>7944</v>
      </c>
      <c r="C1658">
        <v>37</v>
      </c>
      <c r="D1658" t="s">
        <v>14</v>
      </c>
      <c r="G1658" t="s">
        <v>7945</v>
      </c>
      <c r="H1658" t="s">
        <v>249</v>
      </c>
      <c r="I1658" t="s">
        <v>55</v>
      </c>
      <c r="J1658">
        <v>27019</v>
      </c>
      <c r="K1658" s="1">
        <v>44064</v>
      </c>
      <c r="L1658" t="s">
        <v>42</v>
      </c>
    </row>
    <row r="1659" spans="1:12" x14ac:dyDescent="0.8">
      <c r="A1659" t="s">
        <v>7946</v>
      </c>
      <c r="B1659" t="s">
        <v>7947</v>
      </c>
      <c r="C1659">
        <v>50</v>
      </c>
      <c r="D1659" t="s">
        <v>14</v>
      </c>
      <c r="E1659" t="s">
        <v>7948</v>
      </c>
      <c r="F1659" t="s">
        <v>7949</v>
      </c>
      <c r="G1659" t="s">
        <v>7950</v>
      </c>
      <c r="H1659" t="s">
        <v>1049</v>
      </c>
      <c r="I1659" t="s">
        <v>48</v>
      </c>
      <c r="J1659">
        <v>98632</v>
      </c>
      <c r="K1659" s="1">
        <v>45131</v>
      </c>
      <c r="L1659" t="s">
        <v>35</v>
      </c>
    </row>
    <row r="1660" spans="1:12" x14ac:dyDescent="0.8">
      <c r="A1660" t="s">
        <v>7951</v>
      </c>
      <c r="B1660" t="s">
        <v>7952</v>
      </c>
      <c r="C1660">
        <v>22</v>
      </c>
      <c r="D1660" t="s">
        <v>14</v>
      </c>
      <c r="E1660" t="s">
        <v>7953</v>
      </c>
      <c r="F1660" t="s">
        <v>7954</v>
      </c>
      <c r="G1660" t="s">
        <v>7955</v>
      </c>
      <c r="H1660" t="s">
        <v>80</v>
      </c>
      <c r="I1660" t="s">
        <v>74</v>
      </c>
      <c r="J1660">
        <v>31038</v>
      </c>
      <c r="K1660" s="1">
        <v>44238</v>
      </c>
      <c r="L1660" t="s">
        <v>35</v>
      </c>
    </row>
    <row r="1661" spans="1:12" x14ac:dyDescent="0.8">
      <c r="A1661" t="s">
        <v>7956</v>
      </c>
      <c r="B1661" t="s">
        <v>7957</v>
      </c>
      <c r="C1661">
        <v>48</v>
      </c>
      <c r="D1661" t="s">
        <v>29</v>
      </c>
      <c r="E1661" t="s">
        <v>7958</v>
      </c>
      <c r="F1661" t="s">
        <v>7959</v>
      </c>
      <c r="G1661" t="s">
        <v>7960</v>
      </c>
      <c r="H1661" t="s">
        <v>832</v>
      </c>
      <c r="I1661" t="s">
        <v>62</v>
      </c>
      <c r="J1661">
        <v>44499</v>
      </c>
      <c r="K1661" s="1">
        <v>45119</v>
      </c>
      <c r="L1661" t="s">
        <v>42</v>
      </c>
    </row>
    <row r="1662" spans="1:12" x14ac:dyDescent="0.8">
      <c r="A1662" t="s">
        <v>7961</v>
      </c>
      <c r="B1662" t="s">
        <v>7962</v>
      </c>
      <c r="C1662">
        <v>50</v>
      </c>
      <c r="D1662" t="s">
        <v>29</v>
      </c>
      <c r="E1662" t="s">
        <v>7963</v>
      </c>
      <c r="F1662" t="s">
        <v>7964</v>
      </c>
      <c r="G1662" t="s">
        <v>7965</v>
      </c>
      <c r="H1662" t="s">
        <v>309</v>
      </c>
      <c r="I1662" t="s">
        <v>74</v>
      </c>
      <c r="J1662">
        <v>4450</v>
      </c>
      <c r="K1662" s="1">
        <v>45569</v>
      </c>
      <c r="L1662" t="s">
        <v>35</v>
      </c>
    </row>
    <row r="1663" spans="1:12" x14ac:dyDescent="0.8">
      <c r="A1663" t="s">
        <v>7966</v>
      </c>
      <c r="B1663" t="s">
        <v>7967</v>
      </c>
      <c r="C1663">
        <v>33</v>
      </c>
      <c r="D1663" t="s">
        <v>29</v>
      </c>
      <c r="E1663" t="s">
        <v>7968</v>
      </c>
      <c r="F1663" t="s">
        <v>7969</v>
      </c>
      <c r="G1663" t="s">
        <v>7970</v>
      </c>
      <c r="H1663" t="s">
        <v>125</v>
      </c>
      <c r="I1663" t="s">
        <v>126</v>
      </c>
      <c r="J1663">
        <v>30661</v>
      </c>
      <c r="K1663" s="1">
        <v>45239</v>
      </c>
      <c r="L1663" t="s">
        <v>26</v>
      </c>
    </row>
    <row r="1664" spans="1:12" x14ac:dyDescent="0.8">
      <c r="A1664" t="s">
        <v>7971</v>
      </c>
      <c r="B1664" t="s">
        <v>7972</v>
      </c>
      <c r="C1664">
        <v>18</v>
      </c>
      <c r="D1664" t="s">
        <v>14</v>
      </c>
      <c r="E1664" t="s">
        <v>6709</v>
      </c>
      <c r="F1664" t="s">
        <v>7973</v>
      </c>
      <c r="G1664" t="s">
        <v>7974</v>
      </c>
      <c r="H1664" t="s">
        <v>54</v>
      </c>
      <c r="I1664" t="s">
        <v>55</v>
      </c>
      <c r="J1664">
        <v>27348</v>
      </c>
      <c r="K1664" s="1">
        <v>45372</v>
      </c>
      <c r="L1664" t="s">
        <v>42</v>
      </c>
    </row>
    <row r="1665" spans="1:12" x14ac:dyDescent="0.8">
      <c r="A1665" t="s">
        <v>7975</v>
      </c>
      <c r="B1665" t="s">
        <v>7976</v>
      </c>
      <c r="C1665">
        <v>27</v>
      </c>
      <c r="D1665" t="s">
        <v>14</v>
      </c>
      <c r="E1665" t="s">
        <v>7977</v>
      </c>
      <c r="F1665" t="s">
        <v>7978</v>
      </c>
      <c r="G1665" t="s">
        <v>7979</v>
      </c>
      <c r="H1665" t="s">
        <v>80</v>
      </c>
      <c r="I1665" t="s">
        <v>74</v>
      </c>
      <c r="J1665">
        <v>51729</v>
      </c>
      <c r="K1665" s="1">
        <v>45110</v>
      </c>
      <c r="L1665" t="s">
        <v>35</v>
      </c>
    </row>
    <row r="1666" spans="1:12" x14ac:dyDescent="0.8">
      <c r="A1666" t="s">
        <v>7980</v>
      </c>
      <c r="B1666" t="s">
        <v>7981</v>
      </c>
      <c r="C1666">
        <v>50</v>
      </c>
      <c r="D1666" t="s">
        <v>29</v>
      </c>
      <c r="E1666" t="s">
        <v>7982</v>
      </c>
      <c r="F1666">
        <v>7414974476</v>
      </c>
      <c r="G1666" t="s">
        <v>7983</v>
      </c>
      <c r="H1666" t="s">
        <v>54</v>
      </c>
      <c r="I1666" t="s">
        <v>55</v>
      </c>
      <c r="J1666">
        <v>35359</v>
      </c>
      <c r="K1666" s="1">
        <v>44663</v>
      </c>
      <c r="L1666" t="s">
        <v>42</v>
      </c>
    </row>
    <row r="1667" spans="1:12" x14ac:dyDescent="0.8">
      <c r="A1667" t="s">
        <v>7984</v>
      </c>
      <c r="B1667" t="s">
        <v>7985</v>
      </c>
      <c r="C1667">
        <v>34</v>
      </c>
      <c r="D1667" t="s">
        <v>14</v>
      </c>
      <c r="E1667" t="s">
        <v>7986</v>
      </c>
      <c r="F1667" t="s">
        <v>7987</v>
      </c>
      <c r="G1667" t="s">
        <v>7988</v>
      </c>
      <c r="H1667" t="s">
        <v>161</v>
      </c>
      <c r="I1667" t="s">
        <v>113</v>
      </c>
      <c r="J1667">
        <v>39438</v>
      </c>
      <c r="K1667" s="1">
        <v>44111</v>
      </c>
      <c r="L1667" t="s">
        <v>42</v>
      </c>
    </row>
    <row r="1668" spans="1:12" x14ac:dyDescent="0.8">
      <c r="A1668" t="s">
        <v>7989</v>
      </c>
      <c r="B1668" t="s">
        <v>7990</v>
      </c>
      <c r="C1668">
        <v>23</v>
      </c>
      <c r="D1668" t="s">
        <v>14</v>
      </c>
      <c r="E1668" t="s">
        <v>7991</v>
      </c>
      <c r="F1668">
        <f>1-322-845-2488</f>
        <v>-3654</v>
      </c>
      <c r="G1668" t="s">
        <v>7992</v>
      </c>
      <c r="H1668" t="s">
        <v>220</v>
      </c>
      <c r="I1668" t="s">
        <v>221</v>
      </c>
      <c r="J1668">
        <v>38007</v>
      </c>
      <c r="K1668" s="1">
        <v>44959</v>
      </c>
      <c r="L1668" t="s">
        <v>35</v>
      </c>
    </row>
    <row r="1669" spans="1:12" x14ac:dyDescent="0.8">
      <c r="A1669" t="s">
        <v>7993</v>
      </c>
      <c r="B1669" t="s">
        <v>7994</v>
      </c>
      <c r="C1669">
        <v>28</v>
      </c>
      <c r="D1669" t="s">
        <v>14</v>
      </c>
      <c r="E1669" t="s">
        <v>7995</v>
      </c>
      <c r="F1669" t="s">
        <v>7996</v>
      </c>
      <c r="G1669" t="s">
        <v>7997</v>
      </c>
      <c r="I1669" t="s">
        <v>180</v>
      </c>
      <c r="J1669">
        <v>88788</v>
      </c>
      <c r="K1669" s="1">
        <v>45129</v>
      </c>
      <c r="L1669" t="s">
        <v>35</v>
      </c>
    </row>
    <row r="1670" spans="1:12" x14ac:dyDescent="0.8">
      <c r="A1670" s="2" t="s">
        <v>7998</v>
      </c>
      <c r="B1670" t="s">
        <v>7999</v>
      </c>
      <c r="C1670">
        <v>45</v>
      </c>
      <c r="D1670" t="s">
        <v>14</v>
      </c>
      <c r="E1670" t="s">
        <v>8000</v>
      </c>
      <c r="F1670" t="s">
        <v>8001</v>
      </c>
      <c r="G1670" t="s">
        <v>8002</v>
      </c>
      <c r="H1670" t="s">
        <v>54</v>
      </c>
      <c r="I1670" t="s">
        <v>55</v>
      </c>
      <c r="J1670">
        <v>89780</v>
      </c>
      <c r="K1670" s="1">
        <v>44863</v>
      </c>
      <c r="L1670" t="s">
        <v>35</v>
      </c>
    </row>
    <row r="1671" spans="1:12" x14ac:dyDescent="0.8">
      <c r="A1671" t="s">
        <v>8003</v>
      </c>
      <c r="B1671" t="s">
        <v>8004</v>
      </c>
      <c r="C1671">
        <v>41</v>
      </c>
      <c r="D1671" t="s">
        <v>29</v>
      </c>
      <c r="E1671" t="s">
        <v>8005</v>
      </c>
      <c r="F1671" t="s">
        <v>8006</v>
      </c>
      <c r="G1671" t="s">
        <v>8007</v>
      </c>
      <c r="H1671" t="s">
        <v>320</v>
      </c>
      <c r="I1671" t="s">
        <v>138</v>
      </c>
      <c r="J1671">
        <v>73258</v>
      </c>
      <c r="K1671" s="1">
        <v>44919</v>
      </c>
      <c r="L1671" t="s">
        <v>42</v>
      </c>
    </row>
    <row r="1672" spans="1:12" x14ac:dyDescent="0.8">
      <c r="A1672" s="2" t="s">
        <v>8008</v>
      </c>
      <c r="B1672" t="s">
        <v>8009</v>
      </c>
      <c r="C1672">
        <v>32</v>
      </c>
      <c r="D1672" t="s">
        <v>29</v>
      </c>
      <c r="E1672" t="s">
        <v>8010</v>
      </c>
      <c r="F1672" t="s">
        <v>8011</v>
      </c>
      <c r="G1672" t="s">
        <v>8012</v>
      </c>
      <c r="H1672" t="s">
        <v>529</v>
      </c>
      <c r="I1672" t="s">
        <v>55</v>
      </c>
      <c r="J1672">
        <v>52575</v>
      </c>
      <c r="K1672" s="1">
        <v>44876</v>
      </c>
      <c r="L1672" t="s">
        <v>35</v>
      </c>
    </row>
    <row r="1673" spans="1:12" x14ac:dyDescent="0.8">
      <c r="A1673" t="s">
        <v>8013</v>
      </c>
      <c r="B1673" t="s">
        <v>8014</v>
      </c>
      <c r="C1673">
        <v>30</v>
      </c>
      <c r="D1673" t="s">
        <v>29</v>
      </c>
      <c r="F1673" t="s">
        <v>8015</v>
      </c>
      <c r="G1673" t="s">
        <v>8016</v>
      </c>
      <c r="H1673" t="s">
        <v>320</v>
      </c>
      <c r="I1673" t="s">
        <v>138</v>
      </c>
      <c r="J1673">
        <v>89494</v>
      </c>
      <c r="K1673" s="1">
        <v>44993</v>
      </c>
    </row>
    <row r="1674" spans="1:12" x14ac:dyDescent="0.8">
      <c r="A1674" t="s">
        <v>8017</v>
      </c>
      <c r="B1674" t="s">
        <v>8018</v>
      </c>
      <c r="C1674">
        <v>30</v>
      </c>
      <c r="D1674" t="s">
        <v>14</v>
      </c>
      <c r="F1674" t="s">
        <v>8019</v>
      </c>
      <c r="G1674" t="s">
        <v>8020</v>
      </c>
      <c r="H1674" t="s">
        <v>952</v>
      </c>
      <c r="I1674" t="s">
        <v>126</v>
      </c>
      <c r="J1674">
        <v>31926</v>
      </c>
      <c r="K1674" s="1">
        <v>44958</v>
      </c>
      <c r="L1674" t="s">
        <v>42</v>
      </c>
    </row>
    <row r="1675" spans="1:12" x14ac:dyDescent="0.8">
      <c r="A1675" t="s">
        <v>8021</v>
      </c>
      <c r="B1675" t="s">
        <v>8022</v>
      </c>
      <c r="C1675">
        <v>23</v>
      </c>
      <c r="D1675" t="s">
        <v>14</v>
      </c>
      <c r="E1675" t="s">
        <v>8023</v>
      </c>
      <c r="F1675" t="s">
        <v>8024</v>
      </c>
      <c r="G1675" t="s">
        <v>8025</v>
      </c>
      <c r="H1675" t="s">
        <v>249</v>
      </c>
      <c r="I1675" t="s">
        <v>55</v>
      </c>
      <c r="J1675">
        <v>56677</v>
      </c>
      <c r="K1675" s="1">
        <v>45680</v>
      </c>
      <c r="L1675" t="s">
        <v>42</v>
      </c>
    </row>
    <row r="1676" spans="1:12" x14ac:dyDescent="0.8">
      <c r="A1676" t="s">
        <v>8026</v>
      </c>
      <c r="B1676" t="s">
        <v>8027</v>
      </c>
      <c r="C1676">
        <v>54</v>
      </c>
      <c r="D1676" t="s">
        <v>29</v>
      </c>
      <c r="E1676" t="s">
        <v>8028</v>
      </c>
      <c r="F1676">
        <v>2929628865</v>
      </c>
      <c r="G1676" t="s">
        <v>8029</v>
      </c>
      <c r="H1676" t="s">
        <v>125</v>
      </c>
      <c r="I1676" t="s">
        <v>126</v>
      </c>
      <c r="J1676">
        <v>6127</v>
      </c>
      <c r="K1676" s="1">
        <v>44767</v>
      </c>
      <c r="L1676" t="s">
        <v>42</v>
      </c>
    </row>
    <row r="1677" spans="1:12" x14ac:dyDescent="0.8">
      <c r="A1677" t="s">
        <v>8030</v>
      </c>
      <c r="B1677" t="s">
        <v>8031</v>
      </c>
      <c r="C1677">
        <v>31</v>
      </c>
      <c r="D1677" t="s">
        <v>14</v>
      </c>
      <c r="E1677" t="s">
        <v>8032</v>
      </c>
      <c r="F1677" t="s">
        <v>8033</v>
      </c>
      <c r="G1677" t="s">
        <v>8034</v>
      </c>
      <c r="H1677" t="s">
        <v>1064</v>
      </c>
      <c r="I1677" t="s">
        <v>193</v>
      </c>
      <c r="J1677">
        <v>86693</v>
      </c>
      <c r="K1677" s="1">
        <v>45506</v>
      </c>
      <c r="L1677" t="s">
        <v>35</v>
      </c>
    </row>
    <row r="1678" spans="1:12" x14ac:dyDescent="0.8">
      <c r="A1678" t="s">
        <v>8035</v>
      </c>
      <c r="B1678" t="s">
        <v>8036</v>
      </c>
      <c r="C1678">
        <v>49</v>
      </c>
      <c r="D1678" t="s">
        <v>14</v>
      </c>
      <c r="E1678" t="s">
        <v>8037</v>
      </c>
      <c r="F1678" t="s">
        <v>8038</v>
      </c>
      <c r="G1678" t="s">
        <v>8039</v>
      </c>
      <c r="H1678" t="s">
        <v>691</v>
      </c>
      <c r="I1678" t="s">
        <v>48</v>
      </c>
      <c r="J1678">
        <v>37914</v>
      </c>
      <c r="K1678" s="1">
        <v>45095</v>
      </c>
      <c r="L1678" t="s">
        <v>35</v>
      </c>
    </row>
    <row r="1679" spans="1:12" x14ac:dyDescent="0.8">
      <c r="A1679" t="s">
        <v>8040</v>
      </c>
      <c r="B1679" t="s">
        <v>8041</v>
      </c>
      <c r="C1679">
        <v>53</v>
      </c>
      <c r="D1679" t="s">
        <v>108</v>
      </c>
      <c r="E1679" t="s">
        <v>8042</v>
      </c>
      <c r="F1679">
        <f>1-690-991-63</f>
        <v>-1743</v>
      </c>
      <c r="G1679" t="s">
        <v>8043</v>
      </c>
      <c r="H1679" t="s">
        <v>450</v>
      </c>
      <c r="I1679" t="s">
        <v>138</v>
      </c>
      <c r="J1679">
        <v>88235</v>
      </c>
      <c r="K1679" s="1">
        <v>44163</v>
      </c>
      <c r="L1679" t="s">
        <v>42</v>
      </c>
    </row>
    <row r="1680" spans="1:12" x14ac:dyDescent="0.8">
      <c r="A1680" t="s">
        <v>8044</v>
      </c>
      <c r="B1680" t="s">
        <v>8045</v>
      </c>
      <c r="C1680">
        <v>46</v>
      </c>
      <c r="D1680" t="s">
        <v>29</v>
      </c>
      <c r="E1680" t="s">
        <v>8046</v>
      </c>
      <c r="F1680" t="s">
        <v>8047</v>
      </c>
      <c r="G1680" t="s">
        <v>8048</v>
      </c>
      <c r="H1680" t="s">
        <v>270</v>
      </c>
      <c r="I1680" t="s">
        <v>19</v>
      </c>
      <c r="J1680">
        <v>33163</v>
      </c>
      <c r="K1680" s="1">
        <v>45457</v>
      </c>
      <c r="L1680" t="s">
        <v>42</v>
      </c>
    </row>
    <row r="1681" spans="1:12" x14ac:dyDescent="0.8">
      <c r="A1681" t="s">
        <v>8049</v>
      </c>
      <c r="B1681" t="s">
        <v>8050</v>
      </c>
      <c r="C1681">
        <v>29</v>
      </c>
      <c r="D1681" t="s">
        <v>14</v>
      </c>
      <c r="E1681" t="s">
        <v>8051</v>
      </c>
      <c r="F1681">
        <v>5256546453</v>
      </c>
      <c r="G1681" t="s">
        <v>8052</v>
      </c>
      <c r="H1681" t="s">
        <v>98</v>
      </c>
      <c r="I1681" t="s">
        <v>99</v>
      </c>
      <c r="J1681">
        <v>7221</v>
      </c>
      <c r="K1681" s="1">
        <v>44469</v>
      </c>
      <c r="L1681" t="s">
        <v>35</v>
      </c>
    </row>
    <row r="1682" spans="1:12" x14ac:dyDescent="0.8">
      <c r="A1682" t="s">
        <v>8053</v>
      </c>
      <c r="B1682" t="s">
        <v>8054</v>
      </c>
      <c r="C1682">
        <v>39</v>
      </c>
      <c r="D1682" t="s">
        <v>29</v>
      </c>
      <c r="E1682" t="s">
        <v>8055</v>
      </c>
      <c r="F1682" t="s">
        <v>8056</v>
      </c>
      <c r="G1682" t="s">
        <v>8057</v>
      </c>
      <c r="H1682" t="s">
        <v>199</v>
      </c>
      <c r="I1682" t="s">
        <v>74</v>
      </c>
      <c r="J1682">
        <v>5792</v>
      </c>
      <c r="K1682" s="1">
        <v>44276</v>
      </c>
      <c r="L1682" t="s">
        <v>35</v>
      </c>
    </row>
    <row r="1683" spans="1:12" x14ac:dyDescent="0.8">
      <c r="A1683" t="s">
        <v>8058</v>
      </c>
      <c r="B1683" t="s">
        <v>8059</v>
      </c>
      <c r="C1683">
        <v>34</v>
      </c>
      <c r="D1683" t="s">
        <v>14</v>
      </c>
      <c r="E1683" t="s">
        <v>8060</v>
      </c>
      <c r="F1683" t="s">
        <v>8061</v>
      </c>
      <c r="G1683" t="s">
        <v>8062</v>
      </c>
      <c r="H1683" t="s">
        <v>73</v>
      </c>
      <c r="I1683" t="s">
        <v>74</v>
      </c>
      <c r="J1683">
        <v>94715</v>
      </c>
      <c r="K1683" s="1">
        <v>45072</v>
      </c>
      <c r="L1683" t="s">
        <v>42</v>
      </c>
    </row>
    <row r="1684" spans="1:12" x14ac:dyDescent="0.8">
      <c r="A1684" t="s">
        <v>8063</v>
      </c>
      <c r="B1684" t="s">
        <v>8064</v>
      </c>
      <c r="C1684">
        <v>24</v>
      </c>
      <c r="D1684" t="s">
        <v>29</v>
      </c>
      <c r="E1684" t="s">
        <v>8065</v>
      </c>
      <c r="G1684" t="s">
        <v>8066</v>
      </c>
      <c r="H1684" t="s">
        <v>1209</v>
      </c>
      <c r="I1684" t="s">
        <v>92</v>
      </c>
      <c r="J1684">
        <v>27435</v>
      </c>
      <c r="K1684" s="1">
        <v>43903</v>
      </c>
      <c r="L1684" t="s">
        <v>35</v>
      </c>
    </row>
    <row r="1685" spans="1:12" x14ac:dyDescent="0.8">
      <c r="A1685" t="s">
        <v>8067</v>
      </c>
      <c r="B1685" t="s">
        <v>8068</v>
      </c>
      <c r="D1685" t="s">
        <v>29</v>
      </c>
      <c r="E1685" t="s">
        <v>8069</v>
      </c>
      <c r="F1685" t="s">
        <v>8070</v>
      </c>
      <c r="G1685" t="s">
        <v>8071</v>
      </c>
      <c r="I1685" t="s">
        <v>55</v>
      </c>
      <c r="J1685">
        <v>87434</v>
      </c>
      <c r="K1685" s="1">
        <v>45297</v>
      </c>
      <c r="L1685" t="s">
        <v>42</v>
      </c>
    </row>
    <row r="1686" spans="1:12" x14ac:dyDescent="0.8">
      <c r="A1686" t="s">
        <v>8072</v>
      </c>
      <c r="B1686" t="s">
        <v>8073</v>
      </c>
      <c r="C1686">
        <v>20</v>
      </c>
      <c r="D1686" t="s">
        <v>108</v>
      </c>
      <c r="E1686" t="s">
        <v>8074</v>
      </c>
      <c r="F1686" t="s">
        <v>8075</v>
      </c>
      <c r="G1686" t="s">
        <v>8076</v>
      </c>
      <c r="H1686" t="s">
        <v>450</v>
      </c>
      <c r="I1686" t="s">
        <v>138</v>
      </c>
      <c r="J1686">
        <v>68686</v>
      </c>
      <c r="K1686" s="1">
        <v>44630</v>
      </c>
      <c r="L1686" t="s">
        <v>35</v>
      </c>
    </row>
    <row r="1687" spans="1:12" x14ac:dyDescent="0.8">
      <c r="A1687" t="s">
        <v>8077</v>
      </c>
      <c r="B1687" t="s">
        <v>8078</v>
      </c>
      <c r="C1687">
        <v>49</v>
      </c>
      <c r="D1687" t="s">
        <v>14</v>
      </c>
      <c r="E1687" t="s">
        <v>8079</v>
      </c>
      <c r="F1687" t="s">
        <v>8080</v>
      </c>
      <c r="G1687" t="s">
        <v>8081</v>
      </c>
      <c r="H1687" t="s">
        <v>1383</v>
      </c>
      <c r="I1687" t="s">
        <v>92</v>
      </c>
      <c r="J1687">
        <v>37593</v>
      </c>
      <c r="K1687" s="1">
        <v>44761</v>
      </c>
      <c r="L1687" t="s">
        <v>26</v>
      </c>
    </row>
    <row r="1688" spans="1:12" x14ac:dyDescent="0.8">
      <c r="A1688" t="s">
        <v>8082</v>
      </c>
      <c r="B1688" t="s">
        <v>8083</v>
      </c>
      <c r="C1688">
        <v>29</v>
      </c>
      <c r="D1688" t="s">
        <v>29</v>
      </c>
      <c r="E1688" t="s">
        <v>8084</v>
      </c>
      <c r="F1688" t="s">
        <v>8085</v>
      </c>
      <c r="G1688" t="s">
        <v>8086</v>
      </c>
      <c r="H1688" t="s">
        <v>796</v>
      </c>
      <c r="I1688" t="s">
        <v>19</v>
      </c>
      <c r="J1688">
        <v>32697</v>
      </c>
      <c r="K1688" s="1">
        <v>45639</v>
      </c>
      <c r="L1688" t="s">
        <v>42</v>
      </c>
    </row>
    <row r="1689" spans="1:12" x14ac:dyDescent="0.8">
      <c r="A1689" t="s">
        <v>8087</v>
      </c>
      <c r="B1689" t="s">
        <v>8088</v>
      </c>
      <c r="C1689">
        <v>37</v>
      </c>
      <c r="D1689" t="s">
        <v>29</v>
      </c>
      <c r="E1689" t="s">
        <v>8089</v>
      </c>
      <c r="F1689" t="s">
        <v>8090</v>
      </c>
      <c r="G1689" t="s">
        <v>8091</v>
      </c>
      <c r="H1689" t="s">
        <v>320</v>
      </c>
      <c r="I1689" t="s">
        <v>138</v>
      </c>
      <c r="J1689">
        <v>6210</v>
      </c>
      <c r="K1689" s="1">
        <v>44637</v>
      </c>
      <c r="L1689" t="s">
        <v>26</v>
      </c>
    </row>
    <row r="1690" spans="1:12" x14ac:dyDescent="0.8">
      <c r="A1690" t="s">
        <v>8092</v>
      </c>
      <c r="B1690" t="s">
        <v>8093</v>
      </c>
      <c r="C1690">
        <v>38</v>
      </c>
      <c r="D1690" t="s">
        <v>14</v>
      </c>
      <c r="E1690" t="s">
        <v>8094</v>
      </c>
      <c r="G1690" t="s">
        <v>8095</v>
      </c>
      <c r="I1690" t="s">
        <v>74</v>
      </c>
      <c r="J1690">
        <v>26233</v>
      </c>
      <c r="K1690" s="1">
        <v>45435</v>
      </c>
      <c r="L1690" t="s">
        <v>42</v>
      </c>
    </row>
    <row r="1691" spans="1:12" x14ac:dyDescent="0.8">
      <c r="A1691" t="s">
        <v>8096</v>
      </c>
      <c r="B1691" t="s">
        <v>4020</v>
      </c>
      <c r="C1691">
        <v>31</v>
      </c>
      <c r="D1691" t="s">
        <v>14</v>
      </c>
      <c r="E1691" t="s">
        <v>8097</v>
      </c>
      <c r="F1691" t="s">
        <v>8098</v>
      </c>
      <c r="G1691" t="s">
        <v>8099</v>
      </c>
      <c r="H1691" t="s">
        <v>390</v>
      </c>
      <c r="I1691" t="s">
        <v>180</v>
      </c>
      <c r="J1691">
        <v>93750</v>
      </c>
      <c r="K1691" s="1">
        <v>45019</v>
      </c>
      <c r="L1691" t="s">
        <v>26</v>
      </c>
    </row>
    <row r="1692" spans="1:12" x14ac:dyDescent="0.8">
      <c r="A1692" t="s">
        <v>8100</v>
      </c>
      <c r="B1692" t="s">
        <v>8101</v>
      </c>
      <c r="C1692">
        <v>42</v>
      </c>
      <c r="D1692" t="s">
        <v>14</v>
      </c>
      <c r="E1692" t="s">
        <v>8102</v>
      </c>
      <c r="F1692" t="s">
        <v>8103</v>
      </c>
      <c r="G1692" t="s">
        <v>8104</v>
      </c>
      <c r="H1692" t="s">
        <v>144</v>
      </c>
      <c r="I1692" t="s">
        <v>126</v>
      </c>
      <c r="J1692">
        <v>21971</v>
      </c>
      <c r="K1692" s="1">
        <v>44647</v>
      </c>
      <c r="L1692" t="s">
        <v>26</v>
      </c>
    </row>
    <row r="1693" spans="1:12" x14ac:dyDescent="0.8">
      <c r="A1693" t="s">
        <v>8105</v>
      </c>
      <c r="B1693" t="s">
        <v>8106</v>
      </c>
      <c r="C1693">
        <v>29</v>
      </c>
      <c r="D1693" t="s">
        <v>14</v>
      </c>
      <c r="E1693" t="s">
        <v>8107</v>
      </c>
      <c r="F1693" t="s">
        <v>8108</v>
      </c>
      <c r="G1693" t="s">
        <v>8109</v>
      </c>
      <c r="H1693" t="s">
        <v>249</v>
      </c>
      <c r="I1693" t="s">
        <v>55</v>
      </c>
      <c r="J1693">
        <v>88536</v>
      </c>
      <c r="K1693" s="1">
        <v>44517</v>
      </c>
      <c r="L1693" t="s">
        <v>35</v>
      </c>
    </row>
    <row r="1694" spans="1:12" x14ac:dyDescent="0.8">
      <c r="A1694" t="s">
        <v>8110</v>
      </c>
      <c r="B1694" t="s">
        <v>8111</v>
      </c>
      <c r="C1694">
        <v>45</v>
      </c>
      <c r="D1694" t="s">
        <v>14</v>
      </c>
      <c r="E1694" t="s">
        <v>8112</v>
      </c>
      <c r="G1694" t="s">
        <v>8113</v>
      </c>
      <c r="H1694" t="s">
        <v>119</v>
      </c>
      <c r="I1694" t="s">
        <v>55</v>
      </c>
      <c r="J1694">
        <v>78439</v>
      </c>
      <c r="K1694" s="1">
        <v>45395</v>
      </c>
      <c r="L1694" t="s">
        <v>35</v>
      </c>
    </row>
    <row r="1695" spans="1:12" x14ac:dyDescent="0.8">
      <c r="A1695" t="s">
        <v>8114</v>
      </c>
      <c r="B1695" t="s">
        <v>8115</v>
      </c>
      <c r="C1695">
        <v>18</v>
      </c>
      <c r="D1695" t="s">
        <v>14</v>
      </c>
      <c r="E1695" t="s">
        <v>8116</v>
      </c>
      <c r="F1695" t="s">
        <v>8117</v>
      </c>
      <c r="G1695" t="s">
        <v>8118</v>
      </c>
      <c r="H1695" t="s">
        <v>98</v>
      </c>
      <c r="I1695" t="s">
        <v>99</v>
      </c>
      <c r="J1695">
        <v>31084</v>
      </c>
      <c r="K1695" s="1">
        <v>45420</v>
      </c>
      <c r="L1695" t="s">
        <v>35</v>
      </c>
    </row>
    <row r="1696" spans="1:12" x14ac:dyDescent="0.8">
      <c r="A1696" t="s">
        <v>8119</v>
      </c>
      <c r="B1696" t="s">
        <v>8120</v>
      </c>
      <c r="C1696">
        <v>36</v>
      </c>
      <c r="D1696" t="s">
        <v>29</v>
      </c>
      <c r="E1696" t="s">
        <v>8121</v>
      </c>
      <c r="F1696" t="s">
        <v>8122</v>
      </c>
      <c r="G1696" t="s">
        <v>8123</v>
      </c>
      <c r="H1696" t="s">
        <v>227</v>
      </c>
      <c r="I1696" t="s">
        <v>221</v>
      </c>
      <c r="J1696">
        <v>32742</v>
      </c>
      <c r="K1696" s="1">
        <v>45492</v>
      </c>
      <c r="L1696" t="s">
        <v>42</v>
      </c>
    </row>
    <row r="1697" spans="1:12" x14ac:dyDescent="0.8">
      <c r="A1697" t="s">
        <v>8124</v>
      </c>
      <c r="B1697" t="s">
        <v>8125</v>
      </c>
      <c r="C1697">
        <v>58</v>
      </c>
      <c r="D1697" t="s">
        <v>14</v>
      </c>
      <c r="E1697" t="s">
        <v>8126</v>
      </c>
      <c r="F1697" t="s">
        <v>8127</v>
      </c>
      <c r="G1697" t="s">
        <v>8128</v>
      </c>
      <c r="H1697" t="s">
        <v>173</v>
      </c>
      <c r="I1697" t="s">
        <v>62</v>
      </c>
      <c r="J1697">
        <v>60123</v>
      </c>
      <c r="K1697" s="1">
        <v>44328</v>
      </c>
      <c r="L1697" t="s">
        <v>26</v>
      </c>
    </row>
    <row r="1698" spans="1:12" x14ac:dyDescent="0.8">
      <c r="A1698" t="s">
        <v>8129</v>
      </c>
      <c r="B1698" t="s">
        <v>8130</v>
      </c>
      <c r="C1698">
        <v>22</v>
      </c>
      <c r="D1698" t="s">
        <v>29</v>
      </c>
      <c r="E1698" t="s">
        <v>8131</v>
      </c>
      <c r="F1698" t="s">
        <v>8132</v>
      </c>
      <c r="G1698" t="s">
        <v>8133</v>
      </c>
      <c r="H1698" t="s">
        <v>424</v>
      </c>
      <c r="I1698" t="s">
        <v>138</v>
      </c>
      <c r="J1698">
        <v>50935</v>
      </c>
      <c r="K1698" s="1">
        <v>45529</v>
      </c>
      <c r="L1698" t="s">
        <v>35</v>
      </c>
    </row>
    <row r="1699" spans="1:12" x14ac:dyDescent="0.8">
      <c r="A1699" t="s">
        <v>8134</v>
      </c>
      <c r="B1699" t="s">
        <v>8135</v>
      </c>
      <c r="C1699">
        <v>26</v>
      </c>
      <c r="D1699" t="s">
        <v>29</v>
      </c>
      <c r="E1699" t="s">
        <v>8136</v>
      </c>
      <c r="F1699" t="s">
        <v>8137</v>
      </c>
      <c r="H1699" t="s">
        <v>54</v>
      </c>
      <c r="I1699" t="s">
        <v>55</v>
      </c>
      <c r="J1699">
        <v>20983</v>
      </c>
      <c r="K1699" s="1">
        <v>44685</v>
      </c>
      <c r="L1699" t="s">
        <v>35</v>
      </c>
    </row>
    <row r="1700" spans="1:12" x14ac:dyDescent="0.8">
      <c r="A1700" t="s">
        <v>8138</v>
      </c>
      <c r="B1700" t="s">
        <v>8139</v>
      </c>
      <c r="C1700">
        <v>41</v>
      </c>
      <c r="D1700" t="s">
        <v>14</v>
      </c>
      <c r="E1700" t="s">
        <v>8140</v>
      </c>
      <c r="F1700" t="s">
        <v>8141</v>
      </c>
      <c r="G1700" t="s">
        <v>8142</v>
      </c>
      <c r="H1700" t="s">
        <v>510</v>
      </c>
      <c r="I1700" t="s">
        <v>126</v>
      </c>
      <c r="J1700">
        <v>75262</v>
      </c>
      <c r="K1700" s="1">
        <v>45575</v>
      </c>
      <c r="L1700" t="s">
        <v>42</v>
      </c>
    </row>
    <row r="1701" spans="1:12" x14ac:dyDescent="0.8">
      <c r="A1701" t="s">
        <v>8143</v>
      </c>
      <c r="B1701" t="s">
        <v>8144</v>
      </c>
      <c r="C1701">
        <v>37</v>
      </c>
      <c r="D1701" t="s">
        <v>14</v>
      </c>
      <c r="E1701" t="s">
        <v>8145</v>
      </c>
      <c r="F1701">
        <f>1-435-465-869</f>
        <v>-1768</v>
      </c>
      <c r="G1701" t="s">
        <v>8146</v>
      </c>
      <c r="H1701" t="s">
        <v>489</v>
      </c>
      <c r="I1701" t="s">
        <v>34</v>
      </c>
      <c r="J1701">
        <v>35743</v>
      </c>
      <c r="K1701" s="1">
        <v>45118</v>
      </c>
      <c r="L1701" t="s">
        <v>26</v>
      </c>
    </row>
    <row r="1702" spans="1:12" x14ac:dyDescent="0.8">
      <c r="A1702" t="s">
        <v>8147</v>
      </c>
      <c r="B1702" t="s">
        <v>8148</v>
      </c>
      <c r="C1702">
        <v>39</v>
      </c>
      <c r="D1702" t="s">
        <v>29</v>
      </c>
      <c r="E1702" t="s">
        <v>8149</v>
      </c>
      <c r="F1702" t="s">
        <v>8150</v>
      </c>
      <c r="G1702" t="s">
        <v>8151</v>
      </c>
      <c r="H1702" t="s">
        <v>98</v>
      </c>
      <c r="I1702" t="s">
        <v>99</v>
      </c>
      <c r="J1702">
        <v>55920</v>
      </c>
      <c r="K1702" s="1">
        <v>44020</v>
      </c>
      <c r="L1702" t="s">
        <v>42</v>
      </c>
    </row>
    <row r="1703" spans="1:12" x14ac:dyDescent="0.8">
      <c r="A1703" t="s">
        <v>8152</v>
      </c>
      <c r="B1703" t="s">
        <v>8153</v>
      </c>
      <c r="C1703">
        <v>40</v>
      </c>
      <c r="D1703" t="s">
        <v>29</v>
      </c>
      <c r="E1703" t="s">
        <v>8154</v>
      </c>
      <c r="F1703" t="s">
        <v>8155</v>
      </c>
      <c r="G1703" t="s">
        <v>8156</v>
      </c>
      <c r="H1703" t="s">
        <v>25</v>
      </c>
      <c r="I1703" t="s">
        <v>19</v>
      </c>
      <c r="J1703">
        <v>29422</v>
      </c>
      <c r="K1703" s="1">
        <v>44648</v>
      </c>
      <c r="L1703" t="s">
        <v>26</v>
      </c>
    </row>
    <row r="1704" spans="1:12" x14ac:dyDescent="0.8">
      <c r="A1704" t="s">
        <v>8157</v>
      </c>
      <c r="B1704" t="s">
        <v>8158</v>
      </c>
      <c r="C1704">
        <v>42</v>
      </c>
      <c r="D1704" t="s">
        <v>14</v>
      </c>
      <c r="E1704" t="s">
        <v>8159</v>
      </c>
      <c r="F1704" t="s">
        <v>8160</v>
      </c>
      <c r="G1704" t="s">
        <v>8161</v>
      </c>
      <c r="H1704" t="s">
        <v>309</v>
      </c>
      <c r="I1704" t="s">
        <v>74</v>
      </c>
      <c r="J1704">
        <v>53172</v>
      </c>
      <c r="K1704" s="1">
        <v>43966</v>
      </c>
      <c r="L1704" t="s">
        <v>26</v>
      </c>
    </row>
    <row r="1705" spans="1:12" x14ac:dyDescent="0.8">
      <c r="A1705" t="s">
        <v>8162</v>
      </c>
      <c r="B1705" t="s">
        <v>8163</v>
      </c>
      <c r="C1705">
        <v>48</v>
      </c>
      <c r="D1705" t="s">
        <v>29</v>
      </c>
      <c r="E1705" t="s">
        <v>8164</v>
      </c>
      <c r="F1705" t="s">
        <v>8165</v>
      </c>
      <c r="G1705" t="s">
        <v>8166</v>
      </c>
      <c r="H1705" t="s">
        <v>112</v>
      </c>
      <c r="I1705" t="s">
        <v>113</v>
      </c>
      <c r="J1705">
        <v>38511</v>
      </c>
      <c r="K1705" s="1">
        <v>45146</v>
      </c>
      <c r="L1705" t="s">
        <v>35</v>
      </c>
    </row>
    <row r="1706" spans="1:12" x14ac:dyDescent="0.8">
      <c r="A1706" t="s">
        <v>8167</v>
      </c>
      <c r="B1706" t="s">
        <v>8168</v>
      </c>
      <c r="C1706">
        <v>39</v>
      </c>
      <c r="D1706" t="s">
        <v>14</v>
      </c>
      <c r="E1706" t="s">
        <v>8169</v>
      </c>
      <c r="F1706" t="s">
        <v>8170</v>
      </c>
      <c r="G1706" t="s">
        <v>8171</v>
      </c>
      <c r="H1706" t="s">
        <v>179</v>
      </c>
      <c r="I1706" t="s">
        <v>180</v>
      </c>
      <c r="J1706">
        <v>7919</v>
      </c>
      <c r="K1706" s="1">
        <v>44006</v>
      </c>
      <c r="L1706" t="s">
        <v>35</v>
      </c>
    </row>
    <row r="1707" spans="1:12" x14ac:dyDescent="0.8">
      <c r="A1707" t="s">
        <v>8172</v>
      </c>
      <c r="B1707" t="s">
        <v>8173</v>
      </c>
      <c r="C1707">
        <v>32</v>
      </c>
      <c r="D1707" t="s">
        <v>29</v>
      </c>
      <c r="E1707" t="s">
        <v>8174</v>
      </c>
      <c r="F1707" t="s">
        <v>8175</v>
      </c>
      <c r="G1707" t="s">
        <v>8176</v>
      </c>
      <c r="H1707" t="s">
        <v>119</v>
      </c>
      <c r="I1707" t="s">
        <v>55</v>
      </c>
      <c r="J1707">
        <v>45794</v>
      </c>
      <c r="K1707" s="1">
        <v>44788</v>
      </c>
      <c r="L1707" t="s">
        <v>35</v>
      </c>
    </row>
    <row r="1708" spans="1:12" x14ac:dyDescent="0.8">
      <c r="A1708" t="s">
        <v>8177</v>
      </c>
      <c r="B1708" t="s">
        <v>8178</v>
      </c>
      <c r="C1708">
        <v>43</v>
      </c>
      <c r="D1708" t="s">
        <v>108</v>
      </c>
      <c r="E1708" t="s">
        <v>8179</v>
      </c>
      <c r="F1708" t="s">
        <v>8180</v>
      </c>
      <c r="G1708" t="s">
        <v>8181</v>
      </c>
      <c r="H1708" t="s">
        <v>54</v>
      </c>
      <c r="I1708" t="s">
        <v>55</v>
      </c>
      <c r="J1708">
        <v>13112</v>
      </c>
      <c r="K1708" s="1">
        <v>45630</v>
      </c>
      <c r="L1708" t="s">
        <v>35</v>
      </c>
    </row>
    <row r="1709" spans="1:12" x14ac:dyDescent="0.8">
      <c r="A1709" t="s">
        <v>8182</v>
      </c>
      <c r="B1709" t="s">
        <v>8183</v>
      </c>
      <c r="C1709">
        <v>57</v>
      </c>
      <c r="D1709" t="s">
        <v>14</v>
      </c>
      <c r="E1709" t="s">
        <v>8184</v>
      </c>
      <c r="F1709">
        <v>6722508452</v>
      </c>
      <c r="G1709" t="s">
        <v>8185</v>
      </c>
      <c r="H1709" t="s">
        <v>161</v>
      </c>
      <c r="I1709" t="s">
        <v>113</v>
      </c>
      <c r="J1709">
        <v>19588</v>
      </c>
      <c r="K1709" s="1">
        <v>43957</v>
      </c>
      <c r="L1709" t="s">
        <v>42</v>
      </c>
    </row>
    <row r="1710" spans="1:12" x14ac:dyDescent="0.8">
      <c r="A1710" t="s">
        <v>8186</v>
      </c>
      <c r="B1710" t="s">
        <v>8187</v>
      </c>
      <c r="C1710">
        <v>33</v>
      </c>
      <c r="D1710" t="s">
        <v>14</v>
      </c>
      <c r="E1710" t="s">
        <v>8188</v>
      </c>
      <c r="F1710" t="s">
        <v>8189</v>
      </c>
      <c r="G1710" t="s">
        <v>8190</v>
      </c>
      <c r="H1710" t="s">
        <v>558</v>
      </c>
      <c r="I1710" t="s">
        <v>55</v>
      </c>
      <c r="J1710">
        <v>96889</v>
      </c>
      <c r="K1710" s="1">
        <v>44236</v>
      </c>
      <c r="L1710" t="s">
        <v>26</v>
      </c>
    </row>
    <row r="1711" spans="1:12" x14ac:dyDescent="0.8">
      <c r="A1711" t="s">
        <v>8191</v>
      </c>
      <c r="B1711" t="s">
        <v>8192</v>
      </c>
      <c r="C1711">
        <v>23</v>
      </c>
      <c r="D1711" t="s">
        <v>14</v>
      </c>
      <c r="E1711" t="s">
        <v>8193</v>
      </c>
      <c r="F1711" t="s">
        <v>8194</v>
      </c>
      <c r="H1711" t="s">
        <v>291</v>
      </c>
      <c r="I1711" t="s">
        <v>92</v>
      </c>
      <c r="J1711">
        <v>96574</v>
      </c>
      <c r="K1711" s="1">
        <v>44378</v>
      </c>
      <c r="L1711" t="s">
        <v>35</v>
      </c>
    </row>
    <row r="1712" spans="1:12" x14ac:dyDescent="0.8">
      <c r="A1712" t="s">
        <v>8195</v>
      </c>
      <c r="B1712" t="s">
        <v>8196</v>
      </c>
      <c r="C1712">
        <v>48</v>
      </c>
      <c r="D1712" t="s">
        <v>14</v>
      </c>
      <c r="E1712" t="s">
        <v>8197</v>
      </c>
      <c r="F1712" t="s">
        <v>8198</v>
      </c>
      <c r="G1712" t="s">
        <v>8199</v>
      </c>
      <c r="H1712" t="s">
        <v>1383</v>
      </c>
      <c r="I1712" t="s">
        <v>92</v>
      </c>
      <c r="J1712">
        <v>22922</v>
      </c>
      <c r="K1712" s="1">
        <v>44066</v>
      </c>
      <c r="L1712" t="s">
        <v>35</v>
      </c>
    </row>
    <row r="1713" spans="1:12" x14ac:dyDescent="0.8">
      <c r="A1713" t="s">
        <v>8200</v>
      </c>
      <c r="B1713" t="s">
        <v>8201</v>
      </c>
      <c r="C1713">
        <v>33</v>
      </c>
      <c r="D1713" t="s">
        <v>29</v>
      </c>
      <c r="E1713" t="s">
        <v>8202</v>
      </c>
      <c r="F1713" t="s">
        <v>8203</v>
      </c>
      <c r="G1713" t="s">
        <v>8204</v>
      </c>
      <c r="H1713" t="s">
        <v>119</v>
      </c>
      <c r="I1713" t="s">
        <v>55</v>
      </c>
      <c r="J1713">
        <v>29741</v>
      </c>
      <c r="K1713" s="1">
        <v>44612</v>
      </c>
      <c r="L1713" t="s">
        <v>35</v>
      </c>
    </row>
    <row r="1714" spans="1:12" x14ac:dyDescent="0.8">
      <c r="A1714" t="s">
        <v>8205</v>
      </c>
      <c r="B1714" t="s">
        <v>8206</v>
      </c>
      <c r="C1714">
        <v>18</v>
      </c>
      <c r="D1714" t="s">
        <v>382</v>
      </c>
      <c r="E1714" t="s">
        <v>8207</v>
      </c>
      <c r="F1714">
        <v>6862961108</v>
      </c>
      <c r="G1714" t="s">
        <v>8208</v>
      </c>
      <c r="H1714" t="s">
        <v>80</v>
      </c>
      <c r="I1714" t="s">
        <v>74</v>
      </c>
      <c r="J1714">
        <v>53083</v>
      </c>
      <c r="K1714" s="1">
        <v>45089</v>
      </c>
      <c r="L1714" t="s">
        <v>42</v>
      </c>
    </row>
    <row r="1715" spans="1:12" x14ac:dyDescent="0.8">
      <c r="A1715" t="s">
        <v>8209</v>
      </c>
      <c r="B1715" t="s">
        <v>8210</v>
      </c>
      <c r="C1715">
        <v>45</v>
      </c>
      <c r="D1715" t="s">
        <v>14</v>
      </c>
      <c r="E1715" t="s">
        <v>8211</v>
      </c>
      <c r="F1715" t="s">
        <v>8212</v>
      </c>
      <c r="H1715" t="s">
        <v>125</v>
      </c>
      <c r="I1715" t="s">
        <v>126</v>
      </c>
      <c r="J1715">
        <v>85458</v>
      </c>
      <c r="K1715" s="1">
        <v>43920</v>
      </c>
      <c r="L1715" t="s">
        <v>42</v>
      </c>
    </row>
    <row r="1716" spans="1:12" x14ac:dyDescent="0.8">
      <c r="A1716" t="s">
        <v>8213</v>
      </c>
      <c r="B1716" t="s">
        <v>8214</v>
      </c>
      <c r="C1716">
        <v>28</v>
      </c>
      <c r="D1716" t="s">
        <v>14</v>
      </c>
      <c r="E1716" t="s">
        <v>8215</v>
      </c>
      <c r="F1716" t="s">
        <v>8216</v>
      </c>
      <c r="G1716" t="s">
        <v>8217</v>
      </c>
      <c r="H1716" t="s">
        <v>33</v>
      </c>
      <c r="I1716" t="s">
        <v>34</v>
      </c>
      <c r="J1716">
        <v>57003</v>
      </c>
      <c r="K1716" s="1">
        <v>45014</v>
      </c>
      <c r="L1716" t="s">
        <v>26</v>
      </c>
    </row>
    <row r="1717" spans="1:12" x14ac:dyDescent="0.8">
      <c r="A1717" t="s">
        <v>8218</v>
      </c>
      <c r="B1717" t="s">
        <v>8219</v>
      </c>
      <c r="C1717">
        <v>33</v>
      </c>
      <c r="D1717" t="s">
        <v>14</v>
      </c>
      <c r="E1717" t="s">
        <v>8220</v>
      </c>
      <c r="F1717" t="s">
        <v>8221</v>
      </c>
      <c r="G1717" t="s">
        <v>8222</v>
      </c>
      <c r="H1717" t="s">
        <v>244</v>
      </c>
      <c r="I1717" t="s">
        <v>221</v>
      </c>
      <c r="J1717">
        <v>35042</v>
      </c>
      <c r="K1717" s="1">
        <v>45082</v>
      </c>
      <c r="L1717" t="s">
        <v>26</v>
      </c>
    </row>
    <row r="1718" spans="1:12" x14ac:dyDescent="0.8">
      <c r="A1718" t="s">
        <v>8223</v>
      </c>
      <c r="B1718" t="s">
        <v>8224</v>
      </c>
      <c r="C1718">
        <v>38</v>
      </c>
      <c r="D1718" t="s">
        <v>14</v>
      </c>
      <c r="E1718" t="s">
        <v>8225</v>
      </c>
      <c r="F1718" t="s">
        <v>8226</v>
      </c>
      <c r="G1718" t="s">
        <v>8227</v>
      </c>
      <c r="H1718" t="s">
        <v>424</v>
      </c>
      <c r="I1718" t="s">
        <v>138</v>
      </c>
      <c r="J1718">
        <v>17838</v>
      </c>
      <c r="K1718" s="1">
        <v>45559</v>
      </c>
      <c r="L1718" t="s">
        <v>35</v>
      </c>
    </row>
    <row r="1719" spans="1:12" x14ac:dyDescent="0.8">
      <c r="A1719" t="s">
        <v>8228</v>
      </c>
      <c r="B1719" t="s">
        <v>8229</v>
      </c>
      <c r="D1719" t="s">
        <v>14</v>
      </c>
      <c r="E1719" t="s">
        <v>8230</v>
      </c>
      <c r="F1719" t="s">
        <v>8231</v>
      </c>
      <c r="G1719" t="s">
        <v>8232</v>
      </c>
      <c r="H1719" t="s">
        <v>573</v>
      </c>
      <c r="I1719" t="s">
        <v>193</v>
      </c>
      <c r="J1719">
        <v>18409</v>
      </c>
      <c r="K1719" s="1">
        <v>45130</v>
      </c>
      <c r="L1719" t="s">
        <v>26</v>
      </c>
    </row>
    <row r="1720" spans="1:12" x14ac:dyDescent="0.8">
      <c r="A1720" t="s">
        <v>8233</v>
      </c>
      <c r="B1720" t="s">
        <v>8234</v>
      </c>
      <c r="C1720">
        <v>43</v>
      </c>
      <c r="D1720" t="s">
        <v>29</v>
      </c>
      <c r="E1720" t="s">
        <v>8235</v>
      </c>
      <c r="F1720" t="s">
        <v>8236</v>
      </c>
      <c r="G1720" t="s">
        <v>8237</v>
      </c>
      <c r="H1720" t="s">
        <v>270</v>
      </c>
      <c r="I1720" t="s">
        <v>19</v>
      </c>
      <c r="J1720">
        <v>64603</v>
      </c>
      <c r="K1720" s="1">
        <v>44716</v>
      </c>
      <c r="L1720" t="s">
        <v>35</v>
      </c>
    </row>
    <row r="1721" spans="1:12" x14ac:dyDescent="0.8">
      <c r="A1721" t="s">
        <v>8238</v>
      </c>
      <c r="B1721" t="s">
        <v>8239</v>
      </c>
      <c r="C1721">
        <v>29</v>
      </c>
      <c r="D1721" t="s">
        <v>29</v>
      </c>
      <c r="E1721" t="s">
        <v>8240</v>
      </c>
      <c r="F1721" t="s">
        <v>8241</v>
      </c>
      <c r="G1721" t="s">
        <v>8242</v>
      </c>
      <c r="H1721" t="s">
        <v>553</v>
      </c>
      <c r="I1721" t="s">
        <v>221</v>
      </c>
      <c r="J1721">
        <v>2946</v>
      </c>
      <c r="K1721" s="1">
        <v>44247</v>
      </c>
      <c r="L1721" t="s">
        <v>35</v>
      </c>
    </row>
    <row r="1722" spans="1:12" x14ac:dyDescent="0.8">
      <c r="A1722" t="s">
        <v>8243</v>
      </c>
      <c r="B1722" t="s">
        <v>8244</v>
      </c>
      <c r="C1722">
        <v>41</v>
      </c>
      <c r="D1722" t="s">
        <v>14</v>
      </c>
      <c r="E1722" t="s">
        <v>8245</v>
      </c>
      <c r="F1722">
        <f>1-548-576-1444</f>
        <v>-2567</v>
      </c>
      <c r="G1722" t="s">
        <v>8246</v>
      </c>
      <c r="H1722" t="s">
        <v>320</v>
      </c>
      <c r="I1722" t="s">
        <v>138</v>
      </c>
      <c r="J1722">
        <v>31077</v>
      </c>
      <c r="K1722" s="1">
        <v>44107</v>
      </c>
      <c r="L1722" t="s">
        <v>35</v>
      </c>
    </row>
    <row r="1723" spans="1:12" x14ac:dyDescent="0.8">
      <c r="A1723" t="s">
        <v>8247</v>
      </c>
      <c r="B1723" t="s">
        <v>8248</v>
      </c>
      <c r="C1723">
        <v>31</v>
      </c>
      <c r="D1723" t="s">
        <v>382</v>
      </c>
      <c r="E1723" t="s">
        <v>8249</v>
      </c>
      <c r="F1723" t="s">
        <v>8250</v>
      </c>
      <c r="G1723" t="s">
        <v>8251</v>
      </c>
      <c r="H1723" t="s">
        <v>41</v>
      </c>
      <c r="I1723" t="s">
        <v>19</v>
      </c>
      <c r="J1723">
        <v>97253</v>
      </c>
      <c r="K1723" s="1">
        <v>44491</v>
      </c>
      <c r="L1723" t="s">
        <v>42</v>
      </c>
    </row>
    <row r="1724" spans="1:12" x14ac:dyDescent="0.8">
      <c r="A1724" t="s">
        <v>8252</v>
      </c>
      <c r="B1724" t="s">
        <v>8253</v>
      </c>
      <c r="C1724">
        <v>43</v>
      </c>
      <c r="D1724" t="s">
        <v>29</v>
      </c>
      <c r="E1724" t="s">
        <v>8254</v>
      </c>
      <c r="F1724">
        <v>7899601066</v>
      </c>
      <c r="G1724" t="s">
        <v>8255</v>
      </c>
      <c r="H1724" t="s">
        <v>137</v>
      </c>
      <c r="I1724" t="s">
        <v>138</v>
      </c>
      <c r="J1724">
        <v>96858</v>
      </c>
      <c r="K1724" s="1">
        <v>45533</v>
      </c>
      <c r="L1724" t="s">
        <v>26</v>
      </c>
    </row>
    <row r="1725" spans="1:12" x14ac:dyDescent="0.8">
      <c r="A1725" t="s">
        <v>8256</v>
      </c>
      <c r="B1725" t="s">
        <v>8257</v>
      </c>
      <c r="C1725">
        <v>42</v>
      </c>
      <c r="D1725" t="s">
        <v>29</v>
      </c>
      <c r="E1725" t="s">
        <v>8258</v>
      </c>
      <c r="F1725" t="s">
        <v>8259</v>
      </c>
      <c r="G1725" t="s">
        <v>8260</v>
      </c>
      <c r="H1725" t="s">
        <v>578</v>
      </c>
      <c r="I1725" t="s">
        <v>113</v>
      </c>
      <c r="J1725">
        <v>2829</v>
      </c>
      <c r="K1725" s="1">
        <v>45554</v>
      </c>
      <c r="L1725" t="s">
        <v>35</v>
      </c>
    </row>
    <row r="1726" spans="1:12" x14ac:dyDescent="0.8">
      <c r="A1726" t="s">
        <v>8261</v>
      </c>
      <c r="B1726" t="s">
        <v>8262</v>
      </c>
      <c r="C1726">
        <v>23</v>
      </c>
      <c r="D1726" t="s">
        <v>14</v>
      </c>
      <c r="E1726" t="s">
        <v>8263</v>
      </c>
      <c r="F1726" t="s">
        <v>8264</v>
      </c>
      <c r="G1726" t="s">
        <v>8265</v>
      </c>
      <c r="H1726" t="s">
        <v>450</v>
      </c>
      <c r="I1726" t="s">
        <v>138</v>
      </c>
      <c r="J1726">
        <v>79265</v>
      </c>
      <c r="K1726" s="1">
        <v>44661</v>
      </c>
      <c r="L1726" t="s">
        <v>35</v>
      </c>
    </row>
    <row r="1727" spans="1:12" x14ac:dyDescent="0.8">
      <c r="A1727" t="s">
        <v>8266</v>
      </c>
      <c r="B1727" t="s">
        <v>8267</v>
      </c>
      <c r="C1727">
        <v>48</v>
      </c>
      <c r="D1727" t="s">
        <v>29</v>
      </c>
      <c r="E1727" t="s">
        <v>8268</v>
      </c>
      <c r="F1727">
        <f>1-981-647-4250</f>
        <v>-5877</v>
      </c>
      <c r="G1727" t="s">
        <v>8269</v>
      </c>
      <c r="H1727" t="s">
        <v>2104</v>
      </c>
      <c r="I1727" t="s">
        <v>180</v>
      </c>
      <c r="K1727" s="1">
        <v>45440</v>
      </c>
      <c r="L1727" t="s">
        <v>35</v>
      </c>
    </row>
    <row r="1728" spans="1:12" x14ac:dyDescent="0.8">
      <c r="A1728" t="s">
        <v>8270</v>
      </c>
      <c r="B1728" t="s">
        <v>8271</v>
      </c>
      <c r="C1728">
        <v>28</v>
      </c>
      <c r="D1728" t="s">
        <v>29</v>
      </c>
      <c r="F1728" t="s">
        <v>8272</v>
      </c>
      <c r="G1728" t="s">
        <v>8273</v>
      </c>
      <c r="H1728" t="s">
        <v>952</v>
      </c>
      <c r="I1728" t="s">
        <v>126</v>
      </c>
      <c r="J1728">
        <v>44140</v>
      </c>
      <c r="K1728" s="1">
        <v>45284</v>
      </c>
      <c r="L1728" t="s">
        <v>35</v>
      </c>
    </row>
    <row r="1729" spans="1:12" x14ac:dyDescent="0.8">
      <c r="A1729" t="s">
        <v>8274</v>
      </c>
      <c r="B1729" t="s">
        <v>8275</v>
      </c>
      <c r="C1729">
        <v>44</v>
      </c>
      <c r="D1729" t="s">
        <v>14</v>
      </c>
      <c r="E1729" t="s">
        <v>8276</v>
      </c>
      <c r="F1729" t="s">
        <v>8277</v>
      </c>
      <c r="G1729" t="s">
        <v>8278</v>
      </c>
      <c r="H1729" t="s">
        <v>105</v>
      </c>
      <c r="I1729" t="s">
        <v>48</v>
      </c>
      <c r="J1729">
        <v>84552</v>
      </c>
      <c r="K1729" s="1">
        <v>45654</v>
      </c>
      <c r="L1729" t="s">
        <v>42</v>
      </c>
    </row>
    <row r="1730" spans="1:12" x14ac:dyDescent="0.8">
      <c r="A1730" t="s">
        <v>8279</v>
      </c>
      <c r="B1730" t="s">
        <v>8280</v>
      </c>
      <c r="C1730">
        <v>39</v>
      </c>
      <c r="D1730" t="s">
        <v>29</v>
      </c>
      <c r="E1730" t="s">
        <v>8281</v>
      </c>
      <c r="F1730" t="s">
        <v>8282</v>
      </c>
      <c r="G1730" t="s">
        <v>8283</v>
      </c>
      <c r="H1730" t="s">
        <v>119</v>
      </c>
      <c r="I1730" t="s">
        <v>55</v>
      </c>
      <c r="J1730">
        <v>50026</v>
      </c>
      <c r="K1730" s="1">
        <v>44127</v>
      </c>
      <c r="L1730" t="s">
        <v>35</v>
      </c>
    </row>
    <row r="1731" spans="1:12" x14ac:dyDescent="0.8">
      <c r="A1731" t="s">
        <v>8284</v>
      </c>
      <c r="B1731" t="s">
        <v>8285</v>
      </c>
      <c r="C1731">
        <v>57</v>
      </c>
      <c r="D1731" t="s">
        <v>14</v>
      </c>
      <c r="E1731" t="s">
        <v>8286</v>
      </c>
      <c r="F1731" t="s">
        <v>8287</v>
      </c>
      <c r="G1731" t="s">
        <v>8288</v>
      </c>
      <c r="H1731" t="s">
        <v>303</v>
      </c>
      <c r="I1731" t="s">
        <v>221</v>
      </c>
      <c r="J1731">
        <v>25832</v>
      </c>
      <c r="K1731" s="1">
        <v>44672</v>
      </c>
      <c r="L1731" t="s">
        <v>42</v>
      </c>
    </row>
    <row r="1732" spans="1:12" x14ac:dyDescent="0.8">
      <c r="A1732" t="s">
        <v>8289</v>
      </c>
      <c r="B1732" t="s">
        <v>8290</v>
      </c>
      <c r="C1732">
        <v>32</v>
      </c>
      <c r="D1732" t="s">
        <v>14</v>
      </c>
      <c r="E1732" t="s">
        <v>8291</v>
      </c>
      <c r="F1732" t="s">
        <v>8292</v>
      </c>
      <c r="G1732" t="s">
        <v>8293</v>
      </c>
      <c r="H1732" t="s">
        <v>2104</v>
      </c>
      <c r="I1732" t="s">
        <v>180</v>
      </c>
      <c r="J1732">
        <v>86576</v>
      </c>
      <c r="K1732" s="1">
        <v>45527</v>
      </c>
      <c r="L1732" t="s">
        <v>26</v>
      </c>
    </row>
    <row r="1733" spans="1:12" x14ac:dyDescent="0.8">
      <c r="A1733" t="s">
        <v>8294</v>
      </c>
      <c r="B1733" t="s">
        <v>8295</v>
      </c>
      <c r="C1733">
        <v>30</v>
      </c>
      <c r="D1733" t="s">
        <v>29</v>
      </c>
      <c r="E1733" t="s">
        <v>8296</v>
      </c>
      <c r="F1733" t="s">
        <v>8297</v>
      </c>
      <c r="G1733" t="s">
        <v>8298</v>
      </c>
      <c r="H1733" t="s">
        <v>781</v>
      </c>
      <c r="I1733" t="s">
        <v>145</v>
      </c>
      <c r="J1733">
        <v>8729</v>
      </c>
      <c r="K1733" s="1">
        <v>44612</v>
      </c>
      <c r="L1733" t="s">
        <v>35</v>
      </c>
    </row>
    <row r="1734" spans="1:12" x14ac:dyDescent="0.8">
      <c r="A1734" t="s">
        <v>8299</v>
      </c>
      <c r="B1734" t="s">
        <v>8300</v>
      </c>
      <c r="C1734">
        <v>34</v>
      </c>
      <c r="D1734" t="s">
        <v>29</v>
      </c>
      <c r="E1734" t="s">
        <v>8301</v>
      </c>
      <c r="F1734" t="s">
        <v>8302</v>
      </c>
      <c r="G1734" t="s">
        <v>8303</v>
      </c>
      <c r="H1734" t="s">
        <v>249</v>
      </c>
      <c r="I1734" t="s">
        <v>55</v>
      </c>
      <c r="J1734">
        <v>26631</v>
      </c>
      <c r="K1734" s="1">
        <v>44397</v>
      </c>
      <c r="L1734" t="s">
        <v>35</v>
      </c>
    </row>
    <row r="1735" spans="1:12" x14ac:dyDescent="0.8">
      <c r="A1735" t="s">
        <v>8304</v>
      </c>
      <c r="B1735" t="s">
        <v>8305</v>
      </c>
      <c r="C1735">
        <v>31</v>
      </c>
      <c r="D1735" t="s">
        <v>29</v>
      </c>
      <c r="E1735" t="s">
        <v>8306</v>
      </c>
      <c r="F1735" t="s">
        <v>8307</v>
      </c>
      <c r="G1735" t="s">
        <v>8308</v>
      </c>
      <c r="H1735" t="s">
        <v>260</v>
      </c>
      <c r="I1735" t="s">
        <v>113</v>
      </c>
      <c r="J1735">
        <v>3129</v>
      </c>
      <c r="K1735" s="1">
        <v>44706</v>
      </c>
      <c r="L1735" t="s">
        <v>26</v>
      </c>
    </row>
    <row r="1736" spans="1:12" x14ac:dyDescent="0.8">
      <c r="A1736" t="s">
        <v>8309</v>
      </c>
      <c r="B1736" t="s">
        <v>8310</v>
      </c>
      <c r="C1736">
        <v>44</v>
      </c>
      <c r="D1736" t="s">
        <v>29</v>
      </c>
      <c r="E1736" t="s">
        <v>8311</v>
      </c>
      <c r="F1736" t="s">
        <v>8312</v>
      </c>
      <c r="G1736" t="s">
        <v>8313</v>
      </c>
      <c r="H1736" t="s">
        <v>47</v>
      </c>
      <c r="I1736" t="s">
        <v>48</v>
      </c>
      <c r="J1736">
        <v>72858</v>
      </c>
      <c r="K1736" s="1">
        <v>45024</v>
      </c>
      <c r="L1736" t="s">
        <v>42</v>
      </c>
    </row>
    <row r="1737" spans="1:12" x14ac:dyDescent="0.8">
      <c r="A1737" t="s">
        <v>8314</v>
      </c>
      <c r="B1737" t="s">
        <v>8315</v>
      </c>
      <c r="C1737">
        <v>18</v>
      </c>
      <c r="D1737" t="s">
        <v>14</v>
      </c>
      <c r="E1737" t="s">
        <v>8316</v>
      </c>
      <c r="F1737" t="s">
        <v>8317</v>
      </c>
      <c r="G1737" t="s">
        <v>8318</v>
      </c>
      <c r="H1737" t="s">
        <v>489</v>
      </c>
      <c r="I1737" t="s">
        <v>34</v>
      </c>
      <c r="J1737">
        <v>35809</v>
      </c>
      <c r="K1737" s="1">
        <v>44531</v>
      </c>
      <c r="L1737" t="s">
        <v>35</v>
      </c>
    </row>
    <row r="1738" spans="1:12" x14ac:dyDescent="0.8">
      <c r="A1738" t="s">
        <v>8319</v>
      </c>
      <c r="B1738" t="s">
        <v>8320</v>
      </c>
      <c r="C1738">
        <v>22</v>
      </c>
      <c r="D1738" t="s">
        <v>14</v>
      </c>
      <c r="E1738" t="s">
        <v>8321</v>
      </c>
      <c r="F1738" t="s">
        <v>8322</v>
      </c>
      <c r="G1738" t="s">
        <v>8323</v>
      </c>
      <c r="H1738" t="s">
        <v>167</v>
      </c>
      <c r="I1738" t="s">
        <v>138</v>
      </c>
      <c r="J1738">
        <v>26377</v>
      </c>
      <c r="K1738" s="1">
        <v>45063</v>
      </c>
      <c r="L1738" t="s">
        <v>35</v>
      </c>
    </row>
    <row r="1739" spans="1:12" x14ac:dyDescent="0.8">
      <c r="A1739" t="s">
        <v>8324</v>
      </c>
      <c r="B1739" t="s">
        <v>8325</v>
      </c>
      <c r="C1739">
        <v>22</v>
      </c>
      <c r="D1739" t="s">
        <v>29</v>
      </c>
      <c r="E1739" t="s">
        <v>8326</v>
      </c>
      <c r="F1739" t="s">
        <v>8327</v>
      </c>
      <c r="G1739" t="s">
        <v>8328</v>
      </c>
      <c r="H1739" t="s">
        <v>220</v>
      </c>
      <c r="I1739" t="s">
        <v>221</v>
      </c>
      <c r="J1739">
        <v>53388</v>
      </c>
      <c r="K1739" s="1">
        <v>45417</v>
      </c>
      <c r="L1739" t="s">
        <v>42</v>
      </c>
    </row>
    <row r="1740" spans="1:12" x14ac:dyDescent="0.8">
      <c r="A1740" t="s">
        <v>8329</v>
      </c>
      <c r="B1740" t="s">
        <v>8330</v>
      </c>
      <c r="C1740">
        <v>46</v>
      </c>
      <c r="D1740" t="s">
        <v>14</v>
      </c>
      <c r="E1740" t="s">
        <v>8331</v>
      </c>
      <c r="F1740" t="s">
        <v>8332</v>
      </c>
      <c r="G1740" t="s">
        <v>8333</v>
      </c>
      <c r="H1740" t="s">
        <v>1049</v>
      </c>
      <c r="I1740" t="s">
        <v>48</v>
      </c>
      <c r="J1740">
        <v>28865</v>
      </c>
      <c r="K1740" s="1">
        <v>45398</v>
      </c>
      <c r="L1740" t="s">
        <v>42</v>
      </c>
    </row>
    <row r="1741" spans="1:12" x14ac:dyDescent="0.8">
      <c r="A1741" t="s">
        <v>8334</v>
      </c>
      <c r="B1741" t="s">
        <v>8335</v>
      </c>
      <c r="C1741">
        <v>55</v>
      </c>
      <c r="D1741" t="s">
        <v>29</v>
      </c>
      <c r="E1741" t="s">
        <v>8336</v>
      </c>
      <c r="F1741" t="s">
        <v>8337</v>
      </c>
      <c r="G1741" t="s">
        <v>8338</v>
      </c>
      <c r="H1741" t="s">
        <v>144</v>
      </c>
      <c r="I1741" t="s">
        <v>126</v>
      </c>
      <c r="J1741">
        <v>4055</v>
      </c>
      <c r="K1741" s="1">
        <v>45395</v>
      </c>
      <c r="L1741" t="s">
        <v>26</v>
      </c>
    </row>
    <row r="1742" spans="1:12" x14ac:dyDescent="0.8">
      <c r="A1742" t="s">
        <v>8339</v>
      </c>
      <c r="B1742" t="s">
        <v>8340</v>
      </c>
      <c r="C1742">
        <v>33</v>
      </c>
      <c r="D1742" t="s">
        <v>29</v>
      </c>
      <c r="E1742" t="s">
        <v>8341</v>
      </c>
      <c r="F1742" t="s">
        <v>8342</v>
      </c>
      <c r="G1742" t="s">
        <v>8343</v>
      </c>
      <c r="H1742" t="s">
        <v>1014</v>
      </c>
      <c r="I1742" t="s">
        <v>34</v>
      </c>
      <c r="J1742">
        <v>16054</v>
      </c>
      <c r="K1742" s="1">
        <v>44312</v>
      </c>
      <c r="L1742" t="s">
        <v>35</v>
      </c>
    </row>
    <row r="1743" spans="1:12" x14ac:dyDescent="0.8">
      <c r="A1743" t="s">
        <v>8344</v>
      </c>
      <c r="B1743" t="s">
        <v>8345</v>
      </c>
      <c r="C1743">
        <v>32</v>
      </c>
      <c r="D1743" t="s">
        <v>29</v>
      </c>
      <c r="E1743" t="s">
        <v>8346</v>
      </c>
      <c r="F1743">
        <v>3056468013</v>
      </c>
      <c r="G1743" t="s">
        <v>8347</v>
      </c>
      <c r="H1743" t="s">
        <v>167</v>
      </c>
      <c r="I1743" t="s">
        <v>138</v>
      </c>
      <c r="J1743">
        <v>95841</v>
      </c>
      <c r="K1743" s="1">
        <v>45598</v>
      </c>
      <c r="L1743" t="s">
        <v>35</v>
      </c>
    </row>
    <row r="1744" spans="1:12" x14ac:dyDescent="0.8">
      <c r="A1744" t="s">
        <v>8348</v>
      </c>
      <c r="B1744" t="s">
        <v>8349</v>
      </c>
      <c r="C1744">
        <v>35</v>
      </c>
      <c r="D1744" t="s">
        <v>29</v>
      </c>
      <c r="E1744" t="s">
        <v>8350</v>
      </c>
      <c r="F1744" t="s">
        <v>8351</v>
      </c>
      <c r="G1744" t="s">
        <v>8352</v>
      </c>
      <c r="H1744" t="s">
        <v>309</v>
      </c>
      <c r="I1744" t="s">
        <v>74</v>
      </c>
      <c r="J1744">
        <v>86435</v>
      </c>
      <c r="K1744" s="1">
        <v>44618</v>
      </c>
      <c r="L1744" t="s">
        <v>42</v>
      </c>
    </row>
    <row r="1745" spans="1:12" x14ac:dyDescent="0.8">
      <c r="A1745" t="s">
        <v>8353</v>
      </c>
      <c r="B1745" t="s">
        <v>8354</v>
      </c>
      <c r="C1745">
        <v>48</v>
      </c>
      <c r="D1745" t="s">
        <v>14</v>
      </c>
      <c r="E1745" t="s">
        <v>8355</v>
      </c>
      <c r="F1745" t="s">
        <v>8356</v>
      </c>
      <c r="G1745" t="s">
        <v>8357</v>
      </c>
      <c r="H1745" t="s">
        <v>529</v>
      </c>
      <c r="I1745" t="s">
        <v>55</v>
      </c>
      <c r="J1745">
        <v>4078</v>
      </c>
      <c r="K1745" s="1">
        <v>44134</v>
      </c>
      <c r="L1745" t="s">
        <v>26</v>
      </c>
    </row>
    <row r="1746" spans="1:12" x14ac:dyDescent="0.8">
      <c r="A1746" t="s">
        <v>8358</v>
      </c>
      <c r="B1746" t="s">
        <v>8359</v>
      </c>
      <c r="C1746">
        <v>23</v>
      </c>
      <c r="D1746" t="s">
        <v>14</v>
      </c>
      <c r="E1746" t="s">
        <v>8360</v>
      </c>
      <c r="F1746" t="s">
        <v>8361</v>
      </c>
      <c r="G1746" t="s">
        <v>8362</v>
      </c>
      <c r="H1746" t="s">
        <v>1064</v>
      </c>
      <c r="I1746" t="s">
        <v>193</v>
      </c>
      <c r="J1746">
        <v>26249</v>
      </c>
      <c r="K1746" s="1">
        <v>45146</v>
      </c>
      <c r="L1746" t="s">
        <v>35</v>
      </c>
    </row>
    <row r="1747" spans="1:12" x14ac:dyDescent="0.8">
      <c r="A1747" t="s">
        <v>8363</v>
      </c>
      <c r="B1747" t="s">
        <v>8364</v>
      </c>
      <c r="C1747">
        <v>37</v>
      </c>
      <c r="D1747" t="s">
        <v>14</v>
      </c>
      <c r="E1747" t="s">
        <v>8365</v>
      </c>
      <c r="F1747" t="s">
        <v>8366</v>
      </c>
      <c r="G1747" t="s">
        <v>8367</v>
      </c>
      <c r="H1747" t="s">
        <v>558</v>
      </c>
      <c r="I1747" t="s">
        <v>55</v>
      </c>
      <c r="J1747">
        <v>13574</v>
      </c>
      <c r="K1747" s="1">
        <v>43975</v>
      </c>
      <c r="L1747" t="s">
        <v>35</v>
      </c>
    </row>
    <row r="1748" spans="1:12" x14ac:dyDescent="0.8">
      <c r="A1748" s="2" t="s">
        <v>8368</v>
      </c>
      <c r="B1748" t="s">
        <v>8369</v>
      </c>
      <c r="C1748">
        <v>46</v>
      </c>
      <c r="D1748" t="s">
        <v>29</v>
      </c>
      <c r="E1748" t="s">
        <v>8370</v>
      </c>
      <c r="F1748" t="s">
        <v>8371</v>
      </c>
      <c r="G1748" t="s">
        <v>8372</v>
      </c>
      <c r="H1748" t="s">
        <v>249</v>
      </c>
      <c r="I1748" t="s">
        <v>55</v>
      </c>
      <c r="J1748">
        <v>4788</v>
      </c>
      <c r="K1748" s="1">
        <v>45160</v>
      </c>
      <c r="L1748" t="s">
        <v>26</v>
      </c>
    </row>
    <row r="1749" spans="1:12" x14ac:dyDescent="0.8">
      <c r="A1749" t="s">
        <v>8373</v>
      </c>
      <c r="B1749" t="s">
        <v>8374</v>
      </c>
      <c r="C1749">
        <v>41</v>
      </c>
      <c r="D1749" t="s">
        <v>29</v>
      </c>
      <c r="E1749" t="s">
        <v>8375</v>
      </c>
      <c r="F1749" t="s">
        <v>8376</v>
      </c>
      <c r="G1749" t="s">
        <v>8377</v>
      </c>
      <c r="H1749" t="s">
        <v>155</v>
      </c>
      <c r="I1749" t="s">
        <v>92</v>
      </c>
      <c r="J1749">
        <v>10677</v>
      </c>
      <c r="K1749" s="1">
        <v>45693</v>
      </c>
      <c r="L1749" t="s">
        <v>42</v>
      </c>
    </row>
    <row r="1750" spans="1:12" x14ac:dyDescent="0.8">
      <c r="A1750" t="s">
        <v>8378</v>
      </c>
      <c r="B1750" t="s">
        <v>8379</v>
      </c>
      <c r="C1750">
        <v>37</v>
      </c>
      <c r="D1750" t="s">
        <v>14</v>
      </c>
      <c r="E1750" t="s">
        <v>8380</v>
      </c>
      <c r="F1750" t="s">
        <v>8381</v>
      </c>
      <c r="G1750" t="s">
        <v>8382</v>
      </c>
      <c r="H1750" t="s">
        <v>270</v>
      </c>
      <c r="I1750" t="s">
        <v>19</v>
      </c>
      <c r="J1750">
        <v>97628</v>
      </c>
      <c r="K1750" s="1">
        <v>44263</v>
      </c>
      <c r="L1750" t="s">
        <v>42</v>
      </c>
    </row>
    <row r="1751" spans="1:12" x14ac:dyDescent="0.8">
      <c r="A1751" t="s">
        <v>8383</v>
      </c>
      <c r="B1751" t="s">
        <v>8384</v>
      </c>
      <c r="C1751">
        <v>47</v>
      </c>
      <c r="D1751" t="s">
        <v>29</v>
      </c>
      <c r="E1751" t="s">
        <v>8385</v>
      </c>
      <c r="F1751" t="s">
        <v>8386</v>
      </c>
      <c r="G1751" t="s">
        <v>8387</v>
      </c>
      <c r="H1751" t="s">
        <v>155</v>
      </c>
      <c r="I1751" t="s">
        <v>92</v>
      </c>
      <c r="J1751">
        <v>80737</v>
      </c>
      <c r="K1751" s="1">
        <v>44343</v>
      </c>
      <c r="L1751" t="s">
        <v>26</v>
      </c>
    </row>
    <row r="1752" spans="1:12" x14ac:dyDescent="0.8">
      <c r="A1752" t="s">
        <v>8388</v>
      </c>
      <c r="B1752" t="s">
        <v>8389</v>
      </c>
      <c r="C1752">
        <v>18</v>
      </c>
      <c r="D1752" t="s">
        <v>14</v>
      </c>
      <c r="E1752" t="s">
        <v>8390</v>
      </c>
      <c r="F1752" t="s">
        <v>8391</v>
      </c>
      <c r="G1752" t="s">
        <v>8392</v>
      </c>
      <c r="H1752" t="s">
        <v>529</v>
      </c>
      <c r="I1752" t="s">
        <v>55</v>
      </c>
      <c r="J1752">
        <v>51358</v>
      </c>
      <c r="K1752" s="1">
        <v>44965</v>
      </c>
      <c r="L1752" t="s">
        <v>42</v>
      </c>
    </row>
    <row r="1753" spans="1:12" x14ac:dyDescent="0.8">
      <c r="A1753" t="s">
        <v>8393</v>
      </c>
      <c r="B1753" t="s">
        <v>8394</v>
      </c>
      <c r="C1753">
        <v>43</v>
      </c>
      <c r="D1753" t="s">
        <v>29</v>
      </c>
      <c r="E1753" t="s">
        <v>8395</v>
      </c>
      <c r="F1753" t="s">
        <v>8396</v>
      </c>
      <c r="G1753" t="s">
        <v>8397</v>
      </c>
      <c r="H1753" t="s">
        <v>80</v>
      </c>
      <c r="I1753" t="s">
        <v>74</v>
      </c>
      <c r="J1753">
        <v>23466</v>
      </c>
      <c r="K1753" s="1">
        <v>44996</v>
      </c>
      <c r="L1753" t="s">
        <v>42</v>
      </c>
    </row>
    <row r="1754" spans="1:12" x14ac:dyDescent="0.8">
      <c r="A1754" t="s">
        <v>8398</v>
      </c>
      <c r="B1754" t="s">
        <v>8399</v>
      </c>
      <c r="C1754">
        <v>27</v>
      </c>
      <c r="D1754" t="s">
        <v>14</v>
      </c>
      <c r="E1754" t="s">
        <v>8400</v>
      </c>
      <c r="F1754" t="s">
        <v>8401</v>
      </c>
      <c r="G1754" t="s">
        <v>8402</v>
      </c>
      <c r="I1754" t="s">
        <v>19</v>
      </c>
      <c r="J1754">
        <v>24752</v>
      </c>
      <c r="K1754" s="1">
        <v>44600</v>
      </c>
      <c r="L1754" t="s">
        <v>42</v>
      </c>
    </row>
    <row r="1755" spans="1:12" x14ac:dyDescent="0.8">
      <c r="A1755" t="s">
        <v>8403</v>
      </c>
      <c r="B1755" t="s">
        <v>8404</v>
      </c>
      <c r="C1755">
        <v>18</v>
      </c>
      <c r="D1755" t="s">
        <v>29</v>
      </c>
      <c r="E1755" t="s">
        <v>8405</v>
      </c>
      <c r="F1755" t="s">
        <v>8406</v>
      </c>
      <c r="G1755" t="s">
        <v>8407</v>
      </c>
      <c r="H1755" t="s">
        <v>186</v>
      </c>
      <c r="I1755" t="s">
        <v>74</v>
      </c>
      <c r="J1755">
        <v>63928</v>
      </c>
      <c r="K1755" s="1">
        <v>44825</v>
      </c>
      <c r="L1755" t="s">
        <v>35</v>
      </c>
    </row>
    <row r="1756" spans="1:12" x14ac:dyDescent="0.8">
      <c r="A1756" t="s">
        <v>8408</v>
      </c>
      <c r="B1756" t="s">
        <v>8409</v>
      </c>
      <c r="C1756">
        <v>41</v>
      </c>
      <c r="D1756" t="s">
        <v>14</v>
      </c>
      <c r="E1756" t="s">
        <v>8410</v>
      </c>
      <c r="F1756" t="s">
        <v>8411</v>
      </c>
      <c r="G1756" t="s">
        <v>8412</v>
      </c>
      <c r="H1756" t="s">
        <v>1209</v>
      </c>
      <c r="I1756" t="s">
        <v>92</v>
      </c>
      <c r="J1756">
        <v>14485</v>
      </c>
      <c r="K1756" s="1">
        <v>44831</v>
      </c>
      <c r="L1756" t="s">
        <v>35</v>
      </c>
    </row>
    <row r="1757" spans="1:12" x14ac:dyDescent="0.8">
      <c r="A1757" t="s">
        <v>8413</v>
      </c>
      <c r="B1757" t="s">
        <v>8414</v>
      </c>
      <c r="C1757">
        <v>51</v>
      </c>
      <c r="D1757" t="s">
        <v>29</v>
      </c>
      <c r="E1757" t="s">
        <v>8415</v>
      </c>
      <c r="G1757" t="s">
        <v>8416</v>
      </c>
      <c r="H1757" t="s">
        <v>173</v>
      </c>
      <c r="I1757" t="s">
        <v>62</v>
      </c>
      <c r="J1757">
        <v>44517</v>
      </c>
      <c r="K1757" s="1">
        <v>43913</v>
      </c>
      <c r="L1757" t="s">
        <v>42</v>
      </c>
    </row>
    <row r="1758" spans="1:12" x14ac:dyDescent="0.8">
      <c r="A1758" t="s">
        <v>8417</v>
      </c>
      <c r="B1758" t="s">
        <v>8418</v>
      </c>
      <c r="C1758">
        <v>33</v>
      </c>
      <c r="D1758" t="s">
        <v>14</v>
      </c>
      <c r="E1758" t="s">
        <v>363</v>
      </c>
      <c r="F1758" t="s">
        <v>8419</v>
      </c>
      <c r="G1758" t="s">
        <v>8420</v>
      </c>
      <c r="H1758" t="s">
        <v>489</v>
      </c>
      <c r="I1758" t="s">
        <v>34</v>
      </c>
      <c r="J1758">
        <v>93109</v>
      </c>
      <c r="K1758" s="1">
        <v>45078</v>
      </c>
      <c r="L1758" t="s">
        <v>35</v>
      </c>
    </row>
    <row r="1759" spans="1:12" x14ac:dyDescent="0.8">
      <c r="A1759" t="s">
        <v>8421</v>
      </c>
      <c r="B1759" t="s">
        <v>8422</v>
      </c>
      <c r="C1759">
        <v>46</v>
      </c>
      <c r="D1759" t="s">
        <v>14</v>
      </c>
      <c r="E1759" t="s">
        <v>8423</v>
      </c>
      <c r="F1759" t="s">
        <v>8424</v>
      </c>
      <c r="G1759" t="s">
        <v>8425</v>
      </c>
      <c r="H1759" t="s">
        <v>249</v>
      </c>
      <c r="I1759" t="s">
        <v>55</v>
      </c>
      <c r="J1759">
        <v>48910</v>
      </c>
      <c r="K1759" s="1">
        <v>44629</v>
      </c>
      <c r="L1759" t="s">
        <v>35</v>
      </c>
    </row>
    <row r="1760" spans="1:12" x14ac:dyDescent="0.8">
      <c r="A1760" t="s">
        <v>8426</v>
      </c>
      <c r="B1760" t="s">
        <v>8427</v>
      </c>
      <c r="D1760" t="s">
        <v>29</v>
      </c>
      <c r="E1760" t="s">
        <v>8428</v>
      </c>
      <c r="F1760" t="s">
        <v>8429</v>
      </c>
      <c r="G1760" t="s">
        <v>8430</v>
      </c>
      <c r="I1760" t="s">
        <v>19</v>
      </c>
      <c r="K1760" s="1">
        <v>45012</v>
      </c>
      <c r="L1760" t="s">
        <v>35</v>
      </c>
    </row>
    <row r="1761" spans="1:12" x14ac:dyDescent="0.8">
      <c r="A1761" t="s">
        <v>8431</v>
      </c>
      <c r="B1761" t="s">
        <v>8432</v>
      </c>
      <c r="C1761">
        <v>50</v>
      </c>
      <c r="D1761" t="s">
        <v>108</v>
      </c>
      <c r="E1761" t="s">
        <v>8433</v>
      </c>
      <c r="F1761">
        <v>6806571178</v>
      </c>
      <c r="G1761" t="s">
        <v>8434</v>
      </c>
      <c r="H1761" t="s">
        <v>54</v>
      </c>
      <c r="I1761" t="s">
        <v>55</v>
      </c>
      <c r="J1761">
        <v>45903</v>
      </c>
      <c r="K1761" s="1">
        <v>44440</v>
      </c>
      <c r="L1761" t="s">
        <v>42</v>
      </c>
    </row>
    <row r="1762" spans="1:12" x14ac:dyDescent="0.8">
      <c r="A1762" t="s">
        <v>8435</v>
      </c>
      <c r="B1762" t="s">
        <v>8436</v>
      </c>
      <c r="C1762">
        <v>54</v>
      </c>
      <c r="D1762" t="s">
        <v>14</v>
      </c>
      <c r="E1762" t="s">
        <v>8437</v>
      </c>
      <c r="F1762" t="s">
        <v>8438</v>
      </c>
      <c r="G1762" t="s">
        <v>8439</v>
      </c>
      <c r="H1762" t="s">
        <v>558</v>
      </c>
      <c r="I1762" t="s">
        <v>55</v>
      </c>
      <c r="J1762">
        <v>99562</v>
      </c>
      <c r="K1762" s="1">
        <v>44591</v>
      </c>
      <c r="L1762" t="s">
        <v>42</v>
      </c>
    </row>
    <row r="1763" spans="1:12" x14ac:dyDescent="0.8">
      <c r="A1763" t="s">
        <v>8440</v>
      </c>
      <c r="B1763" t="s">
        <v>8441</v>
      </c>
      <c r="C1763">
        <v>43</v>
      </c>
      <c r="D1763" t="s">
        <v>14</v>
      </c>
      <c r="E1763" t="s">
        <v>8442</v>
      </c>
      <c r="F1763" t="s">
        <v>8443</v>
      </c>
      <c r="G1763" t="s">
        <v>8444</v>
      </c>
      <c r="H1763" t="s">
        <v>220</v>
      </c>
      <c r="I1763" t="s">
        <v>221</v>
      </c>
      <c r="J1763">
        <v>43373</v>
      </c>
      <c r="K1763" s="1">
        <v>44910</v>
      </c>
      <c r="L1763" t="s">
        <v>35</v>
      </c>
    </row>
    <row r="1764" spans="1:12" x14ac:dyDescent="0.8">
      <c r="A1764" t="s">
        <v>8445</v>
      </c>
      <c r="B1764" t="s">
        <v>8446</v>
      </c>
      <c r="C1764">
        <v>35</v>
      </c>
      <c r="D1764" t="s">
        <v>14</v>
      </c>
      <c r="E1764" t="s">
        <v>8447</v>
      </c>
      <c r="F1764" t="s">
        <v>8448</v>
      </c>
      <c r="G1764" t="s">
        <v>8449</v>
      </c>
      <c r="H1764" t="s">
        <v>54</v>
      </c>
      <c r="I1764" t="s">
        <v>55</v>
      </c>
      <c r="J1764">
        <v>46565</v>
      </c>
      <c r="K1764" s="1">
        <v>44747</v>
      </c>
      <c r="L1764" t="s">
        <v>35</v>
      </c>
    </row>
    <row r="1765" spans="1:12" x14ac:dyDescent="0.8">
      <c r="A1765" t="s">
        <v>8450</v>
      </c>
      <c r="B1765" t="s">
        <v>1169</v>
      </c>
      <c r="C1765">
        <v>18</v>
      </c>
      <c r="D1765" t="s">
        <v>14</v>
      </c>
      <c r="E1765" t="s">
        <v>8451</v>
      </c>
      <c r="F1765" t="s">
        <v>8452</v>
      </c>
      <c r="G1765" t="s">
        <v>8453</v>
      </c>
      <c r="H1765" t="s">
        <v>192</v>
      </c>
      <c r="I1765" t="s">
        <v>193</v>
      </c>
      <c r="J1765">
        <v>53395</v>
      </c>
      <c r="K1765" s="1">
        <v>45638</v>
      </c>
      <c r="L1765" t="s">
        <v>35</v>
      </c>
    </row>
    <row r="1766" spans="1:12" x14ac:dyDescent="0.8">
      <c r="A1766" t="s">
        <v>8454</v>
      </c>
      <c r="B1766" t="s">
        <v>8455</v>
      </c>
      <c r="C1766">
        <v>32</v>
      </c>
      <c r="D1766" t="s">
        <v>14</v>
      </c>
      <c r="E1766" t="s">
        <v>8456</v>
      </c>
      <c r="F1766" t="s">
        <v>8457</v>
      </c>
      <c r="G1766" t="s">
        <v>8458</v>
      </c>
      <c r="H1766" t="s">
        <v>424</v>
      </c>
      <c r="I1766" t="s">
        <v>138</v>
      </c>
      <c r="J1766">
        <v>6674</v>
      </c>
      <c r="K1766" s="1">
        <v>44812</v>
      </c>
      <c r="L1766" t="s">
        <v>42</v>
      </c>
    </row>
    <row r="1767" spans="1:12" x14ac:dyDescent="0.8">
      <c r="A1767" t="s">
        <v>8459</v>
      </c>
      <c r="B1767" t="s">
        <v>8460</v>
      </c>
      <c r="C1767">
        <v>24</v>
      </c>
      <c r="D1767" t="s">
        <v>29</v>
      </c>
      <c r="E1767" t="s">
        <v>8461</v>
      </c>
      <c r="F1767" t="s">
        <v>8462</v>
      </c>
      <c r="G1767" t="s">
        <v>8463</v>
      </c>
      <c r="H1767" t="s">
        <v>105</v>
      </c>
      <c r="I1767" t="s">
        <v>48</v>
      </c>
      <c r="J1767">
        <v>68637</v>
      </c>
      <c r="K1767" s="1">
        <v>44157</v>
      </c>
      <c r="L1767" t="s">
        <v>42</v>
      </c>
    </row>
    <row r="1768" spans="1:12" x14ac:dyDescent="0.8">
      <c r="A1768" t="s">
        <v>8464</v>
      </c>
      <c r="B1768" t="s">
        <v>8465</v>
      </c>
      <c r="C1768">
        <v>61</v>
      </c>
      <c r="D1768" t="s">
        <v>14</v>
      </c>
      <c r="E1768" t="s">
        <v>8466</v>
      </c>
      <c r="F1768" t="s">
        <v>8467</v>
      </c>
      <c r="G1768" t="s">
        <v>8468</v>
      </c>
      <c r="H1768" t="s">
        <v>137</v>
      </c>
      <c r="I1768" t="s">
        <v>138</v>
      </c>
      <c r="J1768">
        <v>49824</v>
      </c>
      <c r="K1768" s="1">
        <v>45365</v>
      </c>
      <c r="L1768" t="s">
        <v>26</v>
      </c>
    </row>
    <row r="1769" spans="1:12" x14ac:dyDescent="0.8">
      <c r="A1769" t="s">
        <v>8469</v>
      </c>
      <c r="B1769" t="s">
        <v>3300</v>
      </c>
      <c r="C1769">
        <v>32</v>
      </c>
      <c r="D1769" t="s">
        <v>29</v>
      </c>
      <c r="E1769" t="s">
        <v>8470</v>
      </c>
      <c r="F1769" t="s">
        <v>8471</v>
      </c>
      <c r="G1769" t="s">
        <v>8472</v>
      </c>
      <c r="H1769" t="s">
        <v>186</v>
      </c>
      <c r="I1769" t="s">
        <v>74</v>
      </c>
      <c r="J1769">
        <v>61683</v>
      </c>
      <c r="K1769" s="1">
        <v>45026</v>
      </c>
      <c r="L1769" t="s">
        <v>35</v>
      </c>
    </row>
    <row r="1770" spans="1:12" x14ac:dyDescent="0.8">
      <c r="A1770" t="s">
        <v>8473</v>
      </c>
      <c r="C1770">
        <v>36</v>
      </c>
      <c r="D1770" t="s">
        <v>108</v>
      </c>
      <c r="E1770" t="s">
        <v>8474</v>
      </c>
      <c r="F1770" t="s">
        <v>8475</v>
      </c>
      <c r="G1770" t="s">
        <v>8476</v>
      </c>
      <c r="H1770" t="s">
        <v>489</v>
      </c>
      <c r="I1770" t="s">
        <v>34</v>
      </c>
      <c r="J1770">
        <v>27747</v>
      </c>
      <c r="K1770" s="1">
        <v>44290</v>
      </c>
      <c r="L1770" t="s">
        <v>35</v>
      </c>
    </row>
    <row r="1771" spans="1:12" x14ac:dyDescent="0.8">
      <c r="A1771" t="s">
        <v>8477</v>
      </c>
      <c r="B1771" t="s">
        <v>8478</v>
      </c>
      <c r="C1771">
        <v>41</v>
      </c>
      <c r="D1771" t="s">
        <v>29</v>
      </c>
      <c r="E1771" t="s">
        <v>8479</v>
      </c>
      <c r="F1771" t="s">
        <v>8480</v>
      </c>
      <c r="G1771" t="s">
        <v>8481</v>
      </c>
      <c r="H1771" t="s">
        <v>25</v>
      </c>
      <c r="I1771" t="s">
        <v>19</v>
      </c>
      <c r="J1771">
        <v>61722</v>
      </c>
      <c r="K1771" s="1">
        <v>44857</v>
      </c>
      <c r="L1771" t="s">
        <v>35</v>
      </c>
    </row>
    <row r="1772" spans="1:12" x14ac:dyDescent="0.8">
      <c r="A1772" t="s">
        <v>8482</v>
      </c>
      <c r="B1772" t="s">
        <v>8483</v>
      </c>
      <c r="C1772">
        <v>35</v>
      </c>
      <c r="D1772" t="s">
        <v>14</v>
      </c>
      <c r="E1772" t="s">
        <v>8484</v>
      </c>
      <c r="F1772">
        <v>7298670503</v>
      </c>
      <c r="G1772" t="s">
        <v>8485</v>
      </c>
      <c r="H1772" t="s">
        <v>167</v>
      </c>
      <c r="I1772" t="s">
        <v>138</v>
      </c>
      <c r="J1772">
        <v>61438</v>
      </c>
      <c r="K1772" s="1">
        <v>44752</v>
      </c>
      <c r="L1772" t="s">
        <v>35</v>
      </c>
    </row>
    <row r="1773" spans="1:12" x14ac:dyDescent="0.8">
      <c r="A1773" t="s">
        <v>8486</v>
      </c>
      <c r="B1773" t="s">
        <v>8487</v>
      </c>
      <c r="C1773">
        <v>55</v>
      </c>
      <c r="D1773" t="s">
        <v>29</v>
      </c>
      <c r="E1773" t="s">
        <v>8488</v>
      </c>
      <c r="F1773">
        <v>3653632267</v>
      </c>
      <c r="G1773" t="s">
        <v>8489</v>
      </c>
      <c r="H1773" t="s">
        <v>167</v>
      </c>
      <c r="I1773" t="s">
        <v>138</v>
      </c>
      <c r="J1773">
        <v>78248</v>
      </c>
      <c r="K1773" s="1">
        <v>45628</v>
      </c>
      <c r="L1773" t="s">
        <v>26</v>
      </c>
    </row>
    <row r="1774" spans="1:12" x14ac:dyDescent="0.8">
      <c r="A1774" t="s">
        <v>8490</v>
      </c>
      <c r="B1774" t="s">
        <v>8491</v>
      </c>
      <c r="C1774">
        <v>27</v>
      </c>
      <c r="D1774" t="s">
        <v>14</v>
      </c>
      <c r="E1774" t="s">
        <v>8492</v>
      </c>
      <c r="F1774" t="s">
        <v>8493</v>
      </c>
      <c r="G1774" t="s">
        <v>8494</v>
      </c>
      <c r="H1774" t="s">
        <v>119</v>
      </c>
      <c r="I1774" t="s">
        <v>55</v>
      </c>
      <c r="J1774">
        <v>18800</v>
      </c>
      <c r="K1774" s="1">
        <v>44503</v>
      </c>
      <c r="L1774" t="s">
        <v>42</v>
      </c>
    </row>
    <row r="1775" spans="1:12" x14ac:dyDescent="0.8">
      <c r="A1775" t="s">
        <v>8495</v>
      </c>
      <c r="B1775" t="s">
        <v>8496</v>
      </c>
      <c r="C1775">
        <v>37</v>
      </c>
      <c r="D1775" t="s">
        <v>29</v>
      </c>
      <c r="E1775" t="s">
        <v>8497</v>
      </c>
      <c r="F1775" t="s">
        <v>8498</v>
      </c>
      <c r="G1775" t="s">
        <v>8499</v>
      </c>
      <c r="H1775" t="s">
        <v>61</v>
      </c>
      <c r="I1775" t="s">
        <v>62</v>
      </c>
      <c r="J1775">
        <v>67842</v>
      </c>
      <c r="K1775" s="1">
        <v>45647</v>
      </c>
      <c r="L1775" t="s">
        <v>42</v>
      </c>
    </row>
    <row r="1776" spans="1:12" x14ac:dyDescent="0.8">
      <c r="A1776" t="s">
        <v>8500</v>
      </c>
      <c r="B1776" t="s">
        <v>8501</v>
      </c>
      <c r="C1776">
        <v>26</v>
      </c>
      <c r="D1776" t="s">
        <v>14</v>
      </c>
      <c r="E1776" t="s">
        <v>8502</v>
      </c>
      <c r="F1776" t="s">
        <v>8503</v>
      </c>
      <c r="G1776" t="s">
        <v>8504</v>
      </c>
      <c r="H1776" t="s">
        <v>270</v>
      </c>
      <c r="I1776" t="s">
        <v>19</v>
      </c>
      <c r="J1776">
        <v>24934</v>
      </c>
      <c r="K1776" s="1">
        <v>44091</v>
      </c>
      <c r="L1776" t="s">
        <v>42</v>
      </c>
    </row>
    <row r="1777" spans="1:12" x14ac:dyDescent="0.8">
      <c r="A1777" t="s">
        <v>8505</v>
      </c>
      <c r="B1777" t="s">
        <v>8506</v>
      </c>
      <c r="C1777">
        <v>19</v>
      </c>
      <c r="D1777" t="s">
        <v>382</v>
      </c>
      <c r="E1777" t="s">
        <v>8507</v>
      </c>
      <c r="F1777" t="s">
        <v>8508</v>
      </c>
      <c r="G1777" t="s">
        <v>8509</v>
      </c>
      <c r="H1777" t="s">
        <v>510</v>
      </c>
      <c r="I1777" t="s">
        <v>126</v>
      </c>
      <c r="J1777">
        <v>90316</v>
      </c>
      <c r="K1777" s="1">
        <v>44330</v>
      </c>
      <c r="L1777" t="s">
        <v>42</v>
      </c>
    </row>
    <row r="1778" spans="1:12" x14ac:dyDescent="0.8">
      <c r="A1778" t="s">
        <v>8510</v>
      </c>
      <c r="B1778" t="s">
        <v>8511</v>
      </c>
      <c r="C1778">
        <v>27</v>
      </c>
      <c r="D1778" t="s">
        <v>29</v>
      </c>
      <c r="E1778" t="s">
        <v>8512</v>
      </c>
      <c r="F1778" t="s">
        <v>8513</v>
      </c>
      <c r="G1778" t="s">
        <v>8514</v>
      </c>
      <c r="H1778" t="s">
        <v>450</v>
      </c>
      <c r="I1778" t="s">
        <v>138</v>
      </c>
      <c r="J1778">
        <v>55085</v>
      </c>
      <c r="K1778" s="1">
        <v>45607</v>
      </c>
      <c r="L1778" t="s">
        <v>35</v>
      </c>
    </row>
    <row r="1779" spans="1:12" x14ac:dyDescent="0.8">
      <c r="A1779" t="s">
        <v>8515</v>
      </c>
      <c r="B1779" t="s">
        <v>8516</v>
      </c>
      <c r="C1779">
        <v>34</v>
      </c>
      <c r="D1779" t="s">
        <v>29</v>
      </c>
      <c r="E1779" t="s">
        <v>8517</v>
      </c>
      <c r="F1779" t="s">
        <v>8518</v>
      </c>
      <c r="G1779" t="s">
        <v>8519</v>
      </c>
      <c r="H1779" t="s">
        <v>155</v>
      </c>
      <c r="I1779" t="s">
        <v>92</v>
      </c>
      <c r="J1779">
        <v>18338</v>
      </c>
      <c r="K1779" s="1">
        <v>45413</v>
      </c>
      <c r="L1779" t="s">
        <v>35</v>
      </c>
    </row>
    <row r="1780" spans="1:12" x14ac:dyDescent="0.8">
      <c r="A1780" t="s">
        <v>8520</v>
      </c>
      <c r="B1780" t="s">
        <v>8521</v>
      </c>
      <c r="C1780">
        <v>29</v>
      </c>
      <c r="D1780" t="s">
        <v>14</v>
      </c>
      <c r="E1780" t="s">
        <v>8522</v>
      </c>
      <c r="F1780" t="s">
        <v>8523</v>
      </c>
      <c r="G1780" t="s">
        <v>8524</v>
      </c>
      <c r="H1780" t="s">
        <v>249</v>
      </c>
      <c r="I1780" t="s">
        <v>55</v>
      </c>
      <c r="J1780">
        <v>52796</v>
      </c>
      <c r="K1780" s="1">
        <v>44628</v>
      </c>
      <c r="L1780" t="s">
        <v>35</v>
      </c>
    </row>
    <row r="1781" spans="1:12" x14ac:dyDescent="0.8">
      <c r="A1781" t="s">
        <v>8525</v>
      </c>
      <c r="B1781" t="s">
        <v>8526</v>
      </c>
      <c r="D1781" t="s">
        <v>29</v>
      </c>
      <c r="E1781" t="s">
        <v>8527</v>
      </c>
      <c r="F1781" t="s">
        <v>8528</v>
      </c>
      <c r="G1781" t="s">
        <v>8529</v>
      </c>
      <c r="H1781" t="s">
        <v>558</v>
      </c>
      <c r="I1781" t="s">
        <v>55</v>
      </c>
      <c r="J1781">
        <v>97077</v>
      </c>
      <c r="K1781" s="1">
        <v>45030</v>
      </c>
      <c r="L1781" t="s">
        <v>35</v>
      </c>
    </row>
    <row r="1782" spans="1:12" x14ac:dyDescent="0.8">
      <c r="A1782" t="s">
        <v>8530</v>
      </c>
      <c r="B1782" t="s">
        <v>8531</v>
      </c>
      <c r="C1782">
        <v>18</v>
      </c>
      <c r="D1782" t="s">
        <v>14</v>
      </c>
      <c r="E1782" t="s">
        <v>8532</v>
      </c>
      <c r="F1782" t="s">
        <v>8533</v>
      </c>
      <c r="G1782" t="s">
        <v>8534</v>
      </c>
      <c r="H1782" t="s">
        <v>932</v>
      </c>
      <c r="I1782" t="s">
        <v>126</v>
      </c>
      <c r="J1782">
        <v>50189</v>
      </c>
      <c r="K1782" s="1">
        <v>43929</v>
      </c>
      <c r="L1782" t="s">
        <v>35</v>
      </c>
    </row>
    <row r="1783" spans="1:12" x14ac:dyDescent="0.8">
      <c r="A1783" t="s">
        <v>8535</v>
      </c>
      <c r="B1783" t="s">
        <v>3813</v>
      </c>
      <c r="C1783">
        <v>34</v>
      </c>
      <c r="D1783" t="s">
        <v>14</v>
      </c>
      <c r="E1783" t="s">
        <v>8536</v>
      </c>
      <c r="F1783" t="s">
        <v>8537</v>
      </c>
      <c r="G1783" t="s">
        <v>8538</v>
      </c>
      <c r="H1783" t="s">
        <v>529</v>
      </c>
      <c r="I1783" t="s">
        <v>55</v>
      </c>
      <c r="J1783">
        <v>19888</v>
      </c>
      <c r="K1783" s="1">
        <v>44608</v>
      </c>
      <c r="L1783" t="s">
        <v>35</v>
      </c>
    </row>
    <row r="1784" spans="1:12" x14ac:dyDescent="0.8">
      <c r="A1784" t="s">
        <v>8539</v>
      </c>
      <c r="B1784" t="s">
        <v>8540</v>
      </c>
      <c r="C1784">
        <v>18</v>
      </c>
      <c r="D1784" t="s">
        <v>29</v>
      </c>
      <c r="E1784" t="s">
        <v>8541</v>
      </c>
      <c r="F1784">
        <v>7835327104</v>
      </c>
      <c r="G1784" t="s">
        <v>8542</v>
      </c>
      <c r="H1784" t="s">
        <v>41</v>
      </c>
      <c r="I1784" t="s">
        <v>19</v>
      </c>
      <c r="J1784">
        <v>43352</v>
      </c>
      <c r="K1784" s="1">
        <v>45068</v>
      </c>
      <c r="L1784" t="s">
        <v>42</v>
      </c>
    </row>
    <row r="1785" spans="1:12" x14ac:dyDescent="0.8">
      <c r="A1785" t="s">
        <v>8543</v>
      </c>
      <c r="B1785" t="s">
        <v>8544</v>
      </c>
      <c r="C1785">
        <v>44</v>
      </c>
      <c r="D1785" t="s">
        <v>14</v>
      </c>
      <c r="E1785" t="s">
        <v>8545</v>
      </c>
      <c r="F1785" t="s">
        <v>8546</v>
      </c>
      <c r="G1785" t="s">
        <v>8547</v>
      </c>
      <c r="H1785" t="s">
        <v>249</v>
      </c>
      <c r="I1785" t="s">
        <v>55</v>
      </c>
      <c r="J1785">
        <v>88805</v>
      </c>
      <c r="K1785" s="1">
        <v>44616</v>
      </c>
      <c r="L1785" t="s">
        <v>42</v>
      </c>
    </row>
    <row r="1786" spans="1:12" x14ac:dyDescent="0.8">
      <c r="A1786" t="s">
        <v>8548</v>
      </c>
      <c r="B1786" t="s">
        <v>7568</v>
      </c>
      <c r="C1786">
        <v>35</v>
      </c>
      <c r="D1786" t="s">
        <v>14</v>
      </c>
      <c r="E1786" t="s">
        <v>8549</v>
      </c>
      <c r="F1786">
        <v>3283457186</v>
      </c>
      <c r="G1786" t="s">
        <v>8550</v>
      </c>
      <c r="H1786" t="s">
        <v>1209</v>
      </c>
      <c r="I1786" t="s">
        <v>92</v>
      </c>
      <c r="J1786">
        <v>90645</v>
      </c>
      <c r="K1786" s="1">
        <v>44887</v>
      </c>
      <c r="L1786" t="s">
        <v>35</v>
      </c>
    </row>
    <row r="1787" spans="1:12" x14ac:dyDescent="0.8">
      <c r="A1787" t="s">
        <v>8551</v>
      </c>
      <c r="C1787">
        <v>18</v>
      </c>
      <c r="D1787" t="s">
        <v>29</v>
      </c>
      <c r="E1787" t="s">
        <v>8552</v>
      </c>
      <c r="F1787" t="s">
        <v>8553</v>
      </c>
      <c r="G1787" t="s">
        <v>8554</v>
      </c>
      <c r="H1787" t="s">
        <v>285</v>
      </c>
      <c r="J1787">
        <v>57336</v>
      </c>
      <c r="K1787" s="1">
        <v>44669</v>
      </c>
      <c r="L1787" t="s">
        <v>42</v>
      </c>
    </row>
    <row r="1788" spans="1:12" x14ac:dyDescent="0.8">
      <c r="A1788" t="s">
        <v>8555</v>
      </c>
      <c r="B1788" t="s">
        <v>8556</v>
      </c>
      <c r="C1788">
        <v>31</v>
      </c>
      <c r="D1788" t="s">
        <v>14</v>
      </c>
      <c r="E1788" t="s">
        <v>8557</v>
      </c>
      <c r="F1788" t="s">
        <v>8558</v>
      </c>
      <c r="G1788" t="s">
        <v>8559</v>
      </c>
      <c r="H1788" t="s">
        <v>450</v>
      </c>
      <c r="I1788" t="s">
        <v>138</v>
      </c>
      <c r="J1788">
        <v>79861</v>
      </c>
      <c r="K1788" s="1">
        <v>45182</v>
      </c>
      <c r="L1788" t="s">
        <v>26</v>
      </c>
    </row>
    <row r="1789" spans="1:12" x14ac:dyDescent="0.8">
      <c r="A1789" t="s">
        <v>8560</v>
      </c>
      <c r="B1789" t="s">
        <v>8561</v>
      </c>
      <c r="C1789">
        <v>25</v>
      </c>
      <c r="D1789" t="s">
        <v>29</v>
      </c>
      <c r="E1789" t="s">
        <v>8562</v>
      </c>
      <c r="F1789" t="s">
        <v>8563</v>
      </c>
      <c r="G1789" t="s">
        <v>8564</v>
      </c>
      <c r="H1789" t="s">
        <v>161</v>
      </c>
      <c r="I1789" t="s">
        <v>113</v>
      </c>
      <c r="J1789">
        <v>90973</v>
      </c>
      <c r="K1789" s="1">
        <v>45200</v>
      </c>
      <c r="L1789" t="s">
        <v>35</v>
      </c>
    </row>
    <row r="1790" spans="1:12" x14ac:dyDescent="0.8">
      <c r="A1790" t="s">
        <v>8565</v>
      </c>
      <c r="B1790" t="s">
        <v>8566</v>
      </c>
      <c r="C1790">
        <v>38</v>
      </c>
      <c r="D1790" t="s">
        <v>14</v>
      </c>
      <c r="E1790" t="s">
        <v>1416</v>
      </c>
      <c r="G1790" t="s">
        <v>8567</v>
      </c>
      <c r="H1790" t="s">
        <v>80</v>
      </c>
      <c r="I1790" t="s">
        <v>74</v>
      </c>
      <c r="J1790">
        <v>62991</v>
      </c>
      <c r="K1790" s="1">
        <v>45181</v>
      </c>
      <c r="L1790" t="s">
        <v>35</v>
      </c>
    </row>
    <row r="1791" spans="1:12" x14ac:dyDescent="0.8">
      <c r="A1791" t="s">
        <v>8568</v>
      </c>
      <c r="B1791" t="s">
        <v>8569</v>
      </c>
      <c r="C1791">
        <v>51</v>
      </c>
      <c r="D1791" t="s">
        <v>14</v>
      </c>
      <c r="E1791" t="s">
        <v>8570</v>
      </c>
      <c r="F1791" t="s">
        <v>8571</v>
      </c>
      <c r="G1791" t="s">
        <v>8572</v>
      </c>
      <c r="H1791" t="s">
        <v>529</v>
      </c>
      <c r="I1791" t="s">
        <v>55</v>
      </c>
      <c r="J1791">
        <v>40960</v>
      </c>
      <c r="K1791" s="1">
        <v>44051</v>
      </c>
      <c r="L1791" t="s">
        <v>26</v>
      </c>
    </row>
    <row r="1792" spans="1:12" x14ac:dyDescent="0.8">
      <c r="A1792" t="s">
        <v>8573</v>
      </c>
      <c r="B1792" t="s">
        <v>8574</v>
      </c>
      <c r="C1792">
        <v>18</v>
      </c>
      <c r="D1792" t="s">
        <v>29</v>
      </c>
      <c r="E1792" t="s">
        <v>8575</v>
      </c>
      <c r="F1792" t="s">
        <v>8576</v>
      </c>
      <c r="H1792" t="s">
        <v>144</v>
      </c>
      <c r="I1792" t="s">
        <v>145</v>
      </c>
      <c r="J1792">
        <v>66376</v>
      </c>
      <c r="K1792" s="1">
        <v>44356</v>
      </c>
      <c r="L1792" t="s">
        <v>35</v>
      </c>
    </row>
    <row r="1793" spans="1:12" x14ac:dyDescent="0.8">
      <c r="A1793" t="s">
        <v>8577</v>
      </c>
      <c r="B1793" t="s">
        <v>8578</v>
      </c>
      <c r="C1793">
        <v>36</v>
      </c>
      <c r="D1793" t="s">
        <v>29</v>
      </c>
      <c r="E1793" t="s">
        <v>8579</v>
      </c>
      <c r="F1793" t="s">
        <v>8580</v>
      </c>
      <c r="G1793" t="s">
        <v>8581</v>
      </c>
      <c r="H1793" t="s">
        <v>1974</v>
      </c>
      <c r="I1793" t="s">
        <v>180</v>
      </c>
      <c r="J1793">
        <v>80027</v>
      </c>
      <c r="K1793" s="1">
        <v>45226</v>
      </c>
      <c r="L1793" t="s">
        <v>35</v>
      </c>
    </row>
    <row r="1794" spans="1:12" x14ac:dyDescent="0.8">
      <c r="A1794" t="s">
        <v>8582</v>
      </c>
      <c r="B1794" t="s">
        <v>8583</v>
      </c>
      <c r="C1794">
        <v>33</v>
      </c>
      <c r="D1794" t="s">
        <v>29</v>
      </c>
      <c r="E1794" t="s">
        <v>8584</v>
      </c>
      <c r="F1794" t="s">
        <v>8585</v>
      </c>
      <c r="G1794" t="s">
        <v>8586</v>
      </c>
      <c r="H1794" t="s">
        <v>424</v>
      </c>
      <c r="I1794" t="s">
        <v>138</v>
      </c>
      <c r="J1794">
        <v>19772</v>
      </c>
      <c r="K1794" s="1">
        <v>45128</v>
      </c>
      <c r="L1794" t="s">
        <v>35</v>
      </c>
    </row>
    <row r="1795" spans="1:12" x14ac:dyDescent="0.8">
      <c r="A1795" t="s">
        <v>8587</v>
      </c>
      <c r="B1795" t="s">
        <v>8588</v>
      </c>
      <c r="C1795">
        <v>43</v>
      </c>
      <c r="E1795" t="s">
        <v>8589</v>
      </c>
      <c r="F1795" t="s">
        <v>8590</v>
      </c>
      <c r="G1795" t="s">
        <v>8591</v>
      </c>
      <c r="H1795" t="s">
        <v>249</v>
      </c>
      <c r="I1795" t="s">
        <v>55</v>
      </c>
      <c r="J1795">
        <v>92774</v>
      </c>
      <c r="K1795" s="1">
        <v>45706</v>
      </c>
      <c r="L1795" t="s">
        <v>26</v>
      </c>
    </row>
    <row r="1796" spans="1:12" x14ac:dyDescent="0.8">
      <c r="A1796" t="s">
        <v>8592</v>
      </c>
      <c r="B1796" t="s">
        <v>8593</v>
      </c>
      <c r="C1796">
        <v>37</v>
      </c>
      <c r="D1796" t="s">
        <v>14</v>
      </c>
      <c r="E1796" t="s">
        <v>8594</v>
      </c>
      <c r="F1796" t="s">
        <v>8595</v>
      </c>
      <c r="G1796" t="s">
        <v>8596</v>
      </c>
      <c r="H1796" t="s">
        <v>796</v>
      </c>
      <c r="I1796" t="s">
        <v>19</v>
      </c>
      <c r="J1796">
        <v>24007</v>
      </c>
      <c r="K1796" s="1">
        <v>45420</v>
      </c>
      <c r="L1796" t="s">
        <v>35</v>
      </c>
    </row>
    <row r="1797" spans="1:12" x14ac:dyDescent="0.8">
      <c r="A1797" t="s">
        <v>8597</v>
      </c>
      <c r="B1797" t="s">
        <v>8598</v>
      </c>
      <c r="C1797">
        <v>25</v>
      </c>
      <c r="D1797" t="s">
        <v>29</v>
      </c>
      <c r="E1797" t="s">
        <v>8599</v>
      </c>
      <c r="F1797" t="s">
        <v>8600</v>
      </c>
      <c r="G1797" t="s">
        <v>8601</v>
      </c>
      <c r="H1797" t="s">
        <v>80</v>
      </c>
      <c r="I1797" t="s">
        <v>74</v>
      </c>
      <c r="J1797">
        <v>38899</v>
      </c>
      <c r="K1797" s="1">
        <v>44231</v>
      </c>
      <c r="L1797" t="s">
        <v>35</v>
      </c>
    </row>
    <row r="1798" spans="1:12" x14ac:dyDescent="0.8">
      <c r="A1798" t="s">
        <v>8602</v>
      </c>
      <c r="B1798" t="s">
        <v>8603</v>
      </c>
      <c r="D1798" t="s">
        <v>29</v>
      </c>
      <c r="E1798" t="s">
        <v>8604</v>
      </c>
      <c r="F1798" t="s">
        <v>8605</v>
      </c>
      <c r="G1798" t="s">
        <v>8606</v>
      </c>
      <c r="H1798" t="s">
        <v>137</v>
      </c>
      <c r="I1798" t="s">
        <v>138</v>
      </c>
      <c r="J1798">
        <v>6928</v>
      </c>
      <c r="K1798" s="1">
        <v>44145</v>
      </c>
      <c r="L1798" t="s">
        <v>35</v>
      </c>
    </row>
    <row r="1799" spans="1:12" x14ac:dyDescent="0.8">
      <c r="A1799" t="s">
        <v>8607</v>
      </c>
      <c r="B1799" t="s">
        <v>8608</v>
      </c>
      <c r="C1799">
        <v>25</v>
      </c>
      <c r="D1799" t="s">
        <v>29</v>
      </c>
      <c r="E1799" t="s">
        <v>8609</v>
      </c>
      <c r="F1799" t="s">
        <v>8610</v>
      </c>
      <c r="G1799" t="s">
        <v>8611</v>
      </c>
      <c r="H1799" t="s">
        <v>249</v>
      </c>
      <c r="I1799" t="s">
        <v>55</v>
      </c>
      <c r="J1799">
        <v>22122</v>
      </c>
      <c r="K1799" s="1">
        <v>45412</v>
      </c>
      <c r="L1799" t="s">
        <v>35</v>
      </c>
    </row>
    <row r="1800" spans="1:12" x14ac:dyDescent="0.8">
      <c r="A1800" t="s">
        <v>8612</v>
      </c>
      <c r="B1800" t="s">
        <v>8613</v>
      </c>
      <c r="C1800">
        <v>47</v>
      </c>
      <c r="D1800" t="s">
        <v>29</v>
      </c>
      <c r="E1800" t="s">
        <v>8614</v>
      </c>
      <c r="F1800" t="s">
        <v>8615</v>
      </c>
      <c r="G1800" t="s">
        <v>8616</v>
      </c>
      <c r="H1800" t="s">
        <v>25</v>
      </c>
      <c r="I1800" t="s">
        <v>19</v>
      </c>
      <c r="J1800">
        <v>79894</v>
      </c>
      <c r="K1800" s="1">
        <v>44230</v>
      </c>
      <c r="L1800" t="s">
        <v>35</v>
      </c>
    </row>
    <row r="1801" spans="1:12" x14ac:dyDescent="0.8">
      <c r="A1801" t="s">
        <v>8617</v>
      </c>
      <c r="C1801">
        <v>35</v>
      </c>
      <c r="E1801" t="s">
        <v>8618</v>
      </c>
      <c r="F1801" t="s">
        <v>8619</v>
      </c>
      <c r="G1801" t="s">
        <v>8620</v>
      </c>
      <c r="H1801" t="s">
        <v>73</v>
      </c>
      <c r="I1801" t="s">
        <v>74</v>
      </c>
      <c r="J1801">
        <v>6319</v>
      </c>
      <c r="K1801" s="1">
        <v>44084</v>
      </c>
      <c r="L1801" t="s">
        <v>42</v>
      </c>
    </row>
    <row r="1802" spans="1:12" x14ac:dyDescent="0.8">
      <c r="A1802" t="s">
        <v>8621</v>
      </c>
      <c r="B1802" t="s">
        <v>8622</v>
      </c>
      <c r="C1802">
        <v>57</v>
      </c>
      <c r="D1802" t="s">
        <v>29</v>
      </c>
      <c r="E1802" t="s">
        <v>8623</v>
      </c>
      <c r="F1802" t="s">
        <v>8624</v>
      </c>
      <c r="G1802" t="s">
        <v>8625</v>
      </c>
      <c r="H1802" t="s">
        <v>155</v>
      </c>
      <c r="I1802" t="s">
        <v>92</v>
      </c>
      <c r="J1802">
        <v>23832</v>
      </c>
      <c r="K1802" s="1">
        <v>45012</v>
      </c>
      <c r="L1802" t="s">
        <v>42</v>
      </c>
    </row>
    <row r="1803" spans="1:12" x14ac:dyDescent="0.8">
      <c r="A1803" t="s">
        <v>8626</v>
      </c>
      <c r="B1803" t="s">
        <v>8627</v>
      </c>
      <c r="C1803">
        <v>34</v>
      </c>
      <c r="D1803" t="s">
        <v>14</v>
      </c>
      <c r="E1803" t="s">
        <v>8628</v>
      </c>
      <c r="F1803" t="s">
        <v>8629</v>
      </c>
      <c r="G1803" t="s">
        <v>8630</v>
      </c>
      <c r="H1803" t="s">
        <v>137</v>
      </c>
      <c r="I1803" t="s">
        <v>138</v>
      </c>
      <c r="J1803">
        <v>48530</v>
      </c>
      <c r="K1803" s="1">
        <v>45467</v>
      </c>
      <c r="L1803" t="s">
        <v>35</v>
      </c>
    </row>
    <row r="1804" spans="1:12" x14ac:dyDescent="0.8">
      <c r="A1804" t="s">
        <v>8631</v>
      </c>
      <c r="B1804" t="s">
        <v>8632</v>
      </c>
      <c r="C1804">
        <v>26</v>
      </c>
      <c r="D1804" t="s">
        <v>14</v>
      </c>
      <c r="E1804" t="s">
        <v>8633</v>
      </c>
      <c r="F1804" t="s">
        <v>8634</v>
      </c>
      <c r="G1804" t="s">
        <v>8635</v>
      </c>
      <c r="H1804" t="s">
        <v>255</v>
      </c>
      <c r="I1804" t="s">
        <v>145</v>
      </c>
      <c r="J1804">
        <v>14371</v>
      </c>
      <c r="K1804" s="1">
        <v>45455</v>
      </c>
      <c r="L1804" t="s">
        <v>42</v>
      </c>
    </row>
    <row r="1805" spans="1:12" x14ac:dyDescent="0.8">
      <c r="A1805" t="s">
        <v>8636</v>
      </c>
      <c r="B1805" t="s">
        <v>8637</v>
      </c>
      <c r="C1805">
        <v>18</v>
      </c>
      <c r="D1805" t="s">
        <v>14</v>
      </c>
      <c r="E1805" t="s">
        <v>8638</v>
      </c>
      <c r="F1805" t="s">
        <v>8639</v>
      </c>
      <c r="G1805" t="s">
        <v>8640</v>
      </c>
      <c r="H1805" t="s">
        <v>529</v>
      </c>
      <c r="I1805" t="s">
        <v>55</v>
      </c>
      <c r="J1805">
        <v>61706</v>
      </c>
      <c r="K1805" s="1">
        <v>44426</v>
      </c>
      <c r="L1805" t="s">
        <v>35</v>
      </c>
    </row>
    <row r="1806" spans="1:12" x14ac:dyDescent="0.8">
      <c r="A1806" t="s">
        <v>8641</v>
      </c>
      <c r="B1806" t="s">
        <v>8642</v>
      </c>
      <c r="C1806">
        <v>18</v>
      </c>
      <c r="D1806" t="s">
        <v>14</v>
      </c>
      <c r="E1806" t="s">
        <v>8643</v>
      </c>
      <c r="F1806" t="s">
        <v>8644</v>
      </c>
      <c r="G1806" t="s">
        <v>8645</v>
      </c>
      <c r="H1806" t="s">
        <v>529</v>
      </c>
      <c r="I1806" t="s">
        <v>55</v>
      </c>
      <c r="J1806">
        <v>96703</v>
      </c>
      <c r="K1806" s="1">
        <v>45230</v>
      </c>
      <c r="L1806" t="s">
        <v>35</v>
      </c>
    </row>
    <row r="1807" spans="1:12" x14ac:dyDescent="0.8">
      <c r="A1807" t="s">
        <v>8646</v>
      </c>
      <c r="B1807" t="s">
        <v>8647</v>
      </c>
      <c r="C1807">
        <v>18</v>
      </c>
      <c r="D1807" t="s">
        <v>29</v>
      </c>
      <c r="E1807" t="s">
        <v>8648</v>
      </c>
      <c r="F1807" t="s">
        <v>8649</v>
      </c>
      <c r="G1807" t="s">
        <v>8650</v>
      </c>
      <c r="H1807" t="s">
        <v>691</v>
      </c>
      <c r="I1807" t="s">
        <v>48</v>
      </c>
      <c r="J1807">
        <v>89234</v>
      </c>
      <c r="K1807" s="1">
        <v>44358</v>
      </c>
      <c r="L1807" t="s">
        <v>35</v>
      </c>
    </row>
    <row r="1808" spans="1:12" x14ac:dyDescent="0.8">
      <c r="A1808" t="s">
        <v>8651</v>
      </c>
      <c r="B1808" t="s">
        <v>8652</v>
      </c>
      <c r="C1808">
        <v>38</v>
      </c>
      <c r="D1808" t="s">
        <v>14</v>
      </c>
      <c r="E1808" t="s">
        <v>8653</v>
      </c>
      <c r="F1808" t="s">
        <v>8654</v>
      </c>
      <c r="G1808" t="s">
        <v>8655</v>
      </c>
      <c r="H1808" t="s">
        <v>199</v>
      </c>
      <c r="I1808" t="s">
        <v>74</v>
      </c>
      <c r="J1808">
        <v>80501</v>
      </c>
      <c r="K1808" s="1">
        <v>44796</v>
      </c>
      <c r="L1808" t="s">
        <v>42</v>
      </c>
    </row>
    <row r="1809" spans="1:12" x14ac:dyDescent="0.8">
      <c r="A1809" t="s">
        <v>8656</v>
      </c>
      <c r="B1809" t="s">
        <v>8657</v>
      </c>
      <c r="C1809">
        <v>41</v>
      </c>
      <c r="E1809" t="s">
        <v>8658</v>
      </c>
      <c r="F1809" t="s">
        <v>8659</v>
      </c>
      <c r="G1809" t="s">
        <v>8660</v>
      </c>
      <c r="H1809" t="s">
        <v>912</v>
      </c>
      <c r="I1809" t="s">
        <v>99</v>
      </c>
      <c r="J1809">
        <v>14906</v>
      </c>
      <c r="K1809" s="1">
        <v>44967</v>
      </c>
      <c r="L1809" t="s">
        <v>26</v>
      </c>
    </row>
    <row r="1810" spans="1:12" x14ac:dyDescent="0.8">
      <c r="A1810" t="s">
        <v>8661</v>
      </c>
      <c r="B1810" t="s">
        <v>8662</v>
      </c>
      <c r="C1810">
        <v>18</v>
      </c>
      <c r="D1810" t="s">
        <v>29</v>
      </c>
      <c r="E1810" t="s">
        <v>8663</v>
      </c>
      <c r="F1810" t="s">
        <v>8664</v>
      </c>
      <c r="G1810" t="s">
        <v>8665</v>
      </c>
      <c r="H1810" t="s">
        <v>529</v>
      </c>
      <c r="I1810" t="s">
        <v>55</v>
      </c>
      <c r="J1810">
        <v>78920</v>
      </c>
      <c r="K1810" s="1">
        <v>43960</v>
      </c>
      <c r="L1810" t="s">
        <v>35</v>
      </c>
    </row>
    <row r="1811" spans="1:12" x14ac:dyDescent="0.8">
      <c r="A1811" t="s">
        <v>8666</v>
      </c>
      <c r="B1811" t="s">
        <v>8667</v>
      </c>
      <c r="D1811" t="s">
        <v>14</v>
      </c>
      <c r="E1811" t="s">
        <v>8668</v>
      </c>
      <c r="F1811" t="s">
        <v>8669</v>
      </c>
      <c r="G1811" t="s">
        <v>8670</v>
      </c>
      <c r="H1811" t="s">
        <v>199</v>
      </c>
      <c r="I1811" t="s">
        <v>74</v>
      </c>
      <c r="J1811">
        <v>65583</v>
      </c>
      <c r="K1811" s="1">
        <v>45658</v>
      </c>
      <c r="L1811" t="s">
        <v>26</v>
      </c>
    </row>
    <row r="1812" spans="1:12" x14ac:dyDescent="0.8">
      <c r="A1812" t="s">
        <v>8671</v>
      </c>
      <c r="B1812" t="s">
        <v>8672</v>
      </c>
      <c r="C1812">
        <v>29</v>
      </c>
      <c r="D1812" t="s">
        <v>14</v>
      </c>
      <c r="E1812" t="s">
        <v>8673</v>
      </c>
      <c r="F1812" t="s">
        <v>8674</v>
      </c>
      <c r="G1812" t="s">
        <v>8675</v>
      </c>
      <c r="H1812" t="s">
        <v>119</v>
      </c>
      <c r="I1812" t="s">
        <v>55</v>
      </c>
      <c r="J1812">
        <v>64824</v>
      </c>
      <c r="K1812" s="1">
        <v>45672</v>
      </c>
      <c r="L1812" t="s">
        <v>35</v>
      </c>
    </row>
    <row r="1813" spans="1:12" x14ac:dyDescent="0.8">
      <c r="A1813" t="s">
        <v>8676</v>
      </c>
      <c r="B1813" t="s">
        <v>8677</v>
      </c>
      <c r="C1813">
        <v>36</v>
      </c>
      <c r="D1813" t="s">
        <v>14</v>
      </c>
      <c r="E1813" t="s">
        <v>8678</v>
      </c>
      <c r="F1813" t="s">
        <v>8679</v>
      </c>
      <c r="H1813" t="s">
        <v>558</v>
      </c>
      <c r="I1813" t="s">
        <v>55</v>
      </c>
      <c r="J1813">
        <v>44356</v>
      </c>
      <c r="K1813" s="1">
        <v>44800</v>
      </c>
      <c r="L1813" t="s">
        <v>35</v>
      </c>
    </row>
    <row r="1814" spans="1:12" x14ac:dyDescent="0.8">
      <c r="A1814" t="s">
        <v>8680</v>
      </c>
      <c r="B1814" t="s">
        <v>8681</v>
      </c>
      <c r="C1814">
        <v>54</v>
      </c>
      <c r="D1814" t="s">
        <v>14</v>
      </c>
      <c r="E1814" t="s">
        <v>8682</v>
      </c>
      <c r="F1814" t="s">
        <v>8683</v>
      </c>
      <c r="G1814" t="s">
        <v>8684</v>
      </c>
      <c r="H1814" t="s">
        <v>41</v>
      </c>
      <c r="I1814" t="s">
        <v>19</v>
      </c>
      <c r="J1814">
        <v>79268</v>
      </c>
      <c r="K1814" s="1">
        <v>44251</v>
      </c>
      <c r="L1814" t="s">
        <v>42</v>
      </c>
    </row>
    <row r="1815" spans="1:12" x14ac:dyDescent="0.8">
      <c r="A1815" t="s">
        <v>8685</v>
      </c>
      <c r="B1815" t="s">
        <v>8686</v>
      </c>
      <c r="C1815">
        <v>45</v>
      </c>
      <c r="D1815" t="s">
        <v>14</v>
      </c>
      <c r="F1815" t="s">
        <v>8687</v>
      </c>
      <c r="G1815" t="s">
        <v>8688</v>
      </c>
      <c r="H1815" t="s">
        <v>558</v>
      </c>
      <c r="I1815" t="s">
        <v>55</v>
      </c>
      <c r="J1815">
        <v>22745</v>
      </c>
      <c r="K1815" s="1">
        <v>44779</v>
      </c>
      <c r="L1815" t="s">
        <v>26</v>
      </c>
    </row>
    <row r="1816" spans="1:12" x14ac:dyDescent="0.8">
      <c r="A1816" t="s">
        <v>8689</v>
      </c>
      <c r="B1816" t="s">
        <v>8690</v>
      </c>
      <c r="C1816">
        <v>31</v>
      </c>
      <c r="D1816" t="s">
        <v>29</v>
      </c>
      <c r="E1816" t="s">
        <v>8691</v>
      </c>
      <c r="F1816" t="s">
        <v>8692</v>
      </c>
      <c r="G1816" t="s">
        <v>8693</v>
      </c>
      <c r="H1816" t="s">
        <v>291</v>
      </c>
      <c r="I1816" t="s">
        <v>92</v>
      </c>
      <c r="K1816" s="1">
        <v>44875</v>
      </c>
      <c r="L1816" t="s">
        <v>35</v>
      </c>
    </row>
    <row r="1817" spans="1:12" x14ac:dyDescent="0.8">
      <c r="A1817" t="s">
        <v>8694</v>
      </c>
      <c r="C1817">
        <v>24</v>
      </c>
      <c r="D1817" t="s">
        <v>29</v>
      </c>
      <c r="E1817" t="s">
        <v>8695</v>
      </c>
      <c r="F1817" t="s">
        <v>8696</v>
      </c>
      <c r="H1817" t="s">
        <v>47</v>
      </c>
      <c r="I1817" t="s">
        <v>48</v>
      </c>
      <c r="J1817">
        <v>2133</v>
      </c>
      <c r="K1817" s="1">
        <v>44793</v>
      </c>
      <c r="L1817" t="s">
        <v>42</v>
      </c>
    </row>
    <row r="1818" spans="1:12" x14ac:dyDescent="0.8">
      <c r="A1818" t="s">
        <v>8697</v>
      </c>
      <c r="B1818" t="s">
        <v>8698</v>
      </c>
      <c r="C1818">
        <v>18</v>
      </c>
      <c r="D1818" t="s">
        <v>29</v>
      </c>
      <c r="E1818" t="s">
        <v>8699</v>
      </c>
      <c r="F1818" t="s">
        <v>8700</v>
      </c>
      <c r="G1818" t="s">
        <v>8701</v>
      </c>
      <c r="H1818" t="s">
        <v>1974</v>
      </c>
      <c r="I1818" t="s">
        <v>180</v>
      </c>
      <c r="J1818">
        <v>79632</v>
      </c>
      <c r="K1818" s="1">
        <v>44733</v>
      </c>
      <c r="L1818" t="s">
        <v>42</v>
      </c>
    </row>
    <row r="1819" spans="1:12" x14ac:dyDescent="0.8">
      <c r="A1819" t="s">
        <v>8702</v>
      </c>
      <c r="B1819" t="s">
        <v>8703</v>
      </c>
      <c r="C1819">
        <v>26</v>
      </c>
      <c r="D1819" t="s">
        <v>29</v>
      </c>
      <c r="E1819" t="s">
        <v>8704</v>
      </c>
      <c r="F1819" t="s">
        <v>8705</v>
      </c>
      <c r="G1819" t="s">
        <v>8706</v>
      </c>
      <c r="I1819" t="s">
        <v>74</v>
      </c>
      <c r="J1819">
        <v>13041</v>
      </c>
      <c r="K1819" s="1">
        <v>44510</v>
      </c>
      <c r="L1819" t="s">
        <v>26</v>
      </c>
    </row>
    <row r="1820" spans="1:12" x14ac:dyDescent="0.8">
      <c r="A1820" t="s">
        <v>8707</v>
      </c>
      <c r="C1820">
        <v>32</v>
      </c>
      <c r="D1820" t="s">
        <v>29</v>
      </c>
      <c r="E1820" t="s">
        <v>8708</v>
      </c>
      <c r="F1820" t="s">
        <v>8709</v>
      </c>
      <c r="G1820" t="s">
        <v>8710</v>
      </c>
      <c r="H1820" t="s">
        <v>529</v>
      </c>
      <c r="I1820" t="s">
        <v>55</v>
      </c>
      <c r="J1820">
        <v>11209</v>
      </c>
      <c r="K1820" s="1">
        <v>44960</v>
      </c>
      <c r="L1820" t="s">
        <v>42</v>
      </c>
    </row>
    <row r="1821" spans="1:12" x14ac:dyDescent="0.8">
      <c r="A1821" t="s">
        <v>8711</v>
      </c>
      <c r="B1821" t="s">
        <v>8712</v>
      </c>
      <c r="C1821">
        <v>23</v>
      </c>
      <c r="D1821" t="s">
        <v>14</v>
      </c>
      <c r="E1821" t="s">
        <v>4509</v>
      </c>
      <c r="F1821" t="s">
        <v>8713</v>
      </c>
      <c r="G1821" t="s">
        <v>8714</v>
      </c>
      <c r="H1821" t="s">
        <v>199</v>
      </c>
      <c r="I1821" t="s">
        <v>74</v>
      </c>
      <c r="J1821">
        <v>83880</v>
      </c>
      <c r="K1821" s="1">
        <v>44476</v>
      </c>
      <c r="L1821" t="s">
        <v>42</v>
      </c>
    </row>
    <row r="1822" spans="1:12" x14ac:dyDescent="0.8">
      <c r="A1822" t="s">
        <v>8715</v>
      </c>
      <c r="B1822" t="s">
        <v>8716</v>
      </c>
      <c r="C1822">
        <v>33</v>
      </c>
      <c r="D1822" t="s">
        <v>14</v>
      </c>
      <c r="E1822" t="s">
        <v>8717</v>
      </c>
      <c r="F1822" t="s">
        <v>8718</v>
      </c>
      <c r="G1822" t="s">
        <v>8719</v>
      </c>
      <c r="H1822" t="s">
        <v>309</v>
      </c>
      <c r="I1822" t="s">
        <v>74</v>
      </c>
      <c r="J1822">
        <v>95066</v>
      </c>
      <c r="K1822" s="1">
        <v>43906</v>
      </c>
      <c r="L1822" t="s">
        <v>35</v>
      </c>
    </row>
    <row r="1823" spans="1:12" x14ac:dyDescent="0.8">
      <c r="A1823" t="s">
        <v>8720</v>
      </c>
      <c r="B1823" t="s">
        <v>8721</v>
      </c>
      <c r="C1823">
        <v>35</v>
      </c>
      <c r="D1823" t="s">
        <v>14</v>
      </c>
      <c r="E1823" t="s">
        <v>8722</v>
      </c>
      <c r="F1823" t="s">
        <v>8723</v>
      </c>
      <c r="G1823" t="s">
        <v>8724</v>
      </c>
      <c r="H1823" t="s">
        <v>119</v>
      </c>
      <c r="I1823" t="s">
        <v>55</v>
      </c>
      <c r="J1823">
        <v>39961</v>
      </c>
      <c r="K1823" s="1">
        <v>44502</v>
      </c>
      <c r="L1823" t="s">
        <v>35</v>
      </c>
    </row>
    <row r="1824" spans="1:12" x14ac:dyDescent="0.8">
      <c r="A1824" t="s">
        <v>8725</v>
      </c>
      <c r="B1824" t="s">
        <v>8726</v>
      </c>
      <c r="C1824">
        <v>32</v>
      </c>
      <c r="D1824" t="s">
        <v>14</v>
      </c>
      <c r="F1824" t="s">
        <v>8727</v>
      </c>
      <c r="G1824" t="s">
        <v>8728</v>
      </c>
      <c r="H1824" t="s">
        <v>781</v>
      </c>
      <c r="I1824" t="s">
        <v>145</v>
      </c>
      <c r="J1824">
        <v>78613</v>
      </c>
      <c r="K1824" s="1">
        <v>45523</v>
      </c>
      <c r="L1824" t="s">
        <v>42</v>
      </c>
    </row>
    <row r="1825" spans="1:12" x14ac:dyDescent="0.8">
      <c r="A1825" t="s">
        <v>8729</v>
      </c>
      <c r="B1825" t="s">
        <v>8730</v>
      </c>
      <c r="C1825">
        <v>27</v>
      </c>
      <c r="E1825" t="s">
        <v>8731</v>
      </c>
      <c r="F1825" t="s">
        <v>8732</v>
      </c>
      <c r="G1825" t="s">
        <v>8733</v>
      </c>
      <c r="H1825" t="s">
        <v>105</v>
      </c>
      <c r="I1825" t="s">
        <v>48</v>
      </c>
      <c r="J1825">
        <v>697</v>
      </c>
      <c r="K1825" s="1">
        <v>44362</v>
      </c>
      <c r="L1825" t="s">
        <v>35</v>
      </c>
    </row>
    <row r="1826" spans="1:12" x14ac:dyDescent="0.8">
      <c r="A1826" t="s">
        <v>8734</v>
      </c>
      <c r="B1826" t="s">
        <v>8735</v>
      </c>
      <c r="C1826">
        <v>37</v>
      </c>
      <c r="D1826" t="s">
        <v>14</v>
      </c>
      <c r="E1826" t="s">
        <v>8736</v>
      </c>
      <c r="F1826" t="s">
        <v>8737</v>
      </c>
      <c r="G1826" t="s">
        <v>8738</v>
      </c>
      <c r="H1826" t="s">
        <v>558</v>
      </c>
      <c r="I1826" t="s">
        <v>55</v>
      </c>
      <c r="J1826">
        <v>73514</v>
      </c>
      <c r="K1826" s="1">
        <v>44654</v>
      </c>
      <c r="L1826" t="s">
        <v>42</v>
      </c>
    </row>
    <row r="1827" spans="1:12" x14ac:dyDescent="0.8">
      <c r="A1827" t="s">
        <v>8739</v>
      </c>
      <c r="B1827" t="s">
        <v>8740</v>
      </c>
      <c r="C1827">
        <v>40</v>
      </c>
      <c r="D1827" t="s">
        <v>29</v>
      </c>
      <c r="E1827" t="s">
        <v>8741</v>
      </c>
      <c r="F1827" t="s">
        <v>8742</v>
      </c>
      <c r="G1827" t="s">
        <v>8743</v>
      </c>
      <c r="H1827" t="s">
        <v>270</v>
      </c>
      <c r="I1827" t="s">
        <v>19</v>
      </c>
      <c r="J1827">
        <v>69093</v>
      </c>
      <c r="K1827" s="1">
        <v>45695</v>
      </c>
      <c r="L1827" t="s">
        <v>35</v>
      </c>
    </row>
    <row r="1828" spans="1:12" x14ac:dyDescent="0.8">
      <c r="A1828" t="s">
        <v>8744</v>
      </c>
      <c r="B1828" t="s">
        <v>8745</v>
      </c>
      <c r="C1828">
        <v>21</v>
      </c>
      <c r="D1828" t="s">
        <v>14</v>
      </c>
      <c r="E1828" t="s">
        <v>8746</v>
      </c>
      <c r="F1828" t="s">
        <v>8747</v>
      </c>
      <c r="G1828" t="s">
        <v>8748</v>
      </c>
      <c r="H1828" t="s">
        <v>227</v>
      </c>
      <c r="I1828" t="s">
        <v>221</v>
      </c>
      <c r="J1828">
        <v>40962</v>
      </c>
      <c r="K1828" s="1">
        <v>44400</v>
      </c>
      <c r="L1828" t="s">
        <v>35</v>
      </c>
    </row>
    <row r="1829" spans="1:12" x14ac:dyDescent="0.8">
      <c r="A1829" t="s">
        <v>8749</v>
      </c>
      <c r="B1829" t="s">
        <v>8750</v>
      </c>
      <c r="C1829">
        <v>51</v>
      </c>
      <c r="D1829" t="s">
        <v>14</v>
      </c>
      <c r="E1829" t="s">
        <v>8751</v>
      </c>
      <c r="F1829" t="s">
        <v>8752</v>
      </c>
      <c r="G1829" t="s">
        <v>8753</v>
      </c>
      <c r="H1829" t="s">
        <v>1064</v>
      </c>
      <c r="I1829" t="s">
        <v>193</v>
      </c>
      <c r="J1829">
        <v>25760</v>
      </c>
      <c r="K1829" s="1">
        <v>45585</v>
      </c>
      <c r="L1829" t="s">
        <v>35</v>
      </c>
    </row>
    <row r="1830" spans="1:12" x14ac:dyDescent="0.8">
      <c r="A1830" t="s">
        <v>8754</v>
      </c>
      <c r="B1830" t="s">
        <v>8755</v>
      </c>
      <c r="C1830">
        <v>33</v>
      </c>
      <c r="E1830" t="s">
        <v>8756</v>
      </c>
      <c r="F1830" t="s">
        <v>8757</v>
      </c>
      <c r="G1830" t="s">
        <v>8758</v>
      </c>
      <c r="H1830" t="s">
        <v>1383</v>
      </c>
      <c r="I1830" t="s">
        <v>92</v>
      </c>
      <c r="J1830">
        <v>7034</v>
      </c>
      <c r="K1830" s="1">
        <v>44427</v>
      </c>
      <c r="L1830" t="s">
        <v>35</v>
      </c>
    </row>
    <row r="1831" spans="1:12" x14ac:dyDescent="0.8">
      <c r="A1831" t="s">
        <v>8759</v>
      </c>
      <c r="B1831" t="s">
        <v>8760</v>
      </c>
      <c r="C1831">
        <v>35</v>
      </c>
      <c r="D1831" t="s">
        <v>29</v>
      </c>
      <c r="E1831" t="s">
        <v>8761</v>
      </c>
      <c r="G1831" t="s">
        <v>8762</v>
      </c>
      <c r="H1831" t="s">
        <v>489</v>
      </c>
      <c r="I1831" t="s">
        <v>34</v>
      </c>
      <c r="J1831">
        <v>61254</v>
      </c>
      <c r="K1831" s="1">
        <v>45169</v>
      </c>
      <c r="L1831" t="s">
        <v>35</v>
      </c>
    </row>
    <row r="1832" spans="1:12" x14ac:dyDescent="0.8">
      <c r="A1832" t="s">
        <v>8763</v>
      </c>
      <c r="B1832" t="s">
        <v>8764</v>
      </c>
      <c r="C1832">
        <v>43</v>
      </c>
      <c r="D1832" t="s">
        <v>14</v>
      </c>
      <c r="E1832" t="s">
        <v>8765</v>
      </c>
      <c r="F1832">
        <v>6005366857</v>
      </c>
      <c r="G1832" t="s">
        <v>8766</v>
      </c>
      <c r="H1832" t="s">
        <v>867</v>
      </c>
      <c r="I1832" t="s">
        <v>99</v>
      </c>
      <c r="J1832">
        <v>12573</v>
      </c>
      <c r="K1832" s="1">
        <v>45454</v>
      </c>
      <c r="L1832" t="s">
        <v>35</v>
      </c>
    </row>
    <row r="1833" spans="1:12" x14ac:dyDescent="0.8">
      <c r="A1833" t="s">
        <v>8767</v>
      </c>
      <c r="B1833" t="s">
        <v>8768</v>
      </c>
      <c r="C1833">
        <v>37</v>
      </c>
      <c r="D1833" t="s">
        <v>14</v>
      </c>
      <c r="E1833" t="s">
        <v>8769</v>
      </c>
      <c r="F1833" t="s">
        <v>8770</v>
      </c>
      <c r="G1833" t="s">
        <v>8771</v>
      </c>
      <c r="H1833" t="s">
        <v>199</v>
      </c>
      <c r="I1833" t="s">
        <v>74</v>
      </c>
      <c r="J1833">
        <v>78127</v>
      </c>
      <c r="K1833" s="1">
        <v>45217</v>
      </c>
    </row>
    <row r="1834" spans="1:12" x14ac:dyDescent="0.8">
      <c r="A1834" t="s">
        <v>8772</v>
      </c>
      <c r="B1834" t="s">
        <v>8773</v>
      </c>
      <c r="C1834">
        <v>46</v>
      </c>
      <c r="D1834" t="s">
        <v>29</v>
      </c>
      <c r="E1834" t="s">
        <v>8774</v>
      </c>
      <c r="F1834" t="s">
        <v>8775</v>
      </c>
      <c r="G1834" t="s">
        <v>8776</v>
      </c>
      <c r="H1834" t="s">
        <v>297</v>
      </c>
      <c r="I1834" t="s">
        <v>99</v>
      </c>
      <c r="J1834">
        <v>60054</v>
      </c>
      <c r="K1834" s="1">
        <v>44274</v>
      </c>
      <c r="L1834" t="s">
        <v>26</v>
      </c>
    </row>
    <row r="1835" spans="1:12" x14ac:dyDescent="0.8">
      <c r="A1835" t="s">
        <v>8777</v>
      </c>
      <c r="B1835" t="s">
        <v>6023</v>
      </c>
      <c r="C1835">
        <v>38</v>
      </c>
      <c r="D1835" t="s">
        <v>14</v>
      </c>
      <c r="E1835" t="s">
        <v>6024</v>
      </c>
      <c r="G1835" t="s">
        <v>8778</v>
      </c>
      <c r="H1835" t="s">
        <v>144</v>
      </c>
      <c r="I1835" t="s">
        <v>126</v>
      </c>
      <c r="K1835" s="1">
        <v>44168</v>
      </c>
      <c r="L1835" t="s">
        <v>42</v>
      </c>
    </row>
    <row r="1836" spans="1:12" x14ac:dyDescent="0.8">
      <c r="A1836" t="s">
        <v>8779</v>
      </c>
      <c r="B1836" t="s">
        <v>8780</v>
      </c>
      <c r="C1836">
        <v>27</v>
      </c>
      <c r="D1836" t="s">
        <v>14</v>
      </c>
      <c r="E1836" t="s">
        <v>8781</v>
      </c>
      <c r="F1836">
        <v>5646371960</v>
      </c>
      <c r="G1836" t="s">
        <v>8782</v>
      </c>
      <c r="H1836" t="s">
        <v>529</v>
      </c>
      <c r="I1836" t="s">
        <v>55</v>
      </c>
      <c r="J1836">
        <v>70283</v>
      </c>
      <c r="K1836" s="1">
        <v>45193</v>
      </c>
      <c r="L1836" t="s">
        <v>35</v>
      </c>
    </row>
    <row r="1837" spans="1:12" x14ac:dyDescent="0.8">
      <c r="A1837" t="s">
        <v>8783</v>
      </c>
      <c r="B1837" t="s">
        <v>8784</v>
      </c>
      <c r="C1837">
        <v>39</v>
      </c>
      <c r="D1837" t="s">
        <v>29</v>
      </c>
      <c r="E1837" t="s">
        <v>8785</v>
      </c>
      <c r="F1837" t="s">
        <v>8786</v>
      </c>
      <c r="G1837" t="s">
        <v>8787</v>
      </c>
      <c r="H1837" t="s">
        <v>578</v>
      </c>
      <c r="I1837" t="s">
        <v>113</v>
      </c>
      <c r="J1837">
        <v>79535</v>
      </c>
      <c r="K1837" s="1">
        <v>44816</v>
      </c>
      <c r="L1837" t="s">
        <v>26</v>
      </c>
    </row>
    <row r="1838" spans="1:12" x14ac:dyDescent="0.8">
      <c r="A1838" t="s">
        <v>8788</v>
      </c>
      <c r="B1838" t="s">
        <v>8789</v>
      </c>
      <c r="C1838">
        <v>21</v>
      </c>
      <c r="D1838" t="s">
        <v>108</v>
      </c>
      <c r="E1838" t="s">
        <v>8790</v>
      </c>
      <c r="F1838" t="s">
        <v>8791</v>
      </c>
      <c r="G1838" t="s">
        <v>8792</v>
      </c>
      <c r="H1838" t="s">
        <v>558</v>
      </c>
      <c r="I1838" t="s">
        <v>55</v>
      </c>
      <c r="J1838">
        <v>85028</v>
      </c>
      <c r="K1838" s="1">
        <v>44896</v>
      </c>
      <c r="L1838" t="s">
        <v>42</v>
      </c>
    </row>
    <row r="1839" spans="1:12" x14ac:dyDescent="0.8">
      <c r="A1839" t="s">
        <v>8793</v>
      </c>
      <c r="B1839" t="s">
        <v>8794</v>
      </c>
      <c r="D1839" t="s">
        <v>29</v>
      </c>
      <c r="E1839" t="s">
        <v>8795</v>
      </c>
      <c r="F1839" t="s">
        <v>8796</v>
      </c>
      <c r="G1839" t="s">
        <v>8797</v>
      </c>
      <c r="H1839" t="s">
        <v>796</v>
      </c>
      <c r="I1839" t="s">
        <v>19</v>
      </c>
      <c r="J1839">
        <v>53399</v>
      </c>
      <c r="K1839" s="1">
        <v>43928</v>
      </c>
      <c r="L1839" t="s">
        <v>42</v>
      </c>
    </row>
    <row r="1840" spans="1:12" x14ac:dyDescent="0.8">
      <c r="A1840" t="s">
        <v>8798</v>
      </c>
      <c r="B1840" t="s">
        <v>8799</v>
      </c>
      <c r="C1840">
        <v>34</v>
      </c>
      <c r="D1840" t="s">
        <v>14</v>
      </c>
      <c r="E1840" t="s">
        <v>8800</v>
      </c>
      <c r="F1840" t="s">
        <v>8801</v>
      </c>
      <c r="G1840" t="s">
        <v>8802</v>
      </c>
      <c r="H1840" t="s">
        <v>260</v>
      </c>
      <c r="I1840" t="s">
        <v>113</v>
      </c>
      <c r="J1840">
        <v>78280</v>
      </c>
      <c r="K1840" s="1">
        <v>44984</v>
      </c>
      <c r="L1840" t="s">
        <v>42</v>
      </c>
    </row>
    <row r="1841" spans="1:12" x14ac:dyDescent="0.8">
      <c r="A1841" t="s">
        <v>8803</v>
      </c>
      <c r="B1841" t="s">
        <v>8804</v>
      </c>
      <c r="C1841">
        <v>32</v>
      </c>
      <c r="D1841" t="s">
        <v>29</v>
      </c>
      <c r="E1841" t="s">
        <v>8805</v>
      </c>
      <c r="F1841" t="s">
        <v>8806</v>
      </c>
      <c r="G1841" t="s">
        <v>8807</v>
      </c>
      <c r="H1841" t="s">
        <v>220</v>
      </c>
      <c r="I1841" t="s">
        <v>221</v>
      </c>
      <c r="J1841">
        <v>90154</v>
      </c>
      <c r="K1841" s="1">
        <v>44098</v>
      </c>
      <c r="L1841" t="s">
        <v>35</v>
      </c>
    </row>
    <row r="1842" spans="1:12" x14ac:dyDescent="0.8">
      <c r="A1842" t="s">
        <v>8808</v>
      </c>
      <c r="B1842" t="s">
        <v>8809</v>
      </c>
      <c r="C1842">
        <v>33</v>
      </c>
      <c r="D1842" t="s">
        <v>29</v>
      </c>
      <c r="E1842" t="s">
        <v>8810</v>
      </c>
      <c r="F1842">
        <v>8379097184</v>
      </c>
      <c r="H1842" t="s">
        <v>424</v>
      </c>
      <c r="I1842" t="s">
        <v>138</v>
      </c>
      <c r="J1842">
        <v>25352</v>
      </c>
      <c r="K1842" s="1">
        <v>44145</v>
      </c>
      <c r="L1842" t="s">
        <v>42</v>
      </c>
    </row>
    <row r="1843" spans="1:12" x14ac:dyDescent="0.8">
      <c r="A1843" t="s">
        <v>8811</v>
      </c>
      <c r="B1843" t="s">
        <v>8812</v>
      </c>
      <c r="D1843" t="s">
        <v>29</v>
      </c>
      <c r="E1843" t="s">
        <v>8813</v>
      </c>
      <c r="F1843" t="s">
        <v>8814</v>
      </c>
      <c r="G1843" t="s">
        <v>8815</v>
      </c>
      <c r="H1843" t="s">
        <v>98</v>
      </c>
      <c r="I1843" t="s">
        <v>99</v>
      </c>
      <c r="J1843">
        <v>22703</v>
      </c>
      <c r="K1843" s="1">
        <v>44365</v>
      </c>
      <c r="L1843" t="s">
        <v>35</v>
      </c>
    </row>
    <row r="1844" spans="1:12" x14ac:dyDescent="0.8">
      <c r="A1844" t="s">
        <v>8816</v>
      </c>
      <c r="B1844" t="s">
        <v>8817</v>
      </c>
      <c r="C1844">
        <v>28</v>
      </c>
      <c r="D1844" t="s">
        <v>29</v>
      </c>
      <c r="E1844" t="s">
        <v>8818</v>
      </c>
      <c r="F1844">
        <v>8015022212</v>
      </c>
      <c r="G1844" t="s">
        <v>8819</v>
      </c>
      <c r="H1844" t="s">
        <v>912</v>
      </c>
      <c r="I1844" t="s">
        <v>99</v>
      </c>
      <c r="J1844">
        <v>65988</v>
      </c>
      <c r="K1844" s="1">
        <v>43919</v>
      </c>
      <c r="L1844" t="s">
        <v>42</v>
      </c>
    </row>
    <row r="1845" spans="1:12" x14ac:dyDescent="0.8">
      <c r="A1845" s="2" t="s">
        <v>8820</v>
      </c>
      <c r="B1845" t="s">
        <v>8821</v>
      </c>
      <c r="C1845">
        <v>36</v>
      </c>
      <c r="D1845" t="s">
        <v>14</v>
      </c>
      <c r="E1845" t="s">
        <v>8822</v>
      </c>
      <c r="F1845" t="s">
        <v>8823</v>
      </c>
      <c r="H1845" t="s">
        <v>54</v>
      </c>
      <c r="I1845" t="s">
        <v>55</v>
      </c>
      <c r="J1845">
        <v>77574</v>
      </c>
      <c r="K1845" s="1">
        <v>44589</v>
      </c>
      <c r="L1845" t="s">
        <v>35</v>
      </c>
    </row>
    <row r="1846" spans="1:12" x14ac:dyDescent="0.8">
      <c r="A1846" t="s">
        <v>8824</v>
      </c>
      <c r="B1846" t="s">
        <v>8825</v>
      </c>
      <c r="C1846">
        <v>36</v>
      </c>
      <c r="D1846" t="s">
        <v>29</v>
      </c>
      <c r="E1846" t="s">
        <v>8826</v>
      </c>
      <c r="F1846" t="s">
        <v>8827</v>
      </c>
      <c r="G1846" t="s">
        <v>8828</v>
      </c>
      <c r="H1846" t="s">
        <v>932</v>
      </c>
      <c r="I1846" t="s">
        <v>126</v>
      </c>
      <c r="J1846">
        <v>77843</v>
      </c>
      <c r="K1846" s="1">
        <v>45498</v>
      </c>
      <c r="L1846" t="s">
        <v>42</v>
      </c>
    </row>
    <row r="1847" spans="1:12" x14ac:dyDescent="0.8">
      <c r="A1847" t="s">
        <v>8829</v>
      </c>
      <c r="B1847" t="s">
        <v>8830</v>
      </c>
      <c r="C1847">
        <v>22</v>
      </c>
      <c r="D1847" t="s">
        <v>14</v>
      </c>
      <c r="E1847" t="s">
        <v>8831</v>
      </c>
      <c r="F1847" t="s">
        <v>8832</v>
      </c>
      <c r="G1847" t="s">
        <v>8833</v>
      </c>
      <c r="H1847" t="s">
        <v>424</v>
      </c>
      <c r="I1847" t="s">
        <v>138</v>
      </c>
      <c r="J1847">
        <v>83930</v>
      </c>
      <c r="K1847" s="1">
        <v>44838</v>
      </c>
      <c r="L1847" t="s">
        <v>26</v>
      </c>
    </row>
    <row r="1848" spans="1:12" x14ac:dyDescent="0.8">
      <c r="A1848" t="s">
        <v>8834</v>
      </c>
      <c r="B1848" t="s">
        <v>8835</v>
      </c>
      <c r="C1848">
        <v>50</v>
      </c>
      <c r="D1848" t="s">
        <v>29</v>
      </c>
      <c r="E1848" t="s">
        <v>8836</v>
      </c>
      <c r="F1848" t="s">
        <v>8837</v>
      </c>
      <c r="H1848" t="s">
        <v>681</v>
      </c>
      <c r="I1848" t="s">
        <v>99</v>
      </c>
      <c r="J1848">
        <v>81190</v>
      </c>
      <c r="K1848" s="1">
        <v>44053</v>
      </c>
      <c r="L1848" t="s">
        <v>42</v>
      </c>
    </row>
    <row r="1849" spans="1:12" x14ac:dyDescent="0.8">
      <c r="A1849" t="s">
        <v>8838</v>
      </c>
      <c r="B1849" t="s">
        <v>8839</v>
      </c>
      <c r="C1849">
        <v>24</v>
      </c>
      <c r="D1849" t="s">
        <v>14</v>
      </c>
      <c r="E1849" t="s">
        <v>8126</v>
      </c>
      <c r="F1849" t="s">
        <v>8840</v>
      </c>
      <c r="G1849" t="s">
        <v>8841</v>
      </c>
      <c r="H1849" t="s">
        <v>510</v>
      </c>
      <c r="I1849" t="s">
        <v>126</v>
      </c>
      <c r="K1849" s="1">
        <v>44434</v>
      </c>
      <c r="L1849" t="s">
        <v>42</v>
      </c>
    </row>
    <row r="1850" spans="1:12" x14ac:dyDescent="0.8">
      <c r="A1850" t="s">
        <v>8842</v>
      </c>
      <c r="B1850" t="s">
        <v>8843</v>
      </c>
      <c r="C1850">
        <v>46</v>
      </c>
      <c r="D1850" t="s">
        <v>29</v>
      </c>
      <c r="E1850" t="s">
        <v>8844</v>
      </c>
      <c r="F1850" t="s">
        <v>8845</v>
      </c>
      <c r="G1850" t="s">
        <v>8846</v>
      </c>
      <c r="H1850" t="s">
        <v>18</v>
      </c>
      <c r="I1850" t="s">
        <v>19</v>
      </c>
      <c r="J1850">
        <v>26390</v>
      </c>
      <c r="K1850" s="1">
        <v>45001</v>
      </c>
      <c r="L1850" t="s">
        <v>35</v>
      </c>
    </row>
    <row r="1851" spans="1:12" x14ac:dyDescent="0.8">
      <c r="A1851" t="s">
        <v>8847</v>
      </c>
      <c r="B1851" t="s">
        <v>8848</v>
      </c>
      <c r="C1851">
        <v>40</v>
      </c>
      <c r="D1851" t="s">
        <v>14</v>
      </c>
      <c r="E1851" t="s">
        <v>8849</v>
      </c>
      <c r="F1851">
        <v>8307021436</v>
      </c>
      <c r="G1851" t="s">
        <v>8850</v>
      </c>
      <c r="H1851" t="s">
        <v>238</v>
      </c>
      <c r="I1851" t="s">
        <v>48</v>
      </c>
      <c r="J1851">
        <v>85388</v>
      </c>
      <c r="K1851" s="1">
        <v>44282</v>
      </c>
      <c r="L1851" t="s">
        <v>35</v>
      </c>
    </row>
    <row r="1852" spans="1:12" x14ac:dyDescent="0.8">
      <c r="A1852" t="s">
        <v>8851</v>
      </c>
      <c r="B1852" t="s">
        <v>8852</v>
      </c>
      <c r="C1852">
        <v>27</v>
      </c>
      <c r="D1852" t="s">
        <v>14</v>
      </c>
      <c r="E1852" t="s">
        <v>8853</v>
      </c>
      <c r="F1852" t="s">
        <v>8854</v>
      </c>
      <c r="G1852" t="s">
        <v>8855</v>
      </c>
      <c r="H1852" t="s">
        <v>270</v>
      </c>
      <c r="I1852" t="s">
        <v>19</v>
      </c>
      <c r="J1852">
        <v>67963</v>
      </c>
      <c r="K1852" s="1">
        <v>45585</v>
      </c>
      <c r="L1852" t="s">
        <v>35</v>
      </c>
    </row>
    <row r="1853" spans="1:12" x14ac:dyDescent="0.8">
      <c r="A1853" t="s">
        <v>8856</v>
      </c>
      <c r="B1853" t="s">
        <v>8857</v>
      </c>
      <c r="C1853">
        <v>56</v>
      </c>
      <c r="D1853" t="s">
        <v>14</v>
      </c>
      <c r="E1853" t="s">
        <v>8858</v>
      </c>
      <c r="F1853" t="s">
        <v>8859</v>
      </c>
      <c r="G1853" t="s">
        <v>8860</v>
      </c>
      <c r="H1853" t="s">
        <v>91</v>
      </c>
      <c r="I1853" t="s">
        <v>92</v>
      </c>
      <c r="J1853">
        <v>60392</v>
      </c>
      <c r="K1853" s="1">
        <v>45462</v>
      </c>
      <c r="L1853" t="s">
        <v>35</v>
      </c>
    </row>
    <row r="1854" spans="1:12" x14ac:dyDescent="0.8">
      <c r="A1854" t="s">
        <v>8861</v>
      </c>
      <c r="B1854" t="s">
        <v>8862</v>
      </c>
      <c r="C1854">
        <v>20</v>
      </c>
      <c r="D1854" t="s">
        <v>14</v>
      </c>
      <c r="E1854" t="s">
        <v>8863</v>
      </c>
      <c r="F1854" t="s">
        <v>8864</v>
      </c>
      <c r="G1854" t="s">
        <v>8865</v>
      </c>
      <c r="H1854" t="s">
        <v>80</v>
      </c>
      <c r="I1854" t="s">
        <v>74</v>
      </c>
      <c r="J1854">
        <v>58064</v>
      </c>
      <c r="K1854" s="1">
        <v>45468</v>
      </c>
      <c r="L1854" t="s">
        <v>35</v>
      </c>
    </row>
    <row r="1855" spans="1:12" x14ac:dyDescent="0.8">
      <c r="A1855" t="s">
        <v>8866</v>
      </c>
      <c r="B1855" t="s">
        <v>8867</v>
      </c>
      <c r="C1855">
        <v>46</v>
      </c>
      <c r="D1855" t="s">
        <v>14</v>
      </c>
      <c r="E1855" t="s">
        <v>8868</v>
      </c>
      <c r="F1855" t="s">
        <v>8869</v>
      </c>
      <c r="G1855" t="s">
        <v>8870</v>
      </c>
      <c r="H1855" t="s">
        <v>54</v>
      </c>
      <c r="I1855" t="s">
        <v>55</v>
      </c>
      <c r="J1855">
        <v>54642</v>
      </c>
      <c r="K1855" s="1">
        <v>45399</v>
      </c>
    </row>
    <row r="1856" spans="1:12" x14ac:dyDescent="0.8">
      <c r="A1856" t="s">
        <v>8871</v>
      </c>
      <c r="B1856" t="s">
        <v>8872</v>
      </c>
      <c r="C1856">
        <v>47</v>
      </c>
      <c r="D1856" t="s">
        <v>29</v>
      </c>
      <c r="E1856" t="s">
        <v>8873</v>
      </c>
      <c r="F1856" t="s">
        <v>8874</v>
      </c>
      <c r="G1856" t="s">
        <v>8875</v>
      </c>
      <c r="H1856" t="s">
        <v>54</v>
      </c>
      <c r="I1856" t="s">
        <v>55</v>
      </c>
      <c r="J1856">
        <v>15183</v>
      </c>
      <c r="K1856" s="1">
        <v>44832</v>
      </c>
      <c r="L1856" t="s">
        <v>35</v>
      </c>
    </row>
    <row r="1857" spans="1:12" x14ac:dyDescent="0.8">
      <c r="A1857" t="s">
        <v>8876</v>
      </c>
      <c r="B1857" t="s">
        <v>8877</v>
      </c>
      <c r="C1857">
        <v>26</v>
      </c>
      <c r="D1857" t="s">
        <v>108</v>
      </c>
      <c r="E1857" t="s">
        <v>8878</v>
      </c>
      <c r="F1857">
        <f>1-298-622-4554</f>
        <v>-5473</v>
      </c>
      <c r="G1857" t="s">
        <v>8879</v>
      </c>
      <c r="H1857" t="s">
        <v>1209</v>
      </c>
      <c r="I1857" t="s">
        <v>92</v>
      </c>
      <c r="J1857">
        <v>74415</v>
      </c>
      <c r="K1857" s="1">
        <v>45252</v>
      </c>
      <c r="L1857" t="s">
        <v>35</v>
      </c>
    </row>
    <row r="1858" spans="1:12" x14ac:dyDescent="0.8">
      <c r="A1858" t="s">
        <v>8880</v>
      </c>
      <c r="B1858" t="s">
        <v>8881</v>
      </c>
      <c r="C1858">
        <v>51</v>
      </c>
      <c r="D1858" t="s">
        <v>29</v>
      </c>
      <c r="E1858" t="s">
        <v>176</v>
      </c>
      <c r="F1858" t="s">
        <v>8882</v>
      </c>
      <c r="G1858" t="s">
        <v>8883</v>
      </c>
      <c r="H1858" t="s">
        <v>1064</v>
      </c>
      <c r="I1858" t="s">
        <v>193</v>
      </c>
      <c r="J1858">
        <v>72117</v>
      </c>
      <c r="K1858" s="1">
        <v>44685</v>
      </c>
      <c r="L1858" t="s">
        <v>42</v>
      </c>
    </row>
    <row r="1859" spans="1:12" x14ac:dyDescent="0.8">
      <c r="A1859" t="s">
        <v>8884</v>
      </c>
      <c r="B1859" t="s">
        <v>8885</v>
      </c>
      <c r="C1859">
        <v>31</v>
      </c>
      <c r="D1859" t="s">
        <v>14</v>
      </c>
      <c r="E1859" t="s">
        <v>8886</v>
      </c>
      <c r="F1859" t="s">
        <v>8887</v>
      </c>
      <c r="G1859" t="s">
        <v>8888</v>
      </c>
      <c r="H1859" t="s">
        <v>199</v>
      </c>
      <c r="I1859" t="s">
        <v>74</v>
      </c>
      <c r="J1859">
        <v>94793</v>
      </c>
      <c r="K1859" s="1">
        <v>44213</v>
      </c>
      <c r="L1859" t="s">
        <v>35</v>
      </c>
    </row>
    <row r="1860" spans="1:12" x14ac:dyDescent="0.8">
      <c r="A1860" t="s">
        <v>8889</v>
      </c>
      <c r="B1860" t="s">
        <v>8890</v>
      </c>
      <c r="C1860">
        <v>38</v>
      </c>
      <c r="D1860" t="s">
        <v>29</v>
      </c>
      <c r="E1860" t="s">
        <v>8891</v>
      </c>
      <c r="F1860" t="s">
        <v>8892</v>
      </c>
      <c r="G1860" t="s">
        <v>8893</v>
      </c>
      <c r="H1860" t="s">
        <v>125</v>
      </c>
      <c r="I1860" t="s">
        <v>126</v>
      </c>
      <c r="J1860">
        <v>30776</v>
      </c>
      <c r="K1860" s="1">
        <v>44955</v>
      </c>
      <c r="L1860" t="s">
        <v>35</v>
      </c>
    </row>
    <row r="1861" spans="1:12" x14ac:dyDescent="0.8">
      <c r="A1861" t="s">
        <v>8894</v>
      </c>
      <c r="B1861" t="s">
        <v>8895</v>
      </c>
      <c r="C1861">
        <v>38</v>
      </c>
      <c r="E1861" t="s">
        <v>8896</v>
      </c>
      <c r="F1861">
        <f>1-778-542-7751</f>
        <v>-9070</v>
      </c>
      <c r="G1861" t="s">
        <v>8897</v>
      </c>
      <c r="H1861" t="s">
        <v>681</v>
      </c>
      <c r="I1861" t="s">
        <v>99</v>
      </c>
      <c r="J1861">
        <v>87131</v>
      </c>
      <c r="K1861" s="1">
        <v>44874</v>
      </c>
      <c r="L1861" t="s">
        <v>42</v>
      </c>
    </row>
    <row r="1862" spans="1:12" x14ac:dyDescent="0.8">
      <c r="A1862" t="s">
        <v>8898</v>
      </c>
      <c r="B1862" t="s">
        <v>8899</v>
      </c>
      <c r="C1862">
        <v>33</v>
      </c>
      <c r="D1862" t="s">
        <v>29</v>
      </c>
      <c r="E1862" t="s">
        <v>8900</v>
      </c>
      <c r="F1862" t="s">
        <v>8901</v>
      </c>
      <c r="G1862" t="s">
        <v>8902</v>
      </c>
      <c r="H1862" t="s">
        <v>746</v>
      </c>
      <c r="I1862" t="s">
        <v>145</v>
      </c>
      <c r="J1862">
        <v>68394</v>
      </c>
      <c r="K1862" s="1">
        <v>44627</v>
      </c>
      <c r="L1862" t="s">
        <v>35</v>
      </c>
    </row>
    <row r="1863" spans="1:12" x14ac:dyDescent="0.8">
      <c r="A1863" t="s">
        <v>8903</v>
      </c>
      <c r="B1863" t="s">
        <v>8904</v>
      </c>
      <c r="D1863" t="s">
        <v>29</v>
      </c>
      <c r="E1863" t="s">
        <v>8905</v>
      </c>
      <c r="F1863" t="s">
        <v>8906</v>
      </c>
      <c r="G1863" t="s">
        <v>8907</v>
      </c>
      <c r="H1863" t="s">
        <v>350</v>
      </c>
      <c r="I1863" t="s">
        <v>34</v>
      </c>
      <c r="J1863">
        <v>97455</v>
      </c>
      <c r="K1863" s="1">
        <v>44120</v>
      </c>
      <c r="L1863" t="s">
        <v>35</v>
      </c>
    </row>
    <row r="1864" spans="1:12" x14ac:dyDescent="0.8">
      <c r="A1864" t="s">
        <v>8908</v>
      </c>
      <c r="B1864" t="s">
        <v>8909</v>
      </c>
      <c r="C1864">
        <v>44</v>
      </c>
      <c r="D1864" t="s">
        <v>14</v>
      </c>
      <c r="E1864" t="s">
        <v>8910</v>
      </c>
      <c r="F1864" t="s">
        <v>8911</v>
      </c>
      <c r="G1864" t="s">
        <v>8912</v>
      </c>
      <c r="H1864" t="s">
        <v>781</v>
      </c>
      <c r="I1864" t="s">
        <v>145</v>
      </c>
      <c r="J1864">
        <v>44662</v>
      </c>
      <c r="K1864" s="1">
        <v>44553</v>
      </c>
      <c r="L1864" t="s">
        <v>35</v>
      </c>
    </row>
    <row r="1865" spans="1:12" x14ac:dyDescent="0.8">
      <c r="A1865" t="s">
        <v>8913</v>
      </c>
      <c r="B1865" t="s">
        <v>8914</v>
      </c>
      <c r="C1865">
        <v>18</v>
      </c>
      <c r="D1865" t="s">
        <v>29</v>
      </c>
      <c r="E1865" t="s">
        <v>8915</v>
      </c>
      <c r="F1865">
        <v>8257076660</v>
      </c>
      <c r="G1865" t="s">
        <v>8916</v>
      </c>
      <c r="H1865" t="s">
        <v>54</v>
      </c>
      <c r="I1865" t="s">
        <v>55</v>
      </c>
      <c r="J1865">
        <v>59904</v>
      </c>
      <c r="K1865" s="1">
        <v>45515</v>
      </c>
      <c r="L1865" t="s">
        <v>35</v>
      </c>
    </row>
    <row r="1866" spans="1:12" x14ac:dyDescent="0.8">
      <c r="A1866" t="s">
        <v>8917</v>
      </c>
      <c r="B1866" t="s">
        <v>8918</v>
      </c>
      <c r="C1866">
        <v>50</v>
      </c>
      <c r="D1866" t="s">
        <v>14</v>
      </c>
      <c r="E1866" t="s">
        <v>8919</v>
      </c>
      <c r="F1866" t="s">
        <v>8920</v>
      </c>
      <c r="G1866" t="s">
        <v>8921</v>
      </c>
      <c r="H1866" t="s">
        <v>41</v>
      </c>
      <c r="I1866" t="s">
        <v>19</v>
      </c>
      <c r="J1866">
        <v>27919</v>
      </c>
      <c r="K1866" s="1">
        <v>44134</v>
      </c>
      <c r="L1866" t="s">
        <v>26</v>
      </c>
    </row>
    <row r="1867" spans="1:12" x14ac:dyDescent="0.8">
      <c r="A1867" t="s">
        <v>8922</v>
      </c>
      <c r="B1867" t="s">
        <v>8923</v>
      </c>
      <c r="C1867">
        <v>18</v>
      </c>
      <c r="D1867" t="s">
        <v>29</v>
      </c>
      <c r="E1867" t="s">
        <v>8924</v>
      </c>
      <c r="F1867" t="s">
        <v>8925</v>
      </c>
      <c r="G1867" t="s">
        <v>8926</v>
      </c>
      <c r="H1867" t="s">
        <v>54</v>
      </c>
      <c r="I1867" t="s">
        <v>55</v>
      </c>
      <c r="J1867">
        <v>67825</v>
      </c>
      <c r="K1867" s="1">
        <v>43907</v>
      </c>
      <c r="L1867" t="s">
        <v>35</v>
      </c>
    </row>
    <row r="1868" spans="1:12" x14ac:dyDescent="0.8">
      <c r="A1868" t="s">
        <v>8927</v>
      </c>
      <c r="B1868" t="s">
        <v>8928</v>
      </c>
      <c r="C1868">
        <v>47</v>
      </c>
      <c r="D1868" t="s">
        <v>14</v>
      </c>
      <c r="E1868" t="s">
        <v>8929</v>
      </c>
      <c r="F1868" t="s">
        <v>8930</v>
      </c>
      <c r="H1868" t="s">
        <v>41</v>
      </c>
      <c r="I1868" t="s">
        <v>19</v>
      </c>
      <c r="J1868">
        <v>60348</v>
      </c>
      <c r="K1868" s="1">
        <v>45493</v>
      </c>
      <c r="L1868" t="s">
        <v>42</v>
      </c>
    </row>
    <row r="1869" spans="1:12" x14ac:dyDescent="0.8">
      <c r="A1869" t="s">
        <v>8931</v>
      </c>
      <c r="B1869" t="s">
        <v>8932</v>
      </c>
      <c r="C1869">
        <v>48</v>
      </c>
      <c r="E1869" t="s">
        <v>8933</v>
      </c>
      <c r="F1869" t="s">
        <v>8934</v>
      </c>
      <c r="G1869" t="s">
        <v>8935</v>
      </c>
      <c r="H1869" t="s">
        <v>558</v>
      </c>
      <c r="I1869" t="s">
        <v>55</v>
      </c>
      <c r="J1869">
        <v>15668</v>
      </c>
      <c r="K1869" s="1">
        <v>44206</v>
      </c>
      <c r="L1869" t="s">
        <v>26</v>
      </c>
    </row>
    <row r="1870" spans="1:12" x14ac:dyDescent="0.8">
      <c r="A1870" t="s">
        <v>8936</v>
      </c>
      <c r="B1870" t="s">
        <v>8937</v>
      </c>
      <c r="D1870" t="s">
        <v>14</v>
      </c>
      <c r="E1870" t="s">
        <v>8938</v>
      </c>
      <c r="F1870" t="s">
        <v>8939</v>
      </c>
      <c r="G1870" t="s">
        <v>8940</v>
      </c>
      <c r="H1870" t="s">
        <v>529</v>
      </c>
      <c r="I1870" t="s">
        <v>55</v>
      </c>
      <c r="J1870">
        <v>91363</v>
      </c>
      <c r="K1870" s="1">
        <v>44398</v>
      </c>
      <c r="L1870" t="s">
        <v>35</v>
      </c>
    </row>
    <row r="1871" spans="1:12" x14ac:dyDescent="0.8">
      <c r="A1871" t="s">
        <v>8941</v>
      </c>
      <c r="C1871">
        <v>30</v>
      </c>
      <c r="D1871" t="s">
        <v>29</v>
      </c>
      <c r="E1871" t="s">
        <v>8942</v>
      </c>
      <c r="F1871" t="s">
        <v>8943</v>
      </c>
      <c r="G1871" t="s">
        <v>8944</v>
      </c>
      <c r="H1871" t="s">
        <v>297</v>
      </c>
      <c r="I1871" t="s">
        <v>99</v>
      </c>
      <c r="J1871">
        <v>93412</v>
      </c>
      <c r="K1871" s="1">
        <v>44076</v>
      </c>
      <c r="L1871" t="s">
        <v>42</v>
      </c>
    </row>
    <row r="1872" spans="1:12" x14ac:dyDescent="0.8">
      <c r="A1872" t="s">
        <v>8945</v>
      </c>
      <c r="B1872" t="s">
        <v>8946</v>
      </c>
      <c r="C1872">
        <v>21</v>
      </c>
      <c r="D1872" t="s">
        <v>14</v>
      </c>
      <c r="E1872" t="s">
        <v>8947</v>
      </c>
      <c r="F1872" t="s">
        <v>8948</v>
      </c>
      <c r="G1872" t="s">
        <v>8949</v>
      </c>
      <c r="H1872" t="s">
        <v>18</v>
      </c>
      <c r="I1872" t="s">
        <v>19</v>
      </c>
      <c r="J1872">
        <v>92857</v>
      </c>
      <c r="K1872" s="1">
        <v>44011</v>
      </c>
      <c r="L1872" t="s">
        <v>35</v>
      </c>
    </row>
    <row r="1873" spans="1:12" x14ac:dyDescent="0.8">
      <c r="A1873" t="s">
        <v>8950</v>
      </c>
      <c r="B1873" t="s">
        <v>8951</v>
      </c>
      <c r="C1873">
        <v>32</v>
      </c>
      <c r="D1873" t="s">
        <v>29</v>
      </c>
      <c r="E1873" t="s">
        <v>8952</v>
      </c>
      <c r="F1873" t="s">
        <v>8953</v>
      </c>
      <c r="H1873" t="s">
        <v>746</v>
      </c>
      <c r="I1873" t="s">
        <v>145</v>
      </c>
      <c r="J1873">
        <v>80569</v>
      </c>
      <c r="K1873" s="1">
        <v>45325</v>
      </c>
      <c r="L1873" t="s">
        <v>35</v>
      </c>
    </row>
    <row r="1874" spans="1:12" x14ac:dyDescent="0.8">
      <c r="A1874" t="s">
        <v>8954</v>
      </c>
      <c r="B1874" t="s">
        <v>8955</v>
      </c>
      <c r="C1874">
        <v>31</v>
      </c>
      <c r="D1874" t="s">
        <v>14</v>
      </c>
      <c r="E1874" t="s">
        <v>8956</v>
      </c>
      <c r="F1874" t="s">
        <v>8957</v>
      </c>
      <c r="G1874" t="s">
        <v>8958</v>
      </c>
      <c r="H1874" t="s">
        <v>238</v>
      </c>
      <c r="I1874" t="s">
        <v>48</v>
      </c>
      <c r="J1874">
        <v>2105</v>
      </c>
      <c r="K1874" s="1">
        <v>44888</v>
      </c>
      <c r="L1874" t="s">
        <v>42</v>
      </c>
    </row>
    <row r="1875" spans="1:12" x14ac:dyDescent="0.8">
      <c r="A1875" t="s">
        <v>8959</v>
      </c>
      <c r="B1875" t="s">
        <v>8960</v>
      </c>
      <c r="C1875">
        <v>44</v>
      </c>
      <c r="D1875" t="s">
        <v>29</v>
      </c>
      <c r="E1875" t="s">
        <v>8961</v>
      </c>
      <c r="F1875" t="s">
        <v>8962</v>
      </c>
      <c r="G1875" t="s">
        <v>8963</v>
      </c>
      <c r="H1875" t="s">
        <v>291</v>
      </c>
      <c r="I1875" t="s">
        <v>92</v>
      </c>
      <c r="J1875">
        <v>35468</v>
      </c>
      <c r="K1875" s="1">
        <v>45032</v>
      </c>
      <c r="L1875" t="s">
        <v>42</v>
      </c>
    </row>
    <row r="1876" spans="1:12" x14ac:dyDescent="0.8">
      <c r="A1876" t="s">
        <v>8964</v>
      </c>
      <c r="B1876" t="s">
        <v>8965</v>
      </c>
      <c r="C1876">
        <v>50</v>
      </c>
      <c r="D1876" t="s">
        <v>29</v>
      </c>
      <c r="E1876" t="s">
        <v>8966</v>
      </c>
      <c r="F1876">
        <v>8836278668</v>
      </c>
      <c r="G1876" t="s">
        <v>8967</v>
      </c>
      <c r="H1876" t="s">
        <v>297</v>
      </c>
      <c r="I1876" t="s">
        <v>99</v>
      </c>
      <c r="J1876">
        <v>13140</v>
      </c>
      <c r="K1876" s="1">
        <v>45390</v>
      </c>
      <c r="L1876" t="s">
        <v>42</v>
      </c>
    </row>
    <row r="1877" spans="1:12" x14ac:dyDescent="0.8">
      <c r="A1877" t="s">
        <v>8968</v>
      </c>
      <c r="B1877" t="s">
        <v>8969</v>
      </c>
      <c r="C1877">
        <v>51</v>
      </c>
      <c r="D1877" t="s">
        <v>29</v>
      </c>
      <c r="E1877" t="s">
        <v>176</v>
      </c>
      <c r="F1877" t="s">
        <v>8970</v>
      </c>
      <c r="G1877" t="s">
        <v>8971</v>
      </c>
      <c r="H1877" t="s">
        <v>18</v>
      </c>
      <c r="I1877" t="s">
        <v>19</v>
      </c>
      <c r="J1877">
        <v>96751</v>
      </c>
      <c r="K1877" s="1">
        <v>45300</v>
      </c>
      <c r="L1877" t="s">
        <v>35</v>
      </c>
    </row>
    <row r="1878" spans="1:12" x14ac:dyDescent="0.8">
      <c r="A1878" t="s">
        <v>8972</v>
      </c>
      <c r="B1878" t="s">
        <v>8973</v>
      </c>
      <c r="C1878">
        <v>28</v>
      </c>
      <c r="D1878" t="s">
        <v>29</v>
      </c>
      <c r="E1878" t="s">
        <v>8974</v>
      </c>
      <c r="F1878" t="s">
        <v>8975</v>
      </c>
      <c r="G1878" t="s">
        <v>8976</v>
      </c>
      <c r="H1878" t="s">
        <v>199</v>
      </c>
      <c r="I1878" t="s">
        <v>74</v>
      </c>
      <c r="J1878">
        <v>42095</v>
      </c>
      <c r="K1878" s="1">
        <v>45372</v>
      </c>
      <c r="L1878" t="s">
        <v>42</v>
      </c>
    </row>
    <row r="1879" spans="1:12" x14ac:dyDescent="0.8">
      <c r="A1879" t="s">
        <v>8977</v>
      </c>
      <c r="B1879" t="s">
        <v>8978</v>
      </c>
      <c r="C1879">
        <v>32</v>
      </c>
      <c r="D1879" t="s">
        <v>14</v>
      </c>
      <c r="E1879" t="s">
        <v>8979</v>
      </c>
      <c r="F1879" t="s">
        <v>8980</v>
      </c>
      <c r="G1879" t="s">
        <v>8981</v>
      </c>
      <c r="H1879" t="s">
        <v>796</v>
      </c>
      <c r="I1879" t="s">
        <v>19</v>
      </c>
      <c r="J1879">
        <v>77315</v>
      </c>
      <c r="K1879" s="1">
        <v>43969</v>
      </c>
      <c r="L1879" t="s">
        <v>42</v>
      </c>
    </row>
    <row r="1880" spans="1:12" x14ac:dyDescent="0.8">
      <c r="A1880" t="s">
        <v>8982</v>
      </c>
      <c r="B1880" t="s">
        <v>8983</v>
      </c>
      <c r="C1880">
        <v>18</v>
      </c>
      <c r="D1880" t="s">
        <v>14</v>
      </c>
      <c r="E1880" t="s">
        <v>8984</v>
      </c>
      <c r="F1880" t="s">
        <v>8985</v>
      </c>
      <c r="G1880" t="s">
        <v>8986</v>
      </c>
      <c r="H1880" t="s">
        <v>450</v>
      </c>
      <c r="I1880" t="s">
        <v>138</v>
      </c>
      <c r="J1880">
        <v>41306</v>
      </c>
      <c r="K1880" s="1">
        <v>45033</v>
      </c>
      <c r="L1880" t="s">
        <v>35</v>
      </c>
    </row>
    <row r="1881" spans="1:12" x14ac:dyDescent="0.8">
      <c r="A1881" t="s">
        <v>8987</v>
      </c>
      <c r="B1881" t="s">
        <v>8988</v>
      </c>
      <c r="C1881">
        <v>25</v>
      </c>
      <c r="D1881" t="s">
        <v>29</v>
      </c>
      <c r="E1881" t="s">
        <v>8989</v>
      </c>
      <c r="F1881" t="s">
        <v>8990</v>
      </c>
      <c r="G1881" t="s">
        <v>8991</v>
      </c>
      <c r="H1881" t="s">
        <v>558</v>
      </c>
      <c r="I1881" t="s">
        <v>55</v>
      </c>
      <c r="J1881">
        <v>18298</v>
      </c>
      <c r="K1881" s="1">
        <v>45316</v>
      </c>
      <c r="L1881" t="s">
        <v>42</v>
      </c>
    </row>
    <row r="1882" spans="1:12" x14ac:dyDescent="0.8">
      <c r="A1882" t="s">
        <v>8992</v>
      </c>
      <c r="B1882" t="s">
        <v>8993</v>
      </c>
      <c r="C1882">
        <v>46</v>
      </c>
      <c r="D1882" t="s">
        <v>14</v>
      </c>
      <c r="E1882" t="s">
        <v>8994</v>
      </c>
      <c r="F1882" t="s">
        <v>8995</v>
      </c>
      <c r="G1882" t="s">
        <v>8996</v>
      </c>
      <c r="H1882" t="s">
        <v>912</v>
      </c>
      <c r="I1882" t="s">
        <v>99</v>
      </c>
      <c r="J1882">
        <v>7253</v>
      </c>
      <c r="K1882" s="1">
        <v>45049</v>
      </c>
      <c r="L1882" t="s">
        <v>26</v>
      </c>
    </row>
    <row r="1883" spans="1:12" x14ac:dyDescent="0.8">
      <c r="A1883" t="s">
        <v>8997</v>
      </c>
      <c r="B1883" t="s">
        <v>8998</v>
      </c>
      <c r="C1883">
        <v>54</v>
      </c>
      <c r="D1883" t="s">
        <v>14</v>
      </c>
      <c r="F1883" t="s">
        <v>8999</v>
      </c>
      <c r="G1883" t="s">
        <v>9000</v>
      </c>
      <c r="H1883" t="s">
        <v>558</v>
      </c>
      <c r="I1883" t="s">
        <v>55</v>
      </c>
      <c r="J1883">
        <v>85263</v>
      </c>
      <c r="K1883" s="1">
        <v>44601</v>
      </c>
      <c r="L1883" t="s">
        <v>35</v>
      </c>
    </row>
    <row r="1884" spans="1:12" x14ac:dyDescent="0.8">
      <c r="A1884" t="s">
        <v>9001</v>
      </c>
      <c r="B1884" t="s">
        <v>9002</v>
      </c>
      <c r="C1884">
        <v>20</v>
      </c>
      <c r="D1884" t="s">
        <v>29</v>
      </c>
      <c r="E1884" t="s">
        <v>9003</v>
      </c>
      <c r="G1884" t="s">
        <v>9004</v>
      </c>
      <c r="H1884" t="s">
        <v>119</v>
      </c>
      <c r="I1884" t="s">
        <v>55</v>
      </c>
      <c r="J1884">
        <v>85845</v>
      </c>
      <c r="K1884" s="1">
        <v>44452</v>
      </c>
      <c r="L1884" t="s">
        <v>35</v>
      </c>
    </row>
    <row r="1885" spans="1:12" x14ac:dyDescent="0.8">
      <c r="A1885" t="s">
        <v>9005</v>
      </c>
      <c r="B1885" t="s">
        <v>9006</v>
      </c>
      <c r="C1885">
        <v>27</v>
      </c>
      <c r="D1885" t="s">
        <v>29</v>
      </c>
      <c r="E1885" t="s">
        <v>9007</v>
      </c>
      <c r="F1885" t="s">
        <v>9008</v>
      </c>
      <c r="G1885" t="s">
        <v>9009</v>
      </c>
      <c r="H1885" t="s">
        <v>18</v>
      </c>
      <c r="I1885" t="s">
        <v>19</v>
      </c>
      <c r="J1885">
        <v>2868</v>
      </c>
      <c r="K1885" s="1">
        <v>44976</v>
      </c>
      <c r="L1885" t="s">
        <v>35</v>
      </c>
    </row>
    <row r="1886" spans="1:12" x14ac:dyDescent="0.8">
      <c r="A1886" t="s">
        <v>9010</v>
      </c>
      <c r="B1886" t="s">
        <v>9011</v>
      </c>
      <c r="C1886">
        <v>34</v>
      </c>
      <c r="D1886" t="s">
        <v>29</v>
      </c>
      <c r="E1886" t="s">
        <v>9012</v>
      </c>
      <c r="F1886" t="s">
        <v>9013</v>
      </c>
      <c r="G1886" t="s">
        <v>9014</v>
      </c>
      <c r="H1886" t="s">
        <v>832</v>
      </c>
      <c r="I1886" t="s">
        <v>62</v>
      </c>
      <c r="J1886">
        <v>86705</v>
      </c>
      <c r="K1886" s="1">
        <v>44494</v>
      </c>
      <c r="L1886" t="s">
        <v>35</v>
      </c>
    </row>
    <row r="1887" spans="1:12" x14ac:dyDescent="0.8">
      <c r="A1887" t="s">
        <v>9015</v>
      </c>
      <c r="B1887" t="s">
        <v>9016</v>
      </c>
      <c r="C1887">
        <v>38</v>
      </c>
      <c r="D1887" t="s">
        <v>14</v>
      </c>
      <c r="E1887" t="s">
        <v>9017</v>
      </c>
      <c r="F1887" t="s">
        <v>9018</v>
      </c>
      <c r="G1887" t="s">
        <v>9019</v>
      </c>
      <c r="H1887" t="s">
        <v>61</v>
      </c>
      <c r="I1887" t="s">
        <v>62</v>
      </c>
      <c r="J1887">
        <v>32714</v>
      </c>
      <c r="K1887" s="1">
        <v>44640</v>
      </c>
      <c r="L1887" t="s">
        <v>35</v>
      </c>
    </row>
    <row r="1888" spans="1:12" x14ac:dyDescent="0.8">
      <c r="A1888" t="s">
        <v>9020</v>
      </c>
      <c r="B1888" t="s">
        <v>9021</v>
      </c>
      <c r="C1888">
        <v>25</v>
      </c>
      <c r="D1888" t="s">
        <v>108</v>
      </c>
      <c r="E1888" t="s">
        <v>9022</v>
      </c>
      <c r="F1888" t="s">
        <v>9023</v>
      </c>
      <c r="G1888" t="s">
        <v>9024</v>
      </c>
      <c r="H1888" t="s">
        <v>529</v>
      </c>
      <c r="I1888" t="s">
        <v>55</v>
      </c>
      <c r="J1888">
        <v>83729</v>
      </c>
      <c r="K1888" s="1">
        <v>45478</v>
      </c>
      <c r="L1888" t="s">
        <v>42</v>
      </c>
    </row>
    <row r="1889" spans="1:12" x14ac:dyDescent="0.8">
      <c r="A1889" t="s">
        <v>9025</v>
      </c>
      <c r="B1889" t="s">
        <v>9026</v>
      </c>
      <c r="D1889" t="s">
        <v>14</v>
      </c>
      <c r="E1889" t="s">
        <v>9027</v>
      </c>
      <c r="F1889" t="s">
        <v>9028</v>
      </c>
      <c r="G1889" t="s">
        <v>9029</v>
      </c>
      <c r="H1889" t="s">
        <v>912</v>
      </c>
      <c r="I1889" t="s">
        <v>99</v>
      </c>
      <c r="J1889">
        <v>20681</v>
      </c>
      <c r="K1889" s="1">
        <v>45697</v>
      </c>
      <c r="L1889" t="s">
        <v>35</v>
      </c>
    </row>
    <row r="1890" spans="1:12" x14ac:dyDescent="0.8">
      <c r="A1890" t="s">
        <v>9030</v>
      </c>
      <c r="B1890" t="s">
        <v>9031</v>
      </c>
      <c r="C1890">
        <v>29</v>
      </c>
      <c r="D1890" t="s">
        <v>29</v>
      </c>
      <c r="E1890" t="s">
        <v>9032</v>
      </c>
      <c r="F1890" t="s">
        <v>9033</v>
      </c>
      <c r="G1890" t="s">
        <v>9034</v>
      </c>
      <c r="H1890" t="s">
        <v>558</v>
      </c>
      <c r="I1890" t="s">
        <v>55</v>
      </c>
      <c r="J1890">
        <v>66217</v>
      </c>
      <c r="K1890" s="1">
        <v>45643</v>
      </c>
      <c r="L1890" t="s">
        <v>35</v>
      </c>
    </row>
    <row r="1891" spans="1:12" x14ac:dyDescent="0.8">
      <c r="A1891" t="s">
        <v>9035</v>
      </c>
      <c r="B1891" t="s">
        <v>9036</v>
      </c>
      <c r="C1891">
        <v>34</v>
      </c>
      <c r="D1891" t="s">
        <v>29</v>
      </c>
      <c r="E1891" t="s">
        <v>9037</v>
      </c>
      <c r="F1891">
        <f>1-549-419-8661</f>
        <v>-9628</v>
      </c>
      <c r="G1891" t="s">
        <v>9038</v>
      </c>
      <c r="H1891" t="s">
        <v>244</v>
      </c>
      <c r="I1891" t="s">
        <v>221</v>
      </c>
      <c r="J1891">
        <v>69726</v>
      </c>
      <c r="K1891" s="1">
        <v>44378</v>
      </c>
      <c r="L1891" t="s">
        <v>42</v>
      </c>
    </row>
    <row r="1892" spans="1:12" x14ac:dyDescent="0.8">
      <c r="A1892" t="s">
        <v>9039</v>
      </c>
      <c r="B1892" t="s">
        <v>9040</v>
      </c>
      <c r="C1892">
        <v>41</v>
      </c>
      <c r="D1892" t="s">
        <v>14</v>
      </c>
      <c r="E1892" t="s">
        <v>9041</v>
      </c>
      <c r="F1892" t="s">
        <v>9042</v>
      </c>
      <c r="G1892" t="s">
        <v>9043</v>
      </c>
      <c r="H1892" t="s">
        <v>355</v>
      </c>
      <c r="I1892" t="s">
        <v>180</v>
      </c>
      <c r="J1892">
        <v>1974</v>
      </c>
      <c r="K1892" s="1">
        <v>45237</v>
      </c>
      <c r="L1892" t="s">
        <v>35</v>
      </c>
    </row>
    <row r="1893" spans="1:12" x14ac:dyDescent="0.8">
      <c r="A1893" t="s">
        <v>9044</v>
      </c>
      <c r="B1893" t="s">
        <v>9045</v>
      </c>
      <c r="C1893">
        <v>35</v>
      </c>
      <c r="D1893" t="s">
        <v>108</v>
      </c>
      <c r="E1893" t="s">
        <v>9046</v>
      </c>
      <c r="F1893" t="s">
        <v>9047</v>
      </c>
      <c r="G1893" t="s">
        <v>9048</v>
      </c>
      <c r="H1893" t="s">
        <v>67</v>
      </c>
      <c r="I1893" t="s">
        <v>62</v>
      </c>
      <c r="J1893">
        <v>64434</v>
      </c>
      <c r="K1893" s="1">
        <v>44962</v>
      </c>
      <c r="L1893" t="s">
        <v>35</v>
      </c>
    </row>
    <row r="1894" spans="1:12" x14ac:dyDescent="0.8">
      <c r="A1894" t="s">
        <v>9049</v>
      </c>
      <c r="B1894" t="s">
        <v>9050</v>
      </c>
      <c r="C1894">
        <v>29</v>
      </c>
      <c r="D1894" t="s">
        <v>29</v>
      </c>
      <c r="E1894" t="s">
        <v>9051</v>
      </c>
      <c r="F1894" t="s">
        <v>9052</v>
      </c>
      <c r="G1894" t="s">
        <v>9053</v>
      </c>
      <c r="H1894" t="s">
        <v>179</v>
      </c>
      <c r="I1894" t="s">
        <v>180</v>
      </c>
      <c r="J1894">
        <v>32215</v>
      </c>
      <c r="K1894" s="1">
        <v>44204</v>
      </c>
      <c r="L1894" t="s">
        <v>35</v>
      </c>
    </row>
    <row r="1895" spans="1:12" x14ac:dyDescent="0.8">
      <c r="A1895" t="s">
        <v>9054</v>
      </c>
      <c r="B1895" t="s">
        <v>9055</v>
      </c>
      <c r="D1895" t="s">
        <v>29</v>
      </c>
      <c r="E1895" t="s">
        <v>9056</v>
      </c>
      <c r="F1895" t="s">
        <v>9057</v>
      </c>
      <c r="G1895" t="s">
        <v>9058</v>
      </c>
      <c r="H1895" t="s">
        <v>249</v>
      </c>
      <c r="I1895" t="s">
        <v>55</v>
      </c>
      <c r="J1895">
        <v>73126</v>
      </c>
      <c r="K1895" s="1">
        <v>44728</v>
      </c>
      <c r="L1895" t="s">
        <v>42</v>
      </c>
    </row>
    <row r="1896" spans="1:12" x14ac:dyDescent="0.8">
      <c r="A1896" t="s">
        <v>9059</v>
      </c>
      <c r="B1896" t="s">
        <v>9060</v>
      </c>
      <c r="C1896">
        <v>33</v>
      </c>
      <c r="D1896" t="s">
        <v>14</v>
      </c>
      <c r="E1896" t="s">
        <v>9061</v>
      </c>
      <c r="F1896" t="s">
        <v>9062</v>
      </c>
      <c r="G1896" t="s">
        <v>9063</v>
      </c>
      <c r="H1896" t="s">
        <v>529</v>
      </c>
      <c r="I1896" t="s">
        <v>55</v>
      </c>
      <c r="J1896">
        <v>57665</v>
      </c>
      <c r="K1896" s="1">
        <v>44086</v>
      </c>
      <c r="L1896" t="s">
        <v>35</v>
      </c>
    </row>
    <row r="1897" spans="1:12" x14ac:dyDescent="0.8">
      <c r="A1897" t="s">
        <v>9064</v>
      </c>
      <c r="B1897" t="s">
        <v>9065</v>
      </c>
      <c r="C1897">
        <v>30</v>
      </c>
      <c r="D1897" t="s">
        <v>29</v>
      </c>
      <c r="E1897" t="s">
        <v>9066</v>
      </c>
      <c r="F1897">
        <v>8563951063</v>
      </c>
      <c r="G1897" t="s">
        <v>9067</v>
      </c>
      <c r="H1897" t="s">
        <v>355</v>
      </c>
      <c r="I1897" t="s">
        <v>180</v>
      </c>
      <c r="J1897">
        <v>63628</v>
      </c>
      <c r="K1897" s="1">
        <v>45599</v>
      </c>
      <c r="L1897" t="s">
        <v>42</v>
      </c>
    </row>
    <row r="1898" spans="1:12" x14ac:dyDescent="0.8">
      <c r="A1898" t="s">
        <v>9068</v>
      </c>
      <c r="B1898" t="s">
        <v>9069</v>
      </c>
      <c r="C1898">
        <v>31</v>
      </c>
      <c r="D1898" t="s">
        <v>14</v>
      </c>
      <c r="E1898" t="s">
        <v>9070</v>
      </c>
      <c r="F1898" t="s">
        <v>9071</v>
      </c>
      <c r="G1898" t="s">
        <v>9072</v>
      </c>
      <c r="H1898" t="s">
        <v>54</v>
      </c>
      <c r="I1898" t="s">
        <v>55</v>
      </c>
      <c r="K1898" s="1">
        <v>45677</v>
      </c>
      <c r="L1898" t="s">
        <v>42</v>
      </c>
    </row>
    <row r="1899" spans="1:12" x14ac:dyDescent="0.8">
      <c r="A1899" t="s">
        <v>9073</v>
      </c>
      <c r="B1899" t="s">
        <v>9074</v>
      </c>
      <c r="C1899">
        <v>54</v>
      </c>
      <c r="D1899" t="s">
        <v>29</v>
      </c>
      <c r="E1899" t="s">
        <v>9075</v>
      </c>
      <c r="F1899" t="s">
        <v>9076</v>
      </c>
      <c r="G1899" t="s">
        <v>9077</v>
      </c>
      <c r="I1899" t="s">
        <v>74</v>
      </c>
      <c r="J1899">
        <v>75337</v>
      </c>
      <c r="K1899" s="1">
        <v>44108</v>
      </c>
      <c r="L1899" t="s">
        <v>35</v>
      </c>
    </row>
    <row r="1900" spans="1:12" x14ac:dyDescent="0.8">
      <c r="A1900" t="s">
        <v>9078</v>
      </c>
      <c r="B1900" t="s">
        <v>9079</v>
      </c>
      <c r="C1900">
        <v>41</v>
      </c>
      <c r="D1900" t="s">
        <v>29</v>
      </c>
      <c r="E1900" t="s">
        <v>9080</v>
      </c>
      <c r="F1900" t="s">
        <v>9081</v>
      </c>
      <c r="G1900" t="s">
        <v>9082</v>
      </c>
      <c r="H1900" t="s">
        <v>167</v>
      </c>
      <c r="I1900" t="s">
        <v>138</v>
      </c>
      <c r="J1900">
        <v>9595</v>
      </c>
      <c r="K1900" s="1">
        <v>44091</v>
      </c>
      <c r="L1900" t="s">
        <v>42</v>
      </c>
    </row>
    <row r="1901" spans="1:12" x14ac:dyDescent="0.8">
      <c r="A1901" t="s">
        <v>9083</v>
      </c>
      <c r="B1901" t="s">
        <v>9084</v>
      </c>
      <c r="C1901">
        <v>31</v>
      </c>
      <c r="D1901" t="s">
        <v>29</v>
      </c>
      <c r="E1901" t="s">
        <v>9085</v>
      </c>
      <c r="F1901" t="s">
        <v>9086</v>
      </c>
      <c r="G1901" t="s">
        <v>9087</v>
      </c>
      <c r="H1901" t="s">
        <v>578</v>
      </c>
      <c r="I1901" t="s">
        <v>113</v>
      </c>
      <c r="J1901">
        <v>13265</v>
      </c>
      <c r="K1901" s="1">
        <v>45203</v>
      </c>
    </row>
    <row r="1902" spans="1:12" x14ac:dyDescent="0.8">
      <c r="A1902" t="s">
        <v>9088</v>
      </c>
      <c r="B1902" t="s">
        <v>9089</v>
      </c>
      <c r="C1902">
        <v>43</v>
      </c>
      <c r="D1902" t="s">
        <v>14</v>
      </c>
      <c r="E1902" t="s">
        <v>9090</v>
      </c>
      <c r="F1902" t="s">
        <v>9091</v>
      </c>
      <c r="G1902" t="s">
        <v>9092</v>
      </c>
      <c r="H1902" t="s">
        <v>390</v>
      </c>
      <c r="I1902" t="s">
        <v>180</v>
      </c>
      <c r="J1902">
        <v>76999</v>
      </c>
      <c r="K1902" s="1">
        <v>44965</v>
      </c>
      <c r="L1902" t="s">
        <v>26</v>
      </c>
    </row>
    <row r="1903" spans="1:12" x14ac:dyDescent="0.8">
      <c r="A1903" t="s">
        <v>9093</v>
      </c>
      <c r="B1903" t="s">
        <v>9094</v>
      </c>
      <c r="C1903">
        <v>30</v>
      </c>
      <c r="D1903" t="s">
        <v>14</v>
      </c>
      <c r="E1903" t="s">
        <v>9095</v>
      </c>
      <c r="F1903" t="s">
        <v>9096</v>
      </c>
      <c r="G1903" t="s">
        <v>9097</v>
      </c>
      <c r="H1903" t="s">
        <v>510</v>
      </c>
      <c r="I1903" t="s">
        <v>126</v>
      </c>
      <c r="J1903">
        <v>36151</v>
      </c>
      <c r="K1903" s="1">
        <v>44639</v>
      </c>
      <c r="L1903" t="s">
        <v>35</v>
      </c>
    </row>
    <row r="1904" spans="1:12" x14ac:dyDescent="0.8">
      <c r="A1904" t="s">
        <v>9098</v>
      </c>
      <c r="B1904" t="s">
        <v>9099</v>
      </c>
      <c r="C1904">
        <v>49</v>
      </c>
      <c r="D1904" t="s">
        <v>29</v>
      </c>
      <c r="E1904" t="s">
        <v>9100</v>
      </c>
      <c r="F1904" t="s">
        <v>9101</v>
      </c>
      <c r="G1904" t="s">
        <v>9102</v>
      </c>
      <c r="H1904" t="s">
        <v>309</v>
      </c>
      <c r="I1904" t="s">
        <v>74</v>
      </c>
      <c r="J1904">
        <v>21797</v>
      </c>
      <c r="K1904" s="1">
        <v>45359</v>
      </c>
      <c r="L1904" t="s">
        <v>42</v>
      </c>
    </row>
    <row r="1905" spans="1:12" x14ac:dyDescent="0.8">
      <c r="A1905" t="s">
        <v>9103</v>
      </c>
      <c r="B1905" t="s">
        <v>9104</v>
      </c>
      <c r="C1905">
        <v>39</v>
      </c>
      <c r="D1905" t="s">
        <v>14</v>
      </c>
      <c r="E1905" t="s">
        <v>9105</v>
      </c>
      <c r="F1905" t="s">
        <v>9106</v>
      </c>
      <c r="G1905" t="s">
        <v>9107</v>
      </c>
      <c r="H1905" t="s">
        <v>137</v>
      </c>
      <c r="I1905" t="s">
        <v>138</v>
      </c>
      <c r="J1905">
        <v>92192</v>
      </c>
      <c r="K1905" s="1">
        <v>44316</v>
      </c>
      <c r="L1905" t="s">
        <v>42</v>
      </c>
    </row>
    <row r="1906" spans="1:12" x14ac:dyDescent="0.8">
      <c r="A1906" t="s">
        <v>9108</v>
      </c>
      <c r="B1906" t="s">
        <v>9109</v>
      </c>
      <c r="C1906">
        <v>33</v>
      </c>
      <c r="D1906" t="s">
        <v>29</v>
      </c>
      <c r="E1906" t="s">
        <v>9110</v>
      </c>
      <c r="F1906" t="s">
        <v>9111</v>
      </c>
      <c r="G1906" t="s">
        <v>9112</v>
      </c>
      <c r="H1906" t="s">
        <v>529</v>
      </c>
      <c r="I1906" t="s">
        <v>55</v>
      </c>
      <c r="J1906">
        <v>53761</v>
      </c>
      <c r="K1906" s="1">
        <v>44847</v>
      </c>
      <c r="L1906" t="s">
        <v>35</v>
      </c>
    </row>
    <row r="1907" spans="1:12" x14ac:dyDescent="0.8">
      <c r="A1907" t="s">
        <v>9113</v>
      </c>
      <c r="B1907" t="s">
        <v>9114</v>
      </c>
      <c r="C1907">
        <v>40</v>
      </c>
      <c r="D1907" t="s">
        <v>14</v>
      </c>
      <c r="E1907" t="s">
        <v>9115</v>
      </c>
      <c r="G1907" t="s">
        <v>9116</v>
      </c>
      <c r="H1907" t="s">
        <v>291</v>
      </c>
      <c r="I1907" t="s">
        <v>92</v>
      </c>
      <c r="J1907">
        <v>79732</v>
      </c>
      <c r="K1907" s="1">
        <v>45031</v>
      </c>
      <c r="L1907" t="s">
        <v>42</v>
      </c>
    </row>
    <row r="1908" spans="1:12" x14ac:dyDescent="0.8">
      <c r="A1908" t="s">
        <v>9117</v>
      </c>
      <c r="B1908" t="s">
        <v>9118</v>
      </c>
      <c r="C1908">
        <v>18</v>
      </c>
      <c r="D1908" t="s">
        <v>29</v>
      </c>
      <c r="E1908" t="s">
        <v>9119</v>
      </c>
      <c r="F1908" t="s">
        <v>9120</v>
      </c>
      <c r="G1908" t="s">
        <v>9121</v>
      </c>
      <c r="H1908" t="s">
        <v>199</v>
      </c>
      <c r="I1908" t="s">
        <v>74</v>
      </c>
      <c r="J1908">
        <v>68229</v>
      </c>
      <c r="K1908" s="1">
        <v>45515</v>
      </c>
      <c r="L1908" t="s">
        <v>42</v>
      </c>
    </row>
    <row r="1909" spans="1:12" x14ac:dyDescent="0.8">
      <c r="A1909" t="s">
        <v>9122</v>
      </c>
      <c r="B1909" t="s">
        <v>9123</v>
      </c>
      <c r="C1909">
        <v>21</v>
      </c>
      <c r="D1909" t="s">
        <v>14</v>
      </c>
      <c r="E1909" t="s">
        <v>9124</v>
      </c>
      <c r="F1909" t="s">
        <v>9125</v>
      </c>
      <c r="G1909" t="s">
        <v>9126</v>
      </c>
      <c r="H1909" t="s">
        <v>558</v>
      </c>
      <c r="I1909" t="s">
        <v>55</v>
      </c>
      <c r="J1909">
        <v>40703</v>
      </c>
      <c r="K1909" s="1">
        <v>44433</v>
      </c>
      <c r="L1909" t="s">
        <v>35</v>
      </c>
    </row>
    <row r="1910" spans="1:12" x14ac:dyDescent="0.8">
      <c r="A1910" t="s">
        <v>9127</v>
      </c>
      <c r="B1910" t="s">
        <v>9128</v>
      </c>
      <c r="D1910" t="s">
        <v>29</v>
      </c>
      <c r="E1910" t="s">
        <v>9129</v>
      </c>
      <c r="F1910" t="s">
        <v>9130</v>
      </c>
      <c r="G1910" t="s">
        <v>9131</v>
      </c>
      <c r="H1910" t="s">
        <v>33</v>
      </c>
      <c r="I1910" t="s">
        <v>34</v>
      </c>
      <c r="J1910">
        <v>59146</v>
      </c>
      <c r="K1910" s="1">
        <v>45597</v>
      </c>
      <c r="L1910" t="s">
        <v>35</v>
      </c>
    </row>
    <row r="1911" spans="1:12" x14ac:dyDescent="0.8">
      <c r="A1911" t="s">
        <v>9132</v>
      </c>
      <c r="B1911" t="s">
        <v>9133</v>
      </c>
      <c r="C1911">
        <v>36</v>
      </c>
      <c r="D1911" t="s">
        <v>29</v>
      </c>
      <c r="E1911" t="s">
        <v>9134</v>
      </c>
      <c r="F1911" t="s">
        <v>9135</v>
      </c>
      <c r="G1911" t="s">
        <v>9136</v>
      </c>
      <c r="H1911" t="s">
        <v>98</v>
      </c>
      <c r="I1911" t="s">
        <v>99</v>
      </c>
      <c r="J1911">
        <v>5426</v>
      </c>
      <c r="K1911" s="1">
        <v>44331</v>
      </c>
      <c r="L1911" t="s">
        <v>35</v>
      </c>
    </row>
    <row r="1912" spans="1:12" x14ac:dyDescent="0.8">
      <c r="A1912" t="s">
        <v>9137</v>
      </c>
      <c r="B1912" t="s">
        <v>9138</v>
      </c>
      <c r="C1912">
        <v>55</v>
      </c>
      <c r="D1912" t="s">
        <v>14</v>
      </c>
      <c r="E1912" t="s">
        <v>9139</v>
      </c>
      <c r="F1912" t="s">
        <v>9140</v>
      </c>
      <c r="G1912" t="s">
        <v>9141</v>
      </c>
      <c r="H1912" t="s">
        <v>1777</v>
      </c>
      <c r="I1912" t="s">
        <v>145</v>
      </c>
      <c r="J1912">
        <v>13132</v>
      </c>
      <c r="K1912" s="1">
        <v>45374</v>
      </c>
      <c r="L1912" t="s">
        <v>42</v>
      </c>
    </row>
    <row r="1913" spans="1:12" x14ac:dyDescent="0.8">
      <c r="A1913" t="s">
        <v>9142</v>
      </c>
      <c r="B1913" t="s">
        <v>9143</v>
      </c>
      <c r="C1913">
        <v>61</v>
      </c>
      <c r="D1913" t="s">
        <v>14</v>
      </c>
      <c r="E1913" t="s">
        <v>9144</v>
      </c>
      <c r="F1913" t="s">
        <v>9145</v>
      </c>
      <c r="G1913" t="s">
        <v>9146</v>
      </c>
      <c r="H1913" t="s">
        <v>309</v>
      </c>
      <c r="I1913" t="s">
        <v>74</v>
      </c>
      <c r="J1913">
        <v>15086</v>
      </c>
      <c r="K1913" s="1">
        <v>44678</v>
      </c>
      <c r="L1913" t="s">
        <v>26</v>
      </c>
    </row>
    <row r="1914" spans="1:12" x14ac:dyDescent="0.8">
      <c r="A1914" s="2" t="s">
        <v>9147</v>
      </c>
      <c r="B1914" t="s">
        <v>9148</v>
      </c>
      <c r="C1914">
        <v>42</v>
      </c>
      <c r="D1914" t="s">
        <v>14</v>
      </c>
      <c r="E1914" t="s">
        <v>9149</v>
      </c>
      <c r="F1914" t="s">
        <v>9150</v>
      </c>
      <c r="G1914" t="s">
        <v>9151</v>
      </c>
      <c r="H1914" t="s">
        <v>67</v>
      </c>
      <c r="I1914" t="s">
        <v>62</v>
      </c>
      <c r="J1914">
        <v>23417</v>
      </c>
      <c r="K1914" s="1">
        <v>44966</v>
      </c>
      <c r="L1914" t="s">
        <v>35</v>
      </c>
    </row>
    <row r="1915" spans="1:12" x14ac:dyDescent="0.8">
      <c r="A1915" t="s">
        <v>9152</v>
      </c>
      <c r="B1915" t="s">
        <v>9153</v>
      </c>
      <c r="C1915">
        <v>41</v>
      </c>
      <c r="D1915" t="s">
        <v>29</v>
      </c>
      <c r="E1915" t="s">
        <v>9154</v>
      </c>
      <c r="F1915" t="s">
        <v>9155</v>
      </c>
      <c r="G1915" t="s">
        <v>9156</v>
      </c>
      <c r="H1915" t="s">
        <v>41</v>
      </c>
      <c r="I1915" t="s">
        <v>19</v>
      </c>
      <c r="J1915">
        <v>50985</v>
      </c>
      <c r="K1915" s="1">
        <v>45169</v>
      </c>
      <c r="L1915" t="s">
        <v>26</v>
      </c>
    </row>
    <row r="1916" spans="1:12" x14ac:dyDescent="0.8">
      <c r="A1916" t="s">
        <v>9157</v>
      </c>
      <c r="B1916" t="s">
        <v>9158</v>
      </c>
      <c r="C1916">
        <v>18</v>
      </c>
      <c r="D1916" t="s">
        <v>14</v>
      </c>
      <c r="E1916" t="s">
        <v>9159</v>
      </c>
      <c r="F1916">
        <v>6439260590</v>
      </c>
      <c r="G1916" t="s">
        <v>9160</v>
      </c>
      <c r="H1916" t="s">
        <v>1448</v>
      </c>
      <c r="I1916" t="s">
        <v>193</v>
      </c>
      <c r="J1916">
        <v>42965</v>
      </c>
      <c r="K1916" s="1">
        <v>45423</v>
      </c>
      <c r="L1916" t="s">
        <v>35</v>
      </c>
    </row>
    <row r="1917" spans="1:12" x14ac:dyDescent="0.8">
      <c r="A1917" t="s">
        <v>9161</v>
      </c>
      <c r="B1917" t="s">
        <v>9162</v>
      </c>
      <c r="C1917">
        <v>28</v>
      </c>
      <c r="D1917" t="s">
        <v>29</v>
      </c>
      <c r="E1917" t="s">
        <v>9163</v>
      </c>
      <c r="F1917" t="s">
        <v>9164</v>
      </c>
      <c r="G1917" t="s">
        <v>9165</v>
      </c>
      <c r="H1917" t="s">
        <v>529</v>
      </c>
      <c r="I1917" t="s">
        <v>55</v>
      </c>
      <c r="J1917">
        <v>13155</v>
      </c>
      <c r="K1917" s="1">
        <v>45458</v>
      </c>
      <c r="L1917" t="s">
        <v>35</v>
      </c>
    </row>
    <row r="1918" spans="1:12" x14ac:dyDescent="0.8">
      <c r="A1918" t="s">
        <v>9166</v>
      </c>
      <c r="B1918" t="s">
        <v>9167</v>
      </c>
      <c r="C1918">
        <v>25</v>
      </c>
      <c r="D1918" t="s">
        <v>14</v>
      </c>
      <c r="E1918" t="s">
        <v>9168</v>
      </c>
      <c r="F1918" t="s">
        <v>9169</v>
      </c>
      <c r="H1918" t="s">
        <v>270</v>
      </c>
      <c r="I1918" t="s">
        <v>19</v>
      </c>
      <c r="J1918">
        <v>80194</v>
      </c>
      <c r="K1918" s="1">
        <v>45327</v>
      </c>
      <c r="L1918" t="s">
        <v>26</v>
      </c>
    </row>
    <row r="1919" spans="1:12" x14ac:dyDescent="0.8">
      <c r="A1919" t="s">
        <v>9170</v>
      </c>
      <c r="B1919" t="s">
        <v>9171</v>
      </c>
      <c r="C1919">
        <v>27</v>
      </c>
      <c r="E1919" t="s">
        <v>9172</v>
      </c>
      <c r="G1919" t="s">
        <v>9173</v>
      </c>
      <c r="H1919" t="s">
        <v>510</v>
      </c>
      <c r="I1919" t="s">
        <v>126</v>
      </c>
      <c r="J1919">
        <v>42338</v>
      </c>
      <c r="K1919" s="1">
        <v>44230</v>
      </c>
      <c r="L1919" t="s">
        <v>35</v>
      </c>
    </row>
    <row r="1920" spans="1:12" x14ac:dyDescent="0.8">
      <c r="A1920" t="s">
        <v>9174</v>
      </c>
      <c r="B1920" t="s">
        <v>9175</v>
      </c>
      <c r="C1920">
        <v>32</v>
      </c>
      <c r="D1920" t="s">
        <v>14</v>
      </c>
      <c r="E1920" t="s">
        <v>9176</v>
      </c>
      <c r="F1920" t="s">
        <v>9177</v>
      </c>
      <c r="G1920" t="s">
        <v>9178</v>
      </c>
      <c r="H1920" t="s">
        <v>41</v>
      </c>
      <c r="I1920" t="s">
        <v>19</v>
      </c>
      <c r="J1920">
        <v>25160</v>
      </c>
      <c r="K1920" s="1">
        <v>44711</v>
      </c>
      <c r="L1920" t="s">
        <v>35</v>
      </c>
    </row>
    <row r="1921" spans="1:12" x14ac:dyDescent="0.8">
      <c r="A1921" t="s">
        <v>9179</v>
      </c>
      <c r="B1921" t="s">
        <v>9180</v>
      </c>
      <c r="C1921">
        <v>29</v>
      </c>
      <c r="D1921" t="s">
        <v>29</v>
      </c>
      <c r="E1921" t="s">
        <v>9181</v>
      </c>
      <c r="F1921" t="s">
        <v>9182</v>
      </c>
      <c r="G1921" t="s">
        <v>9183</v>
      </c>
      <c r="H1921" t="s">
        <v>144</v>
      </c>
      <c r="I1921" t="s">
        <v>126</v>
      </c>
      <c r="J1921">
        <v>66886</v>
      </c>
      <c r="K1921" s="1">
        <v>44982</v>
      </c>
      <c r="L1921" t="s">
        <v>35</v>
      </c>
    </row>
    <row r="1922" spans="1:12" x14ac:dyDescent="0.8">
      <c r="A1922" t="s">
        <v>9184</v>
      </c>
      <c r="B1922" t="s">
        <v>9185</v>
      </c>
      <c r="C1922">
        <v>18</v>
      </c>
      <c r="D1922" t="s">
        <v>14</v>
      </c>
      <c r="E1922" t="s">
        <v>9186</v>
      </c>
      <c r="F1922" t="s">
        <v>9187</v>
      </c>
      <c r="G1922" t="s">
        <v>9188</v>
      </c>
      <c r="H1922" t="s">
        <v>473</v>
      </c>
      <c r="I1922" t="s">
        <v>113</v>
      </c>
      <c r="J1922">
        <v>70306</v>
      </c>
      <c r="K1922" s="1">
        <v>44534</v>
      </c>
      <c r="L1922" t="s">
        <v>42</v>
      </c>
    </row>
    <row r="1923" spans="1:12" x14ac:dyDescent="0.8">
      <c r="A1923" t="s">
        <v>9189</v>
      </c>
      <c r="B1923" t="s">
        <v>9190</v>
      </c>
      <c r="C1923">
        <v>43</v>
      </c>
      <c r="D1923" t="s">
        <v>29</v>
      </c>
      <c r="E1923" t="s">
        <v>9191</v>
      </c>
      <c r="F1923" t="s">
        <v>9192</v>
      </c>
      <c r="G1923" t="s">
        <v>9193</v>
      </c>
      <c r="H1923" t="s">
        <v>424</v>
      </c>
      <c r="I1923" t="s">
        <v>138</v>
      </c>
      <c r="J1923">
        <v>78660</v>
      </c>
      <c r="K1923" s="1">
        <v>44733</v>
      </c>
      <c r="L1923" t="s">
        <v>35</v>
      </c>
    </row>
    <row r="1924" spans="1:12" x14ac:dyDescent="0.8">
      <c r="A1924" t="s">
        <v>9194</v>
      </c>
      <c r="B1924" t="s">
        <v>9195</v>
      </c>
      <c r="C1924">
        <v>22</v>
      </c>
      <c r="D1924" t="s">
        <v>108</v>
      </c>
      <c r="E1924" t="s">
        <v>9196</v>
      </c>
      <c r="F1924" t="s">
        <v>9197</v>
      </c>
      <c r="G1924" t="s">
        <v>9198</v>
      </c>
      <c r="H1924" t="s">
        <v>1014</v>
      </c>
      <c r="I1924" t="s">
        <v>34</v>
      </c>
      <c r="J1924">
        <v>51981</v>
      </c>
      <c r="K1924" s="1">
        <v>45135</v>
      </c>
      <c r="L1924" t="s">
        <v>35</v>
      </c>
    </row>
    <row r="1925" spans="1:12" x14ac:dyDescent="0.8">
      <c r="A1925" t="s">
        <v>9199</v>
      </c>
      <c r="B1925" t="s">
        <v>5443</v>
      </c>
      <c r="C1925">
        <v>37</v>
      </c>
      <c r="D1925" t="s">
        <v>29</v>
      </c>
      <c r="E1925" t="s">
        <v>9200</v>
      </c>
      <c r="F1925" t="s">
        <v>9201</v>
      </c>
      <c r="G1925" t="s">
        <v>9202</v>
      </c>
      <c r="H1925" t="s">
        <v>1448</v>
      </c>
      <c r="I1925" t="s">
        <v>193</v>
      </c>
      <c r="J1925">
        <v>51212</v>
      </c>
      <c r="K1925" s="1">
        <v>45006</v>
      </c>
      <c r="L1925" t="s">
        <v>35</v>
      </c>
    </row>
    <row r="1926" spans="1:12" x14ac:dyDescent="0.8">
      <c r="A1926" t="s">
        <v>9203</v>
      </c>
      <c r="B1926" t="s">
        <v>9204</v>
      </c>
      <c r="C1926">
        <v>59</v>
      </c>
      <c r="E1926" t="s">
        <v>9205</v>
      </c>
      <c r="F1926">
        <v>7992986891</v>
      </c>
      <c r="G1926" t="s">
        <v>9206</v>
      </c>
      <c r="H1926" t="s">
        <v>270</v>
      </c>
      <c r="I1926" t="s">
        <v>19</v>
      </c>
      <c r="J1926">
        <v>31004</v>
      </c>
      <c r="K1926" s="1">
        <v>45457</v>
      </c>
      <c r="L1926" t="s">
        <v>35</v>
      </c>
    </row>
    <row r="1927" spans="1:12" x14ac:dyDescent="0.8">
      <c r="A1927" t="s">
        <v>9207</v>
      </c>
      <c r="B1927" t="s">
        <v>9208</v>
      </c>
      <c r="C1927">
        <v>23</v>
      </c>
      <c r="D1927" t="s">
        <v>29</v>
      </c>
      <c r="E1927" t="s">
        <v>9209</v>
      </c>
      <c r="F1927" t="s">
        <v>9210</v>
      </c>
      <c r="G1927" t="s">
        <v>9211</v>
      </c>
      <c r="H1927" t="s">
        <v>796</v>
      </c>
      <c r="I1927" t="s">
        <v>19</v>
      </c>
      <c r="J1927">
        <v>74970</v>
      </c>
      <c r="K1927" s="1">
        <v>44815</v>
      </c>
      <c r="L1927" t="s">
        <v>42</v>
      </c>
    </row>
    <row r="1928" spans="1:12" x14ac:dyDescent="0.8">
      <c r="A1928" t="s">
        <v>9212</v>
      </c>
      <c r="B1928" t="s">
        <v>9213</v>
      </c>
      <c r="C1928">
        <v>18</v>
      </c>
      <c r="D1928" t="s">
        <v>382</v>
      </c>
      <c r="E1928" t="s">
        <v>9214</v>
      </c>
      <c r="F1928">
        <f>1-358-243-1162</f>
        <v>-1762</v>
      </c>
      <c r="G1928" t="s">
        <v>9215</v>
      </c>
      <c r="H1928" t="s">
        <v>119</v>
      </c>
      <c r="I1928" t="s">
        <v>55</v>
      </c>
      <c r="J1928">
        <v>57223</v>
      </c>
      <c r="K1928" s="1">
        <v>43889</v>
      </c>
      <c r="L1928" t="s">
        <v>35</v>
      </c>
    </row>
    <row r="1929" spans="1:12" x14ac:dyDescent="0.8">
      <c r="A1929" t="s">
        <v>9216</v>
      </c>
      <c r="B1929" t="s">
        <v>9217</v>
      </c>
      <c r="C1929">
        <v>31</v>
      </c>
      <c r="D1929" t="s">
        <v>29</v>
      </c>
      <c r="E1929" t="s">
        <v>9218</v>
      </c>
      <c r="F1929" t="s">
        <v>9219</v>
      </c>
      <c r="G1929" t="s">
        <v>9220</v>
      </c>
      <c r="H1929" t="s">
        <v>1014</v>
      </c>
      <c r="I1929" t="s">
        <v>34</v>
      </c>
      <c r="J1929">
        <v>65417</v>
      </c>
      <c r="K1929" s="1">
        <v>45109</v>
      </c>
      <c r="L1929" t="s">
        <v>42</v>
      </c>
    </row>
    <row r="1930" spans="1:12" x14ac:dyDescent="0.8">
      <c r="A1930" t="s">
        <v>9221</v>
      </c>
      <c r="B1930" t="s">
        <v>9222</v>
      </c>
      <c r="D1930" t="s">
        <v>14</v>
      </c>
      <c r="E1930" t="s">
        <v>9223</v>
      </c>
      <c r="F1930">
        <v>6622098180</v>
      </c>
      <c r="G1930" t="s">
        <v>9224</v>
      </c>
      <c r="H1930" t="s">
        <v>309</v>
      </c>
      <c r="I1930" t="s">
        <v>74</v>
      </c>
      <c r="J1930">
        <v>57286</v>
      </c>
      <c r="K1930" s="1">
        <v>44165</v>
      </c>
      <c r="L1930" t="s">
        <v>26</v>
      </c>
    </row>
    <row r="1931" spans="1:12" x14ac:dyDescent="0.8">
      <c r="A1931" t="s">
        <v>9225</v>
      </c>
      <c r="B1931" t="s">
        <v>9226</v>
      </c>
      <c r="C1931">
        <v>58</v>
      </c>
      <c r="D1931" t="s">
        <v>108</v>
      </c>
      <c r="E1931" t="s">
        <v>9227</v>
      </c>
      <c r="F1931" t="s">
        <v>9228</v>
      </c>
      <c r="G1931" t="s">
        <v>9229</v>
      </c>
      <c r="H1931" t="s">
        <v>137</v>
      </c>
      <c r="I1931" t="s">
        <v>138</v>
      </c>
      <c r="J1931">
        <v>73685</v>
      </c>
      <c r="K1931" s="1">
        <v>44504</v>
      </c>
      <c r="L1931" t="s">
        <v>42</v>
      </c>
    </row>
    <row r="1932" spans="1:12" x14ac:dyDescent="0.8">
      <c r="A1932" t="s">
        <v>9230</v>
      </c>
      <c r="B1932" t="s">
        <v>9231</v>
      </c>
      <c r="C1932">
        <v>20</v>
      </c>
      <c r="E1932" t="s">
        <v>9232</v>
      </c>
      <c r="F1932">
        <v>8817744253</v>
      </c>
      <c r="G1932" t="s">
        <v>9233</v>
      </c>
      <c r="H1932" t="s">
        <v>746</v>
      </c>
      <c r="I1932" t="s">
        <v>145</v>
      </c>
      <c r="J1932">
        <v>33728</v>
      </c>
      <c r="K1932" s="1">
        <v>45641</v>
      </c>
      <c r="L1932" t="s">
        <v>26</v>
      </c>
    </row>
    <row r="1933" spans="1:12" x14ac:dyDescent="0.8">
      <c r="A1933" t="s">
        <v>9234</v>
      </c>
      <c r="B1933" t="s">
        <v>9235</v>
      </c>
      <c r="C1933">
        <v>40</v>
      </c>
      <c r="D1933" t="s">
        <v>14</v>
      </c>
      <c r="E1933" t="s">
        <v>9236</v>
      </c>
      <c r="F1933" t="s">
        <v>9237</v>
      </c>
      <c r="G1933" t="s">
        <v>9238</v>
      </c>
      <c r="H1933" t="s">
        <v>510</v>
      </c>
      <c r="I1933" t="s">
        <v>126</v>
      </c>
      <c r="J1933">
        <v>50855</v>
      </c>
      <c r="K1933" s="1">
        <v>45469</v>
      </c>
      <c r="L1933" t="s">
        <v>35</v>
      </c>
    </row>
    <row r="1934" spans="1:12" x14ac:dyDescent="0.8">
      <c r="A1934" t="s">
        <v>9239</v>
      </c>
      <c r="B1934" t="s">
        <v>9240</v>
      </c>
      <c r="C1934">
        <v>29</v>
      </c>
      <c r="E1934" t="s">
        <v>9241</v>
      </c>
      <c r="F1934" t="s">
        <v>9242</v>
      </c>
      <c r="G1934" t="s">
        <v>9243</v>
      </c>
      <c r="H1934" t="s">
        <v>558</v>
      </c>
      <c r="I1934" t="s">
        <v>55</v>
      </c>
      <c r="J1934">
        <v>46413</v>
      </c>
      <c r="K1934" s="1">
        <v>44936</v>
      </c>
      <c r="L1934" t="s">
        <v>35</v>
      </c>
    </row>
    <row r="1935" spans="1:12" x14ac:dyDescent="0.8">
      <c r="A1935" t="s">
        <v>9244</v>
      </c>
      <c r="B1935" t="s">
        <v>9245</v>
      </c>
      <c r="C1935">
        <v>33</v>
      </c>
      <c r="D1935" t="s">
        <v>14</v>
      </c>
      <c r="E1935" t="s">
        <v>9246</v>
      </c>
      <c r="F1935" t="s">
        <v>9247</v>
      </c>
      <c r="G1935" t="s">
        <v>9248</v>
      </c>
      <c r="H1935" t="s">
        <v>285</v>
      </c>
      <c r="I1935" t="s">
        <v>193</v>
      </c>
      <c r="J1935">
        <v>24927</v>
      </c>
      <c r="K1935" s="1">
        <v>43966</v>
      </c>
      <c r="L1935" t="s">
        <v>26</v>
      </c>
    </row>
    <row r="1936" spans="1:12" x14ac:dyDescent="0.8">
      <c r="A1936" t="s">
        <v>9249</v>
      </c>
      <c r="B1936" t="s">
        <v>9250</v>
      </c>
      <c r="C1936">
        <v>66</v>
      </c>
      <c r="D1936" t="s">
        <v>14</v>
      </c>
      <c r="E1936" t="s">
        <v>9251</v>
      </c>
      <c r="F1936" t="s">
        <v>9252</v>
      </c>
      <c r="G1936" t="s">
        <v>9253</v>
      </c>
      <c r="H1936" t="s">
        <v>1974</v>
      </c>
      <c r="I1936" t="s">
        <v>180</v>
      </c>
      <c r="J1936">
        <v>27547</v>
      </c>
      <c r="K1936" s="1">
        <v>44208</v>
      </c>
      <c r="L1936" t="s">
        <v>26</v>
      </c>
    </row>
    <row r="1937" spans="1:12" x14ac:dyDescent="0.8">
      <c r="A1937" t="s">
        <v>9254</v>
      </c>
      <c r="B1937" t="s">
        <v>9255</v>
      </c>
      <c r="C1937">
        <v>18</v>
      </c>
      <c r="D1937" t="s">
        <v>108</v>
      </c>
      <c r="E1937" t="s">
        <v>9256</v>
      </c>
      <c r="F1937" t="s">
        <v>9257</v>
      </c>
      <c r="G1937" t="s">
        <v>9258</v>
      </c>
      <c r="H1937" t="s">
        <v>291</v>
      </c>
      <c r="I1937" t="s">
        <v>92</v>
      </c>
      <c r="J1937">
        <v>95551</v>
      </c>
      <c r="K1937" s="1">
        <v>44640</v>
      </c>
      <c r="L1937" t="s">
        <v>35</v>
      </c>
    </row>
    <row r="1938" spans="1:12" x14ac:dyDescent="0.8">
      <c r="A1938" t="s">
        <v>9259</v>
      </c>
      <c r="B1938" t="s">
        <v>9260</v>
      </c>
      <c r="C1938">
        <v>38</v>
      </c>
      <c r="D1938" t="s">
        <v>14</v>
      </c>
      <c r="E1938" t="s">
        <v>9261</v>
      </c>
      <c r="F1938" t="s">
        <v>9262</v>
      </c>
      <c r="G1938" t="s">
        <v>9263</v>
      </c>
      <c r="H1938" t="s">
        <v>1383</v>
      </c>
      <c r="I1938" t="s">
        <v>92</v>
      </c>
      <c r="J1938">
        <v>38305</v>
      </c>
      <c r="K1938" s="1">
        <v>44413</v>
      </c>
      <c r="L1938" t="s">
        <v>35</v>
      </c>
    </row>
    <row r="1939" spans="1:12" x14ac:dyDescent="0.8">
      <c r="A1939" t="s">
        <v>9264</v>
      </c>
      <c r="B1939" t="s">
        <v>9265</v>
      </c>
      <c r="C1939">
        <v>40</v>
      </c>
      <c r="D1939" t="s">
        <v>14</v>
      </c>
      <c r="E1939" t="s">
        <v>9266</v>
      </c>
      <c r="F1939" t="s">
        <v>9267</v>
      </c>
      <c r="G1939" t="s">
        <v>9268</v>
      </c>
      <c r="H1939" t="s">
        <v>529</v>
      </c>
      <c r="I1939" t="s">
        <v>55</v>
      </c>
      <c r="J1939">
        <v>79826</v>
      </c>
      <c r="K1939" s="1">
        <v>45057</v>
      </c>
      <c r="L1939" t="s">
        <v>35</v>
      </c>
    </row>
    <row r="1940" spans="1:12" x14ac:dyDescent="0.8">
      <c r="A1940" t="s">
        <v>9269</v>
      </c>
      <c r="B1940" t="s">
        <v>9270</v>
      </c>
      <c r="C1940">
        <v>48</v>
      </c>
      <c r="D1940" t="s">
        <v>14</v>
      </c>
      <c r="E1940" t="s">
        <v>9271</v>
      </c>
      <c r="F1940" t="s">
        <v>9272</v>
      </c>
      <c r="G1940" t="s">
        <v>9273</v>
      </c>
      <c r="H1940" t="s">
        <v>309</v>
      </c>
      <c r="I1940" t="s">
        <v>74</v>
      </c>
      <c r="J1940">
        <v>91061</v>
      </c>
      <c r="K1940" s="1">
        <v>44334</v>
      </c>
      <c r="L1940" t="s">
        <v>35</v>
      </c>
    </row>
    <row r="1941" spans="1:12" x14ac:dyDescent="0.8">
      <c r="A1941" t="s">
        <v>9274</v>
      </c>
      <c r="B1941" t="s">
        <v>9275</v>
      </c>
      <c r="C1941">
        <v>36</v>
      </c>
      <c r="D1941" t="s">
        <v>29</v>
      </c>
      <c r="E1941" t="s">
        <v>9276</v>
      </c>
      <c r="G1941" t="s">
        <v>9277</v>
      </c>
      <c r="H1941" t="s">
        <v>932</v>
      </c>
      <c r="I1941" t="s">
        <v>126</v>
      </c>
      <c r="J1941">
        <v>55001</v>
      </c>
      <c r="K1941" s="1">
        <v>45512</v>
      </c>
      <c r="L1941" t="s">
        <v>35</v>
      </c>
    </row>
    <row r="1942" spans="1:12" x14ac:dyDescent="0.8">
      <c r="A1942" t="s">
        <v>9278</v>
      </c>
      <c r="B1942" t="s">
        <v>9279</v>
      </c>
      <c r="C1942">
        <v>38</v>
      </c>
      <c r="D1942" t="s">
        <v>14</v>
      </c>
      <c r="E1942" t="s">
        <v>9280</v>
      </c>
      <c r="F1942" t="s">
        <v>9281</v>
      </c>
      <c r="G1942" t="s">
        <v>9282</v>
      </c>
      <c r="H1942" t="s">
        <v>54</v>
      </c>
      <c r="I1942" t="s">
        <v>55</v>
      </c>
      <c r="J1942">
        <v>72218</v>
      </c>
      <c r="K1942" s="1">
        <v>44888</v>
      </c>
      <c r="L1942" t="s">
        <v>35</v>
      </c>
    </row>
    <row r="1943" spans="1:12" x14ac:dyDescent="0.8">
      <c r="A1943" t="s">
        <v>9283</v>
      </c>
      <c r="B1943" t="s">
        <v>9284</v>
      </c>
      <c r="C1943">
        <v>30</v>
      </c>
      <c r="D1943" t="s">
        <v>14</v>
      </c>
      <c r="E1943" t="s">
        <v>9285</v>
      </c>
      <c r="F1943">
        <v>7333582339</v>
      </c>
      <c r="G1943" t="s">
        <v>9286</v>
      </c>
      <c r="H1943" t="s">
        <v>320</v>
      </c>
      <c r="I1943" t="s">
        <v>138</v>
      </c>
      <c r="J1943">
        <v>26322</v>
      </c>
      <c r="K1943" s="1">
        <v>45204</v>
      </c>
      <c r="L1943" t="s">
        <v>26</v>
      </c>
    </row>
    <row r="1944" spans="1:12" x14ac:dyDescent="0.8">
      <c r="A1944" t="s">
        <v>9287</v>
      </c>
      <c r="B1944" t="s">
        <v>9288</v>
      </c>
      <c r="C1944">
        <v>38</v>
      </c>
      <c r="D1944" t="s">
        <v>29</v>
      </c>
      <c r="E1944" t="s">
        <v>9289</v>
      </c>
      <c r="F1944" t="s">
        <v>9290</v>
      </c>
      <c r="G1944" t="s">
        <v>9291</v>
      </c>
      <c r="H1944" t="s">
        <v>18</v>
      </c>
      <c r="I1944" t="s">
        <v>19</v>
      </c>
      <c r="J1944">
        <v>20997</v>
      </c>
      <c r="K1944" s="1">
        <v>45385</v>
      </c>
      <c r="L1944" t="s">
        <v>35</v>
      </c>
    </row>
    <row r="1945" spans="1:12" x14ac:dyDescent="0.8">
      <c r="A1945" t="s">
        <v>9292</v>
      </c>
      <c r="B1945" t="s">
        <v>4631</v>
      </c>
      <c r="C1945">
        <v>30</v>
      </c>
      <c r="D1945" t="s">
        <v>29</v>
      </c>
      <c r="E1945" t="s">
        <v>9293</v>
      </c>
      <c r="F1945" t="s">
        <v>9294</v>
      </c>
      <c r="G1945" t="s">
        <v>9295</v>
      </c>
      <c r="H1945" t="s">
        <v>355</v>
      </c>
      <c r="I1945" t="s">
        <v>180</v>
      </c>
      <c r="J1945">
        <v>81032</v>
      </c>
      <c r="K1945" s="1">
        <v>45486</v>
      </c>
      <c r="L1945" t="s">
        <v>42</v>
      </c>
    </row>
    <row r="1946" spans="1:12" x14ac:dyDescent="0.8">
      <c r="A1946" t="s">
        <v>9296</v>
      </c>
      <c r="B1946" t="s">
        <v>9297</v>
      </c>
      <c r="C1946">
        <v>42</v>
      </c>
      <c r="D1946" t="s">
        <v>29</v>
      </c>
      <c r="E1946" t="s">
        <v>9298</v>
      </c>
      <c r="F1946" t="s">
        <v>9299</v>
      </c>
      <c r="H1946" t="s">
        <v>424</v>
      </c>
      <c r="I1946" t="s">
        <v>138</v>
      </c>
      <c r="J1946">
        <v>99203</v>
      </c>
      <c r="K1946" s="1">
        <v>44601</v>
      </c>
      <c r="L1946" t="s">
        <v>35</v>
      </c>
    </row>
    <row r="1947" spans="1:12" x14ac:dyDescent="0.8">
      <c r="A1947" t="s">
        <v>9300</v>
      </c>
      <c r="B1947" t="s">
        <v>9301</v>
      </c>
      <c r="C1947">
        <v>30</v>
      </c>
      <c r="D1947" t="s">
        <v>29</v>
      </c>
      <c r="E1947" t="s">
        <v>9302</v>
      </c>
      <c r="F1947" t="s">
        <v>9303</v>
      </c>
      <c r="G1947" t="s">
        <v>9304</v>
      </c>
      <c r="H1947" t="s">
        <v>119</v>
      </c>
      <c r="I1947" t="s">
        <v>55</v>
      </c>
      <c r="J1947">
        <v>8131</v>
      </c>
      <c r="K1947" s="1">
        <v>45666</v>
      </c>
    </row>
    <row r="1948" spans="1:12" x14ac:dyDescent="0.8">
      <c r="A1948" t="s">
        <v>9305</v>
      </c>
      <c r="B1948" t="s">
        <v>9306</v>
      </c>
      <c r="C1948">
        <v>39</v>
      </c>
      <c r="D1948" t="s">
        <v>29</v>
      </c>
      <c r="E1948" t="s">
        <v>9307</v>
      </c>
      <c r="F1948" t="s">
        <v>9308</v>
      </c>
      <c r="G1948" t="s">
        <v>9309</v>
      </c>
      <c r="H1948" t="s">
        <v>1383</v>
      </c>
      <c r="I1948" t="s">
        <v>92</v>
      </c>
      <c r="J1948">
        <v>57076</v>
      </c>
      <c r="K1948" s="1">
        <v>45420</v>
      </c>
      <c r="L1948" t="s">
        <v>35</v>
      </c>
    </row>
    <row r="1949" spans="1:12" x14ac:dyDescent="0.8">
      <c r="A1949" t="s">
        <v>9310</v>
      </c>
      <c r="B1949" t="s">
        <v>9311</v>
      </c>
      <c r="C1949">
        <v>34</v>
      </c>
      <c r="D1949" t="s">
        <v>29</v>
      </c>
      <c r="E1949" t="s">
        <v>9312</v>
      </c>
      <c r="F1949">
        <f>1-258-411-146</f>
        <v>-814</v>
      </c>
      <c r="G1949" t="s">
        <v>9313</v>
      </c>
      <c r="H1949" t="s">
        <v>80</v>
      </c>
      <c r="I1949" t="s">
        <v>74</v>
      </c>
      <c r="J1949">
        <v>13404</v>
      </c>
      <c r="K1949" s="1">
        <v>43999</v>
      </c>
      <c r="L1949" t="s">
        <v>35</v>
      </c>
    </row>
    <row r="1950" spans="1:12" x14ac:dyDescent="0.8">
      <c r="A1950" t="s">
        <v>9314</v>
      </c>
      <c r="B1950" t="s">
        <v>9315</v>
      </c>
      <c r="C1950">
        <v>48</v>
      </c>
      <c r="D1950" t="s">
        <v>14</v>
      </c>
      <c r="E1950" t="s">
        <v>9316</v>
      </c>
      <c r="F1950" t="s">
        <v>9317</v>
      </c>
      <c r="G1950" t="s">
        <v>9318</v>
      </c>
      <c r="H1950" t="s">
        <v>578</v>
      </c>
      <c r="J1950">
        <v>91366</v>
      </c>
      <c r="K1950" s="1">
        <v>43973</v>
      </c>
      <c r="L1950" t="s">
        <v>26</v>
      </c>
    </row>
    <row r="1951" spans="1:12" x14ac:dyDescent="0.8">
      <c r="A1951" t="s">
        <v>9319</v>
      </c>
      <c r="B1951" t="s">
        <v>9320</v>
      </c>
      <c r="C1951">
        <v>34</v>
      </c>
      <c r="D1951" t="s">
        <v>14</v>
      </c>
      <c r="E1951" t="s">
        <v>9321</v>
      </c>
      <c r="F1951">
        <v>2514047308</v>
      </c>
      <c r="G1951" t="s">
        <v>9322</v>
      </c>
      <c r="H1951" t="s">
        <v>558</v>
      </c>
      <c r="I1951" t="s">
        <v>55</v>
      </c>
      <c r="J1951">
        <v>98434</v>
      </c>
      <c r="K1951" s="1">
        <v>45045</v>
      </c>
      <c r="L1951" t="s">
        <v>42</v>
      </c>
    </row>
    <row r="1952" spans="1:12" x14ac:dyDescent="0.8">
      <c r="A1952" t="s">
        <v>9323</v>
      </c>
      <c r="B1952" t="s">
        <v>9324</v>
      </c>
      <c r="C1952">
        <v>18</v>
      </c>
      <c r="D1952" t="s">
        <v>29</v>
      </c>
      <c r="E1952" t="s">
        <v>9325</v>
      </c>
      <c r="F1952" t="s">
        <v>9326</v>
      </c>
      <c r="G1952" t="s">
        <v>9327</v>
      </c>
      <c r="H1952" t="s">
        <v>932</v>
      </c>
      <c r="I1952" t="s">
        <v>126</v>
      </c>
      <c r="J1952">
        <v>12606</v>
      </c>
      <c r="K1952" s="1">
        <v>44917</v>
      </c>
      <c r="L1952" t="s">
        <v>35</v>
      </c>
    </row>
    <row r="1953" spans="1:12" x14ac:dyDescent="0.8">
      <c r="A1953" t="s">
        <v>9328</v>
      </c>
      <c r="B1953" t="s">
        <v>9329</v>
      </c>
      <c r="C1953">
        <v>50</v>
      </c>
      <c r="D1953" t="s">
        <v>14</v>
      </c>
      <c r="E1953" t="s">
        <v>9330</v>
      </c>
      <c r="F1953" t="s">
        <v>9331</v>
      </c>
      <c r="G1953" t="s">
        <v>9332</v>
      </c>
      <c r="H1953" t="s">
        <v>144</v>
      </c>
      <c r="I1953" t="s">
        <v>126</v>
      </c>
      <c r="J1953">
        <v>12204</v>
      </c>
      <c r="K1953" s="1">
        <v>43992</v>
      </c>
      <c r="L1953" t="s">
        <v>35</v>
      </c>
    </row>
    <row r="1954" spans="1:12" x14ac:dyDescent="0.8">
      <c r="A1954" t="s">
        <v>9333</v>
      </c>
      <c r="B1954" t="s">
        <v>9334</v>
      </c>
      <c r="C1954">
        <v>24</v>
      </c>
      <c r="D1954" t="s">
        <v>29</v>
      </c>
      <c r="E1954" t="s">
        <v>9335</v>
      </c>
      <c r="F1954" t="s">
        <v>9336</v>
      </c>
      <c r="G1954" t="s">
        <v>9337</v>
      </c>
      <c r="H1954" t="s">
        <v>952</v>
      </c>
      <c r="I1954" t="s">
        <v>126</v>
      </c>
      <c r="J1954">
        <v>69085</v>
      </c>
      <c r="K1954" s="1">
        <v>45430</v>
      </c>
      <c r="L1954" t="s">
        <v>35</v>
      </c>
    </row>
    <row r="1955" spans="1:12" x14ac:dyDescent="0.8">
      <c r="A1955" t="s">
        <v>9338</v>
      </c>
      <c r="B1955" t="s">
        <v>9339</v>
      </c>
      <c r="C1955">
        <v>27</v>
      </c>
      <c r="D1955" t="s">
        <v>14</v>
      </c>
      <c r="E1955" t="s">
        <v>9340</v>
      </c>
      <c r="F1955" t="s">
        <v>9341</v>
      </c>
      <c r="G1955" t="s">
        <v>9342</v>
      </c>
      <c r="H1955" t="s">
        <v>350</v>
      </c>
      <c r="I1955" t="s">
        <v>34</v>
      </c>
      <c r="J1955">
        <v>10250</v>
      </c>
      <c r="K1955" s="1">
        <v>44773</v>
      </c>
      <c r="L1955" t="s">
        <v>35</v>
      </c>
    </row>
    <row r="1956" spans="1:12" x14ac:dyDescent="0.8">
      <c r="A1956" t="s">
        <v>9343</v>
      </c>
      <c r="B1956" t="s">
        <v>9344</v>
      </c>
      <c r="C1956">
        <v>27</v>
      </c>
      <c r="D1956" t="s">
        <v>14</v>
      </c>
      <c r="E1956" t="s">
        <v>9345</v>
      </c>
      <c r="F1956" t="s">
        <v>9346</v>
      </c>
      <c r="G1956" t="s">
        <v>9347</v>
      </c>
      <c r="J1956">
        <v>33294</v>
      </c>
      <c r="K1956" s="1">
        <v>44192</v>
      </c>
      <c r="L1956" t="s">
        <v>35</v>
      </c>
    </row>
    <row r="1957" spans="1:12" x14ac:dyDescent="0.8">
      <c r="A1957" t="s">
        <v>9348</v>
      </c>
      <c r="B1957" t="s">
        <v>9349</v>
      </c>
      <c r="C1957">
        <v>51</v>
      </c>
      <c r="D1957" t="s">
        <v>29</v>
      </c>
      <c r="E1957" t="s">
        <v>9350</v>
      </c>
      <c r="F1957" t="s">
        <v>9351</v>
      </c>
      <c r="G1957" t="s">
        <v>9352</v>
      </c>
      <c r="H1957" t="s">
        <v>249</v>
      </c>
      <c r="I1957" t="s">
        <v>55</v>
      </c>
      <c r="J1957">
        <v>2853</v>
      </c>
      <c r="K1957" s="1">
        <v>44058</v>
      </c>
      <c r="L1957" t="s">
        <v>42</v>
      </c>
    </row>
    <row r="1958" spans="1:12" x14ac:dyDescent="0.8">
      <c r="A1958" t="s">
        <v>9353</v>
      </c>
      <c r="B1958" t="s">
        <v>9354</v>
      </c>
      <c r="C1958">
        <v>18</v>
      </c>
      <c r="D1958" t="s">
        <v>14</v>
      </c>
      <c r="E1958" t="s">
        <v>9355</v>
      </c>
      <c r="F1958" t="s">
        <v>9356</v>
      </c>
      <c r="G1958" t="s">
        <v>9357</v>
      </c>
      <c r="H1958" t="s">
        <v>558</v>
      </c>
      <c r="I1958" t="s">
        <v>55</v>
      </c>
      <c r="J1958">
        <v>82825</v>
      </c>
      <c r="K1958" s="1">
        <v>45415</v>
      </c>
      <c r="L1958" t="s">
        <v>42</v>
      </c>
    </row>
    <row r="1959" spans="1:12" x14ac:dyDescent="0.8">
      <c r="A1959" t="s">
        <v>9358</v>
      </c>
      <c r="B1959" t="s">
        <v>9359</v>
      </c>
      <c r="C1959">
        <v>72</v>
      </c>
      <c r="D1959" t="s">
        <v>29</v>
      </c>
      <c r="E1959" t="s">
        <v>9360</v>
      </c>
      <c r="F1959">
        <v>2033765849</v>
      </c>
      <c r="G1959" t="s">
        <v>9361</v>
      </c>
      <c r="H1959" t="s">
        <v>320</v>
      </c>
      <c r="I1959" t="s">
        <v>138</v>
      </c>
      <c r="J1959">
        <v>37275</v>
      </c>
      <c r="K1959" s="1">
        <v>44706</v>
      </c>
      <c r="L1959" t="s">
        <v>35</v>
      </c>
    </row>
    <row r="1960" spans="1:12" x14ac:dyDescent="0.8">
      <c r="A1960" t="s">
        <v>9362</v>
      </c>
      <c r="B1960" t="s">
        <v>9363</v>
      </c>
      <c r="C1960">
        <v>47</v>
      </c>
      <c r="D1960" t="s">
        <v>29</v>
      </c>
      <c r="E1960" t="s">
        <v>9364</v>
      </c>
      <c r="F1960" t="s">
        <v>9365</v>
      </c>
      <c r="G1960" t="s">
        <v>9366</v>
      </c>
      <c r="H1960" t="s">
        <v>73</v>
      </c>
      <c r="I1960" t="s">
        <v>74</v>
      </c>
      <c r="J1960">
        <v>7881</v>
      </c>
      <c r="K1960" s="1">
        <v>44705</v>
      </c>
      <c r="L1960" t="s">
        <v>42</v>
      </c>
    </row>
    <row r="1961" spans="1:12" x14ac:dyDescent="0.8">
      <c r="A1961" t="s">
        <v>9367</v>
      </c>
      <c r="B1961" t="s">
        <v>9368</v>
      </c>
      <c r="C1961">
        <v>37</v>
      </c>
      <c r="D1961" t="s">
        <v>108</v>
      </c>
      <c r="E1961" t="s">
        <v>9369</v>
      </c>
      <c r="F1961" t="s">
        <v>9370</v>
      </c>
      <c r="G1961" t="s">
        <v>9371</v>
      </c>
      <c r="H1961" t="s">
        <v>144</v>
      </c>
      <c r="I1961" t="s">
        <v>126</v>
      </c>
      <c r="J1961">
        <v>51468</v>
      </c>
      <c r="K1961" s="1">
        <v>45449</v>
      </c>
      <c r="L1961" t="s">
        <v>35</v>
      </c>
    </row>
    <row r="1962" spans="1:12" x14ac:dyDescent="0.8">
      <c r="A1962" t="s">
        <v>9372</v>
      </c>
      <c r="B1962" t="s">
        <v>9373</v>
      </c>
      <c r="C1962">
        <v>34</v>
      </c>
      <c r="D1962" t="s">
        <v>29</v>
      </c>
      <c r="E1962" t="s">
        <v>9374</v>
      </c>
      <c r="F1962" t="s">
        <v>9375</v>
      </c>
      <c r="G1962" t="s">
        <v>9376</v>
      </c>
      <c r="H1962" t="s">
        <v>155</v>
      </c>
      <c r="I1962" t="s">
        <v>92</v>
      </c>
      <c r="J1962">
        <v>58782</v>
      </c>
      <c r="K1962" s="1">
        <v>45034</v>
      </c>
      <c r="L1962" t="s">
        <v>35</v>
      </c>
    </row>
    <row r="1963" spans="1:12" x14ac:dyDescent="0.8">
      <c r="A1963" t="s">
        <v>9377</v>
      </c>
      <c r="B1963" t="s">
        <v>9378</v>
      </c>
      <c r="C1963">
        <v>38</v>
      </c>
      <c r="D1963" t="s">
        <v>14</v>
      </c>
      <c r="E1963" t="s">
        <v>9379</v>
      </c>
      <c r="G1963" t="s">
        <v>9380</v>
      </c>
      <c r="H1963" t="s">
        <v>119</v>
      </c>
      <c r="I1963" t="s">
        <v>55</v>
      </c>
      <c r="J1963">
        <v>60964</v>
      </c>
      <c r="K1963" s="1">
        <v>44698</v>
      </c>
      <c r="L1963" t="s">
        <v>35</v>
      </c>
    </row>
    <row r="1964" spans="1:12" x14ac:dyDescent="0.8">
      <c r="A1964" t="s">
        <v>9381</v>
      </c>
      <c r="B1964" t="s">
        <v>9382</v>
      </c>
      <c r="C1964">
        <v>41</v>
      </c>
      <c r="D1964" t="s">
        <v>14</v>
      </c>
      <c r="E1964" t="s">
        <v>9383</v>
      </c>
      <c r="F1964" t="s">
        <v>9384</v>
      </c>
      <c r="G1964" t="s">
        <v>9385</v>
      </c>
      <c r="H1964" t="s">
        <v>309</v>
      </c>
      <c r="I1964" t="s">
        <v>74</v>
      </c>
      <c r="J1964">
        <v>90590</v>
      </c>
      <c r="K1964" s="1">
        <v>45150</v>
      </c>
      <c r="L1964" t="s">
        <v>42</v>
      </c>
    </row>
    <row r="1965" spans="1:12" x14ac:dyDescent="0.8">
      <c r="A1965" t="s">
        <v>9386</v>
      </c>
      <c r="B1965" t="s">
        <v>9387</v>
      </c>
      <c r="C1965">
        <v>42</v>
      </c>
      <c r="D1965" t="s">
        <v>29</v>
      </c>
      <c r="E1965" t="s">
        <v>9388</v>
      </c>
      <c r="F1965" t="s">
        <v>9389</v>
      </c>
      <c r="G1965" t="s">
        <v>9390</v>
      </c>
      <c r="H1965" t="s">
        <v>167</v>
      </c>
      <c r="I1965" t="s">
        <v>138</v>
      </c>
      <c r="J1965">
        <v>94604</v>
      </c>
      <c r="K1965" s="1">
        <v>44035</v>
      </c>
      <c r="L1965" t="s">
        <v>35</v>
      </c>
    </row>
    <row r="1966" spans="1:12" x14ac:dyDescent="0.8">
      <c r="A1966" t="s">
        <v>9391</v>
      </c>
      <c r="B1966" t="s">
        <v>9392</v>
      </c>
      <c r="C1966">
        <v>41</v>
      </c>
      <c r="D1966" t="s">
        <v>29</v>
      </c>
      <c r="E1966" t="s">
        <v>9393</v>
      </c>
      <c r="F1966" t="s">
        <v>9394</v>
      </c>
      <c r="G1966" t="s">
        <v>9395</v>
      </c>
      <c r="H1966" t="s">
        <v>270</v>
      </c>
      <c r="I1966" t="s">
        <v>19</v>
      </c>
      <c r="J1966">
        <v>95687</v>
      </c>
      <c r="K1966" s="1">
        <v>44551</v>
      </c>
      <c r="L1966" t="s">
        <v>26</v>
      </c>
    </row>
    <row r="1967" spans="1:12" x14ac:dyDescent="0.8">
      <c r="A1967" t="s">
        <v>9396</v>
      </c>
      <c r="B1967" t="s">
        <v>9397</v>
      </c>
      <c r="D1967" t="s">
        <v>108</v>
      </c>
      <c r="E1967" t="s">
        <v>9398</v>
      </c>
      <c r="F1967">
        <v>5212758928</v>
      </c>
      <c r="G1967" t="s">
        <v>9399</v>
      </c>
      <c r="H1967" t="s">
        <v>529</v>
      </c>
      <c r="I1967" t="s">
        <v>55</v>
      </c>
      <c r="J1967">
        <v>25061</v>
      </c>
      <c r="K1967" s="1">
        <v>45264</v>
      </c>
      <c r="L1967" t="s">
        <v>35</v>
      </c>
    </row>
    <row r="1968" spans="1:12" x14ac:dyDescent="0.8">
      <c r="A1968" t="s">
        <v>9400</v>
      </c>
      <c r="B1968" t="s">
        <v>9401</v>
      </c>
      <c r="C1968">
        <v>32</v>
      </c>
      <c r="D1968" t="s">
        <v>14</v>
      </c>
      <c r="E1968" t="s">
        <v>9402</v>
      </c>
      <c r="F1968" t="s">
        <v>9403</v>
      </c>
      <c r="G1968" t="s">
        <v>9404</v>
      </c>
      <c r="H1968" t="s">
        <v>832</v>
      </c>
      <c r="I1968" t="s">
        <v>62</v>
      </c>
      <c r="J1968">
        <v>80171</v>
      </c>
      <c r="K1968" s="1">
        <v>44637</v>
      </c>
    </row>
    <row r="1969" spans="1:12" x14ac:dyDescent="0.8">
      <c r="A1969" t="s">
        <v>9405</v>
      </c>
      <c r="B1969" t="s">
        <v>9406</v>
      </c>
      <c r="C1969">
        <v>33</v>
      </c>
      <c r="D1969" t="s">
        <v>29</v>
      </c>
      <c r="E1969" t="s">
        <v>9407</v>
      </c>
      <c r="F1969" t="s">
        <v>9408</v>
      </c>
      <c r="H1969" t="s">
        <v>167</v>
      </c>
      <c r="I1969" t="s">
        <v>138</v>
      </c>
      <c r="J1969">
        <v>45657</v>
      </c>
      <c r="K1969" s="1">
        <v>44545</v>
      </c>
      <c r="L1969" t="s">
        <v>42</v>
      </c>
    </row>
    <row r="1970" spans="1:12" x14ac:dyDescent="0.8">
      <c r="A1970" t="s">
        <v>9409</v>
      </c>
      <c r="B1970" t="s">
        <v>9410</v>
      </c>
      <c r="C1970">
        <v>32</v>
      </c>
      <c r="D1970" t="s">
        <v>14</v>
      </c>
      <c r="E1970" t="s">
        <v>9411</v>
      </c>
      <c r="F1970" t="s">
        <v>9412</v>
      </c>
      <c r="H1970" t="s">
        <v>558</v>
      </c>
      <c r="I1970" t="s">
        <v>55</v>
      </c>
      <c r="J1970">
        <v>61701</v>
      </c>
      <c r="K1970" s="1">
        <v>45231</v>
      </c>
      <c r="L1970" t="s">
        <v>42</v>
      </c>
    </row>
    <row r="1971" spans="1:12" x14ac:dyDescent="0.8">
      <c r="A1971" t="s">
        <v>9413</v>
      </c>
      <c r="B1971" t="s">
        <v>9414</v>
      </c>
      <c r="C1971">
        <v>48</v>
      </c>
      <c r="D1971" t="s">
        <v>29</v>
      </c>
      <c r="E1971" t="s">
        <v>9415</v>
      </c>
      <c r="F1971" t="s">
        <v>9416</v>
      </c>
      <c r="G1971" t="s">
        <v>9417</v>
      </c>
      <c r="H1971" t="s">
        <v>249</v>
      </c>
      <c r="I1971" t="s">
        <v>55</v>
      </c>
      <c r="J1971">
        <v>7679</v>
      </c>
      <c r="K1971" s="1">
        <v>44235</v>
      </c>
      <c r="L1971" t="s">
        <v>35</v>
      </c>
    </row>
    <row r="1972" spans="1:12" x14ac:dyDescent="0.8">
      <c r="A1972" t="s">
        <v>9418</v>
      </c>
      <c r="B1972" t="s">
        <v>9419</v>
      </c>
      <c r="C1972">
        <v>42</v>
      </c>
      <c r="D1972" t="s">
        <v>14</v>
      </c>
      <c r="E1972" t="s">
        <v>9420</v>
      </c>
      <c r="F1972" t="s">
        <v>9421</v>
      </c>
      <c r="G1972" t="s">
        <v>9422</v>
      </c>
      <c r="H1972" t="s">
        <v>558</v>
      </c>
      <c r="I1972" t="s">
        <v>55</v>
      </c>
      <c r="J1972">
        <v>16931</v>
      </c>
      <c r="K1972" s="1">
        <v>45571</v>
      </c>
      <c r="L1972" t="s">
        <v>35</v>
      </c>
    </row>
    <row r="1973" spans="1:12" x14ac:dyDescent="0.8">
      <c r="A1973" t="s">
        <v>9423</v>
      </c>
      <c r="B1973" t="s">
        <v>9424</v>
      </c>
      <c r="C1973">
        <v>18</v>
      </c>
      <c r="D1973" t="s">
        <v>108</v>
      </c>
      <c r="E1973" t="s">
        <v>9425</v>
      </c>
      <c r="F1973" t="s">
        <v>9426</v>
      </c>
      <c r="G1973" t="s">
        <v>9427</v>
      </c>
      <c r="H1973" t="s">
        <v>1209</v>
      </c>
      <c r="I1973" t="s">
        <v>92</v>
      </c>
      <c r="J1973">
        <v>51312</v>
      </c>
      <c r="K1973" s="1">
        <v>44187</v>
      </c>
      <c r="L1973" t="s">
        <v>42</v>
      </c>
    </row>
    <row r="1974" spans="1:12" x14ac:dyDescent="0.8">
      <c r="A1974" t="s">
        <v>9428</v>
      </c>
      <c r="B1974" t="s">
        <v>9429</v>
      </c>
      <c r="C1974">
        <v>42</v>
      </c>
      <c r="D1974" t="s">
        <v>29</v>
      </c>
      <c r="E1974" t="s">
        <v>9430</v>
      </c>
      <c r="F1974">
        <v>9085475557</v>
      </c>
      <c r="G1974" t="s">
        <v>9431</v>
      </c>
      <c r="H1974" t="s">
        <v>303</v>
      </c>
      <c r="I1974" t="s">
        <v>221</v>
      </c>
      <c r="J1974">
        <v>68506</v>
      </c>
      <c r="K1974" s="1">
        <v>45564</v>
      </c>
      <c r="L1974" t="s">
        <v>42</v>
      </c>
    </row>
    <row r="1975" spans="1:12" x14ac:dyDescent="0.8">
      <c r="A1975" t="s">
        <v>9432</v>
      </c>
      <c r="B1975" t="s">
        <v>9433</v>
      </c>
      <c r="C1975">
        <v>37</v>
      </c>
      <c r="D1975" t="s">
        <v>29</v>
      </c>
      <c r="E1975" t="s">
        <v>9434</v>
      </c>
      <c r="F1975" t="s">
        <v>9435</v>
      </c>
      <c r="G1975" t="s">
        <v>9436</v>
      </c>
      <c r="H1975" t="s">
        <v>25</v>
      </c>
      <c r="I1975" t="s">
        <v>19</v>
      </c>
      <c r="J1975">
        <v>34925</v>
      </c>
      <c r="K1975" s="1">
        <v>45292</v>
      </c>
      <c r="L1975" t="s">
        <v>26</v>
      </c>
    </row>
    <row r="1976" spans="1:12" x14ac:dyDescent="0.8">
      <c r="A1976" t="s">
        <v>9437</v>
      </c>
      <c r="B1976" t="s">
        <v>9438</v>
      </c>
      <c r="C1976">
        <v>34</v>
      </c>
      <c r="D1976" t="s">
        <v>29</v>
      </c>
      <c r="E1976" t="s">
        <v>9439</v>
      </c>
      <c r="F1976" t="s">
        <v>9440</v>
      </c>
      <c r="H1976" t="s">
        <v>350</v>
      </c>
      <c r="I1976" t="s">
        <v>34</v>
      </c>
      <c r="J1976">
        <v>69342</v>
      </c>
      <c r="K1976" s="1">
        <v>45440</v>
      </c>
      <c r="L1976" t="s">
        <v>42</v>
      </c>
    </row>
    <row r="1977" spans="1:12" x14ac:dyDescent="0.8">
      <c r="A1977" t="s">
        <v>9441</v>
      </c>
      <c r="B1977" t="s">
        <v>9442</v>
      </c>
      <c r="C1977">
        <v>30</v>
      </c>
      <c r="D1977" t="s">
        <v>14</v>
      </c>
      <c r="E1977" t="s">
        <v>9443</v>
      </c>
      <c r="F1977" t="s">
        <v>9444</v>
      </c>
      <c r="G1977" t="s">
        <v>9445</v>
      </c>
      <c r="H1977" t="s">
        <v>285</v>
      </c>
      <c r="I1977" t="s">
        <v>193</v>
      </c>
      <c r="J1977">
        <v>11262</v>
      </c>
      <c r="K1977" s="1">
        <v>45403</v>
      </c>
      <c r="L1977" t="s">
        <v>35</v>
      </c>
    </row>
    <row r="1978" spans="1:12" x14ac:dyDescent="0.8">
      <c r="A1978" t="s">
        <v>9446</v>
      </c>
      <c r="B1978" t="s">
        <v>9447</v>
      </c>
      <c r="C1978">
        <v>48</v>
      </c>
      <c r="D1978" t="s">
        <v>29</v>
      </c>
      <c r="E1978" t="s">
        <v>9448</v>
      </c>
      <c r="F1978">
        <v>2542165237</v>
      </c>
      <c r="G1978" t="s">
        <v>9449</v>
      </c>
      <c r="H1978" t="s">
        <v>167</v>
      </c>
      <c r="I1978" t="s">
        <v>138</v>
      </c>
      <c r="J1978">
        <v>37055</v>
      </c>
      <c r="K1978" s="1">
        <v>45160</v>
      </c>
      <c r="L1978" t="s">
        <v>35</v>
      </c>
    </row>
    <row r="1979" spans="1:12" x14ac:dyDescent="0.8">
      <c r="A1979" t="s">
        <v>9450</v>
      </c>
      <c r="B1979" t="s">
        <v>9451</v>
      </c>
      <c r="C1979">
        <v>46</v>
      </c>
      <c r="D1979" t="s">
        <v>14</v>
      </c>
      <c r="E1979" t="s">
        <v>9452</v>
      </c>
      <c r="F1979">
        <v>8739478432</v>
      </c>
      <c r="G1979" t="s">
        <v>9453</v>
      </c>
      <c r="H1979" t="s">
        <v>932</v>
      </c>
      <c r="I1979" t="s">
        <v>126</v>
      </c>
      <c r="J1979">
        <v>56981</v>
      </c>
      <c r="K1979" s="1">
        <v>43917</v>
      </c>
      <c r="L1979" t="s">
        <v>35</v>
      </c>
    </row>
    <row r="1980" spans="1:12" x14ac:dyDescent="0.8">
      <c r="A1980" t="s">
        <v>9454</v>
      </c>
      <c r="B1980" t="s">
        <v>9455</v>
      </c>
      <c r="C1980">
        <v>25</v>
      </c>
      <c r="D1980" t="s">
        <v>29</v>
      </c>
      <c r="E1980" t="s">
        <v>9456</v>
      </c>
      <c r="F1980" t="s">
        <v>9457</v>
      </c>
      <c r="G1980" t="s">
        <v>9458</v>
      </c>
      <c r="H1980" t="s">
        <v>529</v>
      </c>
      <c r="I1980" t="s">
        <v>55</v>
      </c>
      <c r="J1980">
        <v>59036</v>
      </c>
      <c r="K1980" s="1">
        <v>44513</v>
      </c>
      <c r="L1980" t="s">
        <v>42</v>
      </c>
    </row>
    <row r="1981" spans="1:12" x14ac:dyDescent="0.8">
      <c r="A1981" t="s">
        <v>9459</v>
      </c>
      <c r="B1981" t="s">
        <v>9460</v>
      </c>
      <c r="C1981">
        <v>39</v>
      </c>
      <c r="D1981" t="s">
        <v>29</v>
      </c>
      <c r="E1981" t="s">
        <v>9461</v>
      </c>
      <c r="F1981" t="s">
        <v>9462</v>
      </c>
      <c r="G1981" t="s">
        <v>9463</v>
      </c>
      <c r="H1981" t="s">
        <v>450</v>
      </c>
      <c r="I1981" t="s">
        <v>138</v>
      </c>
      <c r="J1981">
        <v>66221</v>
      </c>
      <c r="K1981" s="1">
        <v>43935</v>
      </c>
      <c r="L1981" t="s">
        <v>35</v>
      </c>
    </row>
    <row r="1982" spans="1:12" x14ac:dyDescent="0.8">
      <c r="A1982" t="s">
        <v>9464</v>
      </c>
      <c r="B1982" t="s">
        <v>9465</v>
      </c>
      <c r="C1982">
        <v>23</v>
      </c>
      <c r="D1982" t="s">
        <v>29</v>
      </c>
      <c r="E1982" t="s">
        <v>9466</v>
      </c>
      <c r="F1982" t="s">
        <v>9467</v>
      </c>
      <c r="G1982" t="s">
        <v>9468</v>
      </c>
      <c r="H1982" t="s">
        <v>144</v>
      </c>
      <c r="I1982" t="s">
        <v>126</v>
      </c>
      <c r="K1982" s="1">
        <v>45404</v>
      </c>
      <c r="L1982" t="s">
        <v>26</v>
      </c>
    </row>
    <row r="1983" spans="1:12" x14ac:dyDescent="0.8">
      <c r="A1983" t="s">
        <v>9469</v>
      </c>
      <c r="B1983" t="s">
        <v>9470</v>
      </c>
      <c r="C1983">
        <v>18</v>
      </c>
      <c r="D1983" t="s">
        <v>14</v>
      </c>
      <c r="E1983" t="s">
        <v>9471</v>
      </c>
      <c r="F1983" t="s">
        <v>9472</v>
      </c>
      <c r="G1983" t="s">
        <v>9473</v>
      </c>
      <c r="H1983" t="s">
        <v>186</v>
      </c>
      <c r="I1983" t="s">
        <v>74</v>
      </c>
      <c r="J1983">
        <v>25716</v>
      </c>
      <c r="K1983" s="1">
        <v>45008</v>
      </c>
      <c r="L1983" t="s">
        <v>42</v>
      </c>
    </row>
    <row r="1984" spans="1:12" x14ac:dyDescent="0.8">
      <c r="A1984" t="s">
        <v>9474</v>
      </c>
      <c r="C1984">
        <v>27</v>
      </c>
      <c r="D1984" t="s">
        <v>14</v>
      </c>
      <c r="E1984" t="s">
        <v>9475</v>
      </c>
      <c r="F1984" t="s">
        <v>9476</v>
      </c>
      <c r="G1984" t="s">
        <v>9477</v>
      </c>
      <c r="H1984" t="s">
        <v>320</v>
      </c>
      <c r="J1984">
        <v>54788</v>
      </c>
      <c r="K1984" s="1">
        <v>44878</v>
      </c>
      <c r="L1984" t="s">
        <v>35</v>
      </c>
    </row>
    <row r="1985" spans="1:12" x14ac:dyDescent="0.8">
      <c r="A1985" t="s">
        <v>9478</v>
      </c>
      <c r="B1985" t="s">
        <v>9479</v>
      </c>
      <c r="C1985">
        <v>45</v>
      </c>
      <c r="D1985" t="s">
        <v>29</v>
      </c>
      <c r="E1985" t="s">
        <v>9480</v>
      </c>
      <c r="F1985">
        <v>7005082220</v>
      </c>
      <c r="G1985" t="s">
        <v>9481</v>
      </c>
      <c r="H1985" t="s">
        <v>285</v>
      </c>
      <c r="I1985" t="s">
        <v>193</v>
      </c>
      <c r="J1985">
        <v>62313</v>
      </c>
      <c r="K1985" s="1">
        <v>44660</v>
      </c>
      <c r="L1985" t="s">
        <v>35</v>
      </c>
    </row>
    <row r="1986" spans="1:12" x14ac:dyDescent="0.8">
      <c r="A1986" t="s">
        <v>9482</v>
      </c>
      <c r="B1986" t="s">
        <v>9483</v>
      </c>
      <c r="C1986">
        <v>46</v>
      </c>
      <c r="D1986" t="s">
        <v>14</v>
      </c>
      <c r="E1986" t="s">
        <v>9484</v>
      </c>
      <c r="F1986" t="s">
        <v>9485</v>
      </c>
      <c r="G1986" t="s">
        <v>9486</v>
      </c>
      <c r="H1986" t="s">
        <v>249</v>
      </c>
      <c r="I1986" t="s">
        <v>55</v>
      </c>
      <c r="J1986">
        <v>12580</v>
      </c>
      <c r="K1986" s="1">
        <v>44237</v>
      </c>
      <c r="L1986" t="s">
        <v>35</v>
      </c>
    </row>
    <row r="1987" spans="1:12" x14ac:dyDescent="0.8">
      <c r="A1987" t="s">
        <v>9487</v>
      </c>
      <c r="B1987" t="s">
        <v>9488</v>
      </c>
      <c r="C1987">
        <v>41</v>
      </c>
      <c r="D1987" t="s">
        <v>14</v>
      </c>
      <c r="E1987" t="s">
        <v>9489</v>
      </c>
      <c r="F1987" t="s">
        <v>9490</v>
      </c>
      <c r="G1987" t="s">
        <v>9491</v>
      </c>
      <c r="H1987" t="s">
        <v>144</v>
      </c>
      <c r="I1987" t="s">
        <v>145</v>
      </c>
      <c r="J1987">
        <v>90772</v>
      </c>
      <c r="K1987" s="1">
        <v>44300</v>
      </c>
      <c r="L1987" t="s">
        <v>26</v>
      </c>
    </row>
    <row r="1988" spans="1:12" x14ac:dyDescent="0.8">
      <c r="A1988" t="s">
        <v>9492</v>
      </c>
      <c r="B1988" t="s">
        <v>6977</v>
      </c>
      <c r="C1988">
        <v>43</v>
      </c>
      <c r="D1988" t="s">
        <v>14</v>
      </c>
      <c r="E1988" t="s">
        <v>9493</v>
      </c>
      <c r="F1988" t="s">
        <v>9494</v>
      </c>
      <c r="G1988" t="s">
        <v>9495</v>
      </c>
      <c r="H1988" t="s">
        <v>260</v>
      </c>
      <c r="J1988">
        <v>2272</v>
      </c>
      <c r="K1988" s="1">
        <v>44841</v>
      </c>
      <c r="L1988" t="s">
        <v>26</v>
      </c>
    </row>
    <row r="1989" spans="1:12" x14ac:dyDescent="0.8">
      <c r="A1989" t="s">
        <v>9496</v>
      </c>
      <c r="B1989" t="s">
        <v>9497</v>
      </c>
      <c r="C1989">
        <v>41</v>
      </c>
      <c r="D1989" t="s">
        <v>29</v>
      </c>
      <c r="E1989" t="s">
        <v>9498</v>
      </c>
      <c r="F1989" t="s">
        <v>9499</v>
      </c>
      <c r="G1989" t="s">
        <v>9500</v>
      </c>
      <c r="H1989" t="s">
        <v>529</v>
      </c>
      <c r="I1989" t="s">
        <v>55</v>
      </c>
      <c r="J1989">
        <v>15653</v>
      </c>
      <c r="K1989" s="1">
        <v>44684</v>
      </c>
      <c r="L1989" t="s">
        <v>35</v>
      </c>
    </row>
    <row r="1990" spans="1:12" x14ac:dyDescent="0.8">
      <c r="A1990" t="s">
        <v>9501</v>
      </c>
      <c r="B1990" t="s">
        <v>9502</v>
      </c>
      <c r="C1990">
        <v>27</v>
      </c>
      <c r="D1990" t="s">
        <v>29</v>
      </c>
      <c r="E1990" t="s">
        <v>9503</v>
      </c>
      <c r="F1990" t="s">
        <v>9504</v>
      </c>
      <c r="G1990" t="s">
        <v>9505</v>
      </c>
      <c r="H1990" t="s">
        <v>932</v>
      </c>
      <c r="I1990" t="s">
        <v>126</v>
      </c>
      <c r="J1990">
        <v>52243</v>
      </c>
      <c r="K1990" s="1">
        <v>45659</v>
      </c>
      <c r="L1990" t="s">
        <v>35</v>
      </c>
    </row>
    <row r="1991" spans="1:12" x14ac:dyDescent="0.8">
      <c r="A1991" t="s">
        <v>9506</v>
      </c>
      <c r="B1991" t="s">
        <v>9507</v>
      </c>
      <c r="C1991">
        <v>40</v>
      </c>
      <c r="D1991" t="s">
        <v>29</v>
      </c>
      <c r="E1991" t="s">
        <v>9508</v>
      </c>
      <c r="F1991" t="s">
        <v>9509</v>
      </c>
      <c r="G1991" t="s">
        <v>9510</v>
      </c>
      <c r="H1991" t="s">
        <v>98</v>
      </c>
      <c r="I1991" t="s">
        <v>99</v>
      </c>
      <c r="J1991">
        <v>70952</v>
      </c>
      <c r="K1991" s="1">
        <v>44488</v>
      </c>
      <c r="L1991" t="s">
        <v>35</v>
      </c>
    </row>
    <row r="1992" spans="1:12" x14ac:dyDescent="0.8">
      <c r="A1992" t="s">
        <v>9511</v>
      </c>
      <c r="B1992" t="s">
        <v>9512</v>
      </c>
      <c r="C1992">
        <v>44</v>
      </c>
      <c r="D1992" t="s">
        <v>29</v>
      </c>
      <c r="E1992" t="s">
        <v>9513</v>
      </c>
      <c r="F1992" t="s">
        <v>9514</v>
      </c>
      <c r="G1992" t="s">
        <v>9515</v>
      </c>
      <c r="H1992" t="s">
        <v>67</v>
      </c>
      <c r="I1992" t="s">
        <v>62</v>
      </c>
      <c r="J1992">
        <v>59325</v>
      </c>
      <c r="K1992" s="1">
        <v>44668</v>
      </c>
      <c r="L1992" t="s">
        <v>35</v>
      </c>
    </row>
    <row r="1993" spans="1:12" x14ac:dyDescent="0.8">
      <c r="A1993" t="s">
        <v>9516</v>
      </c>
      <c r="B1993" t="s">
        <v>9517</v>
      </c>
      <c r="C1993">
        <v>44</v>
      </c>
      <c r="D1993" t="s">
        <v>29</v>
      </c>
      <c r="E1993" t="s">
        <v>9518</v>
      </c>
      <c r="F1993" t="s">
        <v>9519</v>
      </c>
      <c r="G1993" t="s">
        <v>9520</v>
      </c>
      <c r="H1993" t="s">
        <v>932</v>
      </c>
      <c r="I1993" t="s">
        <v>126</v>
      </c>
      <c r="J1993">
        <v>95829</v>
      </c>
      <c r="K1993" s="1">
        <v>44881</v>
      </c>
      <c r="L1993" t="s">
        <v>26</v>
      </c>
    </row>
    <row r="1994" spans="1:12" x14ac:dyDescent="0.8">
      <c r="A1994" t="s">
        <v>9521</v>
      </c>
      <c r="B1994" t="s">
        <v>9522</v>
      </c>
      <c r="C1994">
        <v>49</v>
      </c>
      <c r="D1994" t="s">
        <v>14</v>
      </c>
      <c r="E1994" t="s">
        <v>9523</v>
      </c>
      <c r="F1994" t="s">
        <v>9524</v>
      </c>
      <c r="G1994" t="s">
        <v>9525</v>
      </c>
      <c r="H1994" t="s">
        <v>25</v>
      </c>
      <c r="I1994" t="s">
        <v>19</v>
      </c>
      <c r="J1994">
        <v>66385</v>
      </c>
      <c r="K1994" s="1">
        <v>44296</v>
      </c>
      <c r="L1994" t="s">
        <v>26</v>
      </c>
    </row>
    <row r="1995" spans="1:12" x14ac:dyDescent="0.8">
      <c r="A1995" t="s">
        <v>9526</v>
      </c>
      <c r="B1995" t="s">
        <v>9527</v>
      </c>
      <c r="C1995">
        <v>43</v>
      </c>
      <c r="D1995" t="s">
        <v>14</v>
      </c>
      <c r="E1995" t="s">
        <v>9528</v>
      </c>
      <c r="F1995" t="s">
        <v>9529</v>
      </c>
      <c r="G1995" t="s">
        <v>9530</v>
      </c>
      <c r="H1995" t="s">
        <v>320</v>
      </c>
      <c r="I1995" t="s">
        <v>138</v>
      </c>
      <c r="J1995">
        <v>33313</v>
      </c>
      <c r="K1995" s="1">
        <v>45348</v>
      </c>
      <c r="L1995" t="s">
        <v>35</v>
      </c>
    </row>
    <row r="1996" spans="1:12" x14ac:dyDescent="0.8">
      <c r="A1996" t="s">
        <v>9531</v>
      </c>
      <c r="B1996" t="s">
        <v>9532</v>
      </c>
      <c r="C1996">
        <v>39</v>
      </c>
      <c r="D1996" t="s">
        <v>14</v>
      </c>
      <c r="E1996" t="s">
        <v>9533</v>
      </c>
      <c r="F1996" t="s">
        <v>9534</v>
      </c>
      <c r="G1996" t="s">
        <v>9535</v>
      </c>
      <c r="H1996" t="s">
        <v>1777</v>
      </c>
      <c r="I1996" t="s">
        <v>145</v>
      </c>
      <c r="J1996">
        <v>30976</v>
      </c>
      <c r="K1996" s="1">
        <v>44395</v>
      </c>
      <c r="L1996" t="s">
        <v>35</v>
      </c>
    </row>
    <row r="1997" spans="1:12" x14ac:dyDescent="0.8">
      <c r="A1997" t="s">
        <v>9536</v>
      </c>
      <c r="B1997" t="s">
        <v>9537</v>
      </c>
      <c r="C1997">
        <v>47</v>
      </c>
      <c r="D1997" t="s">
        <v>108</v>
      </c>
      <c r="E1997" t="s">
        <v>9538</v>
      </c>
      <c r="F1997" t="s">
        <v>9539</v>
      </c>
      <c r="G1997" t="s">
        <v>9540</v>
      </c>
      <c r="H1997" t="s">
        <v>249</v>
      </c>
      <c r="I1997" t="s">
        <v>55</v>
      </c>
      <c r="J1997">
        <v>59734</v>
      </c>
      <c r="K1997" s="1">
        <v>44892</v>
      </c>
      <c r="L1997" t="s">
        <v>26</v>
      </c>
    </row>
    <row r="1998" spans="1:12" x14ac:dyDescent="0.8">
      <c r="A1998" t="s">
        <v>9541</v>
      </c>
      <c r="B1998" t="s">
        <v>9542</v>
      </c>
      <c r="C1998">
        <v>34</v>
      </c>
      <c r="D1998" t="s">
        <v>14</v>
      </c>
      <c r="E1998" t="s">
        <v>9543</v>
      </c>
      <c r="F1998">
        <v>2136302148</v>
      </c>
      <c r="G1998" t="s">
        <v>9544</v>
      </c>
      <c r="H1998" t="s">
        <v>350</v>
      </c>
      <c r="I1998" t="s">
        <v>34</v>
      </c>
      <c r="J1998">
        <v>99023</v>
      </c>
      <c r="K1998" s="1">
        <v>43926</v>
      </c>
      <c r="L1998" t="s">
        <v>42</v>
      </c>
    </row>
    <row r="1999" spans="1:12" x14ac:dyDescent="0.8">
      <c r="A1999" t="s">
        <v>9545</v>
      </c>
      <c r="B1999" t="s">
        <v>9546</v>
      </c>
      <c r="C1999">
        <v>24</v>
      </c>
      <c r="D1999" t="s">
        <v>14</v>
      </c>
      <c r="E1999" t="s">
        <v>9547</v>
      </c>
      <c r="F1999" t="s">
        <v>9548</v>
      </c>
      <c r="G1999" t="s">
        <v>9549</v>
      </c>
      <c r="H1999" t="s">
        <v>681</v>
      </c>
      <c r="I1999" t="s">
        <v>99</v>
      </c>
      <c r="J1999">
        <v>35440</v>
      </c>
      <c r="K1999" s="1">
        <v>44616</v>
      </c>
      <c r="L1999" t="s">
        <v>35</v>
      </c>
    </row>
    <row r="2000" spans="1:12" x14ac:dyDescent="0.8">
      <c r="A2000" t="s">
        <v>9550</v>
      </c>
      <c r="B2000" t="s">
        <v>9551</v>
      </c>
      <c r="C2000">
        <v>33</v>
      </c>
      <c r="D2000" t="s">
        <v>29</v>
      </c>
      <c r="E2000" t="s">
        <v>7414</v>
      </c>
      <c r="F2000" t="s">
        <v>9552</v>
      </c>
      <c r="G2000" t="s">
        <v>9553</v>
      </c>
      <c r="H2000" t="s">
        <v>746</v>
      </c>
      <c r="I2000" t="s">
        <v>145</v>
      </c>
      <c r="J2000">
        <v>97773</v>
      </c>
      <c r="K2000" s="1">
        <v>44915</v>
      </c>
      <c r="L2000" t="s">
        <v>42</v>
      </c>
    </row>
    <row r="2001" spans="1:12" x14ac:dyDescent="0.8">
      <c r="A2001" t="s">
        <v>9554</v>
      </c>
      <c r="B2001" t="s">
        <v>9555</v>
      </c>
      <c r="C2001">
        <v>26</v>
      </c>
      <c r="D2001" t="s">
        <v>29</v>
      </c>
      <c r="E2001" t="s">
        <v>9556</v>
      </c>
      <c r="F2001" t="s">
        <v>9557</v>
      </c>
      <c r="G2001" t="s">
        <v>9558</v>
      </c>
      <c r="H2001" t="s">
        <v>137</v>
      </c>
      <c r="I2001" t="s">
        <v>138</v>
      </c>
      <c r="J2001">
        <v>75744</v>
      </c>
      <c r="K2001" s="1">
        <v>45170</v>
      </c>
      <c r="L2001" t="s">
        <v>35</v>
      </c>
    </row>
    <row r="2002" spans="1:12" x14ac:dyDescent="0.8">
      <c r="A2002" t="s">
        <v>9559</v>
      </c>
      <c r="B2002" t="s">
        <v>9560</v>
      </c>
      <c r="C2002">
        <v>26</v>
      </c>
      <c r="D2002" t="s">
        <v>14</v>
      </c>
      <c r="E2002" t="s">
        <v>9561</v>
      </c>
      <c r="F2002" t="s">
        <v>9562</v>
      </c>
      <c r="G2002" t="s">
        <v>9563</v>
      </c>
      <c r="H2002" t="s">
        <v>80</v>
      </c>
      <c r="I2002" t="s">
        <v>74</v>
      </c>
      <c r="J2002">
        <v>4956</v>
      </c>
      <c r="K2002" s="1">
        <v>45712</v>
      </c>
      <c r="L2002" t="s">
        <v>42</v>
      </c>
    </row>
    <row r="2003" spans="1:12" x14ac:dyDescent="0.8">
      <c r="A2003" t="s">
        <v>9564</v>
      </c>
      <c r="B2003" t="s">
        <v>9565</v>
      </c>
      <c r="C2003">
        <v>33</v>
      </c>
      <c r="D2003" t="s">
        <v>14</v>
      </c>
      <c r="E2003" t="s">
        <v>9566</v>
      </c>
      <c r="F2003" t="s">
        <v>9567</v>
      </c>
      <c r="G2003" t="s">
        <v>9568</v>
      </c>
      <c r="H2003" t="s">
        <v>1209</v>
      </c>
      <c r="I2003" t="s">
        <v>92</v>
      </c>
      <c r="K2003" s="1">
        <v>44462</v>
      </c>
      <c r="L2003" t="s">
        <v>35</v>
      </c>
    </row>
    <row r="2004" spans="1:12" x14ac:dyDescent="0.8">
      <c r="A2004" t="s">
        <v>9569</v>
      </c>
      <c r="B2004" t="s">
        <v>9570</v>
      </c>
      <c r="C2004">
        <v>25</v>
      </c>
      <c r="D2004" t="s">
        <v>14</v>
      </c>
      <c r="E2004" t="s">
        <v>9571</v>
      </c>
      <c r="F2004" t="s">
        <v>9572</v>
      </c>
      <c r="G2004" t="s">
        <v>9573</v>
      </c>
      <c r="H2004" t="s">
        <v>1383</v>
      </c>
      <c r="I2004" t="s">
        <v>92</v>
      </c>
      <c r="J2004">
        <v>78941</v>
      </c>
      <c r="K2004" s="1">
        <v>44588</v>
      </c>
      <c r="L2004" t="s">
        <v>35</v>
      </c>
    </row>
    <row r="2005" spans="1:12" x14ac:dyDescent="0.8">
      <c r="A2005" t="s">
        <v>9574</v>
      </c>
      <c r="B2005" t="s">
        <v>9575</v>
      </c>
      <c r="C2005">
        <v>31</v>
      </c>
      <c r="D2005" t="s">
        <v>29</v>
      </c>
      <c r="E2005" t="s">
        <v>9576</v>
      </c>
      <c r="F2005" t="s">
        <v>9577</v>
      </c>
      <c r="G2005" t="s">
        <v>9578</v>
      </c>
      <c r="H2005" t="s">
        <v>54</v>
      </c>
      <c r="I2005" t="s">
        <v>55</v>
      </c>
      <c r="J2005">
        <v>83238</v>
      </c>
      <c r="K2005" s="1">
        <v>44068</v>
      </c>
      <c r="L2005" t="s">
        <v>42</v>
      </c>
    </row>
    <row r="2006" spans="1:12" x14ac:dyDescent="0.8">
      <c r="A2006" t="s">
        <v>9579</v>
      </c>
      <c r="B2006" t="s">
        <v>6600</v>
      </c>
      <c r="C2006">
        <v>18</v>
      </c>
      <c r="D2006" t="s">
        <v>14</v>
      </c>
      <c r="E2006" t="s">
        <v>9580</v>
      </c>
      <c r="F2006" t="s">
        <v>9581</v>
      </c>
      <c r="G2006" t="s">
        <v>9582</v>
      </c>
      <c r="H2006" t="s">
        <v>41</v>
      </c>
      <c r="I2006" t="s">
        <v>19</v>
      </c>
      <c r="J2006">
        <v>61461</v>
      </c>
      <c r="K2006" s="1">
        <v>45277</v>
      </c>
      <c r="L2006" t="s">
        <v>26</v>
      </c>
    </row>
    <row r="2007" spans="1:12" x14ac:dyDescent="0.8">
      <c r="A2007" t="s">
        <v>9583</v>
      </c>
      <c r="B2007" t="s">
        <v>9584</v>
      </c>
      <c r="C2007">
        <v>37</v>
      </c>
      <c r="D2007" t="s">
        <v>29</v>
      </c>
      <c r="E2007" t="s">
        <v>9585</v>
      </c>
      <c r="F2007" t="s">
        <v>9586</v>
      </c>
      <c r="G2007" t="s">
        <v>9587</v>
      </c>
      <c r="H2007" t="s">
        <v>270</v>
      </c>
      <c r="I2007" t="s">
        <v>19</v>
      </c>
      <c r="J2007">
        <v>25509</v>
      </c>
      <c r="K2007" s="1">
        <v>44381</v>
      </c>
      <c r="L2007" t="s">
        <v>35</v>
      </c>
    </row>
    <row r="2008" spans="1:12" x14ac:dyDescent="0.8">
      <c r="A2008" t="s">
        <v>9588</v>
      </c>
      <c r="B2008" t="s">
        <v>9589</v>
      </c>
      <c r="C2008">
        <v>35</v>
      </c>
      <c r="D2008" t="s">
        <v>29</v>
      </c>
      <c r="E2008" t="s">
        <v>9590</v>
      </c>
      <c r="F2008" t="s">
        <v>9591</v>
      </c>
      <c r="G2008" t="s">
        <v>9592</v>
      </c>
      <c r="H2008" t="s">
        <v>270</v>
      </c>
      <c r="I2008" t="s">
        <v>19</v>
      </c>
      <c r="J2008">
        <v>50550</v>
      </c>
      <c r="K2008" s="1">
        <v>44528</v>
      </c>
      <c r="L2008" t="s">
        <v>42</v>
      </c>
    </row>
    <row r="2009" spans="1:12" x14ac:dyDescent="0.8">
      <c r="A2009" t="s">
        <v>9593</v>
      </c>
      <c r="B2009" t="s">
        <v>2042</v>
      </c>
      <c r="C2009">
        <v>25</v>
      </c>
      <c r="D2009" t="s">
        <v>29</v>
      </c>
      <c r="E2009" t="s">
        <v>9594</v>
      </c>
      <c r="F2009" t="s">
        <v>9595</v>
      </c>
      <c r="G2009" t="s">
        <v>9596</v>
      </c>
      <c r="H2009" t="s">
        <v>119</v>
      </c>
      <c r="I2009" t="s">
        <v>55</v>
      </c>
      <c r="J2009">
        <v>51990</v>
      </c>
      <c r="K2009" s="1">
        <v>44999</v>
      </c>
      <c r="L2009" t="s">
        <v>35</v>
      </c>
    </row>
    <row r="2010" spans="1:12" x14ac:dyDescent="0.8">
      <c r="A2010" t="s">
        <v>9597</v>
      </c>
      <c r="B2010" t="s">
        <v>9598</v>
      </c>
      <c r="C2010">
        <v>42</v>
      </c>
      <c r="D2010" t="s">
        <v>29</v>
      </c>
      <c r="E2010" t="s">
        <v>9599</v>
      </c>
      <c r="F2010" t="s">
        <v>9600</v>
      </c>
      <c r="G2010" t="s">
        <v>9601</v>
      </c>
      <c r="H2010" t="s">
        <v>167</v>
      </c>
      <c r="I2010" t="s">
        <v>138</v>
      </c>
      <c r="J2010">
        <v>50127</v>
      </c>
      <c r="K2010" s="1">
        <v>45225</v>
      </c>
      <c r="L2010" t="s">
        <v>26</v>
      </c>
    </row>
    <row r="2011" spans="1:12" x14ac:dyDescent="0.8">
      <c r="A2011" t="s">
        <v>9602</v>
      </c>
      <c r="B2011" t="s">
        <v>9603</v>
      </c>
      <c r="C2011">
        <v>46</v>
      </c>
      <c r="D2011" t="s">
        <v>14</v>
      </c>
      <c r="E2011" t="s">
        <v>9604</v>
      </c>
      <c r="F2011">
        <f>1-819-520-5091</f>
        <v>-6429</v>
      </c>
      <c r="G2011" t="s">
        <v>9605</v>
      </c>
      <c r="H2011" t="s">
        <v>125</v>
      </c>
      <c r="I2011" t="s">
        <v>126</v>
      </c>
      <c r="J2011">
        <v>80456</v>
      </c>
      <c r="K2011" s="1">
        <v>44997</v>
      </c>
      <c r="L2011" t="s">
        <v>35</v>
      </c>
    </row>
    <row r="2012" spans="1:12" x14ac:dyDescent="0.8">
      <c r="A2012" s="2" t="s">
        <v>9606</v>
      </c>
      <c r="B2012" t="s">
        <v>9607</v>
      </c>
      <c r="C2012">
        <v>18</v>
      </c>
      <c r="D2012" t="s">
        <v>29</v>
      </c>
      <c r="E2012" t="s">
        <v>9608</v>
      </c>
      <c r="F2012" t="s">
        <v>9609</v>
      </c>
      <c r="G2012" t="s">
        <v>9610</v>
      </c>
      <c r="H2012" t="s">
        <v>167</v>
      </c>
      <c r="I2012" t="s">
        <v>138</v>
      </c>
      <c r="J2012">
        <v>16193</v>
      </c>
      <c r="K2012" s="1">
        <v>44521</v>
      </c>
      <c r="L2012" t="s">
        <v>35</v>
      </c>
    </row>
    <row r="2013" spans="1:12" x14ac:dyDescent="0.8">
      <c r="A2013" t="s">
        <v>9611</v>
      </c>
      <c r="B2013" t="s">
        <v>9612</v>
      </c>
      <c r="C2013">
        <v>25</v>
      </c>
      <c r="D2013" t="s">
        <v>29</v>
      </c>
      <c r="E2013" t="s">
        <v>9613</v>
      </c>
      <c r="F2013" t="s">
        <v>9614</v>
      </c>
      <c r="G2013" t="s">
        <v>9615</v>
      </c>
      <c r="H2013" t="s">
        <v>119</v>
      </c>
      <c r="I2013" t="s">
        <v>55</v>
      </c>
      <c r="J2013">
        <v>16537</v>
      </c>
      <c r="K2013" s="1">
        <v>45466</v>
      </c>
      <c r="L2013" t="s">
        <v>35</v>
      </c>
    </row>
    <row r="2014" spans="1:12" x14ac:dyDescent="0.8">
      <c r="A2014" t="s">
        <v>9616</v>
      </c>
      <c r="B2014" t="s">
        <v>9617</v>
      </c>
      <c r="C2014">
        <v>25</v>
      </c>
      <c r="D2014" t="s">
        <v>14</v>
      </c>
      <c r="E2014" t="s">
        <v>9618</v>
      </c>
      <c r="F2014" t="s">
        <v>9619</v>
      </c>
      <c r="H2014" t="s">
        <v>41</v>
      </c>
      <c r="I2014" t="s">
        <v>19</v>
      </c>
      <c r="J2014">
        <v>33752</v>
      </c>
      <c r="K2014" s="1">
        <v>44212</v>
      </c>
      <c r="L2014" t="s">
        <v>42</v>
      </c>
    </row>
    <row r="2015" spans="1:12" x14ac:dyDescent="0.8">
      <c r="A2015" t="s">
        <v>9620</v>
      </c>
      <c r="B2015" t="s">
        <v>9621</v>
      </c>
      <c r="C2015">
        <v>23</v>
      </c>
      <c r="D2015" t="s">
        <v>29</v>
      </c>
      <c r="E2015" t="s">
        <v>9622</v>
      </c>
      <c r="F2015" t="s">
        <v>9623</v>
      </c>
      <c r="G2015" t="s">
        <v>9624</v>
      </c>
      <c r="H2015" t="s">
        <v>529</v>
      </c>
      <c r="I2015" t="s">
        <v>55</v>
      </c>
      <c r="J2015">
        <v>57038</v>
      </c>
      <c r="K2015" s="1">
        <v>45030</v>
      </c>
      <c r="L2015" t="s">
        <v>42</v>
      </c>
    </row>
    <row r="2016" spans="1:12" x14ac:dyDescent="0.8">
      <c r="A2016" t="s">
        <v>9625</v>
      </c>
      <c r="B2016" t="s">
        <v>9626</v>
      </c>
      <c r="C2016">
        <v>44</v>
      </c>
      <c r="D2016" t="s">
        <v>29</v>
      </c>
      <c r="E2016" t="s">
        <v>9627</v>
      </c>
      <c r="F2016" t="s">
        <v>9628</v>
      </c>
      <c r="G2016" t="s">
        <v>9629</v>
      </c>
      <c r="H2016" t="s">
        <v>161</v>
      </c>
      <c r="I2016" t="s">
        <v>113</v>
      </c>
      <c r="J2016">
        <v>37598</v>
      </c>
      <c r="K2016" s="1">
        <v>44539</v>
      </c>
    </row>
    <row r="2017" spans="1:12" x14ac:dyDescent="0.8">
      <c r="A2017" t="s">
        <v>9630</v>
      </c>
      <c r="B2017" t="s">
        <v>9631</v>
      </c>
      <c r="C2017">
        <v>32</v>
      </c>
      <c r="D2017" t="s">
        <v>29</v>
      </c>
      <c r="E2017" t="s">
        <v>9632</v>
      </c>
      <c r="F2017" t="s">
        <v>9633</v>
      </c>
      <c r="G2017" t="s">
        <v>9634</v>
      </c>
      <c r="H2017" t="s">
        <v>73</v>
      </c>
      <c r="I2017" t="s">
        <v>74</v>
      </c>
      <c r="J2017">
        <v>30901</v>
      </c>
      <c r="K2017" s="1">
        <v>45456</v>
      </c>
      <c r="L2017" t="s">
        <v>26</v>
      </c>
    </row>
    <row r="2018" spans="1:12" x14ac:dyDescent="0.8">
      <c r="A2018" t="s">
        <v>9635</v>
      </c>
      <c r="B2018" t="s">
        <v>9636</v>
      </c>
      <c r="C2018">
        <v>31</v>
      </c>
      <c r="D2018" t="s">
        <v>14</v>
      </c>
      <c r="E2018" t="s">
        <v>9637</v>
      </c>
      <c r="F2018" t="s">
        <v>9638</v>
      </c>
      <c r="H2018" t="s">
        <v>270</v>
      </c>
      <c r="I2018" t="s">
        <v>19</v>
      </c>
      <c r="J2018">
        <v>86927</v>
      </c>
      <c r="K2018" s="1">
        <v>44731</v>
      </c>
      <c r="L2018" t="s">
        <v>42</v>
      </c>
    </row>
    <row r="2019" spans="1:12" x14ac:dyDescent="0.8">
      <c r="A2019" t="s">
        <v>9639</v>
      </c>
      <c r="B2019" t="s">
        <v>9640</v>
      </c>
      <c r="C2019">
        <v>18</v>
      </c>
      <c r="D2019" t="s">
        <v>14</v>
      </c>
      <c r="E2019" t="s">
        <v>9641</v>
      </c>
      <c r="F2019" t="s">
        <v>9642</v>
      </c>
      <c r="G2019" t="s">
        <v>9643</v>
      </c>
      <c r="H2019" t="s">
        <v>832</v>
      </c>
      <c r="I2019" t="s">
        <v>62</v>
      </c>
      <c r="J2019">
        <v>95471</v>
      </c>
      <c r="K2019" s="1">
        <v>45416</v>
      </c>
      <c r="L2019" t="s">
        <v>35</v>
      </c>
    </row>
    <row r="2020" spans="1:12" x14ac:dyDescent="0.8">
      <c r="A2020" t="s">
        <v>9644</v>
      </c>
      <c r="B2020" t="s">
        <v>9645</v>
      </c>
      <c r="C2020">
        <v>42</v>
      </c>
      <c r="D2020" t="s">
        <v>29</v>
      </c>
      <c r="E2020" t="s">
        <v>9646</v>
      </c>
      <c r="F2020" t="s">
        <v>9647</v>
      </c>
      <c r="G2020" t="s">
        <v>9648</v>
      </c>
      <c r="H2020" t="s">
        <v>67</v>
      </c>
      <c r="I2020" t="s">
        <v>62</v>
      </c>
      <c r="J2020">
        <v>77503</v>
      </c>
      <c r="K2020" s="1">
        <v>45484</v>
      </c>
      <c r="L2020" t="s">
        <v>26</v>
      </c>
    </row>
    <row r="2021" spans="1:12" x14ac:dyDescent="0.8">
      <c r="A2021" t="s">
        <v>9649</v>
      </c>
      <c r="B2021" t="s">
        <v>9650</v>
      </c>
      <c r="C2021">
        <v>20</v>
      </c>
      <c r="D2021" t="s">
        <v>29</v>
      </c>
      <c r="E2021" t="s">
        <v>9651</v>
      </c>
      <c r="F2021" t="s">
        <v>9652</v>
      </c>
      <c r="G2021" t="s">
        <v>9653</v>
      </c>
      <c r="H2021" t="s">
        <v>33</v>
      </c>
      <c r="I2021" t="s">
        <v>34</v>
      </c>
      <c r="J2021">
        <v>23859</v>
      </c>
      <c r="K2021" s="1">
        <v>44158</v>
      </c>
      <c r="L2021" t="s">
        <v>35</v>
      </c>
    </row>
    <row r="2022" spans="1:12" x14ac:dyDescent="0.8">
      <c r="A2022" t="s">
        <v>9654</v>
      </c>
      <c r="B2022" t="s">
        <v>9655</v>
      </c>
      <c r="C2022">
        <v>35</v>
      </c>
      <c r="D2022" t="s">
        <v>29</v>
      </c>
      <c r="E2022" t="s">
        <v>9656</v>
      </c>
      <c r="G2022" t="s">
        <v>9657</v>
      </c>
      <c r="H2022" t="s">
        <v>529</v>
      </c>
      <c r="I2022" t="s">
        <v>55</v>
      </c>
      <c r="J2022">
        <v>47443</v>
      </c>
      <c r="K2022" s="1">
        <v>45450</v>
      </c>
      <c r="L2022" t="s">
        <v>26</v>
      </c>
    </row>
    <row r="2023" spans="1:12" x14ac:dyDescent="0.8">
      <c r="A2023" t="s">
        <v>9658</v>
      </c>
      <c r="B2023" t="s">
        <v>9659</v>
      </c>
      <c r="C2023">
        <v>38</v>
      </c>
      <c r="D2023" t="s">
        <v>14</v>
      </c>
      <c r="E2023" t="s">
        <v>9660</v>
      </c>
      <c r="G2023" t="s">
        <v>9661</v>
      </c>
      <c r="H2023" t="s">
        <v>1448</v>
      </c>
      <c r="I2023" t="s">
        <v>193</v>
      </c>
      <c r="J2023">
        <v>80935</v>
      </c>
      <c r="K2023" s="1">
        <v>45050</v>
      </c>
      <c r="L2023" t="s">
        <v>26</v>
      </c>
    </row>
    <row r="2024" spans="1:12" x14ac:dyDescent="0.8">
      <c r="A2024" t="s">
        <v>9662</v>
      </c>
      <c r="B2024" t="s">
        <v>9663</v>
      </c>
      <c r="C2024">
        <v>51</v>
      </c>
      <c r="D2024" t="s">
        <v>14</v>
      </c>
      <c r="E2024" t="s">
        <v>9664</v>
      </c>
      <c r="F2024" t="s">
        <v>9665</v>
      </c>
      <c r="G2024" t="s">
        <v>9666</v>
      </c>
      <c r="H2024" t="s">
        <v>41</v>
      </c>
      <c r="I2024" t="s">
        <v>19</v>
      </c>
      <c r="J2024">
        <v>6329</v>
      </c>
      <c r="K2024" s="1">
        <v>44364</v>
      </c>
      <c r="L2024" t="s">
        <v>42</v>
      </c>
    </row>
    <row r="2025" spans="1:12" x14ac:dyDescent="0.8">
      <c r="A2025" t="s">
        <v>9667</v>
      </c>
      <c r="B2025" t="s">
        <v>9668</v>
      </c>
      <c r="D2025" t="s">
        <v>14</v>
      </c>
      <c r="E2025" t="s">
        <v>9669</v>
      </c>
      <c r="F2025" t="s">
        <v>9670</v>
      </c>
      <c r="G2025" t="s">
        <v>9671</v>
      </c>
      <c r="H2025" t="s">
        <v>529</v>
      </c>
      <c r="I2025" t="s">
        <v>55</v>
      </c>
      <c r="J2025">
        <v>86821</v>
      </c>
      <c r="K2025" s="1">
        <v>44624</v>
      </c>
      <c r="L2025" t="s">
        <v>35</v>
      </c>
    </row>
    <row r="2026" spans="1:12" x14ac:dyDescent="0.8">
      <c r="A2026" t="s">
        <v>9672</v>
      </c>
      <c r="B2026" t="s">
        <v>9673</v>
      </c>
      <c r="C2026">
        <v>18</v>
      </c>
      <c r="E2026" t="s">
        <v>9674</v>
      </c>
      <c r="F2026" t="s">
        <v>9675</v>
      </c>
      <c r="G2026" t="s">
        <v>9676</v>
      </c>
      <c r="H2026" t="s">
        <v>781</v>
      </c>
      <c r="I2026" t="s">
        <v>145</v>
      </c>
      <c r="J2026">
        <v>16227</v>
      </c>
      <c r="K2026" s="1">
        <v>44163</v>
      </c>
      <c r="L2026" t="s">
        <v>26</v>
      </c>
    </row>
    <row r="2027" spans="1:12" x14ac:dyDescent="0.8">
      <c r="A2027" t="s">
        <v>9677</v>
      </c>
      <c r="B2027" t="s">
        <v>9678</v>
      </c>
      <c r="C2027">
        <v>37</v>
      </c>
      <c r="D2027" t="s">
        <v>29</v>
      </c>
      <c r="E2027" t="s">
        <v>9679</v>
      </c>
      <c r="H2027" t="s">
        <v>796</v>
      </c>
      <c r="I2027" t="s">
        <v>19</v>
      </c>
      <c r="J2027">
        <v>86212</v>
      </c>
      <c r="K2027" s="1">
        <v>44265</v>
      </c>
      <c r="L2027" t="s">
        <v>42</v>
      </c>
    </row>
    <row r="2028" spans="1:12" x14ac:dyDescent="0.8">
      <c r="A2028" t="s">
        <v>9680</v>
      </c>
      <c r="B2028" t="s">
        <v>9681</v>
      </c>
      <c r="C2028">
        <v>56</v>
      </c>
      <c r="D2028" t="s">
        <v>14</v>
      </c>
      <c r="E2028" t="s">
        <v>9682</v>
      </c>
      <c r="F2028" t="s">
        <v>9683</v>
      </c>
      <c r="G2028" t="s">
        <v>9684</v>
      </c>
      <c r="H2028" t="s">
        <v>119</v>
      </c>
      <c r="I2028" t="s">
        <v>55</v>
      </c>
      <c r="J2028">
        <v>43213</v>
      </c>
      <c r="K2028" s="1">
        <v>44859</v>
      </c>
      <c r="L2028" t="s">
        <v>35</v>
      </c>
    </row>
    <row r="2029" spans="1:12" x14ac:dyDescent="0.8">
      <c r="A2029" t="s">
        <v>9685</v>
      </c>
      <c r="B2029" t="s">
        <v>9686</v>
      </c>
      <c r="C2029">
        <v>49</v>
      </c>
      <c r="D2029" t="s">
        <v>29</v>
      </c>
      <c r="E2029" t="s">
        <v>9687</v>
      </c>
      <c r="F2029" t="s">
        <v>9688</v>
      </c>
      <c r="G2029" t="s">
        <v>9689</v>
      </c>
      <c r="H2029" t="s">
        <v>573</v>
      </c>
      <c r="I2029" t="s">
        <v>193</v>
      </c>
      <c r="J2029">
        <v>8389</v>
      </c>
      <c r="K2029" s="1">
        <v>44284</v>
      </c>
      <c r="L2029" t="s">
        <v>35</v>
      </c>
    </row>
    <row r="2030" spans="1:12" x14ac:dyDescent="0.8">
      <c r="A2030" t="s">
        <v>9690</v>
      </c>
      <c r="B2030" t="s">
        <v>9691</v>
      </c>
      <c r="C2030">
        <v>37</v>
      </c>
      <c r="D2030" t="s">
        <v>108</v>
      </c>
      <c r="E2030" t="s">
        <v>9692</v>
      </c>
      <c r="F2030" t="s">
        <v>9693</v>
      </c>
      <c r="H2030" t="s">
        <v>73</v>
      </c>
      <c r="I2030" t="s">
        <v>74</v>
      </c>
      <c r="J2030">
        <v>74517</v>
      </c>
      <c r="K2030" s="1">
        <v>44725</v>
      </c>
      <c r="L2030" t="s">
        <v>35</v>
      </c>
    </row>
    <row r="2031" spans="1:12" x14ac:dyDescent="0.8">
      <c r="A2031" t="s">
        <v>9694</v>
      </c>
      <c r="B2031" t="s">
        <v>9695</v>
      </c>
      <c r="C2031">
        <v>29</v>
      </c>
      <c r="D2031" t="s">
        <v>14</v>
      </c>
      <c r="E2031" t="s">
        <v>9696</v>
      </c>
      <c r="F2031" t="s">
        <v>9697</v>
      </c>
      <c r="G2031" t="s">
        <v>9698</v>
      </c>
      <c r="H2031" t="s">
        <v>291</v>
      </c>
      <c r="I2031" t="s">
        <v>92</v>
      </c>
      <c r="J2031">
        <v>69345</v>
      </c>
      <c r="K2031" s="1">
        <v>44734</v>
      </c>
      <c r="L2031" t="s">
        <v>42</v>
      </c>
    </row>
    <row r="2032" spans="1:12" x14ac:dyDescent="0.8">
      <c r="A2032" t="s">
        <v>9699</v>
      </c>
      <c r="B2032" t="s">
        <v>9700</v>
      </c>
      <c r="C2032">
        <v>44</v>
      </c>
      <c r="D2032" t="s">
        <v>14</v>
      </c>
      <c r="E2032" t="s">
        <v>9701</v>
      </c>
      <c r="F2032" t="s">
        <v>9702</v>
      </c>
      <c r="G2032" t="s">
        <v>9703</v>
      </c>
      <c r="H2032" t="s">
        <v>144</v>
      </c>
      <c r="I2032" t="s">
        <v>126</v>
      </c>
      <c r="J2032">
        <v>51492</v>
      </c>
      <c r="K2032" s="1">
        <v>45440</v>
      </c>
      <c r="L2032" t="s">
        <v>35</v>
      </c>
    </row>
    <row r="2033" spans="1:12" x14ac:dyDescent="0.8">
      <c r="A2033" t="s">
        <v>9704</v>
      </c>
      <c r="B2033" t="s">
        <v>9705</v>
      </c>
      <c r="C2033">
        <v>23</v>
      </c>
      <c r="D2033" t="s">
        <v>29</v>
      </c>
      <c r="E2033" t="s">
        <v>9706</v>
      </c>
      <c r="G2033" t="s">
        <v>9707</v>
      </c>
      <c r="H2033" t="s">
        <v>1777</v>
      </c>
      <c r="I2033" t="s">
        <v>145</v>
      </c>
      <c r="J2033">
        <v>44374</v>
      </c>
      <c r="K2033" s="1">
        <v>44251</v>
      </c>
      <c r="L2033" t="s">
        <v>35</v>
      </c>
    </row>
    <row r="2034" spans="1:12" x14ac:dyDescent="0.8">
      <c r="A2034" t="s">
        <v>9708</v>
      </c>
      <c r="B2034" t="s">
        <v>9709</v>
      </c>
      <c r="C2034">
        <v>40</v>
      </c>
      <c r="D2034" t="s">
        <v>29</v>
      </c>
      <c r="E2034" t="s">
        <v>9710</v>
      </c>
      <c r="F2034" t="s">
        <v>9711</v>
      </c>
      <c r="G2034" t="s">
        <v>9712</v>
      </c>
      <c r="H2034" t="s">
        <v>244</v>
      </c>
      <c r="I2034" t="s">
        <v>221</v>
      </c>
      <c r="J2034">
        <v>14104</v>
      </c>
      <c r="K2034" s="1">
        <v>44892</v>
      </c>
      <c r="L2034" t="s">
        <v>35</v>
      </c>
    </row>
    <row r="2035" spans="1:12" x14ac:dyDescent="0.8">
      <c r="A2035" t="s">
        <v>9713</v>
      </c>
      <c r="B2035" t="s">
        <v>9714</v>
      </c>
      <c r="C2035">
        <v>41</v>
      </c>
      <c r="D2035" t="s">
        <v>29</v>
      </c>
      <c r="E2035" t="s">
        <v>9715</v>
      </c>
      <c r="F2035" t="s">
        <v>9716</v>
      </c>
      <c r="G2035" t="s">
        <v>9717</v>
      </c>
      <c r="H2035" t="s">
        <v>80</v>
      </c>
      <c r="I2035" t="s">
        <v>74</v>
      </c>
      <c r="J2035">
        <v>18727</v>
      </c>
      <c r="K2035" s="1">
        <v>45706</v>
      </c>
      <c r="L2035" t="s">
        <v>35</v>
      </c>
    </row>
    <row r="2036" spans="1:12" x14ac:dyDescent="0.8">
      <c r="A2036" t="s">
        <v>9718</v>
      </c>
      <c r="B2036" t="s">
        <v>4365</v>
      </c>
      <c r="C2036">
        <v>47</v>
      </c>
      <c r="E2036" t="s">
        <v>9719</v>
      </c>
      <c r="F2036" t="s">
        <v>9720</v>
      </c>
      <c r="G2036" t="s">
        <v>9721</v>
      </c>
      <c r="H2036" t="s">
        <v>270</v>
      </c>
      <c r="I2036" t="s">
        <v>19</v>
      </c>
      <c r="J2036">
        <v>18398</v>
      </c>
      <c r="K2036" s="1">
        <v>44718</v>
      </c>
      <c r="L2036" t="s">
        <v>42</v>
      </c>
    </row>
    <row r="2037" spans="1:12" x14ac:dyDescent="0.8">
      <c r="A2037" t="s">
        <v>9722</v>
      </c>
      <c r="B2037" t="s">
        <v>9723</v>
      </c>
      <c r="C2037">
        <v>68</v>
      </c>
      <c r="E2037" t="s">
        <v>9724</v>
      </c>
      <c r="F2037" t="s">
        <v>9725</v>
      </c>
      <c r="G2037" t="s">
        <v>9726</v>
      </c>
      <c r="H2037" t="s">
        <v>867</v>
      </c>
      <c r="I2037" t="s">
        <v>99</v>
      </c>
      <c r="J2037">
        <v>29326</v>
      </c>
      <c r="K2037" s="1">
        <v>45394</v>
      </c>
      <c r="L2037" t="s">
        <v>35</v>
      </c>
    </row>
    <row r="2038" spans="1:12" x14ac:dyDescent="0.8">
      <c r="A2038" t="s">
        <v>9727</v>
      </c>
      <c r="B2038" t="s">
        <v>9728</v>
      </c>
      <c r="C2038">
        <v>39</v>
      </c>
      <c r="D2038" t="s">
        <v>14</v>
      </c>
      <c r="E2038" t="s">
        <v>9729</v>
      </c>
      <c r="F2038" t="s">
        <v>9730</v>
      </c>
      <c r="G2038" t="s">
        <v>9731</v>
      </c>
      <c r="H2038" t="s">
        <v>249</v>
      </c>
      <c r="I2038" t="s">
        <v>55</v>
      </c>
      <c r="J2038">
        <v>21601</v>
      </c>
      <c r="K2038" s="1">
        <v>44696</v>
      </c>
    </row>
    <row r="2039" spans="1:12" x14ac:dyDescent="0.8">
      <c r="A2039" t="s">
        <v>9732</v>
      </c>
      <c r="B2039" t="s">
        <v>9733</v>
      </c>
      <c r="C2039">
        <v>28</v>
      </c>
      <c r="D2039" t="s">
        <v>382</v>
      </c>
      <c r="E2039" t="s">
        <v>9734</v>
      </c>
      <c r="F2039" t="s">
        <v>9735</v>
      </c>
      <c r="G2039" t="s">
        <v>9736</v>
      </c>
      <c r="H2039" t="s">
        <v>105</v>
      </c>
      <c r="I2039" t="s">
        <v>48</v>
      </c>
      <c r="J2039">
        <v>26064</v>
      </c>
      <c r="K2039" s="1">
        <v>44112</v>
      </c>
      <c r="L2039" t="s">
        <v>35</v>
      </c>
    </row>
    <row r="2040" spans="1:12" x14ac:dyDescent="0.8">
      <c r="A2040" t="s">
        <v>9737</v>
      </c>
      <c r="B2040" t="s">
        <v>9738</v>
      </c>
      <c r="C2040">
        <v>34</v>
      </c>
      <c r="D2040" t="s">
        <v>29</v>
      </c>
      <c r="E2040" t="s">
        <v>9739</v>
      </c>
      <c r="F2040" t="s">
        <v>9740</v>
      </c>
      <c r="G2040" t="s">
        <v>9741</v>
      </c>
      <c r="H2040" t="s">
        <v>1064</v>
      </c>
      <c r="I2040" t="s">
        <v>193</v>
      </c>
      <c r="J2040">
        <v>63357</v>
      </c>
      <c r="K2040" s="1">
        <v>45582</v>
      </c>
    </row>
    <row r="2041" spans="1:12" x14ac:dyDescent="0.8">
      <c r="A2041" t="s">
        <v>9742</v>
      </c>
      <c r="B2041" t="s">
        <v>9743</v>
      </c>
      <c r="C2041">
        <v>18</v>
      </c>
      <c r="D2041" t="s">
        <v>29</v>
      </c>
      <c r="F2041" t="s">
        <v>9744</v>
      </c>
      <c r="G2041" t="s">
        <v>9745</v>
      </c>
      <c r="H2041" t="s">
        <v>25</v>
      </c>
      <c r="I2041" t="s">
        <v>19</v>
      </c>
      <c r="K2041" s="1">
        <v>44951</v>
      </c>
      <c r="L2041" t="s">
        <v>35</v>
      </c>
    </row>
    <row r="2042" spans="1:12" x14ac:dyDescent="0.8">
      <c r="A2042" t="s">
        <v>9746</v>
      </c>
      <c r="B2042" t="s">
        <v>9747</v>
      </c>
      <c r="C2042">
        <v>26</v>
      </c>
      <c r="D2042" t="s">
        <v>14</v>
      </c>
      <c r="E2042" t="s">
        <v>9748</v>
      </c>
      <c r="F2042" t="s">
        <v>9749</v>
      </c>
      <c r="G2042" t="s">
        <v>9750</v>
      </c>
      <c r="H2042" t="s">
        <v>73</v>
      </c>
      <c r="I2042" t="s">
        <v>74</v>
      </c>
      <c r="J2042">
        <v>34895</v>
      </c>
      <c r="K2042" s="1">
        <v>45031</v>
      </c>
      <c r="L2042" t="s">
        <v>35</v>
      </c>
    </row>
    <row r="2043" spans="1:12" x14ac:dyDescent="0.8">
      <c r="A2043" t="s">
        <v>9751</v>
      </c>
      <c r="B2043" t="s">
        <v>9752</v>
      </c>
      <c r="C2043">
        <v>30</v>
      </c>
      <c r="D2043" t="s">
        <v>14</v>
      </c>
      <c r="E2043" t="s">
        <v>9753</v>
      </c>
      <c r="F2043" t="s">
        <v>9754</v>
      </c>
      <c r="G2043" t="s">
        <v>9755</v>
      </c>
      <c r="H2043" t="s">
        <v>558</v>
      </c>
      <c r="I2043" t="s">
        <v>55</v>
      </c>
      <c r="J2043">
        <v>28611</v>
      </c>
      <c r="K2043" s="1">
        <v>45456</v>
      </c>
      <c r="L2043" t="s">
        <v>42</v>
      </c>
    </row>
    <row r="2044" spans="1:12" x14ac:dyDescent="0.8">
      <c r="A2044" t="s">
        <v>9756</v>
      </c>
      <c r="B2044" t="s">
        <v>9757</v>
      </c>
      <c r="C2044">
        <v>28</v>
      </c>
      <c r="D2044" t="s">
        <v>382</v>
      </c>
      <c r="E2044" t="s">
        <v>9758</v>
      </c>
      <c r="F2044" t="s">
        <v>9759</v>
      </c>
      <c r="G2044" t="s">
        <v>9760</v>
      </c>
      <c r="H2044" t="s">
        <v>573</v>
      </c>
      <c r="I2044" t="s">
        <v>193</v>
      </c>
      <c r="J2044">
        <v>90119</v>
      </c>
      <c r="K2044" s="1">
        <v>44485</v>
      </c>
      <c r="L2044" t="s">
        <v>35</v>
      </c>
    </row>
    <row r="2045" spans="1:12" x14ac:dyDescent="0.8">
      <c r="A2045" t="s">
        <v>9761</v>
      </c>
      <c r="B2045" t="s">
        <v>9762</v>
      </c>
      <c r="C2045">
        <v>36</v>
      </c>
      <c r="D2045" t="s">
        <v>14</v>
      </c>
      <c r="E2045" t="s">
        <v>9763</v>
      </c>
      <c r="F2045" t="s">
        <v>9764</v>
      </c>
      <c r="G2045" t="s">
        <v>9765</v>
      </c>
      <c r="H2045" t="s">
        <v>270</v>
      </c>
      <c r="I2045" t="s">
        <v>19</v>
      </c>
      <c r="K2045" s="1">
        <v>45700</v>
      </c>
    </row>
    <row r="2046" spans="1:12" x14ac:dyDescent="0.8">
      <c r="A2046" t="s">
        <v>9766</v>
      </c>
      <c r="B2046" t="s">
        <v>9767</v>
      </c>
      <c r="D2046" t="s">
        <v>29</v>
      </c>
      <c r="E2046" t="s">
        <v>9768</v>
      </c>
      <c r="F2046" t="s">
        <v>9769</v>
      </c>
      <c r="G2046" t="s">
        <v>9770</v>
      </c>
      <c r="H2046" t="s">
        <v>932</v>
      </c>
      <c r="I2046" t="s">
        <v>126</v>
      </c>
      <c r="J2046">
        <v>17494</v>
      </c>
      <c r="K2046" s="1">
        <v>44833</v>
      </c>
      <c r="L2046" t="s">
        <v>42</v>
      </c>
    </row>
    <row r="2047" spans="1:12" x14ac:dyDescent="0.8">
      <c r="A2047" t="s">
        <v>9771</v>
      </c>
      <c r="B2047" t="s">
        <v>9772</v>
      </c>
      <c r="C2047">
        <v>48</v>
      </c>
      <c r="D2047" t="s">
        <v>29</v>
      </c>
      <c r="E2047" t="s">
        <v>9773</v>
      </c>
      <c r="F2047" t="s">
        <v>9774</v>
      </c>
      <c r="G2047" t="s">
        <v>9775</v>
      </c>
      <c r="H2047" t="s">
        <v>270</v>
      </c>
      <c r="I2047" t="s">
        <v>19</v>
      </c>
      <c r="J2047">
        <v>52292</v>
      </c>
      <c r="K2047" s="1">
        <v>44491</v>
      </c>
      <c r="L2047" t="s">
        <v>35</v>
      </c>
    </row>
    <row r="2048" spans="1:12" x14ac:dyDescent="0.8">
      <c r="A2048" t="s">
        <v>9776</v>
      </c>
      <c r="B2048" t="s">
        <v>9777</v>
      </c>
      <c r="C2048">
        <v>35</v>
      </c>
      <c r="D2048" t="s">
        <v>29</v>
      </c>
      <c r="E2048" t="s">
        <v>9778</v>
      </c>
      <c r="F2048" t="s">
        <v>9779</v>
      </c>
      <c r="G2048" t="s">
        <v>9780</v>
      </c>
      <c r="H2048" t="s">
        <v>320</v>
      </c>
      <c r="I2048" t="s">
        <v>138</v>
      </c>
      <c r="J2048">
        <v>45815</v>
      </c>
      <c r="K2048" s="1">
        <v>44180</v>
      </c>
      <c r="L2048" t="s">
        <v>35</v>
      </c>
    </row>
    <row r="2049" spans="1:12" x14ac:dyDescent="0.8">
      <c r="A2049" t="s">
        <v>9781</v>
      </c>
      <c r="B2049" t="s">
        <v>9782</v>
      </c>
      <c r="C2049">
        <v>34</v>
      </c>
      <c r="D2049" t="s">
        <v>14</v>
      </c>
      <c r="E2049" t="s">
        <v>9783</v>
      </c>
      <c r="F2049" t="s">
        <v>9784</v>
      </c>
      <c r="G2049" t="s">
        <v>9785</v>
      </c>
      <c r="H2049" t="s">
        <v>270</v>
      </c>
      <c r="I2049" t="s">
        <v>19</v>
      </c>
      <c r="J2049">
        <v>11417</v>
      </c>
      <c r="K2049" s="1">
        <v>44074</v>
      </c>
      <c r="L2049" t="s">
        <v>35</v>
      </c>
    </row>
    <row r="2050" spans="1:12" x14ac:dyDescent="0.8">
      <c r="A2050" s="2" t="s">
        <v>9786</v>
      </c>
      <c r="B2050" t="s">
        <v>9787</v>
      </c>
      <c r="C2050">
        <v>31</v>
      </c>
      <c r="D2050" t="s">
        <v>29</v>
      </c>
      <c r="E2050" t="s">
        <v>9788</v>
      </c>
      <c r="F2050" t="s">
        <v>9789</v>
      </c>
      <c r="G2050" t="s">
        <v>9790</v>
      </c>
      <c r="H2050" t="s">
        <v>2104</v>
      </c>
      <c r="I2050" t="s">
        <v>180</v>
      </c>
      <c r="J2050">
        <v>10842</v>
      </c>
      <c r="K2050" s="1">
        <v>45483</v>
      </c>
      <c r="L2050" t="s">
        <v>35</v>
      </c>
    </row>
    <row r="2051" spans="1:12" x14ac:dyDescent="0.8">
      <c r="A2051" t="s">
        <v>9791</v>
      </c>
      <c r="B2051" t="s">
        <v>9792</v>
      </c>
      <c r="C2051">
        <v>36</v>
      </c>
      <c r="D2051" t="s">
        <v>14</v>
      </c>
      <c r="E2051" t="s">
        <v>9793</v>
      </c>
      <c r="F2051" t="s">
        <v>9794</v>
      </c>
      <c r="G2051" t="s">
        <v>9795</v>
      </c>
      <c r="H2051" t="s">
        <v>1049</v>
      </c>
      <c r="I2051" t="s">
        <v>48</v>
      </c>
      <c r="J2051">
        <v>89589</v>
      </c>
      <c r="K2051" s="1">
        <v>44735</v>
      </c>
      <c r="L2051" t="s">
        <v>35</v>
      </c>
    </row>
    <row r="2052" spans="1:12" x14ac:dyDescent="0.8">
      <c r="A2052" t="s">
        <v>9796</v>
      </c>
      <c r="C2052">
        <v>44</v>
      </c>
      <c r="D2052" t="s">
        <v>14</v>
      </c>
      <c r="E2052" t="s">
        <v>9797</v>
      </c>
      <c r="F2052" t="s">
        <v>9798</v>
      </c>
      <c r="G2052" t="s">
        <v>9799</v>
      </c>
      <c r="I2052" t="s">
        <v>55</v>
      </c>
      <c r="J2052">
        <v>48243</v>
      </c>
      <c r="K2052" s="1">
        <v>43940</v>
      </c>
      <c r="L2052" t="s">
        <v>35</v>
      </c>
    </row>
    <row r="2053" spans="1:12" x14ac:dyDescent="0.8">
      <c r="A2053" t="s">
        <v>9800</v>
      </c>
      <c r="B2053" t="s">
        <v>9801</v>
      </c>
      <c r="C2053">
        <v>24</v>
      </c>
      <c r="D2053" t="s">
        <v>29</v>
      </c>
      <c r="E2053" t="s">
        <v>9802</v>
      </c>
      <c r="F2053" t="s">
        <v>9803</v>
      </c>
      <c r="G2053" t="s">
        <v>9804</v>
      </c>
      <c r="H2053" t="s">
        <v>489</v>
      </c>
      <c r="J2053">
        <v>34627</v>
      </c>
      <c r="K2053" s="1">
        <v>45097</v>
      </c>
      <c r="L2053" t="s">
        <v>35</v>
      </c>
    </row>
    <row r="2054" spans="1:12" x14ac:dyDescent="0.8">
      <c r="A2054" t="s">
        <v>9805</v>
      </c>
      <c r="B2054" t="s">
        <v>9806</v>
      </c>
      <c r="C2054">
        <v>27</v>
      </c>
      <c r="D2054" t="s">
        <v>14</v>
      </c>
      <c r="E2054" t="s">
        <v>9807</v>
      </c>
      <c r="F2054" t="s">
        <v>9808</v>
      </c>
      <c r="G2054" t="s">
        <v>9809</v>
      </c>
      <c r="H2054" t="s">
        <v>119</v>
      </c>
      <c r="I2054" t="s">
        <v>55</v>
      </c>
      <c r="J2054">
        <v>76518</v>
      </c>
      <c r="K2054" s="1">
        <v>44073</v>
      </c>
      <c r="L2054" t="s">
        <v>35</v>
      </c>
    </row>
    <row r="2055" spans="1:12" x14ac:dyDescent="0.8">
      <c r="A2055" t="s">
        <v>9810</v>
      </c>
      <c r="C2055">
        <v>31</v>
      </c>
      <c r="D2055" t="s">
        <v>382</v>
      </c>
      <c r="E2055" t="s">
        <v>9811</v>
      </c>
      <c r="F2055" t="s">
        <v>9812</v>
      </c>
      <c r="G2055" t="s">
        <v>9813</v>
      </c>
      <c r="H2055" t="s">
        <v>291</v>
      </c>
      <c r="I2055" t="s">
        <v>92</v>
      </c>
      <c r="J2055">
        <v>31113</v>
      </c>
      <c r="K2055" s="1">
        <v>45305</v>
      </c>
      <c r="L2055" t="s">
        <v>26</v>
      </c>
    </row>
    <row r="2056" spans="1:12" x14ac:dyDescent="0.8">
      <c r="A2056" t="s">
        <v>9814</v>
      </c>
      <c r="C2056">
        <v>18</v>
      </c>
      <c r="D2056" t="s">
        <v>29</v>
      </c>
      <c r="E2056" t="s">
        <v>624</v>
      </c>
      <c r="F2056">
        <v>2546248784</v>
      </c>
      <c r="G2056" t="s">
        <v>9815</v>
      </c>
      <c r="H2056" t="s">
        <v>355</v>
      </c>
      <c r="I2056" t="s">
        <v>180</v>
      </c>
      <c r="J2056">
        <v>78825</v>
      </c>
      <c r="K2056" s="1">
        <v>44075</v>
      </c>
      <c r="L2056" t="s">
        <v>42</v>
      </c>
    </row>
    <row r="2057" spans="1:12" x14ac:dyDescent="0.8">
      <c r="A2057" t="s">
        <v>9816</v>
      </c>
      <c r="B2057" t="s">
        <v>9817</v>
      </c>
      <c r="C2057">
        <v>25</v>
      </c>
      <c r="D2057" t="s">
        <v>14</v>
      </c>
      <c r="E2057" t="s">
        <v>9818</v>
      </c>
      <c r="F2057" t="s">
        <v>9819</v>
      </c>
      <c r="H2057" t="s">
        <v>270</v>
      </c>
      <c r="I2057" t="s">
        <v>19</v>
      </c>
      <c r="J2057">
        <v>85147</v>
      </c>
      <c r="K2057" s="1">
        <v>45187</v>
      </c>
      <c r="L2057" t="s">
        <v>26</v>
      </c>
    </row>
    <row r="2058" spans="1:12" x14ac:dyDescent="0.8">
      <c r="A2058" t="s">
        <v>9820</v>
      </c>
      <c r="C2058">
        <v>29</v>
      </c>
      <c r="D2058" t="s">
        <v>14</v>
      </c>
      <c r="E2058" t="s">
        <v>9821</v>
      </c>
      <c r="F2058" t="s">
        <v>9822</v>
      </c>
      <c r="G2058" t="s">
        <v>9823</v>
      </c>
      <c r="H2058" t="s">
        <v>1777</v>
      </c>
      <c r="I2058" t="s">
        <v>145</v>
      </c>
      <c r="J2058">
        <v>61746</v>
      </c>
      <c r="K2058" s="1">
        <v>44961</v>
      </c>
      <c r="L2058" t="s">
        <v>26</v>
      </c>
    </row>
    <row r="2059" spans="1:12" x14ac:dyDescent="0.8">
      <c r="A2059" t="s">
        <v>9824</v>
      </c>
      <c r="B2059" t="s">
        <v>9825</v>
      </c>
      <c r="C2059">
        <v>45</v>
      </c>
      <c r="D2059" t="s">
        <v>29</v>
      </c>
      <c r="E2059" t="s">
        <v>9826</v>
      </c>
      <c r="F2059" t="s">
        <v>9827</v>
      </c>
      <c r="G2059" t="s">
        <v>9828</v>
      </c>
      <c r="H2059" t="s">
        <v>41</v>
      </c>
      <c r="I2059" t="s">
        <v>19</v>
      </c>
      <c r="J2059">
        <v>18622</v>
      </c>
      <c r="K2059" s="1">
        <v>45142</v>
      </c>
      <c r="L2059" t="s">
        <v>42</v>
      </c>
    </row>
    <row r="2060" spans="1:12" x14ac:dyDescent="0.8">
      <c r="A2060" t="s">
        <v>9829</v>
      </c>
      <c r="B2060" t="s">
        <v>9830</v>
      </c>
      <c r="C2060">
        <v>38</v>
      </c>
      <c r="D2060" t="s">
        <v>14</v>
      </c>
      <c r="E2060" t="s">
        <v>9831</v>
      </c>
      <c r="F2060" t="s">
        <v>9832</v>
      </c>
      <c r="G2060" t="s">
        <v>9833</v>
      </c>
      <c r="H2060" t="s">
        <v>781</v>
      </c>
      <c r="I2060" t="s">
        <v>145</v>
      </c>
      <c r="J2060">
        <v>9364</v>
      </c>
      <c r="K2060" s="1">
        <v>45016</v>
      </c>
      <c r="L2060" t="s">
        <v>35</v>
      </c>
    </row>
    <row r="2061" spans="1:12" x14ac:dyDescent="0.8">
      <c r="A2061" s="2" t="s">
        <v>9834</v>
      </c>
      <c r="B2061" t="s">
        <v>9835</v>
      </c>
      <c r="C2061">
        <v>37</v>
      </c>
      <c r="D2061" t="s">
        <v>29</v>
      </c>
      <c r="E2061" t="s">
        <v>9836</v>
      </c>
      <c r="F2061">
        <f>1-424-970-8070</f>
        <v>-9463</v>
      </c>
      <c r="G2061" t="s">
        <v>9837</v>
      </c>
      <c r="H2061" t="s">
        <v>33</v>
      </c>
      <c r="I2061" t="s">
        <v>34</v>
      </c>
      <c r="J2061">
        <v>91395</v>
      </c>
      <c r="K2061" s="1">
        <v>45462</v>
      </c>
      <c r="L2061" t="s">
        <v>35</v>
      </c>
    </row>
    <row r="2062" spans="1:12" x14ac:dyDescent="0.8">
      <c r="A2062" t="s">
        <v>9838</v>
      </c>
      <c r="B2062" t="s">
        <v>9839</v>
      </c>
      <c r="C2062">
        <v>45</v>
      </c>
      <c r="D2062" t="s">
        <v>14</v>
      </c>
      <c r="E2062" t="s">
        <v>9840</v>
      </c>
      <c r="F2062" t="s">
        <v>9841</v>
      </c>
      <c r="G2062" t="s">
        <v>9842</v>
      </c>
      <c r="H2062" t="s">
        <v>144</v>
      </c>
      <c r="I2062" t="s">
        <v>145</v>
      </c>
      <c r="J2062">
        <v>82358</v>
      </c>
      <c r="K2062" s="1">
        <v>45047</v>
      </c>
      <c r="L2062" t="s">
        <v>35</v>
      </c>
    </row>
    <row r="2063" spans="1:12" x14ac:dyDescent="0.8">
      <c r="A2063" t="s">
        <v>9843</v>
      </c>
      <c r="B2063" t="s">
        <v>9844</v>
      </c>
      <c r="C2063">
        <v>33</v>
      </c>
      <c r="D2063" t="s">
        <v>29</v>
      </c>
      <c r="E2063" t="s">
        <v>9845</v>
      </c>
      <c r="F2063" t="s">
        <v>9846</v>
      </c>
      <c r="G2063" t="s">
        <v>9847</v>
      </c>
      <c r="H2063" t="s">
        <v>54</v>
      </c>
      <c r="I2063" t="s">
        <v>55</v>
      </c>
      <c r="J2063">
        <v>23096</v>
      </c>
      <c r="K2063" s="1">
        <v>45668</v>
      </c>
      <c r="L2063" t="s">
        <v>42</v>
      </c>
    </row>
    <row r="2064" spans="1:12" x14ac:dyDescent="0.8">
      <c r="A2064" t="s">
        <v>9848</v>
      </c>
      <c r="B2064" t="s">
        <v>9849</v>
      </c>
      <c r="C2064">
        <v>39</v>
      </c>
      <c r="D2064" t="s">
        <v>29</v>
      </c>
      <c r="E2064" t="s">
        <v>9850</v>
      </c>
      <c r="F2064" t="s">
        <v>9851</v>
      </c>
      <c r="G2064" t="s">
        <v>9852</v>
      </c>
      <c r="H2064" t="s">
        <v>167</v>
      </c>
      <c r="I2064" t="s">
        <v>138</v>
      </c>
      <c r="J2064">
        <v>7740</v>
      </c>
      <c r="K2064" s="1">
        <v>45464</v>
      </c>
      <c r="L2064" t="s">
        <v>35</v>
      </c>
    </row>
    <row r="2065" spans="1:12" x14ac:dyDescent="0.8">
      <c r="A2065" s="2" t="s">
        <v>9853</v>
      </c>
      <c r="B2065" t="s">
        <v>9854</v>
      </c>
      <c r="C2065">
        <v>33</v>
      </c>
      <c r="E2065" t="s">
        <v>9855</v>
      </c>
      <c r="F2065">
        <f>1-424-465-5309</f>
        <v>-6197</v>
      </c>
      <c r="G2065" t="s">
        <v>9856</v>
      </c>
      <c r="H2065" t="s">
        <v>119</v>
      </c>
      <c r="I2065" t="s">
        <v>55</v>
      </c>
      <c r="J2065">
        <v>96281</v>
      </c>
      <c r="K2065" s="1">
        <v>44519</v>
      </c>
      <c r="L2065" t="s">
        <v>35</v>
      </c>
    </row>
    <row r="2066" spans="1:12" x14ac:dyDescent="0.8">
      <c r="A2066" t="s">
        <v>9857</v>
      </c>
      <c r="B2066" t="s">
        <v>9858</v>
      </c>
      <c r="C2066">
        <v>38</v>
      </c>
      <c r="D2066" t="s">
        <v>29</v>
      </c>
      <c r="E2066" t="s">
        <v>9859</v>
      </c>
      <c r="F2066" t="s">
        <v>9860</v>
      </c>
      <c r="G2066" t="s">
        <v>9861</v>
      </c>
      <c r="H2066" t="s">
        <v>270</v>
      </c>
      <c r="I2066" t="s">
        <v>19</v>
      </c>
      <c r="J2066">
        <v>19327</v>
      </c>
      <c r="K2066" s="1">
        <v>44480</v>
      </c>
      <c r="L2066" t="s">
        <v>35</v>
      </c>
    </row>
    <row r="2067" spans="1:12" x14ac:dyDescent="0.8">
      <c r="A2067" t="s">
        <v>9862</v>
      </c>
      <c r="B2067" t="s">
        <v>7934</v>
      </c>
      <c r="C2067">
        <v>28</v>
      </c>
      <c r="D2067" t="s">
        <v>29</v>
      </c>
      <c r="E2067" t="s">
        <v>9863</v>
      </c>
      <c r="F2067" t="s">
        <v>9864</v>
      </c>
      <c r="G2067" t="s">
        <v>9865</v>
      </c>
      <c r="H2067" t="s">
        <v>529</v>
      </c>
      <c r="I2067" t="s">
        <v>55</v>
      </c>
      <c r="J2067">
        <v>39966</v>
      </c>
      <c r="K2067" s="1">
        <v>44158</v>
      </c>
      <c r="L2067" t="s">
        <v>35</v>
      </c>
    </row>
    <row r="2068" spans="1:12" x14ac:dyDescent="0.8">
      <c r="A2068" t="s">
        <v>9866</v>
      </c>
      <c r="B2068" t="s">
        <v>9867</v>
      </c>
      <c r="C2068">
        <v>18</v>
      </c>
      <c r="D2068" t="s">
        <v>14</v>
      </c>
      <c r="E2068" t="s">
        <v>9868</v>
      </c>
      <c r="F2068" t="s">
        <v>9869</v>
      </c>
      <c r="G2068" t="s">
        <v>9870</v>
      </c>
      <c r="H2068" t="s">
        <v>510</v>
      </c>
      <c r="I2068" t="s">
        <v>126</v>
      </c>
      <c r="J2068">
        <v>4156</v>
      </c>
      <c r="K2068" s="1">
        <v>45164</v>
      </c>
      <c r="L2068" t="s">
        <v>26</v>
      </c>
    </row>
    <row r="2069" spans="1:12" x14ac:dyDescent="0.8">
      <c r="A2069" t="s">
        <v>9871</v>
      </c>
      <c r="B2069" t="s">
        <v>9872</v>
      </c>
      <c r="C2069">
        <v>33</v>
      </c>
      <c r="D2069" t="s">
        <v>29</v>
      </c>
      <c r="E2069" t="s">
        <v>9873</v>
      </c>
      <c r="F2069">
        <f>1-730-777-3667</f>
        <v>-5173</v>
      </c>
      <c r="G2069" t="s">
        <v>9874</v>
      </c>
      <c r="H2069" t="s">
        <v>18</v>
      </c>
      <c r="I2069" t="s">
        <v>19</v>
      </c>
      <c r="J2069">
        <v>85450</v>
      </c>
      <c r="K2069" s="1">
        <v>44828</v>
      </c>
      <c r="L2069" t="s">
        <v>35</v>
      </c>
    </row>
    <row r="2070" spans="1:12" x14ac:dyDescent="0.8">
      <c r="A2070" t="s">
        <v>9875</v>
      </c>
      <c r="B2070" t="s">
        <v>9876</v>
      </c>
      <c r="C2070">
        <v>52</v>
      </c>
      <c r="D2070" t="s">
        <v>14</v>
      </c>
      <c r="E2070" t="s">
        <v>9877</v>
      </c>
      <c r="F2070" t="s">
        <v>9878</v>
      </c>
      <c r="G2070" t="s">
        <v>9879</v>
      </c>
      <c r="H2070" t="s">
        <v>80</v>
      </c>
      <c r="I2070" t="s">
        <v>74</v>
      </c>
      <c r="J2070">
        <v>95314</v>
      </c>
      <c r="K2070" s="1">
        <v>45002</v>
      </c>
      <c r="L2070" t="s">
        <v>42</v>
      </c>
    </row>
    <row r="2071" spans="1:12" x14ac:dyDescent="0.8">
      <c r="A2071" t="s">
        <v>9880</v>
      </c>
      <c r="B2071" t="s">
        <v>9881</v>
      </c>
      <c r="C2071">
        <v>46</v>
      </c>
      <c r="D2071" t="s">
        <v>14</v>
      </c>
      <c r="E2071" t="s">
        <v>9882</v>
      </c>
      <c r="F2071" t="s">
        <v>9883</v>
      </c>
      <c r="H2071" t="s">
        <v>41</v>
      </c>
      <c r="I2071" t="s">
        <v>19</v>
      </c>
      <c r="J2071">
        <v>15684</v>
      </c>
      <c r="K2071" s="1">
        <v>45696</v>
      </c>
      <c r="L2071" t="s">
        <v>35</v>
      </c>
    </row>
    <row r="2072" spans="1:12" x14ac:dyDescent="0.8">
      <c r="A2072" t="s">
        <v>9884</v>
      </c>
      <c r="B2072" t="s">
        <v>9885</v>
      </c>
      <c r="C2072">
        <v>46</v>
      </c>
      <c r="D2072" t="s">
        <v>29</v>
      </c>
      <c r="E2072" t="s">
        <v>9886</v>
      </c>
      <c r="F2072" t="s">
        <v>9887</v>
      </c>
      <c r="G2072" t="s">
        <v>9888</v>
      </c>
      <c r="H2072" t="s">
        <v>1383</v>
      </c>
      <c r="I2072" t="s">
        <v>92</v>
      </c>
      <c r="J2072">
        <v>16814</v>
      </c>
      <c r="K2072" s="1">
        <v>44333</v>
      </c>
      <c r="L2072" t="s">
        <v>26</v>
      </c>
    </row>
    <row r="2073" spans="1:12" x14ac:dyDescent="0.8">
      <c r="A2073" t="s">
        <v>9889</v>
      </c>
      <c r="B2073" t="s">
        <v>9890</v>
      </c>
      <c r="C2073">
        <v>49</v>
      </c>
      <c r="D2073" t="s">
        <v>29</v>
      </c>
      <c r="E2073" t="s">
        <v>9891</v>
      </c>
      <c r="F2073" t="s">
        <v>9892</v>
      </c>
      <c r="G2073" t="s">
        <v>9893</v>
      </c>
      <c r="H2073" t="s">
        <v>80</v>
      </c>
      <c r="I2073" t="s">
        <v>74</v>
      </c>
      <c r="J2073">
        <v>1781</v>
      </c>
      <c r="K2073" s="1">
        <v>44728</v>
      </c>
      <c r="L2073" t="s">
        <v>35</v>
      </c>
    </row>
    <row r="2074" spans="1:12" x14ac:dyDescent="0.8">
      <c r="A2074" t="s">
        <v>9894</v>
      </c>
      <c r="B2074" t="s">
        <v>9895</v>
      </c>
      <c r="C2074">
        <v>36</v>
      </c>
      <c r="D2074" t="s">
        <v>14</v>
      </c>
      <c r="E2074" t="s">
        <v>9896</v>
      </c>
      <c r="F2074" t="s">
        <v>9897</v>
      </c>
      <c r="G2074" t="s">
        <v>9898</v>
      </c>
      <c r="H2074" t="s">
        <v>91</v>
      </c>
      <c r="I2074" t="s">
        <v>92</v>
      </c>
      <c r="J2074">
        <v>23755</v>
      </c>
      <c r="K2074" s="1">
        <v>45120</v>
      </c>
    </row>
    <row r="2075" spans="1:12" x14ac:dyDescent="0.8">
      <c r="A2075" t="s">
        <v>9899</v>
      </c>
      <c r="B2075" t="s">
        <v>9900</v>
      </c>
      <c r="C2075">
        <v>37</v>
      </c>
      <c r="D2075" t="s">
        <v>29</v>
      </c>
      <c r="E2075" t="s">
        <v>9901</v>
      </c>
      <c r="F2075" t="s">
        <v>9902</v>
      </c>
      <c r="G2075" t="s">
        <v>9903</v>
      </c>
      <c r="H2075" t="s">
        <v>1383</v>
      </c>
      <c r="I2075" t="s">
        <v>92</v>
      </c>
      <c r="J2075">
        <v>75399</v>
      </c>
      <c r="K2075" s="1">
        <v>45695</v>
      </c>
      <c r="L2075" t="s">
        <v>26</v>
      </c>
    </row>
    <row r="2076" spans="1:12" x14ac:dyDescent="0.8">
      <c r="A2076" t="s">
        <v>9904</v>
      </c>
      <c r="B2076" t="s">
        <v>9905</v>
      </c>
      <c r="C2076">
        <v>27</v>
      </c>
      <c r="D2076" t="s">
        <v>29</v>
      </c>
      <c r="E2076" t="s">
        <v>9906</v>
      </c>
      <c r="F2076" t="s">
        <v>9907</v>
      </c>
      <c r="G2076" t="s">
        <v>9908</v>
      </c>
      <c r="H2076" t="s">
        <v>125</v>
      </c>
      <c r="I2076" t="s">
        <v>126</v>
      </c>
      <c r="J2076">
        <v>66574</v>
      </c>
      <c r="K2076" s="1">
        <v>45176</v>
      </c>
      <c r="L2076" t="s">
        <v>42</v>
      </c>
    </row>
    <row r="2077" spans="1:12" x14ac:dyDescent="0.8">
      <c r="A2077" t="s">
        <v>9909</v>
      </c>
      <c r="C2077">
        <v>31</v>
      </c>
      <c r="D2077" t="s">
        <v>14</v>
      </c>
      <c r="E2077" t="s">
        <v>9910</v>
      </c>
      <c r="F2077" t="s">
        <v>9911</v>
      </c>
      <c r="G2077" t="s">
        <v>9912</v>
      </c>
      <c r="H2077" t="s">
        <v>91</v>
      </c>
      <c r="I2077" t="s">
        <v>92</v>
      </c>
      <c r="J2077">
        <v>21300</v>
      </c>
      <c r="K2077" s="1">
        <v>44267</v>
      </c>
      <c r="L2077" t="s">
        <v>42</v>
      </c>
    </row>
    <row r="2078" spans="1:12" x14ac:dyDescent="0.8">
      <c r="A2078" t="s">
        <v>9913</v>
      </c>
      <c r="B2078" t="s">
        <v>9914</v>
      </c>
      <c r="C2078">
        <v>42</v>
      </c>
      <c r="D2078" t="s">
        <v>14</v>
      </c>
      <c r="E2078" t="s">
        <v>9915</v>
      </c>
      <c r="F2078" t="s">
        <v>9916</v>
      </c>
      <c r="G2078" t="s">
        <v>9917</v>
      </c>
      <c r="H2078" t="s">
        <v>285</v>
      </c>
      <c r="I2078" t="s">
        <v>193</v>
      </c>
      <c r="J2078">
        <v>12801</v>
      </c>
      <c r="K2078" s="1">
        <v>45226</v>
      </c>
      <c r="L2078" t="s">
        <v>42</v>
      </c>
    </row>
    <row r="2079" spans="1:12" x14ac:dyDescent="0.8">
      <c r="A2079" t="s">
        <v>9918</v>
      </c>
      <c r="B2079" t="s">
        <v>9919</v>
      </c>
      <c r="C2079">
        <v>49</v>
      </c>
      <c r="D2079" t="s">
        <v>14</v>
      </c>
      <c r="E2079" t="s">
        <v>9920</v>
      </c>
      <c r="F2079" t="s">
        <v>9921</v>
      </c>
      <c r="G2079" t="s">
        <v>9922</v>
      </c>
      <c r="I2079" t="s">
        <v>126</v>
      </c>
      <c r="J2079">
        <v>62969</v>
      </c>
      <c r="K2079" s="1">
        <v>44186</v>
      </c>
      <c r="L2079" t="s">
        <v>35</v>
      </c>
    </row>
    <row r="2080" spans="1:12" x14ac:dyDescent="0.8">
      <c r="A2080" t="s">
        <v>9923</v>
      </c>
      <c r="C2080">
        <v>33</v>
      </c>
      <c r="D2080" t="s">
        <v>108</v>
      </c>
      <c r="E2080" t="s">
        <v>9924</v>
      </c>
      <c r="F2080" t="s">
        <v>9925</v>
      </c>
      <c r="G2080" t="s">
        <v>9926</v>
      </c>
      <c r="H2080" t="s">
        <v>409</v>
      </c>
      <c r="I2080" t="s">
        <v>34</v>
      </c>
      <c r="J2080">
        <v>37553</v>
      </c>
      <c r="K2080" s="1">
        <v>45605</v>
      </c>
      <c r="L2080" t="s">
        <v>35</v>
      </c>
    </row>
    <row r="2081" spans="1:12" x14ac:dyDescent="0.8">
      <c r="A2081" t="s">
        <v>9927</v>
      </c>
      <c r="B2081" t="s">
        <v>9928</v>
      </c>
      <c r="C2081">
        <v>29</v>
      </c>
      <c r="D2081" t="s">
        <v>14</v>
      </c>
      <c r="E2081" t="s">
        <v>9929</v>
      </c>
      <c r="F2081">
        <f>1-378-479-912</f>
        <v>-1768</v>
      </c>
      <c r="G2081" t="s">
        <v>9930</v>
      </c>
      <c r="H2081" t="s">
        <v>932</v>
      </c>
      <c r="I2081" t="s">
        <v>126</v>
      </c>
      <c r="J2081">
        <v>4396</v>
      </c>
      <c r="K2081" s="1">
        <v>44068</v>
      </c>
      <c r="L2081" t="s">
        <v>35</v>
      </c>
    </row>
    <row r="2082" spans="1:12" x14ac:dyDescent="0.8">
      <c r="A2082" t="s">
        <v>9931</v>
      </c>
      <c r="B2082" t="s">
        <v>9932</v>
      </c>
      <c r="C2082">
        <v>35</v>
      </c>
      <c r="E2082" t="s">
        <v>9933</v>
      </c>
      <c r="F2082" t="s">
        <v>9934</v>
      </c>
      <c r="G2082" t="s">
        <v>9935</v>
      </c>
      <c r="H2082" t="s">
        <v>303</v>
      </c>
      <c r="I2082" t="s">
        <v>221</v>
      </c>
      <c r="J2082">
        <v>22961</v>
      </c>
      <c r="K2082" s="1">
        <v>44742</v>
      </c>
      <c r="L2082" t="s">
        <v>35</v>
      </c>
    </row>
    <row r="2083" spans="1:12" x14ac:dyDescent="0.8">
      <c r="A2083" t="s">
        <v>9936</v>
      </c>
      <c r="B2083" t="s">
        <v>9937</v>
      </c>
      <c r="C2083">
        <v>42</v>
      </c>
      <c r="D2083" t="s">
        <v>14</v>
      </c>
      <c r="E2083" t="s">
        <v>9938</v>
      </c>
      <c r="F2083" t="s">
        <v>9939</v>
      </c>
      <c r="G2083" t="s">
        <v>9940</v>
      </c>
      <c r="H2083" t="s">
        <v>350</v>
      </c>
      <c r="I2083" t="s">
        <v>34</v>
      </c>
      <c r="J2083">
        <v>32688</v>
      </c>
      <c r="K2083" s="1">
        <v>45265</v>
      </c>
      <c r="L2083" t="s">
        <v>42</v>
      </c>
    </row>
    <row r="2084" spans="1:12" x14ac:dyDescent="0.8">
      <c r="A2084" t="s">
        <v>9941</v>
      </c>
      <c r="B2084" t="s">
        <v>9942</v>
      </c>
      <c r="C2084">
        <v>18</v>
      </c>
      <c r="D2084" t="s">
        <v>29</v>
      </c>
      <c r="F2084" t="s">
        <v>9943</v>
      </c>
      <c r="G2084" t="s">
        <v>9944</v>
      </c>
      <c r="H2084" t="s">
        <v>409</v>
      </c>
      <c r="I2084" t="s">
        <v>34</v>
      </c>
      <c r="J2084">
        <v>28819</v>
      </c>
      <c r="K2084" s="1">
        <v>45242</v>
      </c>
      <c r="L2084" t="s">
        <v>35</v>
      </c>
    </row>
    <row r="2085" spans="1:12" x14ac:dyDescent="0.8">
      <c r="A2085" t="s">
        <v>9945</v>
      </c>
      <c r="B2085" t="s">
        <v>9946</v>
      </c>
      <c r="C2085">
        <v>18</v>
      </c>
      <c r="D2085" t="s">
        <v>14</v>
      </c>
      <c r="E2085" t="s">
        <v>9947</v>
      </c>
      <c r="F2085" t="s">
        <v>9948</v>
      </c>
      <c r="G2085" t="s">
        <v>9949</v>
      </c>
      <c r="H2085" t="s">
        <v>270</v>
      </c>
      <c r="J2085">
        <v>56409</v>
      </c>
      <c r="K2085" s="1">
        <v>45423</v>
      </c>
      <c r="L2085" t="s">
        <v>42</v>
      </c>
    </row>
    <row r="2086" spans="1:12" x14ac:dyDescent="0.8">
      <c r="A2086" t="s">
        <v>9950</v>
      </c>
      <c r="B2086" t="s">
        <v>9951</v>
      </c>
      <c r="C2086">
        <v>28</v>
      </c>
      <c r="D2086" t="s">
        <v>29</v>
      </c>
      <c r="E2086" t="s">
        <v>9952</v>
      </c>
      <c r="F2086" t="s">
        <v>9953</v>
      </c>
      <c r="G2086" t="s">
        <v>9954</v>
      </c>
      <c r="H2086" t="s">
        <v>47</v>
      </c>
      <c r="I2086" t="s">
        <v>48</v>
      </c>
      <c r="J2086">
        <v>45023</v>
      </c>
      <c r="K2086" s="1">
        <v>44079</v>
      </c>
      <c r="L2086" t="s">
        <v>42</v>
      </c>
    </row>
    <row r="2087" spans="1:12" x14ac:dyDescent="0.8">
      <c r="A2087" t="s">
        <v>9955</v>
      </c>
      <c r="B2087" t="s">
        <v>9956</v>
      </c>
      <c r="C2087">
        <v>20</v>
      </c>
      <c r="D2087" t="s">
        <v>29</v>
      </c>
      <c r="E2087" t="s">
        <v>9957</v>
      </c>
      <c r="F2087" t="s">
        <v>9958</v>
      </c>
      <c r="G2087" t="s">
        <v>9959</v>
      </c>
      <c r="H2087" t="s">
        <v>424</v>
      </c>
      <c r="I2087" t="s">
        <v>138</v>
      </c>
      <c r="J2087">
        <v>56592</v>
      </c>
      <c r="K2087" s="1">
        <v>44643</v>
      </c>
      <c r="L2087" t="s">
        <v>35</v>
      </c>
    </row>
    <row r="2088" spans="1:12" x14ac:dyDescent="0.8">
      <c r="A2088" t="s">
        <v>9960</v>
      </c>
      <c r="B2088" t="s">
        <v>9961</v>
      </c>
      <c r="C2088">
        <v>28</v>
      </c>
      <c r="D2088" t="s">
        <v>14</v>
      </c>
      <c r="E2088" t="s">
        <v>9962</v>
      </c>
      <c r="F2088" t="s">
        <v>9963</v>
      </c>
      <c r="H2088" t="s">
        <v>529</v>
      </c>
      <c r="I2088" t="s">
        <v>55</v>
      </c>
      <c r="J2088">
        <v>65975</v>
      </c>
      <c r="K2088" s="1">
        <v>45442</v>
      </c>
      <c r="L2088" t="s">
        <v>26</v>
      </c>
    </row>
    <row r="2089" spans="1:12" x14ac:dyDescent="0.8">
      <c r="A2089" t="s">
        <v>9964</v>
      </c>
      <c r="B2089" t="s">
        <v>2734</v>
      </c>
      <c r="C2089">
        <v>33</v>
      </c>
      <c r="D2089" t="s">
        <v>14</v>
      </c>
      <c r="E2089" t="s">
        <v>2735</v>
      </c>
      <c r="F2089" t="s">
        <v>9965</v>
      </c>
      <c r="G2089" t="s">
        <v>9966</v>
      </c>
      <c r="H2089" t="s">
        <v>244</v>
      </c>
      <c r="I2089" t="s">
        <v>221</v>
      </c>
      <c r="J2089">
        <v>78275</v>
      </c>
      <c r="K2089" s="1">
        <v>44021</v>
      </c>
      <c r="L2089" t="s">
        <v>26</v>
      </c>
    </row>
    <row r="2090" spans="1:12" x14ac:dyDescent="0.8">
      <c r="A2090" t="s">
        <v>9967</v>
      </c>
      <c r="B2090" t="s">
        <v>9968</v>
      </c>
      <c r="C2090">
        <v>29</v>
      </c>
      <c r="D2090" t="s">
        <v>14</v>
      </c>
      <c r="E2090" t="s">
        <v>9969</v>
      </c>
      <c r="F2090" t="s">
        <v>9970</v>
      </c>
      <c r="G2090" t="s">
        <v>9971</v>
      </c>
      <c r="H2090" t="s">
        <v>80</v>
      </c>
      <c r="I2090" t="s">
        <v>74</v>
      </c>
      <c r="J2090">
        <v>25596</v>
      </c>
      <c r="K2090" s="1">
        <v>44164</v>
      </c>
      <c r="L2090" t="s">
        <v>35</v>
      </c>
    </row>
    <row r="2091" spans="1:12" x14ac:dyDescent="0.8">
      <c r="A2091" t="s">
        <v>9972</v>
      </c>
      <c r="B2091" t="s">
        <v>9973</v>
      </c>
      <c r="C2091">
        <v>52</v>
      </c>
      <c r="D2091" t="s">
        <v>14</v>
      </c>
      <c r="E2091" t="s">
        <v>9974</v>
      </c>
      <c r="G2091" t="s">
        <v>9975</v>
      </c>
      <c r="H2091" t="s">
        <v>1014</v>
      </c>
      <c r="I2091" t="s">
        <v>34</v>
      </c>
      <c r="J2091">
        <v>79285</v>
      </c>
      <c r="K2091" s="1">
        <v>44563</v>
      </c>
    </row>
    <row r="2092" spans="1:12" x14ac:dyDescent="0.8">
      <c r="A2092" t="s">
        <v>9976</v>
      </c>
      <c r="B2092" t="s">
        <v>9977</v>
      </c>
      <c r="C2092">
        <v>38</v>
      </c>
      <c r="E2092" t="s">
        <v>9978</v>
      </c>
      <c r="F2092" t="s">
        <v>9979</v>
      </c>
      <c r="G2092" t="s">
        <v>9980</v>
      </c>
      <c r="H2092" t="s">
        <v>578</v>
      </c>
      <c r="I2092" t="s">
        <v>113</v>
      </c>
      <c r="J2092">
        <v>68778</v>
      </c>
      <c r="K2092" s="1">
        <v>44318</v>
      </c>
      <c r="L2092" t="s">
        <v>42</v>
      </c>
    </row>
    <row r="2093" spans="1:12" x14ac:dyDescent="0.8">
      <c r="A2093" t="s">
        <v>9981</v>
      </c>
      <c r="B2093" t="s">
        <v>9982</v>
      </c>
      <c r="C2093">
        <v>38</v>
      </c>
      <c r="D2093" t="s">
        <v>29</v>
      </c>
      <c r="E2093" t="s">
        <v>9983</v>
      </c>
      <c r="F2093" t="s">
        <v>9984</v>
      </c>
      <c r="G2093" t="s">
        <v>9985</v>
      </c>
      <c r="H2093" t="s">
        <v>41</v>
      </c>
      <c r="I2093" t="s">
        <v>19</v>
      </c>
      <c r="J2093">
        <v>99645</v>
      </c>
      <c r="K2093" s="1">
        <v>44008</v>
      </c>
      <c r="L2093" t="s">
        <v>35</v>
      </c>
    </row>
    <row r="2094" spans="1:12" x14ac:dyDescent="0.8">
      <c r="A2094" t="s">
        <v>9986</v>
      </c>
      <c r="B2094" t="s">
        <v>9987</v>
      </c>
      <c r="C2094">
        <v>42</v>
      </c>
      <c r="D2094" t="s">
        <v>14</v>
      </c>
      <c r="E2094" t="s">
        <v>9988</v>
      </c>
      <c r="F2094" t="s">
        <v>9989</v>
      </c>
      <c r="G2094" t="s">
        <v>9990</v>
      </c>
      <c r="H2094" t="s">
        <v>41</v>
      </c>
      <c r="I2094" t="s">
        <v>19</v>
      </c>
      <c r="J2094">
        <v>68752</v>
      </c>
      <c r="K2094" s="1">
        <v>45383</v>
      </c>
      <c r="L2094" t="s">
        <v>42</v>
      </c>
    </row>
    <row r="2095" spans="1:12" x14ac:dyDescent="0.8">
      <c r="A2095" t="s">
        <v>9991</v>
      </c>
      <c r="B2095" t="s">
        <v>9992</v>
      </c>
      <c r="C2095">
        <v>21</v>
      </c>
      <c r="D2095" t="s">
        <v>29</v>
      </c>
      <c r="E2095" t="s">
        <v>9993</v>
      </c>
      <c r="F2095" t="s">
        <v>9994</v>
      </c>
      <c r="G2095" t="s">
        <v>9995</v>
      </c>
      <c r="H2095" t="s">
        <v>119</v>
      </c>
      <c r="I2095" t="s">
        <v>55</v>
      </c>
      <c r="J2095">
        <v>91970</v>
      </c>
      <c r="K2095" s="1">
        <v>45371</v>
      </c>
      <c r="L2095" t="s">
        <v>35</v>
      </c>
    </row>
    <row r="2096" spans="1:12" x14ac:dyDescent="0.8">
      <c r="A2096" t="s">
        <v>9996</v>
      </c>
      <c r="B2096" t="s">
        <v>9997</v>
      </c>
      <c r="C2096">
        <v>47</v>
      </c>
      <c r="D2096" t="s">
        <v>14</v>
      </c>
      <c r="F2096" t="s">
        <v>9998</v>
      </c>
      <c r="G2096" t="s">
        <v>9999</v>
      </c>
      <c r="H2096" t="s">
        <v>952</v>
      </c>
      <c r="I2096" t="s">
        <v>126</v>
      </c>
      <c r="J2096">
        <v>962</v>
      </c>
      <c r="K2096" s="1">
        <v>45135</v>
      </c>
      <c r="L2096" t="s">
        <v>42</v>
      </c>
    </row>
    <row r="2097" spans="1:12" x14ac:dyDescent="0.8">
      <c r="A2097" t="s">
        <v>10000</v>
      </c>
      <c r="B2097" t="s">
        <v>10001</v>
      </c>
      <c r="C2097">
        <v>34</v>
      </c>
      <c r="D2097" t="s">
        <v>29</v>
      </c>
      <c r="E2097" t="s">
        <v>10002</v>
      </c>
      <c r="F2097" t="s">
        <v>10003</v>
      </c>
      <c r="G2097" t="s">
        <v>10004</v>
      </c>
      <c r="H2097" t="s">
        <v>730</v>
      </c>
      <c r="I2097" t="s">
        <v>62</v>
      </c>
      <c r="J2097">
        <v>14840</v>
      </c>
      <c r="K2097" s="1">
        <v>44965</v>
      </c>
      <c r="L2097" t="s">
        <v>35</v>
      </c>
    </row>
    <row r="2098" spans="1:12" x14ac:dyDescent="0.8">
      <c r="A2098" t="s">
        <v>10005</v>
      </c>
      <c r="B2098" t="s">
        <v>10006</v>
      </c>
      <c r="C2098">
        <v>43</v>
      </c>
      <c r="D2098" t="s">
        <v>14</v>
      </c>
      <c r="E2098" t="s">
        <v>10007</v>
      </c>
      <c r="F2098" t="s">
        <v>10008</v>
      </c>
      <c r="G2098" t="s">
        <v>10009</v>
      </c>
      <c r="H2098" t="s">
        <v>25</v>
      </c>
      <c r="I2098" t="s">
        <v>19</v>
      </c>
      <c r="J2098">
        <v>49956</v>
      </c>
      <c r="K2098" s="1">
        <v>45147</v>
      </c>
      <c r="L2098" t="s">
        <v>35</v>
      </c>
    </row>
    <row r="2099" spans="1:12" x14ac:dyDescent="0.8">
      <c r="A2099" t="s">
        <v>10010</v>
      </c>
      <c r="B2099" t="s">
        <v>10011</v>
      </c>
      <c r="C2099">
        <v>22</v>
      </c>
      <c r="D2099" t="s">
        <v>29</v>
      </c>
      <c r="E2099" t="s">
        <v>10012</v>
      </c>
      <c r="F2099">
        <v>7282496355</v>
      </c>
      <c r="G2099" t="s">
        <v>10013</v>
      </c>
      <c r="H2099" t="s">
        <v>244</v>
      </c>
      <c r="I2099" t="s">
        <v>221</v>
      </c>
      <c r="J2099">
        <v>52028</v>
      </c>
      <c r="K2099" s="1">
        <v>45382</v>
      </c>
      <c r="L2099" t="s">
        <v>42</v>
      </c>
    </row>
    <row r="2100" spans="1:12" x14ac:dyDescent="0.8">
      <c r="A2100" t="s">
        <v>10014</v>
      </c>
      <c r="B2100" t="s">
        <v>10015</v>
      </c>
      <c r="C2100">
        <v>18</v>
      </c>
      <c r="D2100" t="s">
        <v>29</v>
      </c>
      <c r="E2100" t="s">
        <v>10016</v>
      </c>
      <c r="F2100" t="s">
        <v>10017</v>
      </c>
      <c r="G2100" t="s">
        <v>10018</v>
      </c>
      <c r="H2100" t="s">
        <v>119</v>
      </c>
      <c r="I2100" t="s">
        <v>55</v>
      </c>
      <c r="J2100">
        <v>75521</v>
      </c>
      <c r="K2100" s="1">
        <v>45543</v>
      </c>
      <c r="L2100" t="s">
        <v>35</v>
      </c>
    </row>
    <row r="2101" spans="1:12" x14ac:dyDescent="0.8">
      <c r="A2101" t="s">
        <v>10019</v>
      </c>
      <c r="B2101" t="s">
        <v>10020</v>
      </c>
      <c r="C2101">
        <v>44</v>
      </c>
      <c r="D2101" t="s">
        <v>29</v>
      </c>
      <c r="E2101" t="s">
        <v>10021</v>
      </c>
      <c r="F2101" t="s">
        <v>10022</v>
      </c>
      <c r="G2101" t="s">
        <v>10023</v>
      </c>
      <c r="H2101" t="s">
        <v>105</v>
      </c>
      <c r="I2101" t="s">
        <v>48</v>
      </c>
      <c r="J2101">
        <v>98245</v>
      </c>
      <c r="K2101" s="1">
        <v>44365</v>
      </c>
      <c r="L2101" t="s">
        <v>35</v>
      </c>
    </row>
    <row r="2102" spans="1:12" x14ac:dyDescent="0.8">
      <c r="A2102" t="s">
        <v>10024</v>
      </c>
      <c r="B2102" t="s">
        <v>10025</v>
      </c>
      <c r="C2102">
        <v>39</v>
      </c>
      <c r="D2102" t="s">
        <v>29</v>
      </c>
      <c r="E2102" t="s">
        <v>10026</v>
      </c>
      <c r="F2102">
        <v>8549417105</v>
      </c>
      <c r="G2102" t="s">
        <v>10027</v>
      </c>
      <c r="H2102" t="s">
        <v>350</v>
      </c>
      <c r="I2102" t="s">
        <v>34</v>
      </c>
      <c r="J2102">
        <v>81415</v>
      </c>
      <c r="K2102" s="1">
        <v>43892</v>
      </c>
      <c r="L2102" t="s">
        <v>35</v>
      </c>
    </row>
    <row r="2103" spans="1:12" x14ac:dyDescent="0.8">
      <c r="A2103" t="s">
        <v>10028</v>
      </c>
      <c r="B2103" t="s">
        <v>10029</v>
      </c>
      <c r="C2103">
        <v>24</v>
      </c>
      <c r="D2103" t="s">
        <v>29</v>
      </c>
      <c r="E2103" t="s">
        <v>10030</v>
      </c>
      <c r="F2103" t="s">
        <v>10031</v>
      </c>
      <c r="G2103" t="s">
        <v>10032</v>
      </c>
      <c r="H2103" t="s">
        <v>137</v>
      </c>
      <c r="I2103" t="s">
        <v>138</v>
      </c>
      <c r="J2103">
        <v>99950</v>
      </c>
      <c r="K2103" s="1">
        <v>44841</v>
      </c>
      <c r="L2103" t="s">
        <v>26</v>
      </c>
    </row>
    <row r="2104" spans="1:12" x14ac:dyDescent="0.8">
      <c r="A2104" t="s">
        <v>10033</v>
      </c>
      <c r="B2104" t="s">
        <v>10034</v>
      </c>
      <c r="C2104">
        <v>24</v>
      </c>
      <c r="D2104" t="s">
        <v>29</v>
      </c>
      <c r="E2104" t="s">
        <v>10035</v>
      </c>
      <c r="F2104" t="s">
        <v>10036</v>
      </c>
      <c r="G2104" t="s">
        <v>10037</v>
      </c>
      <c r="H2104" t="s">
        <v>746</v>
      </c>
      <c r="I2104" t="s">
        <v>145</v>
      </c>
      <c r="J2104">
        <v>20946</v>
      </c>
      <c r="K2104" s="1">
        <v>45526</v>
      </c>
      <c r="L2104" t="s">
        <v>35</v>
      </c>
    </row>
    <row r="2105" spans="1:12" x14ac:dyDescent="0.8">
      <c r="A2105" t="s">
        <v>10038</v>
      </c>
      <c r="B2105" t="s">
        <v>10039</v>
      </c>
      <c r="C2105">
        <v>48</v>
      </c>
      <c r="D2105" t="s">
        <v>14</v>
      </c>
      <c r="E2105" t="s">
        <v>10040</v>
      </c>
      <c r="F2105" t="s">
        <v>10041</v>
      </c>
      <c r="G2105" t="s">
        <v>10042</v>
      </c>
      <c r="H2105" t="s">
        <v>119</v>
      </c>
      <c r="I2105" t="s">
        <v>55</v>
      </c>
      <c r="J2105">
        <v>91613</v>
      </c>
      <c r="K2105" s="1">
        <v>43982</v>
      </c>
      <c r="L2105" t="s">
        <v>35</v>
      </c>
    </row>
    <row r="2106" spans="1:12" x14ac:dyDescent="0.8">
      <c r="A2106" t="s">
        <v>10043</v>
      </c>
      <c r="B2106" t="s">
        <v>10044</v>
      </c>
      <c r="C2106">
        <v>20</v>
      </c>
      <c r="D2106" t="s">
        <v>29</v>
      </c>
      <c r="E2106" t="s">
        <v>1202</v>
      </c>
      <c r="F2106" t="s">
        <v>10045</v>
      </c>
      <c r="G2106" t="s">
        <v>10046</v>
      </c>
      <c r="H2106" t="s">
        <v>681</v>
      </c>
      <c r="I2106" t="s">
        <v>99</v>
      </c>
      <c r="J2106">
        <v>53477</v>
      </c>
      <c r="K2106" s="1">
        <v>45036</v>
      </c>
      <c r="L2106" t="s">
        <v>35</v>
      </c>
    </row>
    <row r="2107" spans="1:12" x14ac:dyDescent="0.8">
      <c r="A2107" t="s">
        <v>10047</v>
      </c>
      <c r="B2107" t="s">
        <v>10048</v>
      </c>
      <c r="C2107">
        <v>54</v>
      </c>
      <c r="D2107" t="s">
        <v>14</v>
      </c>
      <c r="E2107" t="s">
        <v>10049</v>
      </c>
      <c r="F2107" t="s">
        <v>10050</v>
      </c>
      <c r="G2107" t="s">
        <v>10051</v>
      </c>
      <c r="H2107" t="s">
        <v>18</v>
      </c>
      <c r="I2107" t="s">
        <v>19</v>
      </c>
      <c r="J2107">
        <v>17604</v>
      </c>
      <c r="K2107" s="1">
        <v>45200</v>
      </c>
      <c r="L2107" t="s">
        <v>26</v>
      </c>
    </row>
    <row r="2108" spans="1:12" x14ac:dyDescent="0.8">
      <c r="A2108" t="s">
        <v>10052</v>
      </c>
      <c r="B2108" t="s">
        <v>10053</v>
      </c>
      <c r="C2108">
        <v>24</v>
      </c>
      <c r="D2108" t="s">
        <v>14</v>
      </c>
      <c r="E2108" t="s">
        <v>10054</v>
      </c>
      <c r="F2108" t="s">
        <v>10055</v>
      </c>
      <c r="G2108" t="s">
        <v>10056</v>
      </c>
      <c r="H2108" t="s">
        <v>796</v>
      </c>
      <c r="I2108" t="s">
        <v>19</v>
      </c>
      <c r="J2108">
        <v>7149</v>
      </c>
      <c r="K2108" s="1">
        <v>44410</v>
      </c>
      <c r="L2108" t="s">
        <v>42</v>
      </c>
    </row>
    <row r="2109" spans="1:12" x14ac:dyDescent="0.8">
      <c r="A2109" t="s">
        <v>10057</v>
      </c>
      <c r="B2109" t="s">
        <v>10058</v>
      </c>
      <c r="C2109">
        <v>42</v>
      </c>
      <c r="D2109" t="s">
        <v>14</v>
      </c>
      <c r="E2109" t="s">
        <v>10059</v>
      </c>
      <c r="F2109" t="s">
        <v>10060</v>
      </c>
      <c r="G2109" t="s">
        <v>10061</v>
      </c>
      <c r="H2109" t="s">
        <v>553</v>
      </c>
      <c r="I2109" t="s">
        <v>221</v>
      </c>
      <c r="J2109">
        <v>82030</v>
      </c>
      <c r="K2109" s="1">
        <v>44503</v>
      </c>
      <c r="L2109" t="s">
        <v>42</v>
      </c>
    </row>
    <row r="2110" spans="1:12" x14ac:dyDescent="0.8">
      <c r="A2110" t="s">
        <v>10062</v>
      </c>
      <c r="B2110" t="s">
        <v>10063</v>
      </c>
      <c r="C2110">
        <v>31</v>
      </c>
      <c r="D2110" t="s">
        <v>14</v>
      </c>
      <c r="E2110" t="s">
        <v>10064</v>
      </c>
      <c r="F2110" t="s">
        <v>10065</v>
      </c>
      <c r="G2110" t="s">
        <v>10066</v>
      </c>
      <c r="H2110" t="s">
        <v>510</v>
      </c>
      <c r="I2110" t="s">
        <v>126</v>
      </c>
      <c r="J2110">
        <v>60792</v>
      </c>
      <c r="K2110" s="1">
        <v>44122</v>
      </c>
      <c r="L2110" t="s">
        <v>26</v>
      </c>
    </row>
    <row r="2111" spans="1:12" x14ac:dyDescent="0.8">
      <c r="A2111" t="s">
        <v>10067</v>
      </c>
      <c r="B2111" t="s">
        <v>10068</v>
      </c>
      <c r="C2111">
        <v>42</v>
      </c>
      <c r="D2111" t="s">
        <v>29</v>
      </c>
      <c r="E2111" t="s">
        <v>10069</v>
      </c>
      <c r="F2111" t="s">
        <v>10070</v>
      </c>
      <c r="G2111" t="s">
        <v>10071</v>
      </c>
      <c r="H2111" t="s">
        <v>199</v>
      </c>
      <c r="I2111" t="s">
        <v>74</v>
      </c>
      <c r="K2111" s="1">
        <v>44700</v>
      </c>
      <c r="L2111" t="s">
        <v>35</v>
      </c>
    </row>
    <row r="2112" spans="1:12" x14ac:dyDescent="0.8">
      <c r="A2112" t="s">
        <v>10072</v>
      </c>
      <c r="B2112" t="s">
        <v>10073</v>
      </c>
      <c r="C2112">
        <v>28</v>
      </c>
      <c r="D2112" t="s">
        <v>29</v>
      </c>
      <c r="E2112" t="s">
        <v>10074</v>
      </c>
      <c r="F2112" t="s">
        <v>10075</v>
      </c>
      <c r="G2112" t="s">
        <v>10076</v>
      </c>
      <c r="H2112" t="s">
        <v>573</v>
      </c>
      <c r="I2112" t="s">
        <v>193</v>
      </c>
      <c r="J2112">
        <v>79751</v>
      </c>
      <c r="K2112" s="1">
        <v>44286</v>
      </c>
      <c r="L2112" t="s">
        <v>35</v>
      </c>
    </row>
    <row r="2113" spans="1:12" x14ac:dyDescent="0.8">
      <c r="A2113" t="s">
        <v>10077</v>
      </c>
      <c r="B2113" t="s">
        <v>10078</v>
      </c>
      <c r="C2113">
        <v>33</v>
      </c>
      <c r="D2113" t="s">
        <v>14</v>
      </c>
      <c r="E2113" t="s">
        <v>10079</v>
      </c>
      <c r="F2113" t="s">
        <v>10080</v>
      </c>
      <c r="G2113" t="s">
        <v>10081</v>
      </c>
      <c r="H2113" t="s">
        <v>249</v>
      </c>
      <c r="I2113" t="s">
        <v>55</v>
      </c>
      <c r="J2113">
        <v>27285</v>
      </c>
      <c r="K2113" s="1">
        <v>45266</v>
      </c>
      <c r="L2113" t="s">
        <v>35</v>
      </c>
    </row>
    <row r="2114" spans="1:12" x14ac:dyDescent="0.8">
      <c r="A2114" t="s">
        <v>10082</v>
      </c>
      <c r="B2114" t="s">
        <v>10083</v>
      </c>
      <c r="C2114">
        <v>35</v>
      </c>
      <c r="D2114" t="s">
        <v>29</v>
      </c>
      <c r="E2114" t="s">
        <v>10084</v>
      </c>
      <c r="F2114" t="s">
        <v>10085</v>
      </c>
      <c r="G2114" t="s">
        <v>10086</v>
      </c>
      <c r="H2114" t="s">
        <v>119</v>
      </c>
      <c r="I2114" t="s">
        <v>55</v>
      </c>
      <c r="J2114">
        <v>72227</v>
      </c>
      <c r="K2114" s="1">
        <v>45521</v>
      </c>
      <c r="L2114" t="s">
        <v>35</v>
      </c>
    </row>
    <row r="2115" spans="1:12" x14ac:dyDescent="0.8">
      <c r="A2115" t="s">
        <v>10087</v>
      </c>
      <c r="B2115" t="s">
        <v>10088</v>
      </c>
      <c r="C2115">
        <v>22</v>
      </c>
      <c r="D2115" t="s">
        <v>29</v>
      </c>
      <c r="F2115" t="s">
        <v>10089</v>
      </c>
      <c r="G2115" t="s">
        <v>10090</v>
      </c>
      <c r="H2115" t="s">
        <v>25</v>
      </c>
      <c r="I2115" t="s">
        <v>19</v>
      </c>
      <c r="J2115">
        <v>83068</v>
      </c>
      <c r="K2115" s="1">
        <v>44875</v>
      </c>
      <c r="L2115" t="s">
        <v>42</v>
      </c>
    </row>
    <row r="2116" spans="1:12" x14ac:dyDescent="0.8">
      <c r="A2116" t="s">
        <v>10091</v>
      </c>
      <c r="B2116" t="s">
        <v>10092</v>
      </c>
      <c r="C2116">
        <v>43</v>
      </c>
      <c r="D2116" t="s">
        <v>29</v>
      </c>
      <c r="E2116" t="s">
        <v>10093</v>
      </c>
      <c r="F2116" t="s">
        <v>10094</v>
      </c>
      <c r="G2116" t="s">
        <v>10095</v>
      </c>
      <c r="H2116" t="s">
        <v>270</v>
      </c>
      <c r="I2116" t="s">
        <v>19</v>
      </c>
      <c r="J2116">
        <v>7601</v>
      </c>
      <c r="K2116" s="1">
        <v>45660</v>
      </c>
      <c r="L2116" t="s">
        <v>42</v>
      </c>
    </row>
    <row r="2117" spans="1:12" x14ac:dyDescent="0.8">
      <c r="A2117" t="s">
        <v>10096</v>
      </c>
      <c r="B2117" t="s">
        <v>10097</v>
      </c>
      <c r="C2117">
        <v>28</v>
      </c>
      <c r="D2117" t="s">
        <v>29</v>
      </c>
      <c r="E2117" t="s">
        <v>10098</v>
      </c>
      <c r="F2117" t="s">
        <v>10099</v>
      </c>
      <c r="G2117" t="s">
        <v>10100</v>
      </c>
      <c r="H2117" t="s">
        <v>450</v>
      </c>
      <c r="I2117" t="s">
        <v>138</v>
      </c>
      <c r="J2117">
        <v>93845</v>
      </c>
      <c r="K2117" s="1">
        <v>45494</v>
      </c>
      <c r="L2117" t="s">
        <v>35</v>
      </c>
    </row>
    <row r="2118" spans="1:12" x14ac:dyDescent="0.8">
      <c r="A2118" t="s">
        <v>10101</v>
      </c>
      <c r="B2118" t="s">
        <v>10102</v>
      </c>
      <c r="C2118">
        <v>32</v>
      </c>
      <c r="D2118" t="s">
        <v>29</v>
      </c>
      <c r="E2118" t="s">
        <v>10103</v>
      </c>
      <c r="G2118" t="s">
        <v>10104</v>
      </c>
      <c r="H2118" t="s">
        <v>98</v>
      </c>
      <c r="I2118" t="s">
        <v>99</v>
      </c>
      <c r="J2118">
        <v>30525</v>
      </c>
      <c r="K2118" s="1">
        <v>45599</v>
      </c>
      <c r="L2118" t="s">
        <v>26</v>
      </c>
    </row>
    <row r="2119" spans="1:12" x14ac:dyDescent="0.8">
      <c r="A2119" t="s">
        <v>10105</v>
      </c>
      <c r="B2119" t="s">
        <v>10106</v>
      </c>
      <c r="C2119">
        <v>23</v>
      </c>
      <c r="D2119" t="s">
        <v>14</v>
      </c>
      <c r="E2119" t="s">
        <v>10107</v>
      </c>
      <c r="F2119" t="s">
        <v>10108</v>
      </c>
      <c r="G2119" t="s">
        <v>10109</v>
      </c>
      <c r="H2119" t="s">
        <v>1209</v>
      </c>
      <c r="I2119" t="s">
        <v>92</v>
      </c>
      <c r="J2119">
        <v>33897</v>
      </c>
      <c r="K2119" s="1">
        <v>45373</v>
      </c>
      <c r="L2119" t="s">
        <v>35</v>
      </c>
    </row>
    <row r="2120" spans="1:12" x14ac:dyDescent="0.8">
      <c r="A2120" t="s">
        <v>10110</v>
      </c>
      <c r="B2120" t="s">
        <v>10111</v>
      </c>
      <c r="C2120">
        <v>18</v>
      </c>
      <c r="D2120" t="s">
        <v>29</v>
      </c>
      <c r="E2120" t="s">
        <v>10112</v>
      </c>
      <c r="F2120" t="s">
        <v>10113</v>
      </c>
      <c r="G2120" t="s">
        <v>10114</v>
      </c>
      <c r="H2120" t="s">
        <v>105</v>
      </c>
      <c r="I2120" t="s">
        <v>48</v>
      </c>
      <c r="J2120">
        <v>40046</v>
      </c>
      <c r="K2120" s="1">
        <v>44986</v>
      </c>
      <c r="L2120" t="s">
        <v>35</v>
      </c>
    </row>
    <row r="2121" spans="1:12" x14ac:dyDescent="0.8">
      <c r="A2121" t="s">
        <v>10115</v>
      </c>
      <c r="B2121" t="s">
        <v>10116</v>
      </c>
      <c r="C2121">
        <v>32</v>
      </c>
      <c r="D2121" t="s">
        <v>29</v>
      </c>
      <c r="E2121" t="s">
        <v>10117</v>
      </c>
      <c r="F2121" t="s">
        <v>10118</v>
      </c>
      <c r="G2121" t="s">
        <v>10119</v>
      </c>
      <c r="H2121" t="s">
        <v>238</v>
      </c>
      <c r="I2121" t="s">
        <v>48</v>
      </c>
      <c r="J2121">
        <v>39004</v>
      </c>
      <c r="K2121" s="1">
        <v>45071</v>
      </c>
      <c r="L2121" t="s">
        <v>26</v>
      </c>
    </row>
    <row r="2122" spans="1:12" x14ac:dyDescent="0.8">
      <c r="A2122" t="s">
        <v>10120</v>
      </c>
      <c r="B2122" t="s">
        <v>10121</v>
      </c>
      <c r="C2122">
        <v>63</v>
      </c>
      <c r="D2122" t="s">
        <v>14</v>
      </c>
      <c r="E2122" t="s">
        <v>10122</v>
      </c>
      <c r="F2122" t="s">
        <v>10123</v>
      </c>
      <c r="G2122" t="s">
        <v>10124</v>
      </c>
      <c r="H2122" t="s">
        <v>1974</v>
      </c>
      <c r="I2122" t="s">
        <v>180</v>
      </c>
      <c r="J2122">
        <v>67432</v>
      </c>
      <c r="K2122" s="1">
        <v>44024</v>
      </c>
      <c r="L2122" t="s">
        <v>42</v>
      </c>
    </row>
    <row r="2123" spans="1:12" x14ac:dyDescent="0.8">
      <c r="A2123" t="s">
        <v>10125</v>
      </c>
      <c r="B2123" t="s">
        <v>10126</v>
      </c>
      <c r="C2123">
        <v>44</v>
      </c>
      <c r="D2123" t="s">
        <v>14</v>
      </c>
      <c r="E2123" t="s">
        <v>10127</v>
      </c>
      <c r="F2123" t="s">
        <v>10128</v>
      </c>
      <c r="G2123" t="s">
        <v>10129</v>
      </c>
      <c r="H2123" t="s">
        <v>199</v>
      </c>
      <c r="I2123" t="s">
        <v>74</v>
      </c>
      <c r="J2123">
        <v>47223</v>
      </c>
      <c r="K2123" s="1">
        <v>45610</v>
      </c>
      <c r="L2123" t="s">
        <v>35</v>
      </c>
    </row>
    <row r="2124" spans="1:12" x14ac:dyDescent="0.8">
      <c r="A2124" t="s">
        <v>10130</v>
      </c>
      <c r="B2124" t="s">
        <v>10131</v>
      </c>
      <c r="C2124">
        <v>34</v>
      </c>
      <c r="D2124" t="s">
        <v>29</v>
      </c>
      <c r="E2124" t="s">
        <v>10132</v>
      </c>
      <c r="F2124" t="s">
        <v>10133</v>
      </c>
      <c r="G2124" t="s">
        <v>10134</v>
      </c>
      <c r="H2124" t="s">
        <v>691</v>
      </c>
      <c r="I2124" t="s">
        <v>48</v>
      </c>
      <c r="J2124">
        <v>45346</v>
      </c>
      <c r="K2124" s="1">
        <v>44657</v>
      </c>
      <c r="L2124" t="s">
        <v>35</v>
      </c>
    </row>
    <row r="2125" spans="1:12" x14ac:dyDescent="0.8">
      <c r="A2125" t="s">
        <v>10135</v>
      </c>
      <c r="B2125" t="s">
        <v>10136</v>
      </c>
      <c r="C2125">
        <v>31</v>
      </c>
      <c r="D2125" t="s">
        <v>29</v>
      </c>
      <c r="E2125" t="s">
        <v>10137</v>
      </c>
      <c r="F2125" t="s">
        <v>10138</v>
      </c>
      <c r="G2125" t="s">
        <v>10139</v>
      </c>
      <c r="H2125" t="s">
        <v>558</v>
      </c>
      <c r="I2125" t="s">
        <v>55</v>
      </c>
      <c r="J2125">
        <v>62555</v>
      </c>
      <c r="K2125" s="1">
        <v>45129</v>
      </c>
      <c r="L2125" t="s">
        <v>42</v>
      </c>
    </row>
    <row r="2126" spans="1:12" x14ac:dyDescent="0.8">
      <c r="A2126" t="s">
        <v>10140</v>
      </c>
      <c r="B2126" t="s">
        <v>10141</v>
      </c>
      <c r="C2126">
        <v>35</v>
      </c>
      <c r="D2126" t="s">
        <v>14</v>
      </c>
      <c r="E2126" t="s">
        <v>10142</v>
      </c>
      <c r="F2126" t="s">
        <v>10143</v>
      </c>
      <c r="G2126" t="s">
        <v>10144</v>
      </c>
      <c r="H2126" t="s">
        <v>167</v>
      </c>
      <c r="I2126" t="s">
        <v>138</v>
      </c>
      <c r="J2126">
        <v>19254</v>
      </c>
      <c r="K2126" s="1">
        <v>45107</v>
      </c>
      <c r="L2126" t="s">
        <v>35</v>
      </c>
    </row>
    <row r="2127" spans="1:12" x14ac:dyDescent="0.8">
      <c r="A2127" t="s">
        <v>10145</v>
      </c>
      <c r="B2127" t="s">
        <v>10146</v>
      </c>
      <c r="C2127">
        <v>41</v>
      </c>
      <c r="D2127" t="s">
        <v>14</v>
      </c>
      <c r="E2127" t="s">
        <v>10147</v>
      </c>
      <c r="F2127" t="s">
        <v>10148</v>
      </c>
      <c r="G2127" t="s">
        <v>10149</v>
      </c>
      <c r="H2127" t="s">
        <v>291</v>
      </c>
      <c r="I2127" t="s">
        <v>92</v>
      </c>
      <c r="J2127">
        <v>41330</v>
      </c>
      <c r="K2127" s="1">
        <v>45333</v>
      </c>
      <c r="L2127" t="s">
        <v>26</v>
      </c>
    </row>
    <row r="2128" spans="1:12" x14ac:dyDescent="0.8">
      <c r="A2128" t="s">
        <v>10150</v>
      </c>
      <c r="B2128" t="s">
        <v>10151</v>
      </c>
      <c r="C2128">
        <v>20</v>
      </c>
      <c r="D2128" t="s">
        <v>14</v>
      </c>
      <c r="E2128" t="s">
        <v>10152</v>
      </c>
      <c r="F2128">
        <v>7496246012</v>
      </c>
      <c r="G2128" t="s">
        <v>10153</v>
      </c>
      <c r="H2128" t="s">
        <v>529</v>
      </c>
      <c r="I2128" t="s">
        <v>55</v>
      </c>
      <c r="J2128">
        <v>5355</v>
      </c>
      <c r="K2128" s="1">
        <v>44445</v>
      </c>
      <c r="L2128" t="s">
        <v>35</v>
      </c>
    </row>
    <row r="2129" spans="1:12" x14ac:dyDescent="0.8">
      <c r="A2129" t="s">
        <v>10154</v>
      </c>
      <c r="B2129" t="s">
        <v>10155</v>
      </c>
      <c r="C2129">
        <v>48</v>
      </c>
      <c r="D2129" t="s">
        <v>29</v>
      </c>
      <c r="E2129" t="s">
        <v>10156</v>
      </c>
      <c r="F2129" t="s">
        <v>10157</v>
      </c>
      <c r="H2129" t="s">
        <v>47</v>
      </c>
      <c r="I2129" t="s">
        <v>48</v>
      </c>
      <c r="J2129">
        <v>97142</v>
      </c>
      <c r="K2129" s="1">
        <v>44906</v>
      </c>
      <c r="L2129" t="s">
        <v>35</v>
      </c>
    </row>
    <row r="2130" spans="1:12" x14ac:dyDescent="0.8">
      <c r="A2130" t="s">
        <v>10158</v>
      </c>
      <c r="B2130" t="s">
        <v>10159</v>
      </c>
      <c r="C2130">
        <v>43</v>
      </c>
      <c r="D2130" t="s">
        <v>29</v>
      </c>
      <c r="E2130" t="s">
        <v>10160</v>
      </c>
      <c r="F2130" t="s">
        <v>10161</v>
      </c>
      <c r="G2130" t="s">
        <v>10162</v>
      </c>
      <c r="H2130" t="s">
        <v>249</v>
      </c>
      <c r="I2130" t="s">
        <v>55</v>
      </c>
      <c r="J2130">
        <v>10444</v>
      </c>
      <c r="K2130" s="1">
        <v>44814</v>
      </c>
      <c r="L2130" t="s">
        <v>42</v>
      </c>
    </row>
    <row r="2131" spans="1:12" x14ac:dyDescent="0.8">
      <c r="A2131" t="s">
        <v>10163</v>
      </c>
      <c r="B2131" t="s">
        <v>10164</v>
      </c>
      <c r="C2131">
        <v>43</v>
      </c>
      <c r="D2131" t="s">
        <v>29</v>
      </c>
      <c r="E2131" t="s">
        <v>10165</v>
      </c>
      <c r="F2131" t="s">
        <v>10166</v>
      </c>
      <c r="G2131" t="s">
        <v>10167</v>
      </c>
      <c r="H2131" t="s">
        <v>238</v>
      </c>
      <c r="I2131" t="s">
        <v>48</v>
      </c>
      <c r="J2131">
        <v>70455</v>
      </c>
      <c r="K2131" s="1">
        <v>44964</v>
      </c>
      <c r="L2131" t="s">
        <v>42</v>
      </c>
    </row>
    <row r="2132" spans="1:12" x14ac:dyDescent="0.8">
      <c r="A2132" t="s">
        <v>10168</v>
      </c>
      <c r="B2132" t="s">
        <v>10169</v>
      </c>
      <c r="C2132">
        <v>40</v>
      </c>
      <c r="D2132" t="s">
        <v>29</v>
      </c>
      <c r="E2132" t="s">
        <v>10170</v>
      </c>
      <c r="G2132" t="s">
        <v>10171</v>
      </c>
      <c r="H2132" t="s">
        <v>350</v>
      </c>
      <c r="I2132" t="s">
        <v>34</v>
      </c>
      <c r="K2132" s="1">
        <v>44118</v>
      </c>
      <c r="L2132" t="s">
        <v>26</v>
      </c>
    </row>
    <row r="2133" spans="1:12" x14ac:dyDescent="0.8">
      <c r="A2133" t="s">
        <v>10172</v>
      </c>
      <c r="B2133" t="s">
        <v>10173</v>
      </c>
      <c r="C2133">
        <v>35</v>
      </c>
      <c r="D2133" t="s">
        <v>14</v>
      </c>
      <c r="E2133" t="s">
        <v>10174</v>
      </c>
      <c r="G2133" t="s">
        <v>10175</v>
      </c>
      <c r="H2133" t="s">
        <v>18</v>
      </c>
      <c r="I2133" t="s">
        <v>19</v>
      </c>
      <c r="J2133">
        <v>32993</v>
      </c>
      <c r="K2133" s="1">
        <v>45481</v>
      </c>
      <c r="L2133" t="s">
        <v>35</v>
      </c>
    </row>
    <row r="2134" spans="1:12" x14ac:dyDescent="0.8">
      <c r="A2134" t="s">
        <v>10176</v>
      </c>
      <c r="B2134" t="s">
        <v>10177</v>
      </c>
      <c r="C2134">
        <v>43</v>
      </c>
      <c r="D2134" t="s">
        <v>29</v>
      </c>
      <c r="E2134" t="s">
        <v>10178</v>
      </c>
      <c r="F2134" t="s">
        <v>10179</v>
      </c>
      <c r="G2134" t="s">
        <v>10180</v>
      </c>
      <c r="H2134" t="s">
        <v>529</v>
      </c>
      <c r="I2134" t="s">
        <v>55</v>
      </c>
      <c r="J2134">
        <v>15737</v>
      </c>
      <c r="K2134" s="1">
        <v>44797</v>
      </c>
      <c r="L2134" t="s">
        <v>35</v>
      </c>
    </row>
    <row r="2135" spans="1:12" x14ac:dyDescent="0.8">
      <c r="A2135" t="s">
        <v>10181</v>
      </c>
      <c r="B2135" t="s">
        <v>10182</v>
      </c>
      <c r="C2135">
        <v>42</v>
      </c>
      <c r="D2135" t="s">
        <v>14</v>
      </c>
      <c r="E2135" t="s">
        <v>10183</v>
      </c>
      <c r="F2135" t="s">
        <v>10184</v>
      </c>
      <c r="G2135" t="s">
        <v>10185</v>
      </c>
      <c r="H2135" t="s">
        <v>270</v>
      </c>
      <c r="I2135" t="s">
        <v>19</v>
      </c>
      <c r="J2135">
        <v>24497</v>
      </c>
      <c r="K2135" s="1">
        <v>44913</v>
      </c>
      <c r="L2135" t="s">
        <v>26</v>
      </c>
    </row>
    <row r="2136" spans="1:12" x14ac:dyDescent="0.8">
      <c r="A2136" t="s">
        <v>10186</v>
      </c>
      <c r="B2136" t="s">
        <v>10187</v>
      </c>
      <c r="C2136">
        <v>30</v>
      </c>
      <c r="D2136" t="s">
        <v>29</v>
      </c>
      <c r="E2136" t="s">
        <v>10188</v>
      </c>
      <c r="F2136" t="s">
        <v>10189</v>
      </c>
      <c r="G2136" t="s">
        <v>10190</v>
      </c>
      <c r="H2136" t="s">
        <v>573</v>
      </c>
      <c r="I2136" t="s">
        <v>193</v>
      </c>
      <c r="J2136">
        <v>62255</v>
      </c>
      <c r="K2136" s="1">
        <v>44585</v>
      </c>
      <c r="L2136" t="s">
        <v>26</v>
      </c>
    </row>
    <row r="2137" spans="1:12" x14ac:dyDescent="0.8">
      <c r="A2137" t="s">
        <v>10191</v>
      </c>
      <c r="B2137" t="s">
        <v>10192</v>
      </c>
      <c r="C2137">
        <v>28</v>
      </c>
      <c r="D2137" t="s">
        <v>29</v>
      </c>
      <c r="E2137" t="s">
        <v>10193</v>
      </c>
      <c r="F2137">
        <f>1-423-869-6493</f>
        <v>-7784</v>
      </c>
      <c r="G2137" t="s">
        <v>10194</v>
      </c>
      <c r="H2137" t="s">
        <v>309</v>
      </c>
      <c r="I2137" t="s">
        <v>74</v>
      </c>
      <c r="J2137">
        <v>20871</v>
      </c>
      <c r="K2137" s="1">
        <v>44524</v>
      </c>
      <c r="L2137" t="s">
        <v>35</v>
      </c>
    </row>
    <row r="2138" spans="1:12" x14ac:dyDescent="0.8">
      <c r="A2138" t="s">
        <v>10195</v>
      </c>
      <c r="B2138" t="s">
        <v>10196</v>
      </c>
      <c r="C2138">
        <v>36</v>
      </c>
      <c r="D2138" t="s">
        <v>29</v>
      </c>
      <c r="E2138" t="s">
        <v>10197</v>
      </c>
      <c r="F2138" t="s">
        <v>10198</v>
      </c>
      <c r="G2138" t="s">
        <v>10199</v>
      </c>
      <c r="H2138" t="s">
        <v>25</v>
      </c>
      <c r="I2138" t="s">
        <v>19</v>
      </c>
      <c r="J2138">
        <v>9696</v>
      </c>
      <c r="K2138" s="1">
        <v>45464</v>
      </c>
      <c r="L2138" t="s">
        <v>35</v>
      </c>
    </row>
    <row r="2139" spans="1:12" x14ac:dyDescent="0.8">
      <c r="A2139" t="s">
        <v>10200</v>
      </c>
      <c r="B2139" t="s">
        <v>10201</v>
      </c>
      <c r="C2139">
        <v>53</v>
      </c>
      <c r="D2139" t="s">
        <v>29</v>
      </c>
      <c r="E2139" t="s">
        <v>10202</v>
      </c>
      <c r="F2139" t="s">
        <v>10203</v>
      </c>
      <c r="G2139" t="s">
        <v>10204</v>
      </c>
      <c r="H2139" t="s">
        <v>558</v>
      </c>
      <c r="I2139" t="s">
        <v>55</v>
      </c>
      <c r="J2139">
        <v>97922</v>
      </c>
      <c r="K2139" s="1">
        <v>45274</v>
      </c>
      <c r="L2139" t="s">
        <v>35</v>
      </c>
    </row>
    <row r="2140" spans="1:12" x14ac:dyDescent="0.8">
      <c r="A2140" t="s">
        <v>10205</v>
      </c>
      <c r="B2140" t="s">
        <v>10206</v>
      </c>
      <c r="D2140" t="s">
        <v>14</v>
      </c>
      <c r="E2140" t="s">
        <v>10207</v>
      </c>
      <c r="F2140">
        <f>1-634-444-2537</f>
        <v>-3614</v>
      </c>
      <c r="G2140" t="s">
        <v>10208</v>
      </c>
      <c r="H2140" t="s">
        <v>54</v>
      </c>
      <c r="I2140" t="s">
        <v>55</v>
      </c>
      <c r="J2140">
        <v>67210</v>
      </c>
      <c r="K2140" s="1">
        <v>45372</v>
      </c>
      <c r="L2140" t="s">
        <v>35</v>
      </c>
    </row>
    <row r="2141" spans="1:12" x14ac:dyDescent="0.8">
      <c r="A2141" t="s">
        <v>10209</v>
      </c>
      <c r="B2141" t="s">
        <v>10210</v>
      </c>
      <c r="C2141">
        <v>18</v>
      </c>
      <c r="D2141" t="s">
        <v>14</v>
      </c>
      <c r="E2141" t="s">
        <v>10211</v>
      </c>
      <c r="F2141" t="s">
        <v>10212</v>
      </c>
      <c r="G2141" t="s">
        <v>10213</v>
      </c>
      <c r="H2141" t="s">
        <v>155</v>
      </c>
      <c r="I2141" t="s">
        <v>92</v>
      </c>
      <c r="J2141">
        <v>9119</v>
      </c>
      <c r="K2141" s="1">
        <v>44682</v>
      </c>
      <c r="L2141" t="s">
        <v>42</v>
      </c>
    </row>
    <row r="2142" spans="1:12" x14ac:dyDescent="0.8">
      <c r="A2142" t="s">
        <v>10214</v>
      </c>
      <c r="B2142" t="s">
        <v>10215</v>
      </c>
      <c r="C2142">
        <v>36</v>
      </c>
      <c r="D2142" t="s">
        <v>14</v>
      </c>
      <c r="E2142" t="s">
        <v>10216</v>
      </c>
      <c r="F2142" t="s">
        <v>10217</v>
      </c>
      <c r="G2142" t="s">
        <v>10218</v>
      </c>
      <c r="H2142" t="s">
        <v>260</v>
      </c>
      <c r="I2142" t="s">
        <v>113</v>
      </c>
      <c r="J2142">
        <v>37412</v>
      </c>
      <c r="K2142" s="1">
        <v>44525</v>
      </c>
      <c r="L2142" t="s">
        <v>35</v>
      </c>
    </row>
    <row r="2143" spans="1:12" x14ac:dyDescent="0.8">
      <c r="A2143" t="s">
        <v>10219</v>
      </c>
      <c r="B2143" t="s">
        <v>10220</v>
      </c>
      <c r="C2143">
        <v>35</v>
      </c>
      <c r="D2143" t="s">
        <v>14</v>
      </c>
      <c r="E2143" t="s">
        <v>10221</v>
      </c>
      <c r="F2143" t="s">
        <v>10222</v>
      </c>
      <c r="G2143" t="s">
        <v>10223</v>
      </c>
      <c r="H2143" t="s">
        <v>558</v>
      </c>
      <c r="I2143" t="s">
        <v>55</v>
      </c>
      <c r="J2143">
        <v>90745</v>
      </c>
      <c r="K2143" s="1">
        <v>45674</v>
      </c>
      <c r="L2143" t="s">
        <v>26</v>
      </c>
    </row>
    <row r="2144" spans="1:12" x14ac:dyDescent="0.8">
      <c r="A2144" t="s">
        <v>10224</v>
      </c>
      <c r="B2144" t="s">
        <v>10225</v>
      </c>
      <c r="C2144">
        <v>37</v>
      </c>
      <c r="D2144" t="s">
        <v>14</v>
      </c>
      <c r="E2144" t="s">
        <v>10226</v>
      </c>
      <c r="F2144">
        <v>4842951704</v>
      </c>
      <c r="G2144" t="s">
        <v>10227</v>
      </c>
      <c r="H2144" t="s">
        <v>932</v>
      </c>
      <c r="I2144" t="s">
        <v>126</v>
      </c>
      <c r="J2144">
        <v>49442</v>
      </c>
      <c r="K2144" s="1">
        <v>44845</v>
      </c>
      <c r="L2144" t="s">
        <v>42</v>
      </c>
    </row>
    <row r="2145" spans="1:12" x14ac:dyDescent="0.8">
      <c r="A2145" t="s">
        <v>10228</v>
      </c>
      <c r="B2145" t="s">
        <v>10229</v>
      </c>
      <c r="C2145">
        <v>37</v>
      </c>
      <c r="D2145" t="s">
        <v>29</v>
      </c>
      <c r="E2145" t="s">
        <v>10230</v>
      </c>
      <c r="F2145" t="s">
        <v>10231</v>
      </c>
      <c r="G2145" t="s">
        <v>10232</v>
      </c>
      <c r="H2145" t="s">
        <v>510</v>
      </c>
      <c r="I2145" t="s">
        <v>126</v>
      </c>
      <c r="J2145">
        <v>30742</v>
      </c>
      <c r="K2145" s="1">
        <v>44955</v>
      </c>
      <c r="L2145" t="s">
        <v>42</v>
      </c>
    </row>
    <row r="2146" spans="1:12" x14ac:dyDescent="0.8">
      <c r="A2146" t="s">
        <v>10233</v>
      </c>
      <c r="B2146" t="s">
        <v>10234</v>
      </c>
      <c r="C2146">
        <v>32</v>
      </c>
      <c r="D2146" t="s">
        <v>14</v>
      </c>
      <c r="E2146" t="s">
        <v>10235</v>
      </c>
      <c r="F2146" t="s">
        <v>10236</v>
      </c>
      <c r="G2146" t="s">
        <v>10237</v>
      </c>
      <c r="H2146" t="s">
        <v>137</v>
      </c>
      <c r="I2146" t="s">
        <v>138</v>
      </c>
      <c r="J2146">
        <v>13597</v>
      </c>
      <c r="K2146" s="1">
        <v>45071</v>
      </c>
      <c r="L2146" t="s">
        <v>42</v>
      </c>
    </row>
    <row r="2147" spans="1:12" x14ac:dyDescent="0.8">
      <c r="A2147" t="s">
        <v>10238</v>
      </c>
      <c r="B2147" t="s">
        <v>10239</v>
      </c>
      <c r="C2147">
        <v>52</v>
      </c>
      <c r="D2147" t="s">
        <v>29</v>
      </c>
      <c r="E2147" t="s">
        <v>10240</v>
      </c>
      <c r="F2147" t="s">
        <v>10241</v>
      </c>
      <c r="G2147" t="s">
        <v>10242</v>
      </c>
      <c r="H2147" t="s">
        <v>54</v>
      </c>
      <c r="I2147" t="s">
        <v>55</v>
      </c>
      <c r="J2147">
        <v>66152</v>
      </c>
      <c r="K2147" s="1">
        <v>44546</v>
      </c>
      <c r="L2147" t="s">
        <v>35</v>
      </c>
    </row>
    <row r="2148" spans="1:12" x14ac:dyDescent="0.8">
      <c r="A2148" t="s">
        <v>10243</v>
      </c>
      <c r="B2148" t="s">
        <v>10244</v>
      </c>
      <c r="D2148" t="s">
        <v>14</v>
      </c>
      <c r="E2148" t="s">
        <v>10245</v>
      </c>
      <c r="F2148" t="s">
        <v>10246</v>
      </c>
      <c r="G2148" t="s">
        <v>10247</v>
      </c>
      <c r="H2148" t="s">
        <v>167</v>
      </c>
      <c r="I2148" t="s">
        <v>138</v>
      </c>
      <c r="J2148">
        <v>81098</v>
      </c>
      <c r="K2148" s="1">
        <v>44475</v>
      </c>
      <c r="L2148" t="s">
        <v>35</v>
      </c>
    </row>
    <row r="2149" spans="1:12" x14ac:dyDescent="0.8">
      <c r="A2149" t="s">
        <v>10248</v>
      </c>
      <c r="B2149" t="s">
        <v>10249</v>
      </c>
      <c r="C2149">
        <v>25</v>
      </c>
      <c r="D2149" t="s">
        <v>29</v>
      </c>
      <c r="E2149" t="s">
        <v>10250</v>
      </c>
      <c r="F2149">
        <f>1-235-391-4612</f>
        <v>-5237</v>
      </c>
      <c r="G2149" t="s">
        <v>10251</v>
      </c>
      <c r="H2149" t="s">
        <v>1448</v>
      </c>
      <c r="I2149" t="s">
        <v>193</v>
      </c>
      <c r="J2149">
        <v>10464</v>
      </c>
      <c r="K2149" s="1">
        <v>44542</v>
      </c>
      <c r="L2149" t="s">
        <v>35</v>
      </c>
    </row>
    <row r="2150" spans="1:12" x14ac:dyDescent="0.8">
      <c r="A2150" t="s">
        <v>10252</v>
      </c>
      <c r="B2150" t="s">
        <v>10253</v>
      </c>
      <c r="C2150">
        <v>33</v>
      </c>
      <c r="D2150" t="s">
        <v>29</v>
      </c>
      <c r="E2150" t="s">
        <v>10254</v>
      </c>
      <c r="F2150" t="s">
        <v>10255</v>
      </c>
      <c r="G2150" t="s">
        <v>10256</v>
      </c>
      <c r="H2150" t="s">
        <v>260</v>
      </c>
      <c r="I2150" t="s">
        <v>113</v>
      </c>
      <c r="J2150">
        <v>41002</v>
      </c>
      <c r="K2150" s="1">
        <v>44447</v>
      </c>
      <c r="L2150" t="s">
        <v>35</v>
      </c>
    </row>
    <row r="2151" spans="1:12" x14ac:dyDescent="0.8">
      <c r="A2151" t="s">
        <v>10257</v>
      </c>
      <c r="B2151" t="s">
        <v>10258</v>
      </c>
      <c r="C2151">
        <v>18</v>
      </c>
      <c r="D2151" t="s">
        <v>14</v>
      </c>
      <c r="E2151" t="s">
        <v>10259</v>
      </c>
      <c r="F2151" t="s">
        <v>10260</v>
      </c>
      <c r="G2151" t="s">
        <v>10261</v>
      </c>
      <c r="H2151" t="s">
        <v>220</v>
      </c>
      <c r="I2151" t="s">
        <v>221</v>
      </c>
      <c r="J2151">
        <v>75719</v>
      </c>
      <c r="K2151" s="1">
        <v>44449</v>
      </c>
      <c r="L2151" t="s">
        <v>42</v>
      </c>
    </row>
    <row r="2152" spans="1:12" x14ac:dyDescent="0.8">
      <c r="A2152" t="s">
        <v>10262</v>
      </c>
      <c r="B2152" t="s">
        <v>10263</v>
      </c>
      <c r="C2152">
        <v>32</v>
      </c>
      <c r="D2152" t="s">
        <v>14</v>
      </c>
      <c r="E2152" t="s">
        <v>10264</v>
      </c>
      <c r="F2152" t="s">
        <v>10265</v>
      </c>
      <c r="G2152" t="s">
        <v>10266</v>
      </c>
      <c r="H2152" t="s">
        <v>1777</v>
      </c>
      <c r="I2152" t="s">
        <v>145</v>
      </c>
      <c r="J2152">
        <v>24257</v>
      </c>
      <c r="K2152" s="1">
        <v>45164</v>
      </c>
      <c r="L2152" t="s">
        <v>26</v>
      </c>
    </row>
    <row r="2153" spans="1:12" x14ac:dyDescent="0.8">
      <c r="A2153" s="2" t="s">
        <v>10267</v>
      </c>
      <c r="B2153" t="s">
        <v>10268</v>
      </c>
      <c r="C2153">
        <v>54</v>
      </c>
      <c r="D2153" t="s">
        <v>14</v>
      </c>
      <c r="E2153" t="s">
        <v>10269</v>
      </c>
      <c r="G2153" t="s">
        <v>10270</v>
      </c>
      <c r="H2153" t="s">
        <v>25</v>
      </c>
      <c r="I2153" t="s">
        <v>19</v>
      </c>
      <c r="J2153">
        <v>33401</v>
      </c>
      <c r="K2153" s="1">
        <v>45000</v>
      </c>
      <c r="L2153" t="s">
        <v>35</v>
      </c>
    </row>
    <row r="2154" spans="1:12" x14ac:dyDescent="0.8">
      <c r="A2154" t="s">
        <v>10271</v>
      </c>
      <c r="B2154" t="s">
        <v>10272</v>
      </c>
      <c r="C2154">
        <v>35</v>
      </c>
      <c r="D2154" t="s">
        <v>29</v>
      </c>
      <c r="E2154" t="s">
        <v>10273</v>
      </c>
      <c r="F2154" t="s">
        <v>10274</v>
      </c>
      <c r="G2154" t="s">
        <v>10275</v>
      </c>
      <c r="H2154" t="s">
        <v>61</v>
      </c>
      <c r="I2154" t="s">
        <v>62</v>
      </c>
      <c r="J2154">
        <v>71930</v>
      </c>
      <c r="K2154" s="1">
        <v>44541</v>
      </c>
      <c r="L2154" t="s">
        <v>35</v>
      </c>
    </row>
    <row r="2155" spans="1:12" x14ac:dyDescent="0.8">
      <c r="A2155" t="s">
        <v>10276</v>
      </c>
      <c r="B2155" t="s">
        <v>10277</v>
      </c>
      <c r="C2155">
        <v>37</v>
      </c>
      <c r="E2155" t="s">
        <v>10278</v>
      </c>
      <c r="F2155" t="s">
        <v>10279</v>
      </c>
      <c r="G2155" t="s">
        <v>10280</v>
      </c>
      <c r="H2155" t="s">
        <v>350</v>
      </c>
      <c r="I2155" t="s">
        <v>34</v>
      </c>
      <c r="J2155">
        <v>3260</v>
      </c>
      <c r="K2155" s="1">
        <v>45331</v>
      </c>
      <c r="L2155" t="s">
        <v>26</v>
      </c>
    </row>
    <row r="2156" spans="1:12" x14ac:dyDescent="0.8">
      <c r="A2156" t="s">
        <v>10281</v>
      </c>
      <c r="B2156" t="s">
        <v>10282</v>
      </c>
      <c r="D2156" t="s">
        <v>29</v>
      </c>
      <c r="E2156" t="s">
        <v>10283</v>
      </c>
      <c r="F2156">
        <v>2326383227</v>
      </c>
      <c r="G2156" t="s">
        <v>10284</v>
      </c>
      <c r="H2156" t="s">
        <v>309</v>
      </c>
      <c r="I2156" t="s">
        <v>74</v>
      </c>
      <c r="J2156">
        <v>23728</v>
      </c>
      <c r="K2156" s="1">
        <v>44390</v>
      </c>
      <c r="L2156" t="s">
        <v>35</v>
      </c>
    </row>
    <row r="2157" spans="1:12" x14ac:dyDescent="0.8">
      <c r="A2157" t="s">
        <v>10285</v>
      </c>
      <c r="B2157" t="s">
        <v>10286</v>
      </c>
      <c r="C2157">
        <v>27</v>
      </c>
      <c r="D2157" t="s">
        <v>14</v>
      </c>
      <c r="E2157" t="s">
        <v>10287</v>
      </c>
      <c r="F2157" t="s">
        <v>10288</v>
      </c>
      <c r="G2157" t="s">
        <v>10289</v>
      </c>
      <c r="H2157" t="s">
        <v>47</v>
      </c>
      <c r="I2157" t="s">
        <v>48</v>
      </c>
      <c r="J2157">
        <v>7095</v>
      </c>
      <c r="K2157" s="1">
        <v>44526</v>
      </c>
      <c r="L2157" t="s">
        <v>35</v>
      </c>
    </row>
    <row r="2158" spans="1:12" x14ac:dyDescent="0.8">
      <c r="A2158" t="s">
        <v>10290</v>
      </c>
      <c r="B2158" t="s">
        <v>10291</v>
      </c>
      <c r="C2158">
        <v>30</v>
      </c>
      <c r="D2158" t="s">
        <v>29</v>
      </c>
      <c r="E2158" t="s">
        <v>10292</v>
      </c>
      <c r="F2158" t="s">
        <v>10293</v>
      </c>
      <c r="G2158" t="s">
        <v>10294</v>
      </c>
      <c r="H2158" t="s">
        <v>409</v>
      </c>
      <c r="I2158" t="s">
        <v>34</v>
      </c>
      <c r="J2158">
        <v>86573</v>
      </c>
      <c r="K2158" s="1">
        <v>44797</v>
      </c>
      <c r="L2158" t="s">
        <v>35</v>
      </c>
    </row>
    <row r="2159" spans="1:12" x14ac:dyDescent="0.8">
      <c r="A2159" t="s">
        <v>10295</v>
      </c>
      <c r="B2159" t="s">
        <v>10296</v>
      </c>
      <c r="C2159">
        <v>31</v>
      </c>
      <c r="D2159" t="s">
        <v>14</v>
      </c>
      <c r="E2159" t="s">
        <v>10297</v>
      </c>
      <c r="F2159" t="s">
        <v>10298</v>
      </c>
      <c r="G2159" t="s">
        <v>10299</v>
      </c>
      <c r="H2159" t="s">
        <v>186</v>
      </c>
      <c r="I2159" t="s">
        <v>74</v>
      </c>
      <c r="J2159">
        <v>90896</v>
      </c>
      <c r="K2159" s="1">
        <v>43948</v>
      </c>
      <c r="L2159" t="s">
        <v>26</v>
      </c>
    </row>
    <row r="2160" spans="1:12" x14ac:dyDescent="0.8">
      <c r="A2160" t="s">
        <v>10300</v>
      </c>
      <c r="B2160" t="s">
        <v>10301</v>
      </c>
      <c r="C2160">
        <v>50</v>
      </c>
      <c r="D2160" t="s">
        <v>14</v>
      </c>
      <c r="E2160" t="s">
        <v>10302</v>
      </c>
      <c r="F2160" t="s">
        <v>10303</v>
      </c>
      <c r="G2160" t="s">
        <v>10304</v>
      </c>
      <c r="H2160" t="s">
        <v>510</v>
      </c>
      <c r="I2160" t="s">
        <v>126</v>
      </c>
      <c r="J2160">
        <v>36952</v>
      </c>
      <c r="K2160" s="1">
        <v>44105</v>
      </c>
      <c r="L2160" t="s">
        <v>35</v>
      </c>
    </row>
    <row r="2161" spans="1:12" x14ac:dyDescent="0.8">
      <c r="A2161" t="s">
        <v>10305</v>
      </c>
      <c r="B2161" t="s">
        <v>10306</v>
      </c>
      <c r="C2161">
        <v>41</v>
      </c>
      <c r="D2161" t="s">
        <v>14</v>
      </c>
      <c r="E2161" t="s">
        <v>10307</v>
      </c>
      <c r="F2161" t="s">
        <v>10308</v>
      </c>
      <c r="G2161" t="s">
        <v>10309</v>
      </c>
      <c r="I2161" t="s">
        <v>55</v>
      </c>
      <c r="J2161">
        <v>8371</v>
      </c>
      <c r="K2161" s="1">
        <v>44065</v>
      </c>
      <c r="L2161" t="s">
        <v>35</v>
      </c>
    </row>
    <row r="2162" spans="1:12" x14ac:dyDescent="0.8">
      <c r="A2162" t="s">
        <v>10310</v>
      </c>
      <c r="B2162" t="s">
        <v>10311</v>
      </c>
      <c r="D2162" t="s">
        <v>29</v>
      </c>
      <c r="E2162" t="s">
        <v>10312</v>
      </c>
      <c r="F2162" t="s">
        <v>10313</v>
      </c>
      <c r="G2162" t="s">
        <v>10314</v>
      </c>
      <c r="H2162" t="s">
        <v>832</v>
      </c>
      <c r="I2162" t="s">
        <v>62</v>
      </c>
      <c r="J2162">
        <v>68697</v>
      </c>
      <c r="K2162" s="1">
        <v>44255</v>
      </c>
      <c r="L2162" t="s">
        <v>35</v>
      </c>
    </row>
    <row r="2163" spans="1:12" x14ac:dyDescent="0.8">
      <c r="A2163" t="s">
        <v>10315</v>
      </c>
      <c r="B2163" t="s">
        <v>10316</v>
      </c>
      <c r="C2163">
        <v>37</v>
      </c>
      <c r="D2163" t="s">
        <v>29</v>
      </c>
      <c r="E2163" t="s">
        <v>10317</v>
      </c>
      <c r="F2163" t="s">
        <v>10318</v>
      </c>
      <c r="G2163" t="s">
        <v>10319</v>
      </c>
      <c r="H2163" t="s">
        <v>558</v>
      </c>
      <c r="I2163" t="s">
        <v>55</v>
      </c>
      <c r="J2163">
        <v>92901</v>
      </c>
      <c r="K2163" s="1">
        <v>44617</v>
      </c>
      <c r="L2163" t="s">
        <v>26</v>
      </c>
    </row>
    <row r="2164" spans="1:12" x14ac:dyDescent="0.8">
      <c r="A2164" t="s">
        <v>10320</v>
      </c>
      <c r="B2164" t="s">
        <v>10321</v>
      </c>
      <c r="C2164">
        <v>40</v>
      </c>
      <c r="D2164" t="s">
        <v>14</v>
      </c>
      <c r="E2164" t="s">
        <v>10322</v>
      </c>
      <c r="F2164" t="s">
        <v>10323</v>
      </c>
      <c r="G2164" t="s">
        <v>10324</v>
      </c>
      <c r="H2164" t="s">
        <v>932</v>
      </c>
      <c r="I2164" t="s">
        <v>126</v>
      </c>
      <c r="J2164">
        <v>35279</v>
      </c>
      <c r="K2164" s="1">
        <v>45563</v>
      </c>
      <c r="L2164" t="s">
        <v>42</v>
      </c>
    </row>
    <row r="2165" spans="1:12" x14ac:dyDescent="0.8">
      <c r="A2165" t="s">
        <v>10325</v>
      </c>
      <c r="B2165" t="s">
        <v>10326</v>
      </c>
      <c r="C2165">
        <v>48</v>
      </c>
      <c r="D2165" t="s">
        <v>14</v>
      </c>
      <c r="E2165" t="s">
        <v>10327</v>
      </c>
      <c r="F2165" t="s">
        <v>10328</v>
      </c>
      <c r="G2165" t="s">
        <v>10329</v>
      </c>
      <c r="H2165" t="s">
        <v>1448</v>
      </c>
      <c r="I2165" t="s">
        <v>193</v>
      </c>
      <c r="J2165">
        <v>84327</v>
      </c>
      <c r="K2165" s="1">
        <v>44049</v>
      </c>
    </row>
    <row r="2166" spans="1:12" x14ac:dyDescent="0.8">
      <c r="A2166" t="s">
        <v>10330</v>
      </c>
      <c r="B2166" t="s">
        <v>10331</v>
      </c>
      <c r="C2166">
        <v>53</v>
      </c>
      <c r="D2166" t="s">
        <v>14</v>
      </c>
      <c r="E2166" t="s">
        <v>10332</v>
      </c>
      <c r="F2166" t="s">
        <v>10333</v>
      </c>
      <c r="G2166" t="s">
        <v>10334</v>
      </c>
      <c r="H2166" t="s">
        <v>558</v>
      </c>
      <c r="I2166" t="s">
        <v>55</v>
      </c>
      <c r="J2166">
        <v>54492</v>
      </c>
      <c r="K2166" s="1">
        <v>44158</v>
      </c>
      <c r="L2166" t="s">
        <v>35</v>
      </c>
    </row>
    <row r="2167" spans="1:12" x14ac:dyDescent="0.8">
      <c r="A2167" t="s">
        <v>10335</v>
      </c>
      <c r="B2167" t="s">
        <v>10336</v>
      </c>
      <c r="C2167">
        <v>22</v>
      </c>
      <c r="D2167" t="s">
        <v>14</v>
      </c>
      <c r="E2167" t="s">
        <v>10337</v>
      </c>
      <c r="F2167" t="s">
        <v>10338</v>
      </c>
      <c r="G2167" t="s">
        <v>10339</v>
      </c>
      <c r="H2167" t="s">
        <v>450</v>
      </c>
      <c r="I2167" t="s">
        <v>138</v>
      </c>
      <c r="J2167">
        <v>30952</v>
      </c>
      <c r="K2167" s="1">
        <v>44088</v>
      </c>
      <c r="L2167" t="s">
        <v>35</v>
      </c>
    </row>
    <row r="2168" spans="1:12" x14ac:dyDescent="0.8">
      <c r="A2168" t="s">
        <v>10340</v>
      </c>
      <c r="B2168" t="s">
        <v>10341</v>
      </c>
      <c r="C2168">
        <v>25</v>
      </c>
      <c r="D2168" t="s">
        <v>14</v>
      </c>
      <c r="E2168" t="s">
        <v>10342</v>
      </c>
      <c r="F2168" t="s">
        <v>10343</v>
      </c>
      <c r="G2168" t="s">
        <v>10344</v>
      </c>
      <c r="H2168" t="s">
        <v>291</v>
      </c>
      <c r="I2168" t="s">
        <v>92</v>
      </c>
      <c r="J2168">
        <v>42100</v>
      </c>
      <c r="K2168" s="1">
        <v>45290</v>
      </c>
      <c r="L2168" t="s">
        <v>42</v>
      </c>
    </row>
    <row r="2169" spans="1:12" x14ac:dyDescent="0.8">
      <c r="A2169" t="s">
        <v>10345</v>
      </c>
      <c r="B2169" t="s">
        <v>10346</v>
      </c>
      <c r="C2169">
        <v>19</v>
      </c>
      <c r="D2169" t="s">
        <v>14</v>
      </c>
      <c r="E2169" t="s">
        <v>10347</v>
      </c>
      <c r="F2169" t="s">
        <v>10348</v>
      </c>
      <c r="G2169" t="s">
        <v>10349</v>
      </c>
      <c r="H2169" t="s">
        <v>270</v>
      </c>
      <c r="I2169" t="s">
        <v>19</v>
      </c>
      <c r="J2169">
        <v>89555</v>
      </c>
      <c r="K2169" s="1">
        <v>44363</v>
      </c>
      <c r="L2169" t="s">
        <v>35</v>
      </c>
    </row>
    <row r="2170" spans="1:12" x14ac:dyDescent="0.8">
      <c r="A2170" t="s">
        <v>10350</v>
      </c>
      <c r="B2170" t="s">
        <v>10351</v>
      </c>
      <c r="C2170">
        <v>32</v>
      </c>
      <c r="D2170" t="s">
        <v>29</v>
      </c>
      <c r="E2170" t="s">
        <v>10352</v>
      </c>
      <c r="F2170" t="s">
        <v>10353</v>
      </c>
      <c r="G2170" t="s">
        <v>10354</v>
      </c>
      <c r="H2170" t="s">
        <v>220</v>
      </c>
      <c r="I2170" t="s">
        <v>221</v>
      </c>
      <c r="J2170">
        <v>16020</v>
      </c>
      <c r="K2170" s="1">
        <v>45652</v>
      </c>
      <c r="L2170" t="s">
        <v>26</v>
      </c>
    </row>
    <row r="2171" spans="1:12" x14ac:dyDescent="0.8">
      <c r="A2171" t="s">
        <v>10355</v>
      </c>
      <c r="B2171" t="s">
        <v>10356</v>
      </c>
      <c r="C2171">
        <v>40</v>
      </c>
      <c r="D2171" t="s">
        <v>14</v>
      </c>
      <c r="E2171" t="s">
        <v>10357</v>
      </c>
      <c r="F2171" t="s">
        <v>10358</v>
      </c>
      <c r="G2171" t="s">
        <v>10359</v>
      </c>
      <c r="H2171" t="s">
        <v>199</v>
      </c>
      <c r="I2171" t="s">
        <v>74</v>
      </c>
      <c r="J2171">
        <v>90658</v>
      </c>
      <c r="K2171" s="1">
        <v>44691</v>
      </c>
      <c r="L2171" t="s">
        <v>35</v>
      </c>
    </row>
    <row r="2172" spans="1:12" x14ac:dyDescent="0.8">
      <c r="A2172" t="s">
        <v>10360</v>
      </c>
      <c r="B2172" t="s">
        <v>10361</v>
      </c>
      <c r="C2172">
        <v>46</v>
      </c>
      <c r="D2172" t="s">
        <v>29</v>
      </c>
      <c r="E2172" t="s">
        <v>10362</v>
      </c>
      <c r="F2172" t="s">
        <v>10363</v>
      </c>
      <c r="G2172" t="s">
        <v>10364</v>
      </c>
      <c r="H2172" t="s">
        <v>473</v>
      </c>
      <c r="I2172" t="s">
        <v>113</v>
      </c>
      <c r="J2172">
        <v>3763</v>
      </c>
      <c r="K2172" s="1">
        <v>45504</v>
      </c>
      <c r="L2172" t="s">
        <v>35</v>
      </c>
    </row>
    <row r="2173" spans="1:12" x14ac:dyDescent="0.8">
      <c r="A2173" t="s">
        <v>10365</v>
      </c>
      <c r="B2173" t="s">
        <v>10366</v>
      </c>
      <c r="C2173">
        <v>34</v>
      </c>
      <c r="D2173" t="s">
        <v>29</v>
      </c>
      <c r="E2173" t="s">
        <v>10367</v>
      </c>
      <c r="F2173" t="s">
        <v>10368</v>
      </c>
      <c r="G2173" t="s">
        <v>10369</v>
      </c>
      <c r="H2173" t="s">
        <v>270</v>
      </c>
      <c r="I2173" t="s">
        <v>19</v>
      </c>
      <c r="J2173">
        <v>10950</v>
      </c>
      <c r="K2173" s="1">
        <v>44887</v>
      </c>
    </row>
    <row r="2174" spans="1:12" x14ac:dyDescent="0.8">
      <c r="A2174" t="s">
        <v>10370</v>
      </c>
      <c r="B2174" t="s">
        <v>10371</v>
      </c>
      <c r="C2174">
        <v>31</v>
      </c>
      <c r="D2174" t="s">
        <v>29</v>
      </c>
      <c r="E2174" t="s">
        <v>10372</v>
      </c>
      <c r="F2174" t="s">
        <v>10373</v>
      </c>
      <c r="G2174" t="s">
        <v>10374</v>
      </c>
      <c r="H2174" t="s">
        <v>303</v>
      </c>
      <c r="I2174" t="s">
        <v>221</v>
      </c>
      <c r="J2174">
        <v>8284</v>
      </c>
      <c r="K2174" s="1">
        <v>44862</v>
      </c>
      <c r="L2174" t="s">
        <v>35</v>
      </c>
    </row>
    <row r="2175" spans="1:12" x14ac:dyDescent="0.8">
      <c r="A2175" t="s">
        <v>10375</v>
      </c>
      <c r="B2175" t="s">
        <v>10376</v>
      </c>
      <c r="C2175">
        <v>36</v>
      </c>
      <c r="D2175" t="s">
        <v>14</v>
      </c>
      <c r="E2175" t="s">
        <v>10377</v>
      </c>
      <c r="F2175" t="s">
        <v>10378</v>
      </c>
      <c r="G2175" t="s">
        <v>10379</v>
      </c>
      <c r="H2175" t="s">
        <v>1014</v>
      </c>
      <c r="J2175">
        <v>40255</v>
      </c>
      <c r="K2175" s="1">
        <v>44869</v>
      </c>
      <c r="L2175" t="s">
        <v>26</v>
      </c>
    </row>
    <row r="2176" spans="1:12" x14ac:dyDescent="0.8">
      <c r="A2176" t="s">
        <v>10380</v>
      </c>
      <c r="B2176" t="s">
        <v>10381</v>
      </c>
      <c r="C2176">
        <v>24</v>
      </c>
      <c r="D2176" t="s">
        <v>14</v>
      </c>
      <c r="E2176" t="s">
        <v>10382</v>
      </c>
      <c r="F2176" t="s">
        <v>10383</v>
      </c>
      <c r="G2176" t="s">
        <v>10384</v>
      </c>
      <c r="H2176" t="s">
        <v>25</v>
      </c>
      <c r="I2176" t="s">
        <v>19</v>
      </c>
      <c r="J2176">
        <v>71460</v>
      </c>
      <c r="K2176" s="1">
        <v>44467</v>
      </c>
      <c r="L2176" t="s">
        <v>35</v>
      </c>
    </row>
    <row r="2177" spans="1:12" x14ac:dyDescent="0.8">
      <c r="A2177" t="s">
        <v>10385</v>
      </c>
      <c r="B2177" t="s">
        <v>10386</v>
      </c>
      <c r="C2177">
        <v>60</v>
      </c>
      <c r="D2177" t="s">
        <v>29</v>
      </c>
      <c r="E2177" t="s">
        <v>10387</v>
      </c>
      <c r="F2177" t="s">
        <v>10388</v>
      </c>
      <c r="G2177" t="s">
        <v>10389</v>
      </c>
      <c r="H2177" t="s">
        <v>244</v>
      </c>
      <c r="I2177" t="s">
        <v>221</v>
      </c>
      <c r="J2177">
        <v>80511</v>
      </c>
      <c r="K2177" s="1">
        <v>45065</v>
      </c>
      <c r="L2177" t="s">
        <v>35</v>
      </c>
    </row>
    <row r="2178" spans="1:12" x14ac:dyDescent="0.8">
      <c r="A2178" t="s">
        <v>10390</v>
      </c>
      <c r="B2178" t="s">
        <v>10391</v>
      </c>
      <c r="C2178">
        <v>18</v>
      </c>
      <c r="D2178" t="s">
        <v>29</v>
      </c>
      <c r="E2178" t="s">
        <v>10392</v>
      </c>
      <c r="F2178" t="s">
        <v>10393</v>
      </c>
      <c r="G2178" t="s">
        <v>10394</v>
      </c>
      <c r="H2178" t="s">
        <v>1448</v>
      </c>
      <c r="I2178" t="s">
        <v>193</v>
      </c>
      <c r="J2178">
        <v>57905</v>
      </c>
      <c r="K2178" s="1">
        <v>44099</v>
      </c>
      <c r="L2178" t="s">
        <v>35</v>
      </c>
    </row>
    <row r="2179" spans="1:12" x14ac:dyDescent="0.8">
      <c r="A2179" t="s">
        <v>10395</v>
      </c>
      <c r="B2179" t="s">
        <v>10396</v>
      </c>
      <c r="C2179">
        <v>37</v>
      </c>
      <c r="D2179" t="s">
        <v>14</v>
      </c>
      <c r="E2179" t="s">
        <v>10397</v>
      </c>
      <c r="F2179" t="s">
        <v>10398</v>
      </c>
      <c r="G2179" t="s">
        <v>10399</v>
      </c>
      <c r="H2179" t="s">
        <v>510</v>
      </c>
      <c r="I2179" t="s">
        <v>126</v>
      </c>
      <c r="J2179">
        <v>52734</v>
      </c>
      <c r="K2179" s="1">
        <v>44556</v>
      </c>
      <c r="L2179" t="s">
        <v>26</v>
      </c>
    </row>
    <row r="2180" spans="1:12" x14ac:dyDescent="0.8">
      <c r="A2180" t="s">
        <v>10400</v>
      </c>
      <c r="B2180" t="s">
        <v>10401</v>
      </c>
      <c r="D2180" t="s">
        <v>29</v>
      </c>
      <c r="E2180" t="s">
        <v>10402</v>
      </c>
      <c r="F2180" t="s">
        <v>10403</v>
      </c>
      <c r="G2180" t="s">
        <v>10404</v>
      </c>
      <c r="H2180" t="s">
        <v>473</v>
      </c>
      <c r="I2180" t="s">
        <v>113</v>
      </c>
      <c r="J2180">
        <v>88056</v>
      </c>
      <c r="K2180" s="1">
        <v>44980</v>
      </c>
      <c r="L2180" t="s">
        <v>35</v>
      </c>
    </row>
    <row r="2181" spans="1:12" x14ac:dyDescent="0.8">
      <c r="A2181" t="s">
        <v>10405</v>
      </c>
      <c r="B2181" t="s">
        <v>10406</v>
      </c>
      <c r="C2181">
        <v>35</v>
      </c>
      <c r="D2181" t="s">
        <v>14</v>
      </c>
      <c r="E2181" t="s">
        <v>10407</v>
      </c>
      <c r="F2181" t="s">
        <v>10408</v>
      </c>
      <c r="G2181" t="s">
        <v>10409</v>
      </c>
      <c r="H2181" t="s">
        <v>832</v>
      </c>
      <c r="I2181" t="s">
        <v>62</v>
      </c>
      <c r="J2181">
        <v>5072</v>
      </c>
      <c r="K2181" s="1">
        <v>45098</v>
      </c>
      <c r="L2181" t="s">
        <v>35</v>
      </c>
    </row>
    <row r="2182" spans="1:12" x14ac:dyDescent="0.8">
      <c r="A2182" t="s">
        <v>10410</v>
      </c>
      <c r="B2182" t="s">
        <v>10411</v>
      </c>
      <c r="C2182">
        <v>32</v>
      </c>
      <c r="D2182" t="s">
        <v>29</v>
      </c>
      <c r="F2182" t="s">
        <v>10412</v>
      </c>
      <c r="G2182" t="s">
        <v>10413</v>
      </c>
      <c r="H2182" t="s">
        <v>1383</v>
      </c>
      <c r="I2182" t="s">
        <v>92</v>
      </c>
      <c r="J2182">
        <v>17972</v>
      </c>
      <c r="K2182" s="1">
        <v>45160</v>
      </c>
      <c r="L2182" t="s">
        <v>26</v>
      </c>
    </row>
    <row r="2183" spans="1:12" x14ac:dyDescent="0.8">
      <c r="A2183" t="s">
        <v>10414</v>
      </c>
      <c r="B2183" t="s">
        <v>10415</v>
      </c>
      <c r="C2183">
        <v>30</v>
      </c>
      <c r="D2183" t="s">
        <v>14</v>
      </c>
      <c r="F2183" t="s">
        <v>10416</v>
      </c>
      <c r="G2183" t="s">
        <v>10417</v>
      </c>
      <c r="H2183" t="s">
        <v>1448</v>
      </c>
      <c r="I2183" t="s">
        <v>193</v>
      </c>
      <c r="J2183">
        <v>90242</v>
      </c>
      <c r="K2183" s="1">
        <v>44214</v>
      </c>
      <c r="L2183" t="s">
        <v>42</v>
      </c>
    </row>
    <row r="2184" spans="1:12" x14ac:dyDescent="0.8">
      <c r="A2184" t="s">
        <v>10418</v>
      </c>
      <c r="B2184" t="s">
        <v>10419</v>
      </c>
      <c r="C2184">
        <v>32</v>
      </c>
      <c r="D2184" t="s">
        <v>29</v>
      </c>
      <c r="E2184" t="s">
        <v>10420</v>
      </c>
      <c r="F2184" t="s">
        <v>10421</v>
      </c>
      <c r="G2184" t="s">
        <v>10422</v>
      </c>
      <c r="H2184" t="s">
        <v>80</v>
      </c>
      <c r="I2184" t="s">
        <v>74</v>
      </c>
      <c r="J2184">
        <v>79939</v>
      </c>
      <c r="K2184" s="1">
        <v>44024</v>
      </c>
      <c r="L2184" t="s">
        <v>35</v>
      </c>
    </row>
    <row r="2185" spans="1:12" x14ac:dyDescent="0.8">
      <c r="A2185" t="s">
        <v>10423</v>
      </c>
      <c r="B2185" t="s">
        <v>10424</v>
      </c>
      <c r="C2185">
        <v>51</v>
      </c>
      <c r="D2185" t="s">
        <v>14</v>
      </c>
      <c r="E2185" t="s">
        <v>10425</v>
      </c>
      <c r="F2185">
        <f>1-581-553-293</f>
        <v>-1426</v>
      </c>
      <c r="G2185" t="s">
        <v>10426</v>
      </c>
      <c r="H2185" t="s">
        <v>167</v>
      </c>
      <c r="I2185" t="s">
        <v>138</v>
      </c>
      <c r="J2185">
        <v>7196</v>
      </c>
      <c r="K2185" s="1">
        <v>45555</v>
      </c>
      <c r="L2185" t="s">
        <v>35</v>
      </c>
    </row>
    <row r="2186" spans="1:12" x14ac:dyDescent="0.8">
      <c r="A2186" t="s">
        <v>10427</v>
      </c>
      <c r="B2186" t="s">
        <v>10428</v>
      </c>
      <c r="C2186">
        <v>18</v>
      </c>
      <c r="D2186" t="s">
        <v>29</v>
      </c>
      <c r="E2186" t="s">
        <v>10429</v>
      </c>
      <c r="F2186" t="s">
        <v>10430</v>
      </c>
      <c r="G2186" t="s">
        <v>10431</v>
      </c>
      <c r="H2186" t="s">
        <v>1064</v>
      </c>
      <c r="I2186" t="s">
        <v>193</v>
      </c>
      <c r="J2186">
        <v>13755</v>
      </c>
      <c r="K2186" s="1">
        <v>45050</v>
      </c>
      <c r="L2186" t="s">
        <v>26</v>
      </c>
    </row>
    <row r="2187" spans="1:12" x14ac:dyDescent="0.8">
      <c r="A2187" t="s">
        <v>10432</v>
      </c>
      <c r="B2187" t="s">
        <v>9589</v>
      </c>
      <c r="C2187">
        <v>53</v>
      </c>
      <c r="D2187" t="s">
        <v>29</v>
      </c>
      <c r="E2187" t="s">
        <v>10433</v>
      </c>
      <c r="F2187" t="s">
        <v>10434</v>
      </c>
      <c r="G2187" t="s">
        <v>10435</v>
      </c>
      <c r="H2187" t="s">
        <v>558</v>
      </c>
      <c r="I2187" t="s">
        <v>55</v>
      </c>
      <c r="J2187">
        <v>99145</v>
      </c>
      <c r="K2187" s="1">
        <v>45310</v>
      </c>
      <c r="L2187" t="s">
        <v>42</v>
      </c>
    </row>
    <row r="2188" spans="1:12" x14ac:dyDescent="0.8">
      <c r="A2188" t="s">
        <v>10436</v>
      </c>
      <c r="B2188" t="s">
        <v>10437</v>
      </c>
      <c r="C2188">
        <v>18</v>
      </c>
      <c r="D2188" t="s">
        <v>14</v>
      </c>
      <c r="E2188" t="s">
        <v>10438</v>
      </c>
      <c r="F2188" t="s">
        <v>10439</v>
      </c>
      <c r="G2188" t="s">
        <v>10440</v>
      </c>
      <c r="H2188" t="s">
        <v>54</v>
      </c>
      <c r="I2188" t="s">
        <v>55</v>
      </c>
      <c r="J2188">
        <v>65174</v>
      </c>
      <c r="K2188" s="1">
        <v>45246</v>
      </c>
      <c r="L2188" t="s">
        <v>35</v>
      </c>
    </row>
    <row r="2189" spans="1:12" x14ac:dyDescent="0.8">
      <c r="A2189" t="s">
        <v>10441</v>
      </c>
      <c r="B2189" t="s">
        <v>10442</v>
      </c>
      <c r="C2189">
        <v>31</v>
      </c>
      <c r="D2189" t="s">
        <v>29</v>
      </c>
      <c r="E2189" t="s">
        <v>10443</v>
      </c>
      <c r="F2189" t="s">
        <v>10444</v>
      </c>
      <c r="G2189" t="s">
        <v>10445</v>
      </c>
      <c r="H2189" t="s">
        <v>578</v>
      </c>
      <c r="I2189" t="s">
        <v>113</v>
      </c>
      <c r="J2189">
        <v>4778</v>
      </c>
      <c r="K2189" s="1">
        <v>45602</v>
      </c>
      <c r="L2189" t="s">
        <v>35</v>
      </c>
    </row>
    <row r="2190" spans="1:12" x14ac:dyDescent="0.8">
      <c r="A2190" t="s">
        <v>10446</v>
      </c>
      <c r="B2190" t="s">
        <v>10447</v>
      </c>
      <c r="C2190">
        <v>29</v>
      </c>
      <c r="D2190" t="s">
        <v>29</v>
      </c>
      <c r="E2190" t="s">
        <v>10448</v>
      </c>
      <c r="F2190" t="s">
        <v>10449</v>
      </c>
      <c r="G2190" t="s">
        <v>10450</v>
      </c>
      <c r="H2190" t="s">
        <v>18</v>
      </c>
      <c r="I2190" t="s">
        <v>19</v>
      </c>
      <c r="J2190">
        <v>53774</v>
      </c>
      <c r="K2190" s="1">
        <v>45101</v>
      </c>
      <c r="L2190" t="s">
        <v>35</v>
      </c>
    </row>
    <row r="2191" spans="1:12" x14ac:dyDescent="0.8">
      <c r="A2191" t="s">
        <v>10451</v>
      </c>
      <c r="B2191" t="s">
        <v>10452</v>
      </c>
      <c r="C2191">
        <v>42</v>
      </c>
      <c r="D2191" t="s">
        <v>29</v>
      </c>
      <c r="E2191" t="s">
        <v>10453</v>
      </c>
      <c r="F2191" t="s">
        <v>10454</v>
      </c>
      <c r="G2191" t="s">
        <v>10455</v>
      </c>
      <c r="H2191" t="s">
        <v>1974</v>
      </c>
      <c r="I2191" t="s">
        <v>180</v>
      </c>
      <c r="J2191">
        <v>12186</v>
      </c>
      <c r="K2191" s="1">
        <v>45025</v>
      </c>
      <c r="L2191" t="s">
        <v>26</v>
      </c>
    </row>
    <row r="2192" spans="1:12" x14ac:dyDescent="0.8">
      <c r="A2192" t="s">
        <v>10456</v>
      </c>
      <c r="B2192" t="s">
        <v>10457</v>
      </c>
      <c r="C2192">
        <v>18</v>
      </c>
      <c r="D2192" t="s">
        <v>29</v>
      </c>
      <c r="E2192" t="s">
        <v>10458</v>
      </c>
      <c r="F2192">
        <v>7618869460</v>
      </c>
      <c r="G2192" t="s">
        <v>10459</v>
      </c>
      <c r="H2192" t="s">
        <v>489</v>
      </c>
      <c r="I2192" t="s">
        <v>34</v>
      </c>
      <c r="J2192">
        <v>40579</v>
      </c>
      <c r="K2192" s="1">
        <v>44249</v>
      </c>
      <c r="L2192" t="s">
        <v>42</v>
      </c>
    </row>
    <row r="2193" spans="1:12" x14ac:dyDescent="0.8">
      <c r="A2193" t="s">
        <v>10460</v>
      </c>
      <c r="B2193" t="s">
        <v>10461</v>
      </c>
      <c r="C2193">
        <v>40</v>
      </c>
      <c r="D2193" t="s">
        <v>29</v>
      </c>
      <c r="E2193" t="s">
        <v>10462</v>
      </c>
      <c r="F2193" t="s">
        <v>10463</v>
      </c>
      <c r="G2193" t="s">
        <v>10464</v>
      </c>
      <c r="H2193" t="s">
        <v>227</v>
      </c>
      <c r="I2193" t="s">
        <v>221</v>
      </c>
      <c r="J2193">
        <v>36745</v>
      </c>
      <c r="K2193" s="1">
        <v>44031</v>
      </c>
      <c r="L2193" t="s">
        <v>42</v>
      </c>
    </row>
    <row r="2194" spans="1:12" x14ac:dyDescent="0.8">
      <c r="A2194" t="s">
        <v>10465</v>
      </c>
      <c r="B2194" t="s">
        <v>10466</v>
      </c>
      <c r="C2194">
        <v>59</v>
      </c>
      <c r="D2194" t="s">
        <v>382</v>
      </c>
      <c r="E2194" t="s">
        <v>10467</v>
      </c>
      <c r="F2194" t="s">
        <v>10468</v>
      </c>
      <c r="G2194" t="s">
        <v>10469</v>
      </c>
      <c r="H2194" t="s">
        <v>558</v>
      </c>
      <c r="I2194" t="s">
        <v>55</v>
      </c>
      <c r="J2194">
        <v>9719</v>
      </c>
      <c r="K2194" s="1">
        <v>45468</v>
      </c>
      <c r="L2194" t="s">
        <v>42</v>
      </c>
    </row>
    <row r="2195" spans="1:12" x14ac:dyDescent="0.8">
      <c r="A2195" t="s">
        <v>10470</v>
      </c>
      <c r="B2195" t="s">
        <v>10471</v>
      </c>
      <c r="C2195">
        <v>18</v>
      </c>
      <c r="D2195" t="s">
        <v>29</v>
      </c>
      <c r="E2195" t="s">
        <v>10472</v>
      </c>
      <c r="F2195" t="s">
        <v>10473</v>
      </c>
      <c r="G2195" t="s">
        <v>10474</v>
      </c>
      <c r="H2195" t="s">
        <v>424</v>
      </c>
      <c r="I2195" t="s">
        <v>138</v>
      </c>
      <c r="J2195">
        <v>24806</v>
      </c>
      <c r="K2195" s="1">
        <v>44901</v>
      </c>
      <c r="L2195" t="s">
        <v>26</v>
      </c>
    </row>
    <row r="2196" spans="1:12" x14ac:dyDescent="0.8">
      <c r="A2196" t="s">
        <v>10475</v>
      </c>
      <c r="B2196" t="s">
        <v>10476</v>
      </c>
      <c r="C2196">
        <v>37</v>
      </c>
      <c r="D2196" t="s">
        <v>14</v>
      </c>
      <c r="E2196" t="s">
        <v>10477</v>
      </c>
      <c r="G2196" t="s">
        <v>10478</v>
      </c>
      <c r="H2196" t="s">
        <v>73</v>
      </c>
      <c r="I2196" t="s">
        <v>74</v>
      </c>
      <c r="J2196">
        <v>23767</v>
      </c>
      <c r="K2196" s="1">
        <v>44334</v>
      </c>
      <c r="L2196" t="s">
        <v>42</v>
      </c>
    </row>
    <row r="2197" spans="1:12" x14ac:dyDescent="0.8">
      <c r="A2197" t="s">
        <v>10479</v>
      </c>
      <c r="B2197" t="s">
        <v>10480</v>
      </c>
      <c r="C2197">
        <v>27</v>
      </c>
      <c r="D2197" t="s">
        <v>14</v>
      </c>
      <c r="E2197" t="s">
        <v>10481</v>
      </c>
      <c r="F2197" t="s">
        <v>10482</v>
      </c>
      <c r="G2197" t="s">
        <v>10483</v>
      </c>
      <c r="H2197" t="s">
        <v>309</v>
      </c>
      <c r="I2197" t="s">
        <v>74</v>
      </c>
      <c r="J2197">
        <v>3858</v>
      </c>
      <c r="K2197" s="1">
        <v>45435</v>
      </c>
      <c r="L2197" t="s">
        <v>42</v>
      </c>
    </row>
    <row r="2198" spans="1:12" x14ac:dyDescent="0.8">
      <c r="A2198" t="s">
        <v>10484</v>
      </c>
      <c r="B2198" t="s">
        <v>10485</v>
      </c>
      <c r="C2198">
        <v>40</v>
      </c>
      <c r="D2198" t="s">
        <v>14</v>
      </c>
      <c r="E2198" t="s">
        <v>10486</v>
      </c>
      <c r="F2198" t="s">
        <v>10487</v>
      </c>
      <c r="G2198" t="s">
        <v>10488</v>
      </c>
      <c r="H2198" t="s">
        <v>167</v>
      </c>
      <c r="I2198" t="s">
        <v>138</v>
      </c>
      <c r="J2198">
        <v>73875</v>
      </c>
      <c r="K2198" s="1">
        <v>45242</v>
      </c>
      <c r="L2198" t="s">
        <v>35</v>
      </c>
    </row>
    <row r="2199" spans="1:12" x14ac:dyDescent="0.8">
      <c r="A2199" t="s">
        <v>10489</v>
      </c>
      <c r="B2199" t="s">
        <v>10490</v>
      </c>
      <c r="C2199">
        <v>35</v>
      </c>
      <c r="D2199" t="s">
        <v>29</v>
      </c>
      <c r="E2199" t="s">
        <v>10491</v>
      </c>
      <c r="F2199">
        <v>7452106660</v>
      </c>
      <c r="G2199" t="s">
        <v>10492</v>
      </c>
      <c r="H2199" t="s">
        <v>952</v>
      </c>
      <c r="I2199" t="s">
        <v>126</v>
      </c>
      <c r="J2199">
        <v>5626</v>
      </c>
      <c r="K2199" s="1">
        <v>44977</v>
      </c>
      <c r="L2199" t="s">
        <v>42</v>
      </c>
    </row>
    <row r="2200" spans="1:12" x14ac:dyDescent="0.8">
      <c r="A2200" t="s">
        <v>10493</v>
      </c>
      <c r="B2200" t="s">
        <v>10494</v>
      </c>
      <c r="C2200">
        <v>27</v>
      </c>
      <c r="D2200" t="s">
        <v>14</v>
      </c>
      <c r="E2200" t="s">
        <v>10495</v>
      </c>
      <c r="F2200">
        <v>4214168660</v>
      </c>
      <c r="G2200" t="s">
        <v>10496</v>
      </c>
      <c r="H2200" t="s">
        <v>489</v>
      </c>
      <c r="I2200" t="s">
        <v>34</v>
      </c>
      <c r="J2200">
        <v>64610</v>
      </c>
      <c r="K2200" s="1">
        <v>45149</v>
      </c>
      <c r="L2200" t="s">
        <v>35</v>
      </c>
    </row>
    <row r="2201" spans="1:12" x14ac:dyDescent="0.8">
      <c r="A2201" t="s">
        <v>10497</v>
      </c>
      <c r="B2201" t="s">
        <v>10498</v>
      </c>
      <c r="C2201">
        <v>40</v>
      </c>
      <c r="D2201" t="s">
        <v>14</v>
      </c>
      <c r="E2201" t="s">
        <v>10499</v>
      </c>
      <c r="F2201" t="s">
        <v>10500</v>
      </c>
      <c r="G2201" t="s">
        <v>10501</v>
      </c>
      <c r="H2201" t="s">
        <v>1383</v>
      </c>
      <c r="I2201" t="s">
        <v>92</v>
      </c>
      <c r="J2201">
        <v>11867</v>
      </c>
      <c r="K2201" s="1">
        <v>44310</v>
      </c>
      <c r="L2201" t="s">
        <v>42</v>
      </c>
    </row>
    <row r="2202" spans="1:12" x14ac:dyDescent="0.8">
      <c r="A2202" t="s">
        <v>10502</v>
      </c>
      <c r="B2202" t="s">
        <v>10503</v>
      </c>
      <c r="C2202">
        <v>56</v>
      </c>
      <c r="D2202" t="s">
        <v>29</v>
      </c>
      <c r="E2202" t="s">
        <v>10504</v>
      </c>
      <c r="F2202">
        <f>1-916-909-6405</f>
        <v>-8229</v>
      </c>
      <c r="G2202" t="s">
        <v>10505</v>
      </c>
      <c r="H2202" t="s">
        <v>249</v>
      </c>
      <c r="I2202" t="s">
        <v>55</v>
      </c>
      <c r="J2202">
        <v>52792</v>
      </c>
      <c r="K2202" s="1">
        <v>45056</v>
      </c>
      <c r="L2202" t="s">
        <v>35</v>
      </c>
    </row>
    <row r="2203" spans="1:12" x14ac:dyDescent="0.8">
      <c r="A2203" t="s">
        <v>10506</v>
      </c>
      <c r="B2203" t="s">
        <v>10507</v>
      </c>
      <c r="C2203">
        <v>32</v>
      </c>
      <c r="D2203" t="s">
        <v>14</v>
      </c>
      <c r="E2203" t="s">
        <v>10508</v>
      </c>
      <c r="F2203">
        <v>4749802797</v>
      </c>
      <c r="G2203" t="s">
        <v>10509</v>
      </c>
      <c r="H2203" t="s">
        <v>270</v>
      </c>
      <c r="I2203" t="s">
        <v>19</v>
      </c>
      <c r="J2203">
        <v>30322</v>
      </c>
      <c r="K2203" s="1">
        <v>45359</v>
      </c>
      <c r="L2203" t="s">
        <v>26</v>
      </c>
    </row>
    <row r="2204" spans="1:12" x14ac:dyDescent="0.8">
      <c r="A2204" t="s">
        <v>10510</v>
      </c>
      <c r="B2204" t="s">
        <v>10511</v>
      </c>
      <c r="C2204">
        <v>43</v>
      </c>
      <c r="D2204" t="s">
        <v>14</v>
      </c>
      <c r="E2204" t="s">
        <v>10512</v>
      </c>
      <c r="G2204" t="s">
        <v>10513</v>
      </c>
      <c r="H2204" t="s">
        <v>285</v>
      </c>
      <c r="I2204" t="s">
        <v>193</v>
      </c>
      <c r="J2204">
        <v>91295</v>
      </c>
      <c r="K2204" s="1">
        <v>45082</v>
      </c>
      <c r="L2204" t="s">
        <v>35</v>
      </c>
    </row>
    <row r="2205" spans="1:12" x14ac:dyDescent="0.8">
      <c r="A2205" t="s">
        <v>10514</v>
      </c>
      <c r="B2205" t="s">
        <v>10515</v>
      </c>
      <c r="C2205">
        <v>19</v>
      </c>
      <c r="D2205" t="s">
        <v>14</v>
      </c>
      <c r="E2205" t="s">
        <v>10516</v>
      </c>
      <c r="F2205" t="s">
        <v>10517</v>
      </c>
      <c r="G2205" t="s">
        <v>10518</v>
      </c>
      <c r="H2205" t="s">
        <v>244</v>
      </c>
      <c r="I2205" t="s">
        <v>221</v>
      </c>
      <c r="J2205">
        <v>78570</v>
      </c>
      <c r="K2205" s="1">
        <v>44934</v>
      </c>
      <c r="L2205" t="s">
        <v>35</v>
      </c>
    </row>
    <row r="2206" spans="1:12" x14ac:dyDescent="0.8">
      <c r="A2206" t="s">
        <v>10519</v>
      </c>
      <c r="B2206" t="s">
        <v>10520</v>
      </c>
      <c r="C2206">
        <v>23</v>
      </c>
      <c r="D2206" t="s">
        <v>29</v>
      </c>
      <c r="E2206" t="s">
        <v>10521</v>
      </c>
      <c r="F2206" t="s">
        <v>10522</v>
      </c>
      <c r="G2206" t="s">
        <v>10523</v>
      </c>
      <c r="H2206" t="s">
        <v>54</v>
      </c>
      <c r="I2206" t="s">
        <v>55</v>
      </c>
      <c r="J2206">
        <v>11011</v>
      </c>
      <c r="K2206" s="1">
        <v>45634</v>
      </c>
      <c r="L2206" t="s">
        <v>35</v>
      </c>
    </row>
    <row r="2207" spans="1:12" x14ac:dyDescent="0.8">
      <c r="A2207" t="s">
        <v>10524</v>
      </c>
      <c r="B2207" t="s">
        <v>10525</v>
      </c>
      <c r="C2207">
        <v>40</v>
      </c>
      <c r="D2207" t="s">
        <v>29</v>
      </c>
      <c r="E2207" t="s">
        <v>10526</v>
      </c>
      <c r="F2207" t="s">
        <v>10527</v>
      </c>
      <c r="G2207" t="s">
        <v>10528</v>
      </c>
      <c r="H2207" t="s">
        <v>510</v>
      </c>
      <c r="I2207" t="s">
        <v>126</v>
      </c>
      <c r="J2207">
        <v>81849</v>
      </c>
      <c r="K2207" s="1">
        <v>44645</v>
      </c>
      <c r="L2207" t="s">
        <v>35</v>
      </c>
    </row>
    <row r="2208" spans="1:12" x14ac:dyDescent="0.8">
      <c r="A2208" t="s">
        <v>10529</v>
      </c>
      <c r="B2208" t="s">
        <v>10530</v>
      </c>
      <c r="C2208">
        <v>52</v>
      </c>
      <c r="D2208" t="s">
        <v>14</v>
      </c>
      <c r="E2208" t="s">
        <v>10531</v>
      </c>
      <c r="F2208" t="s">
        <v>10532</v>
      </c>
      <c r="G2208" t="s">
        <v>10533</v>
      </c>
      <c r="H2208" t="s">
        <v>47</v>
      </c>
      <c r="I2208" t="s">
        <v>48</v>
      </c>
      <c r="J2208">
        <v>49058</v>
      </c>
      <c r="K2208" s="1">
        <v>45329</v>
      </c>
      <c r="L2208" t="s">
        <v>42</v>
      </c>
    </row>
    <row r="2209" spans="1:12" x14ac:dyDescent="0.8">
      <c r="A2209" t="s">
        <v>10534</v>
      </c>
      <c r="B2209" t="s">
        <v>10535</v>
      </c>
      <c r="C2209">
        <v>39</v>
      </c>
      <c r="D2209" t="s">
        <v>29</v>
      </c>
      <c r="E2209" t="s">
        <v>10536</v>
      </c>
      <c r="F2209" t="s">
        <v>10537</v>
      </c>
      <c r="G2209" t="s">
        <v>10538</v>
      </c>
      <c r="H2209" t="s">
        <v>137</v>
      </c>
      <c r="J2209">
        <v>43968</v>
      </c>
      <c r="K2209" s="1">
        <v>45652</v>
      </c>
      <c r="L2209" t="s">
        <v>42</v>
      </c>
    </row>
    <row r="2210" spans="1:12" x14ac:dyDescent="0.8">
      <c r="A2210" t="s">
        <v>10539</v>
      </c>
      <c r="B2210" t="s">
        <v>10540</v>
      </c>
      <c r="C2210">
        <v>31</v>
      </c>
      <c r="D2210" t="s">
        <v>14</v>
      </c>
      <c r="E2210" t="s">
        <v>10541</v>
      </c>
      <c r="F2210" t="s">
        <v>10542</v>
      </c>
      <c r="G2210" t="s">
        <v>10543</v>
      </c>
      <c r="H2210" t="s">
        <v>529</v>
      </c>
      <c r="I2210" t="s">
        <v>55</v>
      </c>
      <c r="J2210">
        <v>67033</v>
      </c>
      <c r="K2210" s="1">
        <v>44370</v>
      </c>
      <c r="L2210" t="s">
        <v>42</v>
      </c>
    </row>
    <row r="2211" spans="1:12" x14ac:dyDescent="0.8">
      <c r="A2211" t="s">
        <v>10544</v>
      </c>
      <c r="B2211" t="s">
        <v>10545</v>
      </c>
      <c r="C2211">
        <v>34</v>
      </c>
      <c r="D2211" t="s">
        <v>14</v>
      </c>
      <c r="E2211" t="s">
        <v>10546</v>
      </c>
      <c r="F2211" t="s">
        <v>10547</v>
      </c>
      <c r="G2211" t="s">
        <v>10548</v>
      </c>
      <c r="H2211" t="s">
        <v>558</v>
      </c>
      <c r="I2211" t="s">
        <v>55</v>
      </c>
      <c r="J2211">
        <v>14747</v>
      </c>
      <c r="K2211" s="1">
        <v>44696</v>
      </c>
      <c r="L2211" t="s">
        <v>35</v>
      </c>
    </row>
    <row r="2212" spans="1:12" x14ac:dyDescent="0.8">
      <c r="A2212" t="s">
        <v>10549</v>
      </c>
      <c r="B2212" t="s">
        <v>10550</v>
      </c>
      <c r="C2212">
        <v>19</v>
      </c>
      <c r="D2212" t="s">
        <v>14</v>
      </c>
      <c r="E2212" t="s">
        <v>10551</v>
      </c>
      <c r="F2212" t="s">
        <v>10552</v>
      </c>
      <c r="G2212" t="s">
        <v>10553</v>
      </c>
      <c r="H2212" t="s">
        <v>1049</v>
      </c>
      <c r="I2212" t="s">
        <v>48</v>
      </c>
      <c r="J2212">
        <v>8753</v>
      </c>
      <c r="K2212" s="1">
        <v>44720</v>
      </c>
      <c r="L2212" t="s">
        <v>26</v>
      </c>
    </row>
    <row r="2213" spans="1:12" x14ac:dyDescent="0.8">
      <c r="A2213" t="s">
        <v>10554</v>
      </c>
      <c r="B2213" t="s">
        <v>10555</v>
      </c>
      <c r="C2213">
        <v>42</v>
      </c>
      <c r="D2213" t="s">
        <v>14</v>
      </c>
      <c r="E2213" t="s">
        <v>10556</v>
      </c>
      <c r="F2213" t="s">
        <v>10557</v>
      </c>
      <c r="G2213" t="s">
        <v>10558</v>
      </c>
      <c r="H2213" t="s">
        <v>80</v>
      </c>
      <c r="I2213" t="s">
        <v>74</v>
      </c>
      <c r="J2213">
        <v>61897</v>
      </c>
      <c r="K2213" s="1">
        <v>45005</v>
      </c>
      <c r="L2213" t="s">
        <v>42</v>
      </c>
    </row>
    <row r="2214" spans="1:12" x14ac:dyDescent="0.8">
      <c r="A2214" t="s">
        <v>10559</v>
      </c>
      <c r="B2214" t="s">
        <v>10560</v>
      </c>
      <c r="C2214">
        <v>45</v>
      </c>
      <c r="D2214" t="s">
        <v>29</v>
      </c>
      <c r="E2214" t="s">
        <v>10561</v>
      </c>
      <c r="F2214" t="s">
        <v>10562</v>
      </c>
      <c r="G2214" t="s">
        <v>10563</v>
      </c>
      <c r="H2214" t="s">
        <v>167</v>
      </c>
      <c r="I2214" t="s">
        <v>138</v>
      </c>
      <c r="J2214">
        <v>77475</v>
      </c>
      <c r="K2214" s="1">
        <v>44861</v>
      </c>
      <c r="L2214" t="s">
        <v>42</v>
      </c>
    </row>
    <row r="2215" spans="1:12" x14ac:dyDescent="0.8">
      <c r="A2215" t="s">
        <v>10564</v>
      </c>
      <c r="B2215" t="s">
        <v>10565</v>
      </c>
      <c r="C2215">
        <v>29</v>
      </c>
      <c r="D2215" t="s">
        <v>29</v>
      </c>
      <c r="E2215" t="s">
        <v>10566</v>
      </c>
      <c r="F2215">
        <v>3455816729</v>
      </c>
      <c r="G2215" t="s">
        <v>10567</v>
      </c>
      <c r="H2215" t="s">
        <v>54</v>
      </c>
      <c r="I2215" t="s">
        <v>55</v>
      </c>
      <c r="J2215">
        <v>79498</v>
      </c>
      <c r="K2215" s="1">
        <v>45026</v>
      </c>
      <c r="L2215" t="s">
        <v>35</v>
      </c>
    </row>
    <row r="2216" spans="1:12" x14ac:dyDescent="0.8">
      <c r="A2216" t="s">
        <v>10568</v>
      </c>
      <c r="B2216" t="s">
        <v>10569</v>
      </c>
      <c r="C2216">
        <v>29</v>
      </c>
      <c r="D2216" t="s">
        <v>14</v>
      </c>
      <c r="E2216" t="s">
        <v>10570</v>
      </c>
      <c r="F2216" t="s">
        <v>10571</v>
      </c>
      <c r="G2216" t="s">
        <v>10572</v>
      </c>
      <c r="H2216" t="s">
        <v>691</v>
      </c>
      <c r="I2216" t="s">
        <v>48</v>
      </c>
      <c r="J2216">
        <v>52086</v>
      </c>
      <c r="K2216" s="1">
        <v>45609</v>
      </c>
      <c r="L2216" t="s">
        <v>35</v>
      </c>
    </row>
    <row r="2217" spans="1:12" x14ac:dyDescent="0.8">
      <c r="A2217" t="s">
        <v>10573</v>
      </c>
      <c r="B2217" t="s">
        <v>10574</v>
      </c>
      <c r="C2217">
        <v>38</v>
      </c>
      <c r="D2217" t="s">
        <v>29</v>
      </c>
      <c r="E2217" t="s">
        <v>10575</v>
      </c>
      <c r="F2217" t="s">
        <v>10576</v>
      </c>
      <c r="G2217" t="s">
        <v>10577</v>
      </c>
      <c r="H2217" t="s">
        <v>54</v>
      </c>
      <c r="I2217" t="s">
        <v>55</v>
      </c>
      <c r="J2217">
        <v>4089</v>
      </c>
      <c r="K2217" s="1">
        <v>44479</v>
      </c>
      <c r="L2217" t="s">
        <v>42</v>
      </c>
    </row>
    <row r="2218" spans="1:12" x14ac:dyDescent="0.8">
      <c r="A2218" t="s">
        <v>10578</v>
      </c>
      <c r="B2218" t="s">
        <v>10579</v>
      </c>
      <c r="C2218">
        <v>29</v>
      </c>
      <c r="D2218" t="s">
        <v>14</v>
      </c>
      <c r="E2218" t="s">
        <v>10580</v>
      </c>
      <c r="F2218" t="s">
        <v>10581</v>
      </c>
      <c r="G2218" t="s">
        <v>10582</v>
      </c>
      <c r="H2218" t="s">
        <v>161</v>
      </c>
      <c r="I2218" t="s">
        <v>113</v>
      </c>
      <c r="J2218">
        <v>15491</v>
      </c>
      <c r="K2218" s="1">
        <v>43912</v>
      </c>
      <c r="L2218" t="s">
        <v>42</v>
      </c>
    </row>
    <row r="2219" spans="1:12" x14ac:dyDescent="0.8">
      <c r="A2219" t="s">
        <v>10583</v>
      </c>
      <c r="B2219" t="s">
        <v>10584</v>
      </c>
      <c r="C2219">
        <v>34</v>
      </c>
      <c r="D2219" t="s">
        <v>14</v>
      </c>
      <c r="E2219" t="s">
        <v>10585</v>
      </c>
      <c r="F2219">
        <v>4577036595</v>
      </c>
      <c r="G2219" t="s">
        <v>10586</v>
      </c>
      <c r="H2219" t="s">
        <v>73</v>
      </c>
      <c r="I2219" t="s">
        <v>74</v>
      </c>
      <c r="J2219">
        <v>20814</v>
      </c>
      <c r="K2219" s="1">
        <v>44183</v>
      </c>
      <c r="L2219" t="s">
        <v>35</v>
      </c>
    </row>
    <row r="2220" spans="1:12" x14ac:dyDescent="0.8">
      <c r="A2220" t="s">
        <v>10587</v>
      </c>
      <c r="B2220" t="s">
        <v>10588</v>
      </c>
      <c r="C2220">
        <v>60</v>
      </c>
      <c r="D2220" t="s">
        <v>29</v>
      </c>
      <c r="E2220" t="s">
        <v>10589</v>
      </c>
      <c r="G2220" t="s">
        <v>10590</v>
      </c>
      <c r="H2220" t="s">
        <v>227</v>
      </c>
      <c r="I2220" t="s">
        <v>221</v>
      </c>
      <c r="J2220">
        <v>9611</v>
      </c>
      <c r="K2220" s="1">
        <v>44167</v>
      </c>
      <c r="L2220" t="s">
        <v>35</v>
      </c>
    </row>
    <row r="2221" spans="1:12" x14ac:dyDescent="0.8">
      <c r="A2221" t="s">
        <v>10591</v>
      </c>
      <c r="C2221">
        <v>32</v>
      </c>
      <c r="E2221" t="s">
        <v>10592</v>
      </c>
      <c r="F2221">
        <v>6913431938</v>
      </c>
      <c r="G2221" t="s">
        <v>10593</v>
      </c>
      <c r="H2221" t="s">
        <v>167</v>
      </c>
      <c r="I2221" t="s">
        <v>138</v>
      </c>
      <c r="J2221">
        <v>24964</v>
      </c>
      <c r="K2221" s="1">
        <v>45204</v>
      </c>
      <c r="L2221" t="s">
        <v>42</v>
      </c>
    </row>
    <row r="2222" spans="1:12" x14ac:dyDescent="0.8">
      <c r="A2222" t="s">
        <v>10594</v>
      </c>
      <c r="B2222" t="s">
        <v>10595</v>
      </c>
      <c r="C2222">
        <v>30</v>
      </c>
      <c r="D2222" t="s">
        <v>29</v>
      </c>
      <c r="E2222" t="s">
        <v>10596</v>
      </c>
      <c r="F2222" t="s">
        <v>10597</v>
      </c>
      <c r="G2222" t="s">
        <v>10598</v>
      </c>
      <c r="H2222" t="s">
        <v>390</v>
      </c>
      <c r="I2222" t="s">
        <v>180</v>
      </c>
      <c r="J2222">
        <v>68590</v>
      </c>
      <c r="K2222" s="1">
        <v>45504</v>
      </c>
      <c r="L2222" t="s">
        <v>35</v>
      </c>
    </row>
    <row r="2223" spans="1:12" x14ac:dyDescent="0.8">
      <c r="A2223" t="s">
        <v>10599</v>
      </c>
      <c r="B2223" t="s">
        <v>10600</v>
      </c>
      <c r="C2223">
        <v>27</v>
      </c>
      <c r="D2223" t="s">
        <v>14</v>
      </c>
      <c r="E2223" t="s">
        <v>10601</v>
      </c>
      <c r="F2223" t="s">
        <v>10602</v>
      </c>
      <c r="H2223" t="s">
        <v>255</v>
      </c>
      <c r="I2223" t="s">
        <v>145</v>
      </c>
      <c r="J2223">
        <v>48768</v>
      </c>
      <c r="K2223" s="1">
        <v>44257</v>
      </c>
      <c r="L2223" t="s">
        <v>35</v>
      </c>
    </row>
    <row r="2224" spans="1:12" x14ac:dyDescent="0.8">
      <c r="A2224" t="s">
        <v>10603</v>
      </c>
      <c r="B2224" t="s">
        <v>10604</v>
      </c>
      <c r="C2224">
        <v>43</v>
      </c>
      <c r="D2224" t="s">
        <v>29</v>
      </c>
      <c r="E2224" t="s">
        <v>10605</v>
      </c>
      <c r="F2224" t="s">
        <v>10606</v>
      </c>
      <c r="G2224" t="s">
        <v>10607</v>
      </c>
      <c r="H2224" t="s">
        <v>320</v>
      </c>
      <c r="I2224" t="s">
        <v>138</v>
      </c>
      <c r="J2224">
        <v>5933</v>
      </c>
      <c r="K2224" s="1">
        <v>44757</v>
      </c>
      <c r="L2224" t="s">
        <v>35</v>
      </c>
    </row>
    <row r="2225" spans="1:12" x14ac:dyDescent="0.8">
      <c r="A2225" t="s">
        <v>10608</v>
      </c>
      <c r="B2225" t="s">
        <v>10609</v>
      </c>
      <c r="C2225">
        <v>32</v>
      </c>
      <c r="D2225" t="s">
        <v>29</v>
      </c>
      <c r="E2225" t="s">
        <v>10610</v>
      </c>
      <c r="F2225" t="s">
        <v>10611</v>
      </c>
      <c r="G2225" t="s">
        <v>10612</v>
      </c>
      <c r="H2225" t="s">
        <v>781</v>
      </c>
      <c r="I2225" t="s">
        <v>145</v>
      </c>
      <c r="J2225">
        <v>44896</v>
      </c>
      <c r="K2225" s="1">
        <v>44616</v>
      </c>
      <c r="L2225" t="s">
        <v>42</v>
      </c>
    </row>
    <row r="2226" spans="1:12" x14ac:dyDescent="0.8">
      <c r="A2226" t="s">
        <v>10613</v>
      </c>
      <c r="B2226" t="s">
        <v>10614</v>
      </c>
      <c r="C2226">
        <v>27</v>
      </c>
      <c r="D2226" t="s">
        <v>14</v>
      </c>
      <c r="E2226" t="s">
        <v>10615</v>
      </c>
      <c r="F2226" t="s">
        <v>10616</v>
      </c>
      <c r="G2226" t="s">
        <v>10617</v>
      </c>
      <c r="H2226" t="s">
        <v>54</v>
      </c>
      <c r="I2226" t="s">
        <v>55</v>
      </c>
      <c r="J2226">
        <v>75100</v>
      </c>
      <c r="K2226" s="1">
        <v>44758</v>
      </c>
      <c r="L2226" t="s">
        <v>35</v>
      </c>
    </row>
    <row r="2227" spans="1:12" x14ac:dyDescent="0.8">
      <c r="A2227" t="s">
        <v>10618</v>
      </c>
      <c r="B2227" t="s">
        <v>431</v>
      </c>
      <c r="C2227">
        <v>50</v>
      </c>
      <c r="D2227" t="s">
        <v>29</v>
      </c>
      <c r="E2227" t="s">
        <v>10619</v>
      </c>
      <c r="F2227" t="s">
        <v>10620</v>
      </c>
      <c r="G2227" t="s">
        <v>10621</v>
      </c>
      <c r="H2227" t="s">
        <v>105</v>
      </c>
      <c r="J2227">
        <v>15521</v>
      </c>
      <c r="K2227" s="1">
        <v>44909</v>
      </c>
      <c r="L2227" t="s">
        <v>35</v>
      </c>
    </row>
    <row r="2228" spans="1:12" x14ac:dyDescent="0.8">
      <c r="A2228" t="s">
        <v>10622</v>
      </c>
      <c r="B2228" t="s">
        <v>10623</v>
      </c>
      <c r="C2228">
        <v>52</v>
      </c>
      <c r="D2228" t="s">
        <v>29</v>
      </c>
      <c r="E2228" t="s">
        <v>10624</v>
      </c>
      <c r="F2228" t="s">
        <v>10625</v>
      </c>
      <c r="G2228" t="s">
        <v>10626</v>
      </c>
      <c r="H2228" t="s">
        <v>1209</v>
      </c>
      <c r="I2228" t="s">
        <v>92</v>
      </c>
      <c r="J2228">
        <v>73895</v>
      </c>
      <c r="K2228" s="1">
        <v>44440</v>
      </c>
      <c r="L2228" t="s">
        <v>42</v>
      </c>
    </row>
    <row r="2229" spans="1:12" x14ac:dyDescent="0.8">
      <c r="A2229" t="s">
        <v>10627</v>
      </c>
      <c r="B2229" t="s">
        <v>10628</v>
      </c>
      <c r="C2229">
        <v>27</v>
      </c>
      <c r="D2229" t="s">
        <v>29</v>
      </c>
      <c r="E2229" t="s">
        <v>10629</v>
      </c>
      <c r="F2229" t="s">
        <v>10630</v>
      </c>
      <c r="G2229" t="s">
        <v>10631</v>
      </c>
      <c r="H2229" t="s">
        <v>320</v>
      </c>
      <c r="I2229" t="s">
        <v>138</v>
      </c>
      <c r="J2229">
        <v>68198</v>
      </c>
      <c r="K2229" s="1">
        <v>45069</v>
      </c>
      <c r="L2229" t="s">
        <v>42</v>
      </c>
    </row>
    <row r="2230" spans="1:12" x14ac:dyDescent="0.8">
      <c r="A2230" t="s">
        <v>10632</v>
      </c>
      <c r="B2230" t="s">
        <v>10633</v>
      </c>
      <c r="C2230">
        <v>18</v>
      </c>
      <c r="D2230" t="s">
        <v>29</v>
      </c>
      <c r="E2230" t="s">
        <v>10634</v>
      </c>
      <c r="F2230" t="s">
        <v>10635</v>
      </c>
      <c r="G2230" t="s">
        <v>10636</v>
      </c>
      <c r="H2230" t="s">
        <v>355</v>
      </c>
      <c r="I2230" t="s">
        <v>180</v>
      </c>
      <c r="J2230">
        <v>68783</v>
      </c>
      <c r="K2230" s="1">
        <v>43966</v>
      </c>
      <c r="L2230" t="s">
        <v>42</v>
      </c>
    </row>
    <row r="2231" spans="1:12" x14ac:dyDescent="0.8">
      <c r="A2231" t="s">
        <v>10637</v>
      </c>
      <c r="B2231" t="s">
        <v>10638</v>
      </c>
      <c r="C2231">
        <v>47</v>
      </c>
      <c r="D2231" t="s">
        <v>29</v>
      </c>
      <c r="E2231" t="s">
        <v>10639</v>
      </c>
      <c r="F2231" t="s">
        <v>10640</v>
      </c>
      <c r="G2231" t="s">
        <v>10641</v>
      </c>
      <c r="H2231" t="s">
        <v>553</v>
      </c>
      <c r="I2231" t="s">
        <v>221</v>
      </c>
      <c r="J2231">
        <v>64641</v>
      </c>
      <c r="K2231" s="1">
        <v>44120</v>
      </c>
      <c r="L2231" t="s">
        <v>35</v>
      </c>
    </row>
    <row r="2232" spans="1:12" x14ac:dyDescent="0.8">
      <c r="A2232" t="s">
        <v>10642</v>
      </c>
      <c r="B2232" t="s">
        <v>10643</v>
      </c>
      <c r="C2232">
        <v>26</v>
      </c>
      <c r="D2232" t="s">
        <v>14</v>
      </c>
      <c r="E2232" t="s">
        <v>10644</v>
      </c>
      <c r="F2232" t="s">
        <v>10645</v>
      </c>
      <c r="G2232" t="s">
        <v>10646</v>
      </c>
      <c r="H2232" t="s">
        <v>18</v>
      </c>
      <c r="I2232" t="s">
        <v>19</v>
      </c>
      <c r="J2232">
        <v>56812</v>
      </c>
      <c r="K2232" s="1">
        <v>44179</v>
      </c>
      <c r="L2232" t="s">
        <v>35</v>
      </c>
    </row>
    <row r="2233" spans="1:12" x14ac:dyDescent="0.8">
      <c r="A2233" t="s">
        <v>10647</v>
      </c>
      <c r="B2233" t="s">
        <v>7110</v>
      </c>
      <c r="D2233" t="s">
        <v>14</v>
      </c>
      <c r="E2233" t="s">
        <v>10648</v>
      </c>
      <c r="F2233" t="s">
        <v>10649</v>
      </c>
      <c r="G2233" t="s">
        <v>10650</v>
      </c>
      <c r="H2233" t="s">
        <v>270</v>
      </c>
      <c r="I2233" t="s">
        <v>19</v>
      </c>
      <c r="J2233">
        <v>77465</v>
      </c>
      <c r="K2233" s="1">
        <v>44947</v>
      </c>
      <c r="L2233" t="s">
        <v>35</v>
      </c>
    </row>
    <row r="2234" spans="1:12" x14ac:dyDescent="0.8">
      <c r="A2234" t="s">
        <v>10651</v>
      </c>
      <c r="B2234" t="s">
        <v>10652</v>
      </c>
      <c r="C2234">
        <v>18</v>
      </c>
      <c r="D2234" t="s">
        <v>14</v>
      </c>
      <c r="E2234" t="s">
        <v>10653</v>
      </c>
      <c r="F2234">
        <v>6279190581</v>
      </c>
      <c r="G2234" t="s">
        <v>10654</v>
      </c>
      <c r="H2234" t="s">
        <v>558</v>
      </c>
      <c r="I2234" t="s">
        <v>55</v>
      </c>
      <c r="J2234">
        <v>10226</v>
      </c>
      <c r="K2234" s="1">
        <v>45711</v>
      </c>
      <c r="L2234" t="s">
        <v>35</v>
      </c>
    </row>
    <row r="2235" spans="1:12" x14ac:dyDescent="0.8">
      <c r="A2235" t="s">
        <v>10655</v>
      </c>
      <c r="B2235" t="s">
        <v>10656</v>
      </c>
      <c r="C2235">
        <v>45</v>
      </c>
      <c r="D2235" t="s">
        <v>29</v>
      </c>
      <c r="E2235" t="s">
        <v>10657</v>
      </c>
      <c r="F2235" t="s">
        <v>10658</v>
      </c>
      <c r="G2235" t="s">
        <v>10659</v>
      </c>
      <c r="H2235" t="s">
        <v>220</v>
      </c>
      <c r="I2235" t="s">
        <v>221</v>
      </c>
      <c r="J2235">
        <v>44639</v>
      </c>
      <c r="K2235" s="1">
        <v>44856</v>
      </c>
      <c r="L2235" t="s">
        <v>35</v>
      </c>
    </row>
    <row r="2236" spans="1:12" x14ac:dyDescent="0.8">
      <c r="A2236" t="s">
        <v>10660</v>
      </c>
      <c r="B2236" t="s">
        <v>10661</v>
      </c>
      <c r="C2236">
        <v>20</v>
      </c>
      <c r="D2236" t="s">
        <v>29</v>
      </c>
      <c r="E2236" t="s">
        <v>10662</v>
      </c>
      <c r="F2236" t="s">
        <v>10663</v>
      </c>
      <c r="G2236" t="s">
        <v>10664</v>
      </c>
      <c r="H2236" t="s">
        <v>409</v>
      </c>
      <c r="I2236" t="s">
        <v>34</v>
      </c>
      <c r="J2236">
        <v>23647</v>
      </c>
      <c r="K2236" s="1">
        <v>45523</v>
      </c>
      <c r="L2236" t="s">
        <v>35</v>
      </c>
    </row>
    <row r="2237" spans="1:12" x14ac:dyDescent="0.8">
      <c r="A2237" t="s">
        <v>10665</v>
      </c>
      <c r="B2237" t="s">
        <v>10666</v>
      </c>
      <c r="D2237" t="s">
        <v>29</v>
      </c>
      <c r="E2237" t="s">
        <v>10667</v>
      </c>
      <c r="F2237" t="s">
        <v>10668</v>
      </c>
      <c r="G2237" t="s">
        <v>10669</v>
      </c>
      <c r="H2237" t="s">
        <v>61</v>
      </c>
      <c r="J2237">
        <v>55237</v>
      </c>
      <c r="K2237" s="1">
        <v>43997</v>
      </c>
      <c r="L2237" t="s">
        <v>42</v>
      </c>
    </row>
    <row r="2238" spans="1:12" x14ac:dyDescent="0.8">
      <c r="A2238" t="s">
        <v>10670</v>
      </c>
      <c r="B2238" t="s">
        <v>10671</v>
      </c>
      <c r="C2238">
        <v>35</v>
      </c>
      <c r="D2238" t="s">
        <v>14</v>
      </c>
      <c r="E2238" t="s">
        <v>10672</v>
      </c>
      <c r="F2238" t="s">
        <v>10673</v>
      </c>
      <c r="G2238" t="s">
        <v>10674</v>
      </c>
      <c r="H2238" t="s">
        <v>1209</v>
      </c>
      <c r="I2238" t="s">
        <v>92</v>
      </c>
      <c r="J2238">
        <v>64327</v>
      </c>
      <c r="K2238" s="1">
        <v>45483</v>
      </c>
      <c r="L2238" t="s">
        <v>35</v>
      </c>
    </row>
    <row r="2239" spans="1:12" x14ac:dyDescent="0.8">
      <c r="A2239" t="s">
        <v>10675</v>
      </c>
      <c r="B2239" t="s">
        <v>10676</v>
      </c>
      <c r="C2239">
        <v>23</v>
      </c>
      <c r="D2239" t="s">
        <v>29</v>
      </c>
      <c r="E2239" t="s">
        <v>10677</v>
      </c>
      <c r="F2239" t="s">
        <v>10678</v>
      </c>
      <c r="G2239" t="s">
        <v>10679</v>
      </c>
      <c r="H2239" t="s">
        <v>781</v>
      </c>
      <c r="I2239" t="s">
        <v>145</v>
      </c>
      <c r="J2239">
        <v>51177</v>
      </c>
      <c r="K2239" s="1">
        <v>44818</v>
      </c>
      <c r="L2239" t="s">
        <v>35</v>
      </c>
    </row>
    <row r="2240" spans="1:12" x14ac:dyDescent="0.8">
      <c r="A2240" t="s">
        <v>10680</v>
      </c>
      <c r="B2240" t="s">
        <v>10681</v>
      </c>
      <c r="C2240">
        <v>30</v>
      </c>
      <c r="D2240" t="s">
        <v>29</v>
      </c>
      <c r="E2240" t="s">
        <v>10682</v>
      </c>
      <c r="F2240" t="s">
        <v>10683</v>
      </c>
      <c r="G2240" t="s">
        <v>10684</v>
      </c>
      <c r="H2240" t="s">
        <v>320</v>
      </c>
      <c r="J2240">
        <v>82933</v>
      </c>
      <c r="K2240" s="1">
        <v>45391</v>
      </c>
      <c r="L2240" t="s">
        <v>42</v>
      </c>
    </row>
    <row r="2241" spans="1:12" x14ac:dyDescent="0.8">
      <c r="A2241" t="s">
        <v>10685</v>
      </c>
      <c r="B2241" t="s">
        <v>10686</v>
      </c>
      <c r="C2241">
        <v>43</v>
      </c>
      <c r="D2241" t="s">
        <v>29</v>
      </c>
      <c r="E2241" t="s">
        <v>10687</v>
      </c>
      <c r="F2241" t="s">
        <v>10688</v>
      </c>
      <c r="G2241" t="s">
        <v>10689</v>
      </c>
      <c r="H2241" t="s">
        <v>119</v>
      </c>
      <c r="I2241" t="s">
        <v>55</v>
      </c>
      <c r="J2241">
        <v>61216</v>
      </c>
      <c r="K2241" s="1">
        <v>44611</v>
      </c>
      <c r="L2241" t="s">
        <v>26</v>
      </c>
    </row>
    <row r="2242" spans="1:12" x14ac:dyDescent="0.8">
      <c r="A2242" t="s">
        <v>10690</v>
      </c>
      <c r="B2242" t="s">
        <v>10691</v>
      </c>
      <c r="C2242">
        <v>36</v>
      </c>
      <c r="D2242" t="s">
        <v>14</v>
      </c>
      <c r="E2242" t="s">
        <v>10692</v>
      </c>
      <c r="F2242" t="s">
        <v>10693</v>
      </c>
      <c r="G2242" t="s">
        <v>10694</v>
      </c>
      <c r="H2242" t="s">
        <v>249</v>
      </c>
      <c r="I2242" t="s">
        <v>55</v>
      </c>
      <c r="J2242">
        <v>42284</v>
      </c>
      <c r="K2242" s="1">
        <v>44232</v>
      </c>
      <c r="L2242" t="s">
        <v>42</v>
      </c>
    </row>
    <row r="2243" spans="1:12" x14ac:dyDescent="0.8">
      <c r="A2243" t="s">
        <v>10695</v>
      </c>
      <c r="B2243" t="s">
        <v>10696</v>
      </c>
      <c r="C2243">
        <v>42</v>
      </c>
      <c r="D2243" t="s">
        <v>14</v>
      </c>
      <c r="E2243" t="s">
        <v>10697</v>
      </c>
      <c r="F2243">
        <v>8645144250</v>
      </c>
      <c r="G2243" t="s">
        <v>10698</v>
      </c>
      <c r="H2243" t="s">
        <v>409</v>
      </c>
      <c r="I2243" t="s">
        <v>34</v>
      </c>
      <c r="J2243">
        <v>96264</v>
      </c>
      <c r="K2243" s="1">
        <v>45423</v>
      </c>
      <c r="L2243" t="s">
        <v>35</v>
      </c>
    </row>
    <row r="2244" spans="1:12" x14ac:dyDescent="0.8">
      <c r="A2244" t="s">
        <v>10699</v>
      </c>
      <c r="B2244" t="s">
        <v>10700</v>
      </c>
      <c r="C2244">
        <v>58</v>
      </c>
      <c r="D2244" t="s">
        <v>14</v>
      </c>
      <c r="E2244" t="s">
        <v>10701</v>
      </c>
      <c r="F2244" t="s">
        <v>10702</v>
      </c>
      <c r="G2244" t="s">
        <v>10703</v>
      </c>
      <c r="H2244" t="s">
        <v>255</v>
      </c>
      <c r="I2244" t="s">
        <v>145</v>
      </c>
      <c r="J2244">
        <v>75580</v>
      </c>
      <c r="K2244" s="1">
        <v>44422</v>
      </c>
      <c r="L2244" t="s">
        <v>35</v>
      </c>
    </row>
    <row r="2245" spans="1:12" x14ac:dyDescent="0.8">
      <c r="A2245" t="s">
        <v>10704</v>
      </c>
      <c r="B2245" t="s">
        <v>10705</v>
      </c>
      <c r="C2245">
        <v>18</v>
      </c>
      <c r="D2245" t="s">
        <v>29</v>
      </c>
      <c r="E2245" t="s">
        <v>10706</v>
      </c>
      <c r="F2245" t="s">
        <v>10707</v>
      </c>
      <c r="G2245" t="s">
        <v>10708</v>
      </c>
      <c r="H2245" t="s">
        <v>952</v>
      </c>
      <c r="I2245" t="s">
        <v>126</v>
      </c>
      <c r="J2245">
        <v>24389</v>
      </c>
      <c r="K2245" s="1">
        <v>45073</v>
      </c>
      <c r="L2245" t="s">
        <v>35</v>
      </c>
    </row>
    <row r="2246" spans="1:12" x14ac:dyDescent="0.8">
      <c r="A2246" t="s">
        <v>10709</v>
      </c>
      <c r="B2246" t="s">
        <v>10710</v>
      </c>
      <c r="C2246">
        <v>54</v>
      </c>
      <c r="D2246" t="s">
        <v>29</v>
      </c>
      <c r="E2246" t="s">
        <v>10711</v>
      </c>
      <c r="F2246" t="s">
        <v>10712</v>
      </c>
      <c r="G2246" t="s">
        <v>10713</v>
      </c>
      <c r="H2246" t="s">
        <v>1209</v>
      </c>
      <c r="I2246" t="s">
        <v>92</v>
      </c>
      <c r="J2246">
        <v>83258</v>
      </c>
      <c r="K2246" s="1">
        <v>43994</v>
      </c>
      <c r="L2246" t="s">
        <v>35</v>
      </c>
    </row>
    <row r="2247" spans="1:12" x14ac:dyDescent="0.8">
      <c r="A2247" t="s">
        <v>10714</v>
      </c>
      <c r="B2247" t="s">
        <v>10715</v>
      </c>
      <c r="C2247">
        <v>36</v>
      </c>
      <c r="D2247" t="s">
        <v>29</v>
      </c>
      <c r="E2247" t="s">
        <v>10716</v>
      </c>
      <c r="F2247" t="s">
        <v>10717</v>
      </c>
      <c r="G2247" t="s">
        <v>10718</v>
      </c>
      <c r="H2247" t="s">
        <v>558</v>
      </c>
      <c r="I2247" t="s">
        <v>55</v>
      </c>
      <c r="J2247">
        <v>29603</v>
      </c>
      <c r="K2247" s="1">
        <v>43944</v>
      </c>
      <c r="L2247" t="s">
        <v>26</v>
      </c>
    </row>
    <row r="2248" spans="1:12" x14ac:dyDescent="0.8">
      <c r="A2248" t="s">
        <v>10719</v>
      </c>
      <c r="B2248" t="s">
        <v>10720</v>
      </c>
      <c r="C2248">
        <v>24</v>
      </c>
      <c r="D2248" t="s">
        <v>29</v>
      </c>
      <c r="E2248" t="s">
        <v>10721</v>
      </c>
      <c r="F2248" t="s">
        <v>10722</v>
      </c>
      <c r="H2248" t="s">
        <v>952</v>
      </c>
      <c r="I2248" t="s">
        <v>126</v>
      </c>
      <c r="J2248">
        <v>73774</v>
      </c>
      <c r="K2248" s="1">
        <v>44057</v>
      </c>
      <c r="L2248" t="s">
        <v>42</v>
      </c>
    </row>
    <row r="2249" spans="1:12" x14ac:dyDescent="0.8">
      <c r="A2249" t="s">
        <v>10723</v>
      </c>
      <c r="B2249" t="s">
        <v>10724</v>
      </c>
      <c r="C2249">
        <v>19</v>
      </c>
      <c r="D2249" t="s">
        <v>29</v>
      </c>
      <c r="E2249" t="s">
        <v>10725</v>
      </c>
      <c r="F2249" t="s">
        <v>10726</v>
      </c>
      <c r="G2249" t="s">
        <v>10727</v>
      </c>
      <c r="H2249" t="s">
        <v>179</v>
      </c>
      <c r="I2249" t="s">
        <v>180</v>
      </c>
      <c r="J2249">
        <v>14667</v>
      </c>
      <c r="K2249" s="1">
        <v>44046</v>
      </c>
      <c r="L2249" t="s">
        <v>42</v>
      </c>
    </row>
    <row r="2250" spans="1:12" x14ac:dyDescent="0.8">
      <c r="A2250" t="s">
        <v>10728</v>
      </c>
      <c r="B2250" t="s">
        <v>10729</v>
      </c>
      <c r="C2250">
        <v>32</v>
      </c>
      <c r="D2250" t="s">
        <v>14</v>
      </c>
      <c r="F2250" t="s">
        <v>10730</v>
      </c>
      <c r="G2250" t="s">
        <v>10731</v>
      </c>
      <c r="H2250" t="s">
        <v>249</v>
      </c>
      <c r="I2250" t="s">
        <v>55</v>
      </c>
      <c r="J2250">
        <v>30932</v>
      </c>
      <c r="K2250" s="1">
        <v>44160</v>
      </c>
      <c r="L2250" t="s">
        <v>26</v>
      </c>
    </row>
    <row r="2251" spans="1:12" x14ac:dyDescent="0.8">
      <c r="A2251" t="s">
        <v>10732</v>
      </c>
      <c r="B2251" t="s">
        <v>10733</v>
      </c>
      <c r="C2251">
        <v>46</v>
      </c>
      <c r="D2251" t="s">
        <v>29</v>
      </c>
      <c r="E2251" t="s">
        <v>10734</v>
      </c>
      <c r="F2251" t="s">
        <v>10735</v>
      </c>
      <c r="G2251" t="s">
        <v>10736</v>
      </c>
      <c r="H2251" t="s">
        <v>796</v>
      </c>
      <c r="I2251" t="s">
        <v>19</v>
      </c>
      <c r="J2251">
        <v>45801</v>
      </c>
      <c r="K2251" s="1">
        <v>45645</v>
      </c>
      <c r="L2251" t="s">
        <v>35</v>
      </c>
    </row>
    <row r="2252" spans="1:12" x14ac:dyDescent="0.8">
      <c r="A2252" t="s">
        <v>10737</v>
      </c>
      <c r="B2252" t="s">
        <v>10738</v>
      </c>
      <c r="C2252">
        <v>33</v>
      </c>
      <c r="D2252" t="s">
        <v>14</v>
      </c>
      <c r="E2252" t="s">
        <v>10739</v>
      </c>
      <c r="F2252" t="s">
        <v>10740</v>
      </c>
      <c r="G2252" t="s">
        <v>10741</v>
      </c>
      <c r="H2252" t="s">
        <v>173</v>
      </c>
      <c r="I2252" t="s">
        <v>62</v>
      </c>
      <c r="J2252">
        <v>27095</v>
      </c>
      <c r="K2252" s="1">
        <v>45407</v>
      </c>
      <c r="L2252" t="s">
        <v>26</v>
      </c>
    </row>
    <row r="2253" spans="1:12" x14ac:dyDescent="0.8">
      <c r="A2253" t="s">
        <v>10742</v>
      </c>
      <c r="B2253" t="s">
        <v>10743</v>
      </c>
      <c r="D2253" t="s">
        <v>14</v>
      </c>
      <c r="E2253" t="s">
        <v>10744</v>
      </c>
      <c r="F2253" t="s">
        <v>10745</v>
      </c>
      <c r="G2253" t="s">
        <v>10746</v>
      </c>
      <c r="H2253" t="s">
        <v>41</v>
      </c>
      <c r="I2253" t="s">
        <v>19</v>
      </c>
      <c r="J2253">
        <v>80177</v>
      </c>
      <c r="K2253" s="1">
        <v>44246</v>
      </c>
      <c r="L2253" t="s">
        <v>35</v>
      </c>
    </row>
    <row r="2254" spans="1:12" x14ac:dyDescent="0.8">
      <c r="A2254" t="s">
        <v>10747</v>
      </c>
      <c r="B2254" t="s">
        <v>10748</v>
      </c>
      <c r="C2254">
        <v>18</v>
      </c>
      <c r="D2254" t="s">
        <v>14</v>
      </c>
      <c r="E2254" t="s">
        <v>10749</v>
      </c>
      <c r="F2254" t="s">
        <v>10750</v>
      </c>
      <c r="H2254" t="s">
        <v>119</v>
      </c>
      <c r="I2254" t="s">
        <v>55</v>
      </c>
      <c r="J2254">
        <v>13233</v>
      </c>
      <c r="K2254" s="1">
        <v>44646</v>
      </c>
      <c r="L2254" t="s">
        <v>42</v>
      </c>
    </row>
    <row r="2255" spans="1:12" x14ac:dyDescent="0.8">
      <c r="A2255" t="s">
        <v>10751</v>
      </c>
      <c r="B2255" t="s">
        <v>10752</v>
      </c>
      <c r="C2255">
        <v>34</v>
      </c>
      <c r="D2255" t="s">
        <v>382</v>
      </c>
      <c r="E2255" t="s">
        <v>10753</v>
      </c>
      <c r="F2255" t="s">
        <v>10754</v>
      </c>
      <c r="G2255" t="s">
        <v>10755</v>
      </c>
      <c r="H2255" t="s">
        <v>249</v>
      </c>
      <c r="I2255" t="s">
        <v>55</v>
      </c>
      <c r="J2255">
        <v>39114</v>
      </c>
      <c r="K2255" s="1">
        <v>45491</v>
      </c>
      <c r="L2255" t="s">
        <v>35</v>
      </c>
    </row>
    <row r="2256" spans="1:12" x14ac:dyDescent="0.8">
      <c r="A2256" t="s">
        <v>10756</v>
      </c>
      <c r="B2256" t="s">
        <v>10757</v>
      </c>
      <c r="D2256" t="s">
        <v>14</v>
      </c>
      <c r="E2256" t="s">
        <v>10758</v>
      </c>
      <c r="F2256" t="s">
        <v>10759</v>
      </c>
      <c r="G2256" t="s">
        <v>10760</v>
      </c>
      <c r="H2256" t="s">
        <v>80</v>
      </c>
      <c r="I2256" t="s">
        <v>74</v>
      </c>
      <c r="J2256">
        <v>21671</v>
      </c>
      <c r="K2256" s="1">
        <v>44259</v>
      </c>
      <c r="L2256" t="s">
        <v>35</v>
      </c>
    </row>
    <row r="2257" spans="1:12" x14ac:dyDescent="0.8">
      <c r="A2257" t="s">
        <v>10761</v>
      </c>
      <c r="B2257" t="s">
        <v>10762</v>
      </c>
      <c r="C2257">
        <v>39</v>
      </c>
      <c r="D2257" t="s">
        <v>14</v>
      </c>
      <c r="E2257" t="s">
        <v>10763</v>
      </c>
      <c r="F2257" t="s">
        <v>10764</v>
      </c>
      <c r="G2257" t="s">
        <v>10765</v>
      </c>
      <c r="H2257" t="s">
        <v>796</v>
      </c>
      <c r="I2257" t="s">
        <v>19</v>
      </c>
      <c r="J2257">
        <v>49303</v>
      </c>
      <c r="K2257" s="1">
        <v>44061</v>
      </c>
      <c r="L2257" t="s">
        <v>42</v>
      </c>
    </row>
    <row r="2258" spans="1:12" x14ac:dyDescent="0.8">
      <c r="A2258" t="s">
        <v>10766</v>
      </c>
      <c r="B2258" t="s">
        <v>10767</v>
      </c>
      <c r="C2258">
        <v>45</v>
      </c>
      <c r="D2258" t="s">
        <v>29</v>
      </c>
      <c r="E2258" t="s">
        <v>10768</v>
      </c>
      <c r="F2258" t="s">
        <v>10769</v>
      </c>
      <c r="G2258" t="s">
        <v>10770</v>
      </c>
      <c r="H2258" t="s">
        <v>125</v>
      </c>
      <c r="I2258" t="s">
        <v>126</v>
      </c>
      <c r="J2258">
        <v>93603</v>
      </c>
      <c r="K2258" s="1">
        <v>45571</v>
      </c>
      <c r="L2258" t="s">
        <v>35</v>
      </c>
    </row>
    <row r="2259" spans="1:12" x14ac:dyDescent="0.8">
      <c r="A2259" t="s">
        <v>10771</v>
      </c>
      <c r="B2259" t="s">
        <v>10772</v>
      </c>
      <c r="C2259">
        <v>29</v>
      </c>
      <c r="D2259" t="s">
        <v>29</v>
      </c>
      <c r="E2259" t="s">
        <v>10773</v>
      </c>
      <c r="F2259" t="s">
        <v>10774</v>
      </c>
      <c r="G2259" t="s">
        <v>10775</v>
      </c>
      <c r="H2259" t="s">
        <v>832</v>
      </c>
      <c r="I2259" t="s">
        <v>62</v>
      </c>
      <c r="J2259">
        <v>10821</v>
      </c>
      <c r="K2259" s="1">
        <v>45430</v>
      </c>
      <c r="L2259" t="s">
        <v>35</v>
      </c>
    </row>
    <row r="2260" spans="1:12" x14ac:dyDescent="0.8">
      <c r="A2260" t="s">
        <v>10776</v>
      </c>
      <c r="B2260" t="s">
        <v>10777</v>
      </c>
      <c r="C2260">
        <v>18</v>
      </c>
      <c r="D2260" t="s">
        <v>14</v>
      </c>
      <c r="E2260" t="s">
        <v>10778</v>
      </c>
      <c r="F2260">
        <f>1-964-321-3601</f>
        <v>-4885</v>
      </c>
      <c r="G2260" t="s">
        <v>10779</v>
      </c>
      <c r="H2260" t="s">
        <v>227</v>
      </c>
      <c r="I2260" t="s">
        <v>221</v>
      </c>
      <c r="J2260">
        <v>19512</v>
      </c>
      <c r="K2260" s="1">
        <v>44376</v>
      </c>
      <c r="L2260" t="s">
        <v>35</v>
      </c>
    </row>
    <row r="2261" spans="1:12" x14ac:dyDescent="0.8">
      <c r="A2261" t="s">
        <v>10780</v>
      </c>
      <c r="B2261" t="s">
        <v>10781</v>
      </c>
      <c r="C2261">
        <v>37</v>
      </c>
      <c r="D2261" t="s">
        <v>14</v>
      </c>
      <c r="E2261" t="s">
        <v>10782</v>
      </c>
      <c r="F2261" t="s">
        <v>10783</v>
      </c>
      <c r="G2261" t="s">
        <v>10784</v>
      </c>
      <c r="H2261" t="s">
        <v>144</v>
      </c>
      <c r="I2261" t="s">
        <v>126</v>
      </c>
      <c r="J2261">
        <v>44200</v>
      </c>
      <c r="K2261" s="1">
        <v>44320</v>
      </c>
      <c r="L2261" t="s">
        <v>26</v>
      </c>
    </row>
    <row r="2262" spans="1:12" x14ac:dyDescent="0.8">
      <c r="A2262" t="s">
        <v>10785</v>
      </c>
      <c r="B2262" t="s">
        <v>10786</v>
      </c>
      <c r="C2262">
        <v>40</v>
      </c>
      <c r="D2262" t="s">
        <v>14</v>
      </c>
      <c r="E2262" t="s">
        <v>10787</v>
      </c>
      <c r="G2262" t="s">
        <v>10788</v>
      </c>
      <c r="H2262" t="s">
        <v>303</v>
      </c>
      <c r="I2262" t="s">
        <v>221</v>
      </c>
      <c r="J2262">
        <v>73375</v>
      </c>
      <c r="K2262" s="1">
        <v>45204</v>
      </c>
      <c r="L2262" t="s">
        <v>42</v>
      </c>
    </row>
    <row r="2263" spans="1:12" x14ac:dyDescent="0.8">
      <c r="A2263" t="s">
        <v>10789</v>
      </c>
      <c r="B2263" t="s">
        <v>10790</v>
      </c>
      <c r="C2263">
        <v>39</v>
      </c>
      <c r="D2263" t="s">
        <v>14</v>
      </c>
      <c r="E2263" t="s">
        <v>10791</v>
      </c>
      <c r="F2263" t="s">
        <v>10792</v>
      </c>
      <c r="G2263" t="s">
        <v>10793</v>
      </c>
      <c r="H2263" t="s">
        <v>91</v>
      </c>
      <c r="I2263" t="s">
        <v>92</v>
      </c>
      <c r="J2263">
        <v>48692</v>
      </c>
      <c r="K2263" s="1">
        <v>43996</v>
      </c>
      <c r="L2263" t="s">
        <v>35</v>
      </c>
    </row>
    <row r="2264" spans="1:12" x14ac:dyDescent="0.8">
      <c r="A2264" t="s">
        <v>10794</v>
      </c>
      <c r="B2264" t="s">
        <v>10795</v>
      </c>
      <c r="C2264">
        <v>49</v>
      </c>
      <c r="D2264" t="s">
        <v>14</v>
      </c>
      <c r="E2264" t="s">
        <v>10796</v>
      </c>
      <c r="F2264" t="s">
        <v>10797</v>
      </c>
      <c r="G2264" t="s">
        <v>10798</v>
      </c>
      <c r="H2264" t="s">
        <v>227</v>
      </c>
      <c r="I2264" t="s">
        <v>221</v>
      </c>
      <c r="J2264">
        <v>36131</v>
      </c>
      <c r="K2264" s="1">
        <v>44705</v>
      </c>
      <c r="L2264" t="s">
        <v>35</v>
      </c>
    </row>
    <row r="2265" spans="1:12" x14ac:dyDescent="0.8">
      <c r="A2265" t="s">
        <v>10799</v>
      </c>
      <c r="B2265" t="s">
        <v>10800</v>
      </c>
      <c r="C2265">
        <v>22</v>
      </c>
      <c r="D2265" t="s">
        <v>14</v>
      </c>
      <c r="E2265" t="s">
        <v>10801</v>
      </c>
      <c r="F2265" t="s">
        <v>10802</v>
      </c>
      <c r="G2265" t="s">
        <v>10803</v>
      </c>
      <c r="H2265" t="s">
        <v>249</v>
      </c>
      <c r="I2265" t="s">
        <v>55</v>
      </c>
      <c r="J2265">
        <v>14437</v>
      </c>
      <c r="K2265" s="1">
        <v>44864</v>
      </c>
      <c r="L2265" t="s">
        <v>35</v>
      </c>
    </row>
    <row r="2266" spans="1:12" x14ac:dyDescent="0.8">
      <c r="A2266" t="s">
        <v>10804</v>
      </c>
      <c r="B2266" t="s">
        <v>10805</v>
      </c>
      <c r="C2266">
        <v>43</v>
      </c>
      <c r="D2266" t="s">
        <v>29</v>
      </c>
      <c r="E2266" t="s">
        <v>10806</v>
      </c>
      <c r="F2266" t="s">
        <v>10807</v>
      </c>
      <c r="G2266" t="s">
        <v>10808</v>
      </c>
      <c r="H2266" t="s">
        <v>270</v>
      </c>
      <c r="I2266" t="s">
        <v>19</v>
      </c>
      <c r="J2266">
        <v>21534</v>
      </c>
      <c r="K2266" s="1">
        <v>45288</v>
      </c>
      <c r="L2266" t="s">
        <v>26</v>
      </c>
    </row>
    <row r="2267" spans="1:12" x14ac:dyDescent="0.8">
      <c r="A2267" t="s">
        <v>10809</v>
      </c>
      <c r="B2267" t="s">
        <v>10810</v>
      </c>
      <c r="C2267">
        <v>49</v>
      </c>
      <c r="D2267" t="s">
        <v>14</v>
      </c>
      <c r="E2267" t="s">
        <v>10811</v>
      </c>
      <c r="F2267" t="s">
        <v>10812</v>
      </c>
      <c r="G2267" t="s">
        <v>10813</v>
      </c>
      <c r="H2267" t="s">
        <v>952</v>
      </c>
      <c r="I2267" t="s">
        <v>126</v>
      </c>
      <c r="K2267" s="1">
        <v>44426</v>
      </c>
      <c r="L2267" t="s">
        <v>35</v>
      </c>
    </row>
    <row r="2268" spans="1:12" x14ac:dyDescent="0.8">
      <c r="A2268" t="s">
        <v>10814</v>
      </c>
      <c r="B2268" t="s">
        <v>10815</v>
      </c>
      <c r="C2268">
        <v>18</v>
      </c>
      <c r="D2268" t="s">
        <v>29</v>
      </c>
      <c r="E2268" t="s">
        <v>10816</v>
      </c>
      <c r="F2268" t="s">
        <v>10817</v>
      </c>
      <c r="G2268" t="s">
        <v>10818</v>
      </c>
      <c r="H2268" t="s">
        <v>255</v>
      </c>
      <c r="I2268" t="s">
        <v>145</v>
      </c>
      <c r="J2268">
        <v>28317</v>
      </c>
      <c r="K2268" s="1">
        <v>45671</v>
      </c>
      <c r="L2268" t="s">
        <v>42</v>
      </c>
    </row>
    <row r="2269" spans="1:12" x14ac:dyDescent="0.8">
      <c r="A2269" t="s">
        <v>10819</v>
      </c>
      <c r="B2269" t="s">
        <v>10820</v>
      </c>
      <c r="C2269">
        <v>38</v>
      </c>
      <c r="D2269" t="s">
        <v>14</v>
      </c>
      <c r="E2269" t="s">
        <v>10821</v>
      </c>
      <c r="F2269" t="s">
        <v>10822</v>
      </c>
      <c r="H2269" t="s">
        <v>260</v>
      </c>
      <c r="I2269" t="s">
        <v>113</v>
      </c>
      <c r="J2269">
        <v>28960</v>
      </c>
      <c r="K2269" s="1">
        <v>44480</v>
      </c>
      <c r="L2269" t="s">
        <v>35</v>
      </c>
    </row>
    <row r="2270" spans="1:12" x14ac:dyDescent="0.8">
      <c r="A2270" t="s">
        <v>10823</v>
      </c>
      <c r="B2270" t="s">
        <v>10824</v>
      </c>
      <c r="C2270">
        <v>28</v>
      </c>
      <c r="D2270" t="s">
        <v>29</v>
      </c>
      <c r="E2270" t="s">
        <v>10825</v>
      </c>
      <c r="F2270" t="s">
        <v>10826</v>
      </c>
      <c r="G2270" t="s">
        <v>10827</v>
      </c>
      <c r="H2270" t="s">
        <v>270</v>
      </c>
      <c r="I2270" t="s">
        <v>19</v>
      </c>
      <c r="J2270">
        <v>14216</v>
      </c>
      <c r="K2270" s="1">
        <v>45278</v>
      </c>
    </row>
    <row r="2271" spans="1:12" x14ac:dyDescent="0.8">
      <c r="A2271" t="s">
        <v>10828</v>
      </c>
      <c r="B2271" t="s">
        <v>10829</v>
      </c>
      <c r="C2271">
        <v>34</v>
      </c>
      <c r="D2271" t="s">
        <v>14</v>
      </c>
      <c r="E2271" t="s">
        <v>10830</v>
      </c>
      <c r="F2271" t="s">
        <v>10831</v>
      </c>
      <c r="G2271" t="s">
        <v>10832</v>
      </c>
      <c r="H2271" t="s">
        <v>558</v>
      </c>
      <c r="I2271" t="s">
        <v>55</v>
      </c>
      <c r="J2271">
        <v>1591</v>
      </c>
      <c r="K2271" s="1">
        <v>45287</v>
      </c>
      <c r="L2271" t="s">
        <v>42</v>
      </c>
    </row>
    <row r="2272" spans="1:12" x14ac:dyDescent="0.8">
      <c r="A2272" t="s">
        <v>10833</v>
      </c>
      <c r="B2272" t="s">
        <v>4255</v>
      </c>
      <c r="C2272">
        <v>39</v>
      </c>
      <c r="D2272" t="s">
        <v>29</v>
      </c>
      <c r="E2272" t="s">
        <v>10834</v>
      </c>
      <c r="F2272" t="s">
        <v>10835</v>
      </c>
      <c r="G2272" t="s">
        <v>10836</v>
      </c>
      <c r="H2272" t="s">
        <v>510</v>
      </c>
      <c r="I2272" t="s">
        <v>126</v>
      </c>
      <c r="J2272">
        <v>13769</v>
      </c>
      <c r="K2272" s="1">
        <v>44977</v>
      </c>
      <c r="L2272" t="s">
        <v>42</v>
      </c>
    </row>
    <row r="2273" spans="1:12" x14ac:dyDescent="0.8">
      <c r="A2273" t="s">
        <v>10837</v>
      </c>
      <c r="B2273" t="s">
        <v>10838</v>
      </c>
      <c r="C2273">
        <v>29</v>
      </c>
      <c r="D2273" t="s">
        <v>29</v>
      </c>
      <c r="E2273" t="s">
        <v>10839</v>
      </c>
      <c r="F2273" t="s">
        <v>10840</v>
      </c>
      <c r="G2273" t="s">
        <v>10841</v>
      </c>
      <c r="H2273" t="s">
        <v>270</v>
      </c>
      <c r="I2273" t="s">
        <v>19</v>
      </c>
      <c r="J2273">
        <v>37363</v>
      </c>
      <c r="K2273" s="1">
        <v>45139</v>
      </c>
      <c r="L2273" t="s">
        <v>35</v>
      </c>
    </row>
    <row r="2274" spans="1:12" x14ac:dyDescent="0.8">
      <c r="A2274" t="s">
        <v>10842</v>
      </c>
      <c r="B2274" t="s">
        <v>10843</v>
      </c>
      <c r="C2274">
        <v>26</v>
      </c>
      <c r="D2274" t="s">
        <v>14</v>
      </c>
      <c r="E2274" t="s">
        <v>10844</v>
      </c>
      <c r="F2274" t="s">
        <v>10845</v>
      </c>
      <c r="G2274" t="s">
        <v>10846</v>
      </c>
      <c r="H2274" t="s">
        <v>424</v>
      </c>
      <c r="I2274" t="s">
        <v>138</v>
      </c>
      <c r="J2274">
        <v>40962</v>
      </c>
      <c r="K2274" s="1">
        <v>44442</v>
      </c>
      <c r="L2274" t="s">
        <v>35</v>
      </c>
    </row>
    <row r="2275" spans="1:12" x14ac:dyDescent="0.8">
      <c r="A2275" t="s">
        <v>10847</v>
      </c>
      <c r="B2275" t="s">
        <v>10848</v>
      </c>
      <c r="C2275">
        <v>35</v>
      </c>
      <c r="D2275" t="s">
        <v>14</v>
      </c>
      <c r="F2275">
        <v>9703383942</v>
      </c>
      <c r="G2275" t="s">
        <v>10849</v>
      </c>
      <c r="H2275" t="s">
        <v>529</v>
      </c>
      <c r="I2275" t="s">
        <v>55</v>
      </c>
      <c r="J2275">
        <v>78226</v>
      </c>
      <c r="K2275" s="1">
        <v>44411</v>
      </c>
      <c r="L2275" t="s">
        <v>35</v>
      </c>
    </row>
    <row r="2276" spans="1:12" x14ac:dyDescent="0.8">
      <c r="A2276" t="s">
        <v>10850</v>
      </c>
      <c r="B2276" t="s">
        <v>10851</v>
      </c>
      <c r="C2276">
        <v>21</v>
      </c>
      <c r="D2276" t="s">
        <v>29</v>
      </c>
      <c r="E2276" t="s">
        <v>10852</v>
      </c>
      <c r="H2276" t="s">
        <v>119</v>
      </c>
      <c r="I2276" t="s">
        <v>55</v>
      </c>
      <c r="J2276">
        <v>13249</v>
      </c>
      <c r="K2276" s="1">
        <v>45472</v>
      </c>
      <c r="L2276" t="s">
        <v>35</v>
      </c>
    </row>
    <row r="2277" spans="1:12" x14ac:dyDescent="0.8">
      <c r="A2277" t="s">
        <v>10853</v>
      </c>
      <c r="B2277" t="s">
        <v>10854</v>
      </c>
      <c r="C2277">
        <v>21</v>
      </c>
      <c r="D2277" t="s">
        <v>29</v>
      </c>
      <c r="E2277" t="s">
        <v>10855</v>
      </c>
      <c r="F2277" t="s">
        <v>10856</v>
      </c>
      <c r="G2277" t="s">
        <v>10857</v>
      </c>
      <c r="H2277" t="s">
        <v>244</v>
      </c>
      <c r="I2277" t="s">
        <v>221</v>
      </c>
      <c r="J2277">
        <v>47253</v>
      </c>
      <c r="K2277" s="1">
        <v>45466</v>
      </c>
      <c r="L2277" t="s">
        <v>35</v>
      </c>
    </row>
    <row r="2278" spans="1:12" x14ac:dyDescent="0.8">
      <c r="A2278" t="s">
        <v>10858</v>
      </c>
      <c r="B2278" t="s">
        <v>10859</v>
      </c>
      <c r="C2278">
        <v>43</v>
      </c>
      <c r="D2278" t="s">
        <v>14</v>
      </c>
      <c r="E2278" t="s">
        <v>10860</v>
      </c>
      <c r="F2278" t="s">
        <v>10861</v>
      </c>
      <c r="G2278" t="s">
        <v>10862</v>
      </c>
      <c r="H2278" t="s">
        <v>558</v>
      </c>
      <c r="I2278" t="s">
        <v>55</v>
      </c>
      <c r="J2278">
        <v>22263</v>
      </c>
      <c r="K2278" s="1">
        <v>44580</v>
      </c>
      <c r="L2278" t="s">
        <v>35</v>
      </c>
    </row>
    <row r="2279" spans="1:12" x14ac:dyDescent="0.8">
      <c r="A2279" t="s">
        <v>10863</v>
      </c>
      <c r="B2279" t="s">
        <v>10864</v>
      </c>
      <c r="D2279" t="s">
        <v>14</v>
      </c>
      <c r="E2279" t="s">
        <v>10865</v>
      </c>
      <c r="G2279" t="s">
        <v>10866</v>
      </c>
      <c r="H2279" t="s">
        <v>553</v>
      </c>
      <c r="I2279" t="s">
        <v>221</v>
      </c>
      <c r="J2279">
        <v>38882</v>
      </c>
      <c r="K2279" s="1">
        <v>45010</v>
      </c>
      <c r="L2279" t="s">
        <v>26</v>
      </c>
    </row>
    <row r="2280" spans="1:12" x14ac:dyDescent="0.8">
      <c r="A2280" t="s">
        <v>10867</v>
      </c>
      <c r="B2280" t="s">
        <v>10868</v>
      </c>
      <c r="C2280">
        <v>42</v>
      </c>
      <c r="D2280" t="s">
        <v>29</v>
      </c>
      <c r="E2280" t="s">
        <v>10869</v>
      </c>
      <c r="F2280">
        <v>2354451364</v>
      </c>
      <c r="G2280" t="s">
        <v>10870</v>
      </c>
      <c r="H2280" t="s">
        <v>73</v>
      </c>
      <c r="I2280" t="s">
        <v>74</v>
      </c>
      <c r="J2280">
        <v>44004</v>
      </c>
      <c r="K2280" s="1">
        <v>45592</v>
      </c>
      <c r="L2280" t="s">
        <v>35</v>
      </c>
    </row>
    <row r="2281" spans="1:12" x14ac:dyDescent="0.8">
      <c r="A2281" t="s">
        <v>10871</v>
      </c>
      <c r="B2281" t="s">
        <v>10872</v>
      </c>
      <c r="C2281">
        <v>40</v>
      </c>
      <c r="D2281" t="s">
        <v>29</v>
      </c>
      <c r="E2281" t="s">
        <v>10873</v>
      </c>
      <c r="F2281" t="s">
        <v>10874</v>
      </c>
      <c r="G2281" t="s">
        <v>10875</v>
      </c>
      <c r="H2281" t="s">
        <v>18</v>
      </c>
      <c r="I2281" t="s">
        <v>19</v>
      </c>
      <c r="J2281">
        <v>13559</v>
      </c>
      <c r="K2281" s="1">
        <v>44731</v>
      </c>
      <c r="L2281" t="s">
        <v>42</v>
      </c>
    </row>
    <row r="2282" spans="1:12" x14ac:dyDescent="0.8">
      <c r="A2282" t="s">
        <v>10876</v>
      </c>
      <c r="B2282" t="s">
        <v>10877</v>
      </c>
      <c r="C2282">
        <v>18</v>
      </c>
      <c r="D2282" t="s">
        <v>29</v>
      </c>
      <c r="E2282" t="s">
        <v>10878</v>
      </c>
      <c r="F2282" t="s">
        <v>10879</v>
      </c>
      <c r="G2282" t="s">
        <v>10880</v>
      </c>
      <c r="H2282" t="s">
        <v>320</v>
      </c>
      <c r="I2282" t="s">
        <v>138</v>
      </c>
      <c r="J2282">
        <v>6298</v>
      </c>
      <c r="K2282" s="1">
        <v>44101</v>
      </c>
      <c r="L2282" t="s">
        <v>35</v>
      </c>
    </row>
    <row r="2283" spans="1:12" x14ac:dyDescent="0.8">
      <c r="A2283" t="s">
        <v>10881</v>
      </c>
      <c r="B2283" t="s">
        <v>10882</v>
      </c>
      <c r="C2283">
        <v>26</v>
      </c>
      <c r="D2283" t="s">
        <v>14</v>
      </c>
      <c r="E2283" t="s">
        <v>10883</v>
      </c>
      <c r="F2283" t="s">
        <v>10884</v>
      </c>
      <c r="G2283" t="s">
        <v>10885</v>
      </c>
      <c r="H2283" t="s">
        <v>249</v>
      </c>
      <c r="I2283" t="s">
        <v>55</v>
      </c>
      <c r="J2283">
        <v>31243</v>
      </c>
      <c r="K2283" s="1">
        <v>44338</v>
      </c>
      <c r="L2283" t="s">
        <v>35</v>
      </c>
    </row>
    <row r="2284" spans="1:12" x14ac:dyDescent="0.8">
      <c r="A2284" t="s">
        <v>10886</v>
      </c>
      <c r="B2284" t="s">
        <v>10887</v>
      </c>
      <c r="C2284">
        <v>49</v>
      </c>
      <c r="D2284" t="s">
        <v>14</v>
      </c>
      <c r="F2284" t="s">
        <v>10888</v>
      </c>
      <c r="G2284" t="s">
        <v>10889</v>
      </c>
      <c r="H2284" t="s">
        <v>796</v>
      </c>
      <c r="I2284" t="s">
        <v>19</v>
      </c>
      <c r="J2284">
        <v>50252</v>
      </c>
      <c r="K2284" s="1">
        <v>44284</v>
      </c>
      <c r="L2284" t="s">
        <v>26</v>
      </c>
    </row>
    <row r="2285" spans="1:12" x14ac:dyDescent="0.8">
      <c r="A2285" t="s">
        <v>10890</v>
      </c>
      <c r="B2285" t="s">
        <v>10891</v>
      </c>
      <c r="C2285">
        <v>23</v>
      </c>
      <c r="D2285" t="s">
        <v>29</v>
      </c>
      <c r="E2285" t="s">
        <v>10892</v>
      </c>
      <c r="F2285" t="s">
        <v>10893</v>
      </c>
      <c r="G2285" t="s">
        <v>10894</v>
      </c>
      <c r="H2285" t="s">
        <v>18</v>
      </c>
      <c r="I2285" t="s">
        <v>19</v>
      </c>
      <c r="J2285">
        <v>34289</v>
      </c>
      <c r="K2285" s="1">
        <v>45157</v>
      </c>
      <c r="L2285" t="s">
        <v>42</v>
      </c>
    </row>
    <row r="2286" spans="1:12" x14ac:dyDescent="0.8">
      <c r="A2286" t="s">
        <v>10895</v>
      </c>
      <c r="B2286" t="s">
        <v>10896</v>
      </c>
      <c r="C2286">
        <v>29</v>
      </c>
      <c r="D2286" t="s">
        <v>29</v>
      </c>
      <c r="E2286" t="s">
        <v>10897</v>
      </c>
      <c r="F2286" t="s">
        <v>10898</v>
      </c>
      <c r="G2286" t="s">
        <v>10899</v>
      </c>
      <c r="H2286" t="s">
        <v>173</v>
      </c>
      <c r="I2286" t="s">
        <v>62</v>
      </c>
      <c r="J2286">
        <v>44554</v>
      </c>
      <c r="K2286" s="1">
        <v>45105</v>
      </c>
      <c r="L2286" t="s">
        <v>42</v>
      </c>
    </row>
    <row r="2287" spans="1:12" x14ac:dyDescent="0.8">
      <c r="A2287" t="s">
        <v>10900</v>
      </c>
      <c r="C2287">
        <v>40</v>
      </c>
      <c r="D2287" t="s">
        <v>14</v>
      </c>
      <c r="E2287" t="s">
        <v>10901</v>
      </c>
      <c r="F2287" t="s">
        <v>10902</v>
      </c>
      <c r="G2287" t="s">
        <v>10903</v>
      </c>
      <c r="H2287" t="s">
        <v>558</v>
      </c>
      <c r="J2287">
        <v>33049</v>
      </c>
      <c r="K2287" s="1">
        <v>45195</v>
      </c>
      <c r="L2287" t="s">
        <v>26</v>
      </c>
    </row>
    <row r="2288" spans="1:12" x14ac:dyDescent="0.8">
      <c r="A2288" t="s">
        <v>10904</v>
      </c>
      <c r="B2288" t="s">
        <v>10905</v>
      </c>
      <c r="D2288" t="s">
        <v>29</v>
      </c>
      <c r="E2288" t="s">
        <v>10906</v>
      </c>
      <c r="F2288" t="s">
        <v>10907</v>
      </c>
      <c r="G2288" t="s">
        <v>10908</v>
      </c>
      <c r="H2288" t="s">
        <v>355</v>
      </c>
      <c r="I2288" t="s">
        <v>180</v>
      </c>
      <c r="J2288">
        <v>58819</v>
      </c>
      <c r="K2288" s="1">
        <v>44065</v>
      </c>
      <c r="L2288" t="s">
        <v>42</v>
      </c>
    </row>
    <row r="2289" spans="1:12" x14ac:dyDescent="0.8">
      <c r="A2289" t="s">
        <v>10909</v>
      </c>
      <c r="B2289" t="s">
        <v>10910</v>
      </c>
      <c r="C2289">
        <v>31</v>
      </c>
      <c r="D2289" t="s">
        <v>29</v>
      </c>
      <c r="E2289" t="s">
        <v>10911</v>
      </c>
      <c r="F2289" t="s">
        <v>10912</v>
      </c>
      <c r="G2289" t="s">
        <v>10913</v>
      </c>
      <c r="H2289" t="s">
        <v>450</v>
      </c>
      <c r="I2289" t="s">
        <v>138</v>
      </c>
      <c r="J2289">
        <v>77687</v>
      </c>
      <c r="K2289" s="1">
        <v>45233</v>
      </c>
      <c r="L2289" t="s">
        <v>35</v>
      </c>
    </row>
    <row r="2290" spans="1:12" x14ac:dyDescent="0.8">
      <c r="A2290" t="s">
        <v>10914</v>
      </c>
      <c r="B2290" t="s">
        <v>10915</v>
      </c>
      <c r="C2290">
        <v>27</v>
      </c>
      <c r="D2290" t="s">
        <v>14</v>
      </c>
      <c r="E2290" t="s">
        <v>10916</v>
      </c>
      <c r="F2290" t="s">
        <v>10917</v>
      </c>
      <c r="G2290" t="s">
        <v>10918</v>
      </c>
      <c r="H2290" t="s">
        <v>73</v>
      </c>
      <c r="I2290" t="s">
        <v>74</v>
      </c>
      <c r="J2290">
        <v>79087</v>
      </c>
      <c r="K2290" s="1">
        <v>45313</v>
      </c>
      <c r="L2290" t="s">
        <v>35</v>
      </c>
    </row>
    <row r="2291" spans="1:12" x14ac:dyDescent="0.8">
      <c r="A2291" t="s">
        <v>10919</v>
      </c>
      <c r="B2291" t="s">
        <v>10920</v>
      </c>
      <c r="C2291">
        <v>52</v>
      </c>
      <c r="D2291" t="s">
        <v>29</v>
      </c>
      <c r="E2291" t="s">
        <v>10921</v>
      </c>
      <c r="F2291" t="s">
        <v>10922</v>
      </c>
      <c r="G2291" t="s">
        <v>10923</v>
      </c>
      <c r="H2291" t="s">
        <v>199</v>
      </c>
      <c r="I2291" t="s">
        <v>74</v>
      </c>
      <c r="J2291">
        <v>79945</v>
      </c>
      <c r="K2291" s="1">
        <v>44492</v>
      </c>
      <c r="L2291" t="s">
        <v>42</v>
      </c>
    </row>
    <row r="2292" spans="1:12" x14ac:dyDescent="0.8">
      <c r="A2292" t="s">
        <v>10924</v>
      </c>
      <c r="B2292" t="s">
        <v>10925</v>
      </c>
      <c r="C2292">
        <v>55</v>
      </c>
      <c r="D2292" t="s">
        <v>29</v>
      </c>
      <c r="E2292" t="s">
        <v>10926</v>
      </c>
      <c r="F2292" t="s">
        <v>10927</v>
      </c>
      <c r="G2292" t="s">
        <v>10928</v>
      </c>
      <c r="H2292" t="s">
        <v>355</v>
      </c>
      <c r="I2292" t="s">
        <v>180</v>
      </c>
      <c r="J2292">
        <v>34026</v>
      </c>
      <c r="K2292" s="1">
        <v>45197</v>
      </c>
      <c r="L2292" t="s">
        <v>35</v>
      </c>
    </row>
    <row r="2293" spans="1:12" x14ac:dyDescent="0.8">
      <c r="A2293" t="s">
        <v>10929</v>
      </c>
      <c r="B2293" t="s">
        <v>10930</v>
      </c>
      <c r="C2293">
        <v>46</v>
      </c>
      <c r="D2293" t="s">
        <v>29</v>
      </c>
      <c r="F2293" t="s">
        <v>10931</v>
      </c>
      <c r="G2293" t="s">
        <v>10932</v>
      </c>
      <c r="H2293" t="s">
        <v>291</v>
      </c>
      <c r="I2293" t="s">
        <v>92</v>
      </c>
      <c r="J2293">
        <v>80173</v>
      </c>
      <c r="K2293" s="1">
        <v>45464</v>
      </c>
      <c r="L2293" t="s">
        <v>35</v>
      </c>
    </row>
    <row r="2294" spans="1:12" x14ac:dyDescent="0.8">
      <c r="A2294" t="s">
        <v>10933</v>
      </c>
      <c r="B2294" t="s">
        <v>10934</v>
      </c>
      <c r="C2294">
        <v>36</v>
      </c>
      <c r="D2294" t="s">
        <v>14</v>
      </c>
      <c r="E2294" t="s">
        <v>10935</v>
      </c>
      <c r="F2294" t="s">
        <v>10936</v>
      </c>
      <c r="G2294" t="s">
        <v>10937</v>
      </c>
      <c r="H2294" t="s">
        <v>681</v>
      </c>
      <c r="I2294" t="s">
        <v>99</v>
      </c>
      <c r="J2294">
        <v>16639</v>
      </c>
      <c r="K2294" s="1">
        <v>44416</v>
      </c>
      <c r="L2294" t="s">
        <v>35</v>
      </c>
    </row>
    <row r="2295" spans="1:12" x14ac:dyDescent="0.8">
      <c r="A2295" t="s">
        <v>10938</v>
      </c>
      <c r="B2295" t="s">
        <v>10939</v>
      </c>
      <c r="C2295">
        <v>25</v>
      </c>
      <c r="D2295" t="s">
        <v>14</v>
      </c>
      <c r="E2295" t="s">
        <v>10940</v>
      </c>
      <c r="F2295" t="s">
        <v>10941</v>
      </c>
      <c r="G2295" t="s">
        <v>10942</v>
      </c>
      <c r="H2295" t="s">
        <v>18</v>
      </c>
      <c r="I2295" t="s">
        <v>19</v>
      </c>
      <c r="J2295">
        <v>23275</v>
      </c>
      <c r="K2295" s="1">
        <v>44456</v>
      </c>
      <c r="L2295" t="s">
        <v>26</v>
      </c>
    </row>
    <row r="2296" spans="1:12" x14ac:dyDescent="0.8">
      <c r="A2296" t="s">
        <v>10943</v>
      </c>
      <c r="D2296" t="s">
        <v>29</v>
      </c>
      <c r="E2296" t="s">
        <v>10944</v>
      </c>
      <c r="F2296" t="s">
        <v>10945</v>
      </c>
      <c r="G2296" t="s">
        <v>10946</v>
      </c>
      <c r="I2296" t="s">
        <v>138</v>
      </c>
      <c r="J2296">
        <v>37841</v>
      </c>
      <c r="K2296" s="1">
        <v>44684</v>
      </c>
      <c r="L2296" t="s">
        <v>35</v>
      </c>
    </row>
    <row r="2297" spans="1:12" x14ac:dyDescent="0.8">
      <c r="A2297" t="s">
        <v>10947</v>
      </c>
      <c r="B2297" t="s">
        <v>10948</v>
      </c>
      <c r="C2297">
        <v>41</v>
      </c>
      <c r="D2297" t="s">
        <v>108</v>
      </c>
      <c r="E2297" t="s">
        <v>10949</v>
      </c>
      <c r="F2297" t="s">
        <v>10950</v>
      </c>
      <c r="H2297" t="s">
        <v>285</v>
      </c>
      <c r="I2297" t="s">
        <v>193</v>
      </c>
      <c r="J2297">
        <v>963</v>
      </c>
      <c r="K2297" s="1">
        <v>44417</v>
      </c>
      <c r="L2297" t="s">
        <v>42</v>
      </c>
    </row>
    <row r="2298" spans="1:12" x14ac:dyDescent="0.8">
      <c r="A2298" t="s">
        <v>10951</v>
      </c>
      <c r="B2298" t="s">
        <v>10952</v>
      </c>
      <c r="C2298">
        <v>40</v>
      </c>
      <c r="D2298" t="s">
        <v>14</v>
      </c>
      <c r="E2298" t="s">
        <v>10953</v>
      </c>
      <c r="F2298" t="s">
        <v>10954</v>
      </c>
      <c r="G2298" t="s">
        <v>10955</v>
      </c>
      <c r="H2298" t="s">
        <v>25</v>
      </c>
      <c r="I2298" t="s">
        <v>19</v>
      </c>
      <c r="J2298">
        <v>52034</v>
      </c>
      <c r="K2298" s="1">
        <v>44791</v>
      </c>
    </row>
    <row r="2299" spans="1:12" x14ac:dyDescent="0.8">
      <c r="A2299" t="s">
        <v>10956</v>
      </c>
      <c r="B2299" t="s">
        <v>10957</v>
      </c>
      <c r="C2299">
        <v>51</v>
      </c>
      <c r="D2299" t="s">
        <v>29</v>
      </c>
      <c r="E2299" t="s">
        <v>10958</v>
      </c>
      <c r="F2299">
        <v>4039410588</v>
      </c>
      <c r="G2299" t="s">
        <v>10959</v>
      </c>
      <c r="H2299" t="s">
        <v>119</v>
      </c>
      <c r="I2299" t="s">
        <v>55</v>
      </c>
      <c r="J2299">
        <v>55198</v>
      </c>
      <c r="K2299" s="1">
        <v>44299</v>
      </c>
      <c r="L2299" t="s">
        <v>35</v>
      </c>
    </row>
    <row r="2300" spans="1:12" x14ac:dyDescent="0.8">
      <c r="A2300" t="s">
        <v>10960</v>
      </c>
      <c r="B2300" t="s">
        <v>10961</v>
      </c>
      <c r="C2300">
        <v>42</v>
      </c>
      <c r="D2300" t="s">
        <v>14</v>
      </c>
      <c r="E2300" t="s">
        <v>10962</v>
      </c>
      <c r="F2300" t="s">
        <v>10963</v>
      </c>
      <c r="G2300" t="s">
        <v>10964</v>
      </c>
      <c r="H2300" t="s">
        <v>186</v>
      </c>
      <c r="I2300" t="s">
        <v>74</v>
      </c>
      <c r="J2300">
        <v>87137</v>
      </c>
      <c r="K2300" s="1">
        <v>45210</v>
      </c>
      <c r="L2300" t="s">
        <v>42</v>
      </c>
    </row>
    <row r="2301" spans="1:12" x14ac:dyDescent="0.8">
      <c r="A2301" t="s">
        <v>10965</v>
      </c>
      <c r="B2301" t="s">
        <v>10966</v>
      </c>
      <c r="C2301">
        <v>18</v>
      </c>
      <c r="D2301" t="s">
        <v>14</v>
      </c>
      <c r="E2301" t="s">
        <v>10967</v>
      </c>
      <c r="F2301" t="s">
        <v>10968</v>
      </c>
      <c r="G2301" t="s">
        <v>10969</v>
      </c>
      <c r="H2301" t="s">
        <v>91</v>
      </c>
      <c r="I2301" t="s">
        <v>92</v>
      </c>
      <c r="J2301">
        <v>85967</v>
      </c>
      <c r="K2301" s="1">
        <v>44183</v>
      </c>
      <c r="L2301" t="s">
        <v>42</v>
      </c>
    </row>
    <row r="2302" spans="1:12" x14ac:dyDescent="0.8">
      <c r="A2302" t="s">
        <v>10970</v>
      </c>
      <c r="B2302" t="s">
        <v>10971</v>
      </c>
      <c r="C2302">
        <v>47</v>
      </c>
      <c r="D2302" t="s">
        <v>14</v>
      </c>
      <c r="E2302" t="s">
        <v>10972</v>
      </c>
      <c r="F2302" t="s">
        <v>10973</v>
      </c>
      <c r="G2302" t="s">
        <v>10974</v>
      </c>
      <c r="H2302" t="s">
        <v>238</v>
      </c>
      <c r="I2302" t="s">
        <v>48</v>
      </c>
      <c r="J2302">
        <v>7447</v>
      </c>
      <c r="K2302" s="1">
        <v>45146</v>
      </c>
      <c r="L2302" t="s">
        <v>42</v>
      </c>
    </row>
    <row r="2303" spans="1:12" x14ac:dyDescent="0.8">
      <c r="A2303" t="s">
        <v>10975</v>
      </c>
      <c r="B2303" t="s">
        <v>10976</v>
      </c>
      <c r="C2303">
        <v>23</v>
      </c>
      <c r="D2303" t="s">
        <v>108</v>
      </c>
      <c r="E2303" t="s">
        <v>10977</v>
      </c>
      <c r="F2303" t="s">
        <v>10978</v>
      </c>
      <c r="G2303" t="s">
        <v>10979</v>
      </c>
      <c r="H2303" t="s">
        <v>270</v>
      </c>
      <c r="I2303" t="s">
        <v>19</v>
      </c>
      <c r="J2303">
        <v>14805</v>
      </c>
      <c r="K2303" s="1">
        <v>45354</v>
      </c>
      <c r="L2303" t="s">
        <v>35</v>
      </c>
    </row>
    <row r="2304" spans="1:12" x14ac:dyDescent="0.8">
      <c r="A2304" t="s">
        <v>10980</v>
      </c>
      <c r="B2304" t="s">
        <v>10981</v>
      </c>
      <c r="C2304">
        <v>30</v>
      </c>
      <c r="D2304" t="s">
        <v>14</v>
      </c>
      <c r="E2304" t="s">
        <v>10982</v>
      </c>
      <c r="F2304" t="s">
        <v>10983</v>
      </c>
      <c r="G2304" t="s">
        <v>10984</v>
      </c>
      <c r="H2304" t="s">
        <v>47</v>
      </c>
      <c r="I2304" t="s">
        <v>48</v>
      </c>
      <c r="J2304">
        <v>85700</v>
      </c>
      <c r="K2304" s="1">
        <v>43960</v>
      </c>
      <c r="L2304" t="s">
        <v>42</v>
      </c>
    </row>
    <row r="2305" spans="1:12" x14ac:dyDescent="0.8">
      <c r="A2305" t="s">
        <v>10985</v>
      </c>
      <c r="B2305" t="s">
        <v>10986</v>
      </c>
      <c r="C2305">
        <v>38</v>
      </c>
      <c r="D2305" t="s">
        <v>29</v>
      </c>
      <c r="E2305" t="s">
        <v>10987</v>
      </c>
      <c r="F2305" t="s">
        <v>10988</v>
      </c>
      <c r="G2305" t="s">
        <v>10989</v>
      </c>
      <c r="H2305" t="s">
        <v>137</v>
      </c>
      <c r="J2305">
        <v>85470</v>
      </c>
      <c r="K2305" s="1">
        <v>45059</v>
      </c>
      <c r="L2305" t="s">
        <v>35</v>
      </c>
    </row>
    <row r="2306" spans="1:12" x14ac:dyDescent="0.8">
      <c r="A2306" t="s">
        <v>10990</v>
      </c>
      <c r="B2306" t="s">
        <v>10991</v>
      </c>
      <c r="C2306">
        <v>58</v>
      </c>
      <c r="D2306" t="s">
        <v>29</v>
      </c>
      <c r="E2306" t="s">
        <v>10992</v>
      </c>
      <c r="F2306">
        <v>2813898137</v>
      </c>
      <c r="G2306" t="s">
        <v>10993</v>
      </c>
      <c r="H2306" t="s">
        <v>80</v>
      </c>
      <c r="I2306" t="s">
        <v>74</v>
      </c>
      <c r="J2306">
        <v>9326</v>
      </c>
      <c r="K2306" s="1">
        <v>43927</v>
      </c>
      <c r="L2306" t="s">
        <v>42</v>
      </c>
    </row>
    <row r="2307" spans="1:12" x14ac:dyDescent="0.8">
      <c r="A2307" t="s">
        <v>10994</v>
      </c>
      <c r="B2307" t="s">
        <v>10995</v>
      </c>
      <c r="C2307">
        <v>72</v>
      </c>
      <c r="D2307" t="s">
        <v>14</v>
      </c>
      <c r="E2307" t="s">
        <v>10996</v>
      </c>
      <c r="F2307" t="s">
        <v>10997</v>
      </c>
      <c r="G2307" t="s">
        <v>10998</v>
      </c>
      <c r="H2307" t="s">
        <v>167</v>
      </c>
      <c r="I2307" t="s">
        <v>138</v>
      </c>
      <c r="J2307">
        <v>89668</v>
      </c>
      <c r="K2307" s="1">
        <v>45226</v>
      </c>
    </row>
    <row r="2308" spans="1:12" x14ac:dyDescent="0.8">
      <c r="A2308" t="s">
        <v>10999</v>
      </c>
      <c r="B2308" t="s">
        <v>11000</v>
      </c>
      <c r="C2308">
        <v>42</v>
      </c>
      <c r="D2308" t="s">
        <v>14</v>
      </c>
      <c r="E2308" t="s">
        <v>11001</v>
      </c>
      <c r="F2308" t="s">
        <v>11002</v>
      </c>
      <c r="G2308" t="s">
        <v>11003</v>
      </c>
      <c r="H2308" t="s">
        <v>18</v>
      </c>
      <c r="I2308" t="s">
        <v>19</v>
      </c>
      <c r="J2308">
        <v>98116</v>
      </c>
      <c r="K2308" s="1">
        <v>45250</v>
      </c>
      <c r="L2308" t="s">
        <v>35</v>
      </c>
    </row>
    <row r="2309" spans="1:12" x14ac:dyDescent="0.8">
      <c r="A2309" t="s">
        <v>11004</v>
      </c>
      <c r="B2309" t="s">
        <v>11005</v>
      </c>
      <c r="C2309">
        <v>32</v>
      </c>
      <c r="D2309" t="s">
        <v>14</v>
      </c>
      <c r="E2309" t="s">
        <v>11006</v>
      </c>
      <c r="F2309" t="s">
        <v>11007</v>
      </c>
      <c r="G2309" t="s">
        <v>11008</v>
      </c>
      <c r="H2309" t="s">
        <v>249</v>
      </c>
      <c r="I2309" t="s">
        <v>55</v>
      </c>
      <c r="J2309">
        <v>65021</v>
      </c>
      <c r="K2309" s="1">
        <v>44199</v>
      </c>
      <c r="L2309" t="s">
        <v>35</v>
      </c>
    </row>
    <row r="2310" spans="1:12" x14ac:dyDescent="0.8">
      <c r="A2310" t="s">
        <v>11009</v>
      </c>
      <c r="B2310" t="s">
        <v>11010</v>
      </c>
      <c r="C2310">
        <v>41</v>
      </c>
      <c r="D2310" t="s">
        <v>29</v>
      </c>
      <c r="E2310" t="s">
        <v>11011</v>
      </c>
      <c r="F2310" t="s">
        <v>11012</v>
      </c>
      <c r="G2310" t="s">
        <v>11013</v>
      </c>
      <c r="H2310" t="s">
        <v>450</v>
      </c>
      <c r="I2310" t="s">
        <v>138</v>
      </c>
      <c r="J2310">
        <v>15484</v>
      </c>
      <c r="K2310" s="1">
        <v>45065</v>
      </c>
      <c r="L2310" t="s">
        <v>26</v>
      </c>
    </row>
    <row r="2311" spans="1:12" x14ac:dyDescent="0.8">
      <c r="A2311" t="s">
        <v>11014</v>
      </c>
      <c r="B2311" t="s">
        <v>11015</v>
      </c>
      <c r="C2311">
        <v>45</v>
      </c>
      <c r="D2311" t="s">
        <v>29</v>
      </c>
      <c r="E2311" t="s">
        <v>11016</v>
      </c>
      <c r="F2311" t="s">
        <v>11017</v>
      </c>
      <c r="G2311" t="s">
        <v>11018</v>
      </c>
      <c r="H2311" t="s">
        <v>125</v>
      </c>
      <c r="I2311" t="s">
        <v>126</v>
      </c>
      <c r="J2311">
        <v>86783</v>
      </c>
      <c r="K2311" s="1">
        <v>45338</v>
      </c>
      <c r="L2311" t="s">
        <v>42</v>
      </c>
    </row>
    <row r="2312" spans="1:12" x14ac:dyDescent="0.8">
      <c r="A2312" t="s">
        <v>11019</v>
      </c>
      <c r="B2312" t="s">
        <v>11020</v>
      </c>
      <c r="C2312">
        <v>31</v>
      </c>
      <c r="D2312" t="s">
        <v>14</v>
      </c>
      <c r="E2312" t="s">
        <v>11021</v>
      </c>
      <c r="F2312" t="s">
        <v>11022</v>
      </c>
      <c r="G2312" t="s">
        <v>11023</v>
      </c>
      <c r="H2312" t="s">
        <v>1049</v>
      </c>
      <c r="I2312" t="s">
        <v>48</v>
      </c>
      <c r="J2312">
        <v>15688</v>
      </c>
      <c r="K2312" s="1">
        <v>44782</v>
      </c>
      <c r="L2312" t="s">
        <v>42</v>
      </c>
    </row>
    <row r="2313" spans="1:12" x14ac:dyDescent="0.8">
      <c r="A2313" t="s">
        <v>11024</v>
      </c>
      <c r="B2313" t="s">
        <v>11025</v>
      </c>
      <c r="C2313">
        <v>56</v>
      </c>
      <c r="D2313" t="s">
        <v>29</v>
      </c>
      <c r="E2313" t="s">
        <v>11026</v>
      </c>
      <c r="F2313" t="s">
        <v>11027</v>
      </c>
      <c r="G2313" t="s">
        <v>11028</v>
      </c>
      <c r="H2313" t="s">
        <v>529</v>
      </c>
      <c r="I2313" t="s">
        <v>55</v>
      </c>
      <c r="J2313">
        <v>36928</v>
      </c>
      <c r="K2313" s="1">
        <v>44995</v>
      </c>
      <c r="L2313" t="s">
        <v>35</v>
      </c>
    </row>
    <row r="2314" spans="1:12" x14ac:dyDescent="0.8">
      <c r="A2314" t="s">
        <v>11029</v>
      </c>
      <c r="B2314" t="s">
        <v>11030</v>
      </c>
      <c r="C2314">
        <v>37</v>
      </c>
      <c r="D2314" t="s">
        <v>14</v>
      </c>
      <c r="E2314" t="s">
        <v>11031</v>
      </c>
      <c r="F2314" t="s">
        <v>11032</v>
      </c>
      <c r="G2314" t="s">
        <v>11033</v>
      </c>
      <c r="H2314" t="s">
        <v>510</v>
      </c>
      <c r="I2314" t="s">
        <v>126</v>
      </c>
      <c r="J2314">
        <v>29198</v>
      </c>
      <c r="K2314" s="1">
        <v>44676</v>
      </c>
      <c r="L2314" t="s">
        <v>42</v>
      </c>
    </row>
    <row r="2315" spans="1:12" x14ac:dyDescent="0.8">
      <c r="A2315" t="s">
        <v>11034</v>
      </c>
      <c r="B2315" t="s">
        <v>11035</v>
      </c>
      <c r="C2315">
        <v>40</v>
      </c>
      <c r="E2315" t="s">
        <v>11036</v>
      </c>
      <c r="F2315">
        <v>4758308772</v>
      </c>
      <c r="H2315" t="s">
        <v>303</v>
      </c>
      <c r="I2315" t="s">
        <v>221</v>
      </c>
      <c r="J2315">
        <v>20209</v>
      </c>
      <c r="K2315" s="1">
        <v>45050</v>
      </c>
      <c r="L2315" t="s">
        <v>26</v>
      </c>
    </row>
    <row r="2316" spans="1:12" x14ac:dyDescent="0.8">
      <c r="A2316" t="s">
        <v>11037</v>
      </c>
      <c r="B2316" t="s">
        <v>11038</v>
      </c>
      <c r="C2316">
        <v>42</v>
      </c>
      <c r="D2316" t="s">
        <v>14</v>
      </c>
      <c r="E2316" t="s">
        <v>11039</v>
      </c>
      <c r="F2316" t="s">
        <v>11040</v>
      </c>
      <c r="G2316" t="s">
        <v>11041</v>
      </c>
      <c r="H2316" t="s">
        <v>1974</v>
      </c>
      <c r="I2316" t="s">
        <v>180</v>
      </c>
      <c r="J2316">
        <v>75909</v>
      </c>
      <c r="K2316" s="1">
        <v>45285</v>
      </c>
      <c r="L2316" t="s">
        <v>42</v>
      </c>
    </row>
    <row r="2317" spans="1:12" x14ac:dyDescent="0.8">
      <c r="A2317" t="s">
        <v>11042</v>
      </c>
      <c r="B2317" t="s">
        <v>11043</v>
      </c>
      <c r="C2317">
        <v>40</v>
      </c>
      <c r="D2317" t="s">
        <v>14</v>
      </c>
      <c r="E2317" t="s">
        <v>11044</v>
      </c>
      <c r="F2317" t="s">
        <v>11045</v>
      </c>
      <c r="G2317" t="s">
        <v>11046</v>
      </c>
      <c r="H2317" t="s">
        <v>952</v>
      </c>
      <c r="I2317" t="s">
        <v>126</v>
      </c>
      <c r="J2317">
        <v>57783</v>
      </c>
      <c r="K2317" s="1">
        <v>44002</v>
      </c>
      <c r="L2317" t="s">
        <v>35</v>
      </c>
    </row>
    <row r="2318" spans="1:12" x14ac:dyDescent="0.8">
      <c r="A2318" s="2" t="s">
        <v>11047</v>
      </c>
      <c r="B2318" t="s">
        <v>11048</v>
      </c>
      <c r="C2318">
        <v>45</v>
      </c>
      <c r="D2318" t="s">
        <v>29</v>
      </c>
      <c r="E2318" t="s">
        <v>11049</v>
      </c>
      <c r="F2318" t="s">
        <v>11050</v>
      </c>
      <c r="G2318" t="s">
        <v>11051</v>
      </c>
      <c r="H2318" t="s">
        <v>730</v>
      </c>
      <c r="I2318" t="s">
        <v>62</v>
      </c>
      <c r="J2318">
        <v>98475</v>
      </c>
      <c r="K2318" s="1">
        <v>44983</v>
      </c>
      <c r="L2318" t="s">
        <v>42</v>
      </c>
    </row>
    <row r="2319" spans="1:12" x14ac:dyDescent="0.8">
      <c r="A2319" t="s">
        <v>11052</v>
      </c>
      <c r="B2319" t="s">
        <v>11053</v>
      </c>
      <c r="C2319">
        <v>27</v>
      </c>
      <c r="D2319" t="s">
        <v>14</v>
      </c>
      <c r="E2319" t="s">
        <v>6475</v>
      </c>
      <c r="F2319" t="s">
        <v>11054</v>
      </c>
      <c r="G2319" t="s">
        <v>11055</v>
      </c>
      <c r="H2319" t="s">
        <v>18</v>
      </c>
      <c r="I2319" t="s">
        <v>19</v>
      </c>
      <c r="J2319">
        <v>27069</v>
      </c>
      <c r="K2319" s="1">
        <v>45611</v>
      </c>
      <c r="L2319" t="s">
        <v>35</v>
      </c>
    </row>
    <row r="2320" spans="1:12" x14ac:dyDescent="0.8">
      <c r="A2320" t="s">
        <v>11056</v>
      </c>
      <c r="B2320" t="s">
        <v>11057</v>
      </c>
      <c r="C2320">
        <v>28</v>
      </c>
      <c r="D2320" t="s">
        <v>29</v>
      </c>
      <c r="E2320" t="s">
        <v>11058</v>
      </c>
      <c r="F2320" t="s">
        <v>11059</v>
      </c>
      <c r="G2320" t="s">
        <v>11060</v>
      </c>
      <c r="H2320" t="s">
        <v>249</v>
      </c>
      <c r="I2320" t="s">
        <v>55</v>
      </c>
      <c r="J2320">
        <v>89193</v>
      </c>
      <c r="K2320" s="1">
        <v>45215</v>
      </c>
      <c r="L2320" t="s">
        <v>35</v>
      </c>
    </row>
    <row r="2321" spans="1:12" x14ac:dyDescent="0.8">
      <c r="A2321" t="s">
        <v>11061</v>
      </c>
      <c r="B2321" t="s">
        <v>11062</v>
      </c>
      <c r="C2321">
        <v>21</v>
      </c>
      <c r="D2321" t="s">
        <v>14</v>
      </c>
      <c r="E2321" t="s">
        <v>11063</v>
      </c>
      <c r="F2321" t="s">
        <v>11064</v>
      </c>
      <c r="G2321" t="s">
        <v>11065</v>
      </c>
      <c r="H2321" t="s">
        <v>167</v>
      </c>
      <c r="I2321" t="s">
        <v>138</v>
      </c>
      <c r="J2321">
        <v>47513</v>
      </c>
      <c r="K2321" s="1">
        <v>45024</v>
      </c>
      <c r="L2321" t="s">
        <v>35</v>
      </c>
    </row>
    <row r="2322" spans="1:12" x14ac:dyDescent="0.8">
      <c r="A2322" t="s">
        <v>11066</v>
      </c>
      <c r="B2322" t="s">
        <v>11067</v>
      </c>
      <c r="C2322">
        <v>40</v>
      </c>
      <c r="D2322" t="s">
        <v>108</v>
      </c>
      <c r="E2322" t="s">
        <v>11068</v>
      </c>
      <c r="F2322" t="s">
        <v>11069</v>
      </c>
      <c r="G2322" t="s">
        <v>11070</v>
      </c>
      <c r="H2322" t="s">
        <v>1049</v>
      </c>
      <c r="I2322" t="s">
        <v>48</v>
      </c>
      <c r="J2322">
        <v>3557</v>
      </c>
      <c r="K2322" s="1">
        <v>45242</v>
      </c>
    </row>
    <row r="2323" spans="1:12" x14ac:dyDescent="0.8">
      <c r="A2323" t="s">
        <v>11071</v>
      </c>
      <c r="B2323" t="s">
        <v>11072</v>
      </c>
      <c r="D2323" t="s">
        <v>14</v>
      </c>
      <c r="E2323" t="s">
        <v>11073</v>
      </c>
      <c r="F2323" t="s">
        <v>11074</v>
      </c>
      <c r="G2323" t="s">
        <v>11075</v>
      </c>
      <c r="H2323" t="s">
        <v>553</v>
      </c>
      <c r="I2323" t="s">
        <v>221</v>
      </c>
      <c r="J2323">
        <v>28167</v>
      </c>
      <c r="K2323" s="1">
        <v>45314</v>
      </c>
      <c r="L2323" t="s">
        <v>35</v>
      </c>
    </row>
    <row r="2324" spans="1:12" x14ac:dyDescent="0.8">
      <c r="A2324" t="s">
        <v>11076</v>
      </c>
      <c r="B2324" t="s">
        <v>11077</v>
      </c>
      <c r="C2324">
        <v>40</v>
      </c>
      <c r="D2324" t="s">
        <v>29</v>
      </c>
      <c r="E2324" t="s">
        <v>11078</v>
      </c>
      <c r="F2324" t="s">
        <v>11079</v>
      </c>
      <c r="G2324" t="s">
        <v>11080</v>
      </c>
      <c r="H2324" t="s">
        <v>355</v>
      </c>
      <c r="I2324" t="s">
        <v>180</v>
      </c>
      <c r="J2324">
        <v>97499</v>
      </c>
      <c r="K2324" s="1">
        <v>45180</v>
      </c>
      <c r="L2324" t="s">
        <v>26</v>
      </c>
    </row>
    <row r="2325" spans="1:12" x14ac:dyDescent="0.8">
      <c r="A2325" t="s">
        <v>11081</v>
      </c>
      <c r="B2325" t="s">
        <v>11082</v>
      </c>
      <c r="C2325">
        <v>55</v>
      </c>
      <c r="D2325" t="s">
        <v>29</v>
      </c>
      <c r="E2325" t="s">
        <v>11083</v>
      </c>
      <c r="F2325">
        <v>3826896818</v>
      </c>
      <c r="G2325" t="s">
        <v>11084</v>
      </c>
      <c r="H2325" t="s">
        <v>227</v>
      </c>
      <c r="I2325" t="s">
        <v>221</v>
      </c>
      <c r="J2325">
        <v>21698</v>
      </c>
      <c r="K2325" s="1">
        <v>44062</v>
      </c>
      <c r="L2325" t="s">
        <v>42</v>
      </c>
    </row>
    <row r="2326" spans="1:12" x14ac:dyDescent="0.8">
      <c r="A2326" t="s">
        <v>11085</v>
      </c>
      <c r="B2326" t="s">
        <v>11086</v>
      </c>
      <c r="C2326">
        <v>34</v>
      </c>
      <c r="D2326" t="s">
        <v>29</v>
      </c>
      <c r="E2326" t="s">
        <v>11087</v>
      </c>
      <c r="G2326" t="s">
        <v>11088</v>
      </c>
      <c r="H2326" t="s">
        <v>186</v>
      </c>
      <c r="I2326" t="s">
        <v>74</v>
      </c>
      <c r="J2326">
        <v>78223</v>
      </c>
      <c r="K2326" s="1">
        <v>44175</v>
      </c>
      <c r="L2326" t="s">
        <v>35</v>
      </c>
    </row>
    <row r="2327" spans="1:12" x14ac:dyDescent="0.8">
      <c r="A2327" t="s">
        <v>11089</v>
      </c>
      <c r="B2327" t="s">
        <v>11090</v>
      </c>
      <c r="C2327">
        <v>43</v>
      </c>
      <c r="D2327" t="s">
        <v>14</v>
      </c>
      <c r="E2327" t="s">
        <v>11091</v>
      </c>
      <c r="F2327" t="s">
        <v>11092</v>
      </c>
      <c r="G2327" t="s">
        <v>11093</v>
      </c>
      <c r="H2327" t="s">
        <v>25</v>
      </c>
      <c r="I2327" t="s">
        <v>19</v>
      </c>
      <c r="J2327">
        <v>64014</v>
      </c>
      <c r="K2327" s="1">
        <v>43940</v>
      </c>
      <c r="L2327" t="s">
        <v>26</v>
      </c>
    </row>
    <row r="2328" spans="1:12" x14ac:dyDescent="0.8">
      <c r="A2328" t="s">
        <v>11094</v>
      </c>
      <c r="B2328" t="s">
        <v>11095</v>
      </c>
      <c r="C2328">
        <v>21</v>
      </c>
      <c r="D2328" t="s">
        <v>29</v>
      </c>
      <c r="E2328" t="s">
        <v>11096</v>
      </c>
      <c r="F2328" t="s">
        <v>11097</v>
      </c>
      <c r="G2328" t="s">
        <v>11098</v>
      </c>
      <c r="H2328" t="s">
        <v>119</v>
      </c>
      <c r="I2328" t="s">
        <v>55</v>
      </c>
      <c r="J2328">
        <v>45115</v>
      </c>
      <c r="K2328" s="1">
        <v>44685</v>
      </c>
      <c r="L2328" t="s">
        <v>35</v>
      </c>
    </row>
    <row r="2329" spans="1:12" x14ac:dyDescent="0.8">
      <c r="A2329" t="s">
        <v>11099</v>
      </c>
      <c r="B2329" t="s">
        <v>11100</v>
      </c>
      <c r="C2329">
        <v>30</v>
      </c>
      <c r="D2329" t="s">
        <v>14</v>
      </c>
      <c r="F2329" t="s">
        <v>11101</v>
      </c>
      <c r="G2329" t="s">
        <v>11102</v>
      </c>
      <c r="H2329" t="s">
        <v>578</v>
      </c>
      <c r="I2329" t="s">
        <v>113</v>
      </c>
      <c r="J2329">
        <v>91418</v>
      </c>
      <c r="K2329" s="1">
        <v>45206</v>
      </c>
    </row>
    <row r="2330" spans="1:12" x14ac:dyDescent="0.8">
      <c r="A2330" t="s">
        <v>11103</v>
      </c>
      <c r="B2330" t="s">
        <v>11104</v>
      </c>
      <c r="C2330">
        <v>43</v>
      </c>
      <c r="D2330" t="s">
        <v>29</v>
      </c>
      <c r="E2330" t="s">
        <v>11105</v>
      </c>
      <c r="F2330" t="s">
        <v>11106</v>
      </c>
      <c r="G2330" t="s">
        <v>11107</v>
      </c>
      <c r="H2330" t="s">
        <v>450</v>
      </c>
      <c r="I2330" t="s">
        <v>138</v>
      </c>
      <c r="J2330">
        <v>38341</v>
      </c>
      <c r="K2330" s="1">
        <v>44982</v>
      </c>
      <c r="L2330" t="s">
        <v>26</v>
      </c>
    </row>
    <row r="2331" spans="1:12" x14ac:dyDescent="0.8">
      <c r="A2331" t="s">
        <v>11108</v>
      </c>
      <c r="B2331" t="s">
        <v>11109</v>
      </c>
      <c r="C2331">
        <v>45</v>
      </c>
      <c r="D2331" t="s">
        <v>14</v>
      </c>
      <c r="E2331" t="s">
        <v>11110</v>
      </c>
      <c r="F2331" t="s">
        <v>11111</v>
      </c>
      <c r="G2331" t="s">
        <v>11112</v>
      </c>
      <c r="H2331" t="s">
        <v>91</v>
      </c>
      <c r="I2331" t="s">
        <v>92</v>
      </c>
      <c r="J2331">
        <v>86831</v>
      </c>
      <c r="K2331" s="1">
        <v>43964</v>
      </c>
      <c r="L2331" t="s">
        <v>35</v>
      </c>
    </row>
    <row r="2332" spans="1:12" x14ac:dyDescent="0.8">
      <c r="A2332" t="s">
        <v>11113</v>
      </c>
      <c r="B2332" t="s">
        <v>11114</v>
      </c>
      <c r="C2332">
        <v>31</v>
      </c>
      <c r="D2332" t="s">
        <v>29</v>
      </c>
      <c r="E2332" t="s">
        <v>11115</v>
      </c>
      <c r="F2332" t="s">
        <v>11116</v>
      </c>
      <c r="G2332" t="s">
        <v>11117</v>
      </c>
      <c r="H2332" t="s">
        <v>18</v>
      </c>
      <c r="I2332" t="s">
        <v>19</v>
      </c>
      <c r="J2332">
        <v>38640</v>
      </c>
      <c r="K2332" s="1">
        <v>44580</v>
      </c>
      <c r="L2332" t="s">
        <v>35</v>
      </c>
    </row>
    <row r="2333" spans="1:12" x14ac:dyDescent="0.8">
      <c r="A2333" t="s">
        <v>11118</v>
      </c>
      <c r="B2333" t="s">
        <v>11119</v>
      </c>
      <c r="D2333" t="s">
        <v>108</v>
      </c>
      <c r="E2333" t="s">
        <v>11120</v>
      </c>
      <c r="F2333">
        <v>8784577884</v>
      </c>
      <c r="G2333" t="s">
        <v>11121</v>
      </c>
      <c r="H2333" t="s">
        <v>270</v>
      </c>
      <c r="J2333">
        <v>11477</v>
      </c>
      <c r="K2333" s="1">
        <v>44131</v>
      </c>
    </row>
    <row r="2334" spans="1:12" x14ac:dyDescent="0.8">
      <c r="A2334" t="s">
        <v>11122</v>
      </c>
      <c r="B2334" t="s">
        <v>11123</v>
      </c>
      <c r="C2334">
        <v>18</v>
      </c>
      <c r="D2334" t="s">
        <v>29</v>
      </c>
      <c r="E2334" t="s">
        <v>11124</v>
      </c>
      <c r="G2334" t="s">
        <v>11125</v>
      </c>
      <c r="H2334" t="s">
        <v>179</v>
      </c>
      <c r="I2334" t="s">
        <v>180</v>
      </c>
      <c r="J2334">
        <v>97901</v>
      </c>
      <c r="K2334" s="1">
        <v>44827</v>
      </c>
      <c r="L2334" t="s">
        <v>35</v>
      </c>
    </row>
    <row r="2335" spans="1:12" x14ac:dyDescent="0.8">
      <c r="A2335" t="s">
        <v>11126</v>
      </c>
      <c r="B2335" t="s">
        <v>11127</v>
      </c>
      <c r="C2335">
        <v>30</v>
      </c>
      <c r="D2335" t="s">
        <v>29</v>
      </c>
      <c r="E2335" t="s">
        <v>11128</v>
      </c>
      <c r="F2335" t="s">
        <v>11129</v>
      </c>
      <c r="G2335" t="s">
        <v>11130</v>
      </c>
      <c r="H2335" t="s">
        <v>179</v>
      </c>
      <c r="I2335" t="s">
        <v>180</v>
      </c>
      <c r="J2335">
        <v>34991</v>
      </c>
      <c r="K2335" s="1">
        <v>44366</v>
      </c>
      <c r="L2335" t="s">
        <v>35</v>
      </c>
    </row>
    <row r="2336" spans="1:12" x14ac:dyDescent="0.8">
      <c r="A2336" t="s">
        <v>11131</v>
      </c>
      <c r="B2336" t="s">
        <v>11132</v>
      </c>
      <c r="C2336">
        <v>45</v>
      </c>
      <c r="D2336" t="s">
        <v>14</v>
      </c>
      <c r="E2336" t="s">
        <v>11133</v>
      </c>
      <c r="F2336" t="s">
        <v>11134</v>
      </c>
      <c r="G2336" t="s">
        <v>11135</v>
      </c>
      <c r="H2336" t="s">
        <v>137</v>
      </c>
      <c r="I2336" t="s">
        <v>138</v>
      </c>
      <c r="J2336">
        <v>32976</v>
      </c>
      <c r="K2336" s="1">
        <v>45395</v>
      </c>
      <c r="L2336" t="s">
        <v>42</v>
      </c>
    </row>
    <row r="2337" spans="1:12" x14ac:dyDescent="0.8">
      <c r="A2337" t="s">
        <v>11136</v>
      </c>
      <c r="B2337" t="s">
        <v>11137</v>
      </c>
      <c r="C2337">
        <v>41</v>
      </c>
      <c r="D2337" t="s">
        <v>14</v>
      </c>
      <c r="E2337" t="s">
        <v>11138</v>
      </c>
      <c r="F2337" t="s">
        <v>11139</v>
      </c>
      <c r="G2337" t="s">
        <v>11140</v>
      </c>
      <c r="H2337" t="s">
        <v>270</v>
      </c>
      <c r="I2337" t="s">
        <v>19</v>
      </c>
      <c r="J2337">
        <v>35892</v>
      </c>
      <c r="K2337" s="1">
        <v>45228</v>
      </c>
      <c r="L2337" t="s">
        <v>26</v>
      </c>
    </row>
    <row r="2338" spans="1:12" x14ac:dyDescent="0.8">
      <c r="A2338" t="s">
        <v>11141</v>
      </c>
      <c r="B2338" t="s">
        <v>11142</v>
      </c>
      <c r="C2338">
        <v>41</v>
      </c>
      <c r="D2338" t="s">
        <v>29</v>
      </c>
      <c r="E2338" t="s">
        <v>11143</v>
      </c>
      <c r="F2338" t="s">
        <v>11144</v>
      </c>
      <c r="G2338" t="s">
        <v>11145</v>
      </c>
      <c r="H2338" t="s">
        <v>80</v>
      </c>
      <c r="I2338" t="s">
        <v>74</v>
      </c>
      <c r="J2338">
        <v>68404</v>
      </c>
      <c r="K2338" s="1">
        <v>45155</v>
      </c>
    </row>
    <row r="2339" spans="1:12" x14ac:dyDescent="0.8">
      <c r="A2339" t="s">
        <v>11146</v>
      </c>
      <c r="B2339" t="s">
        <v>11147</v>
      </c>
      <c r="C2339">
        <v>35</v>
      </c>
      <c r="D2339" t="s">
        <v>14</v>
      </c>
      <c r="F2339" t="s">
        <v>11148</v>
      </c>
      <c r="G2339" t="s">
        <v>11149</v>
      </c>
      <c r="I2339" t="s">
        <v>74</v>
      </c>
      <c r="J2339">
        <v>64319</v>
      </c>
      <c r="K2339" s="1">
        <v>45325</v>
      </c>
      <c r="L2339" t="s">
        <v>26</v>
      </c>
    </row>
    <row r="2340" spans="1:12" x14ac:dyDescent="0.8">
      <c r="A2340" t="s">
        <v>11150</v>
      </c>
      <c r="B2340" t="s">
        <v>11151</v>
      </c>
      <c r="C2340">
        <v>35</v>
      </c>
      <c r="D2340" t="s">
        <v>29</v>
      </c>
      <c r="E2340" t="s">
        <v>11152</v>
      </c>
      <c r="F2340" t="s">
        <v>11153</v>
      </c>
      <c r="G2340" t="s">
        <v>11154</v>
      </c>
      <c r="H2340" t="s">
        <v>18</v>
      </c>
      <c r="I2340" t="s">
        <v>19</v>
      </c>
      <c r="J2340">
        <v>37975</v>
      </c>
      <c r="K2340" s="1">
        <v>44241</v>
      </c>
      <c r="L2340" t="s">
        <v>42</v>
      </c>
    </row>
    <row r="2341" spans="1:12" x14ac:dyDescent="0.8">
      <c r="A2341" t="s">
        <v>11155</v>
      </c>
      <c r="B2341" t="s">
        <v>11156</v>
      </c>
      <c r="C2341">
        <v>27</v>
      </c>
      <c r="D2341" t="s">
        <v>29</v>
      </c>
      <c r="F2341" t="s">
        <v>11157</v>
      </c>
      <c r="G2341" t="s">
        <v>11158</v>
      </c>
      <c r="H2341" t="s">
        <v>249</v>
      </c>
      <c r="I2341" t="s">
        <v>55</v>
      </c>
      <c r="J2341">
        <v>23513</v>
      </c>
      <c r="K2341" s="1">
        <v>45569</v>
      </c>
      <c r="L2341" t="s">
        <v>42</v>
      </c>
    </row>
    <row r="2342" spans="1:12" x14ac:dyDescent="0.8">
      <c r="A2342" t="s">
        <v>11159</v>
      </c>
      <c r="B2342" t="s">
        <v>11160</v>
      </c>
      <c r="C2342">
        <v>43</v>
      </c>
      <c r="D2342" t="s">
        <v>14</v>
      </c>
      <c r="E2342" t="s">
        <v>11161</v>
      </c>
      <c r="F2342" t="s">
        <v>11162</v>
      </c>
      <c r="G2342" t="s">
        <v>11163</v>
      </c>
      <c r="H2342" t="s">
        <v>781</v>
      </c>
      <c r="I2342" t="s">
        <v>145</v>
      </c>
      <c r="J2342">
        <v>18476</v>
      </c>
      <c r="K2342" s="1">
        <v>45140</v>
      </c>
      <c r="L2342" t="s">
        <v>42</v>
      </c>
    </row>
    <row r="2343" spans="1:12" x14ac:dyDescent="0.8">
      <c r="A2343" t="s">
        <v>11164</v>
      </c>
      <c r="C2343">
        <v>40</v>
      </c>
      <c r="D2343" t="s">
        <v>14</v>
      </c>
      <c r="E2343" t="s">
        <v>11165</v>
      </c>
      <c r="F2343" t="s">
        <v>11166</v>
      </c>
      <c r="G2343" t="s">
        <v>11167</v>
      </c>
      <c r="H2343" t="s">
        <v>41</v>
      </c>
      <c r="I2343" t="s">
        <v>19</v>
      </c>
      <c r="J2343">
        <v>81251</v>
      </c>
      <c r="K2343" s="1">
        <v>44019</v>
      </c>
      <c r="L2343" t="s">
        <v>35</v>
      </c>
    </row>
    <row r="2344" spans="1:12" x14ac:dyDescent="0.8">
      <c r="A2344" t="s">
        <v>11168</v>
      </c>
      <c r="B2344" t="s">
        <v>11169</v>
      </c>
      <c r="C2344">
        <v>40</v>
      </c>
      <c r="D2344" t="s">
        <v>14</v>
      </c>
      <c r="E2344" t="s">
        <v>11170</v>
      </c>
      <c r="F2344" t="s">
        <v>11171</v>
      </c>
      <c r="G2344" t="s">
        <v>11172</v>
      </c>
      <c r="H2344" t="s">
        <v>137</v>
      </c>
      <c r="I2344" t="s">
        <v>138</v>
      </c>
      <c r="J2344">
        <v>37122</v>
      </c>
      <c r="K2344" s="1">
        <v>44907</v>
      </c>
      <c r="L2344" t="s">
        <v>35</v>
      </c>
    </row>
    <row r="2345" spans="1:12" x14ac:dyDescent="0.8">
      <c r="A2345" t="s">
        <v>11173</v>
      </c>
      <c r="B2345" t="s">
        <v>11174</v>
      </c>
      <c r="C2345">
        <v>28</v>
      </c>
      <c r="D2345" t="s">
        <v>29</v>
      </c>
      <c r="E2345" t="s">
        <v>11175</v>
      </c>
      <c r="F2345" t="s">
        <v>11176</v>
      </c>
      <c r="G2345" t="s">
        <v>11177</v>
      </c>
      <c r="I2345" t="s">
        <v>55</v>
      </c>
      <c r="J2345">
        <v>26020</v>
      </c>
      <c r="K2345" s="1">
        <v>45536</v>
      </c>
      <c r="L2345" t="s">
        <v>42</v>
      </c>
    </row>
    <row r="2346" spans="1:12" x14ac:dyDescent="0.8">
      <c r="A2346" t="s">
        <v>11178</v>
      </c>
      <c r="B2346" t="s">
        <v>11179</v>
      </c>
      <c r="C2346">
        <v>18</v>
      </c>
      <c r="D2346" t="s">
        <v>29</v>
      </c>
      <c r="E2346" t="s">
        <v>11180</v>
      </c>
      <c r="F2346">
        <v>6595784281</v>
      </c>
      <c r="G2346" t="s">
        <v>11181</v>
      </c>
      <c r="H2346" t="s">
        <v>80</v>
      </c>
      <c r="I2346" t="s">
        <v>74</v>
      </c>
      <c r="J2346">
        <v>12537</v>
      </c>
      <c r="K2346" s="1">
        <v>44579</v>
      </c>
      <c r="L2346" t="s">
        <v>42</v>
      </c>
    </row>
    <row r="2347" spans="1:12" x14ac:dyDescent="0.8">
      <c r="A2347" t="s">
        <v>11182</v>
      </c>
      <c r="B2347" t="s">
        <v>11183</v>
      </c>
      <c r="C2347">
        <v>48</v>
      </c>
      <c r="D2347" t="s">
        <v>14</v>
      </c>
      <c r="E2347" t="s">
        <v>11184</v>
      </c>
      <c r="F2347" t="s">
        <v>11185</v>
      </c>
      <c r="H2347" t="s">
        <v>249</v>
      </c>
      <c r="I2347" t="s">
        <v>55</v>
      </c>
      <c r="J2347">
        <v>3325</v>
      </c>
      <c r="K2347" s="1">
        <v>44136</v>
      </c>
      <c r="L2347" t="s">
        <v>26</v>
      </c>
    </row>
    <row r="2348" spans="1:12" x14ac:dyDescent="0.8">
      <c r="A2348" t="s">
        <v>11186</v>
      </c>
      <c r="B2348" t="s">
        <v>11187</v>
      </c>
      <c r="C2348">
        <v>29</v>
      </c>
      <c r="D2348" t="s">
        <v>14</v>
      </c>
      <c r="E2348" t="s">
        <v>11188</v>
      </c>
      <c r="F2348" t="s">
        <v>11189</v>
      </c>
      <c r="G2348" t="s">
        <v>11190</v>
      </c>
      <c r="H2348" t="s">
        <v>553</v>
      </c>
      <c r="I2348" t="s">
        <v>221</v>
      </c>
      <c r="J2348">
        <v>72207</v>
      </c>
      <c r="K2348" s="1">
        <v>45602</v>
      </c>
      <c r="L2348" t="s">
        <v>42</v>
      </c>
    </row>
    <row r="2349" spans="1:12" x14ac:dyDescent="0.8">
      <c r="A2349" s="2" t="s">
        <v>11191</v>
      </c>
      <c r="B2349" t="s">
        <v>4474</v>
      </c>
      <c r="C2349">
        <v>24</v>
      </c>
      <c r="D2349" t="s">
        <v>108</v>
      </c>
      <c r="E2349" t="s">
        <v>11192</v>
      </c>
      <c r="F2349" t="s">
        <v>11193</v>
      </c>
      <c r="G2349" t="s">
        <v>11194</v>
      </c>
      <c r="H2349" t="s">
        <v>510</v>
      </c>
      <c r="I2349" t="s">
        <v>126</v>
      </c>
      <c r="J2349">
        <v>81299</v>
      </c>
      <c r="K2349" s="1">
        <v>45103</v>
      </c>
      <c r="L2349" t="s">
        <v>42</v>
      </c>
    </row>
    <row r="2350" spans="1:12" x14ac:dyDescent="0.8">
      <c r="A2350" t="s">
        <v>11195</v>
      </c>
      <c r="B2350" t="s">
        <v>11196</v>
      </c>
      <c r="C2350">
        <v>43</v>
      </c>
      <c r="D2350" t="s">
        <v>14</v>
      </c>
      <c r="E2350" t="s">
        <v>11197</v>
      </c>
      <c r="F2350" t="s">
        <v>11198</v>
      </c>
      <c r="G2350" t="s">
        <v>11199</v>
      </c>
      <c r="H2350" t="s">
        <v>249</v>
      </c>
      <c r="I2350" t="s">
        <v>55</v>
      </c>
      <c r="J2350">
        <v>57769</v>
      </c>
      <c r="K2350" s="1">
        <v>44018</v>
      </c>
      <c r="L2350" t="s">
        <v>42</v>
      </c>
    </row>
    <row r="2351" spans="1:12" x14ac:dyDescent="0.8">
      <c r="A2351" t="s">
        <v>11200</v>
      </c>
      <c r="B2351" t="s">
        <v>11201</v>
      </c>
      <c r="C2351">
        <v>30</v>
      </c>
      <c r="D2351" t="s">
        <v>14</v>
      </c>
      <c r="E2351" t="s">
        <v>11202</v>
      </c>
      <c r="F2351">
        <v>3606459827</v>
      </c>
      <c r="G2351" t="s">
        <v>11203</v>
      </c>
      <c r="H2351" t="s">
        <v>199</v>
      </c>
      <c r="I2351" t="s">
        <v>74</v>
      </c>
      <c r="J2351">
        <v>99642</v>
      </c>
      <c r="K2351" s="1">
        <v>44178</v>
      </c>
      <c r="L2351" t="s">
        <v>35</v>
      </c>
    </row>
    <row r="2352" spans="1:12" x14ac:dyDescent="0.8">
      <c r="A2352" t="s">
        <v>11204</v>
      </c>
      <c r="B2352" t="s">
        <v>11205</v>
      </c>
      <c r="C2352">
        <v>47</v>
      </c>
      <c r="D2352" t="s">
        <v>29</v>
      </c>
      <c r="E2352" t="s">
        <v>11206</v>
      </c>
      <c r="F2352" t="s">
        <v>11207</v>
      </c>
      <c r="G2352" t="s">
        <v>11208</v>
      </c>
      <c r="H2352" t="s">
        <v>25</v>
      </c>
      <c r="I2352" t="s">
        <v>19</v>
      </c>
      <c r="J2352">
        <v>41607</v>
      </c>
      <c r="K2352" s="1">
        <v>45315</v>
      </c>
      <c r="L2352" t="s">
        <v>26</v>
      </c>
    </row>
    <row r="2353" spans="1:12" x14ac:dyDescent="0.8">
      <c r="A2353" t="s">
        <v>11209</v>
      </c>
      <c r="B2353" t="s">
        <v>11210</v>
      </c>
      <c r="C2353">
        <v>42</v>
      </c>
      <c r="D2353" t="s">
        <v>14</v>
      </c>
      <c r="E2353" t="s">
        <v>11211</v>
      </c>
      <c r="F2353" t="s">
        <v>11212</v>
      </c>
      <c r="G2353" t="s">
        <v>11213</v>
      </c>
      <c r="H2353" t="s">
        <v>558</v>
      </c>
      <c r="I2353" t="s">
        <v>55</v>
      </c>
      <c r="J2353">
        <v>34419</v>
      </c>
      <c r="K2353" s="1">
        <v>44226</v>
      </c>
      <c r="L2353" t="s">
        <v>35</v>
      </c>
    </row>
    <row r="2354" spans="1:12" x14ac:dyDescent="0.8">
      <c r="A2354" t="s">
        <v>11214</v>
      </c>
      <c r="B2354" t="s">
        <v>11215</v>
      </c>
      <c r="C2354">
        <v>43</v>
      </c>
      <c r="D2354" t="s">
        <v>14</v>
      </c>
      <c r="E2354" t="s">
        <v>11216</v>
      </c>
      <c r="F2354" t="s">
        <v>11217</v>
      </c>
      <c r="G2354" t="s">
        <v>11218</v>
      </c>
      <c r="H2354" t="s">
        <v>161</v>
      </c>
      <c r="I2354" t="s">
        <v>113</v>
      </c>
      <c r="J2354">
        <v>11886</v>
      </c>
      <c r="K2354" s="1">
        <v>45080</v>
      </c>
      <c r="L2354" t="s">
        <v>35</v>
      </c>
    </row>
    <row r="2355" spans="1:12" x14ac:dyDescent="0.8">
      <c r="A2355" t="s">
        <v>11219</v>
      </c>
      <c r="B2355" t="s">
        <v>11220</v>
      </c>
      <c r="C2355">
        <v>18</v>
      </c>
      <c r="D2355" t="s">
        <v>14</v>
      </c>
      <c r="E2355" t="s">
        <v>11221</v>
      </c>
      <c r="F2355" t="s">
        <v>11222</v>
      </c>
      <c r="G2355" t="s">
        <v>11223</v>
      </c>
      <c r="H2355" t="s">
        <v>220</v>
      </c>
      <c r="I2355" t="s">
        <v>221</v>
      </c>
      <c r="J2355">
        <v>81126</v>
      </c>
      <c r="K2355" s="1">
        <v>44093</v>
      </c>
      <c r="L2355" t="s">
        <v>35</v>
      </c>
    </row>
    <row r="2356" spans="1:12" x14ac:dyDescent="0.8">
      <c r="A2356" t="s">
        <v>11224</v>
      </c>
      <c r="B2356" t="s">
        <v>11225</v>
      </c>
      <c r="C2356">
        <v>49</v>
      </c>
      <c r="D2356" t="s">
        <v>14</v>
      </c>
      <c r="F2356" t="s">
        <v>11226</v>
      </c>
      <c r="G2356" t="s">
        <v>11227</v>
      </c>
      <c r="H2356" t="s">
        <v>54</v>
      </c>
      <c r="I2356" t="s">
        <v>55</v>
      </c>
      <c r="J2356">
        <v>48891</v>
      </c>
      <c r="K2356" s="1">
        <v>43921</v>
      </c>
      <c r="L2356" t="s">
        <v>42</v>
      </c>
    </row>
    <row r="2357" spans="1:12" x14ac:dyDescent="0.8">
      <c r="A2357" t="s">
        <v>11228</v>
      </c>
      <c r="B2357" t="s">
        <v>11229</v>
      </c>
      <c r="C2357">
        <v>38</v>
      </c>
      <c r="D2357" t="s">
        <v>29</v>
      </c>
      <c r="E2357" t="s">
        <v>11230</v>
      </c>
      <c r="F2357" t="s">
        <v>11231</v>
      </c>
      <c r="G2357" t="s">
        <v>11232</v>
      </c>
      <c r="H2357" t="s">
        <v>137</v>
      </c>
      <c r="I2357" t="s">
        <v>138</v>
      </c>
      <c r="J2357">
        <v>19577</v>
      </c>
      <c r="K2357" s="1">
        <v>43902</v>
      </c>
      <c r="L2357" t="s">
        <v>26</v>
      </c>
    </row>
    <row r="2358" spans="1:12" x14ac:dyDescent="0.8">
      <c r="A2358" t="s">
        <v>11233</v>
      </c>
      <c r="B2358" t="s">
        <v>11234</v>
      </c>
      <c r="C2358">
        <v>30</v>
      </c>
      <c r="D2358" t="s">
        <v>14</v>
      </c>
      <c r="E2358" t="s">
        <v>11235</v>
      </c>
      <c r="F2358">
        <v>4696679693</v>
      </c>
      <c r="G2358" t="s">
        <v>11236</v>
      </c>
      <c r="H2358" t="s">
        <v>167</v>
      </c>
      <c r="I2358" t="s">
        <v>138</v>
      </c>
      <c r="J2358">
        <v>11541</v>
      </c>
      <c r="K2358" s="1">
        <v>44071</v>
      </c>
      <c r="L2358" t="s">
        <v>26</v>
      </c>
    </row>
    <row r="2359" spans="1:12" x14ac:dyDescent="0.8">
      <c r="A2359" t="s">
        <v>11237</v>
      </c>
      <c r="B2359" t="s">
        <v>11238</v>
      </c>
      <c r="C2359">
        <v>36</v>
      </c>
      <c r="D2359" t="s">
        <v>29</v>
      </c>
      <c r="E2359" t="s">
        <v>11239</v>
      </c>
      <c r="F2359" t="s">
        <v>11240</v>
      </c>
      <c r="G2359" t="s">
        <v>11241</v>
      </c>
      <c r="H2359" t="s">
        <v>270</v>
      </c>
      <c r="I2359" t="s">
        <v>19</v>
      </c>
      <c r="J2359">
        <v>93983</v>
      </c>
      <c r="K2359" s="1">
        <v>45309</v>
      </c>
      <c r="L2359" t="s">
        <v>42</v>
      </c>
    </row>
    <row r="2360" spans="1:12" x14ac:dyDescent="0.8">
      <c r="A2360" t="s">
        <v>11242</v>
      </c>
      <c r="B2360" t="s">
        <v>11243</v>
      </c>
      <c r="C2360">
        <v>18</v>
      </c>
      <c r="D2360" t="s">
        <v>14</v>
      </c>
      <c r="E2360" t="s">
        <v>11244</v>
      </c>
      <c r="F2360" t="s">
        <v>11245</v>
      </c>
      <c r="G2360" t="s">
        <v>11246</v>
      </c>
      <c r="H2360" t="s">
        <v>25</v>
      </c>
      <c r="I2360" t="s">
        <v>19</v>
      </c>
      <c r="J2360">
        <v>91062</v>
      </c>
      <c r="K2360" s="1">
        <v>44311</v>
      </c>
      <c r="L2360" t="s">
        <v>35</v>
      </c>
    </row>
    <row r="2361" spans="1:12" x14ac:dyDescent="0.8">
      <c r="A2361" t="s">
        <v>11247</v>
      </c>
      <c r="B2361" t="s">
        <v>11248</v>
      </c>
      <c r="C2361">
        <v>39</v>
      </c>
      <c r="D2361" t="s">
        <v>14</v>
      </c>
      <c r="E2361" t="s">
        <v>11249</v>
      </c>
      <c r="F2361" t="s">
        <v>11250</v>
      </c>
      <c r="G2361" t="s">
        <v>11251</v>
      </c>
      <c r="H2361" t="s">
        <v>681</v>
      </c>
      <c r="I2361" t="s">
        <v>99</v>
      </c>
      <c r="J2361">
        <v>13410</v>
      </c>
      <c r="K2361" s="1">
        <v>44960</v>
      </c>
      <c r="L2361" t="s">
        <v>26</v>
      </c>
    </row>
    <row r="2362" spans="1:12" x14ac:dyDescent="0.8">
      <c r="A2362" t="s">
        <v>11252</v>
      </c>
      <c r="B2362" t="s">
        <v>11253</v>
      </c>
      <c r="C2362">
        <v>22</v>
      </c>
      <c r="D2362" t="s">
        <v>14</v>
      </c>
      <c r="E2362" t="s">
        <v>11254</v>
      </c>
      <c r="F2362" t="s">
        <v>11255</v>
      </c>
      <c r="G2362" t="s">
        <v>11256</v>
      </c>
      <c r="H2362" t="s">
        <v>832</v>
      </c>
      <c r="I2362" t="s">
        <v>62</v>
      </c>
      <c r="J2362">
        <v>82909</v>
      </c>
      <c r="K2362" s="1">
        <v>44378</v>
      </c>
      <c r="L2362" t="s">
        <v>42</v>
      </c>
    </row>
    <row r="2363" spans="1:12" x14ac:dyDescent="0.8">
      <c r="A2363" t="s">
        <v>11257</v>
      </c>
      <c r="B2363" t="s">
        <v>11258</v>
      </c>
      <c r="C2363">
        <v>18</v>
      </c>
      <c r="D2363" t="s">
        <v>29</v>
      </c>
      <c r="E2363" t="s">
        <v>11259</v>
      </c>
      <c r="F2363" t="s">
        <v>11260</v>
      </c>
      <c r="G2363" t="s">
        <v>11261</v>
      </c>
      <c r="H2363" t="s">
        <v>867</v>
      </c>
      <c r="I2363" t="s">
        <v>99</v>
      </c>
      <c r="J2363">
        <v>24600</v>
      </c>
      <c r="K2363" s="1">
        <v>45305</v>
      </c>
      <c r="L2363" t="s">
        <v>35</v>
      </c>
    </row>
    <row r="2364" spans="1:12" x14ac:dyDescent="0.8">
      <c r="A2364" t="s">
        <v>11262</v>
      </c>
      <c r="B2364" t="s">
        <v>11263</v>
      </c>
      <c r="C2364">
        <v>18</v>
      </c>
      <c r="D2364" t="s">
        <v>29</v>
      </c>
      <c r="E2364" t="s">
        <v>11264</v>
      </c>
      <c r="F2364">
        <f>1-638-760-6962</f>
        <v>-8359</v>
      </c>
      <c r="G2364" t="s">
        <v>11265</v>
      </c>
      <c r="H2364" t="s">
        <v>105</v>
      </c>
      <c r="I2364" t="s">
        <v>48</v>
      </c>
      <c r="J2364">
        <v>79063</v>
      </c>
      <c r="K2364" s="1">
        <v>44257</v>
      </c>
      <c r="L2364" t="s">
        <v>42</v>
      </c>
    </row>
    <row r="2365" spans="1:12" x14ac:dyDescent="0.8">
      <c r="A2365" t="s">
        <v>11266</v>
      </c>
      <c r="B2365" t="s">
        <v>11267</v>
      </c>
      <c r="C2365">
        <v>48</v>
      </c>
      <c r="D2365" t="s">
        <v>29</v>
      </c>
      <c r="E2365" t="s">
        <v>11268</v>
      </c>
      <c r="F2365" t="s">
        <v>11269</v>
      </c>
      <c r="G2365" t="s">
        <v>11270</v>
      </c>
      <c r="H2365" t="s">
        <v>320</v>
      </c>
      <c r="I2365" t="s">
        <v>138</v>
      </c>
      <c r="J2365">
        <v>10249</v>
      </c>
      <c r="K2365" s="1">
        <v>44069</v>
      </c>
      <c r="L2365" t="s">
        <v>42</v>
      </c>
    </row>
    <row r="2366" spans="1:12" x14ac:dyDescent="0.8">
      <c r="A2366" t="s">
        <v>11271</v>
      </c>
      <c r="B2366" t="s">
        <v>11272</v>
      </c>
      <c r="C2366">
        <v>27</v>
      </c>
      <c r="D2366" t="s">
        <v>14</v>
      </c>
      <c r="E2366" t="s">
        <v>11273</v>
      </c>
      <c r="F2366" t="s">
        <v>11274</v>
      </c>
      <c r="G2366" t="s">
        <v>11275</v>
      </c>
      <c r="H2366" t="s">
        <v>424</v>
      </c>
      <c r="I2366" t="s">
        <v>138</v>
      </c>
      <c r="J2366">
        <v>33673</v>
      </c>
      <c r="K2366" s="1">
        <v>44746</v>
      </c>
      <c r="L2366" t="s">
        <v>35</v>
      </c>
    </row>
    <row r="2367" spans="1:12" x14ac:dyDescent="0.8">
      <c r="A2367" t="s">
        <v>11276</v>
      </c>
      <c r="B2367" t="s">
        <v>11277</v>
      </c>
      <c r="C2367">
        <v>53</v>
      </c>
      <c r="D2367" t="s">
        <v>29</v>
      </c>
      <c r="E2367" t="s">
        <v>11278</v>
      </c>
      <c r="F2367" t="s">
        <v>11279</v>
      </c>
      <c r="G2367" t="s">
        <v>11280</v>
      </c>
      <c r="H2367" t="s">
        <v>41</v>
      </c>
      <c r="I2367" t="s">
        <v>19</v>
      </c>
      <c r="J2367">
        <v>42756</v>
      </c>
      <c r="K2367" s="1">
        <v>44371</v>
      </c>
      <c r="L2367" t="s">
        <v>26</v>
      </c>
    </row>
    <row r="2368" spans="1:12" x14ac:dyDescent="0.8">
      <c r="A2368" t="s">
        <v>11281</v>
      </c>
      <c r="B2368" t="s">
        <v>11282</v>
      </c>
      <c r="C2368">
        <v>28</v>
      </c>
      <c r="D2368" t="s">
        <v>14</v>
      </c>
      <c r="E2368" t="s">
        <v>3444</v>
      </c>
      <c r="F2368" t="s">
        <v>11283</v>
      </c>
      <c r="G2368" t="s">
        <v>11284</v>
      </c>
      <c r="H2368" t="s">
        <v>173</v>
      </c>
      <c r="I2368" t="s">
        <v>62</v>
      </c>
      <c r="J2368">
        <v>60878</v>
      </c>
      <c r="K2368" s="1">
        <v>44974</v>
      </c>
      <c r="L2368" t="s">
        <v>35</v>
      </c>
    </row>
    <row r="2369" spans="1:12" x14ac:dyDescent="0.8">
      <c r="A2369" t="s">
        <v>11285</v>
      </c>
      <c r="B2369" t="s">
        <v>11286</v>
      </c>
      <c r="C2369">
        <v>18</v>
      </c>
      <c r="D2369" t="s">
        <v>29</v>
      </c>
      <c r="E2369" t="s">
        <v>11287</v>
      </c>
      <c r="F2369" t="s">
        <v>11288</v>
      </c>
      <c r="G2369" t="s">
        <v>11289</v>
      </c>
      <c r="H2369" t="s">
        <v>179</v>
      </c>
      <c r="I2369" t="s">
        <v>180</v>
      </c>
      <c r="J2369">
        <v>20628</v>
      </c>
      <c r="K2369" s="1">
        <v>44630</v>
      </c>
      <c r="L2369" t="s">
        <v>35</v>
      </c>
    </row>
    <row r="2370" spans="1:12" x14ac:dyDescent="0.8">
      <c r="A2370" t="s">
        <v>11290</v>
      </c>
      <c r="B2370" t="s">
        <v>11291</v>
      </c>
      <c r="C2370">
        <v>21</v>
      </c>
      <c r="D2370" t="s">
        <v>14</v>
      </c>
      <c r="E2370" t="s">
        <v>11292</v>
      </c>
      <c r="F2370" t="s">
        <v>11293</v>
      </c>
      <c r="G2370" t="s">
        <v>11294</v>
      </c>
      <c r="H2370" t="s">
        <v>1064</v>
      </c>
      <c r="I2370" t="s">
        <v>193</v>
      </c>
      <c r="J2370">
        <v>17948</v>
      </c>
      <c r="K2370" s="1">
        <v>45466</v>
      </c>
      <c r="L2370" t="s">
        <v>42</v>
      </c>
    </row>
    <row r="2371" spans="1:12" x14ac:dyDescent="0.8">
      <c r="A2371" t="s">
        <v>11295</v>
      </c>
      <c r="B2371" t="s">
        <v>11296</v>
      </c>
      <c r="C2371">
        <v>49</v>
      </c>
      <c r="D2371" t="s">
        <v>29</v>
      </c>
      <c r="E2371" t="s">
        <v>11297</v>
      </c>
      <c r="F2371" t="s">
        <v>11298</v>
      </c>
      <c r="G2371" t="s">
        <v>11299</v>
      </c>
      <c r="H2371" t="s">
        <v>796</v>
      </c>
      <c r="I2371" t="s">
        <v>19</v>
      </c>
      <c r="J2371">
        <v>48038</v>
      </c>
      <c r="K2371" s="1">
        <v>43997</v>
      </c>
      <c r="L2371" t="s">
        <v>42</v>
      </c>
    </row>
    <row r="2372" spans="1:12" x14ac:dyDescent="0.8">
      <c r="A2372" t="s">
        <v>11300</v>
      </c>
      <c r="B2372" t="s">
        <v>11301</v>
      </c>
      <c r="D2372" t="s">
        <v>14</v>
      </c>
      <c r="E2372" t="s">
        <v>11302</v>
      </c>
      <c r="F2372" t="s">
        <v>11303</v>
      </c>
      <c r="G2372" t="s">
        <v>11304</v>
      </c>
      <c r="H2372" t="s">
        <v>510</v>
      </c>
      <c r="I2372" t="s">
        <v>126</v>
      </c>
      <c r="J2372">
        <v>95470</v>
      </c>
      <c r="K2372" s="1">
        <v>45520</v>
      </c>
      <c r="L2372" t="s">
        <v>42</v>
      </c>
    </row>
    <row r="2373" spans="1:12" x14ac:dyDescent="0.8">
      <c r="A2373" t="s">
        <v>11305</v>
      </c>
      <c r="B2373" t="s">
        <v>11306</v>
      </c>
      <c r="C2373">
        <v>28</v>
      </c>
      <c r="D2373" t="s">
        <v>14</v>
      </c>
      <c r="E2373" t="s">
        <v>11307</v>
      </c>
      <c r="F2373" t="s">
        <v>11308</v>
      </c>
      <c r="G2373" t="s">
        <v>11309</v>
      </c>
      <c r="H2373" t="s">
        <v>1064</v>
      </c>
      <c r="I2373" t="s">
        <v>193</v>
      </c>
      <c r="J2373">
        <v>49976</v>
      </c>
      <c r="K2373" s="1">
        <v>44907</v>
      </c>
      <c r="L2373" t="s">
        <v>35</v>
      </c>
    </row>
    <row r="2374" spans="1:12" x14ac:dyDescent="0.8">
      <c r="A2374" t="s">
        <v>11310</v>
      </c>
      <c r="B2374" t="s">
        <v>11311</v>
      </c>
      <c r="C2374">
        <v>36</v>
      </c>
      <c r="D2374" t="s">
        <v>29</v>
      </c>
      <c r="E2374" t="s">
        <v>11312</v>
      </c>
      <c r="F2374" t="s">
        <v>11313</v>
      </c>
      <c r="G2374" t="s">
        <v>11314</v>
      </c>
      <c r="H2374" t="s">
        <v>54</v>
      </c>
      <c r="I2374" t="s">
        <v>55</v>
      </c>
      <c r="J2374">
        <v>30936</v>
      </c>
      <c r="K2374" s="1">
        <v>45261</v>
      </c>
      <c r="L2374" t="s">
        <v>35</v>
      </c>
    </row>
    <row r="2375" spans="1:12" x14ac:dyDescent="0.8">
      <c r="A2375" t="s">
        <v>11315</v>
      </c>
      <c r="B2375" t="s">
        <v>11316</v>
      </c>
      <c r="C2375">
        <v>41</v>
      </c>
      <c r="D2375" t="s">
        <v>29</v>
      </c>
      <c r="E2375" t="s">
        <v>11317</v>
      </c>
      <c r="F2375" t="s">
        <v>11318</v>
      </c>
      <c r="G2375" t="s">
        <v>11319</v>
      </c>
      <c r="H2375" t="s">
        <v>529</v>
      </c>
      <c r="I2375" t="s">
        <v>55</v>
      </c>
      <c r="J2375">
        <v>60170</v>
      </c>
      <c r="K2375" s="1">
        <v>45209</v>
      </c>
      <c r="L2375" t="s">
        <v>35</v>
      </c>
    </row>
    <row r="2376" spans="1:12" x14ac:dyDescent="0.8">
      <c r="A2376" t="s">
        <v>11320</v>
      </c>
      <c r="B2376" t="s">
        <v>11321</v>
      </c>
      <c r="C2376">
        <v>48</v>
      </c>
      <c r="D2376" t="s">
        <v>382</v>
      </c>
      <c r="E2376" t="s">
        <v>11322</v>
      </c>
      <c r="F2376">
        <v>8047270983</v>
      </c>
      <c r="G2376" t="s">
        <v>11323</v>
      </c>
      <c r="H2376" t="s">
        <v>796</v>
      </c>
      <c r="I2376" t="s">
        <v>19</v>
      </c>
      <c r="J2376">
        <v>56033</v>
      </c>
      <c r="K2376" s="1">
        <v>44318</v>
      </c>
      <c r="L2376" t="s">
        <v>42</v>
      </c>
    </row>
    <row r="2377" spans="1:12" x14ac:dyDescent="0.8">
      <c r="A2377" t="s">
        <v>11324</v>
      </c>
      <c r="B2377" t="s">
        <v>11325</v>
      </c>
      <c r="C2377">
        <v>52</v>
      </c>
      <c r="D2377" t="s">
        <v>14</v>
      </c>
      <c r="E2377" t="s">
        <v>11326</v>
      </c>
      <c r="F2377" t="s">
        <v>11327</v>
      </c>
      <c r="G2377" t="s">
        <v>11328</v>
      </c>
      <c r="H2377" t="s">
        <v>424</v>
      </c>
      <c r="I2377" t="s">
        <v>138</v>
      </c>
      <c r="J2377">
        <v>30818</v>
      </c>
      <c r="K2377" s="1">
        <v>44573</v>
      </c>
      <c r="L2377" t="s">
        <v>42</v>
      </c>
    </row>
    <row r="2378" spans="1:12" x14ac:dyDescent="0.8">
      <c r="A2378" t="s">
        <v>11329</v>
      </c>
      <c r="B2378" t="s">
        <v>11330</v>
      </c>
      <c r="C2378">
        <v>30</v>
      </c>
      <c r="D2378" t="s">
        <v>29</v>
      </c>
      <c r="E2378" t="s">
        <v>11331</v>
      </c>
      <c r="F2378" t="s">
        <v>11332</v>
      </c>
      <c r="G2378" t="s">
        <v>11333</v>
      </c>
      <c r="H2378" t="s">
        <v>510</v>
      </c>
      <c r="I2378" t="s">
        <v>126</v>
      </c>
      <c r="J2378">
        <v>85805</v>
      </c>
      <c r="K2378" s="1">
        <v>44102</v>
      </c>
      <c r="L2378" t="s">
        <v>26</v>
      </c>
    </row>
    <row r="2379" spans="1:12" x14ac:dyDescent="0.8">
      <c r="A2379" t="s">
        <v>11334</v>
      </c>
      <c r="B2379" t="s">
        <v>11335</v>
      </c>
      <c r="C2379">
        <v>19</v>
      </c>
      <c r="D2379" t="s">
        <v>29</v>
      </c>
      <c r="E2379" t="s">
        <v>11336</v>
      </c>
      <c r="F2379" t="s">
        <v>11337</v>
      </c>
      <c r="G2379" t="s">
        <v>11338</v>
      </c>
      <c r="H2379" t="s">
        <v>41</v>
      </c>
      <c r="I2379" t="s">
        <v>19</v>
      </c>
      <c r="J2379">
        <v>88408</v>
      </c>
      <c r="K2379" s="1">
        <v>44249</v>
      </c>
      <c r="L2379" t="s">
        <v>35</v>
      </c>
    </row>
    <row r="2380" spans="1:12" x14ac:dyDescent="0.8">
      <c r="A2380" t="s">
        <v>11339</v>
      </c>
      <c r="B2380" t="s">
        <v>11340</v>
      </c>
      <c r="C2380">
        <v>30</v>
      </c>
      <c r="D2380" t="s">
        <v>14</v>
      </c>
      <c r="E2380" t="s">
        <v>11341</v>
      </c>
      <c r="F2380" t="s">
        <v>11342</v>
      </c>
      <c r="G2380" t="s">
        <v>11343</v>
      </c>
      <c r="H2380" t="s">
        <v>510</v>
      </c>
      <c r="I2380" t="s">
        <v>126</v>
      </c>
      <c r="J2380">
        <v>19533</v>
      </c>
      <c r="K2380" s="1">
        <v>44882</v>
      </c>
      <c r="L2380" t="s">
        <v>35</v>
      </c>
    </row>
    <row r="2381" spans="1:12" x14ac:dyDescent="0.8">
      <c r="A2381" t="s">
        <v>11344</v>
      </c>
      <c r="B2381" t="s">
        <v>11345</v>
      </c>
      <c r="C2381">
        <v>38</v>
      </c>
      <c r="D2381" t="s">
        <v>14</v>
      </c>
      <c r="E2381" t="s">
        <v>11346</v>
      </c>
      <c r="F2381" t="s">
        <v>11347</v>
      </c>
      <c r="G2381" t="s">
        <v>11348</v>
      </c>
      <c r="H2381" t="s">
        <v>73</v>
      </c>
      <c r="I2381" t="s">
        <v>74</v>
      </c>
      <c r="J2381">
        <v>21299</v>
      </c>
      <c r="K2381" s="1">
        <v>44370</v>
      </c>
      <c r="L2381" t="s">
        <v>35</v>
      </c>
    </row>
    <row r="2382" spans="1:12" x14ac:dyDescent="0.8">
      <c r="A2382" t="s">
        <v>11349</v>
      </c>
      <c r="B2382" t="s">
        <v>11350</v>
      </c>
      <c r="C2382">
        <v>23</v>
      </c>
      <c r="D2382" t="s">
        <v>14</v>
      </c>
      <c r="E2382" t="s">
        <v>11351</v>
      </c>
      <c r="F2382" t="s">
        <v>11352</v>
      </c>
      <c r="G2382" t="s">
        <v>11353</v>
      </c>
      <c r="H2382" t="s">
        <v>1209</v>
      </c>
      <c r="I2382" t="s">
        <v>92</v>
      </c>
      <c r="J2382">
        <v>13951</v>
      </c>
      <c r="K2382" s="1">
        <v>45076</v>
      </c>
      <c r="L2382" t="s">
        <v>35</v>
      </c>
    </row>
    <row r="2383" spans="1:12" x14ac:dyDescent="0.8">
      <c r="A2383" t="s">
        <v>11354</v>
      </c>
      <c r="B2383" t="s">
        <v>11355</v>
      </c>
      <c r="C2383">
        <v>23</v>
      </c>
      <c r="D2383" t="s">
        <v>29</v>
      </c>
      <c r="E2383" t="s">
        <v>10536</v>
      </c>
      <c r="F2383" t="s">
        <v>11356</v>
      </c>
      <c r="G2383" t="s">
        <v>11357</v>
      </c>
      <c r="H2383" t="s">
        <v>1049</v>
      </c>
      <c r="I2383" t="s">
        <v>48</v>
      </c>
      <c r="J2383">
        <v>67537</v>
      </c>
      <c r="K2383" s="1">
        <v>44296</v>
      </c>
      <c r="L2383" t="s">
        <v>35</v>
      </c>
    </row>
    <row r="2384" spans="1:12" x14ac:dyDescent="0.8">
      <c r="A2384" t="s">
        <v>11358</v>
      </c>
      <c r="B2384" t="s">
        <v>11359</v>
      </c>
      <c r="C2384">
        <v>39</v>
      </c>
      <c r="D2384" t="s">
        <v>29</v>
      </c>
      <c r="E2384" t="s">
        <v>11360</v>
      </c>
      <c r="F2384" t="s">
        <v>11361</v>
      </c>
      <c r="G2384" t="s">
        <v>11362</v>
      </c>
      <c r="H2384" t="s">
        <v>54</v>
      </c>
      <c r="I2384" t="s">
        <v>55</v>
      </c>
      <c r="J2384">
        <v>80583</v>
      </c>
      <c r="K2384" s="1">
        <v>45484</v>
      </c>
      <c r="L2384" t="s">
        <v>42</v>
      </c>
    </row>
    <row r="2385" spans="1:12" x14ac:dyDescent="0.8">
      <c r="A2385" t="s">
        <v>11363</v>
      </c>
      <c r="B2385" t="s">
        <v>11364</v>
      </c>
      <c r="C2385">
        <v>34</v>
      </c>
      <c r="D2385" t="s">
        <v>382</v>
      </c>
      <c r="E2385" t="s">
        <v>11365</v>
      </c>
      <c r="F2385" t="s">
        <v>11366</v>
      </c>
      <c r="G2385" t="s">
        <v>11367</v>
      </c>
      <c r="H2385" t="s">
        <v>553</v>
      </c>
      <c r="I2385" t="s">
        <v>221</v>
      </c>
      <c r="J2385">
        <v>23202</v>
      </c>
      <c r="K2385" s="1">
        <v>44355</v>
      </c>
      <c r="L2385" t="s">
        <v>26</v>
      </c>
    </row>
    <row r="2386" spans="1:12" x14ac:dyDescent="0.8">
      <c r="A2386" t="s">
        <v>11368</v>
      </c>
      <c r="B2386" t="s">
        <v>11369</v>
      </c>
      <c r="C2386">
        <v>35</v>
      </c>
      <c r="D2386" t="s">
        <v>14</v>
      </c>
      <c r="F2386" t="s">
        <v>11370</v>
      </c>
      <c r="G2386" t="s">
        <v>11371</v>
      </c>
      <c r="H2386" t="s">
        <v>186</v>
      </c>
      <c r="I2386" t="s">
        <v>74</v>
      </c>
      <c r="J2386">
        <v>98995</v>
      </c>
      <c r="K2386" s="1">
        <v>45399</v>
      </c>
      <c r="L2386" t="s">
        <v>42</v>
      </c>
    </row>
    <row r="2387" spans="1:12" x14ac:dyDescent="0.8">
      <c r="A2387" t="s">
        <v>11372</v>
      </c>
      <c r="B2387" t="s">
        <v>11373</v>
      </c>
      <c r="C2387">
        <v>25</v>
      </c>
      <c r="D2387" t="s">
        <v>14</v>
      </c>
      <c r="E2387" t="s">
        <v>11374</v>
      </c>
      <c r="F2387" t="s">
        <v>11375</v>
      </c>
      <c r="G2387" t="s">
        <v>11376</v>
      </c>
      <c r="H2387" t="s">
        <v>25</v>
      </c>
      <c r="I2387" t="s">
        <v>19</v>
      </c>
      <c r="J2387">
        <v>20979</v>
      </c>
      <c r="K2387" s="1">
        <v>44658</v>
      </c>
    </row>
    <row r="2388" spans="1:12" x14ac:dyDescent="0.8">
      <c r="A2388" t="s">
        <v>11377</v>
      </c>
      <c r="B2388" t="s">
        <v>11378</v>
      </c>
      <c r="C2388">
        <v>32</v>
      </c>
      <c r="D2388" t="s">
        <v>29</v>
      </c>
      <c r="E2388" t="s">
        <v>11379</v>
      </c>
      <c r="F2388" t="s">
        <v>11380</v>
      </c>
      <c r="G2388" t="s">
        <v>11381</v>
      </c>
      <c r="H2388" t="s">
        <v>137</v>
      </c>
      <c r="I2388" t="s">
        <v>138</v>
      </c>
      <c r="J2388">
        <v>13978</v>
      </c>
      <c r="K2388" s="1">
        <v>44853</v>
      </c>
      <c r="L2388" t="s">
        <v>42</v>
      </c>
    </row>
    <row r="2389" spans="1:12" x14ac:dyDescent="0.8">
      <c r="A2389" t="s">
        <v>11382</v>
      </c>
      <c r="B2389" t="s">
        <v>11383</v>
      </c>
      <c r="C2389">
        <v>23</v>
      </c>
      <c r="D2389" t="s">
        <v>14</v>
      </c>
      <c r="E2389" t="s">
        <v>11384</v>
      </c>
      <c r="F2389" t="s">
        <v>11385</v>
      </c>
      <c r="G2389" t="s">
        <v>11386</v>
      </c>
      <c r="H2389" t="s">
        <v>137</v>
      </c>
      <c r="I2389" t="s">
        <v>138</v>
      </c>
      <c r="J2389">
        <v>7976</v>
      </c>
      <c r="K2389" s="1">
        <v>45712</v>
      </c>
      <c r="L2389" t="s">
        <v>42</v>
      </c>
    </row>
    <row r="2390" spans="1:12" x14ac:dyDescent="0.8">
      <c r="A2390" t="s">
        <v>11387</v>
      </c>
      <c r="B2390" t="s">
        <v>5380</v>
      </c>
      <c r="C2390">
        <v>45</v>
      </c>
      <c r="D2390" t="s">
        <v>14</v>
      </c>
      <c r="E2390" t="s">
        <v>11388</v>
      </c>
      <c r="F2390" t="s">
        <v>11389</v>
      </c>
      <c r="G2390" t="s">
        <v>11390</v>
      </c>
      <c r="H2390" t="s">
        <v>1383</v>
      </c>
      <c r="I2390" t="s">
        <v>92</v>
      </c>
      <c r="J2390">
        <v>40161</v>
      </c>
      <c r="K2390" s="1">
        <v>44331</v>
      </c>
      <c r="L2390" t="s">
        <v>35</v>
      </c>
    </row>
    <row r="2391" spans="1:12" x14ac:dyDescent="0.8">
      <c r="A2391" t="s">
        <v>11391</v>
      </c>
      <c r="B2391" t="s">
        <v>11392</v>
      </c>
      <c r="C2391">
        <v>47</v>
      </c>
      <c r="D2391" t="s">
        <v>14</v>
      </c>
      <c r="E2391" t="s">
        <v>11393</v>
      </c>
      <c r="F2391" t="s">
        <v>11394</v>
      </c>
      <c r="G2391" t="s">
        <v>11395</v>
      </c>
      <c r="H2391" t="s">
        <v>54</v>
      </c>
      <c r="I2391" t="s">
        <v>55</v>
      </c>
      <c r="J2391">
        <v>21783</v>
      </c>
      <c r="K2391" s="1">
        <v>44682</v>
      </c>
      <c r="L2391" t="s">
        <v>42</v>
      </c>
    </row>
    <row r="2392" spans="1:12" x14ac:dyDescent="0.8">
      <c r="A2392" t="s">
        <v>11396</v>
      </c>
      <c r="B2392" t="s">
        <v>11397</v>
      </c>
      <c r="D2392" t="s">
        <v>29</v>
      </c>
      <c r="E2392" t="s">
        <v>11398</v>
      </c>
      <c r="F2392" t="s">
        <v>11399</v>
      </c>
      <c r="G2392" t="s">
        <v>11400</v>
      </c>
      <c r="H2392" t="s">
        <v>350</v>
      </c>
      <c r="I2392" t="s">
        <v>34</v>
      </c>
      <c r="J2392">
        <v>51701</v>
      </c>
      <c r="K2392" s="1">
        <v>44826</v>
      </c>
      <c r="L2392" t="s">
        <v>35</v>
      </c>
    </row>
    <row r="2393" spans="1:12" x14ac:dyDescent="0.8">
      <c r="A2393" t="s">
        <v>11401</v>
      </c>
      <c r="B2393" t="s">
        <v>11402</v>
      </c>
      <c r="C2393">
        <v>23</v>
      </c>
      <c r="D2393" t="s">
        <v>29</v>
      </c>
      <c r="E2393" t="s">
        <v>11403</v>
      </c>
      <c r="F2393" t="s">
        <v>11404</v>
      </c>
      <c r="G2393" t="s">
        <v>11405</v>
      </c>
      <c r="H2393" t="s">
        <v>199</v>
      </c>
      <c r="I2393" t="s">
        <v>74</v>
      </c>
      <c r="J2393">
        <v>28886</v>
      </c>
      <c r="K2393" s="1">
        <v>44441</v>
      </c>
      <c r="L2393" t="s">
        <v>42</v>
      </c>
    </row>
    <row r="2394" spans="1:12" x14ac:dyDescent="0.8">
      <c r="A2394" t="s">
        <v>11406</v>
      </c>
      <c r="B2394" t="s">
        <v>11407</v>
      </c>
      <c r="C2394">
        <v>18</v>
      </c>
      <c r="D2394" t="s">
        <v>29</v>
      </c>
      <c r="E2394" t="s">
        <v>11408</v>
      </c>
      <c r="F2394" t="s">
        <v>11409</v>
      </c>
      <c r="G2394" t="s">
        <v>11410</v>
      </c>
      <c r="H2394" t="s">
        <v>691</v>
      </c>
      <c r="I2394" t="s">
        <v>48</v>
      </c>
      <c r="J2394">
        <v>4024</v>
      </c>
      <c r="K2394" s="1">
        <v>44149</v>
      </c>
      <c r="L2394" t="s">
        <v>35</v>
      </c>
    </row>
    <row r="2395" spans="1:12" x14ac:dyDescent="0.8">
      <c r="A2395" t="s">
        <v>11411</v>
      </c>
      <c r="B2395" t="s">
        <v>11412</v>
      </c>
      <c r="C2395">
        <v>27</v>
      </c>
      <c r="D2395" t="s">
        <v>29</v>
      </c>
      <c r="E2395" t="s">
        <v>11413</v>
      </c>
      <c r="F2395" t="s">
        <v>11414</v>
      </c>
      <c r="G2395" t="s">
        <v>11415</v>
      </c>
      <c r="H2395" t="s">
        <v>309</v>
      </c>
      <c r="I2395" t="s">
        <v>74</v>
      </c>
      <c r="J2395">
        <v>97447</v>
      </c>
      <c r="K2395" s="1">
        <v>44011</v>
      </c>
      <c r="L2395" t="s">
        <v>42</v>
      </c>
    </row>
    <row r="2396" spans="1:12" x14ac:dyDescent="0.8">
      <c r="A2396" t="s">
        <v>11416</v>
      </c>
      <c r="B2396" t="s">
        <v>11417</v>
      </c>
      <c r="C2396">
        <v>33</v>
      </c>
      <c r="D2396" t="s">
        <v>14</v>
      </c>
      <c r="E2396" t="s">
        <v>11418</v>
      </c>
      <c r="F2396" t="s">
        <v>11419</v>
      </c>
      <c r="G2396" t="s">
        <v>11420</v>
      </c>
      <c r="H2396" t="s">
        <v>25</v>
      </c>
      <c r="I2396" t="s">
        <v>19</v>
      </c>
      <c r="J2396">
        <v>75134</v>
      </c>
      <c r="K2396" s="1">
        <v>44116</v>
      </c>
      <c r="L2396" t="s">
        <v>35</v>
      </c>
    </row>
    <row r="2397" spans="1:12" x14ac:dyDescent="0.8">
      <c r="A2397" t="s">
        <v>11421</v>
      </c>
      <c r="B2397" t="s">
        <v>11422</v>
      </c>
      <c r="C2397">
        <v>18</v>
      </c>
      <c r="D2397" t="s">
        <v>14</v>
      </c>
      <c r="E2397" t="s">
        <v>11423</v>
      </c>
      <c r="F2397" t="s">
        <v>11424</v>
      </c>
      <c r="H2397" t="s">
        <v>119</v>
      </c>
      <c r="I2397" t="s">
        <v>55</v>
      </c>
      <c r="J2397">
        <v>46983</v>
      </c>
      <c r="K2397" s="1">
        <v>44745</v>
      </c>
      <c r="L2397" t="s">
        <v>42</v>
      </c>
    </row>
    <row r="2398" spans="1:12" x14ac:dyDescent="0.8">
      <c r="A2398" t="s">
        <v>11425</v>
      </c>
      <c r="B2398" t="s">
        <v>11426</v>
      </c>
      <c r="C2398">
        <v>23</v>
      </c>
      <c r="D2398" t="s">
        <v>29</v>
      </c>
      <c r="E2398" t="s">
        <v>11427</v>
      </c>
      <c r="F2398" t="s">
        <v>11428</v>
      </c>
      <c r="G2398" t="s">
        <v>11429</v>
      </c>
      <c r="H2398" t="s">
        <v>1974</v>
      </c>
      <c r="I2398" t="s">
        <v>180</v>
      </c>
      <c r="J2398">
        <v>94892</v>
      </c>
      <c r="K2398" s="1">
        <v>44339</v>
      </c>
      <c r="L2398" t="s">
        <v>42</v>
      </c>
    </row>
    <row r="2399" spans="1:12" x14ac:dyDescent="0.8">
      <c r="A2399" t="s">
        <v>11430</v>
      </c>
      <c r="B2399" t="s">
        <v>11431</v>
      </c>
      <c r="C2399">
        <v>22</v>
      </c>
      <c r="D2399" t="s">
        <v>14</v>
      </c>
      <c r="E2399" t="s">
        <v>11432</v>
      </c>
      <c r="F2399">
        <v>7505091719</v>
      </c>
      <c r="G2399" t="s">
        <v>11433</v>
      </c>
      <c r="H2399" t="s">
        <v>244</v>
      </c>
      <c r="I2399" t="s">
        <v>221</v>
      </c>
      <c r="J2399">
        <v>10387</v>
      </c>
      <c r="K2399" s="1">
        <v>44210</v>
      </c>
      <c r="L2399" t="s">
        <v>35</v>
      </c>
    </row>
    <row r="2400" spans="1:12" x14ac:dyDescent="0.8">
      <c r="A2400" t="s">
        <v>11434</v>
      </c>
      <c r="B2400" t="s">
        <v>11435</v>
      </c>
      <c r="C2400">
        <v>37</v>
      </c>
      <c r="D2400" t="s">
        <v>29</v>
      </c>
      <c r="E2400" t="s">
        <v>11436</v>
      </c>
      <c r="G2400" t="s">
        <v>11437</v>
      </c>
      <c r="H2400" t="s">
        <v>320</v>
      </c>
      <c r="I2400" t="s">
        <v>138</v>
      </c>
      <c r="J2400">
        <v>97171</v>
      </c>
      <c r="K2400" s="1">
        <v>45021</v>
      </c>
      <c r="L2400" t="s">
        <v>35</v>
      </c>
    </row>
    <row r="2401" spans="1:12" x14ac:dyDescent="0.8">
      <c r="A2401" t="s">
        <v>11438</v>
      </c>
      <c r="B2401" t="s">
        <v>11439</v>
      </c>
      <c r="C2401">
        <v>35</v>
      </c>
      <c r="D2401" t="s">
        <v>14</v>
      </c>
      <c r="E2401" t="s">
        <v>11440</v>
      </c>
      <c r="F2401" t="s">
        <v>11441</v>
      </c>
      <c r="G2401" t="s">
        <v>11442</v>
      </c>
      <c r="H2401" t="s">
        <v>73</v>
      </c>
      <c r="I2401" t="s">
        <v>74</v>
      </c>
      <c r="J2401">
        <v>90528</v>
      </c>
      <c r="K2401" s="1">
        <v>44732</v>
      </c>
      <c r="L2401" t="s">
        <v>35</v>
      </c>
    </row>
    <row r="2402" spans="1:12" x14ac:dyDescent="0.8">
      <c r="A2402" t="s">
        <v>11443</v>
      </c>
      <c r="B2402" t="s">
        <v>11444</v>
      </c>
      <c r="C2402">
        <v>26</v>
      </c>
      <c r="D2402" t="s">
        <v>14</v>
      </c>
      <c r="E2402" t="s">
        <v>11445</v>
      </c>
      <c r="F2402" t="s">
        <v>11446</v>
      </c>
      <c r="G2402" t="s">
        <v>11447</v>
      </c>
      <c r="H2402" t="s">
        <v>350</v>
      </c>
      <c r="I2402" t="s">
        <v>34</v>
      </c>
      <c r="J2402">
        <v>82680</v>
      </c>
      <c r="K2402" s="1">
        <v>45100</v>
      </c>
      <c r="L2402" t="s">
        <v>42</v>
      </c>
    </row>
    <row r="2403" spans="1:12" x14ac:dyDescent="0.8">
      <c r="A2403" t="s">
        <v>11448</v>
      </c>
      <c r="B2403" t="s">
        <v>11449</v>
      </c>
      <c r="D2403" t="s">
        <v>14</v>
      </c>
      <c r="E2403" t="s">
        <v>11450</v>
      </c>
      <c r="F2403" t="s">
        <v>11451</v>
      </c>
      <c r="G2403" t="s">
        <v>11452</v>
      </c>
      <c r="I2403" t="s">
        <v>74</v>
      </c>
      <c r="J2403">
        <v>11660</v>
      </c>
      <c r="K2403" s="1">
        <v>44460</v>
      </c>
      <c r="L2403" t="s">
        <v>42</v>
      </c>
    </row>
    <row r="2404" spans="1:12" x14ac:dyDescent="0.8">
      <c r="A2404" t="s">
        <v>11453</v>
      </c>
      <c r="B2404" t="s">
        <v>11454</v>
      </c>
      <c r="C2404">
        <v>28</v>
      </c>
      <c r="D2404" t="s">
        <v>14</v>
      </c>
      <c r="E2404" t="s">
        <v>11455</v>
      </c>
      <c r="F2404" t="s">
        <v>11456</v>
      </c>
      <c r="G2404" t="s">
        <v>11457</v>
      </c>
      <c r="H2404" t="s">
        <v>112</v>
      </c>
      <c r="I2404" t="s">
        <v>113</v>
      </c>
      <c r="J2404">
        <v>2673</v>
      </c>
      <c r="K2404" s="1">
        <v>45396</v>
      </c>
      <c r="L2404" t="s">
        <v>35</v>
      </c>
    </row>
    <row r="2405" spans="1:12" x14ac:dyDescent="0.8">
      <c r="A2405" t="s">
        <v>11458</v>
      </c>
      <c r="B2405" t="s">
        <v>11459</v>
      </c>
      <c r="D2405" t="s">
        <v>29</v>
      </c>
      <c r="E2405" t="s">
        <v>11460</v>
      </c>
      <c r="F2405" t="s">
        <v>11461</v>
      </c>
      <c r="G2405" t="s">
        <v>11462</v>
      </c>
      <c r="H2405" t="s">
        <v>144</v>
      </c>
      <c r="I2405" t="s">
        <v>126</v>
      </c>
      <c r="J2405">
        <v>10983</v>
      </c>
      <c r="K2405" s="1">
        <v>44559</v>
      </c>
      <c r="L2405" t="s">
        <v>26</v>
      </c>
    </row>
    <row r="2406" spans="1:12" x14ac:dyDescent="0.8">
      <c r="A2406" t="s">
        <v>11463</v>
      </c>
      <c r="B2406" t="s">
        <v>11464</v>
      </c>
      <c r="C2406">
        <v>55</v>
      </c>
      <c r="D2406" t="s">
        <v>29</v>
      </c>
      <c r="E2406" t="s">
        <v>11465</v>
      </c>
      <c r="F2406" t="s">
        <v>11466</v>
      </c>
      <c r="H2406" t="s">
        <v>558</v>
      </c>
      <c r="I2406" t="s">
        <v>55</v>
      </c>
      <c r="J2406">
        <v>24317</v>
      </c>
      <c r="K2406" s="1">
        <v>44344</v>
      </c>
      <c r="L2406" t="s">
        <v>35</v>
      </c>
    </row>
    <row r="2407" spans="1:12" x14ac:dyDescent="0.8">
      <c r="A2407" t="s">
        <v>11467</v>
      </c>
      <c r="B2407" t="s">
        <v>11468</v>
      </c>
      <c r="C2407">
        <v>51</v>
      </c>
      <c r="D2407" t="s">
        <v>29</v>
      </c>
      <c r="E2407" t="s">
        <v>11469</v>
      </c>
      <c r="F2407">
        <v>3954834835</v>
      </c>
      <c r="G2407" t="s">
        <v>11470</v>
      </c>
      <c r="H2407" t="s">
        <v>409</v>
      </c>
      <c r="I2407" t="s">
        <v>34</v>
      </c>
      <c r="J2407">
        <v>8917</v>
      </c>
      <c r="K2407" s="1">
        <v>43899</v>
      </c>
      <c r="L2407" t="s">
        <v>35</v>
      </c>
    </row>
    <row r="2408" spans="1:12" x14ac:dyDescent="0.8">
      <c r="A2408" t="s">
        <v>11471</v>
      </c>
      <c r="B2408" t="s">
        <v>11472</v>
      </c>
      <c r="C2408">
        <v>19</v>
      </c>
      <c r="D2408" t="s">
        <v>29</v>
      </c>
      <c r="E2408" t="s">
        <v>11473</v>
      </c>
      <c r="F2408" t="s">
        <v>11474</v>
      </c>
      <c r="G2408" t="s">
        <v>11475</v>
      </c>
      <c r="H2408" t="s">
        <v>137</v>
      </c>
      <c r="I2408" t="s">
        <v>138</v>
      </c>
      <c r="J2408">
        <v>2271</v>
      </c>
      <c r="K2408" s="1">
        <v>43971</v>
      </c>
      <c r="L2408" t="s">
        <v>35</v>
      </c>
    </row>
    <row r="2409" spans="1:12" x14ac:dyDescent="0.8">
      <c r="A2409" t="s">
        <v>11476</v>
      </c>
      <c r="B2409" t="s">
        <v>11477</v>
      </c>
      <c r="C2409">
        <v>44</v>
      </c>
      <c r="D2409" t="s">
        <v>29</v>
      </c>
      <c r="E2409" t="s">
        <v>11478</v>
      </c>
      <c r="F2409">
        <v>9615042030</v>
      </c>
      <c r="G2409" t="s">
        <v>11479</v>
      </c>
      <c r="H2409" t="s">
        <v>558</v>
      </c>
      <c r="I2409" t="s">
        <v>55</v>
      </c>
      <c r="J2409">
        <v>9848</v>
      </c>
      <c r="K2409" s="1">
        <v>43957</v>
      </c>
      <c r="L2409" t="s">
        <v>26</v>
      </c>
    </row>
    <row r="2410" spans="1:12" x14ac:dyDescent="0.8">
      <c r="A2410" t="s">
        <v>11480</v>
      </c>
      <c r="B2410" t="s">
        <v>11481</v>
      </c>
      <c r="C2410">
        <v>44</v>
      </c>
      <c r="E2410" t="s">
        <v>11482</v>
      </c>
      <c r="F2410" t="s">
        <v>11483</v>
      </c>
      <c r="G2410" t="s">
        <v>11484</v>
      </c>
      <c r="H2410" t="s">
        <v>320</v>
      </c>
      <c r="I2410" t="s">
        <v>138</v>
      </c>
      <c r="J2410">
        <v>95023</v>
      </c>
      <c r="K2410" s="1">
        <v>44696</v>
      </c>
      <c r="L2410" t="s">
        <v>26</v>
      </c>
    </row>
    <row r="2411" spans="1:12" x14ac:dyDescent="0.8">
      <c r="A2411" t="s">
        <v>11485</v>
      </c>
      <c r="B2411" t="s">
        <v>11486</v>
      </c>
      <c r="C2411">
        <v>21</v>
      </c>
      <c r="D2411" t="s">
        <v>29</v>
      </c>
      <c r="E2411" t="s">
        <v>11487</v>
      </c>
      <c r="F2411" t="s">
        <v>11488</v>
      </c>
      <c r="G2411" t="s">
        <v>11489</v>
      </c>
      <c r="H2411" t="s">
        <v>137</v>
      </c>
      <c r="I2411" t="s">
        <v>138</v>
      </c>
      <c r="J2411">
        <v>28900</v>
      </c>
      <c r="K2411" s="1">
        <v>44815</v>
      </c>
      <c r="L2411" t="s">
        <v>35</v>
      </c>
    </row>
    <row r="2412" spans="1:12" x14ac:dyDescent="0.8">
      <c r="A2412" t="s">
        <v>11490</v>
      </c>
      <c r="B2412" t="s">
        <v>11491</v>
      </c>
      <c r="C2412">
        <v>44</v>
      </c>
      <c r="D2412" t="s">
        <v>14</v>
      </c>
      <c r="E2412" t="s">
        <v>11492</v>
      </c>
      <c r="F2412" t="s">
        <v>11493</v>
      </c>
      <c r="G2412" t="s">
        <v>11494</v>
      </c>
      <c r="H2412" t="s">
        <v>186</v>
      </c>
      <c r="I2412" t="s">
        <v>74</v>
      </c>
      <c r="J2412">
        <v>79770</v>
      </c>
      <c r="K2412" s="1">
        <v>44059</v>
      </c>
      <c r="L2412" t="s">
        <v>42</v>
      </c>
    </row>
    <row r="2413" spans="1:12" x14ac:dyDescent="0.8">
      <c r="A2413" t="s">
        <v>11495</v>
      </c>
      <c r="B2413" t="s">
        <v>11496</v>
      </c>
      <c r="C2413">
        <v>53</v>
      </c>
      <c r="D2413" t="s">
        <v>29</v>
      </c>
      <c r="E2413" t="s">
        <v>11497</v>
      </c>
      <c r="F2413" t="s">
        <v>11498</v>
      </c>
      <c r="G2413" t="s">
        <v>11499</v>
      </c>
      <c r="H2413" t="s">
        <v>119</v>
      </c>
      <c r="I2413" t="s">
        <v>55</v>
      </c>
      <c r="J2413">
        <v>62361</v>
      </c>
      <c r="K2413" s="1">
        <v>44335</v>
      </c>
      <c r="L2413" t="s">
        <v>35</v>
      </c>
    </row>
    <row r="2414" spans="1:12" x14ac:dyDescent="0.8">
      <c r="A2414" t="s">
        <v>11500</v>
      </c>
      <c r="B2414" t="s">
        <v>11501</v>
      </c>
      <c r="C2414">
        <v>21</v>
      </c>
      <c r="D2414" t="s">
        <v>29</v>
      </c>
      <c r="E2414" t="s">
        <v>11502</v>
      </c>
      <c r="F2414" t="s">
        <v>11503</v>
      </c>
      <c r="G2414" t="s">
        <v>11504</v>
      </c>
      <c r="H2414" t="s">
        <v>553</v>
      </c>
      <c r="I2414" t="s">
        <v>221</v>
      </c>
      <c r="J2414">
        <v>68774</v>
      </c>
      <c r="K2414" s="1">
        <v>44494</v>
      </c>
      <c r="L2414" t="s">
        <v>35</v>
      </c>
    </row>
    <row r="2415" spans="1:12" x14ac:dyDescent="0.8">
      <c r="A2415" t="s">
        <v>11505</v>
      </c>
      <c r="B2415" t="s">
        <v>11506</v>
      </c>
      <c r="C2415">
        <v>23</v>
      </c>
      <c r="D2415" t="s">
        <v>29</v>
      </c>
      <c r="E2415" t="s">
        <v>11507</v>
      </c>
      <c r="F2415" t="s">
        <v>11508</v>
      </c>
      <c r="G2415" t="s">
        <v>11509</v>
      </c>
      <c r="H2415" t="s">
        <v>18</v>
      </c>
      <c r="I2415" t="s">
        <v>19</v>
      </c>
      <c r="J2415">
        <v>26019</v>
      </c>
      <c r="K2415" s="1">
        <v>43921</v>
      </c>
      <c r="L2415" t="s">
        <v>35</v>
      </c>
    </row>
    <row r="2416" spans="1:12" x14ac:dyDescent="0.8">
      <c r="A2416" t="s">
        <v>11510</v>
      </c>
      <c r="B2416" t="s">
        <v>11511</v>
      </c>
      <c r="C2416">
        <v>47</v>
      </c>
      <c r="D2416" t="s">
        <v>108</v>
      </c>
      <c r="E2416" t="s">
        <v>11512</v>
      </c>
      <c r="F2416" t="s">
        <v>11513</v>
      </c>
      <c r="G2416" t="s">
        <v>11514</v>
      </c>
      <c r="H2416" t="s">
        <v>291</v>
      </c>
      <c r="I2416" t="s">
        <v>92</v>
      </c>
      <c r="J2416">
        <v>63967</v>
      </c>
      <c r="K2416" s="1">
        <v>44220</v>
      </c>
      <c r="L2416" t="s">
        <v>35</v>
      </c>
    </row>
    <row r="2417" spans="1:12" x14ac:dyDescent="0.8">
      <c r="A2417" t="s">
        <v>11515</v>
      </c>
      <c r="B2417" t="s">
        <v>11516</v>
      </c>
      <c r="C2417">
        <v>38</v>
      </c>
      <c r="D2417" t="s">
        <v>14</v>
      </c>
      <c r="E2417" t="s">
        <v>11517</v>
      </c>
      <c r="F2417" t="s">
        <v>11518</v>
      </c>
      <c r="G2417" t="s">
        <v>11519</v>
      </c>
      <c r="H2417" t="s">
        <v>41</v>
      </c>
      <c r="I2417" t="s">
        <v>19</v>
      </c>
      <c r="K2417" s="1">
        <v>45419</v>
      </c>
    </row>
    <row r="2418" spans="1:12" x14ac:dyDescent="0.8">
      <c r="A2418" t="s">
        <v>11520</v>
      </c>
      <c r="B2418" t="s">
        <v>11521</v>
      </c>
      <c r="C2418">
        <v>41</v>
      </c>
      <c r="D2418" t="s">
        <v>14</v>
      </c>
      <c r="E2418" t="s">
        <v>11522</v>
      </c>
      <c r="G2418" t="s">
        <v>11523</v>
      </c>
      <c r="H2418" t="s">
        <v>119</v>
      </c>
      <c r="I2418" t="s">
        <v>55</v>
      </c>
      <c r="J2418">
        <v>10767</v>
      </c>
      <c r="K2418" s="1">
        <v>44838</v>
      </c>
      <c r="L2418" t="s">
        <v>42</v>
      </c>
    </row>
    <row r="2419" spans="1:12" x14ac:dyDescent="0.8">
      <c r="A2419" t="s">
        <v>11524</v>
      </c>
      <c r="B2419" t="s">
        <v>11525</v>
      </c>
      <c r="C2419">
        <v>39</v>
      </c>
      <c r="D2419" t="s">
        <v>14</v>
      </c>
      <c r="E2419" t="s">
        <v>11526</v>
      </c>
      <c r="F2419" t="s">
        <v>11527</v>
      </c>
      <c r="G2419" t="s">
        <v>11528</v>
      </c>
      <c r="H2419" t="s">
        <v>119</v>
      </c>
      <c r="I2419" t="s">
        <v>55</v>
      </c>
      <c r="J2419">
        <v>45236</v>
      </c>
      <c r="K2419" s="1">
        <v>44267</v>
      </c>
      <c r="L2419" t="s">
        <v>35</v>
      </c>
    </row>
    <row r="2420" spans="1:12" x14ac:dyDescent="0.8">
      <c r="A2420" t="s">
        <v>11529</v>
      </c>
      <c r="B2420" t="s">
        <v>4968</v>
      </c>
      <c r="C2420">
        <v>39</v>
      </c>
      <c r="D2420" t="s">
        <v>14</v>
      </c>
      <c r="E2420" t="s">
        <v>11530</v>
      </c>
      <c r="F2420" t="s">
        <v>11531</v>
      </c>
      <c r="G2420" t="s">
        <v>11532</v>
      </c>
      <c r="H2420" t="s">
        <v>450</v>
      </c>
      <c r="I2420" t="s">
        <v>138</v>
      </c>
      <c r="J2420">
        <v>7902</v>
      </c>
      <c r="K2420" s="1">
        <v>45330</v>
      </c>
      <c r="L2420" t="s">
        <v>42</v>
      </c>
    </row>
    <row r="2421" spans="1:12" x14ac:dyDescent="0.8">
      <c r="A2421" t="s">
        <v>11533</v>
      </c>
      <c r="B2421" t="s">
        <v>11534</v>
      </c>
      <c r="C2421">
        <v>19</v>
      </c>
      <c r="D2421" t="s">
        <v>29</v>
      </c>
      <c r="E2421" t="s">
        <v>11535</v>
      </c>
      <c r="F2421" t="s">
        <v>11536</v>
      </c>
      <c r="H2421" t="s">
        <v>73</v>
      </c>
      <c r="I2421" t="s">
        <v>74</v>
      </c>
      <c r="J2421">
        <v>16560</v>
      </c>
      <c r="K2421" s="1">
        <v>44677</v>
      </c>
      <c r="L2421" t="s">
        <v>35</v>
      </c>
    </row>
    <row r="2422" spans="1:12" x14ac:dyDescent="0.8">
      <c r="A2422" t="s">
        <v>11537</v>
      </c>
      <c r="B2422" t="s">
        <v>11538</v>
      </c>
      <c r="C2422">
        <v>47</v>
      </c>
      <c r="D2422" t="s">
        <v>29</v>
      </c>
      <c r="E2422" t="s">
        <v>11539</v>
      </c>
      <c r="F2422" t="s">
        <v>11540</v>
      </c>
      <c r="G2422" t="s">
        <v>11541</v>
      </c>
      <c r="H2422" t="s">
        <v>41</v>
      </c>
      <c r="I2422" t="s">
        <v>19</v>
      </c>
      <c r="J2422">
        <v>17754</v>
      </c>
      <c r="K2422" s="1">
        <v>43955</v>
      </c>
      <c r="L2422" t="s">
        <v>35</v>
      </c>
    </row>
    <row r="2423" spans="1:12" x14ac:dyDescent="0.8">
      <c r="A2423" t="s">
        <v>11542</v>
      </c>
      <c r="B2423" t="s">
        <v>11543</v>
      </c>
      <c r="C2423">
        <v>49</v>
      </c>
      <c r="D2423" t="s">
        <v>29</v>
      </c>
      <c r="E2423" t="s">
        <v>11544</v>
      </c>
      <c r="F2423" t="s">
        <v>11545</v>
      </c>
      <c r="G2423" t="s">
        <v>11546</v>
      </c>
      <c r="H2423" t="s">
        <v>270</v>
      </c>
      <c r="I2423" t="s">
        <v>19</v>
      </c>
      <c r="J2423">
        <v>35500</v>
      </c>
      <c r="K2423" s="1">
        <v>45430</v>
      </c>
      <c r="L2423" t="s">
        <v>35</v>
      </c>
    </row>
    <row r="2424" spans="1:12" x14ac:dyDescent="0.8">
      <c r="A2424" t="s">
        <v>11547</v>
      </c>
      <c r="B2424" t="s">
        <v>11548</v>
      </c>
      <c r="C2424">
        <v>32</v>
      </c>
      <c r="D2424" t="s">
        <v>14</v>
      </c>
      <c r="E2424" t="s">
        <v>11549</v>
      </c>
      <c r="F2424" t="s">
        <v>11550</v>
      </c>
      <c r="G2424" t="s">
        <v>11551</v>
      </c>
      <c r="H2424" t="s">
        <v>309</v>
      </c>
      <c r="I2424" t="s">
        <v>74</v>
      </c>
      <c r="J2424">
        <v>69375</v>
      </c>
      <c r="K2424" s="1">
        <v>44999</v>
      </c>
      <c r="L2424" t="s">
        <v>35</v>
      </c>
    </row>
    <row r="2425" spans="1:12" x14ac:dyDescent="0.8">
      <c r="A2425" t="s">
        <v>11552</v>
      </c>
      <c r="B2425" t="s">
        <v>6600</v>
      </c>
      <c r="C2425">
        <v>34</v>
      </c>
      <c r="D2425" t="s">
        <v>14</v>
      </c>
      <c r="E2425" t="s">
        <v>11553</v>
      </c>
      <c r="F2425" t="s">
        <v>11554</v>
      </c>
      <c r="G2425" t="s">
        <v>11555</v>
      </c>
      <c r="H2425" t="s">
        <v>137</v>
      </c>
      <c r="I2425" t="s">
        <v>138</v>
      </c>
      <c r="J2425">
        <v>56388</v>
      </c>
      <c r="K2425" s="1">
        <v>45159</v>
      </c>
      <c r="L2425" t="s">
        <v>26</v>
      </c>
    </row>
    <row r="2426" spans="1:12" x14ac:dyDescent="0.8">
      <c r="A2426" t="s">
        <v>11556</v>
      </c>
      <c r="B2426" t="s">
        <v>11557</v>
      </c>
      <c r="C2426">
        <v>18</v>
      </c>
      <c r="D2426" t="s">
        <v>14</v>
      </c>
      <c r="E2426" t="s">
        <v>11558</v>
      </c>
      <c r="F2426" t="s">
        <v>11559</v>
      </c>
      <c r="G2426" t="s">
        <v>11560</v>
      </c>
      <c r="H2426" t="s">
        <v>137</v>
      </c>
      <c r="I2426" t="s">
        <v>138</v>
      </c>
      <c r="J2426">
        <v>64207</v>
      </c>
      <c r="K2426" s="1">
        <v>44943</v>
      </c>
      <c r="L2426" t="s">
        <v>35</v>
      </c>
    </row>
    <row r="2427" spans="1:12" x14ac:dyDescent="0.8">
      <c r="A2427" t="s">
        <v>11561</v>
      </c>
      <c r="B2427" t="s">
        <v>11562</v>
      </c>
      <c r="C2427">
        <v>41</v>
      </c>
      <c r="D2427" t="s">
        <v>29</v>
      </c>
      <c r="E2427" t="s">
        <v>11563</v>
      </c>
      <c r="F2427">
        <v>9809682423</v>
      </c>
      <c r="G2427" t="s">
        <v>11564</v>
      </c>
      <c r="H2427" t="s">
        <v>137</v>
      </c>
      <c r="I2427" t="s">
        <v>138</v>
      </c>
      <c r="J2427">
        <v>73321</v>
      </c>
      <c r="K2427" s="1">
        <v>44116</v>
      </c>
      <c r="L2427" t="s">
        <v>35</v>
      </c>
    </row>
    <row r="2428" spans="1:12" x14ac:dyDescent="0.8">
      <c r="A2428" t="s">
        <v>11565</v>
      </c>
      <c r="B2428" t="s">
        <v>11566</v>
      </c>
      <c r="C2428">
        <v>41</v>
      </c>
      <c r="D2428" t="s">
        <v>29</v>
      </c>
      <c r="E2428" t="s">
        <v>11567</v>
      </c>
      <c r="F2428" t="s">
        <v>11568</v>
      </c>
      <c r="G2428" t="s">
        <v>11569</v>
      </c>
      <c r="H2428" t="s">
        <v>192</v>
      </c>
      <c r="I2428" t="s">
        <v>193</v>
      </c>
      <c r="J2428">
        <v>48021</v>
      </c>
      <c r="K2428" s="1">
        <v>44842</v>
      </c>
      <c r="L2428" t="s">
        <v>35</v>
      </c>
    </row>
    <row r="2429" spans="1:12" x14ac:dyDescent="0.8">
      <c r="A2429" t="s">
        <v>11570</v>
      </c>
      <c r="B2429" t="s">
        <v>11571</v>
      </c>
      <c r="C2429">
        <v>34</v>
      </c>
      <c r="D2429" t="s">
        <v>14</v>
      </c>
      <c r="E2429" t="s">
        <v>11572</v>
      </c>
      <c r="F2429" t="s">
        <v>11573</v>
      </c>
      <c r="G2429" t="s">
        <v>11574</v>
      </c>
      <c r="H2429" t="s">
        <v>249</v>
      </c>
      <c r="I2429" t="s">
        <v>55</v>
      </c>
      <c r="J2429">
        <v>4343</v>
      </c>
      <c r="K2429" s="1">
        <v>44639</v>
      </c>
      <c r="L2429" t="s">
        <v>35</v>
      </c>
    </row>
    <row r="2430" spans="1:12" x14ac:dyDescent="0.8">
      <c r="A2430" t="s">
        <v>11575</v>
      </c>
      <c r="B2430" t="s">
        <v>11576</v>
      </c>
      <c r="C2430">
        <v>48</v>
      </c>
      <c r="D2430" t="s">
        <v>29</v>
      </c>
      <c r="E2430" t="s">
        <v>11577</v>
      </c>
      <c r="F2430" t="s">
        <v>11578</v>
      </c>
      <c r="G2430" t="s">
        <v>11579</v>
      </c>
      <c r="H2430" t="s">
        <v>41</v>
      </c>
      <c r="I2430" t="s">
        <v>19</v>
      </c>
      <c r="J2430">
        <v>60046</v>
      </c>
      <c r="K2430" s="1">
        <v>45332</v>
      </c>
      <c r="L2430" t="s">
        <v>42</v>
      </c>
    </row>
    <row r="2431" spans="1:12" x14ac:dyDescent="0.8">
      <c r="A2431" t="s">
        <v>11580</v>
      </c>
      <c r="B2431" t="s">
        <v>11581</v>
      </c>
      <c r="C2431">
        <v>30</v>
      </c>
      <c r="D2431" t="s">
        <v>29</v>
      </c>
      <c r="F2431">
        <f>1-874-400-7432</f>
        <v>-8705</v>
      </c>
      <c r="G2431" t="s">
        <v>11582</v>
      </c>
      <c r="H2431" t="s">
        <v>309</v>
      </c>
      <c r="I2431" t="s">
        <v>74</v>
      </c>
      <c r="J2431">
        <v>86472</v>
      </c>
      <c r="K2431" s="1">
        <v>45341</v>
      </c>
      <c r="L2431" t="s">
        <v>35</v>
      </c>
    </row>
    <row r="2432" spans="1:12" x14ac:dyDescent="0.8">
      <c r="A2432" t="s">
        <v>11583</v>
      </c>
      <c r="B2432" t="s">
        <v>11584</v>
      </c>
      <c r="C2432">
        <v>41</v>
      </c>
      <c r="D2432" t="s">
        <v>29</v>
      </c>
      <c r="E2432" t="s">
        <v>11585</v>
      </c>
      <c r="F2432" t="s">
        <v>11586</v>
      </c>
      <c r="G2432" t="s">
        <v>11587</v>
      </c>
      <c r="H2432" t="s">
        <v>54</v>
      </c>
      <c r="I2432" t="s">
        <v>55</v>
      </c>
      <c r="J2432">
        <v>63576</v>
      </c>
      <c r="K2432" s="1">
        <v>44574</v>
      </c>
      <c r="L2432" t="s">
        <v>42</v>
      </c>
    </row>
    <row r="2433" spans="1:12" x14ac:dyDescent="0.8">
      <c r="A2433" t="s">
        <v>11588</v>
      </c>
      <c r="B2433" t="s">
        <v>11589</v>
      </c>
      <c r="C2433">
        <v>22</v>
      </c>
      <c r="D2433" t="s">
        <v>382</v>
      </c>
      <c r="E2433" t="s">
        <v>11590</v>
      </c>
      <c r="F2433" t="s">
        <v>11591</v>
      </c>
      <c r="G2433" t="s">
        <v>11592</v>
      </c>
      <c r="H2433" t="s">
        <v>558</v>
      </c>
      <c r="I2433" t="s">
        <v>55</v>
      </c>
      <c r="J2433">
        <v>69663</v>
      </c>
      <c r="K2433" s="1">
        <v>44121</v>
      </c>
      <c r="L2433" t="s">
        <v>35</v>
      </c>
    </row>
    <row r="2434" spans="1:12" x14ac:dyDescent="0.8">
      <c r="A2434" t="s">
        <v>11593</v>
      </c>
      <c r="B2434" t="s">
        <v>11594</v>
      </c>
      <c r="C2434">
        <v>34</v>
      </c>
      <c r="D2434" t="s">
        <v>14</v>
      </c>
      <c r="E2434" t="s">
        <v>11595</v>
      </c>
      <c r="F2434" t="s">
        <v>11596</v>
      </c>
      <c r="G2434" t="s">
        <v>11597</v>
      </c>
      <c r="H2434" t="s">
        <v>1209</v>
      </c>
      <c r="I2434" t="s">
        <v>92</v>
      </c>
      <c r="J2434">
        <v>65024</v>
      </c>
      <c r="K2434" s="1">
        <v>45673</v>
      </c>
      <c r="L2434" t="s">
        <v>26</v>
      </c>
    </row>
    <row r="2435" spans="1:12" x14ac:dyDescent="0.8">
      <c r="A2435" t="s">
        <v>11598</v>
      </c>
      <c r="B2435" t="s">
        <v>11599</v>
      </c>
      <c r="C2435">
        <v>32</v>
      </c>
      <c r="D2435" t="s">
        <v>29</v>
      </c>
      <c r="E2435" t="s">
        <v>11600</v>
      </c>
      <c r="F2435" t="s">
        <v>11601</v>
      </c>
      <c r="G2435" t="s">
        <v>11602</v>
      </c>
      <c r="H2435" t="s">
        <v>573</v>
      </c>
      <c r="I2435" t="s">
        <v>193</v>
      </c>
      <c r="J2435">
        <v>36331</v>
      </c>
      <c r="K2435" s="1">
        <v>44545</v>
      </c>
      <c r="L2435" t="s">
        <v>35</v>
      </c>
    </row>
    <row r="2436" spans="1:12" x14ac:dyDescent="0.8">
      <c r="A2436" t="s">
        <v>11603</v>
      </c>
      <c r="B2436" t="s">
        <v>11604</v>
      </c>
      <c r="C2436">
        <v>37</v>
      </c>
      <c r="D2436" t="s">
        <v>29</v>
      </c>
      <c r="E2436" t="s">
        <v>11605</v>
      </c>
      <c r="F2436" t="s">
        <v>11606</v>
      </c>
      <c r="G2436" t="s">
        <v>11607</v>
      </c>
      <c r="H2436" t="s">
        <v>291</v>
      </c>
      <c r="I2436" t="s">
        <v>92</v>
      </c>
      <c r="J2436">
        <v>43741</v>
      </c>
      <c r="K2436" s="1">
        <v>44920</v>
      </c>
      <c r="L2436" t="s">
        <v>26</v>
      </c>
    </row>
    <row r="2437" spans="1:12" x14ac:dyDescent="0.8">
      <c r="A2437" t="s">
        <v>11608</v>
      </c>
      <c r="B2437" t="s">
        <v>11609</v>
      </c>
      <c r="C2437">
        <v>30</v>
      </c>
      <c r="D2437" t="s">
        <v>14</v>
      </c>
      <c r="E2437" t="s">
        <v>11610</v>
      </c>
      <c r="F2437" t="s">
        <v>11611</v>
      </c>
      <c r="G2437" t="s">
        <v>11612</v>
      </c>
      <c r="H2437" t="s">
        <v>291</v>
      </c>
      <c r="I2437" t="s">
        <v>92</v>
      </c>
      <c r="J2437">
        <v>83377</v>
      </c>
      <c r="K2437" s="1">
        <v>44000</v>
      </c>
      <c r="L2437" t="s">
        <v>26</v>
      </c>
    </row>
    <row r="2438" spans="1:12" x14ac:dyDescent="0.8">
      <c r="A2438" t="s">
        <v>11613</v>
      </c>
      <c r="B2438" t="s">
        <v>11614</v>
      </c>
      <c r="C2438">
        <v>33</v>
      </c>
      <c r="D2438" t="s">
        <v>29</v>
      </c>
      <c r="E2438" t="s">
        <v>11615</v>
      </c>
      <c r="G2438" t="s">
        <v>11616</v>
      </c>
      <c r="H2438" t="s">
        <v>932</v>
      </c>
      <c r="I2438" t="s">
        <v>126</v>
      </c>
      <c r="J2438">
        <v>56874</v>
      </c>
      <c r="K2438" s="1">
        <v>44596</v>
      </c>
      <c r="L2438" t="s">
        <v>42</v>
      </c>
    </row>
    <row r="2439" spans="1:12" x14ac:dyDescent="0.8">
      <c r="A2439" t="s">
        <v>11617</v>
      </c>
      <c r="B2439" t="s">
        <v>11618</v>
      </c>
      <c r="C2439">
        <v>44</v>
      </c>
      <c r="D2439" t="s">
        <v>29</v>
      </c>
      <c r="E2439" t="s">
        <v>11619</v>
      </c>
      <c r="F2439" t="s">
        <v>11620</v>
      </c>
      <c r="G2439" t="s">
        <v>11621</v>
      </c>
      <c r="H2439" t="s">
        <v>227</v>
      </c>
      <c r="I2439" t="s">
        <v>221</v>
      </c>
      <c r="J2439">
        <v>2860</v>
      </c>
      <c r="K2439" s="1">
        <v>44915</v>
      </c>
      <c r="L2439" t="s">
        <v>26</v>
      </c>
    </row>
    <row r="2440" spans="1:12" x14ac:dyDescent="0.8">
      <c r="A2440" t="s">
        <v>11622</v>
      </c>
      <c r="B2440" t="s">
        <v>11623</v>
      </c>
      <c r="C2440">
        <v>29</v>
      </c>
      <c r="D2440" t="s">
        <v>14</v>
      </c>
      <c r="E2440" t="s">
        <v>11624</v>
      </c>
      <c r="F2440" t="s">
        <v>11625</v>
      </c>
      <c r="G2440" t="s">
        <v>11626</v>
      </c>
      <c r="H2440" t="s">
        <v>270</v>
      </c>
      <c r="I2440" t="s">
        <v>19</v>
      </c>
      <c r="J2440">
        <v>95624</v>
      </c>
      <c r="K2440" s="1">
        <v>45342</v>
      </c>
      <c r="L2440" t="s">
        <v>35</v>
      </c>
    </row>
    <row r="2441" spans="1:12" x14ac:dyDescent="0.8">
      <c r="A2441" t="s">
        <v>11627</v>
      </c>
      <c r="B2441" t="s">
        <v>11628</v>
      </c>
      <c r="C2441">
        <v>18</v>
      </c>
      <c r="D2441" t="s">
        <v>29</v>
      </c>
      <c r="E2441" t="s">
        <v>11629</v>
      </c>
      <c r="F2441" t="s">
        <v>11630</v>
      </c>
      <c r="G2441" t="s">
        <v>11631</v>
      </c>
      <c r="H2441" t="s">
        <v>952</v>
      </c>
      <c r="I2441" t="s">
        <v>126</v>
      </c>
      <c r="J2441">
        <v>20337</v>
      </c>
      <c r="K2441" s="1">
        <v>45160</v>
      </c>
      <c r="L2441" t="s">
        <v>42</v>
      </c>
    </row>
    <row r="2442" spans="1:12" x14ac:dyDescent="0.8">
      <c r="A2442" t="s">
        <v>11632</v>
      </c>
      <c r="B2442" t="s">
        <v>11633</v>
      </c>
      <c r="C2442">
        <v>55</v>
      </c>
      <c r="D2442" t="s">
        <v>14</v>
      </c>
      <c r="E2442" t="s">
        <v>11634</v>
      </c>
      <c r="F2442" t="s">
        <v>11635</v>
      </c>
      <c r="G2442" t="s">
        <v>11636</v>
      </c>
      <c r="H2442" t="s">
        <v>137</v>
      </c>
      <c r="I2442" t="s">
        <v>138</v>
      </c>
      <c r="J2442">
        <v>74187</v>
      </c>
      <c r="K2442" s="1">
        <v>44274</v>
      </c>
      <c r="L2442" t="s">
        <v>35</v>
      </c>
    </row>
    <row r="2443" spans="1:12" x14ac:dyDescent="0.8">
      <c r="A2443" t="s">
        <v>11637</v>
      </c>
      <c r="B2443" t="s">
        <v>11638</v>
      </c>
      <c r="C2443">
        <v>51</v>
      </c>
      <c r="D2443" t="s">
        <v>14</v>
      </c>
      <c r="E2443" t="s">
        <v>11639</v>
      </c>
      <c r="F2443" t="s">
        <v>11640</v>
      </c>
      <c r="G2443" t="s">
        <v>11641</v>
      </c>
      <c r="H2443" t="s">
        <v>285</v>
      </c>
      <c r="I2443" t="s">
        <v>193</v>
      </c>
      <c r="J2443">
        <v>98401</v>
      </c>
      <c r="K2443" s="1">
        <v>44053</v>
      </c>
      <c r="L2443" t="s">
        <v>35</v>
      </c>
    </row>
    <row r="2444" spans="1:12" x14ac:dyDescent="0.8">
      <c r="A2444" t="s">
        <v>11642</v>
      </c>
      <c r="B2444" t="s">
        <v>11643</v>
      </c>
      <c r="C2444">
        <v>19</v>
      </c>
      <c r="D2444" t="s">
        <v>29</v>
      </c>
      <c r="E2444" t="s">
        <v>11644</v>
      </c>
      <c r="F2444" t="s">
        <v>11645</v>
      </c>
      <c r="G2444" t="s">
        <v>11646</v>
      </c>
      <c r="H2444" t="s">
        <v>1383</v>
      </c>
      <c r="I2444" t="s">
        <v>92</v>
      </c>
      <c r="J2444">
        <v>26864</v>
      </c>
      <c r="K2444" s="1">
        <v>44479</v>
      </c>
      <c r="L2444" t="s">
        <v>35</v>
      </c>
    </row>
    <row r="2445" spans="1:12" x14ac:dyDescent="0.8">
      <c r="A2445" t="s">
        <v>11647</v>
      </c>
      <c r="B2445" t="s">
        <v>11648</v>
      </c>
      <c r="C2445">
        <v>43</v>
      </c>
      <c r="D2445" t="s">
        <v>29</v>
      </c>
      <c r="E2445" t="s">
        <v>11649</v>
      </c>
      <c r="F2445" t="s">
        <v>11650</v>
      </c>
      <c r="G2445" t="s">
        <v>11651</v>
      </c>
      <c r="H2445" t="s">
        <v>73</v>
      </c>
      <c r="I2445" t="s">
        <v>74</v>
      </c>
      <c r="J2445">
        <v>40955</v>
      </c>
      <c r="K2445" s="1">
        <v>44226</v>
      </c>
      <c r="L2445" t="s">
        <v>35</v>
      </c>
    </row>
    <row r="2446" spans="1:12" x14ac:dyDescent="0.8">
      <c r="A2446" t="s">
        <v>11652</v>
      </c>
      <c r="B2446" t="s">
        <v>11653</v>
      </c>
      <c r="C2446">
        <v>28</v>
      </c>
      <c r="D2446" t="s">
        <v>29</v>
      </c>
      <c r="E2446" t="s">
        <v>11654</v>
      </c>
      <c r="F2446" t="s">
        <v>11655</v>
      </c>
      <c r="G2446" t="s">
        <v>11656</v>
      </c>
      <c r="H2446" t="s">
        <v>355</v>
      </c>
      <c r="I2446" t="s">
        <v>180</v>
      </c>
      <c r="J2446">
        <v>34755</v>
      </c>
      <c r="K2446" s="1">
        <v>45316</v>
      </c>
      <c r="L2446" t="s">
        <v>35</v>
      </c>
    </row>
    <row r="2447" spans="1:12" x14ac:dyDescent="0.8">
      <c r="A2447" t="s">
        <v>11657</v>
      </c>
      <c r="B2447" t="s">
        <v>11658</v>
      </c>
      <c r="C2447">
        <v>38</v>
      </c>
      <c r="D2447" t="s">
        <v>14</v>
      </c>
      <c r="E2447" t="s">
        <v>11659</v>
      </c>
      <c r="F2447" t="s">
        <v>11660</v>
      </c>
      <c r="G2447" t="s">
        <v>11661</v>
      </c>
      <c r="H2447" t="s">
        <v>119</v>
      </c>
      <c r="I2447" t="s">
        <v>55</v>
      </c>
      <c r="J2447">
        <v>19062</v>
      </c>
      <c r="K2447" s="1">
        <v>44197</v>
      </c>
      <c r="L2447" t="s">
        <v>35</v>
      </c>
    </row>
    <row r="2448" spans="1:12" x14ac:dyDescent="0.8">
      <c r="A2448" t="s">
        <v>11662</v>
      </c>
      <c r="B2448" t="s">
        <v>11663</v>
      </c>
      <c r="C2448">
        <v>38</v>
      </c>
      <c r="E2448" t="s">
        <v>11664</v>
      </c>
      <c r="F2448" t="s">
        <v>11665</v>
      </c>
      <c r="G2448" t="s">
        <v>11666</v>
      </c>
      <c r="H2448" t="s">
        <v>244</v>
      </c>
      <c r="I2448" t="s">
        <v>221</v>
      </c>
      <c r="J2448">
        <v>34328</v>
      </c>
      <c r="K2448" s="1">
        <v>45173</v>
      </c>
      <c r="L2448" t="s">
        <v>35</v>
      </c>
    </row>
    <row r="2449" spans="1:12" x14ac:dyDescent="0.8">
      <c r="A2449" t="s">
        <v>11667</v>
      </c>
      <c r="B2449" t="s">
        <v>11668</v>
      </c>
      <c r="C2449">
        <v>32</v>
      </c>
      <c r="D2449" t="s">
        <v>29</v>
      </c>
      <c r="E2449" t="s">
        <v>11669</v>
      </c>
      <c r="F2449" t="s">
        <v>11670</v>
      </c>
      <c r="G2449" t="s">
        <v>11671</v>
      </c>
      <c r="H2449" t="s">
        <v>199</v>
      </c>
      <c r="I2449" t="s">
        <v>74</v>
      </c>
      <c r="J2449">
        <v>56099</v>
      </c>
      <c r="K2449" s="1">
        <v>44742</v>
      </c>
      <c r="L2449" t="s">
        <v>35</v>
      </c>
    </row>
    <row r="2450" spans="1:12" x14ac:dyDescent="0.8">
      <c r="A2450" t="s">
        <v>11672</v>
      </c>
      <c r="B2450" t="s">
        <v>11673</v>
      </c>
      <c r="C2450">
        <v>25</v>
      </c>
      <c r="D2450" t="s">
        <v>29</v>
      </c>
      <c r="E2450" t="s">
        <v>11674</v>
      </c>
      <c r="F2450" t="s">
        <v>11675</v>
      </c>
      <c r="G2450" t="s">
        <v>11676</v>
      </c>
      <c r="H2450" t="s">
        <v>390</v>
      </c>
      <c r="I2450" t="s">
        <v>180</v>
      </c>
      <c r="K2450" s="1">
        <v>44599</v>
      </c>
      <c r="L2450" t="s">
        <v>42</v>
      </c>
    </row>
    <row r="2451" spans="1:12" x14ac:dyDescent="0.8">
      <c r="A2451" t="s">
        <v>11677</v>
      </c>
      <c r="B2451" t="s">
        <v>11678</v>
      </c>
      <c r="C2451">
        <v>26</v>
      </c>
      <c r="E2451" t="s">
        <v>11679</v>
      </c>
      <c r="F2451" t="s">
        <v>11680</v>
      </c>
      <c r="G2451" t="s">
        <v>11681</v>
      </c>
      <c r="H2451" t="s">
        <v>489</v>
      </c>
      <c r="I2451" t="s">
        <v>34</v>
      </c>
      <c r="J2451">
        <v>30293</v>
      </c>
      <c r="K2451" s="1">
        <v>45399</v>
      </c>
      <c r="L2451" t="s">
        <v>35</v>
      </c>
    </row>
    <row r="2452" spans="1:12" x14ac:dyDescent="0.8">
      <c r="A2452" t="s">
        <v>11682</v>
      </c>
      <c r="B2452" t="s">
        <v>11683</v>
      </c>
      <c r="C2452">
        <v>24</v>
      </c>
      <c r="D2452" t="s">
        <v>29</v>
      </c>
      <c r="E2452" t="s">
        <v>11684</v>
      </c>
      <c r="F2452" t="s">
        <v>11685</v>
      </c>
      <c r="G2452" t="s">
        <v>11686</v>
      </c>
      <c r="H2452" t="s">
        <v>144</v>
      </c>
      <c r="I2452" t="s">
        <v>145</v>
      </c>
      <c r="J2452">
        <v>47736</v>
      </c>
      <c r="K2452" s="1">
        <v>44276</v>
      </c>
      <c r="L2452" t="s">
        <v>35</v>
      </c>
    </row>
    <row r="2453" spans="1:12" x14ac:dyDescent="0.8">
      <c r="A2453" t="s">
        <v>11687</v>
      </c>
      <c r="B2453" t="s">
        <v>11688</v>
      </c>
      <c r="C2453">
        <v>25</v>
      </c>
      <c r="D2453" t="s">
        <v>29</v>
      </c>
      <c r="E2453" t="s">
        <v>11689</v>
      </c>
      <c r="F2453">
        <v>2668764629</v>
      </c>
      <c r="G2453" t="s">
        <v>11690</v>
      </c>
      <c r="H2453" t="s">
        <v>73</v>
      </c>
      <c r="I2453" t="s">
        <v>74</v>
      </c>
      <c r="J2453">
        <v>71707</v>
      </c>
      <c r="K2453" s="1">
        <v>45674</v>
      </c>
      <c r="L2453" t="s">
        <v>35</v>
      </c>
    </row>
    <row r="2454" spans="1:12" x14ac:dyDescent="0.8">
      <c r="A2454" t="s">
        <v>11691</v>
      </c>
      <c r="B2454" t="s">
        <v>11692</v>
      </c>
      <c r="C2454">
        <v>34</v>
      </c>
      <c r="D2454" t="s">
        <v>29</v>
      </c>
      <c r="E2454" t="s">
        <v>11693</v>
      </c>
      <c r="F2454">
        <f>1-777-687-9</f>
        <v>-1472</v>
      </c>
      <c r="G2454" t="s">
        <v>11694</v>
      </c>
      <c r="H2454" t="s">
        <v>558</v>
      </c>
      <c r="I2454" t="s">
        <v>55</v>
      </c>
      <c r="J2454">
        <v>31378</v>
      </c>
      <c r="K2454" s="1">
        <v>45209</v>
      </c>
      <c r="L2454" t="s">
        <v>26</v>
      </c>
    </row>
    <row r="2455" spans="1:12" x14ac:dyDescent="0.8">
      <c r="A2455" t="s">
        <v>11695</v>
      </c>
      <c r="B2455" t="s">
        <v>11696</v>
      </c>
      <c r="C2455">
        <v>26</v>
      </c>
      <c r="D2455" t="s">
        <v>14</v>
      </c>
      <c r="F2455" t="s">
        <v>11697</v>
      </c>
      <c r="G2455" t="s">
        <v>11698</v>
      </c>
      <c r="H2455" t="s">
        <v>832</v>
      </c>
      <c r="I2455" t="s">
        <v>62</v>
      </c>
      <c r="J2455">
        <v>6619</v>
      </c>
      <c r="K2455" s="1">
        <v>45074</v>
      </c>
      <c r="L2455" t="s">
        <v>35</v>
      </c>
    </row>
    <row r="2456" spans="1:12" x14ac:dyDescent="0.8">
      <c r="A2456" t="s">
        <v>11699</v>
      </c>
      <c r="B2456" t="s">
        <v>11700</v>
      </c>
      <c r="C2456">
        <v>43</v>
      </c>
      <c r="D2456" t="s">
        <v>14</v>
      </c>
      <c r="E2456" t="s">
        <v>11701</v>
      </c>
      <c r="F2456" t="s">
        <v>11702</v>
      </c>
      <c r="G2456" t="s">
        <v>11703</v>
      </c>
      <c r="H2456" t="s">
        <v>249</v>
      </c>
      <c r="I2456" t="s">
        <v>55</v>
      </c>
      <c r="J2456">
        <v>6311</v>
      </c>
      <c r="K2456" s="1">
        <v>44884</v>
      </c>
      <c r="L2456" t="s">
        <v>42</v>
      </c>
    </row>
    <row r="2457" spans="1:12" x14ac:dyDescent="0.8">
      <c r="A2457" t="s">
        <v>11704</v>
      </c>
      <c r="B2457" t="s">
        <v>11705</v>
      </c>
      <c r="C2457">
        <v>52</v>
      </c>
      <c r="D2457" t="s">
        <v>29</v>
      </c>
      <c r="E2457" t="s">
        <v>11706</v>
      </c>
      <c r="F2457" t="s">
        <v>11707</v>
      </c>
      <c r="G2457" t="s">
        <v>11708</v>
      </c>
      <c r="H2457" t="s">
        <v>1049</v>
      </c>
      <c r="I2457" t="s">
        <v>48</v>
      </c>
      <c r="J2457">
        <v>14565</v>
      </c>
      <c r="K2457" s="1">
        <v>44511</v>
      </c>
      <c r="L2457" t="s">
        <v>26</v>
      </c>
    </row>
    <row r="2458" spans="1:12" x14ac:dyDescent="0.8">
      <c r="A2458" t="s">
        <v>11709</v>
      </c>
      <c r="B2458" t="s">
        <v>11710</v>
      </c>
      <c r="C2458">
        <v>28</v>
      </c>
      <c r="D2458" t="s">
        <v>14</v>
      </c>
      <c r="E2458" t="s">
        <v>11711</v>
      </c>
      <c r="F2458">
        <f>1-604-733-2644</f>
        <v>-3980</v>
      </c>
      <c r="G2458" t="s">
        <v>11712</v>
      </c>
      <c r="H2458" t="s">
        <v>249</v>
      </c>
      <c r="I2458" t="s">
        <v>55</v>
      </c>
      <c r="J2458">
        <v>23120</v>
      </c>
      <c r="K2458" s="1">
        <v>44240</v>
      </c>
      <c r="L2458" t="s">
        <v>35</v>
      </c>
    </row>
    <row r="2459" spans="1:12" x14ac:dyDescent="0.8">
      <c r="A2459" t="s">
        <v>11713</v>
      </c>
      <c r="B2459" t="s">
        <v>11714</v>
      </c>
      <c r="C2459">
        <v>37</v>
      </c>
      <c r="D2459" t="s">
        <v>14</v>
      </c>
      <c r="E2459" t="s">
        <v>11715</v>
      </c>
      <c r="F2459" t="s">
        <v>11716</v>
      </c>
      <c r="G2459" t="s">
        <v>11717</v>
      </c>
      <c r="H2459" t="s">
        <v>746</v>
      </c>
      <c r="I2459" t="s">
        <v>145</v>
      </c>
      <c r="J2459">
        <v>14828</v>
      </c>
      <c r="K2459" s="1">
        <v>44880</v>
      </c>
      <c r="L2459" t="s">
        <v>42</v>
      </c>
    </row>
    <row r="2460" spans="1:12" x14ac:dyDescent="0.8">
      <c r="A2460" t="s">
        <v>11718</v>
      </c>
      <c r="B2460" t="s">
        <v>11719</v>
      </c>
      <c r="D2460" t="s">
        <v>14</v>
      </c>
      <c r="E2460" t="s">
        <v>11720</v>
      </c>
      <c r="F2460" t="s">
        <v>11721</v>
      </c>
      <c r="G2460" t="s">
        <v>11722</v>
      </c>
      <c r="H2460" t="s">
        <v>249</v>
      </c>
      <c r="I2460" t="s">
        <v>55</v>
      </c>
      <c r="J2460">
        <v>7241</v>
      </c>
      <c r="K2460" s="1">
        <v>45465</v>
      </c>
      <c r="L2460" t="s">
        <v>42</v>
      </c>
    </row>
    <row r="2461" spans="1:12" x14ac:dyDescent="0.8">
      <c r="A2461" t="s">
        <v>11723</v>
      </c>
      <c r="B2461" t="s">
        <v>11724</v>
      </c>
      <c r="C2461">
        <v>40</v>
      </c>
      <c r="D2461" t="s">
        <v>14</v>
      </c>
      <c r="E2461" t="s">
        <v>11725</v>
      </c>
      <c r="F2461" t="s">
        <v>11726</v>
      </c>
      <c r="G2461" t="s">
        <v>11727</v>
      </c>
      <c r="H2461" t="s">
        <v>25</v>
      </c>
      <c r="I2461" t="s">
        <v>19</v>
      </c>
      <c r="J2461">
        <v>44048</v>
      </c>
      <c r="K2461" s="1">
        <v>44612</v>
      </c>
      <c r="L2461" t="s">
        <v>35</v>
      </c>
    </row>
    <row r="2462" spans="1:12" x14ac:dyDescent="0.8">
      <c r="A2462" t="s">
        <v>11728</v>
      </c>
      <c r="B2462" t="s">
        <v>11729</v>
      </c>
      <c r="C2462">
        <v>35</v>
      </c>
      <c r="D2462" t="s">
        <v>29</v>
      </c>
      <c r="E2462" t="s">
        <v>11730</v>
      </c>
      <c r="F2462" t="s">
        <v>11731</v>
      </c>
      <c r="G2462" t="s">
        <v>11732</v>
      </c>
      <c r="H2462" t="s">
        <v>1064</v>
      </c>
      <c r="I2462" t="s">
        <v>193</v>
      </c>
      <c r="J2462">
        <v>3368</v>
      </c>
      <c r="K2462" s="1">
        <v>44229</v>
      </c>
      <c r="L2462" t="s">
        <v>35</v>
      </c>
    </row>
    <row r="2463" spans="1:12" x14ac:dyDescent="0.8">
      <c r="A2463" t="s">
        <v>11733</v>
      </c>
      <c r="B2463" t="s">
        <v>11734</v>
      </c>
      <c r="C2463">
        <v>43</v>
      </c>
      <c r="D2463" t="s">
        <v>14</v>
      </c>
      <c r="E2463" t="s">
        <v>11735</v>
      </c>
      <c r="F2463" t="s">
        <v>11736</v>
      </c>
      <c r="G2463" t="s">
        <v>11737</v>
      </c>
      <c r="H2463" t="s">
        <v>309</v>
      </c>
      <c r="J2463">
        <v>51724</v>
      </c>
      <c r="K2463" s="1">
        <v>44473</v>
      </c>
      <c r="L2463" t="s">
        <v>42</v>
      </c>
    </row>
    <row r="2464" spans="1:12" x14ac:dyDescent="0.8">
      <c r="A2464" t="s">
        <v>11738</v>
      </c>
      <c r="B2464" t="s">
        <v>11739</v>
      </c>
      <c r="C2464">
        <v>40</v>
      </c>
      <c r="D2464" t="s">
        <v>14</v>
      </c>
      <c r="E2464" t="s">
        <v>11740</v>
      </c>
      <c r="F2464" t="s">
        <v>11741</v>
      </c>
      <c r="G2464" t="s">
        <v>11742</v>
      </c>
      <c r="H2464" t="s">
        <v>25</v>
      </c>
      <c r="I2464" t="s">
        <v>19</v>
      </c>
      <c r="J2464">
        <v>16443</v>
      </c>
      <c r="K2464" s="1">
        <v>45607</v>
      </c>
      <c r="L2464" t="s">
        <v>42</v>
      </c>
    </row>
    <row r="2465" spans="1:12" x14ac:dyDescent="0.8">
      <c r="A2465" t="s">
        <v>11743</v>
      </c>
      <c r="B2465" t="s">
        <v>11744</v>
      </c>
      <c r="C2465">
        <v>20</v>
      </c>
      <c r="D2465" t="s">
        <v>29</v>
      </c>
      <c r="E2465" t="s">
        <v>11745</v>
      </c>
      <c r="F2465" t="s">
        <v>11746</v>
      </c>
      <c r="G2465" t="s">
        <v>11747</v>
      </c>
      <c r="H2465" t="s">
        <v>746</v>
      </c>
      <c r="I2465" t="s">
        <v>145</v>
      </c>
      <c r="J2465">
        <v>41127</v>
      </c>
      <c r="K2465" s="1">
        <v>44376</v>
      </c>
      <c r="L2465" t="s">
        <v>42</v>
      </c>
    </row>
    <row r="2466" spans="1:12" x14ac:dyDescent="0.8">
      <c r="A2466" t="s">
        <v>11748</v>
      </c>
      <c r="B2466" t="s">
        <v>11749</v>
      </c>
      <c r="C2466">
        <v>45</v>
      </c>
      <c r="D2466" t="s">
        <v>14</v>
      </c>
      <c r="E2466" t="s">
        <v>11750</v>
      </c>
      <c r="F2466" t="s">
        <v>11751</v>
      </c>
      <c r="G2466" t="s">
        <v>11752</v>
      </c>
      <c r="H2466" t="s">
        <v>18</v>
      </c>
      <c r="I2466" t="s">
        <v>19</v>
      </c>
      <c r="J2466">
        <v>1301</v>
      </c>
      <c r="K2466" s="1">
        <v>44537</v>
      </c>
      <c r="L2466" t="s">
        <v>35</v>
      </c>
    </row>
    <row r="2467" spans="1:12" x14ac:dyDescent="0.8">
      <c r="A2467" t="s">
        <v>11753</v>
      </c>
      <c r="B2467" t="s">
        <v>11754</v>
      </c>
      <c r="D2467" t="s">
        <v>14</v>
      </c>
      <c r="E2467" t="s">
        <v>11755</v>
      </c>
      <c r="F2467" t="s">
        <v>11756</v>
      </c>
      <c r="G2467" t="s">
        <v>11757</v>
      </c>
      <c r="H2467" t="s">
        <v>832</v>
      </c>
      <c r="I2467" t="s">
        <v>62</v>
      </c>
      <c r="J2467">
        <v>75766</v>
      </c>
      <c r="K2467" s="1">
        <v>44422</v>
      </c>
      <c r="L2467" t="s">
        <v>42</v>
      </c>
    </row>
    <row r="2468" spans="1:12" x14ac:dyDescent="0.8">
      <c r="A2468" t="s">
        <v>11758</v>
      </c>
      <c r="B2468" t="s">
        <v>11759</v>
      </c>
      <c r="C2468">
        <v>25</v>
      </c>
      <c r="D2468" t="s">
        <v>29</v>
      </c>
      <c r="E2468" t="s">
        <v>11760</v>
      </c>
      <c r="F2468" t="s">
        <v>11761</v>
      </c>
      <c r="G2468" t="s">
        <v>11762</v>
      </c>
      <c r="H2468" t="s">
        <v>25</v>
      </c>
      <c r="I2468" t="s">
        <v>19</v>
      </c>
      <c r="J2468">
        <v>89002</v>
      </c>
      <c r="K2468" s="1">
        <v>44309</v>
      </c>
      <c r="L2468" t="s">
        <v>42</v>
      </c>
    </row>
    <row r="2469" spans="1:12" x14ac:dyDescent="0.8">
      <c r="A2469" t="s">
        <v>11763</v>
      </c>
      <c r="B2469" t="s">
        <v>11764</v>
      </c>
      <c r="C2469">
        <v>35</v>
      </c>
      <c r="D2469" t="s">
        <v>29</v>
      </c>
      <c r="E2469" t="s">
        <v>11765</v>
      </c>
      <c r="F2469" t="s">
        <v>11766</v>
      </c>
      <c r="G2469" t="s">
        <v>11767</v>
      </c>
      <c r="H2469" t="s">
        <v>249</v>
      </c>
      <c r="I2469" t="s">
        <v>55</v>
      </c>
      <c r="J2469">
        <v>79964</v>
      </c>
      <c r="K2469" s="1">
        <v>44593</v>
      </c>
      <c r="L2469" t="s">
        <v>42</v>
      </c>
    </row>
    <row r="2470" spans="1:12" x14ac:dyDescent="0.8">
      <c r="A2470" t="s">
        <v>11768</v>
      </c>
      <c r="B2470" t="s">
        <v>11769</v>
      </c>
      <c r="C2470">
        <v>43</v>
      </c>
      <c r="D2470" t="s">
        <v>14</v>
      </c>
      <c r="E2470" t="s">
        <v>11770</v>
      </c>
      <c r="F2470" t="s">
        <v>11771</v>
      </c>
      <c r="G2470" t="s">
        <v>11772</v>
      </c>
      <c r="H2470" t="s">
        <v>249</v>
      </c>
      <c r="I2470" t="s">
        <v>55</v>
      </c>
      <c r="J2470">
        <v>62787</v>
      </c>
      <c r="K2470" s="1">
        <v>44807</v>
      </c>
      <c r="L2470" t="s">
        <v>26</v>
      </c>
    </row>
    <row r="2471" spans="1:12" x14ac:dyDescent="0.8">
      <c r="A2471" t="s">
        <v>11773</v>
      </c>
      <c r="B2471" t="s">
        <v>11774</v>
      </c>
      <c r="C2471">
        <v>32</v>
      </c>
      <c r="D2471" t="s">
        <v>29</v>
      </c>
      <c r="E2471" t="s">
        <v>11775</v>
      </c>
      <c r="F2471" t="s">
        <v>11776</v>
      </c>
      <c r="G2471" t="s">
        <v>11777</v>
      </c>
      <c r="H2471" t="s">
        <v>558</v>
      </c>
      <c r="I2471" t="s">
        <v>55</v>
      </c>
      <c r="J2471">
        <v>89420</v>
      </c>
      <c r="K2471" s="1">
        <v>44506</v>
      </c>
      <c r="L2471" t="s">
        <v>35</v>
      </c>
    </row>
    <row r="2472" spans="1:12" x14ac:dyDescent="0.8">
      <c r="A2472" t="s">
        <v>11778</v>
      </c>
      <c r="B2472" t="s">
        <v>11779</v>
      </c>
      <c r="C2472">
        <v>47</v>
      </c>
      <c r="D2472" t="s">
        <v>382</v>
      </c>
      <c r="E2472" t="s">
        <v>11780</v>
      </c>
      <c r="F2472" t="s">
        <v>11781</v>
      </c>
      <c r="G2472" t="s">
        <v>11782</v>
      </c>
      <c r="H2472" t="s">
        <v>91</v>
      </c>
      <c r="I2472" t="s">
        <v>92</v>
      </c>
      <c r="J2472">
        <v>11424</v>
      </c>
      <c r="K2472" s="1">
        <v>44717</v>
      </c>
      <c r="L2472" t="s">
        <v>42</v>
      </c>
    </row>
    <row r="2473" spans="1:12" x14ac:dyDescent="0.8">
      <c r="A2473" t="s">
        <v>11783</v>
      </c>
      <c r="B2473" t="s">
        <v>11784</v>
      </c>
      <c r="C2473">
        <v>63</v>
      </c>
      <c r="E2473" t="s">
        <v>11785</v>
      </c>
      <c r="F2473" t="s">
        <v>11786</v>
      </c>
      <c r="G2473" t="s">
        <v>11787</v>
      </c>
      <c r="H2473" t="s">
        <v>54</v>
      </c>
      <c r="I2473" t="s">
        <v>55</v>
      </c>
      <c r="J2473">
        <v>40157</v>
      </c>
      <c r="K2473" s="1">
        <v>44827</v>
      </c>
      <c r="L2473" t="s">
        <v>35</v>
      </c>
    </row>
    <row r="2474" spans="1:12" x14ac:dyDescent="0.8">
      <c r="A2474" t="s">
        <v>11788</v>
      </c>
      <c r="B2474" t="s">
        <v>11789</v>
      </c>
      <c r="C2474">
        <v>25</v>
      </c>
      <c r="D2474" t="s">
        <v>14</v>
      </c>
      <c r="E2474" t="s">
        <v>11790</v>
      </c>
      <c r="F2474" t="s">
        <v>11791</v>
      </c>
      <c r="G2474" t="s">
        <v>11792</v>
      </c>
      <c r="H2474" t="s">
        <v>25</v>
      </c>
      <c r="I2474" t="s">
        <v>19</v>
      </c>
      <c r="J2474">
        <v>30168</v>
      </c>
      <c r="K2474" s="1">
        <v>43897</v>
      </c>
      <c r="L2474" t="s">
        <v>35</v>
      </c>
    </row>
    <row r="2475" spans="1:12" x14ac:dyDescent="0.8">
      <c r="A2475" t="s">
        <v>11793</v>
      </c>
      <c r="B2475" t="s">
        <v>11794</v>
      </c>
      <c r="C2475">
        <v>18</v>
      </c>
      <c r="D2475" t="s">
        <v>29</v>
      </c>
      <c r="E2475" t="s">
        <v>11795</v>
      </c>
      <c r="F2475" t="s">
        <v>11796</v>
      </c>
      <c r="H2475" t="s">
        <v>424</v>
      </c>
      <c r="I2475" t="s">
        <v>138</v>
      </c>
      <c r="J2475">
        <v>62681</v>
      </c>
      <c r="K2475" s="1">
        <v>44859</v>
      </c>
      <c r="L2475" t="s">
        <v>42</v>
      </c>
    </row>
    <row r="2476" spans="1:12" x14ac:dyDescent="0.8">
      <c r="A2476" t="s">
        <v>11797</v>
      </c>
      <c r="B2476" t="s">
        <v>11798</v>
      </c>
      <c r="C2476">
        <v>38</v>
      </c>
      <c r="D2476" t="s">
        <v>14</v>
      </c>
      <c r="E2476" t="s">
        <v>11799</v>
      </c>
      <c r="F2476" t="s">
        <v>11800</v>
      </c>
      <c r="G2476" t="s">
        <v>11801</v>
      </c>
      <c r="H2476" t="s">
        <v>309</v>
      </c>
      <c r="I2476" t="s">
        <v>74</v>
      </c>
      <c r="J2476">
        <v>34071</v>
      </c>
      <c r="K2476" s="1">
        <v>45254</v>
      </c>
      <c r="L2476" t="s">
        <v>35</v>
      </c>
    </row>
    <row r="2477" spans="1:12" x14ac:dyDescent="0.8">
      <c r="A2477" t="s">
        <v>11802</v>
      </c>
      <c r="B2477" t="s">
        <v>11803</v>
      </c>
      <c r="C2477">
        <v>43</v>
      </c>
      <c r="D2477" t="s">
        <v>29</v>
      </c>
      <c r="E2477" t="s">
        <v>11804</v>
      </c>
      <c r="F2477">
        <v>3944017749</v>
      </c>
      <c r="G2477" t="s">
        <v>11805</v>
      </c>
      <c r="H2477" t="s">
        <v>558</v>
      </c>
      <c r="I2477" t="s">
        <v>55</v>
      </c>
      <c r="J2477">
        <v>7854</v>
      </c>
      <c r="K2477" s="1">
        <v>45381</v>
      </c>
    </row>
    <row r="2478" spans="1:12" x14ac:dyDescent="0.8">
      <c r="A2478" t="s">
        <v>11806</v>
      </c>
      <c r="B2478" t="s">
        <v>11807</v>
      </c>
      <c r="C2478">
        <v>32</v>
      </c>
      <c r="D2478" t="s">
        <v>29</v>
      </c>
      <c r="E2478" t="s">
        <v>11808</v>
      </c>
      <c r="F2478" t="s">
        <v>11809</v>
      </c>
      <c r="G2478" t="s">
        <v>11810</v>
      </c>
      <c r="H2478" t="s">
        <v>199</v>
      </c>
      <c r="I2478" t="s">
        <v>74</v>
      </c>
      <c r="J2478">
        <v>99166</v>
      </c>
      <c r="K2478" s="1">
        <v>45300</v>
      </c>
      <c r="L2478" t="s">
        <v>35</v>
      </c>
    </row>
    <row r="2479" spans="1:12" x14ac:dyDescent="0.8">
      <c r="A2479" t="s">
        <v>11811</v>
      </c>
      <c r="B2479" t="s">
        <v>11812</v>
      </c>
      <c r="C2479">
        <v>52</v>
      </c>
      <c r="D2479" t="s">
        <v>29</v>
      </c>
      <c r="E2479" t="s">
        <v>11813</v>
      </c>
      <c r="F2479" t="s">
        <v>11814</v>
      </c>
      <c r="G2479" t="s">
        <v>11815</v>
      </c>
      <c r="H2479" t="s">
        <v>1064</v>
      </c>
      <c r="I2479" t="s">
        <v>193</v>
      </c>
      <c r="J2479">
        <v>85769</v>
      </c>
      <c r="K2479" s="1">
        <v>43971</v>
      </c>
      <c r="L2479" t="s">
        <v>35</v>
      </c>
    </row>
    <row r="2480" spans="1:12" x14ac:dyDescent="0.8">
      <c r="A2480" s="2" t="s">
        <v>11816</v>
      </c>
      <c r="B2480" t="s">
        <v>11817</v>
      </c>
      <c r="C2480">
        <v>18</v>
      </c>
      <c r="D2480" t="s">
        <v>29</v>
      </c>
      <c r="E2480" t="s">
        <v>11818</v>
      </c>
      <c r="F2480" t="s">
        <v>11819</v>
      </c>
      <c r="G2480" t="s">
        <v>11820</v>
      </c>
      <c r="H2480" t="s">
        <v>409</v>
      </c>
      <c r="I2480" t="s">
        <v>34</v>
      </c>
      <c r="J2480">
        <v>41434</v>
      </c>
      <c r="K2480" s="1">
        <v>44128</v>
      </c>
      <c r="L2480" t="s">
        <v>42</v>
      </c>
    </row>
    <row r="2481" spans="1:12" x14ac:dyDescent="0.8">
      <c r="A2481" t="s">
        <v>11821</v>
      </c>
      <c r="B2481" t="s">
        <v>11822</v>
      </c>
      <c r="C2481">
        <v>43</v>
      </c>
      <c r="D2481" t="s">
        <v>29</v>
      </c>
      <c r="E2481" t="s">
        <v>11823</v>
      </c>
      <c r="F2481" t="s">
        <v>11824</v>
      </c>
      <c r="G2481" t="s">
        <v>11825</v>
      </c>
      <c r="H2481" t="s">
        <v>260</v>
      </c>
      <c r="I2481" t="s">
        <v>113</v>
      </c>
      <c r="J2481">
        <v>58439</v>
      </c>
      <c r="K2481" s="1">
        <v>44711</v>
      </c>
      <c r="L2481" t="s">
        <v>42</v>
      </c>
    </row>
    <row r="2482" spans="1:12" x14ac:dyDescent="0.8">
      <c r="A2482" t="s">
        <v>11826</v>
      </c>
      <c r="B2482" t="s">
        <v>11827</v>
      </c>
      <c r="C2482">
        <v>27</v>
      </c>
      <c r="D2482" t="s">
        <v>14</v>
      </c>
      <c r="E2482" t="s">
        <v>11828</v>
      </c>
      <c r="F2482" t="s">
        <v>11829</v>
      </c>
      <c r="G2482" t="s">
        <v>11830</v>
      </c>
      <c r="H2482" t="s">
        <v>227</v>
      </c>
      <c r="I2482" t="s">
        <v>221</v>
      </c>
      <c r="J2482">
        <v>65172</v>
      </c>
      <c r="K2482" s="1">
        <v>44620</v>
      </c>
      <c r="L2482" t="s">
        <v>42</v>
      </c>
    </row>
    <row r="2483" spans="1:12" x14ac:dyDescent="0.8">
      <c r="A2483" t="s">
        <v>11831</v>
      </c>
      <c r="B2483" t="s">
        <v>11832</v>
      </c>
      <c r="C2483">
        <v>55</v>
      </c>
      <c r="D2483" t="s">
        <v>29</v>
      </c>
      <c r="E2483" t="s">
        <v>11833</v>
      </c>
      <c r="F2483" t="s">
        <v>11834</v>
      </c>
      <c r="G2483" t="s">
        <v>11835</v>
      </c>
      <c r="I2483" t="s">
        <v>145</v>
      </c>
      <c r="J2483">
        <v>99251</v>
      </c>
      <c r="K2483" s="1">
        <v>44001</v>
      </c>
      <c r="L2483" t="s">
        <v>35</v>
      </c>
    </row>
    <row r="2484" spans="1:12" x14ac:dyDescent="0.8">
      <c r="A2484" t="s">
        <v>11836</v>
      </c>
      <c r="B2484" t="s">
        <v>11837</v>
      </c>
      <c r="C2484">
        <v>58</v>
      </c>
      <c r="D2484" t="s">
        <v>14</v>
      </c>
      <c r="E2484" t="s">
        <v>11838</v>
      </c>
      <c r="F2484" t="s">
        <v>11839</v>
      </c>
      <c r="G2484" t="s">
        <v>11840</v>
      </c>
      <c r="H2484" t="s">
        <v>41</v>
      </c>
      <c r="I2484" t="s">
        <v>19</v>
      </c>
      <c r="J2484">
        <v>15048</v>
      </c>
      <c r="K2484" s="1">
        <v>44967</v>
      </c>
      <c r="L2484" t="s">
        <v>35</v>
      </c>
    </row>
    <row r="2485" spans="1:12" x14ac:dyDescent="0.8">
      <c r="A2485" t="s">
        <v>11841</v>
      </c>
      <c r="B2485" t="s">
        <v>11842</v>
      </c>
      <c r="C2485">
        <v>25</v>
      </c>
      <c r="D2485" t="s">
        <v>14</v>
      </c>
      <c r="E2485" t="s">
        <v>11843</v>
      </c>
      <c r="F2485">
        <v>3544851206</v>
      </c>
      <c r="G2485" t="s">
        <v>11844</v>
      </c>
      <c r="H2485" t="s">
        <v>691</v>
      </c>
      <c r="I2485" t="s">
        <v>48</v>
      </c>
      <c r="J2485">
        <v>37167</v>
      </c>
      <c r="K2485" s="1">
        <v>44289</v>
      </c>
      <c r="L2485" t="s">
        <v>35</v>
      </c>
    </row>
    <row r="2486" spans="1:12" x14ac:dyDescent="0.8">
      <c r="A2486" t="s">
        <v>11845</v>
      </c>
      <c r="B2486" t="s">
        <v>11846</v>
      </c>
      <c r="C2486">
        <v>28</v>
      </c>
      <c r="D2486" t="s">
        <v>29</v>
      </c>
      <c r="E2486" t="s">
        <v>11847</v>
      </c>
      <c r="F2486" t="s">
        <v>11848</v>
      </c>
      <c r="G2486" t="s">
        <v>11849</v>
      </c>
      <c r="H2486" t="s">
        <v>47</v>
      </c>
      <c r="I2486" t="s">
        <v>48</v>
      </c>
      <c r="J2486">
        <v>91007</v>
      </c>
      <c r="K2486" s="1">
        <v>44991</v>
      </c>
      <c r="L2486" t="s">
        <v>35</v>
      </c>
    </row>
    <row r="2487" spans="1:12" x14ac:dyDescent="0.8">
      <c r="A2487" t="s">
        <v>11850</v>
      </c>
      <c r="B2487" t="s">
        <v>11851</v>
      </c>
      <c r="C2487">
        <v>45</v>
      </c>
      <c r="D2487" t="s">
        <v>14</v>
      </c>
      <c r="E2487" t="s">
        <v>11852</v>
      </c>
      <c r="F2487" t="s">
        <v>11853</v>
      </c>
      <c r="G2487" t="s">
        <v>11854</v>
      </c>
      <c r="H2487" t="s">
        <v>510</v>
      </c>
      <c r="I2487" t="s">
        <v>126</v>
      </c>
      <c r="J2487">
        <v>96463</v>
      </c>
      <c r="K2487" s="1">
        <v>44937</v>
      </c>
      <c r="L2487" t="s">
        <v>42</v>
      </c>
    </row>
    <row r="2488" spans="1:12" x14ac:dyDescent="0.8">
      <c r="A2488" t="s">
        <v>11855</v>
      </c>
      <c r="B2488" t="s">
        <v>11856</v>
      </c>
      <c r="C2488">
        <v>30</v>
      </c>
      <c r="D2488" t="s">
        <v>29</v>
      </c>
      <c r="E2488" t="s">
        <v>11857</v>
      </c>
      <c r="F2488" t="s">
        <v>11858</v>
      </c>
      <c r="G2488" t="s">
        <v>11859</v>
      </c>
      <c r="H2488" t="s">
        <v>2104</v>
      </c>
      <c r="I2488" t="s">
        <v>180</v>
      </c>
      <c r="J2488">
        <v>11901</v>
      </c>
      <c r="K2488" s="1">
        <v>44893</v>
      </c>
      <c r="L2488" t="s">
        <v>42</v>
      </c>
    </row>
    <row r="2489" spans="1:12" x14ac:dyDescent="0.8">
      <c r="A2489" t="s">
        <v>11860</v>
      </c>
      <c r="C2489">
        <v>34</v>
      </c>
      <c r="D2489" t="s">
        <v>29</v>
      </c>
      <c r="E2489" t="s">
        <v>11861</v>
      </c>
      <c r="F2489" t="s">
        <v>11862</v>
      </c>
      <c r="G2489" t="s">
        <v>11863</v>
      </c>
      <c r="H2489" t="s">
        <v>578</v>
      </c>
      <c r="I2489" t="s">
        <v>113</v>
      </c>
      <c r="J2489">
        <v>53169</v>
      </c>
      <c r="K2489" s="1">
        <v>45128</v>
      </c>
      <c r="L2489" t="s">
        <v>42</v>
      </c>
    </row>
    <row r="2490" spans="1:12" x14ac:dyDescent="0.8">
      <c r="A2490" t="s">
        <v>11864</v>
      </c>
      <c r="B2490" t="s">
        <v>11865</v>
      </c>
      <c r="C2490">
        <v>35</v>
      </c>
      <c r="D2490" t="s">
        <v>29</v>
      </c>
      <c r="E2490" t="s">
        <v>11866</v>
      </c>
      <c r="F2490" t="s">
        <v>11867</v>
      </c>
      <c r="G2490" t="s">
        <v>11868</v>
      </c>
      <c r="H2490" t="s">
        <v>249</v>
      </c>
      <c r="I2490" t="s">
        <v>55</v>
      </c>
      <c r="J2490">
        <v>29000</v>
      </c>
      <c r="K2490" s="1">
        <v>44703</v>
      </c>
      <c r="L2490" t="s">
        <v>42</v>
      </c>
    </row>
    <row r="2491" spans="1:12" x14ac:dyDescent="0.8">
      <c r="A2491" t="s">
        <v>11869</v>
      </c>
      <c r="B2491" t="s">
        <v>11870</v>
      </c>
      <c r="C2491">
        <v>18</v>
      </c>
      <c r="D2491" t="s">
        <v>14</v>
      </c>
      <c r="E2491" t="s">
        <v>11871</v>
      </c>
      <c r="F2491" t="s">
        <v>11872</v>
      </c>
      <c r="G2491" t="s">
        <v>11873</v>
      </c>
      <c r="H2491" t="s">
        <v>489</v>
      </c>
      <c r="I2491" t="s">
        <v>34</v>
      </c>
      <c r="J2491">
        <v>63850</v>
      </c>
      <c r="K2491" s="1">
        <v>44646</v>
      </c>
      <c r="L2491" t="s">
        <v>35</v>
      </c>
    </row>
    <row r="2492" spans="1:12" x14ac:dyDescent="0.8">
      <c r="A2492" t="s">
        <v>11874</v>
      </c>
      <c r="B2492" t="s">
        <v>11875</v>
      </c>
      <c r="C2492">
        <v>34</v>
      </c>
      <c r="D2492" t="s">
        <v>14</v>
      </c>
      <c r="E2492" t="s">
        <v>11876</v>
      </c>
      <c r="F2492" t="s">
        <v>11877</v>
      </c>
      <c r="G2492" t="s">
        <v>11878</v>
      </c>
      <c r="H2492" t="s">
        <v>796</v>
      </c>
      <c r="I2492" t="s">
        <v>19</v>
      </c>
      <c r="J2492">
        <v>59985</v>
      </c>
      <c r="K2492" s="1">
        <v>43913</v>
      </c>
      <c r="L2492" t="s">
        <v>35</v>
      </c>
    </row>
    <row r="2493" spans="1:12" x14ac:dyDescent="0.8">
      <c r="A2493" t="s">
        <v>11879</v>
      </c>
      <c r="B2493" t="s">
        <v>11880</v>
      </c>
      <c r="C2493">
        <v>26</v>
      </c>
      <c r="D2493" t="s">
        <v>14</v>
      </c>
      <c r="E2493" t="s">
        <v>11881</v>
      </c>
      <c r="F2493" t="s">
        <v>11882</v>
      </c>
      <c r="G2493" t="s">
        <v>11883</v>
      </c>
      <c r="H2493" t="s">
        <v>1014</v>
      </c>
      <c r="I2493" t="s">
        <v>34</v>
      </c>
      <c r="J2493">
        <v>89795</v>
      </c>
      <c r="K2493" s="1">
        <v>44608</v>
      </c>
      <c r="L2493" t="s">
        <v>35</v>
      </c>
    </row>
    <row r="2494" spans="1:12" x14ac:dyDescent="0.8">
      <c r="A2494" t="s">
        <v>11884</v>
      </c>
      <c r="B2494" t="s">
        <v>11885</v>
      </c>
      <c r="C2494">
        <v>29</v>
      </c>
      <c r="D2494" t="s">
        <v>14</v>
      </c>
      <c r="E2494" t="s">
        <v>11886</v>
      </c>
      <c r="F2494" t="s">
        <v>11887</v>
      </c>
      <c r="G2494" t="s">
        <v>11888</v>
      </c>
      <c r="H2494" t="s">
        <v>119</v>
      </c>
      <c r="I2494" t="s">
        <v>55</v>
      </c>
      <c r="J2494">
        <v>89628</v>
      </c>
      <c r="K2494" s="1">
        <v>45679</v>
      </c>
      <c r="L2494" t="s">
        <v>35</v>
      </c>
    </row>
    <row r="2495" spans="1:12" x14ac:dyDescent="0.8">
      <c r="A2495" t="s">
        <v>11889</v>
      </c>
      <c r="B2495" t="s">
        <v>11890</v>
      </c>
      <c r="C2495">
        <v>52</v>
      </c>
      <c r="D2495" t="s">
        <v>14</v>
      </c>
      <c r="E2495" t="s">
        <v>11891</v>
      </c>
      <c r="F2495" t="s">
        <v>11892</v>
      </c>
      <c r="G2495" t="s">
        <v>11893</v>
      </c>
      <c r="H2495" t="s">
        <v>25</v>
      </c>
      <c r="I2495" t="s">
        <v>19</v>
      </c>
      <c r="J2495">
        <v>93962</v>
      </c>
      <c r="K2495" s="1">
        <v>45379</v>
      </c>
      <c r="L2495" t="s">
        <v>26</v>
      </c>
    </row>
    <row r="2496" spans="1:12" x14ac:dyDescent="0.8">
      <c r="A2496" t="s">
        <v>11894</v>
      </c>
      <c r="B2496" t="s">
        <v>11895</v>
      </c>
      <c r="C2496">
        <v>19</v>
      </c>
      <c r="D2496" t="s">
        <v>29</v>
      </c>
      <c r="E2496" t="s">
        <v>11896</v>
      </c>
      <c r="F2496" t="s">
        <v>11897</v>
      </c>
      <c r="G2496" t="s">
        <v>11898</v>
      </c>
      <c r="H2496" t="s">
        <v>119</v>
      </c>
      <c r="I2496" t="s">
        <v>55</v>
      </c>
      <c r="J2496">
        <v>74116</v>
      </c>
      <c r="K2496" s="1">
        <v>45534</v>
      </c>
      <c r="L2496" t="s">
        <v>35</v>
      </c>
    </row>
    <row r="2497" spans="1:12" x14ac:dyDescent="0.8">
      <c r="A2497" t="s">
        <v>11899</v>
      </c>
      <c r="B2497" t="s">
        <v>11900</v>
      </c>
      <c r="C2497">
        <v>44</v>
      </c>
      <c r="D2497" t="s">
        <v>14</v>
      </c>
      <c r="E2497" t="s">
        <v>11901</v>
      </c>
      <c r="F2497" t="s">
        <v>11902</v>
      </c>
      <c r="H2497" t="s">
        <v>144</v>
      </c>
      <c r="I2497" t="s">
        <v>145</v>
      </c>
      <c r="J2497">
        <v>70771</v>
      </c>
      <c r="K2497" s="1">
        <v>44224</v>
      </c>
      <c r="L2497" t="s">
        <v>35</v>
      </c>
    </row>
    <row r="2498" spans="1:12" x14ac:dyDescent="0.8">
      <c r="A2498" t="s">
        <v>11903</v>
      </c>
      <c r="B2498" t="s">
        <v>11904</v>
      </c>
      <c r="C2498">
        <v>31</v>
      </c>
      <c r="D2498" t="s">
        <v>29</v>
      </c>
      <c r="E2498" t="s">
        <v>11905</v>
      </c>
      <c r="F2498" t="s">
        <v>11906</v>
      </c>
      <c r="G2498" t="s">
        <v>11907</v>
      </c>
      <c r="H2498" t="s">
        <v>270</v>
      </c>
      <c r="I2498" t="s">
        <v>19</v>
      </c>
      <c r="K2498" s="1">
        <v>44174</v>
      </c>
      <c r="L2498" t="s">
        <v>26</v>
      </c>
    </row>
    <row r="2499" spans="1:12" x14ac:dyDescent="0.8">
      <c r="A2499" t="s">
        <v>11908</v>
      </c>
      <c r="B2499" t="s">
        <v>11909</v>
      </c>
      <c r="D2499" t="s">
        <v>14</v>
      </c>
      <c r="E2499" t="s">
        <v>11910</v>
      </c>
      <c r="F2499" t="s">
        <v>11911</v>
      </c>
      <c r="G2499" t="s">
        <v>11912</v>
      </c>
      <c r="H2499" t="s">
        <v>54</v>
      </c>
      <c r="I2499" t="s">
        <v>55</v>
      </c>
      <c r="J2499">
        <v>37693</v>
      </c>
      <c r="K2499" s="1">
        <v>44314</v>
      </c>
      <c r="L2499" t="s">
        <v>26</v>
      </c>
    </row>
    <row r="2500" spans="1:12" x14ac:dyDescent="0.8">
      <c r="A2500" t="s">
        <v>11913</v>
      </c>
      <c r="B2500" t="s">
        <v>11914</v>
      </c>
      <c r="C2500">
        <v>44</v>
      </c>
      <c r="D2500" t="s">
        <v>14</v>
      </c>
      <c r="E2500" t="s">
        <v>11915</v>
      </c>
      <c r="F2500" t="s">
        <v>11916</v>
      </c>
      <c r="G2500" t="s">
        <v>11917</v>
      </c>
      <c r="H2500" t="s">
        <v>119</v>
      </c>
      <c r="I2500" t="s">
        <v>55</v>
      </c>
      <c r="J2500">
        <v>90418</v>
      </c>
      <c r="K2500" s="1">
        <v>45665</v>
      </c>
      <c r="L2500" t="s">
        <v>26</v>
      </c>
    </row>
    <row r="2501" spans="1:12" x14ac:dyDescent="0.8">
      <c r="A2501" t="s">
        <v>11918</v>
      </c>
      <c r="B2501" t="s">
        <v>11919</v>
      </c>
      <c r="C2501">
        <v>39</v>
      </c>
      <c r="D2501" t="s">
        <v>382</v>
      </c>
      <c r="E2501" t="s">
        <v>11920</v>
      </c>
      <c r="F2501" t="s">
        <v>11921</v>
      </c>
      <c r="G2501" t="s">
        <v>11922</v>
      </c>
      <c r="H2501" t="s">
        <v>137</v>
      </c>
      <c r="I2501" t="s">
        <v>138</v>
      </c>
      <c r="J2501">
        <v>44695</v>
      </c>
      <c r="K2501" s="1">
        <v>45098</v>
      </c>
      <c r="L2501" t="s">
        <v>26</v>
      </c>
    </row>
    <row r="2502" spans="1:12" x14ac:dyDescent="0.8">
      <c r="A2502" t="s">
        <v>11923</v>
      </c>
      <c r="B2502" t="s">
        <v>11924</v>
      </c>
      <c r="C2502">
        <v>41</v>
      </c>
      <c r="D2502" t="s">
        <v>108</v>
      </c>
      <c r="E2502" t="s">
        <v>11925</v>
      </c>
      <c r="F2502">
        <v>8879033024</v>
      </c>
      <c r="G2502" t="s">
        <v>11926</v>
      </c>
      <c r="H2502" t="s">
        <v>33</v>
      </c>
      <c r="I2502" t="s">
        <v>34</v>
      </c>
      <c r="J2502">
        <v>33016</v>
      </c>
      <c r="K2502" s="1">
        <v>43902</v>
      </c>
    </row>
    <row r="2503" spans="1:12" x14ac:dyDescent="0.8">
      <c r="A2503" t="s">
        <v>11927</v>
      </c>
      <c r="B2503" t="s">
        <v>11928</v>
      </c>
      <c r="C2503">
        <v>46</v>
      </c>
      <c r="D2503" t="s">
        <v>29</v>
      </c>
      <c r="F2503" t="s">
        <v>11929</v>
      </c>
      <c r="G2503" t="s">
        <v>11930</v>
      </c>
      <c r="I2503" t="s">
        <v>55</v>
      </c>
      <c r="J2503">
        <v>74335</v>
      </c>
      <c r="K2503" s="1">
        <v>44737</v>
      </c>
      <c r="L2503" t="s">
        <v>26</v>
      </c>
    </row>
    <row r="2504" spans="1:12" x14ac:dyDescent="0.8">
      <c r="A2504" t="s">
        <v>11931</v>
      </c>
      <c r="B2504" t="s">
        <v>11932</v>
      </c>
      <c r="C2504">
        <v>31</v>
      </c>
      <c r="D2504" t="s">
        <v>14</v>
      </c>
      <c r="E2504" t="s">
        <v>11933</v>
      </c>
      <c r="F2504" t="s">
        <v>11934</v>
      </c>
      <c r="G2504" t="s">
        <v>11935</v>
      </c>
      <c r="H2504" t="s">
        <v>558</v>
      </c>
      <c r="I2504" t="s">
        <v>55</v>
      </c>
      <c r="J2504">
        <v>40878</v>
      </c>
      <c r="K2504" s="1">
        <v>44835</v>
      </c>
      <c r="L2504" t="s">
        <v>35</v>
      </c>
    </row>
    <row r="2505" spans="1:12" x14ac:dyDescent="0.8">
      <c r="A2505" t="s">
        <v>11936</v>
      </c>
      <c r="B2505" t="s">
        <v>11937</v>
      </c>
      <c r="C2505">
        <v>27</v>
      </c>
      <c r="D2505" t="s">
        <v>14</v>
      </c>
      <c r="E2505" t="s">
        <v>11938</v>
      </c>
      <c r="F2505" t="s">
        <v>11939</v>
      </c>
      <c r="G2505" t="s">
        <v>11940</v>
      </c>
      <c r="H2505" t="s">
        <v>238</v>
      </c>
      <c r="I2505" t="s">
        <v>48</v>
      </c>
      <c r="J2505">
        <v>10985</v>
      </c>
      <c r="K2505" s="1">
        <v>44269</v>
      </c>
      <c r="L2505" t="s">
        <v>35</v>
      </c>
    </row>
    <row r="2506" spans="1:12" x14ac:dyDescent="0.8">
      <c r="A2506" t="s">
        <v>11941</v>
      </c>
      <c r="B2506" t="s">
        <v>11942</v>
      </c>
      <c r="C2506">
        <v>21</v>
      </c>
      <c r="D2506" t="s">
        <v>29</v>
      </c>
      <c r="E2506" t="s">
        <v>11943</v>
      </c>
      <c r="F2506" t="s">
        <v>11944</v>
      </c>
      <c r="G2506" t="s">
        <v>11945</v>
      </c>
      <c r="H2506" t="s">
        <v>249</v>
      </c>
      <c r="I2506" t="s">
        <v>55</v>
      </c>
      <c r="J2506">
        <v>53767</v>
      </c>
      <c r="K2506" s="1">
        <v>45023</v>
      </c>
      <c r="L2506" t="s">
        <v>35</v>
      </c>
    </row>
    <row r="2507" spans="1:12" x14ac:dyDescent="0.8">
      <c r="A2507" t="s">
        <v>11946</v>
      </c>
      <c r="B2507" t="s">
        <v>4059</v>
      </c>
      <c r="C2507">
        <v>25</v>
      </c>
      <c r="D2507" t="s">
        <v>29</v>
      </c>
      <c r="E2507" t="s">
        <v>11947</v>
      </c>
      <c r="F2507">
        <v>7997707399</v>
      </c>
      <c r="G2507" t="s">
        <v>11948</v>
      </c>
      <c r="H2507" t="s">
        <v>1777</v>
      </c>
      <c r="I2507" t="s">
        <v>145</v>
      </c>
      <c r="J2507">
        <v>55528</v>
      </c>
      <c r="K2507" s="1">
        <v>45574</v>
      </c>
      <c r="L2507" t="s">
        <v>35</v>
      </c>
    </row>
    <row r="2508" spans="1:12" x14ac:dyDescent="0.8">
      <c r="A2508" t="s">
        <v>11949</v>
      </c>
      <c r="B2508" t="s">
        <v>11950</v>
      </c>
      <c r="C2508">
        <v>70</v>
      </c>
      <c r="D2508" t="s">
        <v>14</v>
      </c>
      <c r="E2508" t="s">
        <v>11951</v>
      </c>
      <c r="F2508" t="s">
        <v>11952</v>
      </c>
      <c r="G2508" t="s">
        <v>11953</v>
      </c>
      <c r="H2508" t="s">
        <v>179</v>
      </c>
      <c r="I2508" t="s">
        <v>180</v>
      </c>
      <c r="J2508">
        <v>47126</v>
      </c>
      <c r="K2508" s="1">
        <v>44511</v>
      </c>
      <c r="L2508" t="s">
        <v>35</v>
      </c>
    </row>
    <row r="2509" spans="1:12" x14ac:dyDescent="0.8">
      <c r="A2509" t="s">
        <v>11954</v>
      </c>
      <c r="B2509" t="s">
        <v>11955</v>
      </c>
      <c r="C2509">
        <v>49</v>
      </c>
      <c r="D2509" t="s">
        <v>29</v>
      </c>
      <c r="E2509" t="s">
        <v>11956</v>
      </c>
      <c r="F2509" t="s">
        <v>11957</v>
      </c>
      <c r="G2509" t="s">
        <v>11958</v>
      </c>
      <c r="H2509" t="s">
        <v>244</v>
      </c>
      <c r="I2509" t="s">
        <v>221</v>
      </c>
      <c r="J2509">
        <v>10833</v>
      </c>
      <c r="K2509" s="1">
        <v>45404</v>
      </c>
      <c r="L2509" t="s">
        <v>35</v>
      </c>
    </row>
    <row r="2510" spans="1:12" x14ac:dyDescent="0.8">
      <c r="A2510" t="s">
        <v>11959</v>
      </c>
      <c r="B2510" t="s">
        <v>11960</v>
      </c>
      <c r="C2510">
        <v>18</v>
      </c>
      <c r="D2510" t="s">
        <v>14</v>
      </c>
      <c r="E2510" t="s">
        <v>11961</v>
      </c>
      <c r="F2510" t="s">
        <v>11962</v>
      </c>
      <c r="G2510" t="s">
        <v>11963</v>
      </c>
      <c r="H2510" t="s">
        <v>25</v>
      </c>
      <c r="I2510" t="s">
        <v>19</v>
      </c>
      <c r="J2510">
        <v>38983</v>
      </c>
      <c r="K2510" s="1">
        <v>43943</v>
      </c>
      <c r="L2510" t="s">
        <v>35</v>
      </c>
    </row>
    <row r="2511" spans="1:12" x14ac:dyDescent="0.8">
      <c r="A2511" t="s">
        <v>11964</v>
      </c>
      <c r="B2511" t="s">
        <v>11965</v>
      </c>
      <c r="C2511">
        <v>19</v>
      </c>
      <c r="D2511" t="s">
        <v>29</v>
      </c>
      <c r="E2511" t="s">
        <v>11966</v>
      </c>
      <c r="F2511" t="s">
        <v>11967</v>
      </c>
      <c r="G2511" t="s">
        <v>11968</v>
      </c>
      <c r="H2511" t="s">
        <v>238</v>
      </c>
      <c r="I2511" t="s">
        <v>48</v>
      </c>
      <c r="J2511">
        <v>19486</v>
      </c>
      <c r="K2511" s="1">
        <v>44426</v>
      </c>
      <c r="L2511" t="s">
        <v>26</v>
      </c>
    </row>
    <row r="2512" spans="1:12" x14ac:dyDescent="0.8">
      <c r="A2512" t="s">
        <v>11969</v>
      </c>
      <c r="B2512" t="s">
        <v>11970</v>
      </c>
      <c r="C2512">
        <v>40</v>
      </c>
      <c r="D2512" t="s">
        <v>29</v>
      </c>
      <c r="E2512" t="s">
        <v>11971</v>
      </c>
      <c r="F2512" t="s">
        <v>11972</v>
      </c>
      <c r="G2512" t="s">
        <v>11973</v>
      </c>
      <c r="H2512" t="s">
        <v>270</v>
      </c>
      <c r="I2512" t="s">
        <v>19</v>
      </c>
      <c r="J2512">
        <v>39438</v>
      </c>
      <c r="K2512" s="1">
        <v>44143</v>
      </c>
      <c r="L2512" t="s">
        <v>26</v>
      </c>
    </row>
    <row r="2513" spans="1:12" x14ac:dyDescent="0.8">
      <c r="A2513" t="s">
        <v>11974</v>
      </c>
      <c r="B2513" t="s">
        <v>11975</v>
      </c>
      <c r="C2513">
        <v>41</v>
      </c>
      <c r="D2513" t="s">
        <v>14</v>
      </c>
      <c r="E2513" t="s">
        <v>11976</v>
      </c>
      <c r="F2513" t="s">
        <v>11977</v>
      </c>
      <c r="G2513" t="s">
        <v>11978</v>
      </c>
      <c r="H2513" t="s">
        <v>1064</v>
      </c>
      <c r="I2513" t="s">
        <v>193</v>
      </c>
      <c r="J2513">
        <v>32129</v>
      </c>
      <c r="K2513" s="1">
        <v>44256</v>
      </c>
      <c r="L2513" t="s">
        <v>35</v>
      </c>
    </row>
    <row r="2514" spans="1:12" x14ac:dyDescent="0.8">
      <c r="A2514" t="s">
        <v>11979</v>
      </c>
      <c r="B2514" t="s">
        <v>11980</v>
      </c>
      <c r="C2514">
        <v>41</v>
      </c>
      <c r="D2514" t="s">
        <v>29</v>
      </c>
      <c r="E2514" t="s">
        <v>11981</v>
      </c>
      <c r="F2514" t="s">
        <v>11982</v>
      </c>
      <c r="G2514" t="s">
        <v>11983</v>
      </c>
      <c r="H2514" t="s">
        <v>161</v>
      </c>
      <c r="I2514" t="s">
        <v>113</v>
      </c>
      <c r="J2514">
        <v>44327</v>
      </c>
      <c r="K2514" s="1">
        <v>43947</v>
      </c>
      <c r="L2514" t="s">
        <v>35</v>
      </c>
    </row>
    <row r="2515" spans="1:12" x14ac:dyDescent="0.8">
      <c r="A2515" t="s">
        <v>11984</v>
      </c>
      <c r="B2515" t="s">
        <v>11985</v>
      </c>
      <c r="C2515">
        <v>31</v>
      </c>
      <c r="D2515" t="s">
        <v>14</v>
      </c>
      <c r="E2515" t="s">
        <v>11986</v>
      </c>
      <c r="G2515" t="s">
        <v>11987</v>
      </c>
      <c r="H2515" t="s">
        <v>553</v>
      </c>
      <c r="I2515" t="s">
        <v>221</v>
      </c>
      <c r="J2515">
        <v>57788</v>
      </c>
      <c r="K2515" s="1">
        <v>44898</v>
      </c>
      <c r="L2515" t="s">
        <v>35</v>
      </c>
    </row>
    <row r="2516" spans="1:12" x14ac:dyDescent="0.8">
      <c r="A2516" t="s">
        <v>11988</v>
      </c>
      <c r="B2516" t="s">
        <v>11989</v>
      </c>
      <c r="C2516">
        <v>33</v>
      </c>
      <c r="D2516" t="s">
        <v>29</v>
      </c>
      <c r="E2516" t="s">
        <v>11990</v>
      </c>
      <c r="F2516" t="s">
        <v>11991</v>
      </c>
      <c r="G2516" t="s">
        <v>11992</v>
      </c>
      <c r="H2516" t="s">
        <v>61</v>
      </c>
      <c r="I2516" t="s">
        <v>62</v>
      </c>
      <c r="J2516">
        <v>10628</v>
      </c>
      <c r="K2516" s="1">
        <v>45415</v>
      </c>
      <c r="L2516" t="s">
        <v>26</v>
      </c>
    </row>
    <row r="2517" spans="1:12" x14ac:dyDescent="0.8">
      <c r="A2517" t="s">
        <v>11993</v>
      </c>
      <c r="B2517" t="s">
        <v>11994</v>
      </c>
      <c r="C2517">
        <v>38</v>
      </c>
      <c r="D2517" t="s">
        <v>14</v>
      </c>
      <c r="E2517" t="s">
        <v>11995</v>
      </c>
      <c r="F2517" t="s">
        <v>11996</v>
      </c>
      <c r="G2517" t="s">
        <v>11997</v>
      </c>
      <c r="H2517" t="s">
        <v>1209</v>
      </c>
      <c r="I2517" t="s">
        <v>92</v>
      </c>
      <c r="J2517">
        <v>20197</v>
      </c>
      <c r="K2517" s="1">
        <v>44873</v>
      </c>
      <c r="L2517" t="s">
        <v>35</v>
      </c>
    </row>
    <row r="2518" spans="1:12" x14ac:dyDescent="0.8">
      <c r="A2518" t="s">
        <v>11998</v>
      </c>
      <c r="B2518" t="s">
        <v>11999</v>
      </c>
      <c r="C2518">
        <v>36</v>
      </c>
      <c r="D2518" t="s">
        <v>14</v>
      </c>
      <c r="E2518" t="s">
        <v>12000</v>
      </c>
      <c r="F2518">
        <v>4756882227</v>
      </c>
      <c r="G2518" t="s">
        <v>12001</v>
      </c>
      <c r="H2518" t="s">
        <v>681</v>
      </c>
      <c r="I2518" t="s">
        <v>99</v>
      </c>
      <c r="J2518">
        <v>37759</v>
      </c>
      <c r="K2518" s="1">
        <v>45175</v>
      </c>
      <c r="L2518" t="s">
        <v>26</v>
      </c>
    </row>
    <row r="2519" spans="1:12" x14ac:dyDescent="0.8">
      <c r="A2519" t="s">
        <v>12002</v>
      </c>
      <c r="B2519" t="s">
        <v>12003</v>
      </c>
      <c r="C2519">
        <v>18</v>
      </c>
      <c r="D2519" t="s">
        <v>14</v>
      </c>
      <c r="E2519" t="s">
        <v>12004</v>
      </c>
      <c r="F2519" t="s">
        <v>12005</v>
      </c>
      <c r="G2519" t="s">
        <v>12006</v>
      </c>
      <c r="H2519" t="s">
        <v>18</v>
      </c>
      <c r="I2519" t="s">
        <v>19</v>
      </c>
      <c r="J2519">
        <v>91441</v>
      </c>
      <c r="K2519" s="1">
        <v>44653</v>
      </c>
      <c r="L2519" t="s">
        <v>26</v>
      </c>
    </row>
    <row r="2520" spans="1:12" x14ac:dyDescent="0.8">
      <c r="A2520" t="s">
        <v>12007</v>
      </c>
      <c r="B2520" t="s">
        <v>12008</v>
      </c>
      <c r="C2520">
        <v>32</v>
      </c>
      <c r="D2520" t="s">
        <v>29</v>
      </c>
      <c r="E2520" t="s">
        <v>12009</v>
      </c>
      <c r="F2520" t="s">
        <v>12010</v>
      </c>
      <c r="G2520" t="s">
        <v>12011</v>
      </c>
      <c r="H2520" t="s">
        <v>1974</v>
      </c>
      <c r="I2520" t="s">
        <v>180</v>
      </c>
      <c r="K2520" s="1">
        <v>44222</v>
      </c>
    </row>
    <row r="2521" spans="1:12" x14ac:dyDescent="0.8">
      <c r="A2521" t="s">
        <v>12012</v>
      </c>
      <c r="B2521" t="s">
        <v>12013</v>
      </c>
      <c r="C2521">
        <v>24</v>
      </c>
      <c r="D2521" t="s">
        <v>29</v>
      </c>
      <c r="E2521" t="s">
        <v>12014</v>
      </c>
      <c r="F2521" t="s">
        <v>12015</v>
      </c>
      <c r="G2521" t="s">
        <v>12016</v>
      </c>
      <c r="H2521" t="s">
        <v>220</v>
      </c>
      <c r="I2521" t="s">
        <v>221</v>
      </c>
      <c r="J2521">
        <v>71508</v>
      </c>
      <c r="K2521" s="1">
        <v>44543</v>
      </c>
      <c r="L2521" t="s">
        <v>26</v>
      </c>
    </row>
    <row r="2522" spans="1:12" x14ac:dyDescent="0.8">
      <c r="A2522" t="s">
        <v>12017</v>
      </c>
      <c r="B2522" t="s">
        <v>12018</v>
      </c>
      <c r="C2522">
        <v>37</v>
      </c>
      <c r="D2522" t="s">
        <v>29</v>
      </c>
      <c r="E2522" t="s">
        <v>12019</v>
      </c>
      <c r="F2522">
        <v>2304897376</v>
      </c>
      <c r="G2522" t="s">
        <v>12020</v>
      </c>
      <c r="H2522" t="s">
        <v>54</v>
      </c>
      <c r="I2522" t="s">
        <v>55</v>
      </c>
      <c r="J2522">
        <v>4194</v>
      </c>
      <c r="K2522" s="1">
        <v>44620</v>
      </c>
      <c r="L2522" t="s">
        <v>42</v>
      </c>
    </row>
    <row r="2523" spans="1:12" x14ac:dyDescent="0.8">
      <c r="A2523" t="s">
        <v>12021</v>
      </c>
      <c r="B2523" t="s">
        <v>12022</v>
      </c>
      <c r="C2523">
        <v>70</v>
      </c>
      <c r="D2523" t="s">
        <v>14</v>
      </c>
      <c r="E2523" t="s">
        <v>12023</v>
      </c>
      <c r="F2523" t="s">
        <v>12024</v>
      </c>
      <c r="G2523" t="s">
        <v>12025</v>
      </c>
      <c r="H2523" t="s">
        <v>18</v>
      </c>
      <c r="I2523" t="s">
        <v>19</v>
      </c>
      <c r="J2523">
        <v>93096</v>
      </c>
      <c r="K2523" s="1">
        <v>44447</v>
      </c>
      <c r="L2523" t="s">
        <v>42</v>
      </c>
    </row>
    <row r="2524" spans="1:12" x14ac:dyDescent="0.8">
      <c r="A2524" t="s">
        <v>12026</v>
      </c>
      <c r="B2524" t="s">
        <v>12027</v>
      </c>
      <c r="C2524">
        <v>39</v>
      </c>
      <c r="D2524" t="s">
        <v>29</v>
      </c>
      <c r="E2524" t="s">
        <v>12028</v>
      </c>
      <c r="F2524" t="s">
        <v>12029</v>
      </c>
      <c r="G2524" t="s">
        <v>12030</v>
      </c>
      <c r="H2524" t="s">
        <v>390</v>
      </c>
      <c r="I2524" t="s">
        <v>180</v>
      </c>
      <c r="J2524">
        <v>9937</v>
      </c>
      <c r="K2524" s="1">
        <v>45192</v>
      </c>
      <c r="L2524" t="s">
        <v>26</v>
      </c>
    </row>
    <row r="2525" spans="1:12" x14ac:dyDescent="0.8">
      <c r="A2525" t="s">
        <v>12031</v>
      </c>
      <c r="B2525" t="s">
        <v>12032</v>
      </c>
      <c r="C2525">
        <v>31</v>
      </c>
      <c r="D2525" t="s">
        <v>14</v>
      </c>
      <c r="E2525" t="s">
        <v>1832</v>
      </c>
      <c r="G2525" t="s">
        <v>12033</v>
      </c>
      <c r="H2525" t="s">
        <v>98</v>
      </c>
      <c r="I2525" t="s">
        <v>99</v>
      </c>
      <c r="J2525">
        <v>60236</v>
      </c>
      <c r="K2525" s="1">
        <v>44482</v>
      </c>
      <c r="L2525" t="s">
        <v>35</v>
      </c>
    </row>
    <row r="2526" spans="1:12" x14ac:dyDescent="0.8">
      <c r="A2526" t="s">
        <v>12034</v>
      </c>
      <c r="B2526" t="s">
        <v>12035</v>
      </c>
      <c r="C2526">
        <v>46</v>
      </c>
      <c r="D2526" t="s">
        <v>29</v>
      </c>
      <c r="E2526" t="s">
        <v>12036</v>
      </c>
      <c r="G2526" t="s">
        <v>12037</v>
      </c>
      <c r="H2526" t="s">
        <v>41</v>
      </c>
      <c r="I2526" t="s">
        <v>19</v>
      </c>
      <c r="J2526">
        <v>37817</v>
      </c>
      <c r="K2526" s="1">
        <v>45197</v>
      </c>
      <c r="L2526" t="s">
        <v>42</v>
      </c>
    </row>
    <row r="2527" spans="1:12" x14ac:dyDescent="0.8">
      <c r="A2527" t="s">
        <v>12038</v>
      </c>
      <c r="B2527" t="s">
        <v>12039</v>
      </c>
      <c r="C2527">
        <v>40</v>
      </c>
      <c r="D2527" t="s">
        <v>14</v>
      </c>
      <c r="E2527" t="s">
        <v>12040</v>
      </c>
      <c r="F2527">
        <v>2035592057</v>
      </c>
      <c r="G2527" t="s">
        <v>12041</v>
      </c>
      <c r="H2527" t="s">
        <v>125</v>
      </c>
      <c r="I2527" t="s">
        <v>126</v>
      </c>
      <c r="J2527">
        <v>79064</v>
      </c>
      <c r="K2527" s="1">
        <v>44285</v>
      </c>
      <c r="L2527" t="s">
        <v>42</v>
      </c>
    </row>
    <row r="2528" spans="1:12" x14ac:dyDescent="0.8">
      <c r="A2528" t="s">
        <v>12042</v>
      </c>
      <c r="B2528" t="s">
        <v>12043</v>
      </c>
      <c r="C2528">
        <v>40</v>
      </c>
      <c r="D2528" t="s">
        <v>14</v>
      </c>
      <c r="E2528" t="s">
        <v>12044</v>
      </c>
      <c r="F2528" t="s">
        <v>12045</v>
      </c>
      <c r="G2528" t="s">
        <v>12046</v>
      </c>
      <c r="H2528" t="s">
        <v>285</v>
      </c>
      <c r="I2528" t="s">
        <v>193</v>
      </c>
      <c r="J2528">
        <v>34598</v>
      </c>
      <c r="K2528" s="1">
        <v>45115</v>
      </c>
      <c r="L2528" t="s">
        <v>42</v>
      </c>
    </row>
    <row r="2529" spans="1:12" x14ac:dyDescent="0.8">
      <c r="A2529" t="s">
        <v>12047</v>
      </c>
      <c r="B2529" t="s">
        <v>12048</v>
      </c>
      <c r="C2529">
        <v>42</v>
      </c>
      <c r="D2529" t="s">
        <v>29</v>
      </c>
      <c r="E2529" t="s">
        <v>12049</v>
      </c>
      <c r="F2529" t="s">
        <v>12050</v>
      </c>
      <c r="G2529" t="s">
        <v>12051</v>
      </c>
      <c r="H2529" t="s">
        <v>867</v>
      </c>
      <c r="I2529" t="s">
        <v>99</v>
      </c>
      <c r="J2529">
        <v>10963</v>
      </c>
      <c r="K2529" s="1">
        <v>44549</v>
      </c>
      <c r="L2529" t="s">
        <v>35</v>
      </c>
    </row>
    <row r="2530" spans="1:12" x14ac:dyDescent="0.8">
      <c r="A2530" t="s">
        <v>12052</v>
      </c>
      <c r="B2530" t="s">
        <v>12053</v>
      </c>
      <c r="C2530">
        <v>59</v>
      </c>
      <c r="D2530" t="s">
        <v>14</v>
      </c>
      <c r="E2530" t="s">
        <v>12054</v>
      </c>
      <c r="F2530" t="s">
        <v>12055</v>
      </c>
      <c r="G2530" t="s">
        <v>12056</v>
      </c>
      <c r="H2530" t="s">
        <v>249</v>
      </c>
      <c r="I2530" t="s">
        <v>55</v>
      </c>
      <c r="J2530">
        <v>34130</v>
      </c>
      <c r="K2530" s="1">
        <v>44444</v>
      </c>
      <c r="L2530" t="s">
        <v>35</v>
      </c>
    </row>
    <row r="2531" spans="1:12" x14ac:dyDescent="0.8">
      <c r="A2531" t="s">
        <v>12057</v>
      </c>
      <c r="B2531" t="s">
        <v>12058</v>
      </c>
      <c r="C2531">
        <v>21</v>
      </c>
      <c r="D2531" t="s">
        <v>14</v>
      </c>
      <c r="E2531" t="s">
        <v>12059</v>
      </c>
      <c r="F2531" t="s">
        <v>12060</v>
      </c>
      <c r="G2531" t="s">
        <v>12061</v>
      </c>
      <c r="H2531" t="s">
        <v>303</v>
      </c>
      <c r="I2531" t="s">
        <v>221</v>
      </c>
      <c r="J2531">
        <v>7712</v>
      </c>
      <c r="K2531" s="1">
        <v>44983</v>
      </c>
      <c r="L2531" t="s">
        <v>35</v>
      </c>
    </row>
    <row r="2532" spans="1:12" x14ac:dyDescent="0.8">
      <c r="A2532" t="s">
        <v>12062</v>
      </c>
      <c r="B2532" t="s">
        <v>12063</v>
      </c>
      <c r="C2532">
        <v>40</v>
      </c>
      <c r="D2532" t="s">
        <v>14</v>
      </c>
      <c r="E2532" t="s">
        <v>12064</v>
      </c>
      <c r="F2532">
        <v>4925387983</v>
      </c>
      <c r="G2532" t="s">
        <v>12065</v>
      </c>
      <c r="H2532" t="s">
        <v>54</v>
      </c>
      <c r="I2532" t="s">
        <v>55</v>
      </c>
      <c r="J2532">
        <v>61413</v>
      </c>
      <c r="K2532" s="1">
        <v>43915</v>
      </c>
      <c r="L2532" t="s">
        <v>42</v>
      </c>
    </row>
    <row r="2533" spans="1:12" x14ac:dyDescent="0.8">
      <c r="A2533" t="s">
        <v>12066</v>
      </c>
      <c r="B2533" t="s">
        <v>12067</v>
      </c>
      <c r="C2533">
        <v>23</v>
      </c>
      <c r="D2533" t="s">
        <v>29</v>
      </c>
      <c r="E2533" t="s">
        <v>12068</v>
      </c>
      <c r="F2533" t="s">
        <v>12069</v>
      </c>
      <c r="G2533" t="s">
        <v>12070</v>
      </c>
      <c r="H2533" t="s">
        <v>320</v>
      </c>
      <c r="I2533" t="s">
        <v>138</v>
      </c>
      <c r="J2533">
        <v>25686</v>
      </c>
      <c r="K2533" s="1">
        <v>44465</v>
      </c>
      <c r="L2533" t="s">
        <v>42</v>
      </c>
    </row>
    <row r="2534" spans="1:12" x14ac:dyDescent="0.8">
      <c r="A2534" t="s">
        <v>12071</v>
      </c>
      <c r="B2534" t="s">
        <v>12072</v>
      </c>
      <c r="C2534">
        <v>41</v>
      </c>
      <c r="D2534" t="s">
        <v>14</v>
      </c>
      <c r="E2534" t="s">
        <v>12073</v>
      </c>
      <c r="F2534" t="s">
        <v>12074</v>
      </c>
      <c r="G2534" t="s">
        <v>12075</v>
      </c>
      <c r="H2534" t="s">
        <v>781</v>
      </c>
      <c r="I2534" t="s">
        <v>145</v>
      </c>
      <c r="J2534">
        <v>7044</v>
      </c>
      <c r="K2534" s="1">
        <v>44732</v>
      </c>
      <c r="L2534" t="s">
        <v>26</v>
      </c>
    </row>
    <row r="2535" spans="1:12" x14ac:dyDescent="0.8">
      <c r="A2535" t="s">
        <v>12076</v>
      </c>
      <c r="B2535" t="s">
        <v>12077</v>
      </c>
      <c r="C2535">
        <v>23</v>
      </c>
      <c r="D2535" t="s">
        <v>14</v>
      </c>
      <c r="E2535" t="s">
        <v>12078</v>
      </c>
      <c r="F2535" t="s">
        <v>12079</v>
      </c>
      <c r="G2535" t="s">
        <v>12080</v>
      </c>
      <c r="H2535" t="s">
        <v>1383</v>
      </c>
      <c r="I2535" t="s">
        <v>92</v>
      </c>
      <c r="J2535">
        <v>48116</v>
      </c>
      <c r="K2535" s="1">
        <v>44098</v>
      </c>
      <c r="L2535" t="s">
        <v>42</v>
      </c>
    </row>
    <row r="2536" spans="1:12" x14ac:dyDescent="0.8">
      <c r="A2536" t="s">
        <v>12081</v>
      </c>
      <c r="B2536" t="s">
        <v>12082</v>
      </c>
      <c r="C2536">
        <v>29</v>
      </c>
      <c r="D2536" t="s">
        <v>14</v>
      </c>
      <c r="E2536" t="s">
        <v>12083</v>
      </c>
      <c r="F2536" t="s">
        <v>12084</v>
      </c>
      <c r="G2536" t="s">
        <v>12085</v>
      </c>
      <c r="H2536" t="s">
        <v>2104</v>
      </c>
      <c r="I2536" t="s">
        <v>180</v>
      </c>
      <c r="J2536">
        <v>83645</v>
      </c>
      <c r="K2536" s="1">
        <v>44919</v>
      </c>
      <c r="L2536" t="s">
        <v>35</v>
      </c>
    </row>
    <row r="2537" spans="1:12" x14ac:dyDescent="0.8">
      <c r="A2537" t="s">
        <v>12086</v>
      </c>
      <c r="B2537" t="s">
        <v>12087</v>
      </c>
      <c r="C2537">
        <v>31</v>
      </c>
      <c r="D2537" t="s">
        <v>14</v>
      </c>
      <c r="E2537" t="s">
        <v>12088</v>
      </c>
      <c r="F2537" t="s">
        <v>12089</v>
      </c>
      <c r="G2537" t="s">
        <v>12090</v>
      </c>
      <c r="H2537" t="s">
        <v>54</v>
      </c>
      <c r="I2537" t="s">
        <v>55</v>
      </c>
      <c r="J2537">
        <v>19545</v>
      </c>
      <c r="K2537" s="1">
        <v>45517</v>
      </c>
      <c r="L2537" t="s">
        <v>35</v>
      </c>
    </row>
    <row r="2538" spans="1:12" x14ac:dyDescent="0.8">
      <c r="A2538" t="s">
        <v>12091</v>
      </c>
      <c r="B2538" t="s">
        <v>12092</v>
      </c>
      <c r="C2538">
        <v>46</v>
      </c>
      <c r="E2538" t="s">
        <v>12093</v>
      </c>
      <c r="F2538" t="s">
        <v>12094</v>
      </c>
      <c r="G2538" t="s">
        <v>12095</v>
      </c>
      <c r="H2538" t="s">
        <v>297</v>
      </c>
      <c r="I2538" t="s">
        <v>99</v>
      </c>
      <c r="J2538">
        <v>14020</v>
      </c>
      <c r="K2538" s="1">
        <v>44832</v>
      </c>
      <c r="L2538" t="s">
        <v>35</v>
      </c>
    </row>
    <row r="2539" spans="1:12" x14ac:dyDescent="0.8">
      <c r="A2539" t="s">
        <v>12096</v>
      </c>
      <c r="B2539" t="s">
        <v>12097</v>
      </c>
      <c r="C2539">
        <v>46</v>
      </c>
      <c r="D2539" t="s">
        <v>14</v>
      </c>
      <c r="E2539" t="s">
        <v>12098</v>
      </c>
      <c r="F2539" t="s">
        <v>12099</v>
      </c>
      <c r="G2539" t="s">
        <v>12100</v>
      </c>
      <c r="H2539" t="s">
        <v>303</v>
      </c>
      <c r="I2539" t="s">
        <v>221</v>
      </c>
      <c r="J2539">
        <v>94301</v>
      </c>
      <c r="K2539" s="1">
        <v>45565</v>
      </c>
      <c r="L2539" t="s">
        <v>42</v>
      </c>
    </row>
    <row r="2540" spans="1:12" x14ac:dyDescent="0.8">
      <c r="A2540" t="s">
        <v>12101</v>
      </c>
      <c r="B2540" t="s">
        <v>12102</v>
      </c>
      <c r="C2540">
        <v>20</v>
      </c>
      <c r="D2540" t="s">
        <v>382</v>
      </c>
      <c r="E2540" t="s">
        <v>12103</v>
      </c>
      <c r="F2540" t="s">
        <v>12104</v>
      </c>
      <c r="G2540" t="s">
        <v>12105</v>
      </c>
      <c r="H2540" t="s">
        <v>285</v>
      </c>
      <c r="I2540" t="s">
        <v>193</v>
      </c>
      <c r="K2540" s="1">
        <v>44871</v>
      </c>
      <c r="L2540" t="s">
        <v>42</v>
      </c>
    </row>
    <row r="2541" spans="1:12" x14ac:dyDescent="0.8">
      <c r="A2541" t="s">
        <v>12106</v>
      </c>
      <c r="B2541" t="s">
        <v>12107</v>
      </c>
      <c r="C2541">
        <v>35</v>
      </c>
      <c r="D2541" t="s">
        <v>29</v>
      </c>
      <c r="E2541" t="s">
        <v>12108</v>
      </c>
      <c r="F2541" t="s">
        <v>12109</v>
      </c>
      <c r="G2541" t="s">
        <v>12110</v>
      </c>
      <c r="H2541" t="s">
        <v>730</v>
      </c>
      <c r="I2541" t="s">
        <v>62</v>
      </c>
      <c r="J2541">
        <v>7891</v>
      </c>
      <c r="K2541" s="1">
        <v>45304</v>
      </c>
      <c r="L2541" t="s">
        <v>42</v>
      </c>
    </row>
    <row r="2542" spans="1:12" x14ac:dyDescent="0.8">
      <c r="A2542" t="s">
        <v>12111</v>
      </c>
      <c r="B2542" t="s">
        <v>12112</v>
      </c>
      <c r="C2542">
        <v>26</v>
      </c>
      <c r="D2542" t="s">
        <v>14</v>
      </c>
      <c r="E2542" t="s">
        <v>12113</v>
      </c>
      <c r="G2542" t="s">
        <v>12114</v>
      </c>
      <c r="H2542" t="s">
        <v>167</v>
      </c>
      <c r="I2542" t="s">
        <v>138</v>
      </c>
      <c r="J2542">
        <v>17944</v>
      </c>
      <c r="K2542" s="1">
        <v>45562</v>
      </c>
      <c r="L2542" t="s">
        <v>26</v>
      </c>
    </row>
    <row r="2543" spans="1:12" x14ac:dyDescent="0.8">
      <c r="A2543" t="s">
        <v>12115</v>
      </c>
      <c r="B2543" t="s">
        <v>12116</v>
      </c>
      <c r="C2543">
        <v>19</v>
      </c>
      <c r="D2543" t="s">
        <v>14</v>
      </c>
      <c r="E2543" t="s">
        <v>12117</v>
      </c>
      <c r="F2543" t="s">
        <v>12118</v>
      </c>
      <c r="G2543" t="s">
        <v>12119</v>
      </c>
      <c r="H2543" t="s">
        <v>41</v>
      </c>
      <c r="I2543" t="s">
        <v>19</v>
      </c>
      <c r="J2543">
        <v>79930</v>
      </c>
      <c r="K2543" s="1">
        <v>44960</v>
      </c>
      <c r="L2543" t="s">
        <v>35</v>
      </c>
    </row>
    <row r="2544" spans="1:12" x14ac:dyDescent="0.8">
      <c r="A2544" t="s">
        <v>12120</v>
      </c>
      <c r="B2544" t="s">
        <v>12121</v>
      </c>
      <c r="C2544">
        <v>32</v>
      </c>
      <c r="D2544" t="s">
        <v>29</v>
      </c>
      <c r="E2544" t="s">
        <v>12122</v>
      </c>
      <c r="F2544" t="s">
        <v>12123</v>
      </c>
      <c r="G2544" t="s">
        <v>12124</v>
      </c>
      <c r="H2544" t="s">
        <v>54</v>
      </c>
      <c r="I2544" t="s">
        <v>55</v>
      </c>
      <c r="J2544">
        <v>77556</v>
      </c>
      <c r="K2544" s="1">
        <v>45342</v>
      </c>
      <c r="L2544" t="s">
        <v>42</v>
      </c>
    </row>
    <row r="2545" spans="1:12" x14ac:dyDescent="0.8">
      <c r="A2545" t="s">
        <v>12125</v>
      </c>
      <c r="B2545" t="s">
        <v>12126</v>
      </c>
      <c r="C2545">
        <v>31</v>
      </c>
      <c r="D2545" t="s">
        <v>29</v>
      </c>
      <c r="E2545" t="s">
        <v>12127</v>
      </c>
      <c r="F2545" t="s">
        <v>12128</v>
      </c>
      <c r="G2545" t="s">
        <v>12129</v>
      </c>
      <c r="H2545" t="s">
        <v>173</v>
      </c>
      <c r="I2545" t="s">
        <v>62</v>
      </c>
      <c r="J2545">
        <v>12641</v>
      </c>
      <c r="K2545" s="1">
        <v>45413</v>
      </c>
      <c r="L2545" t="s">
        <v>42</v>
      </c>
    </row>
    <row r="2546" spans="1:12" x14ac:dyDescent="0.8">
      <c r="A2546" t="s">
        <v>12130</v>
      </c>
      <c r="B2546" t="s">
        <v>12131</v>
      </c>
      <c r="C2546">
        <v>64</v>
      </c>
      <c r="D2546" t="s">
        <v>29</v>
      </c>
      <c r="E2546" t="s">
        <v>12132</v>
      </c>
      <c r="F2546" t="s">
        <v>12133</v>
      </c>
      <c r="G2546" t="s">
        <v>12134</v>
      </c>
      <c r="H2546" t="s">
        <v>220</v>
      </c>
      <c r="I2546" t="s">
        <v>221</v>
      </c>
      <c r="J2546">
        <v>96423</v>
      </c>
      <c r="K2546" s="1">
        <v>44152</v>
      </c>
      <c r="L2546" t="s">
        <v>35</v>
      </c>
    </row>
    <row r="2547" spans="1:12" x14ac:dyDescent="0.8">
      <c r="A2547" t="s">
        <v>12135</v>
      </c>
      <c r="B2547" t="s">
        <v>12136</v>
      </c>
      <c r="D2547" t="s">
        <v>29</v>
      </c>
      <c r="E2547" t="s">
        <v>12137</v>
      </c>
      <c r="F2547" t="s">
        <v>12138</v>
      </c>
      <c r="G2547" t="s">
        <v>12139</v>
      </c>
      <c r="H2547" t="s">
        <v>573</v>
      </c>
      <c r="I2547" t="s">
        <v>193</v>
      </c>
      <c r="J2547">
        <v>54310</v>
      </c>
      <c r="K2547" s="1">
        <v>44518</v>
      </c>
      <c r="L2547" t="s">
        <v>42</v>
      </c>
    </row>
    <row r="2548" spans="1:12" x14ac:dyDescent="0.8">
      <c r="A2548" t="s">
        <v>12140</v>
      </c>
      <c r="B2548" t="s">
        <v>12141</v>
      </c>
      <c r="C2548">
        <v>18</v>
      </c>
      <c r="D2548" t="s">
        <v>29</v>
      </c>
      <c r="E2548" t="s">
        <v>12142</v>
      </c>
      <c r="F2548" t="s">
        <v>12143</v>
      </c>
      <c r="G2548" t="s">
        <v>12144</v>
      </c>
      <c r="H2548" t="s">
        <v>25</v>
      </c>
      <c r="I2548" t="s">
        <v>19</v>
      </c>
      <c r="J2548">
        <v>35904</v>
      </c>
      <c r="K2548" s="1">
        <v>44155</v>
      </c>
      <c r="L2548" t="s">
        <v>35</v>
      </c>
    </row>
    <row r="2549" spans="1:12" x14ac:dyDescent="0.8">
      <c r="A2549" t="s">
        <v>12145</v>
      </c>
      <c r="B2549" t="s">
        <v>12146</v>
      </c>
      <c r="C2549">
        <v>28</v>
      </c>
      <c r="D2549" t="s">
        <v>14</v>
      </c>
      <c r="E2549" t="s">
        <v>12147</v>
      </c>
      <c r="F2549" t="s">
        <v>12148</v>
      </c>
      <c r="G2549" t="s">
        <v>12149</v>
      </c>
      <c r="H2549" t="s">
        <v>119</v>
      </c>
      <c r="I2549" t="s">
        <v>55</v>
      </c>
      <c r="J2549">
        <v>88897</v>
      </c>
      <c r="K2549" s="1">
        <v>45303</v>
      </c>
      <c r="L2549" t="s">
        <v>35</v>
      </c>
    </row>
    <row r="2550" spans="1:12" x14ac:dyDescent="0.8">
      <c r="A2550" t="s">
        <v>12150</v>
      </c>
      <c r="B2550" t="s">
        <v>12151</v>
      </c>
      <c r="C2550">
        <v>47</v>
      </c>
      <c r="D2550" t="s">
        <v>14</v>
      </c>
      <c r="E2550" t="s">
        <v>12152</v>
      </c>
      <c r="F2550">
        <f>1-766-907-941</f>
        <v>-2613</v>
      </c>
      <c r="G2550" t="s">
        <v>12153</v>
      </c>
      <c r="H2550" t="s">
        <v>355</v>
      </c>
      <c r="I2550" t="s">
        <v>180</v>
      </c>
      <c r="J2550">
        <v>9415</v>
      </c>
      <c r="K2550" s="1">
        <v>43927</v>
      </c>
      <c r="L2550" t="s">
        <v>35</v>
      </c>
    </row>
    <row r="2551" spans="1:12" x14ac:dyDescent="0.8">
      <c r="A2551" t="s">
        <v>12154</v>
      </c>
      <c r="B2551" t="s">
        <v>12155</v>
      </c>
      <c r="C2551">
        <v>60</v>
      </c>
      <c r="D2551" t="s">
        <v>14</v>
      </c>
      <c r="E2551" t="s">
        <v>12156</v>
      </c>
      <c r="F2551" t="s">
        <v>12157</v>
      </c>
      <c r="H2551" t="s">
        <v>832</v>
      </c>
      <c r="I2551" t="s">
        <v>62</v>
      </c>
      <c r="J2551">
        <v>29598</v>
      </c>
      <c r="K2551" s="1">
        <v>43976</v>
      </c>
      <c r="L2551" t="s">
        <v>35</v>
      </c>
    </row>
    <row r="2552" spans="1:12" x14ac:dyDescent="0.8">
      <c r="A2552" t="s">
        <v>12158</v>
      </c>
      <c r="B2552" t="s">
        <v>12159</v>
      </c>
      <c r="C2552">
        <v>18</v>
      </c>
      <c r="D2552" t="s">
        <v>14</v>
      </c>
      <c r="E2552" t="s">
        <v>12160</v>
      </c>
      <c r="F2552" t="s">
        <v>12161</v>
      </c>
      <c r="G2552" t="s">
        <v>12162</v>
      </c>
      <c r="H2552" t="s">
        <v>18</v>
      </c>
      <c r="I2552" t="s">
        <v>19</v>
      </c>
      <c r="J2552">
        <v>49708</v>
      </c>
      <c r="K2552" s="1">
        <v>43956</v>
      </c>
      <c r="L2552" t="s">
        <v>35</v>
      </c>
    </row>
    <row r="2553" spans="1:12" x14ac:dyDescent="0.8">
      <c r="A2553" t="s">
        <v>12163</v>
      </c>
      <c r="B2553" t="s">
        <v>12164</v>
      </c>
      <c r="C2553">
        <v>18</v>
      </c>
      <c r="D2553" t="s">
        <v>14</v>
      </c>
      <c r="E2553" t="s">
        <v>12165</v>
      </c>
      <c r="F2553" t="s">
        <v>12166</v>
      </c>
      <c r="G2553" t="s">
        <v>12167</v>
      </c>
      <c r="H2553" t="s">
        <v>119</v>
      </c>
      <c r="I2553" t="s">
        <v>55</v>
      </c>
      <c r="J2553">
        <v>14948</v>
      </c>
      <c r="K2553" s="1">
        <v>44132</v>
      </c>
      <c r="L2553" t="s">
        <v>35</v>
      </c>
    </row>
    <row r="2554" spans="1:12" x14ac:dyDescent="0.8">
      <c r="A2554" t="s">
        <v>12168</v>
      </c>
      <c r="B2554" t="s">
        <v>12169</v>
      </c>
      <c r="C2554">
        <v>57</v>
      </c>
      <c r="D2554" t="s">
        <v>14</v>
      </c>
      <c r="E2554" t="s">
        <v>12170</v>
      </c>
      <c r="F2554" t="s">
        <v>12171</v>
      </c>
      <c r="G2554" t="s">
        <v>12172</v>
      </c>
      <c r="H2554" t="s">
        <v>137</v>
      </c>
      <c r="I2554" t="s">
        <v>138</v>
      </c>
      <c r="J2554">
        <v>83103</v>
      </c>
      <c r="K2554" s="1">
        <v>44024</v>
      </c>
      <c r="L2554" t="s">
        <v>42</v>
      </c>
    </row>
    <row r="2555" spans="1:12" x14ac:dyDescent="0.8">
      <c r="A2555" t="s">
        <v>12173</v>
      </c>
      <c r="B2555" t="s">
        <v>12174</v>
      </c>
      <c r="C2555">
        <v>39</v>
      </c>
      <c r="D2555" t="s">
        <v>14</v>
      </c>
      <c r="E2555" t="s">
        <v>12175</v>
      </c>
      <c r="F2555" t="s">
        <v>12176</v>
      </c>
      <c r="G2555" t="s">
        <v>12177</v>
      </c>
      <c r="H2555" t="s">
        <v>98</v>
      </c>
      <c r="I2555" t="s">
        <v>99</v>
      </c>
      <c r="J2555">
        <v>48930</v>
      </c>
      <c r="K2555" s="1">
        <v>45434</v>
      </c>
      <c r="L2555" t="s">
        <v>26</v>
      </c>
    </row>
    <row r="2556" spans="1:12" x14ac:dyDescent="0.8">
      <c r="A2556" t="s">
        <v>12178</v>
      </c>
      <c r="B2556" t="s">
        <v>12179</v>
      </c>
      <c r="C2556">
        <v>24</v>
      </c>
      <c r="D2556" t="s">
        <v>14</v>
      </c>
      <c r="E2556" t="s">
        <v>12180</v>
      </c>
      <c r="F2556" t="s">
        <v>12181</v>
      </c>
      <c r="G2556" t="s">
        <v>12182</v>
      </c>
      <c r="H2556" t="s">
        <v>285</v>
      </c>
      <c r="I2556" t="s">
        <v>193</v>
      </c>
      <c r="J2556">
        <v>26868</v>
      </c>
      <c r="K2556" s="1">
        <v>45121</v>
      </c>
      <c r="L2556" t="s">
        <v>35</v>
      </c>
    </row>
    <row r="2557" spans="1:12" x14ac:dyDescent="0.8">
      <c r="A2557" t="s">
        <v>12183</v>
      </c>
      <c r="B2557" t="s">
        <v>12184</v>
      </c>
      <c r="C2557">
        <v>41</v>
      </c>
      <c r="D2557" t="s">
        <v>14</v>
      </c>
      <c r="E2557" t="s">
        <v>12185</v>
      </c>
      <c r="F2557" t="s">
        <v>12186</v>
      </c>
      <c r="G2557" t="s">
        <v>12187</v>
      </c>
      <c r="H2557" t="s">
        <v>1209</v>
      </c>
      <c r="I2557" t="s">
        <v>92</v>
      </c>
      <c r="J2557">
        <v>57607</v>
      </c>
      <c r="K2557" s="1">
        <v>44298</v>
      </c>
      <c r="L2557" t="s">
        <v>26</v>
      </c>
    </row>
    <row r="2558" spans="1:12" x14ac:dyDescent="0.8">
      <c r="A2558" t="s">
        <v>12188</v>
      </c>
      <c r="B2558" t="s">
        <v>12189</v>
      </c>
      <c r="C2558">
        <v>18</v>
      </c>
      <c r="D2558" t="s">
        <v>29</v>
      </c>
      <c r="E2558" t="s">
        <v>12190</v>
      </c>
      <c r="F2558" t="s">
        <v>12191</v>
      </c>
      <c r="G2558" t="s">
        <v>12192</v>
      </c>
      <c r="H2558" t="s">
        <v>681</v>
      </c>
      <c r="I2558" t="s">
        <v>99</v>
      </c>
      <c r="J2558">
        <v>66402</v>
      </c>
      <c r="K2558" s="1">
        <v>43948</v>
      </c>
      <c r="L2558" t="s">
        <v>35</v>
      </c>
    </row>
    <row r="2559" spans="1:12" x14ac:dyDescent="0.8">
      <c r="A2559" t="s">
        <v>12193</v>
      </c>
      <c r="B2559" t="s">
        <v>12194</v>
      </c>
      <c r="C2559">
        <v>35</v>
      </c>
      <c r="D2559" t="s">
        <v>29</v>
      </c>
      <c r="E2559" t="s">
        <v>12195</v>
      </c>
      <c r="F2559" t="s">
        <v>12196</v>
      </c>
      <c r="G2559" t="s">
        <v>12197</v>
      </c>
      <c r="H2559" t="s">
        <v>186</v>
      </c>
      <c r="I2559" t="s">
        <v>74</v>
      </c>
      <c r="J2559">
        <v>80329</v>
      </c>
      <c r="K2559" s="1">
        <v>45621</v>
      </c>
      <c r="L2559" t="s">
        <v>42</v>
      </c>
    </row>
    <row r="2560" spans="1:12" x14ac:dyDescent="0.8">
      <c r="A2560" t="s">
        <v>12198</v>
      </c>
      <c r="B2560" t="s">
        <v>12199</v>
      </c>
      <c r="C2560">
        <v>38</v>
      </c>
      <c r="E2560" t="s">
        <v>12200</v>
      </c>
      <c r="F2560" t="s">
        <v>12201</v>
      </c>
      <c r="G2560" t="s">
        <v>12202</v>
      </c>
      <c r="H2560" t="s">
        <v>867</v>
      </c>
      <c r="I2560" t="s">
        <v>99</v>
      </c>
      <c r="J2560">
        <v>4048</v>
      </c>
      <c r="K2560" s="1">
        <v>44601</v>
      </c>
      <c r="L2560" t="s">
        <v>35</v>
      </c>
    </row>
    <row r="2561" spans="1:12" x14ac:dyDescent="0.8">
      <c r="A2561" t="s">
        <v>12203</v>
      </c>
      <c r="B2561" t="s">
        <v>12204</v>
      </c>
      <c r="C2561">
        <v>46</v>
      </c>
      <c r="D2561" t="s">
        <v>29</v>
      </c>
      <c r="E2561" t="s">
        <v>12205</v>
      </c>
      <c r="F2561" t="s">
        <v>12206</v>
      </c>
      <c r="G2561" t="s">
        <v>12207</v>
      </c>
      <c r="H2561" t="s">
        <v>25</v>
      </c>
      <c r="I2561" t="s">
        <v>19</v>
      </c>
      <c r="J2561">
        <v>64226</v>
      </c>
      <c r="K2561" s="1">
        <v>45640</v>
      </c>
      <c r="L2561" t="s">
        <v>35</v>
      </c>
    </row>
    <row r="2562" spans="1:12" x14ac:dyDescent="0.8">
      <c r="A2562" t="s">
        <v>12208</v>
      </c>
      <c r="B2562" t="s">
        <v>12209</v>
      </c>
      <c r="C2562">
        <v>22</v>
      </c>
      <c r="D2562" t="s">
        <v>29</v>
      </c>
      <c r="E2562" t="s">
        <v>12210</v>
      </c>
      <c r="F2562" t="s">
        <v>12211</v>
      </c>
      <c r="G2562" t="s">
        <v>12212</v>
      </c>
      <c r="H2562" t="s">
        <v>558</v>
      </c>
      <c r="J2562">
        <v>84385</v>
      </c>
      <c r="K2562" s="1">
        <v>45056</v>
      </c>
      <c r="L2562" t="s">
        <v>42</v>
      </c>
    </row>
    <row r="2563" spans="1:12" x14ac:dyDescent="0.8">
      <c r="A2563" t="s">
        <v>12213</v>
      </c>
      <c r="B2563" t="s">
        <v>12214</v>
      </c>
      <c r="C2563">
        <v>36</v>
      </c>
      <c r="D2563" t="s">
        <v>14</v>
      </c>
      <c r="E2563" t="s">
        <v>12215</v>
      </c>
      <c r="F2563" t="s">
        <v>12216</v>
      </c>
      <c r="G2563" t="s">
        <v>12217</v>
      </c>
      <c r="H2563" t="s">
        <v>33</v>
      </c>
      <c r="I2563" t="s">
        <v>34</v>
      </c>
      <c r="K2563" s="1">
        <v>45567</v>
      </c>
      <c r="L2563" t="s">
        <v>35</v>
      </c>
    </row>
    <row r="2564" spans="1:12" x14ac:dyDescent="0.8">
      <c r="A2564" t="s">
        <v>12218</v>
      </c>
      <c r="B2564" t="s">
        <v>12219</v>
      </c>
      <c r="C2564">
        <v>23</v>
      </c>
      <c r="D2564" t="s">
        <v>14</v>
      </c>
      <c r="E2564" t="s">
        <v>12220</v>
      </c>
      <c r="F2564" t="s">
        <v>12221</v>
      </c>
      <c r="G2564" t="s">
        <v>12222</v>
      </c>
      <c r="H2564" t="s">
        <v>41</v>
      </c>
      <c r="I2564" t="s">
        <v>19</v>
      </c>
      <c r="J2564">
        <v>67978</v>
      </c>
      <c r="K2564" s="1">
        <v>44333</v>
      </c>
      <c r="L2564" t="s">
        <v>35</v>
      </c>
    </row>
    <row r="2565" spans="1:12" x14ac:dyDescent="0.8">
      <c r="A2565" t="s">
        <v>12223</v>
      </c>
      <c r="B2565" t="s">
        <v>12224</v>
      </c>
      <c r="C2565">
        <v>38</v>
      </c>
      <c r="D2565" t="s">
        <v>14</v>
      </c>
      <c r="E2565" t="s">
        <v>9585</v>
      </c>
      <c r="F2565" t="s">
        <v>12225</v>
      </c>
      <c r="G2565" t="s">
        <v>12226</v>
      </c>
      <c r="H2565" t="s">
        <v>291</v>
      </c>
      <c r="I2565" t="s">
        <v>92</v>
      </c>
      <c r="J2565">
        <v>4940</v>
      </c>
      <c r="K2565" s="1">
        <v>44240</v>
      </c>
      <c r="L2565" t="s">
        <v>35</v>
      </c>
    </row>
    <row r="2566" spans="1:12" x14ac:dyDescent="0.8">
      <c r="A2566" t="s">
        <v>12227</v>
      </c>
      <c r="B2566" t="s">
        <v>12228</v>
      </c>
      <c r="C2566">
        <v>24</v>
      </c>
      <c r="D2566" t="s">
        <v>14</v>
      </c>
      <c r="E2566" t="s">
        <v>12229</v>
      </c>
      <c r="F2566" t="s">
        <v>12230</v>
      </c>
      <c r="H2566" t="s">
        <v>529</v>
      </c>
      <c r="I2566" t="s">
        <v>55</v>
      </c>
      <c r="J2566">
        <v>32468</v>
      </c>
      <c r="K2566" s="1">
        <v>44327</v>
      </c>
      <c r="L2566" t="s">
        <v>35</v>
      </c>
    </row>
    <row r="2567" spans="1:12" x14ac:dyDescent="0.8">
      <c r="A2567" t="s">
        <v>12231</v>
      </c>
      <c r="B2567" t="s">
        <v>12232</v>
      </c>
      <c r="C2567">
        <v>30</v>
      </c>
      <c r="D2567" t="s">
        <v>29</v>
      </c>
      <c r="E2567" t="s">
        <v>12233</v>
      </c>
      <c r="F2567" t="s">
        <v>12234</v>
      </c>
      <c r="G2567" t="s">
        <v>12235</v>
      </c>
      <c r="H2567" t="s">
        <v>473</v>
      </c>
      <c r="I2567" t="s">
        <v>113</v>
      </c>
      <c r="J2567">
        <v>35588</v>
      </c>
      <c r="K2567" s="1">
        <v>45318</v>
      </c>
      <c r="L2567" t="s">
        <v>35</v>
      </c>
    </row>
    <row r="2568" spans="1:12" x14ac:dyDescent="0.8">
      <c r="A2568" t="s">
        <v>12236</v>
      </c>
      <c r="B2568" t="s">
        <v>12237</v>
      </c>
      <c r="C2568">
        <v>23</v>
      </c>
      <c r="D2568" t="s">
        <v>29</v>
      </c>
      <c r="E2568" t="s">
        <v>12238</v>
      </c>
      <c r="F2568" t="s">
        <v>12239</v>
      </c>
      <c r="G2568" t="s">
        <v>12240</v>
      </c>
      <c r="H2568" t="s">
        <v>1064</v>
      </c>
      <c r="I2568" t="s">
        <v>193</v>
      </c>
      <c r="J2568">
        <v>79583</v>
      </c>
      <c r="K2568" s="1">
        <v>45268</v>
      </c>
      <c r="L2568" t="s">
        <v>35</v>
      </c>
    </row>
    <row r="2569" spans="1:12" x14ac:dyDescent="0.8">
      <c r="A2569" t="s">
        <v>12241</v>
      </c>
      <c r="B2569" t="s">
        <v>12242</v>
      </c>
      <c r="C2569">
        <v>42</v>
      </c>
      <c r="D2569" t="s">
        <v>14</v>
      </c>
      <c r="E2569" t="s">
        <v>12243</v>
      </c>
      <c r="F2569" t="s">
        <v>12244</v>
      </c>
      <c r="G2569" t="s">
        <v>12245</v>
      </c>
      <c r="H2569" t="s">
        <v>220</v>
      </c>
      <c r="I2569" t="s">
        <v>221</v>
      </c>
      <c r="J2569">
        <v>99452</v>
      </c>
      <c r="K2569" s="1">
        <v>45598</v>
      </c>
      <c r="L2569" t="s">
        <v>35</v>
      </c>
    </row>
    <row r="2570" spans="1:12" x14ac:dyDescent="0.8">
      <c r="A2570" t="s">
        <v>12246</v>
      </c>
      <c r="B2570" t="s">
        <v>12247</v>
      </c>
      <c r="C2570">
        <v>45</v>
      </c>
      <c r="D2570" t="s">
        <v>14</v>
      </c>
      <c r="E2570" t="s">
        <v>12248</v>
      </c>
      <c r="F2570" t="s">
        <v>12249</v>
      </c>
      <c r="G2570" t="s">
        <v>12250</v>
      </c>
      <c r="H2570" t="s">
        <v>119</v>
      </c>
      <c r="I2570" t="s">
        <v>55</v>
      </c>
      <c r="J2570">
        <v>42046</v>
      </c>
      <c r="K2570" s="1">
        <v>44757</v>
      </c>
      <c r="L2570" t="s">
        <v>26</v>
      </c>
    </row>
    <row r="2571" spans="1:12" x14ac:dyDescent="0.8">
      <c r="A2571" t="s">
        <v>12251</v>
      </c>
      <c r="B2571" t="s">
        <v>12252</v>
      </c>
      <c r="C2571">
        <v>32</v>
      </c>
      <c r="E2571" t="s">
        <v>12253</v>
      </c>
      <c r="F2571" t="s">
        <v>12254</v>
      </c>
      <c r="G2571" t="s">
        <v>12255</v>
      </c>
      <c r="H2571" t="s">
        <v>41</v>
      </c>
      <c r="I2571" t="s">
        <v>19</v>
      </c>
      <c r="J2571">
        <v>2166</v>
      </c>
      <c r="K2571" s="1">
        <v>44355</v>
      </c>
      <c r="L2571" t="s">
        <v>35</v>
      </c>
    </row>
    <row r="2572" spans="1:12" x14ac:dyDescent="0.8">
      <c r="A2572" t="s">
        <v>12256</v>
      </c>
      <c r="B2572" t="s">
        <v>12257</v>
      </c>
      <c r="C2572">
        <v>35</v>
      </c>
      <c r="D2572" t="s">
        <v>14</v>
      </c>
      <c r="E2572" t="s">
        <v>12258</v>
      </c>
      <c r="F2572" t="s">
        <v>12259</v>
      </c>
      <c r="G2572" t="s">
        <v>12260</v>
      </c>
      <c r="H2572" t="s">
        <v>18</v>
      </c>
      <c r="J2572">
        <v>16189</v>
      </c>
      <c r="K2572" s="1">
        <v>45448</v>
      </c>
      <c r="L2572" t="s">
        <v>42</v>
      </c>
    </row>
    <row r="2573" spans="1:12" x14ac:dyDescent="0.8">
      <c r="A2573" t="s">
        <v>12261</v>
      </c>
      <c r="B2573" t="s">
        <v>12262</v>
      </c>
      <c r="C2573">
        <v>18</v>
      </c>
      <c r="D2573" t="s">
        <v>14</v>
      </c>
      <c r="E2573" t="s">
        <v>12263</v>
      </c>
      <c r="F2573" t="s">
        <v>12264</v>
      </c>
      <c r="G2573" t="s">
        <v>12265</v>
      </c>
      <c r="H2573" t="s">
        <v>91</v>
      </c>
      <c r="I2573" t="s">
        <v>92</v>
      </c>
      <c r="J2573">
        <v>45507</v>
      </c>
      <c r="K2573" s="1">
        <v>44843</v>
      </c>
      <c r="L2573" t="s">
        <v>35</v>
      </c>
    </row>
    <row r="2574" spans="1:12" x14ac:dyDescent="0.8">
      <c r="A2574" s="2" t="s">
        <v>12266</v>
      </c>
      <c r="B2574" t="s">
        <v>12267</v>
      </c>
      <c r="C2574">
        <v>31</v>
      </c>
      <c r="D2574" t="s">
        <v>29</v>
      </c>
      <c r="E2574" t="s">
        <v>12268</v>
      </c>
      <c r="F2574" t="s">
        <v>12269</v>
      </c>
      <c r="G2574" t="s">
        <v>12270</v>
      </c>
      <c r="H2574" t="s">
        <v>125</v>
      </c>
      <c r="I2574" t="s">
        <v>126</v>
      </c>
      <c r="J2574">
        <v>73953</v>
      </c>
      <c r="K2574" s="1">
        <v>44167</v>
      </c>
      <c r="L2574" t="s">
        <v>35</v>
      </c>
    </row>
    <row r="2575" spans="1:12" x14ac:dyDescent="0.8">
      <c r="A2575" t="s">
        <v>12271</v>
      </c>
      <c r="B2575" t="s">
        <v>12272</v>
      </c>
      <c r="C2575">
        <v>34</v>
      </c>
      <c r="D2575" t="s">
        <v>29</v>
      </c>
      <c r="E2575" t="s">
        <v>12273</v>
      </c>
      <c r="F2575" t="s">
        <v>12274</v>
      </c>
      <c r="G2575" t="s">
        <v>12275</v>
      </c>
      <c r="H2575" t="s">
        <v>199</v>
      </c>
      <c r="I2575" t="s">
        <v>74</v>
      </c>
      <c r="J2575">
        <v>60109</v>
      </c>
      <c r="K2575" s="1">
        <v>45332</v>
      </c>
      <c r="L2575" t="s">
        <v>42</v>
      </c>
    </row>
    <row r="2576" spans="1:12" x14ac:dyDescent="0.8">
      <c r="A2576" t="s">
        <v>12276</v>
      </c>
      <c r="B2576" t="s">
        <v>12277</v>
      </c>
      <c r="C2576">
        <v>66</v>
      </c>
      <c r="D2576" t="s">
        <v>14</v>
      </c>
      <c r="E2576" t="s">
        <v>12278</v>
      </c>
      <c r="F2576" t="s">
        <v>12279</v>
      </c>
      <c r="G2576" t="s">
        <v>12280</v>
      </c>
      <c r="H2576" t="s">
        <v>255</v>
      </c>
      <c r="I2576" t="s">
        <v>145</v>
      </c>
      <c r="J2576">
        <v>13794</v>
      </c>
      <c r="K2576" s="1">
        <v>45367</v>
      </c>
      <c r="L2576" t="s">
        <v>42</v>
      </c>
    </row>
    <row r="2577" spans="1:12" x14ac:dyDescent="0.8">
      <c r="A2577" t="s">
        <v>12281</v>
      </c>
      <c r="B2577" t="s">
        <v>12282</v>
      </c>
      <c r="C2577">
        <v>21</v>
      </c>
      <c r="D2577" t="s">
        <v>108</v>
      </c>
      <c r="E2577" t="s">
        <v>12283</v>
      </c>
      <c r="F2577" t="s">
        <v>12284</v>
      </c>
      <c r="G2577" t="s">
        <v>12285</v>
      </c>
      <c r="H2577" t="s">
        <v>73</v>
      </c>
      <c r="I2577" t="s">
        <v>74</v>
      </c>
      <c r="J2577">
        <v>31410</v>
      </c>
      <c r="K2577" s="1">
        <v>44560</v>
      </c>
      <c r="L2577" t="s">
        <v>35</v>
      </c>
    </row>
    <row r="2578" spans="1:12" x14ac:dyDescent="0.8">
      <c r="A2578" t="s">
        <v>12286</v>
      </c>
      <c r="B2578" t="s">
        <v>12287</v>
      </c>
      <c r="C2578">
        <v>52</v>
      </c>
      <c r="D2578" t="s">
        <v>29</v>
      </c>
      <c r="E2578" t="s">
        <v>12288</v>
      </c>
      <c r="F2578" t="s">
        <v>12289</v>
      </c>
      <c r="G2578" t="s">
        <v>12290</v>
      </c>
      <c r="H2578" t="s">
        <v>260</v>
      </c>
      <c r="I2578" t="s">
        <v>113</v>
      </c>
      <c r="J2578">
        <v>81524</v>
      </c>
      <c r="K2578" s="1">
        <v>44677</v>
      </c>
      <c r="L2578" t="s">
        <v>42</v>
      </c>
    </row>
    <row r="2579" spans="1:12" x14ac:dyDescent="0.8">
      <c r="A2579" t="s">
        <v>12291</v>
      </c>
      <c r="B2579" t="s">
        <v>12292</v>
      </c>
      <c r="C2579">
        <v>46</v>
      </c>
      <c r="D2579" t="s">
        <v>14</v>
      </c>
      <c r="E2579" t="s">
        <v>12293</v>
      </c>
      <c r="F2579" t="s">
        <v>12294</v>
      </c>
      <c r="G2579" t="s">
        <v>12295</v>
      </c>
      <c r="H2579" t="s">
        <v>489</v>
      </c>
      <c r="I2579" t="s">
        <v>34</v>
      </c>
      <c r="J2579">
        <v>1666</v>
      </c>
      <c r="K2579" s="1">
        <v>45118</v>
      </c>
      <c r="L2579" t="s">
        <v>35</v>
      </c>
    </row>
    <row r="2580" spans="1:12" x14ac:dyDescent="0.8">
      <c r="A2580" t="s">
        <v>12296</v>
      </c>
      <c r="C2580">
        <v>38</v>
      </c>
      <c r="D2580" t="s">
        <v>29</v>
      </c>
      <c r="E2580" t="s">
        <v>12297</v>
      </c>
      <c r="F2580" t="s">
        <v>12298</v>
      </c>
      <c r="G2580" t="s">
        <v>12299</v>
      </c>
      <c r="H2580" t="s">
        <v>119</v>
      </c>
      <c r="I2580" t="s">
        <v>55</v>
      </c>
      <c r="J2580">
        <v>22302</v>
      </c>
      <c r="K2580" s="1">
        <v>44351</v>
      </c>
      <c r="L2580" t="s">
        <v>35</v>
      </c>
    </row>
    <row r="2581" spans="1:12" x14ac:dyDescent="0.8">
      <c r="A2581" t="s">
        <v>12300</v>
      </c>
      <c r="B2581" t="s">
        <v>12301</v>
      </c>
      <c r="C2581">
        <v>56</v>
      </c>
      <c r="D2581" t="s">
        <v>29</v>
      </c>
      <c r="E2581" t="s">
        <v>12302</v>
      </c>
      <c r="F2581" t="s">
        <v>12303</v>
      </c>
      <c r="G2581" t="s">
        <v>12304</v>
      </c>
      <c r="H2581" t="s">
        <v>249</v>
      </c>
      <c r="I2581" t="s">
        <v>55</v>
      </c>
      <c r="J2581">
        <v>81601</v>
      </c>
      <c r="K2581" s="1">
        <v>45640</v>
      </c>
      <c r="L2581" t="s">
        <v>26</v>
      </c>
    </row>
    <row r="2582" spans="1:12" x14ac:dyDescent="0.8">
      <c r="A2582" t="s">
        <v>12305</v>
      </c>
      <c r="B2582" t="s">
        <v>12306</v>
      </c>
      <c r="C2582">
        <v>39</v>
      </c>
      <c r="D2582" t="s">
        <v>29</v>
      </c>
      <c r="E2582" t="s">
        <v>12307</v>
      </c>
      <c r="F2582" t="s">
        <v>12308</v>
      </c>
      <c r="G2582" t="s">
        <v>12309</v>
      </c>
      <c r="H2582" t="s">
        <v>54</v>
      </c>
      <c r="I2582" t="s">
        <v>55</v>
      </c>
      <c r="J2582">
        <v>50126</v>
      </c>
      <c r="K2582" s="1">
        <v>45643</v>
      </c>
      <c r="L2582" t="s">
        <v>35</v>
      </c>
    </row>
    <row r="2583" spans="1:12" x14ac:dyDescent="0.8">
      <c r="A2583" t="s">
        <v>12310</v>
      </c>
      <c r="B2583" t="s">
        <v>12311</v>
      </c>
      <c r="C2583">
        <v>39</v>
      </c>
      <c r="D2583" t="s">
        <v>29</v>
      </c>
      <c r="E2583" t="s">
        <v>12312</v>
      </c>
      <c r="F2583" t="s">
        <v>12313</v>
      </c>
      <c r="G2583" t="s">
        <v>12314</v>
      </c>
      <c r="H2583" t="s">
        <v>270</v>
      </c>
      <c r="I2583" t="s">
        <v>19</v>
      </c>
      <c r="J2583">
        <v>95701</v>
      </c>
      <c r="K2583" s="1">
        <v>45279</v>
      </c>
      <c r="L2583" t="s">
        <v>42</v>
      </c>
    </row>
    <row r="2584" spans="1:12" x14ac:dyDescent="0.8">
      <c r="A2584" t="s">
        <v>12315</v>
      </c>
      <c r="B2584" t="s">
        <v>12316</v>
      </c>
      <c r="C2584">
        <v>34</v>
      </c>
      <c r="D2584" t="s">
        <v>108</v>
      </c>
      <c r="E2584" t="s">
        <v>12317</v>
      </c>
      <c r="F2584" t="s">
        <v>12318</v>
      </c>
      <c r="G2584" t="s">
        <v>12319</v>
      </c>
      <c r="H2584" t="s">
        <v>25</v>
      </c>
      <c r="I2584" t="s">
        <v>19</v>
      </c>
      <c r="J2584">
        <v>57810</v>
      </c>
      <c r="K2584" s="1">
        <v>43915</v>
      </c>
      <c r="L2584" t="s">
        <v>35</v>
      </c>
    </row>
    <row r="2585" spans="1:12" x14ac:dyDescent="0.8">
      <c r="A2585" t="s">
        <v>12320</v>
      </c>
      <c r="B2585" t="s">
        <v>12321</v>
      </c>
      <c r="C2585">
        <v>49</v>
      </c>
      <c r="D2585" t="s">
        <v>14</v>
      </c>
      <c r="E2585" t="s">
        <v>12322</v>
      </c>
      <c r="F2585" t="s">
        <v>12323</v>
      </c>
      <c r="G2585" t="s">
        <v>12324</v>
      </c>
      <c r="H2585" t="s">
        <v>285</v>
      </c>
      <c r="I2585" t="s">
        <v>193</v>
      </c>
      <c r="J2585">
        <v>9314</v>
      </c>
      <c r="K2585" s="1">
        <v>44700</v>
      </c>
      <c r="L2585" t="s">
        <v>35</v>
      </c>
    </row>
    <row r="2586" spans="1:12" x14ac:dyDescent="0.8">
      <c r="A2586" t="s">
        <v>12325</v>
      </c>
      <c r="B2586" t="s">
        <v>12326</v>
      </c>
      <c r="C2586">
        <v>48</v>
      </c>
      <c r="D2586" t="s">
        <v>14</v>
      </c>
      <c r="E2586" t="s">
        <v>12327</v>
      </c>
      <c r="F2586" t="s">
        <v>12328</v>
      </c>
      <c r="G2586" t="s">
        <v>12329</v>
      </c>
      <c r="H2586" t="s">
        <v>244</v>
      </c>
      <c r="I2586" t="s">
        <v>221</v>
      </c>
      <c r="J2586">
        <v>29725</v>
      </c>
      <c r="K2586" s="1">
        <v>45237</v>
      </c>
      <c r="L2586" t="s">
        <v>42</v>
      </c>
    </row>
    <row r="2587" spans="1:12" x14ac:dyDescent="0.8">
      <c r="A2587" t="s">
        <v>12330</v>
      </c>
      <c r="B2587" t="s">
        <v>12331</v>
      </c>
      <c r="C2587">
        <v>27</v>
      </c>
      <c r="D2587" t="s">
        <v>14</v>
      </c>
      <c r="E2587" t="s">
        <v>12332</v>
      </c>
      <c r="G2587" t="s">
        <v>12333</v>
      </c>
      <c r="H2587" t="s">
        <v>137</v>
      </c>
      <c r="I2587" t="s">
        <v>138</v>
      </c>
      <c r="J2587">
        <v>21475</v>
      </c>
      <c r="K2587" s="1">
        <v>44182</v>
      </c>
      <c r="L2587" t="s">
        <v>42</v>
      </c>
    </row>
    <row r="2588" spans="1:12" x14ac:dyDescent="0.8">
      <c r="A2588" t="s">
        <v>12334</v>
      </c>
      <c r="B2588" t="s">
        <v>12335</v>
      </c>
      <c r="C2588">
        <v>19</v>
      </c>
      <c r="D2588" t="s">
        <v>29</v>
      </c>
      <c r="E2588" t="s">
        <v>12336</v>
      </c>
      <c r="F2588" t="s">
        <v>12337</v>
      </c>
      <c r="G2588" t="s">
        <v>12338</v>
      </c>
      <c r="H2588" t="s">
        <v>1049</v>
      </c>
      <c r="I2588" t="s">
        <v>48</v>
      </c>
      <c r="J2588">
        <v>19075</v>
      </c>
      <c r="K2588" s="1">
        <v>45312</v>
      </c>
      <c r="L2588" t="s">
        <v>35</v>
      </c>
    </row>
    <row r="2589" spans="1:12" x14ac:dyDescent="0.8">
      <c r="A2589" t="s">
        <v>12339</v>
      </c>
      <c r="B2589" t="s">
        <v>12340</v>
      </c>
      <c r="C2589">
        <v>32</v>
      </c>
      <c r="D2589" t="s">
        <v>108</v>
      </c>
      <c r="E2589" t="s">
        <v>12341</v>
      </c>
      <c r="F2589" t="s">
        <v>12342</v>
      </c>
      <c r="G2589" t="s">
        <v>12343</v>
      </c>
      <c r="H2589" t="s">
        <v>1383</v>
      </c>
      <c r="I2589" t="s">
        <v>92</v>
      </c>
      <c r="J2589">
        <v>5630</v>
      </c>
      <c r="K2589" s="1">
        <v>44021</v>
      </c>
    </row>
    <row r="2590" spans="1:12" x14ac:dyDescent="0.8">
      <c r="A2590" t="s">
        <v>12344</v>
      </c>
      <c r="B2590" t="s">
        <v>12345</v>
      </c>
      <c r="C2590">
        <v>25</v>
      </c>
      <c r="D2590" t="s">
        <v>29</v>
      </c>
      <c r="E2590" t="s">
        <v>12346</v>
      </c>
      <c r="F2590" t="s">
        <v>12347</v>
      </c>
      <c r="G2590" t="s">
        <v>12348</v>
      </c>
      <c r="H2590" t="s">
        <v>238</v>
      </c>
      <c r="I2590" t="s">
        <v>48</v>
      </c>
      <c r="J2590">
        <v>45954</v>
      </c>
      <c r="K2590" s="1">
        <v>44582</v>
      </c>
      <c r="L2590" t="s">
        <v>35</v>
      </c>
    </row>
    <row r="2591" spans="1:12" x14ac:dyDescent="0.8">
      <c r="A2591" t="s">
        <v>12349</v>
      </c>
      <c r="B2591" t="s">
        <v>12350</v>
      </c>
      <c r="C2591">
        <v>34</v>
      </c>
      <c r="D2591" t="s">
        <v>14</v>
      </c>
      <c r="E2591" t="s">
        <v>12351</v>
      </c>
      <c r="F2591" t="s">
        <v>12352</v>
      </c>
      <c r="G2591" t="s">
        <v>12353</v>
      </c>
      <c r="H2591" t="s">
        <v>1448</v>
      </c>
      <c r="I2591" t="s">
        <v>193</v>
      </c>
      <c r="J2591">
        <v>96008</v>
      </c>
      <c r="K2591" s="1">
        <v>45617</v>
      </c>
      <c r="L2591" t="s">
        <v>35</v>
      </c>
    </row>
    <row r="2592" spans="1:12" x14ac:dyDescent="0.8">
      <c r="A2592" t="s">
        <v>12354</v>
      </c>
      <c r="B2592" t="s">
        <v>12355</v>
      </c>
      <c r="C2592">
        <v>49</v>
      </c>
      <c r="D2592" t="s">
        <v>29</v>
      </c>
      <c r="E2592" t="s">
        <v>12356</v>
      </c>
      <c r="F2592" t="s">
        <v>12357</v>
      </c>
      <c r="G2592" t="s">
        <v>12358</v>
      </c>
      <c r="H2592" t="s">
        <v>18</v>
      </c>
      <c r="I2592" t="s">
        <v>19</v>
      </c>
      <c r="J2592">
        <v>42073</v>
      </c>
      <c r="K2592" s="1">
        <v>44365</v>
      </c>
      <c r="L2592" t="s">
        <v>42</v>
      </c>
    </row>
    <row r="2593" spans="1:12" x14ac:dyDescent="0.8">
      <c r="A2593" t="s">
        <v>12359</v>
      </c>
      <c r="B2593" t="s">
        <v>12360</v>
      </c>
      <c r="C2593">
        <v>29</v>
      </c>
      <c r="D2593" t="s">
        <v>14</v>
      </c>
      <c r="E2593" t="s">
        <v>12361</v>
      </c>
      <c r="F2593" t="s">
        <v>12362</v>
      </c>
      <c r="G2593" t="s">
        <v>12363</v>
      </c>
      <c r="H2593" t="s">
        <v>489</v>
      </c>
      <c r="I2593" t="s">
        <v>34</v>
      </c>
      <c r="J2593">
        <v>73594</v>
      </c>
      <c r="K2593" s="1">
        <v>44459</v>
      </c>
      <c r="L2593" t="s">
        <v>26</v>
      </c>
    </row>
    <row r="2594" spans="1:12" x14ac:dyDescent="0.8">
      <c r="A2594" t="s">
        <v>12364</v>
      </c>
      <c r="B2594" t="s">
        <v>12365</v>
      </c>
      <c r="C2594">
        <v>34</v>
      </c>
      <c r="D2594" t="s">
        <v>14</v>
      </c>
      <c r="E2594" t="s">
        <v>12366</v>
      </c>
      <c r="F2594" t="s">
        <v>12367</v>
      </c>
      <c r="G2594" t="s">
        <v>12368</v>
      </c>
      <c r="H2594" t="s">
        <v>227</v>
      </c>
      <c r="I2594" t="s">
        <v>221</v>
      </c>
      <c r="J2594">
        <v>71388</v>
      </c>
      <c r="K2594" s="1">
        <v>44618</v>
      </c>
      <c r="L2594" t="s">
        <v>35</v>
      </c>
    </row>
    <row r="2595" spans="1:12" x14ac:dyDescent="0.8">
      <c r="A2595" s="2" t="s">
        <v>12369</v>
      </c>
      <c r="B2595" t="s">
        <v>12370</v>
      </c>
      <c r="C2595">
        <v>35</v>
      </c>
      <c r="D2595" t="s">
        <v>14</v>
      </c>
      <c r="E2595" t="s">
        <v>12371</v>
      </c>
      <c r="F2595">
        <f>1-494-417-2635</f>
        <v>-3545</v>
      </c>
      <c r="G2595" t="s">
        <v>12372</v>
      </c>
      <c r="H2595" t="s">
        <v>320</v>
      </c>
      <c r="I2595" t="s">
        <v>138</v>
      </c>
      <c r="J2595">
        <v>63873</v>
      </c>
      <c r="K2595" s="1">
        <v>44717</v>
      </c>
      <c r="L2595" t="s">
        <v>35</v>
      </c>
    </row>
    <row r="2596" spans="1:12" x14ac:dyDescent="0.8">
      <c r="A2596" t="s">
        <v>12373</v>
      </c>
      <c r="B2596" t="s">
        <v>12374</v>
      </c>
      <c r="C2596">
        <v>45</v>
      </c>
      <c r="D2596" t="s">
        <v>108</v>
      </c>
      <c r="E2596" t="s">
        <v>12375</v>
      </c>
      <c r="F2596" t="s">
        <v>12376</v>
      </c>
      <c r="G2596" t="s">
        <v>12377</v>
      </c>
      <c r="H2596" t="s">
        <v>558</v>
      </c>
      <c r="J2596">
        <v>17113</v>
      </c>
      <c r="K2596" s="1">
        <v>44460</v>
      </c>
      <c r="L2596" t="s">
        <v>26</v>
      </c>
    </row>
    <row r="2597" spans="1:12" x14ac:dyDescent="0.8">
      <c r="A2597" t="s">
        <v>12378</v>
      </c>
      <c r="B2597" t="s">
        <v>2879</v>
      </c>
      <c r="C2597">
        <v>18</v>
      </c>
      <c r="D2597" t="s">
        <v>14</v>
      </c>
      <c r="E2597" t="s">
        <v>12379</v>
      </c>
      <c r="F2597" t="s">
        <v>12380</v>
      </c>
      <c r="G2597" t="s">
        <v>12381</v>
      </c>
      <c r="H2597" t="s">
        <v>155</v>
      </c>
      <c r="I2597" t="s">
        <v>92</v>
      </c>
      <c r="J2597">
        <v>60705</v>
      </c>
      <c r="K2597" s="1">
        <v>44110</v>
      </c>
      <c r="L2597" t="s">
        <v>35</v>
      </c>
    </row>
    <row r="2598" spans="1:12" x14ac:dyDescent="0.8">
      <c r="A2598" t="s">
        <v>12382</v>
      </c>
      <c r="B2598" t="s">
        <v>12383</v>
      </c>
      <c r="C2598">
        <v>27</v>
      </c>
      <c r="E2598" t="s">
        <v>12384</v>
      </c>
      <c r="F2598" t="s">
        <v>12385</v>
      </c>
      <c r="G2598" t="s">
        <v>12386</v>
      </c>
      <c r="H2598" t="s">
        <v>691</v>
      </c>
      <c r="I2598" t="s">
        <v>48</v>
      </c>
      <c r="J2598">
        <v>58315</v>
      </c>
      <c r="K2598" s="1">
        <v>44891</v>
      </c>
      <c r="L2598" t="s">
        <v>26</v>
      </c>
    </row>
    <row r="2599" spans="1:12" x14ac:dyDescent="0.8">
      <c r="A2599" t="s">
        <v>12387</v>
      </c>
      <c r="B2599" t="s">
        <v>12388</v>
      </c>
      <c r="C2599">
        <v>37</v>
      </c>
      <c r="D2599" t="s">
        <v>14</v>
      </c>
      <c r="E2599" t="s">
        <v>12389</v>
      </c>
      <c r="F2599">
        <v>8766851640</v>
      </c>
      <c r="H2599" t="s">
        <v>1383</v>
      </c>
      <c r="I2599" t="s">
        <v>92</v>
      </c>
      <c r="J2599">
        <v>57103</v>
      </c>
      <c r="K2599" s="1">
        <v>45175</v>
      </c>
      <c r="L2599" t="s">
        <v>35</v>
      </c>
    </row>
    <row r="2600" spans="1:12" x14ac:dyDescent="0.8">
      <c r="A2600" t="s">
        <v>12390</v>
      </c>
      <c r="B2600" t="s">
        <v>12391</v>
      </c>
      <c r="C2600">
        <v>49</v>
      </c>
      <c r="D2600" t="s">
        <v>14</v>
      </c>
      <c r="E2600" t="s">
        <v>12392</v>
      </c>
      <c r="F2600" t="s">
        <v>12393</v>
      </c>
      <c r="G2600" t="s">
        <v>12394</v>
      </c>
      <c r="H2600" t="s">
        <v>137</v>
      </c>
      <c r="I2600" t="s">
        <v>138</v>
      </c>
      <c r="J2600">
        <v>70665</v>
      </c>
      <c r="K2600" s="1">
        <v>44092</v>
      </c>
      <c r="L2600" t="s">
        <v>35</v>
      </c>
    </row>
    <row r="2601" spans="1:12" x14ac:dyDescent="0.8">
      <c r="A2601" t="s">
        <v>12395</v>
      </c>
      <c r="B2601" t="s">
        <v>12396</v>
      </c>
      <c r="C2601">
        <v>29</v>
      </c>
      <c r="D2601" t="s">
        <v>14</v>
      </c>
      <c r="E2601" t="s">
        <v>12397</v>
      </c>
      <c r="F2601" t="s">
        <v>12398</v>
      </c>
      <c r="G2601" t="s">
        <v>12399</v>
      </c>
      <c r="H2601" t="s">
        <v>47</v>
      </c>
      <c r="I2601" t="s">
        <v>48</v>
      </c>
      <c r="J2601">
        <v>72858</v>
      </c>
      <c r="K2601" s="1">
        <v>44909</v>
      </c>
      <c r="L2601" t="s">
        <v>35</v>
      </c>
    </row>
    <row r="2602" spans="1:12" x14ac:dyDescent="0.8">
      <c r="A2602" t="s">
        <v>12400</v>
      </c>
      <c r="B2602" t="s">
        <v>12401</v>
      </c>
      <c r="C2602">
        <v>18</v>
      </c>
      <c r="D2602" t="s">
        <v>14</v>
      </c>
      <c r="E2602" t="s">
        <v>12402</v>
      </c>
      <c r="F2602" t="s">
        <v>12403</v>
      </c>
      <c r="G2602" t="s">
        <v>12404</v>
      </c>
      <c r="H2602" t="s">
        <v>54</v>
      </c>
      <c r="I2602" t="s">
        <v>55</v>
      </c>
      <c r="J2602">
        <v>18354</v>
      </c>
      <c r="K2602" s="1">
        <v>44672</v>
      </c>
      <c r="L2602" t="s">
        <v>26</v>
      </c>
    </row>
    <row r="2603" spans="1:12" x14ac:dyDescent="0.8">
      <c r="A2603" t="s">
        <v>12405</v>
      </c>
      <c r="B2603" t="s">
        <v>12406</v>
      </c>
      <c r="C2603">
        <v>42</v>
      </c>
      <c r="D2603" t="s">
        <v>29</v>
      </c>
      <c r="E2603" t="s">
        <v>12407</v>
      </c>
      <c r="F2603" t="s">
        <v>12408</v>
      </c>
      <c r="G2603" t="s">
        <v>12409</v>
      </c>
      <c r="H2603" t="s">
        <v>167</v>
      </c>
      <c r="I2603" t="s">
        <v>138</v>
      </c>
      <c r="J2603">
        <v>42768</v>
      </c>
      <c r="K2603" s="1">
        <v>44509</v>
      </c>
      <c r="L2603" t="s">
        <v>42</v>
      </c>
    </row>
    <row r="2604" spans="1:12" x14ac:dyDescent="0.8">
      <c r="A2604" t="s">
        <v>12410</v>
      </c>
      <c r="B2604" t="s">
        <v>12411</v>
      </c>
      <c r="C2604">
        <v>27</v>
      </c>
      <c r="D2604" t="s">
        <v>29</v>
      </c>
      <c r="E2604" t="s">
        <v>12412</v>
      </c>
      <c r="F2604" t="s">
        <v>12413</v>
      </c>
      <c r="G2604" t="s">
        <v>12414</v>
      </c>
      <c r="H2604" t="s">
        <v>73</v>
      </c>
      <c r="I2604" t="s">
        <v>74</v>
      </c>
      <c r="J2604">
        <v>10360</v>
      </c>
      <c r="K2604" s="1">
        <v>45242</v>
      </c>
      <c r="L2604" t="s">
        <v>35</v>
      </c>
    </row>
    <row r="2605" spans="1:12" x14ac:dyDescent="0.8">
      <c r="A2605" t="s">
        <v>12415</v>
      </c>
      <c r="B2605" t="s">
        <v>12416</v>
      </c>
      <c r="C2605">
        <v>20</v>
      </c>
      <c r="D2605" t="s">
        <v>29</v>
      </c>
      <c r="E2605" t="s">
        <v>12417</v>
      </c>
      <c r="F2605" t="s">
        <v>12418</v>
      </c>
      <c r="G2605" t="s">
        <v>12419</v>
      </c>
      <c r="H2605" t="s">
        <v>155</v>
      </c>
      <c r="I2605" t="s">
        <v>92</v>
      </c>
      <c r="J2605">
        <v>53675</v>
      </c>
      <c r="K2605" s="1">
        <v>44302</v>
      </c>
      <c r="L2605" t="s">
        <v>35</v>
      </c>
    </row>
    <row r="2606" spans="1:12" x14ac:dyDescent="0.8">
      <c r="A2606" t="s">
        <v>12420</v>
      </c>
      <c r="B2606" t="s">
        <v>12421</v>
      </c>
      <c r="C2606">
        <v>27</v>
      </c>
      <c r="D2606" t="s">
        <v>14</v>
      </c>
      <c r="E2606" t="s">
        <v>12422</v>
      </c>
      <c r="F2606" t="s">
        <v>12423</v>
      </c>
      <c r="G2606" t="s">
        <v>12424</v>
      </c>
      <c r="H2606" t="s">
        <v>119</v>
      </c>
      <c r="I2606" t="s">
        <v>55</v>
      </c>
      <c r="J2606">
        <v>59092</v>
      </c>
      <c r="K2606" s="1">
        <v>44893</v>
      </c>
      <c r="L2606" t="s">
        <v>26</v>
      </c>
    </row>
    <row r="2607" spans="1:12" x14ac:dyDescent="0.8">
      <c r="A2607" t="s">
        <v>12425</v>
      </c>
      <c r="B2607" t="s">
        <v>12426</v>
      </c>
      <c r="C2607">
        <v>32</v>
      </c>
      <c r="D2607" t="s">
        <v>29</v>
      </c>
      <c r="E2607" t="s">
        <v>22</v>
      </c>
      <c r="F2607" t="s">
        <v>12427</v>
      </c>
      <c r="G2607" t="s">
        <v>12428</v>
      </c>
      <c r="H2607" t="s">
        <v>320</v>
      </c>
      <c r="I2607" t="s">
        <v>138</v>
      </c>
      <c r="J2607">
        <v>59805</v>
      </c>
      <c r="K2607" s="1">
        <v>44592</v>
      </c>
      <c r="L2607" t="s">
        <v>35</v>
      </c>
    </row>
    <row r="2608" spans="1:12" x14ac:dyDescent="0.8">
      <c r="A2608" t="s">
        <v>12429</v>
      </c>
      <c r="B2608" t="s">
        <v>12430</v>
      </c>
      <c r="C2608">
        <v>27</v>
      </c>
      <c r="D2608" t="s">
        <v>29</v>
      </c>
      <c r="E2608" t="s">
        <v>12431</v>
      </c>
      <c r="F2608" t="s">
        <v>12432</v>
      </c>
      <c r="G2608" t="s">
        <v>12433</v>
      </c>
      <c r="H2608" t="s">
        <v>33</v>
      </c>
      <c r="I2608" t="s">
        <v>34</v>
      </c>
      <c r="J2608">
        <v>18196</v>
      </c>
      <c r="K2608" s="1">
        <v>44770</v>
      </c>
      <c r="L2608" t="s">
        <v>42</v>
      </c>
    </row>
    <row r="2609" spans="1:12" x14ac:dyDescent="0.8">
      <c r="A2609" t="s">
        <v>12434</v>
      </c>
      <c r="B2609" t="s">
        <v>12435</v>
      </c>
      <c r="C2609">
        <v>18</v>
      </c>
      <c r="D2609" t="s">
        <v>29</v>
      </c>
      <c r="E2609" t="s">
        <v>12436</v>
      </c>
      <c r="F2609" t="s">
        <v>12437</v>
      </c>
      <c r="G2609" t="s">
        <v>12438</v>
      </c>
      <c r="H2609" t="s">
        <v>390</v>
      </c>
      <c r="I2609" t="s">
        <v>180</v>
      </c>
      <c r="J2609">
        <v>84160</v>
      </c>
      <c r="K2609" s="1">
        <v>44810</v>
      </c>
      <c r="L2609" t="s">
        <v>35</v>
      </c>
    </row>
    <row r="2610" spans="1:12" x14ac:dyDescent="0.8">
      <c r="A2610" t="s">
        <v>12439</v>
      </c>
      <c r="B2610" t="s">
        <v>12440</v>
      </c>
      <c r="C2610">
        <v>45</v>
      </c>
      <c r="D2610" t="s">
        <v>14</v>
      </c>
      <c r="E2610" t="s">
        <v>12441</v>
      </c>
      <c r="F2610" t="s">
        <v>12442</v>
      </c>
      <c r="G2610" t="s">
        <v>12443</v>
      </c>
      <c r="H2610" t="s">
        <v>119</v>
      </c>
      <c r="I2610" t="s">
        <v>55</v>
      </c>
      <c r="J2610">
        <v>69266</v>
      </c>
      <c r="K2610" s="1">
        <v>44795</v>
      </c>
      <c r="L2610" t="s">
        <v>42</v>
      </c>
    </row>
    <row r="2611" spans="1:12" x14ac:dyDescent="0.8">
      <c r="A2611" t="s">
        <v>12444</v>
      </c>
      <c r="B2611" t="s">
        <v>12445</v>
      </c>
      <c r="C2611">
        <v>50</v>
      </c>
      <c r="D2611" t="s">
        <v>14</v>
      </c>
      <c r="E2611" t="s">
        <v>12446</v>
      </c>
      <c r="F2611" t="s">
        <v>12447</v>
      </c>
      <c r="G2611" t="s">
        <v>12448</v>
      </c>
      <c r="H2611" t="s">
        <v>73</v>
      </c>
      <c r="I2611" t="s">
        <v>74</v>
      </c>
      <c r="J2611">
        <v>4739</v>
      </c>
      <c r="K2611" s="1">
        <v>43956</v>
      </c>
      <c r="L2611" t="s">
        <v>26</v>
      </c>
    </row>
    <row r="2612" spans="1:12" x14ac:dyDescent="0.8">
      <c r="A2612" t="s">
        <v>12449</v>
      </c>
      <c r="B2612" t="s">
        <v>12450</v>
      </c>
      <c r="C2612">
        <v>42</v>
      </c>
      <c r="D2612" t="s">
        <v>14</v>
      </c>
      <c r="E2612" t="s">
        <v>12451</v>
      </c>
      <c r="F2612" t="s">
        <v>12452</v>
      </c>
      <c r="G2612" t="s">
        <v>12453</v>
      </c>
      <c r="H2612" t="s">
        <v>179</v>
      </c>
      <c r="I2612" t="s">
        <v>180</v>
      </c>
      <c r="J2612">
        <v>24220</v>
      </c>
      <c r="K2612" s="1">
        <v>45239</v>
      </c>
      <c r="L2612" t="s">
        <v>35</v>
      </c>
    </row>
    <row r="2613" spans="1:12" x14ac:dyDescent="0.8">
      <c r="A2613" t="s">
        <v>12454</v>
      </c>
      <c r="B2613" t="s">
        <v>12455</v>
      </c>
      <c r="C2613">
        <v>21</v>
      </c>
      <c r="D2613" t="s">
        <v>14</v>
      </c>
      <c r="E2613" t="s">
        <v>12456</v>
      </c>
      <c r="F2613" t="s">
        <v>12457</v>
      </c>
      <c r="G2613" t="s">
        <v>12458</v>
      </c>
      <c r="H2613" t="s">
        <v>573</v>
      </c>
      <c r="I2613" t="s">
        <v>193</v>
      </c>
      <c r="J2613">
        <v>87995</v>
      </c>
      <c r="K2613" s="1">
        <v>44895</v>
      </c>
      <c r="L2613" t="s">
        <v>35</v>
      </c>
    </row>
    <row r="2614" spans="1:12" x14ac:dyDescent="0.8">
      <c r="A2614" t="s">
        <v>12459</v>
      </c>
      <c r="B2614" t="s">
        <v>12460</v>
      </c>
      <c r="C2614">
        <v>32</v>
      </c>
      <c r="D2614" t="s">
        <v>29</v>
      </c>
      <c r="E2614" t="s">
        <v>12461</v>
      </c>
      <c r="F2614" t="s">
        <v>12462</v>
      </c>
      <c r="G2614" t="s">
        <v>12463</v>
      </c>
      <c r="I2614" t="s">
        <v>34</v>
      </c>
      <c r="J2614">
        <v>96149</v>
      </c>
      <c r="K2614" s="1">
        <v>44528</v>
      </c>
      <c r="L2614" t="s">
        <v>42</v>
      </c>
    </row>
    <row r="2615" spans="1:12" x14ac:dyDescent="0.8">
      <c r="A2615" t="s">
        <v>12464</v>
      </c>
      <c r="B2615" t="s">
        <v>12465</v>
      </c>
      <c r="C2615">
        <v>34</v>
      </c>
      <c r="D2615" t="s">
        <v>29</v>
      </c>
      <c r="E2615" t="s">
        <v>12466</v>
      </c>
      <c r="F2615">
        <v>2182435973</v>
      </c>
      <c r="G2615" t="s">
        <v>12467</v>
      </c>
      <c r="H2615" t="s">
        <v>450</v>
      </c>
      <c r="I2615" t="s">
        <v>138</v>
      </c>
      <c r="J2615">
        <v>20731</v>
      </c>
      <c r="K2615" s="1">
        <v>45453</v>
      </c>
      <c r="L2615" t="s">
        <v>26</v>
      </c>
    </row>
    <row r="2616" spans="1:12" x14ac:dyDescent="0.8">
      <c r="A2616" t="s">
        <v>12468</v>
      </c>
      <c r="B2616" t="s">
        <v>12469</v>
      </c>
      <c r="C2616">
        <v>42</v>
      </c>
      <c r="D2616" t="s">
        <v>14</v>
      </c>
      <c r="E2616" t="s">
        <v>12470</v>
      </c>
      <c r="F2616" t="s">
        <v>12471</v>
      </c>
      <c r="G2616" t="s">
        <v>12472</v>
      </c>
      <c r="H2616" t="s">
        <v>41</v>
      </c>
      <c r="I2616" t="s">
        <v>19</v>
      </c>
      <c r="J2616">
        <v>33348</v>
      </c>
      <c r="K2616" s="1">
        <v>45271</v>
      </c>
      <c r="L2616" t="s">
        <v>35</v>
      </c>
    </row>
    <row r="2617" spans="1:12" x14ac:dyDescent="0.8">
      <c r="A2617" t="s">
        <v>12473</v>
      </c>
      <c r="B2617" t="s">
        <v>12474</v>
      </c>
      <c r="C2617">
        <v>43</v>
      </c>
      <c r="D2617" t="s">
        <v>14</v>
      </c>
      <c r="E2617" t="s">
        <v>12475</v>
      </c>
      <c r="F2617" t="s">
        <v>12476</v>
      </c>
      <c r="G2617" t="s">
        <v>12477</v>
      </c>
      <c r="H2617" t="s">
        <v>578</v>
      </c>
      <c r="I2617" t="s">
        <v>113</v>
      </c>
      <c r="J2617">
        <v>24852</v>
      </c>
      <c r="K2617" s="1">
        <v>45292</v>
      </c>
      <c r="L2617" t="s">
        <v>35</v>
      </c>
    </row>
    <row r="2618" spans="1:12" x14ac:dyDescent="0.8">
      <c r="A2618" t="s">
        <v>12478</v>
      </c>
      <c r="B2618" t="s">
        <v>12479</v>
      </c>
      <c r="C2618">
        <v>26</v>
      </c>
      <c r="D2618" t="s">
        <v>29</v>
      </c>
      <c r="E2618" t="s">
        <v>12480</v>
      </c>
      <c r="F2618" t="s">
        <v>12481</v>
      </c>
      <c r="G2618" t="s">
        <v>12482</v>
      </c>
      <c r="H2618" t="s">
        <v>80</v>
      </c>
      <c r="I2618" t="s">
        <v>74</v>
      </c>
      <c r="J2618">
        <v>77287</v>
      </c>
      <c r="K2618" s="1">
        <v>45040</v>
      </c>
      <c r="L2618" t="s">
        <v>35</v>
      </c>
    </row>
    <row r="2619" spans="1:12" x14ac:dyDescent="0.8">
      <c r="A2619" t="s">
        <v>12483</v>
      </c>
      <c r="B2619" t="s">
        <v>12484</v>
      </c>
      <c r="C2619">
        <v>35</v>
      </c>
      <c r="D2619" t="s">
        <v>108</v>
      </c>
      <c r="E2619" t="s">
        <v>12485</v>
      </c>
      <c r="F2619" t="s">
        <v>12486</v>
      </c>
      <c r="H2619" t="s">
        <v>41</v>
      </c>
      <c r="I2619" t="s">
        <v>19</v>
      </c>
      <c r="J2619">
        <v>68099</v>
      </c>
      <c r="K2619" s="1">
        <v>44003</v>
      </c>
      <c r="L2619" t="s">
        <v>26</v>
      </c>
    </row>
    <row r="2620" spans="1:12" x14ac:dyDescent="0.8">
      <c r="A2620" t="s">
        <v>12487</v>
      </c>
      <c r="B2620" t="s">
        <v>12488</v>
      </c>
      <c r="C2620">
        <v>40</v>
      </c>
      <c r="D2620" t="s">
        <v>14</v>
      </c>
      <c r="E2620" t="s">
        <v>12489</v>
      </c>
      <c r="F2620" t="s">
        <v>12490</v>
      </c>
      <c r="G2620" t="s">
        <v>12491</v>
      </c>
      <c r="H2620" t="s">
        <v>249</v>
      </c>
      <c r="I2620" t="s">
        <v>55</v>
      </c>
      <c r="J2620">
        <v>67552</v>
      </c>
      <c r="K2620" s="1">
        <v>44902</v>
      </c>
      <c r="L2620" t="s">
        <v>26</v>
      </c>
    </row>
    <row r="2621" spans="1:12" x14ac:dyDescent="0.8">
      <c r="A2621" t="s">
        <v>12492</v>
      </c>
      <c r="B2621" t="s">
        <v>12493</v>
      </c>
      <c r="C2621">
        <v>52</v>
      </c>
      <c r="D2621" t="s">
        <v>29</v>
      </c>
      <c r="E2621" t="s">
        <v>12494</v>
      </c>
      <c r="F2621" t="s">
        <v>12495</v>
      </c>
      <c r="G2621" t="s">
        <v>12496</v>
      </c>
      <c r="H2621" t="s">
        <v>558</v>
      </c>
      <c r="I2621" t="s">
        <v>55</v>
      </c>
      <c r="J2621">
        <v>72589</v>
      </c>
      <c r="K2621" s="1">
        <v>45274</v>
      </c>
      <c r="L2621" t="s">
        <v>35</v>
      </c>
    </row>
    <row r="2622" spans="1:12" x14ac:dyDescent="0.8">
      <c r="A2622" t="s">
        <v>12497</v>
      </c>
      <c r="B2622" t="s">
        <v>12498</v>
      </c>
      <c r="C2622">
        <v>43</v>
      </c>
      <c r="F2622" t="s">
        <v>12499</v>
      </c>
      <c r="G2622" t="s">
        <v>12500</v>
      </c>
      <c r="H2622" t="s">
        <v>192</v>
      </c>
      <c r="I2622" t="s">
        <v>193</v>
      </c>
      <c r="J2622">
        <v>76342</v>
      </c>
      <c r="K2622" s="1">
        <v>44545</v>
      </c>
      <c r="L2622" t="s">
        <v>42</v>
      </c>
    </row>
    <row r="2623" spans="1:12" x14ac:dyDescent="0.8">
      <c r="A2623" t="s">
        <v>12501</v>
      </c>
      <c r="B2623" t="s">
        <v>12502</v>
      </c>
      <c r="C2623">
        <v>44</v>
      </c>
      <c r="D2623" t="s">
        <v>29</v>
      </c>
      <c r="E2623" t="s">
        <v>12503</v>
      </c>
      <c r="G2623" t="s">
        <v>12504</v>
      </c>
      <c r="H2623" t="s">
        <v>73</v>
      </c>
      <c r="I2623" t="s">
        <v>74</v>
      </c>
      <c r="J2623">
        <v>9350</v>
      </c>
      <c r="K2623" s="1">
        <v>45098</v>
      </c>
      <c r="L2623" t="s">
        <v>42</v>
      </c>
    </row>
    <row r="2624" spans="1:12" x14ac:dyDescent="0.8">
      <c r="A2624" t="s">
        <v>12505</v>
      </c>
      <c r="B2624" t="s">
        <v>12506</v>
      </c>
      <c r="C2624">
        <v>36</v>
      </c>
      <c r="D2624" t="s">
        <v>29</v>
      </c>
      <c r="E2624" t="s">
        <v>12507</v>
      </c>
      <c r="F2624" t="s">
        <v>12508</v>
      </c>
      <c r="G2624" t="s">
        <v>12509</v>
      </c>
      <c r="H2624" t="s">
        <v>350</v>
      </c>
      <c r="I2624" t="s">
        <v>34</v>
      </c>
      <c r="J2624">
        <v>64700</v>
      </c>
      <c r="K2624" s="1">
        <v>45603</v>
      </c>
      <c r="L2624" t="s">
        <v>42</v>
      </c>
    </row>
    <row r="2625" spans="1:12" x14ac:dyDescent="0.8">
      <c r="A2625" t="s">
        <v>12510</v>
      </c>
      <c r="B2625" t="s">
        <v>12511</v>
      </c>
      <c r="C2625">
        <v>51</v>
      </c>
      <c r="D2625" t="s">
        <v>29</v>
      </c>
      <c r="E2625" t="s">
        <v>12512</v>
      </c>
      <c r="F2625" t="s">
        <v>12513</v>
      </c>
      <c r="G2625" t="s">
        <v>12514</v>
      </c>
      <c r="H2625" t="s">
        <v>199</v>
      </c>
      <c r="I2625" t="s">
        <v>74</v>
      </c>
      <c r="J2625">
        <v>85024</v>
      </c>
      <c r="K2625" s="1">
        <v>45546</v>
      </c>
      <c r="L2625" t="s">
        <v>42</v>
      </c>
    </row>
    <row r="2626" spans="1:12" x14ac:dyDescent="0.8">
      <c r="A2626" t="s">
        <v>12515</v>
      </c>
      <c r="B2626" t="s">
        <v>12516</v>
      </c>
      <c r="C2626">
        <v>39</v>
      </c>
      <c r="D2626" t="s">
        <v>29</v>
      </c>
      <c r="E2626" t="s">
        <v>12517</v>
      </c>
      <c r="F2626" t="s">
        <v>12518</v>
      </c>
      <c r="G2626" t="s">
        <v>12519</v>
      </c>
      <c r="H2626" t="s">
        <v>249</v>
      </c>
      <c r="I2626" t="s">
        <v>55</v>
      </c>
      <c r="J2626">
        <v>47033</v>
      </c>
      <c r="K2626" s="1">
        <v>44668</v>
      </c>
      <c r="L2626" t="s">
        <v>35</v>
      </c>
    </row>
    <row r="2627" spans="1:12" x14ac:dyDescent="0.8">
      <c r="A2627" t="s">
        <v>12520</v>
      </c>
      <c r="B2627" t="s">
        <v>12521</v>
      </c>
      <c r="C2627">
        <v>24</v>
      </c>
      <c r="D2627" t="s">
        <v>29</v>
      </c>
      <c r="E2627" t="s">
        <v>12522</v>
      </c>
      <c r="F2627" t="s">
        <v>12523</v>
      </c>
      <c r="G2627" t="s">
        <v>12524</v>
      </c>
      <c r="H2627" t="s">
        <v>270</v>
      </c>
      <c r="I2627" t="s">
        <v>19</v>
      </c>
      <c r="J2627">
        <v>72729</v>
      </c>
      <c r="K2627" s="1">
        <v>44595</v>
      </c>
      <c r="L2627" t="s">
        <v>42</v>
      </c>
    </row>
    <row r="2628" spans="1:12" x14ac:dyDescent="0.8">
      <c r="A2628" t="s">
        <v>12525</v>
      </c>
      <c r="B2628" t="s">
        <v>12526</v>
      </c>
      <c r="C2628">
        <v>51</v>
      </c>
      <c r="D2628" t="s">
        <v>14</v>
      </c>
      <c r="E2628" t="s">
        <v>12527</v>
      </c>
      <c r="F2628" t="s">
        <v>12528</v>
      </c>
      <c r="G2628" t="s">
        <v>12529</v>
      </c>
      <c r="H2628" t="s">
        <v>119</v>
      </c>
      <c r="I2628" t="s">
        <v>55</v>
      </c>
      <c r="J2628">
        <v>68391</v>
      </c>
      <c r="K2628" s="1">
        <v>44608</v>
      </c>
      <c r="L2628" t="s">
        <v>35</v>
      </c>
    </row>
    <row r="2629" spans="1:12" x14ac:dyDescent="0.8">
      <c r="A2629" t="s">
        <v>12530</v>
      </c>
      <c r="B2629" t="s">
        <v>12531</v>
      </c>
      <c r="C2629">
        <v>43</v>
      </c>
      <c r="D2629" t="s">
        <v>14</v>
      </c>
      <c r="E2629" t="s">
        <v>12532</v>
      </c>
      <c r="F2629" t="s">
        <v>12533</v>
      </c>
      <c r="G2629" t="s">
        <v>12534</v>
      </c>
      <c r="H2629" t="s">
        <v>25</v>
      </c>
      <c r="I2629" t="s">
        <v>19</v>
      </c>
      <c r="J2629">
        <v>4318</v>
      </c>
      <c r="K2629" s="1">
        <v>44396</v>
      </c>
      <c r="L2629" t="s">
        <v>26</v>
      </c>
    </row>
    <row r="2630" spans="1:12" x14ac:dyDescent="0.8">
      <c r="A2630" t="s">
        <v>12535</v>
      </c>
      <c r="B2630" t="s">
        <v>12536</v>
      </c>
      <c r="C2630">
        <v>29</v>
      </c>
      <c r="D2630" t="s">
        <v>29</v>
      </c>
      <c r="E2630" t="s">
        <v>12537</v>
      </c>
      <c r="F2630" t="s">
        <v>12538</v>
      </c>
      <c r="G2630" t="s">
        <v>12539</v>
      </c>
      <c r="H2630" t="s">
        <v>144</v>
      </c>
      <c r="I2630" t="s">
        <v>145</v>
      </c>
      <c r="J2630">
        <v>36333</v>
      </c>
      <c r="K2630" s="1">
        <v>45102</v>
      </c>
      <c r="L2630" t="s">
        <v>35</v>
      </c>
    </row>
    <row r="2631" spans="1:12" x14ac:dyDescent="0.8">
      <c r="A2631" t="s">
        <v>12540</v>
      </c>
      <c r="B2631" t="s">
        <v>12541</v>
      </c>
      <c r="C2631">
        <v>29</v>
      </c>
      <c r="D2631" t="s">
        <v>29</v>
      </c>
      <c r="E2631" t="s">
        <v>12542</v>
      </c>
      <c r="F2631" t="s">
        <v>12543</v>
      </c>
      <c r="G2631" t="s">
        <v>12544</v>
      </c>
      <c r="H2631" t="s">
        <v>303</v>
      </c>
      <c r="I2631" t="s">
        <v>221</v>
      </c>
      <c r="K2631" s="1">
        <v>45668</v>
      </c>
      <c r="L2631" t="s">
        <v>35</v>
      </c>
    </row>
    <row r="2632" spans="1:12" x14ac:dyDescent="0.8">
      <c r="A2632" t="s">
        <v>12545</v>
      </c>
      <c r="B2632" t="s">
        <v>8516</v>
      </c>
      <c r="C2632">
        <v>38</v>
      </c>
      <c r="D2632" t="s">
        <v>29</v>
      </c>
      <c r="E2632" t="s">
        <v>12546</v>
      </c>
      <c r="F2632">
        <f>1-678-490-529</f>
        <v>-1696</v>
      </c>
      <c r="G2632" t="s">
        <v>12547</v>
      </c>
      <c r="H2632" t="s">
        <v>529</v>
      </c>
      <c r="I2632" t="s">
        <v>55</v>
      </c>
      <c r="J2632">
        <v>98756</v>
      </c>
      <c r="K2632" s="1">
        <v>44580</v>
      </c>
      <c r="L2632" t="s">
        <v>35</v>
      </c>
    </row>
    <row r="2633" spans="1:12" x14ac:dyDescent="0.8">
      <c r="A2633" t="s">
        <v>12548</v>
      </c>
      <c r="B2633" t="s">
        <v>12549</v>
      </c>
      <c r="C2633">
        <v>40</v>
      </c>
      <c r="D2633" t="s">
        <v>14</v>
      </c>
      <c r="E2633" t="s">
        <v>12550</v>
      </c>
      <c r="F2633" t="s">
        <v>12551</v>
      </c>
      <c r="G2633" t="s">
        <v>12552</v>
      </c>
      <c r="H2633" t="s">
        <v>529</v>
      </c>
      <c r="I2633" t="s">
        <v>55</v>
      </c>
      <c r="J2633">
        <v>40128</v>
      </c>
      <c r="K2633" s="1">
        <v>44991</v>
      </c>
      <c r="L2633" t="s">
        <v>42</v>
      </c>
    </row>
    <row r="2634" spans="1:12" x14ac:dyDescent="0.8">
      <c r="A2634" t="s">
        <v>12553</v>
      </c>
      <c r="C2634">
        <v>37</v>
      </c>
      <c r="D2634" t="s">
        <v>14</v>
      </c>
      <c r="E2634" t="s">
        <v>12554</v>
      </c>
      <c r="F2634" t="s">
        <v>12555</v>
      </c>
      <c r="G2634" t="s">
        <v>12556</v>
      </c>
      <c r="H2634" t="s">
        <v>260</v>
      </c>
      <c r="I2634" t="s">
        <v>113</v>
      </c>
      <c r="J2634">
        <v>95000</v>
      </c>
      <c r="K2634" s="1">
        <v>44832</v>
      </c>
      <c r="L2634" t="s">
        <v>42</v>
      </c>
    </row>
    <row r="2635" spans="1:12" x14ac:dyDescent="0.8">
      <c r="A2635" t="s">
        <v>12557</v>
      </c>
      <c r="B2635" t="s">
        <v>12558</v>
      </c>
      <c r="C2635">
        <v>38</v>
      </c>
      <c r="D2635" t="s">
        <v>108</v>
      </c>
      <c r="E2635" t="s">
        <v>12559</v>
      </c>
      <c r="F2635" t="s">
        <v>12560</v>
      </c>
      <c r="G2635" t="s">
        <v>12561</v>
      </c>
      <c r="H2635" t="s">
        <v>867</v>
      </c>
      <c r="I2635" t="s">
        <v>99</v>
      </c>
      <c r="J2635">
        <v>89480</v>
      </c>
      <c r="K2635" s="1">
        <v>44943</v>
      </c>
      <c r="L2635" t="s">
        <v>35</v>
      </c>
    </row>
    <row r="2636" spans="1:12" x14ac:dyDescent="0.8">
      <c r="A2636" t="s">
        <v>12562</v>
      </c>
      <c r="B2636" t="s">
        <v>12563</v>
      </c>
      <c r="C2636">
        <v>55</v>
      </c>
      <c r="D2636" t="s">
        <v>29</v>
      </c>
      <c r="E2636" t="s">
        <v>12564</v>
      </c>
      <c r="F2636" t="s">
        <v>12565</v>
      </c>
      <c r="G2636" t="s">
        <v>12566</v>
      </c>
      <c r="H2636" t="s">
        <v>249</v>
      </c>
      <c r="I2636" t="s">
        <v>55</v>
      </c>
      <c r="J2636">
        <v>38202</v>
      </c>
      <c r="K2636" s="1">
        <v>43930</v>
      </c>
      <c r="L2636" t="s">
        <v>42</v>
      </c>
    </row>
    <row r="2637" spans="1:12" x14ac:dyDescent="0.8">
      <c r="A2637" t="s">
        <v>12567</v>
      </c>
      <c r="B2637" t="s">
        <v>12568</v>
      </c>
      <c r="C2637">
        <v>47</v>
      </c>
      <c r="D2637" t="s">
        <v>29</v>
      </c>
      <c r="E2637" t="s">
        <v>12569</v>
      </c>
      <c r="F2637">
        <v>5096751102</v>
      </c>
      <c r="G2637" t="s">
        <v>12570</v>
      </c>
      <c r="H2637" t="s">
        <v>179</v>
      </c>
      <c r="I2637" t="s">
        <v>180</v>
      </c>
      <c r="J2637">
        <v>98152</v>
      </c>
      <c r="K2637" s="1">
        <v>43934</v>
      </c>
      <c r="L2637" t="s">
        <v>35</v>
      </c>
    </row>
    <row r="2638" spans="1:12" x14ac:dyDescent="0.8">
      <c r="A2638" t="s">
        <v>12571</v>
      </c>
      <c r="B2638" t="s">
        <v>12572</v>
      </c>
      <c r="C2638">
        <v>37</v>
      </c>
      <c r="D2638" t="s">
        <v>29</v>
      </c>
      <c r="E2638" t="s">
        <v>12573</v>
      </c>
      <c r="F2638" t="s">
        <v>12574</v>
      </c>
      <c r="G2638" t="s">
        <v>12575</v>
      </c>
      <c r="H2638" t="s">
        <v>119</v>
      </c>
      <c r="I2638" t="s">
        <v>55</v>
      </c>
      <c r="J2638">
        <v>5443</v>
      </c>
      <c r="K2638" s="1">
        <v>45057</v>
      </c>
      <c r="L2638" t="s">
        <v>35</v>
      </c>
    </row>
    <row r="2639" spans="1:12" x14ac:dyDescent="0.8">
      <c r="A2639" t="s">
        <v>12576</v>
      </c>
      <c r="B2639" t="s">
        <v>12577</v>
      </c>
      <c r="C2639">
        <v>46</v>
      </c>
      <c r="D2639" t="s">
        <v>29</v>
      </c>
      <c r="E2639" t="s">
        <v>12578</v>
      </c>
      <c r="F2639" t="s">
        <v>12579</v>
      </c>
      <c r="G2639" t="s">
        <v>12580</v>
      </c>
      <c r="H2639" t="s">
        <v>199</v>
      </c>
      <c r="I2639" t="s">
        <v>74</v>
      </c>
      <c r="J2639">
        <v>4287</v>
      </c>
      <c r="K2639" s="1">
        <v>45061</v>
      </c>
      <c r="L2639" t="s">
        <v>42</v>
      </c>
    </row>
    <row r="2640" spans="1:12" x14ac:dyDescent="0.8">
      <c r="A2640" t="s">
        <v>12581</v>
      </c>
      <c r="B2640" t="s">
        <v>12582</v>
      </c>
      <c r="C2640">
        <v>22</v>
      </c>
      <c r="D2640" t="s">
        <v>14</v>
      </c>
      <c r="E2640" t="s">
        <v>12583</v>
      </c>
      <c r="F2640" t="s">
        <v>12584</v>
      </c>
      <c r="H2640" t="s">
        <v>390</v>
      </c>
      <c r="I2640" t="s">
        <v>180</v>
      </c>
      <c r="J2640">
        <v>15845</v>
      </c>
      <c r="K2640" s="1">
        <v>44093</v>
      </c>
      <c r="L2640" t="s">
        <v>35</v>
      </c>
    </row>
    <row r="2641" spans="1:12" x14ac:dyDescent="0.8">
      <c r="A2641" t="s">
        <v>12585</v>
      </c>
      <c r="B2641" t="s">
        <v>12586</v>
      </c>
      <c r="C2641">
        <v>39</v>
      </c>
      <c r="D2641" t="s">
        <v>29</v>
      </c>
      <c r="E2641" t="s">
        <v>12587</v>
      </c>
      <c r="F2641">
        <f>1-913-791-4203</f>
        <v>-5906</v>
      </c>
      <c r="H2641" t="s">
        <v>1014</v>
      </c>
      <c r="I2641" t="s">
        <v>34</v>
      </c>
      <c r="J2641">
        <v>72504</v>
      </c>
      <c r="K2641" s="1">
        <v>44906</v>
      </c>
      <c r="L2641" t="s">
        <v>42</v>
      </c>
    </row>
    <row r="2642" spans="1:12" x14ac:dyDescent="0.8">
      <c r="A2642" t="s">
        <v>12588</v>
      </c>
      <c r="B2642" t="s">
        <v>12589</v>
      </c>
      <c r="C2642">
        <v>56</v>
      </c>
      <c r="D2642" t="s">
        <v>14</v>
      </c>
      <c r="E2642" t="s">
        <v>12590</v>
      </c>
      <c r="F2642" t="s">
        <v>12591</v>
      </c>
      <c r="G2642" t="s">
        <v>12592</v>
      </c>
      <c r="H2642" t="s">
        <v>67</v>
      </c>
      <c r="I2642" t="s">
        <v>62</v>
      </c>
      <c r="J2642">
        <v>21702</v>
      </c>
      <c r="K2642" s="1">
        <v>45148</v>
      </c>
      <c r="L2642" t="s">
        <v>35</v>
      </c>
    </row>
    <row r="2643" spans="1:12" x14ac:dyDescent="0.8">
      <c r="A2643" t="s">
        <v>12593</v>
      </c>
      <c r="B2643" t="s">
        <v>12594</v>
      </c>
      <c r="D2643" t="s">
        <v>14</v>
      </c>
      <c r="E2643" t="s">
        <v>12595</v>
      </c>
      <c r="G2643" t="s">
        <v>12596</v>
      </c>
      <c r="H2643" t="s">
        <v>199</v>
      </c>
      <c r="J2643">
        <v>74875</v>
      </c>
      <c r="K2643" s="1">
        <v>44781</v>
      </c>
      <c r="L2643" t="s">
        <v>42</v>
      </c>
    </row>
    <row r="2644" spans="1:12" x14ac:dyDescent="0.8">
      <c r="A2644" t="s">
        <v>12597</v>
      </c>
      <c r="B2644" t="s">
        <v>12598</v>
      </c>
      <c r="C2644">
        <v>24</v>
      </c>
      <c r="D2644" t="s">
        <v>14</v>
      </c>
      <c r="E2644" t="s">
        <v>12599</v>
      </c>
      <c r="F2644">
        <v>4684135636</v>
      </c>
      <c r="G2644" t="s">
        <v>12600</v>
      </c>
      <c r="H2644" t="s">
        <v>489</v>
      </c>
      <c r="I2644" t="s">
        <v>34</v>
      </c>
      <c r="J2644">
        <v>91491</v>
      </c>
      <c r="K2644" s="1">
        <v>45190</v>
      </c>
      <c r="L2644" t="s">
        <v>42</v>
      </c>
    </row>
    <row r="2645" spans="1:12" x14ac:dyDescent="0.8">
      <c r="A2645" t="s">
        <v>12601</v>
      </c>
      <c r="B2645" t="s">
        <v>12602</v>
      </c>
      <c r="C2645">
        <v>27</v>
      </c>
      <c r="D2645" t="s">
        <v>14</v>
      </c>
      <c r="E2645" t="s">
        <v>12603</v>
      </c>
      <c r="F2645" t="s">
        <v>12604</v>
      </c>
      <c r="G2645" t="s">
        <v>12605</v>
      </c>
      <c r="H2645" t="s">
        <v>61</v>
      </c>
      <c r="I2645" t="s">
        <v>62</v>
      </c>
      <c r="J2645">
        <v>37273</v>
      </c>
      <c r="K2645" s="1">
        <v>44327</v>
      </c>
      <c r="L2645" t="s">
        <v>35</v>
      </c>
    </row>
    <row r="2646" spans="1:12" x14ac:dyDescent="0.8">
      <c r="A2646" t="s">
        <v>12606</v>
      </c>
      <c r="B2646" t="s">
        <v>12607</v>
      </c>
      <c r="C2646">
        <v>21</v>
      </c>
      <c r="D2646" t="s">
        <v>29</v>
      </c>
      <c r="E2646" t="s">
        <v>12608</v>
      </c>
      <c r="F2646" t="s">
        <v>12609</v>
      </c>
      <c r="G2646" t="s">
        <v>12610</v>
      </c>
      <c r="H2646" t="s">
        <v>796</v>
      </c>
      <c r="I2646" t="s">
        <v>19</v>
      </c>
      <c r="J2646">
        <v>20618</v>
      </c>
      <c r="K2646" s="1">
        <v>43986</v>
      </c>
      <c r="L2646" t="s">
        <v>35</v>
      </c>
    </row>
    <row r="2647" spans="1:12" x14ac:dyDescent="0.8">
      <c r="A2647" t="s">
        <v>12611</v>
      </c>
      <c r="B2647" t="s">
        <v>12612</v>
      </c>
      <c r="C2647">
        <v>25</v>
      </c>
      <c r="D2647" t="s">
        <v>14</v>
      </c>
      <c r="E2647" t="s">
        <v>12613</v>
      </c>
      <c r="F2647" t="s">
        <v>12614</v>
      </c>
      <c r="G2647" t="s">
        <v>12615</v>
      </c>
      <c r="H2647" t="s">
        <v>558</v>
      </c>
      <c r="I2647" t="s">
        <v>55</v>
      </c>
      <c r="J2647">
        <v>41242</v>
      </c>
      <c r="K2647" s="1">
        <v>44712</v>
      </c>
    </row>
    <row r="2648" spans="1:12" x14ac:dyDescent="0.8">
      <c r="A2648" t="s">
        <v>12616</v>
      </c>
      <c r="B2648" t="s">
        <v>12617</v>
      </c>
      <c r="C2648">
        <v>30</v>
      </c>
      <c r="D2648" t="s">
        <v>14</v>
      </c>
      <c r="E2648" t="s">
        <v>12618</v>
      </c>
      <c r="F2648" t="s">
        <v>12619</v>
      </c>
      <c r="G2648" t="s">
        <v>12620</v>
      </c>
      <c r="H2648" t="s">
        <v>41</v>
      </c>
      <c r="I2648" t="s">
        <v>19</v>
      </c>
      <c r="J2648">
        <v>58615</v>
      </c>
      <c r="K2648" s="1">
        <v>45410</v>
      </c>
      <c r="L2648" t="s">
        <v>35</v>
      </c>
    </row>
    <row r="2649" spans="1:12" x14ac:dyDescent="0.8">
      <c r="A2649" t="s">
        <v>12621</v>
      </c>
      <c r="B2649" t="s">
        <v>12622</v>
      </c>
      <c r="C2649">
        <v>18</v>
      </c>
      <c r="D2649" t="s">
        <v>29</v>
      </c>
      <c r="E2649" t="s">
        <v>12623</v>
      </c>
      <c r="F2649" t="s">
        <v>12624</v>
      </c>
      <c r="H2649" t="s">
        <v>409</v>
      </c>
      <c r="I2649" t="s">
        <v>34</v>
      </c>
      <c r="J2649">
        <v>57316</v>
      </c>
      <c r="K2649" s="1">
        <v>44083</v>
      </c>
      <c r="L2649" t="s">
        <v>35</v>
      </c>
    </row>
    <row r="2650" spans="1:12" x14ac:dyDescent="0.8">
      <c r="A2650" t="s">
        <v>12625</v>
      </c>
      <c r="B2650" t="s">
        <v>12626</v>
      </c>
      <c r="C2650">
        <v>35</v>
      </c>
      <c r="D2650" t="s">
        <v>29</v>
      </c>
      <c r="E2650" t="s">
        <v>12627</v>
      </c>
      <c r="F2650">
        <v>8284207495</v>
      </c>
      <c r="G2650" t="s">
        <v>12628</v>
      </c>
      <c r="I2650" t="s">
        <v>92</v>
      </c>
      <c r="J2650">
        <v>17985</v>
      </c>
      <c r="K2650" s="1">
        <v>44026</v>
      </c>
      <c r="L2650" t="s">
        <v>26</v>
      </c>
    </row>
    <row r="2651" spans="1:12" x14ac:dyDescent="0.8">
      <c r="A2651" t="s">
        <v>12629</v>
      </c>
      <c r="B2651" t="s">
        <v>12630</v>
      </c>
      <c r="C2651">
        <v>45</v>
      </c>
      <c r="D2651" t="s">
        <v>29</v>
      </c>
      <c r="E2651" t="s">
        <v>12631</v>
      </c>
      <c r="F2651" t="s">
        <v>12632</v>
      </c>
      <c r="G2651" t="s">
        <v>12633</v>
      </c>
      <c r="H2651" t="s">
        <v>80</v>
      </c>
      <c r="I2651" t="s">
        <v>74</v>
      </c>
      <c r="J2651">
        <v>46571</v>
      </c>
      <c r="K2651" s="1">
        <v>44318</v>
      </c>
      <c r="L2651" t="s">
        <v>26</v>
      </c>
    </row>
    <row r="2652" spans="1:12" x14ac:dyDescent="0.8">
      <c r="A2652" s="2" t="s">
        <v>12634</v>
      </c>
      <c r="C2652">
        <v>24</v>
      </c>
      <c r="D2652" t="s">
        <v>14</v>
      </c>
      <c r="E2652" t="s">
        <v>12635</v>
      </c>
      <c r="F2652" t="s">
        <v>12636</v>
      </c>
      <c r="G2652" t="s">
        <v>12637</v>
      </c>
      <c r="H2652" t="s">
        <v>355</v>
      </c>
      <c r="I2652" t="s">
        <v>180</v>
      </c>
      <c r="J2652">
        <v>86681</v>
      </c>
      <c r="K2652" s="1">
        <v>45223</v>
      </c>
      <c r="L2652" t="s">
        <v>42</v>
      </c>
    </row>
    <row r="2653" spans="1:12" x14ac:dyDescent="0.8">
      <c r="A2653" t="s">
        <v>12638</v>
      </c>
      <c r="B2653" t="s">
        <v>12639</v>
      </c>
      <c r="C2653">
        <v>53</v>
      </c>
      <c r="D2653" t="s">
        <v>14</v>
      </c>
      <c r="E2653" t="s">
        <v>12640</v>
      </c>
      <c r="F2653" t="s">
        <v>12641</v>
      </c>
      <c r="G2653" t="s">
        <v>12642</v>
      </c>
      <c r="H2653" t="s">
        <v>1448</v>
      </c>
      <c r="I2653" t="s">
        <v>193</v>
      </c>
      <c r="J2653">
        <v>23204</v>
      </c>
      <c r="K2653" s="1">
        <v>45535</v>
      </c>
      <c r="L2653" t="s">
        <v>35</v>
      </c>
    </row>
    <row r="2654" spans="1:12" x14ac:dyDescent="0.8">
      <c r="A2654" t="s">
        <v>12643</v>
      </c>
      <c r="B2654" t="s">
        <v>1169</v>
      </c>
      <c r="C2654">
        <v>41</v>
      </c>
      <c r="D2654" t="s">
        <v>14</v>
      </c>
      <c r="E2654" t="s">
        <v>12644</v>
      </c>
      <c r="F2654">
        <v>6985402709</v>
      </c>
      <c r="H2654" t="s">
        <v>119</v>
      </c>
      <c r="I2654" t="s">
        <v>55</v>
      </c>
      <c r="J2654">
        <v>22785</v>
      </c>
      <c r="K2654" s="1">
        <v>45247</v>
      </c>
      <c r="L2654" t="s">
        <v>42</v>
      </c>
    </row>
    <row r="2655" spans="1:12" x14ac:dyDescent="0.8">
      <c r="A2655" t="s">
        <v>12645</v>
      </c>
      <c r="B2655" t="s">
        <v>12646</v>
      </c>
      <c r="C2655">
        <v>47</v>
      </c>
      <c r="D2655" t="s">
        <v>29</v>
      </c>
      <c r="E2655" t="s">
        <v>12647</v>
      </c>
      <c r="F2655">
        <f>1-864-265-456</f>
        <v>-1584</v>
      </c>
      <c r="G2655" t="s">
        <v>12648</v>
      </c>
      <c r="H2655" t="s">
        <v>350</v>
      </c>
      <c r="I2655" t="s">
        <v>34</v>
      </c>
      <c r="J2655">
        <v>73295</v>
      </c>
      <c r="K2655" s="1">
        <v>44737</v>
      </c>
      <c r="L2655" t="s">
        <v>35</v>
      </c>
    </row>
    <row r="2656" spans="1:12" x14ac:dyDescent="0.8">
      <c r="A2656" t="s">
        <v>12649</v>
      </c>
      <c r="B2656" t="s">
        <v>12650</v>
      </c>
      <c r="C2656">
        <v>27</v>
      </c>
      <c r="D2656" t="s">
        <v>29</v>
      </c>
      <c r="E2656" t="s">
        <v>12651</v>
      </c>
      <c r="F2656" t="s">
        <v>12652</v>
      </c>
      <c r="G2656" t="s">
        <v>12653</v>
      </c>
      <c r="H2656" t="s">
        <v>691</v>
      </c>
      <c r="I2656" t="s">
        <v>48</v>
      </c>
      <c r="J2656">
        <v>10160</v>
      </c>
      <c r="K2656" s="1">
        <v>45168</v>
      </c>
      <c r="L2656" t="s">
        <v>35</v>
      </c>
    </row>
    <row r="2657" spans="1:12" x14ac:dyDescent="0.8">
      <c r="A2657" t="s">
        <v>12654</v>
      </c>
      <c r="B2657" t="s">
        <v>12655</v>
      </c>
      <c r="C2657">
        <v>45</v>
      </c>
      <c r="D2657" t="s">
        <v>29</v>
      </c>
      <c r="E2657" t="s">
        <v>12656</v>
      </c>
      <c r="F2657" t="s">
        <v>12657</v>
      </c>
      <c r="G2657" t="s">
        <v>12658</v>
      </c>
      <c r="H2657" t="s">
        <v>558</v>
      </c>
      <c r="I2657" t="s">
        <v>55</v>
      </c>
      <c r="J2657">
        <v>2873</v>
      </c>
      <c r="K2657" s="1">
        <v>44258</v>
      </c>
      <c r="L2657" t="s">
        <v>35</v>
      </c>
    </row>
    <row r="2658" spans="1:12" x14ac:dyDescent="0.8">
      <c r="A2658" t="s">
        <v>12659</v>
      </c>
      <c r="B2658" t="s">
        <v>12660</v>
      </c>
      <c r="C2658">
        <v>21</v>
      </c>
      <c r="D2658" t="s">
        <v>14</v>
      </c>
      <c r="E2658" t="s">
        <v>12661</v>
      </c>
      <c r="F2658">
        <v>4698260054</v>
      </c>
      <c r="G2658" t="s">
        <v>12662</v>
      </c>
      <c r="H2658" t="s">
        <v>1209</v>
      </c>
      <c r="I2658" t="s">
        <v>92</v>
      </c>
      <c r="J2658">
        <v>38641</v>
      </c>
      <c r="K2658" s="1">
        <v>45655</v>
      </c>
      <c r="L2658" t="s">
        <v>35</v>
      </c>
    </row>
    <row r="2659" spans="1:12" x14ac:dyDescent="0.8">
      <c r="A2659" t="s">
        <v>12663</v>
      </c>
      <c r="B2659" t="s">
        <v>12664</v>
      </c>
      <c r="C2659">
        <v>45</v>
      </c>
      <c r="D2659" t="s">
        <v>14</v>
      </c>
      <c r="E2659" t="s">
        <v>12665</v>
      </c>
      <c r="F2659" t="s">
        <v>12666</v>
      </c>
      <c r="G2659" t="s">
        <v>12667</v>
      </c>
      <c r="H2659" t="s">
        <v>41</v>
      </c>
      <c r="I2659" t="s">
        <v>19</v>
      </c>
      <c r="J2659">
        <v>94710</v>
      </c>
      <c r="K2659" s="1">
        <v>44911</v>
      </c>
      <c r="L2659" t="s">
        <v>35</v>
      </c>
    </row>
    <row r="2660" spans="1:12" x14ac:dyDescent="0.8">
      <c r="A2660" t="s">
        <v>12668</v>
      </c>
      <c r="B2660" t="s">
        <v>12669</v>
      </c>
      <c r="C2660">
        <v>37</v>
      </c>
      <c r="D2660" t="s">
        <v>14</v>
      </c>
      <c r="F2660" t="s">
        <v>12670</v>
      </c>
      <c r="G2660" t="s">
        <v>12671</v>
      </c>
      <c r="H2660" t="s">
        <v>450</v>
      </c>
      <c r="I2660" t="s">
        <v>138</v>
      </c>
      <c r="J2660">
        <v>850</v>
      </c>
      <c r="K2660" s="1">
        <v>44437</v>
      </c>
      <c r="L2660" t="s">
        <v>26</v>
      </c>
    </row>
    <row r="2661" spans="1:12" x14ac:dyDescent="0.8">
      <c r="A2661" s="2" t="s">
        <v>12672</v>
      </c>
      <c r="B2661" t="s">
        <v>12673</v>
      </c>
      <c r="C2661">
        <v>41</v>
      </c>
      <c r="D2661" t="s">
        <v>14</v>
      </c>
      <c r="E2661" t="s">
        <v>12674</v>
      </c>
      <c r="F2661" t="s">
        <v>12675</v>
      </c>
      <c r="G2661" t="s">
        <v>12676</v>
      </c>
      <c r="H2661" t="s">
        <v>1448</v>
      </c>
      <c r="I2661" t="s">
        <v>193</v>
      </c>
      <c r="J2661">
        <v>95025</v>
      </c>
      <c r="K2661" s="1">
        <v>45377</v>
      </c>
      <c r="L2661" t="s">
        <v>42</v>
      </c>
    </row>
    <row r="2662" spans="1:12" x14ac:dyDescent="0.8">
      <c r="A2662" t="s">
        <v>12677</v>
      </c>
      <c r="B2662" t="s">
        <v>12678</v>
      </c>
      <c r="C2662">
        <v>20</v>
      </c>
      <c r="D2662" t="s">
        <v>14</v>
      </c>
      <c r="E2662" t="s">
        <v>12679</v>
      </c>
      <c r="F2662" t="s">
        <v>12680</v>
      </c>
      <c r="G2662" t="s">
        <v>12681</v>
      </c>
      <c r="H2662" t="s">
        <v>558</v>
      </c>
      <c r="I2662" t="s">
        <v>55</v>
      </c>
      <c r="J2662">
        <v>83197</v>
      </c>
      <c r="K2662" s="1">
        <v>44299</v>
      </c>
      <c r="L2662" t="s">
        <v>42</v>
      </c>
    </row>
    <row r="2663" spans="1:12" x14ac:dyDescent="0.8">
      <c r="A2663" t="s">
        <v>12682</v>
      </c>
      <c r="B2663" t="s">
        <v>12683</v>
      </c>
      <c r="C2663">
        <v>24</v>
      </c>
      <c r="D2663" t="s">
        <v>14</v>
      </c>
      <c r="E2663" t="s">
        <v>12684</v>
      </c>
      <c r="F2663" t="s">
        <v>12685</v>
      </c>
      <c r="G2663" t="s">
        <v>12686</v>
      </c>
      <c r="H2663" t="s">
        <v>119</v>
      </c>
      <c r="I2663" t="s">
        <v>55</v>
      </c>
      <c r="J2663">
        <v>16599</v>
      </c>
      <c r="K2663" s="1">
        <v>44191</v>
      </c>
      <c r="L2663" t="s">
        <v>35</v>
      </c>
    </row>
    <row r="2664" spans="1:12" x14ac:dyDescent="0.8">
      <c r="A2664" t="s">
        <v>12687</v>
      </c>
      <c r="B2664" t="s">
        <v>12688</v>
      </c>
      <c r="C2664">
        <v>42</v>
      </c>
      <c r="E2664" t="s">
        <v>12689</v>
      </c>
      <c r="F2664" t="s">
        <v>12690</v>
      </c>
      <c r="G2664" t="s">
        <v>12691</v>
      </c>
      <c r="H2664" t="s">
        <v>144</v>
      </c>
      <c r="I2664" t="s">
        <v>126</v>
      </c>
      <c r="J2664">
        <v>92377</v>
      </c>
      <c r="K2664" s="1">
        <v>45417</v>
      </c>
    </row>
    <row r="2665" spans="1:12" x14ac:dyDescent="0.8">
      <c r="A2665" t="s">
        <v>12692</v>
      </c>
      <c r="B2665" t="s">
        <v>12693</v>
      </c>
      <c r="C2665">
        <v>23</v>
      </c>
      <c r="D2665" t="s">
        <v>29</v>
      </c>
      <c r="E2665" t="s">
        <v>12694</v>
      </c>
      <c r="F2665" t="s">
        <v>12695</v>
      </c>
      <c r="G2665" t="s">
        <v>12696</v>
      </c>
      <c r="H2665" t="s">
        <v>450</v>
      </c>
      <c r="I2665" t="s">
        <v>138</v>
      </c>
      <c r="J2665">
        <v>43540</v>
      </c>
      <c r="K2665" s="1">
        <v>44729</v>
      </c>
      <c r="L2665" t="s">
        <v>35</v>
      </c>
    </row>
    <row r="2666" spans="1:12" x14ac:dyDescent="0.8">
      <c r="A2666" t="s">
        <v>12697</v>
      </c>
      <c r="B2666" t="s">
        <v>12698</v>
      </c>
      <c r="C2666">
        <v>40</v>
      </c>
      <c r="D2666" t="s">
        <v>14</v>
      </c>
      <c r="F2666" t="s">
        <v>12699</v>
      </c>
      <c r="G2666" t="s">
        <v>12700</v>
      </c>
      <c r="I2666" t="s">
        <v>55</v>
      </c>
      <c r="J2666">
        <v>7283</v>
      </c>
      <c r="K2666" s="1">
        <v>45187</v>
      </c>
      <c r="L2666" t="s">
        <v>35</v>
      </c>
    </row>
    <row r="2667" spans="1:12" x14ac:dyDescent="0.8">
      <c r="A2667" t="s">
        <v>12701</v>
      </c>
      <c r="B2667" t="s">
        <v>12702</v>
      </c>
      <c r="C2667">
        <v>18</v>
      </c>
      <c r="D2667" t="s">
        <v>14</v>
      </c>
      <c r="E2667" t="s">
        <v>12703</v>
      </c>
      <c r="F2667" t="s">
        <v>12704</v>
      </c>
      <c r="G2667" t="s">
        <v>12705</v>
      </c>
      <c r="H2667" t="s">
        <v>119</v>
      </c>
      <c r="I2667" t="s">
        <v>55</v>
      </c>
      <c r="J2667">
        <v>73501</v>
      </c>
      <c r="K2667" s="1">
        <v>44435</v>
      </c>
      <c r="L2667" t="s">
        <v>35</v>
      </c>
    </row>
    <row r="2668" spans="1:12" x14ac:dyDescent="0.8">
      <c r="A2668" t="s">
        <v>12706</v>
      </c>
      <c r="B2668" t="s">
        <v>12707</v>
      </c>
      <c r="C2668">
        <v>45</v>
      </c>
      <c r="D2668" t="s">
        <v>14</v>
      </c>
      <c r="E2668" t="s">
        <v>12708</v>
      </c>
      <c r="F2668" t="s">
        <v>12709</v>
      </c>
      <c r="G2668" t="s">
        <v>12710</v>
      </c>
      <c r="H2668" t="s">
        <v>67</v>
      </c>
      <c r="I2668" t="s">
        <v>62</v>
      </c>
      <c r="J2668">
        <v>38123</v>
      </c>
      <c r="K2668" s="1">
        <v>44414</v>
      </c>
      <c r="L2668" t="s">
        <v>26</v>
      </c>
    </row>
    <row r="2669" spans="1:12" x14ac:dyDescent="0.8">
      <c r="A2669" t="s">
        <v>12711</v>
      </c>
      <c r="B2669" t="s">
        <v>12712</v>
      </c>
      <c r="C2669">
        <v>20</v>
      </c>
      <c r="D2669" t="s">
        <v>108</v>
      </c>
      <c r="E2669" t="s">
        <v>12713</v>
      </c>
      <c r="F2669">
        <v>5267259914</v>
      </c>
      <c r="G2669" t="s">
        <v>12714</v>
      </c>
      <c r="H2669" t="s">
        <v>450</v>
      </c>
      <c r="I2669" t="s">
        <v>138</v>
      </c>
      <c r="J2669">
        <v>47023</v>
      </c>
      <c r="K2669" s="1">
        <v>44377</v>
      </c>
      <c r="L2669" t="s">
        <v>35</v>
      </c>
    </row>
    <row r="2670" spans="1:12" x14ac:dyDescent="0.8">
      <c r="A2670" t="s">
        <v>12715</v>
      </c>
      <c r="C2670">
        <v>41</v>
      </c>
      <c r="D2670" t="s">
        <v>14</v>
      </c>
      <c r="E2670" t="s">
        <v>12716</v>
      </c>
      <c r="F2670">
        <f>1-389-737-3630</f>
        <v>-4755</v>
      </c>
      <c r="H2670" t="s">
        <v>25</v>
      </c>
      <c r="I2670" t="s">
        <v>19</v>
      </c>
      <c r="J2670">
        <v>81541</v>
      </c>
      <c r="K2670" s="1">
        <v>44282</v>
      </c>
      <c r="L2670" t="s">
        <v>35</v>
      </c>
    </row>
    <row r="2671" spans="1:12" x14ac:dyDescent="0.8">
      <c r="A2671" t="s">
        <v>12717</v>
      </c>
      <c r="B2671" t="s">
        <v>3300</v>
      </c>
      <c r="C2671">
        <v>42</v>
      </c>
      <c r="D2671" t="s">
        <v>29</v>
      </c>
      <c r="E2671" t="s">
        <v>12718</v>
      </c>
      <c r="F2671">
        <f>1-744-909-25</f>
        <v>-1677</v>
      </c>
      <c r="G2671" t="s">
        <v>12719</v>
      </c>
      <c r="H2671" t="s">
        <v>746</v>
      </c>
      <c r="I2671" t="s">
        <v>145</v>
      </c>
      <c r="J2671">
        <v>13712</v>
      </c>
      <c r="K2671" s="1">
        <v>45521</v>
      </c>
      <c r="L2671" t="s">
        <v>35</v>
      </c>
    </row>
    <row r="2672" spans="1:12" x14ac:dyDescent="0.8">
      <c r="A2672" t="s">
        <v>12720</v>
      </c>
      <c r="B2672" t="s">
        <v>12721</v>
      </c>
      <c r="C2672">
        <v>26</v>
      </c>
      <c r="D2672" t="s">
        <v>14</v>
      </c>
      <c r="E2672" t="s">
        <v>12722</v>
      </c>
      <c r="F2672" t="s">
        <v>12723</v>
      </c>
      <c r="G2672" t="s">
        <v>12724</v>
      </c>
      <c r="H2672" t="s">
        <v>450</v>
      </c>
      <c r="I2672" t="s">
        <v>138</v>
      </c>
      <c r="J2672">
        <v>48402</v>
      </c>
      <c r="K2672" s="1">
        <v>44883</v>
      </c>
      <c r="L2672" t="s">
        <v>35</v>
      </c>
    </row>
    <row r="2673" spans="1:12" x14ac:dyDescent="0.8">
      <c r="A2673" t="s">
        <v>12725</v>
      </c>
      <c r="B2673" t="s">
        <v>12726</v>
      </c>
      <c r="C2673">
        <v>41</v>
      </c>
      <c r="D2673" t="s">
        <v>14</v>
      </c>
      <c r="E2673" t="s">
        <v>12727</v>
      </c>
      <c r="F2673" t="s">
        <v>12728</v>
      </c>
      <c r="G2673" t="s">
        <v>12729</v>
      </c>
      <c r="H2673" t="s">
        <v>119</v>
      </c>
      <c r="I2673" t="s">
        <v>55</v>
      </c>
      <c r="J2673">
        <v>51804</v>
      </c>
      <c r="K2673" s="1">
        <v>45213</v>
      </c>
      <c r="L2673" t="s">
        <v>26</v>
      </c>
    </row>
    <row r="2674" spans="1:12" x14ac:dyDescent="0.8">
      <c r="A2674" t="s">
        <v>12730</v>
      </c>
      <c r="B2674" t="s">
        <v>12731</v>
      </c>
      <c r="C2674">
        <v>38</v>
      </c>
      <c r="D2674" t="s">
        <v>14</v>
      </c>
      <c r="E2674" t="s">
        <v>12732</v>
      </c>
      <c r="F2674" t="s">
        <v>12733</v>
      </c>
      <c r="G2674" t="s">
        <v>12734</v>
      </c>
      <c r="H2674" t="s">
        <v>167</v>
      </c>
      <c r="I2674" t="s">
        <v>138</v>
      </c>
      <c r="J2674">
        <v>65179</v>
      </c>
      <c r="K2674" s="1">
        <v>44215</v>
      </c>
    </row>
    <row r="2675" spans="1:12" x14ac:dyDescent="0.8">
      <c r="A2675" t="s">
        <v>12735</v>
      </c>
      <c r="B2675" t="s">
        <v>12736</v>
      </c>
      <c r="C2675">
        <v>28</v>
      </c>
      <c r="D2675" t="s">
        <v>14</v>
      </c>
      <c r="E2675" t="s">
        <v>12737</v>
      </c>
      <c r="F2675" t="s">
        <v>12738</v>
      </c>
      <c r="G2675" t="s">
        <v>12739</v>
      </c>
      <c r="H2675" t="s">
        <v>746</v>
      </c>
      <c r="I2675" t="s">
        <v>145</v>
      </c>
      <c r="J2675">
        <v>32788</v>
      </c>
      <c r="K2675" s="1">
        <v>43948</v>
      </c>
      <c r="L2675" t="s">
        <v>35</v>
      </c>
    </row>
    <row r="2676" spans="1:12" x14ac:dyDescent="0.8">
      <c r="A2676" t="s">
        <v>12740</v>
      </c>
      <c r="B2676" t="s">
        <v>12741</v>
      </c>
      <c r="C2676">
        <v>22</v>
      </c>
      <c r="D2676" t="s">
        <v>29</v>
      </c>
      <c r="E2676" t="s">
        <v>12742</v>
      </c>
      <c r="F2676" t="s">
        <v>12743</v>
      </c>
      <c r="G2676" t="s">
        <v>12744</v>
      </c>
      <c r="H2676" t="s">
        <v>1974</v>
      </c>
      <c r="I2676" t="s">
        <v>180</v>
      </c>
      <c r="J2676">
        <v>88209</v>
      </c>
      <c r="K2676" s="1">
        <v>45237</v>
      </c>
      <c r="L2676" t="s">
        <v>42</v>
      </c>
    </row>
    <row r="2677" spans="1:12" x14ac:dyDescent="0.8">
      <c r="A2677" t="s">
        <v>12745</v>
      </c>
      <c r="B2677" t="s">
        <v>12746</v>
      </c>
      <c r="C2677">
        <v>18</v>
      </c>
      <c r="D2677" t="s">
        <v>29</v>
      </c>
      <c r="E2677" t="s">
        <v>12747</v>
      </c>
      <c r="F2677" t="s">
        <v>12748</v>
      </c>
      <c r="G2677" t="s">
        <v>12749</v>
      </c>
      <c r="H2677" t="s">
        <v>91</v>
      </c>
      <c r="I2677" t="s">
        <v>92</v>
      </c>
      <c r="J2677">
        <v>44325</v>
      </c>
      <c r="K2677" s="1">
        <v>45368</v>
      </c>
      <c r="L2677" t="s">
        <v>42</v>
      </c>
    </row>
    <row r="2678" spans="1:12" x14ac:dyDescent="0.8">
      <c r="A2678" t="s">
        <v>12750</v>
      </c>
      <c r="B2678" t="s">
        <v>21</v>
      </c>
      <c r="C2678">
        <v>39</v>
      </c>
      <c r="D2678" t="s">
        <v>14</v>
      </c>
      <c r="E2678" t="s">
        <v>12751</v>
      </c>
      <c r="G2678" t="s">
        <v>12752</v>
      </c>
      <c r="H2678" t="s">
        <v>73</v>
      </c>
      <c r="I2678" t="s">
        <v>74</v>
      </c>
      <c r="J2678">
        <v>59083</v>
      </c>
      <c r="K2678" s="1">
        <v>44002</v>
      </c>
    </row>
    <row r="2679" spans="1:12" x14ac:dyDescent="0.8">
      <c r="A2679" t="s">
        <v>12753</v>
      </c>
      <c r="B2679" t="s">
        <v>12754</v>
      </c>
      <c r="C2679">
        <v>18</v>
      </c>
      <c r="D2679" t="s">
        <v>29</v>
      </c>
      <c r="F2679" t="s">
        <v>12755</v>
      </c>
      <c r="G2679" t="s">
        <v>12756</v>
      </c>
      <c r="H2679" t="s">
        <v>730</v>
      </c>
      <c r="I2679" t="s">
        <v>62</v>
      </c>
      <c r="J2679">
        <v>84766</v>
      </c>
      <c r="K2679" s="1">
        <v>45121</v>
      </c>
      <c r="L2679" t="s">
        <v>42</v>
      </c>
    </row>
    <row r="2680" spans="1:12" x14ac:dyDescent="0.8">
      <c r="A2680" t="s">
        <v>12757</v>
      </c>
      <c r="B2680" t="s">
        <v>12758</v>
      </c>
      <c r="C2680">
        <v>36</v>
      </c>
      <c r="D2680" t="s">
        <v>29</v>
      </c>
      <c r="E2680" t="s">
        <v>12759</v>
      </c>
      <c r="F2680">
        <v>9454490654</v>
      </c>
      <c r="G2680" t="s">
        <v>12760</v>
      </c>
      <c r="H2680" t="s">
        <v>47</v>
      </c>
      <c r="I2680" t="s">
        <v>48</v>
      </c>
      <c r="J2680">
        <v>96127</v>
      </c>
      <c r="K2680" s="1">
        <v>44722</v>
      </c>
      <c r="L2680" t="s">
        <v>42</v>
      </c>
    </row>
    <row r="2681" spans="1:12" x14ac:dyDescent="0.8">
      <c r="A2681" t="s">
        <v>12761</v>
      </c>
      <c r="B2681" t="s">
        <v>12762</v>
      </c>
      <c r="C2681">
        <v>31</v>
      </c>
      <c r="D2681" t="s">
        <v>29</v>
      </c>
      <c r="E2681" t="s">
        <v>12763</v>
      </c>
      <c r="F2681" t="s">
        <v>12764</v>
      </c>
      <c r="G2681" t="s">
        <v>12765</v>
      </c>
      <c r="H2681" t="s">
        <v>98</v>
      </c>
      <c r="I2681" t="s">
        <v>99</v>
      </c>
      <c r="J2681">
        <v>73155</v>
      </c>
      <c r="K2681" s="1">
        <v>44701</v>
      </c>
      <c r="L2681" t="s">
        <v>42</v>
      </c>
    </row>
    <row r="2682" spans="1:12" x14ac:dyDescent="0.8">
      <c r="A2682" t="s">
        <v>12766</v>
      </c>
      <c r="B2682" t="s">
        <v>12767</v>
      </c>
      <c r="D2682" t="s">
        <v>29</v>
      </c>
      <c r="E2682" t="s">
        <v>12768</v>
      </c>
      <c r="F2682" t="s">
        <v>12769</v>
      </c>
      <c r="G2682" t="s">
        <v>12770</v>
      </c>
      <c r="H2682" t="s">
        <v>1383</v>
      </c>
      <c r="I2682" t="s">
        <v>92</v>
      </c>
      <c r="J2682">
        <v>4277</v>
      </c>
      <c r="K2682" s="1">
        <v>44118</v>
      </c>
      <c r="L2682" t="s">
        <v>35</v>
      </c>
    </row>
    <row r="2683" spans="1:12" x14ac:dyDescent="0.8">
      <c r="A2683" t="s">
        <v>12771</v>
      </c>
      <c r="B2683" t="s">
        <v>12772</v>
      </c>
      <c r="C2683">
        <v>31</v>
      </c>
      <c r="D2683" t="s">
        <v>14</v>
      </c>
      <c r="E2683" t="s">
        <v>12773</v>
      </c>
      <c r="F2683" t="s">
        <v>12774</v>
      </c>
      <c r="I2683" t="s">
        <v>99</v>
      </c>
      <c r="J2683">
        <v>665</v>
      </c>
      <c r="K2683" s="1">
        <v>45249</v>
      </c>
      <c r="L2683" t="s">
        <v>26</v>
      </c>
    </row>
    <row r="2684" spans="1:12" x14ac:dyDescent="0.8">
      <c r="A2684" t="s">
        <v>12775</v>
      </c>
      <c r="B2684" t="s">
        <v>12776</v>
      </c>
      <c r="C2684">
        <v>31</v>
      </c>
      <c r="D2684" t="s">
        <v>14</v>
      </c>
      <c r="E2684" t="s">
        <v>12777</v>
      </c>
      <c r="F2684" t="s">
        <v>12778</v>
      </c>
      <c r="G2684" t="s">
        <v>12779</v>
      </c>
      <c r="H2684" t="s">
        <v>119</v>
      </c>
      <c r="I2684" t="s">
        <v>55</v>
      </c>
      <c r="J2684">
        <v>63868</v>
      </c>
      <c r="K2684" s="1">
        <v>45700</v>
      </c>
      <c r="L2684" t="s">
        <v>42</v>
      </c>
    </row>
    <row r="2685" spans="1:12" x14ac:dyDescent="0.8">
      <c r="A2685" t="s">
        <v>12780</v>
      </c>
      <c r="B2685" t="s">
        <v>12781</v>
      </c>
      <c r="C2685">
        <v>43</v>
      </c>
      <c r="D2685" t="s">
        <v>29</v>
      </c>
      <c r="E2685" t="s">
        <v>12782</v>
      </c>
      <c r="F2685" t="s">
        <v>12783</v>
      </c>
      <c r="G2685" t="s">
        <v>12784</v>
      </c>
      <c r="H2685" t="s">
        <v>350</v>
      </c>
      <c r="I2685" t="s">
        <v>34</v>
      </c>
      <c r="J2685">
        <v>7412</v>
      </c>
      <c r="K2685" s="1">
        <v>45117</v>
      </c>
      <c r="L2685" t="s">
        <v>26</v>
      </c>
    </row>
    <row r="2686" spans="1:12" x14ac:dyDescent="0.8">
      <c r="A2686" t="s">
        <v>12785</v>
      </c>
      <c r="B2686" t="s">
        <v>12786</v>
      </c>
      <c r="C2686">
        <v>39</v>
      </c>
      <c r="D2686" t="s">
        <v>14</v>
      </c>
      <c r="E2686" t="s">
        <v>12787</v>
      </c>
      <c r="F2686" t="s">
        <v>12788</v>
      </c>
      <c r="G2686" t="s">
        <v>12789</v>
      </c>
      <c r="H2686" t="s">
        <v>796</v>
      </c>
      <c r="I2686" t="s">
        <v>19</v>
      </c>
      <c r="J2686">
        <v>88935</v>
      </c>
      <c r="K2686" s="1">
        <v>44563</v>
      </c>
      <c r="L2686" t="s">
        <v>35</v>
      </c>
    </row>
    <row r="2687" spans="1:12" x14ac:dyDescent="0.8">
      <c r="A2687" t="s">
        <v>12790</v>
      </c>
      <c r="B2687" t="s">
        <v>12791</v>
      </c>
      <c r="C2687">
        <v>38</v>
      </c>
      <c r="D2687" t="s">
        <v>29</v>
      </c>
      <c r="E2687" t="s">
        <v>12792</v>
      </c>
      <c r="F2687" t="s">
        <v>12793</v>
      </c>
      <c r="G2687" t="s">
        <v>12794</v>
      </c>
      <c r="H2687" t="s">
        <v>54</v>
      </c>
      <c r="I2687" t="s">
        <v>55</v>
      </c>
      <c r="J2687">
        <v>11002</v>
      </c>
      <c r="K2687" s="1">
        <v>44755</v>
      </c>
      <c r="L2687" t="s">
        <v>26</v>
      </c>
    </row>
    <row r="2688" spans="1:12" x14ac:dyDescent="0.8">
      <c r="A2688" t="s">
        <v>12795</v>
      </c>
      <c r="B2688" t="s">
        <v>12796</v>
      </c>
      <c r="C2688">
        <v>40</v>
      </c>
      <c r="D2688" t="s">
        <v>29</v>
      </c>
      <c r="E2688" t="s">
        <v>12797</v>
      </c>
      <c r="F2688" t="s">
        <v>12798</v>
      </c>
      <c r="G2688" t="s">
        <v>12799</v>
      </c>
      <c r="H2688" t="s">
        <v>220</v>
      </c>
      <c r="I2688" t="s">
        <v>221</v>
      </c>
      <c r="J2688">
        <v>49993</v>
      </c>
      <c r="K2688" s="1">
        <v>44107</v>
      </c>
      <c r="L2688" t="s">
        <v>42</v>
      </c>
    </row>
    <row r="2689" spans="1:12" x14ac:dyDescent="0.8">
      <c r="A2689" t="s">
        <v>12800</v>
      </c>
      <c r="B2689" t="s">
        <v>12801</v>
      </c>
      <c r="C2689">
        <v>18</v>
      </c>
      <c r="D2689" t="s">
        <v>14</v>
      </c>
      <c r="E2689" t="s">
        <v>12802</v>
      </c>
      <c r="F2689" t="s">
        <v>12803</v>
      </c>
      <c r="G2689" t="s">
        <v>12804</v>
      </c>
      <c r="H2689" t="s">
        <v>573</v>
      </c>
      <c r="I2689" t="s">
        <v>193</v>
      </c>
      <c r="J2689">
        <v>59147</v>
      </c>
      <c r="K2689" s="1">
        <v>44451</v>
      </c>
      <c r="L2689" t="s">
        <v>35</v>
      </c>
    </row>
    <row r="2690" spans="1:12" x14ac:dyDescent="0.8">
      <c r="A2690" t="s">
        <v>12805</v>
      </c>
      <c r="B2690" t="s">
        <v>12806</v>
      </c>
      <c r="C2690">
        <v>44</v>
      </c>
      <c r="D2690" t="s">
        <v>14</v>
      </c>
      <c r="E2690" t="s">
        <v>12807</v>
      </c>
      <c r="F2690" t="s">
        <v>12808</v>
      </c>
      <c r="G2690" t="s">
        <v>12809</v>
      </c>
      <c r="H2690" t="s">
        <v>80</v>
      </c>
      <c r="I2690" t="s">
        <v>74</v>
      </c>
      <c r="J2690">
        <v>69725</v>
      </c>
      <c r="K2690" s="1">
        <v>44409</v>
      </c>
      <c r="L2690" t="s">
        <v>35</v>
      </c>
    </row>
    <row r="2691" spans="1:12" x14ac:dyDescent="0.8">
      <c r="A2691" t="s">
        <v>12810</v>
      </c>
      <c r="B2691" t="s">
        <v>12811</v>
      </c>
      <c r="C2691">
        <v>42</v>
      </c>
      <c r="D2691" t="s">
        <v>29</v>
      </c>
      <c r="E2691" t="s">
        <v>12812</v>
      </c>
      <c r="F2691" t="s">
        <v>12813</v>
      </c>
      <c r="G2691" t="s">
        <v>12814</v>
      </c>
      <c r="H2691" t="s">
        <v>227</v>
      </c>
      <c r="I2691" t="s">
        <v>221</v>
      </c>
      <c r="J2691">
        <v>33854</v>
      </c>
      <c r="K2691" s="1">
        <v>44981</v>
      </c>
      <c r="L2691" t="s">
        <v>35</v>
      </c>
    </row>
    <row r="2692" spans="1:12" x14ac:dyDescent="0.8">
      <c r="A2692" t="s">
        <v>12815</v>
      </c>
      <c r="B2692" t="s">
        <v>12816</v>
      </c>
      <c r="C2692">
        <v>22</v>
      </c>
      <c r="D2692" t="s">
        <v>14</v>
      </c>
      <c r="E2692" t="s">
        <v>12817</v>
      </c>
      <c r="F2692" t="s">
        <v>12818</v>
      </c>
      <c r="G2692" t="s">
        <v>12819</v>
      </c>
      <c r="H2692" t="s">
        <v>510</v>
      </c>
      <c r="I2692" t="s">
        <v>126</v>
      </c>
      <c r="J2692">
        <v>40943</v>
      </c>
      <c r="K2692" s="1">
        <v>44537</v>
      </c>
      <c r="L2692" t="s">
        <v>42</v>
      </c>
    </row>
    <row r="2693" spans="1:12" x14ac:dyDescent="0.8">
      <c r="A2693" t="s">
        <v>12820</v>
      </c>
      <c r="B2693" t="s">
        <v>12821</v>
      </c>
      <c r="C2693">
        <v>32</v>
      </c>
      <c r="D2693" t="s">
        <v>14</v>
      </c>
      <c r="E2693" t="s">
        <v>12822</v>
      </c>
      <c r="F2693">
        <f>1-269-527-4290</f>
        <v>-5085</v>
      </c>
      <c r="G2693" t="s">
        <v>12823</v>
      </c>
      <c r="H2693" t="s">
        <v>227</v>
      </c>
      <c r="I2693" t="s">
        <v>221</v>
      </c>
      <c r="J2693">
        <v>90441</v>
      </c>
      <c r="K2693" s="1">
        <v>45287</v>
      </c>
      <c r="L2693" t="s">
        <v>42</v>
      </c>
    </row>
    <row r="2694" spans="1:12" x14ac:dyDescent="0.8">
      <c r="A2694" t="s">
        <v>12824</v>
      </c>
      <c r="B2694" t="s">
        <v>12825</v>
      </c>
      <c r="C2694">
        <v>34</v>
      </c>
      <c r="D2694" t="s">
        <v>29</v>
      </c>
      <c r="E2694" t="s">
        <v>12826</v>
      </c>
      <c r="F2694" t="s">
        <v>12827</v>
      </c>
      <c r="G2694" t="s">
        <v>12828</v>
      </c>
      <c r="H2694" t="s">
        <v>796</v>
      </c>
      <c r="I2694" t="s">
        <v>19</v>
      </c>
      <c r="J2694">
        <v>71823</v>
      </c>
      <c r="K2694" s="1">
        <v>45690</v>
      </c>
      <c r="L2694" t="s">
        <v>26</v>
      </c>
    </row>
    <row r="2695" spans="1:12" x14ac:dyDescent="0.8">
      <c r="A2695" t="s">
        <v>12829</v>
      </c>
      <c r="B2695" t="s">
        <v>12830</v>
      </c>
      <c r="C2695">
        <v>33</v>
      </c>
      <c r="D2695" t="s">
        <v>29</v>
      </c>
      <c r="E2695" t="s">
        <v>12831</v>
      </c>
      <c r="F2695" t="s">
        <v>12832</v>
      </c>
      <c r="G2695" t="s">
        <v>12833</v>
      </c>
      <c r="H2695" t="s">
        <v>691</v>
      </c>
      <c r="I2695" t="s">
        <v>48</v>
      </c>
      <c r="J2695">
        <v>15164</v>
      </c>
      <c r="K2695" s="1">
        <v>44862</v>
      </c>
      <c r="L2695" t="s">
        <v>26</v>
      </c>
    </row>
    <row r="2696" spans="1:12" x14ac:dyDescent="0.8">
      <c r="A2696" t="s">
        <v>12834</v>
      </c>
      <c r="B2696" t="s">
        <v>12835</v>
      </c>
      <c r="C2696">
        <v>39</v>
      </c>
      <c r="D2696" t="s">
        <v>108</v>
      </c>
      <c r="E2696" t="s">
        <v>6341</v>
      </c>
      <c r="F2696" t="s">
        <v>12836</v>
      </c>
      <c r="G2696" t="s">
        <v>12837</v>
      </c>
      <c r="H2696" t="s">
        <v>796</v>
      </c>
      <c r="I2696" t="s">
        <v>19</v>
      </c>
      <c r="J2696">
        <v>66308</v>
      </c>
      <c r="K2696" s="1">
        <v>43932</v>
      </c>
      <c r="L2696" t="s">
        <v>42</v>
      </c>
    </row>
    <row r="2697" spans="1:12" x14ac:dyDescent="0.8">
      <c r="A2697" t="s">
        <v>12838</v>
      </c>
      <c r="B2697" t="s">
        <v>12839</v>
      </c>
      <c r="C2697">
        <v>52</v>
      </c>
      <c r="D2697" t="s">
        <v>29</v>
      </c>
      <c r="E2697" t="s">
        <v>12840</v>
      </c>
      <c r="F2697">
        <v>9639458569</v>
      </c>
      <c r="G2697" t="s">
        <v>12841</v>
      </c>
      <c r="H2697" t="s">
        <v>91</v>
      </c>
      <c r="I2697" t="s">
        <v>92</v>
      </c>
      <c r="J2697">
        <v>49025</v>
      </c>
      <c r="K2697" s="1">
        <v>45303</v>
      </c>
    </row>
    <row r="2698" spans="1:12" x14ac:dyDescent="0.8">
      <c r="A2698" t="s">
        <v>12842</v>
      </c>
      <c r="B2698" t="s">
        <v>12843</v>
      </c>
      <c r="C2698">
        <v>47</v>
      </c>
      <c r="D2698" t="s">
        <v>14</v>
      </c>
      <c r="E2698" t="s">
        <v>12844</v>
      </c>
      <c r="F2698" t="s">
        <v>12845</v>
      </c>
      <c r="G2698" t="s">
        <v>12846</v>
      </c>
      <c r="H2698" t="s">
        <v>192</v>
      </c>
      <c r="I2698" t="s">
        <v>193</v>
      </c>
      <c r="J2698">
        <v>24724</v>
      </c>
      <c r="K2698" s="1">
        <v>45020</v>
      </c>
      <c r="L2698" t="s">
        <v>42</v>
      </c>
    </row>
    <row r="2699" spans="1:12" x14ac:dyDescent="0.8">
      <c r="A2699" t="s">
        <v>12847</v>
      </c>
      <c r="B2699" t="s">
        <v>12848</v>
      </c>
      <c r="D2699" t="s">
        <v>14</v>
      </c>
      <c r="E2699" t="s">
        <v>12849</v>
      </c>
      <c r="F2699" t="s">
        <v>12850</v>
      </c>
      <c r="G2699" t="s">
        <v>12851</v>
      </c>
      <c r="H2699" t="s">
        <v>553</v>
      </c>
      <c r="I2699" t="s">
        <v>221</v>
      </c>
      <c r="J2699">
        <v>9490</v>
      </c>
      <c r="K2699" s="1">
        <v>45197</v>
      </c>
      <c r="L2699" t="s">
        <v>35</v>
      </c>
    </row>
    <row r="2700" spans="1:12" x14ac:dyDescent="0.8">
      <c r="A2700" t="s">
        <v>12852</v>
      </c>
      <c r="B2700" t="s">
        <v>12853</v>
      </c>
      <c r="C2700">
        <v>42</v>
      </c>
      <c r="D2700" t="s">
        <v>382</v>
      </c>
      <c r="E2700" t="s">
        <v>12854</v>
      </c>
      <c r="F2700" t="s">
        <v>12855</v>
      </c>
      <c r="G2700" t="s">
        <v>12856</v>
      </c>
      <c r="H2700" t="s">
        <v>260</v>
      </c>
      <c r="I2700" t="s">
        <v>113</v>
      </c>
      <c r="J2700">
        <v>83074</v>
      </c>
      <c r="K2700" s="1">
        <v>44984</v>
      </c>
      <c r="L2700" t="s">
        <v>35</v>
      </c>
    </row>
    <row r="2701" spans="1:12" x14ac:dyDescent="0.8">
      <c r="A2701" t="s">
        <v>12857</v>
      </c>
      <c r="B2701" t="s">
        <v>12858</v>
      </c>
      <c r="C2701">
        <v>50</v>
      </c>
      <c r="D2701" t="s">
        <v>29</v>
      </c>
      <c r="E2701" t="s">
        <v>12859</v>
      </c>
      <c r="F2701" t="s">
        <v>12860</v>
      </c>
      <c r="G2701" t="s">
        <v>12861</v>
      </c>
      <c r="H2701" t="s">
        <v>297</v>
      </c>
      <c r="I2701" t="s">
        <v>99</v>
      </c>
      <c r="J2701">
        <v>38550</v>
      </c>
      <c r="K2701" s="1">
        <v>44684</v>
      </c>
      <c r="L2701" t="s">
        <v>35</v>
      </c>
    </row>
    <row r="2702" spans="1:12" x14ac:dyDescent="0.8">
      <c r="A2702" t="s">
        <v>12862</v>
      </c>
      <c r="B2702" t="s">
        <v>12863</v>
      </c>
      <c r="C2702">
        <v>39</v>
      </c>
      <c r="E2702" t="s">
        <v>12864</v>
      </c>
      <c r="F2702" t="s">
        <v>12865</v>
      </c>
      <c r="G2702" t="s">
        <v>12866</v>
      </c>
      <c r="H2702" t="s">
        <v>80</v>
      </c>
      <c r="I2702" t="s">
        <v>74</v>
      </c>
      <c r="J2702">
        <v>61955</v>
      </c>
      <c r="K2702" s="1">
        <v>44412</v>
      </c>
      <c r="L2702" t="s">
        <v>26</v>
      </c>
    </row>
    <row r="2703" spans="1:12" x14ac:dyDescent="0.8">
      <c r="A2703" t="s">
        <v>12867</v>
      </c>
      <c r="B2703" t="s">
        <v>12868</v>
      </c>
      <c r="C2703">
        <v>48</v>
      </c>
      <c r="E2703" t="s">
        <v>12869</v>
      </c>
      <c r="F2703" t="s">
        <v>12870</v>
      </c>
      <c r="G2703" t="s">
        <v>12871</v>
      </c>
      <c r="I2703" t="s">
        <v>138</v>
      </c>
      <c r="J2703">
        <v>20011</v>
      </c>
      <c r="K2703" s="1">
        <v>45573</v>
      </c>
      <c r="L2703" t="s">
        <v>35</v>
      </c>
    </row>
    <row r="2704" spans="1:12" x14ac:dyDescent="0.8">
      <c r="A2704" t="s">
        <v>12872</v>
      </c>
      <c r="B2704" t="s">
        <v>12873</v>
      </c>
      <c r="C2704">
        <v>59</v>
      </c>
      <c r="D2704" t="s">
        <v>14</v>
      </c>
      <c r="E2704" t="s">
        <v>12874</v>
      </c>
      <c r="G2704" t="s">
        <v>12875</v>
      </c>
      <c r="H2704" t="s">
        <v>1014</v>
      </c>
      <c r="I2704" t="s">
        <v>34</v>
      </c>
      <c r="J2704">
        <v>25176</v>
      </c>
      <c r="K2704" s="1">
        <v>44319</v>
      </c>
      <c r="L2704" t="s">
        <v>35</v>
      </c>
    </row>
    <row r="2705" spans="1:12" x14ac:dyDescent="0.8">
      <c r="A2705" t="s">
        <v>12876</v>
      </c>
      <c r="B2705" t="s">
        <v>12877</v>
      </c>
      <c r="C2705">
        <v>47</v>
      </c>
      <c r="D2705" t="s">
        <v>14</v>
      </c>
      <c r="E2705" t="s">
        <v>12878</v>
      </c>
      <c r="F2705" t="s">
        <v>12879</v>
      </c>
      <c r="G2705" t="s">
        <v>12880</v>
      </c>
      <c r="H2705" t="s">
        <v>112</v>
      </c>
      <c r="I2705" t="s">
        <v>113</v>
      </c>
      <c r="J2705">
        <v>84446</v>
      </c>
      <c r="K2705" s="1">
        <v>45182</v>
      </c>
      <c r="L2705" t="s">
        <v>26</v>
      </c>
    </row>
    <row r="2706" spans="1:12" x14ac:dyDescent="0.8">
      <c r="A2706" t="s">
        <v>12881</v>
      </c>
      <c r="B2706" t="s">
        <v>12882</v>
      </c>
      <c r="C2706">
        <v>37</v>
      </c>
      <c r="D2706" t="s">
        <v>29</v>
      </c>
      <c r="E2706" t="s">
        <v>12883</v>
      </c>
      <c r="F2706" t="s">
        <v>12884</v>
      </c>
      <c r="G2706" t="s">
        <v>12885</v>
      </c>
      <c r="H2706" t="s">
        <v>832</v>
      </c>
      <c r="I2706" t="s">
        <v>62</v>
      </c>
      <c r="J2706">
        <v>86654</v>
      </c>
      <c r="K2706" s="1">
        <v>45505</v>
      </c>
      <c r="L2706" t="s">
        <v>42</v>
      </c>
    </row>
    <row r="2707" spans="1:12" x14ac:dyDescent="0.8">
      <c r="A2707" t="s">
        <v>12886</v>
      </c>
      <c r="B2707" t="s">
        <v>742</v>
      </c>
      <c r="C2707">
        <v>47</v>
      </c>
      <c r="D2707" t="s">
        <v>14</v>
      </c>
      <c r="E2707" t="s">
        <v>12887</v>
      </c>
      <c r="F2707" t="s">
        <v>12888</v>
      </c>
      <c r="G2707" t="s">
        <v>12889</v>
      </c>
      <c r="H2707" t="s">
        <v>199</v>
      </c>
      <c r="I2707" t="s">
        <v>74</v>
      </c>
      <c r="J2707">
        <v>50446</v>
      </c>
      <c r="K2707" s="1">
        <v>45663</v>
      </c>
      <c r="L2707" t="s">
        <v>42</v>
      </c>
    </row>
    <row r="2708" spans="1:12" x14ac:dyDescent="0.8">
      <c r="A2708" t="s">
        <v>12890</v>
      </c>
      <c r="B2708" t="s">
        <v>12891</v>
      </c>
      <c r="C2708">
        <v>36</v>
      </c>
      <c r="D2708" t="s">
        <v>14</v>
      </c>
      <c r="E2708" t="s">
        <v>12892</v>
      </c>
      <c r="F2708" t="s">
        <v>12893</v>
      </c>
      <c r="G2708" t="s">
        <v>12894</v>
      </c>
      <c r="H2708" t="s">
        <v>450</v>
      </c>
      <c r="I2708" t="s">
        <v>138</v>
      </c>
      <c r="J2708">
        <v>30875</v>
      </c>
      <c r="K2708" s="1">
        <v>44853</v>
      </c>
      <c r="L2708" t="s">
        <v>35</v>
      </c>
    </row>
    <row r="2709" spans="1:12" x14ac:dyDescent="0.8">
      <c r="A2709" t="s">
        <v>12895</v>
      </c>
      <c r="B2709" t="s">
        <v>12896</v>
      </c>
      <c r="C2709">
        <v>35</v>
      </c>
      <c r="D2709" t="s">
        <v>14</v>
      </c>
      <c r="E2709" t="s">
        <v>12897</v>
      </c>
      <c r="F2709" t="s">
        <v>12898</v>
      </c>
      <c r="G2709" t="s">
        <v>12899</v>
      </c>
      <c r="H2709" t="s">
        <v>691</v>
      </c>
      <c r="I2709" t="s">
        <v>48</v>
      </c>
      <c r="J2709">
        <v>51797</v>
      </c>
      <c r="K2709" s="1">
        <v>45358</v>
      </c>
      <c r="L2709" t="s">
        <v>42</v>
      </c>
    </row>
    <row r="2710" spans="1:12" x14ac:dyDescent="0.8">
      <c r="A2710" t="s">
        <v>12900</v>
      </c>
      <c r="B2710" t="s">
        <v>12901</v>
      </c>
      <c r="C2710">
        <v>30</v>
      </c>
      <c r="D2710" t="s">
        <v>108</v>
      </c>
      <c r="E2710" t="s">
        <v>12902</v>
      </c>
      <c r="F2710" t="s">
        <v>12903</v>
      </c>
      <c r="G2710" t="s">
        <v>12904</v>
      </c>
      <c r="H2710" t="s">
        <v>285</v>
      </c>
      <c r="I2710" t="s">
        <v>193</v>
      </c>
      <c r="J2710">
        <v>69516</v>
      </c>
      <c r="K2710" s="1">
        <v>45577</v>
      </c>
      <c r="L2710" t="s">
        <v>35</v>
      </c>
    </row>
    <row r="2711" spans="1:12" x14ac:dyDescent="0.8">
      <c r="A2711" t="s">
        <v>12905</v>
      </c>
      <c r="B2711" t="s">
        <v>12906</v>
      </c>
      <c r="C2711">
        <v>53</v>
      </c>
      <c r="D2711" t="s">
        <v>14</v>
      </c>
      <c r="E2711" t="s">
        <v>12907</v>
      </c>
      <c r="F2711" t="s">
        <v>12908</v>
      </c>
      <c r="G2711" t="s">
        <v>12909</v>
      </c>
      <c r="H2711" t="s">
        <v>144</v>
      </c>
      <c r="I2711" t="s">
        <v>145</v>
      </c>
      <c r="J2711">
        <v>56920</v>
      </c>
      <c r="K2711" s="1">
        <v>44925</v>
      </c>
      <c r="L2711" t="s">
        <v>35</v>
      </c>
    </row>
    <row r="2712" spans="1:12" x14ac:dyDescent="0.8">
      <c r="A2712" t="s">
        <v>12910</v>
      </c>
      <c r="B2712" t="s">
        <v>6046</v>
      </c>
      <c r="C2712">
        <v>25</v>
      </c>
      <c r="D2712" t="s">
        <v>14</v>
      </c>
      <c r="E2712" t="s">
        <v>12911</v>
      </c>
      <c r="F2712" t="s">
        <v>12912</v>
      </c>
      <c r="G2712" t="s">
        <v>12913</v>
      </c>
      <c r="H2712" t="s">
        <v>473</v>
      </c>
      <c r="I2712" t="s">
        <v>113</v>
      </c>
      <c r="J2712">
        <v>81494</v>
      </c>
      <c r="K2712" s="1">
        <v>44750</v>
      </c>
      <c r="L2712" t="s">
        <v>35</v>
      </c>
    </row>
    <row r="2713" spans="1:12" x14ac:dyDescent="0.8">
      <c r="A2713" t="s">
        <v>12914</v>
      </c>
      <c r="B2713" t="s">
        <v>12915</v>
      </c>
      <c r="C2713">
        <v>53</v>
      </c>
      <c r="D2713" t="s">
        <v>14</v>
      </c>
      <c r="E2713" t="s">
        <v>7277</v>
      </c>
      <c r="F2713" t="s">
        <v>12916</v>
      </c>
      <c r="G2713" t="s">
        <v>12917</v>
      </c>
      <c r="H2713" t="s">
        <v>112</v>
      </c>
      <c r="J2713">
        <v>74604</v>
      </c>
      <c r="K2713" s="1">
        <v>45312</v>
      </c>
      <c r="L2713" t="s">
        <v>42</v>
      </c>
    </row>
    <row r="2714" spans="1:12" x14ac:dyDescent="0.8">
      <c r="A2714" t="s">
        <v>12918</v>
      </c>
      <c r="B2714" t="s">
        <v>12919</v>
      </c>
      <c r="E2714" t="s">
        <v>12920</v>
      </c>
      <c r="F2714" t="s">
        <v>12921</v>
      </c>
      <c r="G2714" t="s">
        <v>12922</v>
      </c>
      <c r="H2714" t="s">
        <v>355</v>
      </c>
      <c r="I2714" t="s">
        <v>180</v>
      </c>
      <c r="J2714">
        <v>17450</v>
      </c>
      <c r="K2714" s="1">
        <v>45202</v>
      </c>
      <c r="L2714" t="s">
        <v>35</v>
      </c>
    </row>
    <row r="2715" spans="1:12" x14ac:dyDescent="0.8">
      <c r="A2715" t="s">
        <v>12923</v>
      </c>
      <c r="B2715" t="s">
        <v>12924</v>
      </c>
      <c r="C2715">
        <v>18</v>
      </c>
      <c r="D2715" t="s">
        <v>29</v>
      </c>
      <c r="E2715" t="s">
        <v>12925</v>
      </c>
      <c r="F2715">
        <f>1-808-978-4178</f>
        <v>-5963</v>
      </c>
      <c r="G2715" t="s">
        <v>12926</v>
      </c>
      <c r="H2715" t="s">
        <v>297</v>
      </c>
      <c r="I2715" t="s">
        <v>99</v>
      </c>
      <c r="J2715">
        <v>60420</v>
      </c>
      <c r="K2715" s="1">
        <v>45509</v>
      </c>
      <c r="L2715" t="s">
        <v>42</v>
      </c>
    </row>
    <row r="2716" spans="1:12" x14ac:dyDescent="0.8">
      <c r="A2716" t="s">
        <v>12927</v>
      </c>
      <c r="B2716" t="s">
        <v>12928</v>
      </c>
      <c r="C2716">
        <v>39</v>
      </c>
      <c r="D2716" t="s">
        <v>14</v>
      </c>
      <c r="E2716" t="s">
        <v>12929</v>
      </c>
      <c r="F2716" t="s">
        <v>12930</v>
      </c>
      <c r="G2716" t="s">
        <v>12931</v>
      </c>
      <c r="H2716" t="s">
        <v>18</v>
      </c>
      <c r="I2716" t="s">
        <v>19</v>
      </c>
      <c r="J2716">
        <v>4410</v>
      </c>
      <c r="K2716" s="1">
        <v>44709</v>
      </c>
      <c r="L2716" t="s">
        <v>35</v>
      </c>
    </row>
    <row r="2717" spans="1:12" x14ac:dyDescent="0.8">
      <c r="A2717" s="2" t="s">
        <v>12932</v>
      </c>
      <c r="B2717" t="s">
        <v>12933</v>
      </c>
      <c r="C2717">
        <v>18</v>
      </c>
      <c r="D2717" t="s">
        <v>29</v>
      </c>
      <c r="E2717" t="s">
        <v>12934</v>
      </c>
      <c r="F2717" t="s">
        <v>12935</v>
      </c>
      <c r="G2717" t="s">
        <v>12936</v>
      </c>
      <c r="H2717" t="s">
        <v>249</v>
      </c>
      <c r="I2717" t="s">
        <v>55</v>
      </c>
      <c r="J2717">
        <v>26571</v>
      </c>
      <c r="K2717" s="1">
        <v>44531</v>
      </c>
      <c r="L2717" t="s">
        <v>35</v>
      </c>
    </row>
    <row r="2718" spans="1:12" x14ac:dyDescent="0.8">
      <c r="A2718" t="s">
        <v>12937</v>
      </c>
      <c r="B2718" t="s">
        <v>12938</v>
      </c>
      <c r="C2718">
        <v>42</v>
      </c>
      <c r="D2718" t="s">
        <v>14</v>
      </c>
      <c r="E2718" t="s">
        <v>12939</v>
      </c>
      <c r="F2718" t="s">
        <v>12940</v>
      </c>
      <c r="G2718" t="s">
        <v>12941</v>
      </c>
      <c r="H2718" t="s">
        <v>137</v>
      </c>
      <c r="I2718" t="s">
        <v>138</v>
      </c>
      <c r="J2718">
        <v>92119</v>
      </c>
      <c r="K2718" s="1">
        <v>44212</v>
      </c>
      <c r="L2718" t="s">
        <v>35</v>
      </c>
    </row>
    <row r="2719" spans="1:12" x14ac:dyDescent="0.8">
      <c r="A2719" t="s">
        <v>12942</v>
      </c>
      <c r="B2719" t="s">
        <v>12943</v>
      </c>
      <c r="C2719">
        <v>45</v>
      </c>
      <c r="D2719" t="s">
        <v>29</v>
      </c>
      <c r="E2719" t="s">
        <v>12944</v>
      </c>
      <c r="F2719" t="s">
        <v>12945</v>
      </c>
      <c r="G2719" t="s">
        <v>12946</v>
      </c>
      <c r="H2719" t="s">
        <v>41</v>
      </c>
      <c r="I2719" t="s">
        <v>19</v>
      </c>
      <c r="J2719">
        <v>3237</v>
      </c>
      <c r="K2719" s="1">
        <v>45350</v>
      </c>
      <c r="L2719" t="s">
        <v>35</v>
      </c>
    </row>
    <row r="2720" spans="1:12" x14ac:dyDescent="0.8">
      <c r="A2720" t="s">
        <v>12947</v>
      </c>
      <c r="C2720">
        <v>27</v>
      </c>
      <c r="D2720" t="s">
        <v>29</v>
      </c>
      <c r="E2720" t="s">
        <v>12948</v>
      </c>
      <c r="F2720" t="s">
        <v>12949</v>
      </c>
      <c r="G2720" t="s">
        <v>12950</v>
      </c>
      <c r="H2720" t="s">
        <v>1448</v>
      </c>
      <c r="I2720" t="s">
        <v>193</v>
      </c>
      <c r="J2720">
        <v>12794</v>
      </c>
      <c r="K2720" s="1">
        <v>45293</v>
      </c>
      <c r="L2720" t="s">
        <v>35</v>
      </c>
    </row>
    <row r="2721" spans="1:12" x14ac:dyDescent="0.8">
      <c r="A2721" t="s">
        <v>12951</v>
      </c>
      <c r="B2721" t="s">
        <v>12952</v>
      </c>
      <c r="C2721">
        <v>36</v>
      </c>
      <c r="D2721" t="s">
        <v>14</v>
      </c>
      <c r="E2721" t="s">
        <v>12953</v>
      </c>
      <c r="F2721" t="s">
        <v>12954</v>
      </c>
      <c r="G2721" t="s">
        <v>12955</v>
      </c>
      <c r="H2721" t="s">
        <v>691</v>
      </c>
      <c r="I2721" t="s">
        <v>48</v>
      </c>
      <c r="J2721">
        <v>71826</v>
      </c>
      <c r="K2721" s="1">
        <v>44813</v>
      </c>
      <c r="L2721" t="s">
        <v>35</v>
      </c>
    </row>
    <row r="2722" spans="1:12" x14ac:dyDescent="0.8">
      <c r="A2722" t="s">
        <v>12956</v>
      </c>
      <c r="B2722" t="s">
        <v>12957</v>
      </c>
      <c r="C2722">
        <v>58</v>
      </c>
      <c r="D2722" t="s">
        <v>29</v>
      </c>
      <c r="E2722" t="s">
        <v>12958</v>
      </c>
      <c r="F2722" t="s">
        <v>12959</v>
      </c>
      <c r="G2722" t="s">
        <v>12960</v>
      </c>
      <c r="H2722" t="s">
        <v>186</v>
      </c>
      <c r="I2722" t="s">
        <v>74</v>
      </c>
      <c r="J2722">
        <v>15304</v>
      </c>
      <c r="K2722" s="1">
        <v>44422</v>
      </c>
      <c r="L2722" t="s">
        <v>35</v>
      </c>
    </row>
    <row r="2723" spans="1:12" x14ac:dyDescent="0.8">
      <c r="A2723" t="s">
        <v>12961</v>
      </c>
      <c r="B2723" t="s">
        <v>12962</v>
      </c>
      <c r="C2723">
        <v>28</v>
      </c>
      <c r="D2723" t="s">
        <v>14</v>
      </c>
      <c r="E2723" t="s">
        <v>12963</v>
      </c>
      <c r="F2723" t="s">
        <v>12964</v>
      </c>
      <c r="G2723" t="s">
        <v>12965</v>
      </c>
      <c r="H2723" t="s">
        <v>1448</v>
      </c>
      <c r="I2723" t="s">
        <v>193</v>
      </c>
      <c r="J2723">
        <v>66982</v>
      </c>
      <c r="K2723" s="1">
        <v>45582</v>
      </c>
      <c r="L2723" t="s">
        <v>42</v>
      </c>
    </row>
    <row r="2724" spans="1:12" x14ac:dyDescent="0.8">
      <c r="A2724" t="s">
        <v>12966</v>
      </c>
      <c r="B2724" t="s">
        <v>12967</v>
      </c>
      <c r="C2724">
        <v>22</v>
      </c>
      <c r="D2724" t="s">
        <v>14</v>
      </c>
      <c r="E2724" t="s">
        <v>12968</v>
      </c>
      <c r="F2724" t="s">
        <v>12969</v>
      </c>
      <c r="G2724" t="s">
        <v>12970</v>
      </c>
      <c r="H2724" t="s">
        <v>553</v>
      </c>
      <c r="I2724" t="s">
        <v>221</v>
      </c>
      <c r="J2724">
        <v>48841</v>
      </c>
      <c r="K2724" s="1">
        <v>44295</v>
      </c>
      <c r="L2724" t="s">
        <v>35</v>
      </c>
    </row>
    <row r="2725" spans="1:12" x14ac:dyDescent="0.8">
      <c r="A2725" t="s">
        <v>12971</v>
      </c>
      <c r="B2725" t="s">
        <v>12972</v>
      </c>
      <c r="C2725">
        <v>52</v>
      </c>
      <c r="D2725" t="s">
        <v>14</v>
      </c>
      <c r="E2725" t="s">
        <v>12973</v>
      </c>
      <c r="F2725">
        <v>3372944000</v>
      </c>
      <c r="G2725" t="s">
        <v>12974</v>
      </c>
      <c r="H2725" t="s">
        <v>112</v>
      </c>
      <c r="I2725" t="s">
        <v>113</v>
      </c>
      <c r="J2725">
        <v>71914</v>
      </c>
      <c r="K2725" s="1">
        <v>44641</v>
      </c>
      <c r="L2725" t="s">
        <v>35</v>
      </c>
    </row>
    <row r="2726" spans="1:12" x14ac:dyDescent="0.8">
      <c r="A2726" t="s">
        <v>12975</v>
      </c>
      <c r="B2726" t="s">
        <v>12976</v>
      </c>
      <c r="C2726">
        <v>58</v>
      </c>
      <c r="D2726" t="s">
        <v>29</v>
      </c>
      <c r="E2726" t="s">
        <v>12977</v>
      </c>
      <c r="F2726" t="s">
        <v>12978</v>
      </c>
      <c r="G2726" t="s">
        <v>12979</v>
      </c>
      <c r="H2726" t="s">
        <v>952</v>
      </c>
      <c r="I2726" t="s">
        <v>126</v>
      </c>
      <c r="J2726">
        <v>20538</v>
      </c>
      <c r="K2726" s="1">
        <v>45683</v>
      </c>
      <c r="L2726" t="s">
        <v>42</v>
      </c>
    </row>
    <row r="2727" spans="1:12" x14ac:dyDescent="0.8">
      <c r="A2727" t="s">
        <v>12980</v>
      </c>
      <c r="B2727" t="s">
        <v>12981</v>
      </c>
      <c r="C2727">
        <v>35</v>
      </c>
      <c r="D2727" t="s">
        <v>29</v>
      </c>
      <c r="E2727" t="s">
        <v>12982</v>
      </c>
      <c r="F2727" t="s">
        <v>12983</v>
      </c>
      <c r="G2727" t="s">
        <v>12984</v>
      </c>
      <c r="H2727" t="s">
        <v>558</v>
      </c>
      <c r="I2727" t="s">
        <v>55</v>
      </c>
      <c r="J2727">
        <v>78303</v>
      </c>
      <c r="K2727" s="1">
        <v>44348</v>
      </c>
      <c r="L2727" t="s">
        <v>35</v>
      </c>
    </row>
    <row r="2728" spans="1:12" x14ac:dyDescent="0.8">
      <c r="A2728" t="s">
        <v>12985</v>
      </c>
      <c r="B2728" t="s">
        <v>12986</v>
      </c>
      <c r="C2728">
        <v>47</v>
      </c>
      <c r="D2728" t="s">
        <v>14</v>
      </c>
      <c r="E2728" t="s">
        <v>12987</v>
      </c>
      <c r="F2728" t="s">
        <v>12988</v>
      </c>
      <c r="G2728" t="s">
        <v>12989</v>
      </c>
      <c r="H2728" t="s">
        <v>529</v>
      </c>
      <c r="I2728" t="s">
        <v>55</v>
      </c>
      <c r="J2728">
        <v>58411</v>
      </c>
      <c r="K2728" s="1">
        <v>45032</v>
      </c>
      <c r="L2728" t="s">
        <v>26</v>
      </c>
    </row>
    <row r="2729" spans="1:12" x14ac:dyDescent="0.8">
      <c r="A2729" t="s">
        <v>12990</v>
      </c>
      <c r="B2729" t="s">
        <v>12991</v>
      </c>
      <c r="C2729">
        <v>51</v>
      </c>
      <c r="D2729" t="s">
        <v>14</v>
      </c>
      <c r="E2729" t="s">
        <v>12992</v>
      </c>
      <c r="F2729" t="s">
        <v>12993</v>
      </c>
      <c r="G2729" t="s">
        <v>12994</v>
      </c>
      <c r="H2729" t="s">
        <v>173</v>
      </c>
      <c r="I2729" t="s">
        <v>62</v>
      </c>
      <c r="J2729">
        <v>95852</v>
      </c>
      <c r="K2729" s="1">
        <v>44836</v>
      </c>
      <c r="L2729" t="s">
        <v>35</v>
      </c>
    </row>
    <row r="2730" spans="1:12" x14ac:dyDescent="0.8">
      <c r="A2730" t="s">
        <v>12995</v>
      </c>
      <c r="B2730" t="s">
        <v>12996</v>
      </c>
      <c r="C2730">
        <v>26</v>
      </c>
      <c r="D2730" t="s">
        <v>29</v>
      </c>
      <c r="E2730" t="s">
        <v>12997</v>
      </c>
      <c r="F2730" t="s">
        <v>12998</v>
      </c>
      <c r="G2730" t="s">
        <v>12999</v>
      </c>
      <c r="H2730" t="s">
        <v>730</v>
      </c>
      <c r="I2730" t="s">
        <v>62</v>
      </c>
      <c r="J2730">
        <v>19332</v>
      </c>
      <c r="K2730" s="1">
        <v>45325</v>
      </c>
      <c r="L2730" t="s">
        <v>42</v>
      </c>
    </row>
    <row r="2731" spans="1:12" x14ac:dyDescent="0.8">
      <c r="A2731" t="s">
        <v>13000</v>
      </c>
      <c r="B2731" t="s">
        <v>13001</v>
      </c>
      <c r="C2731">
        <v>29</v>
      </c>
      <c r="D2731" t="s">
        <v>14</v>
      </c>
      <c r="E2731" t="s">
        <v>13002</v>
      </c>
      <c r="F2731" t="s">
        <v>13003</v>
      </c>
      <c r="G2731" t="s">
        <v>13004</v>
      </c>
      <c r="H2731" t="s">
        <v>73</v>
      </c>
      <c r="I2731" t="s">
        <v>74</v>
      </c>
      <c r="J2731">
        <v>28337</v>
      </c>
      <c r="K2731" s="1">
        <v>44710</v>
      </c>
      <c r="L2731" t="s">
        <v>35</v>
      </c>
    </row>
    <row r="2732" spans="1:12" x14ac:dyDescent="0.8">
      <c r="A2732" t="s">
        <v>13005</v>
      </c>
      <c r="B2732" t="s">
        <v>13006</v>
      </c>
      <c r="D2732" t="s">
        <v>14</v>
      </c>
      <c r="E2732" t="s">
        <v>13007</v>
      </c>
      <c r="F2732" t="s">
        <v>13008</v>
      </c>
      <c r="G2732" t="s">
        <v>13009</v>
      </c>
      <c r="H2732" t="s">
        <v>320</v>
      </c>
      <c r="I2732" t="s">
        <v>138</v>
      </c>
      <c r="J2732">
        <v>45156</v>
      </c>
      <c r="K2732" s="1">
        <v>44421</v>
      </c>
      <c r="L2732" t="s">
        <v>42</v>
      </c>
    </row>
    <row r="2733" spans="1:12" x14ac:dyDescent="0.8">
      <c r="A2733" t="s">
        <v>13010</v>
      </c>
      <c r="B2733" t="s">
        <v>13011</v>
      </c>
      <c r="C2733">
        <v>55</v>
      </c>
      <c r="D2733" t="s">
        <v>14</v>
      </c>
      <c r="E2733" t="s">
        <v>13012</v>
      </c>
      <c r="F2733" t="s">
        <v>13013</v>
      </c>
      <c r="G2733" t="s">
        <v>13014</v>
      </c>
      <c r="H2733" t="s">
        <v>303</v>
      </c>
      <c r="I2733" t="s">
        <v>221</v>
      </c>
      <c r="J2733">
        <v>95378</v>
      </c>
      <c r="K2733" s="1">
        <v>44642</v>
      </c>
      <c r="L2733" t="s">
        <v>42</v>
      </c>
    </row>
    <row r="2734" spans="1:12" x14ac:dyDescent="0.8">
      <c r="A2734" t="s">
        <v>13015</v>
      </c>
      <c r="B2734" t="s">
        <v>5225</v>
      </c>
      <c r="C2734">
        <v>41</v>
      </c>
      <c r="D2734" t="s">
        <v>14</v>
      </c>
      <c r="E2734" t="s">
        <v>13016</v>
      </c>
      <c r="F2734" t="s">
        <v>13017</v>
      </c>
      <c r="G2734" t="s">
        <v>13018</v>
      </c>
      <c r="H2734" t="s">
        <v>309</v>
      </c>
      <c r="I2734" t="s">
        <v>74</v>
      </c>
      <c r="J2734">
        <v>29855</v>
      </c>
      <c r="K2734" s="1">
        <v>44129</v>
      </c>
      <c r="L2734" t="s">
        <v>42</v>
      </c>
    </row>
    <row r="2735" spans="1:12" x14ac:dyDescent="0.8">
      <c r="A2735" t="s">
        <v>13019</v>
      </c>
      <c r="B2735" t="s">
        <v>13020</v>
      </c>
      <c r="C2735">
        <v>24</v>
      </c>
      <c r="D2735" t="s">
        <v>14</v>
      </c>
      <c r="E2735" t="s">
        <v>13021</v>
      </c>
      <c r="F2735" t="s">
        <v>13022</v>
      </c>
      <c r="G2735" t="s">
        <v>13023</v>
      </c>
      <c r="H2735" t="s">
        <v>125</v>
      </c>
      <c r="I2735" t="s">
        <v>126</v>
      </c>
      <c r="J2735">
        <v>67122</v>
      </c>
      <c r="K2735" s="1">
        <v>44780</v>
      </c>
      <c r="L2735" t="s">
        <v>35</v>
      </c>
    </row>
    <row r="2736" spans="1:12" x14ac:dyDescent="0.8">
      <c r="A2736" t="s">
        <v>13024</v>
      </c>
      <c r="B2736" t="s">
        <v>13025</v>
      </c>
      <c r="C2736">
        <v>58</v>
      </c>
      <c r="E2736" t="s">
        <v>13026</v>
      </c>
      <c r="F2736">
        <v>3518507108</v>
      </c>
      <c r="G2736" t="s">
        <v>13027</v>
      </c>
      <c r="H2736" t="s">
        <v>450</v>
      </c>
      <c r="I2736" t="s">
        <v>138</v>
      </c>
      <c r="J2736">
        <v>10899</v>
      </c>
      <c r="K2736" s="1">
        <v>44131</v>
      </c>
      <c r="L2736" t="s">
        <v>35</v>
      </c>
    </row>
    <row r="2737" spans="1:12" x14ac:dyDescent="0.8">
      <c r="A2737" t="s">
        <v>13028</v>
      </c>
      <c r="B2737" t="s">
        <v>13029</v>
      </c>
      <c r="C2737">
        <v>28</v>
      </c>
      <c r="D2737" t="s">
        <v>29</v>
      </c>
      <c r="E2737" t="s">
        <v>13030</v>
      </c>
      <c r="F2737" t="s">
        <v>13031</v>
      </c>
      <c r="G2737" t="s">
        <v>13032</v>
      </c>
      <c r="H2737" t="s">
        <v>25</v>
      </c>
      <c r="I2737" t="s">
        <v>19</v>
      </c>
      <c r="J2737">
        <v>31643</v>
      </c>
      <c r="K2737" s="1">
        <v>44279</v>
      </c>
      <c r="L2737" t="s">
        <v>35</v>
      </c>
    </row>
    <row r="2738" spans="1:12" x14ac:dyDescent="0.8">
      <c r="A2738" t="s">
        <v>13033</v>
      </c>
      <c r="B2738" t="s">
        <v>13034</v>
      </c>
      <c r="C2738">
        <v>30</v>
      </c>
      <c r="D2738" t="s">
        <v>14</v>
      </c>
      <c r="E2738" t="s">
        <v>13035</v>
      </c>
      <c r="F2738" t="s">
        <v>13036</v>
      </c>
      <c r="G2738" t="s">
        <v>13037</v>
      </c>
      <c r="H2738" t="s">
        <v>424</v>
      </c>
      <c r="I2738" t="s">
        <v>138</v>
      </c>
      <c r="J2738">
        <v>69087</v>
      </c>
      <c r="K2738" s="1">
        <v>45417</v>
      </c>
      <c r="L2738" t="s">
        <v>26</v>
      </c>
    </row>
    <row r="2739" spans="1:12" x14ac:dyDescent="0.8">
      <c r="A2739" t="s">
        <v>13038</v>
      </c>
      <c r="B2739" t="s">
        <v>13039</v>
      </c>
      <c r="C2739">
        <v>39</v>
      </c>
      <c r="D2739" t="s">
        <v>29</v>
      </c>
      <c r="E2739" t="s">
        <v>13040</v>
      </c>
      <c r="F2739" t="s">
        <v>13041</v>
      </c>
      <c r="H2739" t="s">
        <v>227</v>
      </c>
      <c r="I2739" t="s">
        <v>221</v>
      </c>
      <c r="J2739">
        <v>36152</v>
      </c>
      <c r="K2739" s="1">
        <v>44155</v>
      </c>
      <c r="L2739" t="s">
        <v>26</v>
      </c>
    </row>
    <row r="2740" spans="1:12" x14ac:dyDescent="0.8">
      <c r="A2740" t="s">
        <v>13042</v>
      </c>
      <c r="B2740" t="s">
        <v>13043</v>
      </c>
      <c r="C2740">
        <v>53</v>
      </c>
      <c r="D2740" t="s">
        <v>14</v>
      </c>
      <c r="E2740" t="s">
        <v>13044</v>
      </c>
      <c r="F2740">
        <v>5863602296</v>
      </c>
      <c r="G2740" t="s">
        <v>13045</v>
      </c>
      <c r="H2740" t="s">
        <v>54</v>
      </c>
      <c r="I2740" t="s">
        <v>55</v>
      </c>
      <c r="J2740">
        <v>91032</v>
      </c>
      <c r="K2740" s="1">
        <v>45117</v>
      </c>
      <c r="L2740" t="s">
        <v>42</v>
      </c>
    </row>
    <row r="2741" spans="1:12" x14ac:dyDescent="0.8">
      <c r="A2741" t="s">
        <v>13046</v>
      </c>
      <c r="B2741" t="s">
        <v>13047</v>
      </c>
      <c r="C2741">
        <v>45</v>
      </c>
      <c r="D2741" t="s">
        <v>29</v>
      </c>
      <c r="E2741" t="s">
        <v>13048</v>
      </c>
      <c r="F2741" t="s">
        <v>13049</v>
      </c>
      <c r="G2741" t="s">
        <v>13050</v>
      </c>
      <c r="H2741" t="s">
        <v>796</v>
      </c>
      <c r="I2741" t="s">
        <v>19</v>
      </c>
      <c r="J2741">
        <v>88714</v>
      </c>
      <c r="K2741" s="1">
        <v>45377</v>
      </c>
      <c r="L2741" t="s">
        <v>35</v>
      </c>
    </row>
    <row r="2742" spans="1:12" x14ac:dyDescent="0.8">
      <c r="A2742" t="s">
        <v>13051</v>
      </c>
      <c r="B2742" t="s">
        <v>13052</v>
      </c>
      <c r="C2742">
        <v>39</v>
      </c>
      <c r="D2742" t="s">
        <v>29</v>
      </c>
      <c r="E2742" t="s">
        <v>13053</v>
      </c>
      <c r="F2742" t="s">
        <v>13054</v>
      </c>
      <c r="G2742" t="s">
        <v>13055</v>
      </c>
      <c r="H2742" t="s">
        <v>227</v>
      </c>
      <c r="I2742" t="s">
        <v>221</v>
      </c>
      <c r="J2742">
        <v>19987</v>
      </c>
      <c r="K2742" s="1">
        <v>44258</v>
      </c>
      <c r="L2742" t="s">
        <v>26</v>
      </c>
    </row>
    <row r="2743" spans="1:12" x14ac:dyDescent="0.8">
      <c r="A2743" t="s">
        <v>13056</v>
      </c>
      <c r="B2743" t="s">
        <v>13057</v>
      </c>
      <c r="C2743">
        <v>40</v>
      </c>
      <c r="D2743" t="s">
        <v>14</v>
      </c>
      <c r="E2743" t="s">
        <v>13058</v>
      </c>
      <c r="F2743" t="s">
        <v>13059</v>
      </c>
      <c r="G2743" t="s">
        <v>13060</v>
      </c>
      <c r="H2743" t="s">
        <v>238</v>
      </c>
      <c r="I2743" t="s">
        <v>48</v>
      </c>
      <c r="J2743">
        <v>18686</v>
      </c>
      <c r="K2743" s="1">
        <v>43947</v>
      </c>
      <c r="L2743" t="s">
        <v>35</v>
      </c>
    </row>
    <row r="2744" spans="1:12" x14ac:dyDescent="0.8">
      <c r="A2744" t="s">
        <v>13061</v>
      </c>
      <c r="B2744" t="s">
        <v>13062</v>
      </c>
      <c r="C2744">
        <v>35</v>
      </c>
      <c r="D2744" t="s">
        <v>14</v>
      </c>
      <c r="E2744" t="s">
        <v>13063</v>
      </c>
      <c r="F2744" t="s">
        <v>13064</v>
      </c>
      <c r="G2744" t="s">
        <v>13065</v>
      </c>
      <c r="H2744" t="s">
        <v>1014</v>
      </c>
      <c r="I2744" t="s">
        <v>34</v>
      </c>
      <c r="J2744">
        <v>26279</v>
      </c>
      <c r="K2744" s="1">
        <v>44371</v>
      </c>
      <c r="L2744" t="s">
        <v>26</v>
      </c>
    </row>
    <row r="2745" spans="1:12" x14ac:dyDescent="0.8">
      <c r="A2745" t="s">
        <v>13066</v>
      </c>
      <c r="B2745" t="s">
        <v>13067</v>
      </c>
      <c r="C2745">
        <v>41</v>
      </c>
      <c r="D2745" t="s">
        <v>14</v>
      </c>
      <c r="E2745" t="s">
        <v>13068</v>
      </c>
      <c r="F2745" t="s">
        <v>13069</v>
      </c>
      <c r="G2745" t="s">
        <v>13070</v>
      </c>
      <c r="H2745" t="s">
        <v>746</v>
      </c>
      <c r="I2745" t="s">
        <v>145</v>
      </c>
      <c r="J2745">
        <v>67150</v>
      </c>
      <c r="K2745" s="1">
        <v>44646</v>
      </c>
      <c r="L2745" t="s">
        <v>42</v>
      </c>
    </row>
    <row r="2746" spans="1:12" x14ac:dyDescent="0.8">
      <c r="A2746" t="s">
        <v>13071</v>
      </c>
      <c r="B2746" t="s">
        <v>13072</v>
      </c>
      <c r="C2746">
        <v>18</v>
      </c>
      <c r="D2746" t="s">
        <v>29</v>
      </c>
      <c r="E2746" t="s">
        <v>13073</v>
      </c>
      <c r="F2746" t="s">
        <v>13074</v>
      </c>
      <c r="G2746" t="s">
        <v>13075</v>
      </c>
      <c r="H2746" t="s">
        <v>137</v>
      </c>
      <c r="I2746" t="s">
        <v>138</v>
      </c>
      <c r="J2746">
        <v>86268</v>
      </c>
      <c r="K2746" s="1">
        <v>43910</v>
      </c>
      <c r="L2746" t="s">
        <v>35</v>
      </c>
    </row>
    <row r="2747" spans="1:12" x14ac:dyDescent="0.8">
      <c r="A2747" t="s">
        <v>13076</v>
      </c>
      <c r="B2747" t="s">
        <v>13077</v>
      </c>
      <c r="C2747">
        <v>31</v>
      </c>
      <c r="D2747" t="s">
        <v>29</v>
      </c>
      <c r="E2747" t="s">
        <v>13078</v>
      </c>
      <c r="G2747" t="s">
        <v>13079</v>
      </c>
      <c r="H2747" t="s">
        <v>220</v>
      </c>
      <c r="I2747" t="s">
        <v>221</v>
      </c>
      <c r="J2747">
        <v>48335</v>
      </c>
      <c r="K2747" s="1">
        <v>45673</v>
      </c>
      <c r="L2747" t="s">
        <v>42</v>
      </c>
    </row>
    <row r="2748" spans="1:12" x14ac:dyDescent="0.8">
      <c r="A2748" t="s">
        <v>13080</v>
      </c>
      <c r="B2748" t="s">
        <v>13081</v>
      </c>
      <c r="C2748">
        <v>37</v>
      </c>
      <c r="D2748" t="s">
        <v>14</v>
      </c>
      <c r="E2748" t="s">
        <v>13082</v>
      </c>
      <c r="F2748" t="s">
        <v>13083</v>
      </c>
      <c r="G2748" t="s">
        <v>13084</v>
      </c>
      <c r="H2748" t="s">
        <v>450</v>
      </c>
      <c r="I2748" t="s">
        <v>138</v>
      </c>
      <c r="J2748">
        <v>95777</v>
      </c>
      <c r="K2748" s="1">
        <v>45295</v>
      </c>
      <c r="L2748" t="s">
        <v>42</v>
      </c>
    </row>
    <row r="2749" spans="1:12" x14ac:dyDescent="0.8">
      <c r="A2749" t="s">
        <v>13085</v>
      </c>
      <c r="B2749" t="s">
        <v>13086</v>
      </c>
      <c r="C2749">
        <v>21</v>
      </c>
      <c r="D2749" t="s">
        <v>29</v>
      </c>
      <c r="E2749" t="s">
        <v>13087</v>
      </c>
      <c r="F2749" t="s">
        <v>13088</v>
      </c>
      <c r="G2749" t="s">
        <v>13089</v>
      </c>
      <c r="H2749" t="s">
        <v>119</v>
      </c>
      <c r="I2749" t="s">
        <v>55</v>
      </c>
      <c r="J2749">
        <v>88489</v>
      </c>
      <c r="K2749" s="1">
        <v>45339</v>
      </c>
      <c r="L2749" t="s">
        <v>35</v>
      </c>
    </row>
    <row r="2750" spans="1:12" x14ac:dyDescent="0.8">
      <c r="A2750" t="s">
        <v>13090</v>
      </c>
      <c r="B2750" t="s">
        <v>13091</v>
      </c>
      <c r="C2750">
        <v>39</v>
      </c>
      <c r="D2750" t="s">
        <v>29</v>
      </c>
      <c r="E2750" t="s">
        <v>13092</v>
      </c>
      <c r="F2750" t="s">
        <v>13093</v>
      </c>
      <c r="G2750" t="s">
        <v>13094</v>
      </c>
      <c r="H2750" t="s">
        <v>558</v>
      </c>
      <c r="I2750" t="s">
        <v>55</v>
      </c>
      <c r="J2750">
        <v>25455</v>
      </c>
      <c r="K2750" s="1">
        <v>44413</v>
      </c>
      <c r="L2750" t="s">
        <v>26</v>
      </c>
    </row>
    <row r="2751" spans="1:12" x14ac:dyDescent="0.8">
      <c r="A2751" t="s">
        <v>13095</v>
      </c>
      <c r="B2751" t="s">
        <v>13096</v>
      </c>
      <c r="C2751">
        <v>32</v>
      </c>
      <c r="D2751" t="s">
        <v>14</v>
      </c>
      <c r="E2751" t="s">
        <v>13097</v>
      </c>
      <c r="F2751" t="s">
        <v>13098</v>
      </c>
      <c r="G2751" t="s">
        <v>13099</v>
      </c>
      <c r="H2751" t="s">
        <v>285</v>
      </c>
      <c r="I2751" t="s">
        <v>193</v>
      </c>
      <c r="J2751">
        <v>68447</v>
      </c>
      <c r="K2751" s="1">
        <v>45029</v>
      </c>
      <c r="L2751" t="s">
        <v>35</v>
      </c>
    </row>
    <row r="2752" spans="1:12" x14ac:dyDescent="0.8">
      <c r="A2752" t="s">
        <v>13100</v>
      </c>
      <c r="B2752" t="s">
        <v>13101</v>
      </c>
      <c r="C2752">
        <v>56</v>
      </c>
      <c r="D2752" t="s">
        <v>108</v>
      </c>
      <c r="E2752" t="s">
        <v>13102</v>
      </c>
      <c r="F2752" t="s">
        <v>13103</v>
      </c>
      <c r="G2752" t="s">
        <v>13104</v>
      </c>
      <c r="H2752" t="s">
        <v>529</v>
      </c>
      <c r="I2752" t="s">
        <v>55</v>
      </c>
      <c r="J2752">
        <v>22030</v>
      </c>
      <c r="K2752" s="1">
        <v>44570</v>
      </c>
      <c r="L2752" t="s">
        <v>26</v>
      </c>
    </row>
    <row r="2753" spans="1:12" x14ac:dyDescent="0.8">
      <c r="A2753" t="s">
        <v>13105</v>
      </c>
      <c r="B2753" t="s">
        <v>13106</v>
      </c>
      <c r="C2753">
        <v>53</v>
      </c>
      <c r="D2753" t="s">
        <v>14</v>
      </c>
      <c r="E2753" t="s">
        <v>13107</v>
      </c>
      <c r="F2753" t="s">
        <v>13108</v>
      </c>
      <c r="G2753" t="s">
        <v>13109</v>
      </c>
      <c r="H2753" t="s">
        <v>1049</v>
      </c>
      <c r="I2753" t="s">
        <v>48</v>
      </c>
      <c r="J2753">
        <v>10696</v>
      </c>
      <c r="K2753" s="1">
        <v>44614</v>
      </c>
      <c r="L2753" t="s">
        <v>42</v>
      </c>
    </row>
    <row r="2754" spans="1:12" x14ac:dyDescent="0.8">
      <c r="A2754" t="s">
        <v>13110</v>
      </c>
      <c r="B2754" t="s">
        <v>13111</v>
      </c>
      <c r="C2754">
        <v>29</v>
      </c>
      <c r="D2754" t="s">
        <v>29</v>
      </c>
      <c r="E2754" t="s">
        <v>13112</v>
      </c>
      <c r="F2754" t="s">
        <v>13113</v>
      </c>
      <c r="G2754" t="s">
        <v>13114</v>
      </c>
      <c r="H2754" t="s">
        <v>303</v>
      </c>
      <c r="I2754" t="s">
        <v>221</v>
      </c>
      <c r="J2754">
        <v>91347</v>
      </c>
      <c r="K2754" s="1">
        <v>44408</v>
      </c>
      <c r="L2754" t="s">
        <v>35</v>
      </c>
    </row>
    <row r="2755" spans="1:12" x14ac:dyDescent="0.8">
      <c r="A2755" t="s">
        <v>13115</v>
      </c>
      <c r="B2755" t="s">
        <v>13116</v>
      </c>
      <c r="C2755">
        <v>33</v>
      </c>
      <c r="D2755" t="s">
        <v>29</v>
      </c>
      <c r="E2755" t="s">
        <v>13117</v>
      </c>
      <c r="F2755" t="s">
        <v>13118</v>
      </c>
      <c r="G2755" t="s">
        <v>13119</v>
      </c>
      <c r="H2755" t="s">
        <v>681</v>
      </c>
      <c r="I2755" t="s">
        <v>99</v>
      </c>
      <c r="J2755">
        <v>64632</v>
      </c>
      <c r="K2755" s="1">
        <v>44697</v>
      </c>
      <c r="L2755" t="s">
        <v>42</v>
      </c>
    </row>
    <row r="2756" spans="1:12" x14ac:dyDescent="0.8">
      <c r="A2756" t="s">
        <v>13120</v>
      </c>
      <c r="B2756" t="s">
        <v>13121</v>
      </c>
      <c r="C2756">
        <v>34</v>
      </c>
      <c r="D2756" t="s">
        <v>14</v>
      </c>
      <c r="E2756" t="s">
        <v>13122</v>
      </c>
      <c r="F2756" t="s">
        <v>13123</v>
      </c>
      <c r="G2756" t="s">
        <v>13124</v>
      </c>
      <c r="H2756" t="s">
        <v>746</v>
      </c>
      <c r="I2756" t="s">
        <v>145</v>
      </c>
      <c r="J2756">
        <v>62295</v>
      </c>
      <c r="K2756" s="1">
        <v>45034</v>
      </c>
      <c r="L2756" t="s">
        <v>35</v>
      </c>
    </row>
    <row r="2757" spans="1:12" x14ac:dyDescent="0.8">
      <c r="A2757" t="s">
        <v>13125</v>
      </c>
      <c r="B2757" t="s">
        <v>13126</v>
      </c>
      <c r="C2757">
        <v>29</v>
      </c>
      <c r="D2757" t="s">
        <v>14</v>
      </c>
      <c r="E2757" t="s">
        <v>13127</v>
      </c>
      <c r="F2757" t="s">
        <v>13128</v>
      </c>
      <c r="G2757" t="s">
        <v>13129</v>
      </c>
      <c r="H2757" t="s">
        <v>558</v>
      </c>
      <c r="I2757" t="s">
        <v>55</v>
      </c>
      <c r="J2757">
        <v>6692</v>
      </c>
      <c r="K2757" s="1">
        <v>44256</v>
      </c>
      <c r="L2757" t="s">
        <v>35</v>
      </c>
    </row>
    <row r="2758" spans="1:12" x14ac:dyDescent="0.8">
      <c r="A2758" t="s">
        <v>13130</v>
      </c>
      <c r="B2758" t="s">
        <v>13131</v>
      </c>
      <c r="C2758">
        <v>37</v>
      </c>
      <c r="D2758" t="s">
        <v>29</v>
      </c>
      <c r="E2758" t="s">
        <v>13132</v>
      </c>
      <c r="F2758" t="s">
        <v>13133</v>
      </c>
      <c r="G2758" t="s">
        <v>13134</v>
      </c>
      <c r="H2758" t="s">
        <v>2104</v>
      </c>
      <c r="I2758" t="s">
        <v>180</v>
      </c>
      <c r="J2758">
        <v>32091</v>
      </c>
      <c r="K2758" s="1">
        <v>44920</v>
      </c>
      <c r="L2758" t="s">
        <v>42</v>
      </c>
    </row>
    <row r="2759" spans="1:12" x14ac:dyDescent="0.8">
      <c r="A2759" t="s">
        <v>13135</v>
      </c>
      <c r="B2759" t="s">
        <v>13136</v>
      </c>
      <c r="C2759">
        <v>25</v>
      </c>
      <c r="D2759" t="s">
        <v>29</v>
      </c>
      <c r="E2759" t="s">
        <v>13137</v>
      </c>
      <c r="F2759" t="s">
        <v>13138</v>
      </c>
      <c r="G2759" t="s">
        <v>13139</v>
      </c>
      <c r="H2759" t="s">
        <v>199</v>
      </c>
      <c r="I2759" t="s">
        <v>74</v>
      </c>
      <c r="J2759">
        <v>70589</v>
      </c>
      <c r="K2759" s="1">
        <v>45686</v>
      </c>
      <c r="L2759" t="s">
        <v>42</v>
      </c>
    </row>
    <row r="2760" spans="1:12" x14ac:dyDescent="0.8">
      <c r="A2760" t="s">
        <v>13140</v>
      </c>
      <c r="B2760" t="s">
        <v>13141</v>
      </c>
      <c r="C2760">
        <v>21</v>
      </c>
      <c r="D2760" t="s">
        <v>14</v>
      </c>
      <c r="E2760" t="s">
        <v>13142</v>
      </c>
      <c r="F2760" t="s">
        <v>13143</v>
      </c>
      <c r="G2760" t="s">
        <v>13144</v>
      </c>
      <c r="H2760" t="s">
        <v>2104</v>
      </c>
      <c r="I2760" t="s">
        <v>180</v>
      </c>
      <c r="J2760">
        <v>8726</v>
      </c>
      <c r="K2760" s="1">
        <v>44072</v>
      </c>
      <c r="L2760" t="s">
        <v>26</v>
      </c>
    </row>
    <row r="2761" spans="1:12" x14ac:dyDescent="0.8">
      <c r="A2761" t="s">
        <v>13145</v>
      </c>
      <c r="B2761" t="s">
        <v>13146</v>
      </c>
      <c r="C2761">
        <v>42</v>
      </c>
      <c r="D2761" t="s">
        <v>29</v>
      </c>
      <c r="E2761" t="s">
        <v>13147</v>
      </c>
      <c r="F2761" t="s">
        <v>13148</v>
      </c>
      <c r="G2761" t="s">
        <v>13149</v>
      </c>
      <c r="H2761" t="s">
        <v>244</v>
      </c>
      <c r="I2761" t="s">
        <v>221</v>
      </c>
      <c r="J2761">
        <v>39673</v>
      </c>
      <c r="K2761" s="1">
        <v>44775</v>
      </c>
      <c r="L2761" t="s">
        <v>42</v>
      </c>
    </row>
    <row r="2762" spans="1:12" x14ac:dyDescent="0.8">
      <c r="A2762" t="s">
        <v>13150</v>
      </c>
      <c r="B2762" t="s">
        <v>13151</v>
      </c>
      <c r="C2762">
        <v>42</v>
      </c>
      <c r="D2762" t="s">
        <v>14</v>
      </c>
      <c r="E2762" t="s">
        <v>13152</v>
      </c>
      <c r="F2762" t="s">
        <v>13153</v>
      </c>
      <c r="G2762" t="s">
        <v>13154</v>
      </c>
      <c r="H2762" t="s">
        <v>424</v>
      </c>
      <c r="I2762" t="s">
        <v>138</v>
      </c>
      <c r="J2762">
        <v>38876</v>
      </c>
      <c r="K2762" s="1">
        <v>44128</v>
      </c>
      <c r="L2762" t="s">
        <v>42</v>
      </c>
    </row>
    <row r="2763" spans="1:12" x14ac:dyDescent="0.8">
      <c r="A2763" t="s">
        <v>13155</v>
      </c>
      <c r="B2763" t="s">
        <v>13156</v>
      </c>
      <c r="C2763">
        <v>25</v>
      </c>
      <c r="D2763" t="s">
        <v>29</v>
      </c>
      <c r="E2763" t="s">
        <v>13157</v>
      </c>
      <c r="F2763" t="s">
        <v>13158</v>
      </c>
      <c r="G2763" t="s">
        <v>13159</v>
      </c>
      <c r="H2763" t="s">
        <v>260</v>
      </c>
      <c r="I2763" t="s">
        <v>113</v>
      </c>
      <c r="J2763">
        <v>74027</v>
      </c>
      <c r="K2763" s="1">
        <v>44150</v>
      </c>
      <c r="L2763" t="s">
        <v>35</v>
      </c>
    </row>
    <row r="2764" spans="1:12" x14ac:dyDescent="0.8">
      <c r="A2764" t="s">
        <v>13160</v>
      </c>
      <c r="B2764" t="s">
        <v>13161</v>
      </c>
      <c r="C2764">
        <v>45</v>
      </c>
      <c r="D2764" t="s">
        <v>14</v>
      </c>
      <c r="E2764" t="s">
        <v>13162</v>
      </c>
      <c r="F2764" t="s">
        <v>13163</v>
      </c>
      <c r="G2764" t="s">
        <v>13164</v>
      </c>
      <c r="H2764" t="s">
        <v>473</v>
      </c>
      <c r="I2764" t="s">
        <v>113</v>
      </c>
      <c r="J2764">
        <v>33295</v>
      </c>
      <c r="K2764" s="1">
        <v>45420</v>
      </c>
      <c r="L2764" t="s">
        <v>26</v>
      </c>
    </row>
    <row r="2765" spans="1:12" x14ac:dyDescent="0.8">
      <c r="A2765" t="s">
        <v>13165</v>
      </c>
      <c r="B2765" t="s">
        <v>13166</v>
      </c>
      <c r="C2765">
        <v>27</v>
      </c>
      <c r="D2765" t="s">
        <v>29</v>
      </c>
      <c r="E2765" t="s">
        <v>13167</v>
      </c>
      <c r="G2765" t="s">
        <v>13168</v>
      </c>
      <c r="H2765" t="s">
        <v>450</v>
      </c>
      <c r="I2765" t="s">
        <v>138</v>
      </c>
      <c r="J2765">
        <v>5280</v>
      </c>
      <c r="K2765" s="1">
        <v>44468</v>
      </c>
      <c r="L2765" t="s">
        <v>35</v>
      </c>
    </row>
    <row r="2766" spans="1:12" x14ac:dyDescent="0.8">
      <c r="A2766" t="s">
        <v>13169</v>
      </c>
      <c r="B2766" t="s">
        <v>13170</v>
      </c>
      <c r="C2766">
        <v>38</v>
      </c>
      <c r="D2766" t="s">
        <v>29</v>
      </c>
      <c r="E2766" t="s">
        <v>13171</v>
      </c>
      <c r="F2766">
        <f>1-544-746-9048</f>
        <v>-10337</v>
      </c>
      <c r="G2766" t="s">
        <v>13172</v>
      </c>
      <c r="H2766" t="s">
        <v>558</v>
      </c>
      <c r="I2766" t="s">
        <v>55</v>
      </c>
      <c r="J2766">
        <v>9775</v>
      </c>
      <c r="K2766" s="1">
        <v>45587</v>
      </c>
      <c r="L2766" t="s">
        <v>42</v>
      </c>
    </row>
    <row r="2767" spans="1:12" x14ac:dyDescent="0.8">
      <c r="A2767" t="s">
        <v>13173</v>
      </c>
      <c r="B2767" t="s">
        <v>13174</v>
      </c>
      <c r="C2767">
        <v>44</v>
      </c>
      <c r="D2767" t="s">
        <v>29</v>
      </c>
      <c r="E2767" t="s">
        <v>13175</v>
      </c>
      <c r="F2767" t="s">
        <v>13176</v>
      </c>
      <c r="G2767" t="s">
        <v>13177</v>
      </c>
      <c r="H2767" t="s">
        <v>41</v>
      </c>
      <c r="I2767" t="s">
        <v>19</v>
      </c>
      <c r="J2767">
        <v>48576</v>
      </c>
      <c r="K2767" s="1">
        <v>44530</v>
      </c>
      <c r="L2767" t="s">
        <v>26</v>
      </c>
    </row>
    <row r="2768" spans="1:12" x14ac:dyDescent="0.8">
      <c r="A2768" t="s">
        <v>13178</v>
      </c>
      <c r="B2768" t="s">
        <v>13179</v>
      </c>
      <c r="C2768">
        <v>34</v>
      </c>
      <c r="D2768" t="s">
        <v>29</v>
      </c>
      <c r="E2768" t="s">
        <v>13180</v>
      </c>
      <c r="F2768" t="s">
        <v>13181</v>
      </c>
      <c r="G2768" t="s">
        <v>13182</v>
      </c>
      <c r="I2768" t="s">
        <v>19</v>
      </c>
      <c r="J2768">
        <v>31153</v>
      </c>
      <c r="K2768" s="1">
        <v>44535</v>
      </c>
      <c r="L2768" t="s">
        <v>35</v>
      </c>
    </row>
    <row r="2769" spans="1:12" x14ac:dyDescent="0.8">
      <c r="A2769" t="s">
        <v>13183</v>
      </c>
      <c r="B2769" t="s">
        <v>13184</v>
      </c>
      <c r="C2769">
        <v>40</v>
      </c>
      <c r="D2769" t="s">
        <v>14</v>
      </c>
      <c r="E2769" t="s">
        <v>13185</v>
      </c>
      <c r="F2769" t="s">
        <v>13186</v>
      </c>
      <c r="G2769" t="s">
        <v>13187</v>
      </c>
      <c r="H2769" t="s">
        <v>238</v>
      </c>
      <c r="I2769" t="s">
        <v>48</v>
      </c>
      <c r="J2769">
        <v>61063</v>
      </c>
      <c r="K2769" s="1">
        <v>45027</v>
      </c>
      <c r="L2769" t="s">
        <v>26</v>
      </c>
    </row>
    <row r="2770" spans="1:12" x14ac:dyDescent="0.8">
      <c r="A2770" t="s">
        <v>13188</v>
      </c>
      <c r="B2770" t="s">
        <v>13189</v>
      </c>
      <c r="C2770">
        <v>28</v>
      </c>
      <c r="D2770" t="s">
        <v>29</v>
      </c>
      <c r="E2770" t="s">
        <v>13190</v>
      </c>
      <c r="F2770" t="s">
        <v>13191</v>
      </c>
      <c r="G2770" t="s">
        <v>13192</v>
      </c>
      <c r="H2770" t="s">
        <v>285</v>
      </c>
      <c r="I2770" t="s">
        <v>193</v>
      </c>
      <c r="J2770">
        <v>3341</v>
      </c>
      <c r="K2770" s="1">
        <v>44275</v>
      </c>
      <c r="L2770" t="s">
        <v>42</v>
      </c>
    </row>
    <row r="2771" spans="1:12" x14ac:dyDescent="0.8">
      <c r="A2771" t="s">
        <v>13193</v>
      </c>
      <c r="B2771" t="s">
        <v>13194</v>
      </c>
      <c r="C2771">
        <v>32</v>
      </c>
      <c r="D2771" t="s">
        <v>29</v>
      </c>
      <c r="E2771" t="s">
        <v>13195</v>
      </c>
      <c r="F2771" t="s">
        <v>13196</v>
      </c>
      <c r="G2771" t="s">
        <v>13197</v>
      </c>
      <c r="H2771" t="s">
        <v>285</v>
      </c>
      <c r="I2771" t="s">
        <v>193</v>
      </c>
      <c r="J2771">
        <v>75270</v>
      </c>
      <c r="K2771" s="1">
        <v>44359</v>
      </c>
      <c r="L2771" t="s">
        <v>35</v>
      </c>
    </row>
    <row r="2772" spans="1:12" x14ac:dyDescent="0.8">
      <c r="A2772" s="2" t="s">
        <v>13198</v>
      </c>
      <c r="B2772" t="s">
        <v>13199</v>
      </c>
      <c r="C2772">
        <v>32</v>
      </c>
      <c r="D2772" t="s">
        <v>29</v>
      </c>
      <c r="E2772" t="s">
        <v>13200</v>
      </c>
      <c r="F2772" t="s">
        <v>13201</v>
      </c>
      <c r="G2772" t="s">
        <v>13202</v>
      </c>
      <c r="H2772" t="s">
        <v>510</v>
      </c>
      <c r="I2772" t="s">
        <v>126</v>
      </c>
      <c r="J2772">
        <v>91536</v>
      </c>
      <c r="K2772" s="1">
        <v>44852</v>
      </c>
      <c r="L2772" t="s">
        <v>42</v>
      </c>
    </row>
    <row r="2773" spans="1:12" x14ac:dyDescent="0.8">
      <c r="A2773" t="s">
        <v>13203</v>
      </c>
      <c r="B2773" t="s">
        <v>13204</v>
      </c>
      <c r="C2773">
        <v>26</v>
      </c>
      <c r="D2773" t="s">
        <v>29</v>
      </c>
      <c r="E2773" t="s">
        <v>13205</v>
      </c>
      <c r="F2773" t="s">
        <v>13206</v>
      </c>
      <c r="G2773" t="s">
        <v>13207</v>
      </c>
      <c r="H2773" t="s">
        <v>25</v>
      </c>
      <c r="I2773" t="s">
        <v>19</v>
      </c>
      <c r="K2773" s="1">
        <v>45334</v>
      </c>
      <c r="L2773" t="s">
        <v>35</v>
      </c>
    </row>
    <row r="2774" spans="1:12" x14ac:dyDescent="0.8">
      <c r="A2774" t="s">
        <v>13208</v>
      </c>
      <c r="B2774" t="s">
        <v>13209</v>
      </c>
      <c r="C2774">
        <v>32</v>
      </c>
      <c r="D2774" t="s">
        <v>14</v>
      </c>
      <c r="E2774" t="s">
        <v>13210</v>
      </c>
      <c r="G2774" t="s">
        <v>13211</v>
      </c>
      <c r="H2774" t="s">
        <v>1049</v>
      </c>
      <c r="I2774" t="s">
        <v>48</v>
      </c>
      <c r="J2774">
        <v>8299</v>
      </c>
      <c r="K2774" s="1">
        <v>44126</v>
      </c>
      <c r="L2774" t="s">
        <v>26</v>
      </c>
    </row>
    <row r="2775" spans="1:12" x14ac:dyDescent="0.8">
      <c r="A2775" t="s">
        <v>13212</v>
      </c>
      <c r="B2775" t="s">
        <v>13213</v>
      </c>
      <c r="C2775">
        <v>18</v>
      </c>
      <c r="D2775" t="s">
        <v>29</v>
      </c>
      <c r="E2775" t="s">
        <v>13214</v>
      </c>
      <c r="F2775" t="s">
        <v>13215</v>
      </c>
      <c r="G2775" t="s">
        <v>13216</v>
      </c>
      <c r="H2775" t="s">
        <v>91</v>
      </c>
      <c r="J2775">
        <v>15873</v>
      </c>
      <c r="K2775" s="1">
        <v>44793</v>
      </c>
      <c r="L2775" t="s">
        <v>26</v>
      </c>
    </row>
    <row r="2776" spans="1:12" x14ac:dyDescent="0.8">
      <c r="A2776" t="s">
        <v>13217</v>
      </c>
      <c r="B2776" t="s">
        <v>13218</v>
      </c>
      <c r="C2776">
        <v>29</v>
      </c>
      <c r="D2776" t="s">
        <v>14</v>
      </c>
      <c r="E2776" t="s">
        <v>13219</v>
      </c>
      <c r="F2776" t="s">
        <v>13220</v>
      </c>
      <c r="G2776" t="s">
        <v>13221</v>
      </c>
      <c r="H2776" t="s">
        <v>255</v>
      </c>
      <c r="I2776" t="s">
        <v>145</v>
      </c>
      <c r="J2776">
        <v>93326</v>
      </c>
      <c r="K2776" s="1">
        <v>44882</v>
      </c>
      <c r="L2776" t="s">
        <v>42</v>
      </c>
    </row>
    <row r="2777" spans="1:12" x14ac:dyDescent="0.8">
      <c r="A2777" t="s">
        <v>13222</v>
      </c>
      <c r="B2777" t="s">
        <v>13223</v>
      </c>
      <c r="C2777">
        <v>31</v>
      </c>
      <c r="D2777" t="s">
        <v>29</v>
      </c>
      <c r="E2777" t="s">
        <v>13224</v>
      </c>
      <c r="F2777" t="s">
        <v>13225</v>
      </c>
      <c r="G2777" t="s">
        <v>13226</v>
      </c>
      <c r="H2777" t="s">
        <v>450</v>
      </c>
      <c r="I2777" t="s">
        <v>138</v>
      </c>
      <c r="J2777">
        <v>77159</v>
      </c>
      <c r="K2777" s="1">
        <v>44119</v>
      </c>
      <c r="L2777" t="s">
        <v>26</v>
      </c>
    </row>
    <row r="2778" spans="1:12" x14ac:dyDescent="0.8">
      <c r="A2778" t="s">
        <v>13227</v>
      </c>
      <c r="B2778" t="s">
        <v>13228</v>
      </c>
      <c r="C2778">
        <v>31</v>
      </c>
      <c r="D2778" t="s">
        <v>14</v>
      </c>
      <c r="E2778" t="s">
        <v>13229</v>
      </c>
      <c r="F2778" t="s">
        <v>13230</v>
      </c>
      <c r="G2778" t="s">
        <v>13231</v>
      </c>
      <c r="H2778" t="s">
        <v>303</v>
      </c>
      <c r="I2778" t="s">
        <v>221</v>
      </c>
      <c r="J2778">
        <v>48640</v>
      </c>
      <c r="K2778" s="1">
        <v>44604</v>
      </c>
      <c r="L2778" t="s">
        <v>35</v>
      </c>
    </row>
    <row r="2779" spans="1:12" x14ac:dyDescent="0.8">
      <c r="A2779" t="s">
        <v>13232</v>
      </c>
      <c r="B2779" t="s">
        <v>13233</v>
      </c>
      <c r="C2779">
        <v>32</v>
      </c>
      <c r="D2779" t="s">
        <v>29</v>
      </c>
      <c r="E2779" t="s">
        <v>13234</v>
      </c>
      <c r="F2779" t="s">
        <v>13235</v>
      </c>
      <c r="G2779" t="s">
        <v>13236</v>
      </c>
      <c r="H2779" t="s">
        <v>1383</v>
      </c>
      <c r="I2779" t="s">
        <v>92</v>
      </c>
      <c r="J2779">
        <v>61678</v>
      </c>
      <c r="K2779" s="1">
        <v>45667</v>
      </c>
      <c r="L2779" t="s">
        <v>35</v>
      </c>
    </row>
    <row r="2780" spans="1:12" x14ac:dyDescent="0.8">
      <c r="A2780" t="s">
        <v>13237</v>
      </c>
      <c r="B2780" t="s">
        <v>13238</v>
      </c>
      <c r="C2780">
        <v>34</v>
      </c>
      <c r="D2780" t="s">
        <v>29</v>
      </c>
      <c r="E2780" t="s">
        <v>13239</v>
      </c>
      <c r="F2780" t="s">
        <v>13240</v>
      </c>
      <c r="G2780" t="s">
        <v>13241</v>
      </c>
      <c r="H2780" t="s">
        <v>161</v>
      </c>
      <c r="I2780" t="s">
        <v>113</v>
      </c>
      <c r="J2780">
        <v>35425</v>
      </c>
      <c r="K2780" s="1">
        <v>45598</v>
      </c>
      <c r="L2780" t="s">
        <v>35</v>
      </c>
    </row>
    <row r="2781" spans="1:12" x14ac:dyDescent="0.8">
      <c r="A2781" t="s">
        <v>13242</v>
      </c>
      <c r="B2781" t="s">
        <v>13243</v>
      </c>
      <c r="C2781">
        <v>40</v>
      </c>
      <c r="D2781" t="s">
        <v>29</v>
      </c>
      <c r="E2781" t="s">
        <v>13244</v>
      </c>
      <c r="F2781" t="s">
        <v>13245</v>
      </c>
      <c r="G2781" t="s">
        <v>13246</v>
      </c>
      <c r="H2781" t="s">
        <v>558</v>
      </c>
      <c r="I2781" t="s">
        <v>55</v>
      </c>
      <c r="J2781">
        <v>95383</v>
      </c>
      <c r="K2781" s="1">
        <v>45573</v>
      </c>
      <c r="L2781" t="s">
        <v>35</v>
      </c>
    </row>
    <row r="2782" spans="1:12" x14ac:dyDescent="0.8">
      <c r="A2782" t="s">
        <v>13247</v>
      </c>
      <c r="B2782" t="s">
        <v>13248</v>
      </c>
      <c r="C2782">
        <v>45</v>
      </c>
      <c r="D2782" t="s">
        <v>14</v>
      </c>
      <c r="E2782" t="s">
        <v>13249</v>
      </c>
      <c r="F2782" t="s">
        <v>13250</v>
      </c>
      <c r="G2782" t="s">
        <v>13251</v>
      </c>
      <c r="H2782" t="s">
        <v>1448</v>
      </c>
      <c r="I2782" t="s">
        <v>193</v>
      </c>
      <c r="J2782">
        <v>58545</v>
      </c>
      <c r="K2782" s="1">
        <v>45713</v>
      </c>
      <c r="L2782" t="s">
        <v>35</v>
      </c>
    </row>
    <row r="2783" spans="1:12" x14ac:dyDescent="0.8">
      <c r="A2783" t="s">
        <v>13252</v>
      </c>
      <c r="B2783" t="s">
        <v>13253</v>
      </c>
      <c r="C2783">
        <v>27</v>
      </c>
      <c r="D2783" t="s">
        <v>29</v>
      </c>
      <c r="E2783" t="s">
        <v>13254</v>
      </c>
      <c r="F2783" t="s">
        <v>13255</v>
      </c>
      <c r="G2783" t="s">
        <v>13256</v>
      </c>
      <c r="H2783" t="s">
        <v>244</v>
      </c>
      <c r="I2783" t="s">
        <v>221</v>
      </c>
      <c r="J2783">
        <v>44048</v>
      </c>
      <c r="K2783" s="1">
        <v>43897</v>
      </c>
      <c r="L2783" t="s">
        <v>35</v>
      </c>
    </row>
    <row r="2784" spans="1:12" x14ac:dyDescent="0.8">
      <c r="A2784" t="s">
        <v>13257</v>
      </c>
      <c r="B2784" t="s">
        <v>13258</v>
      </c>
      <c r="C2784">
        <v>20</v>
      </c>
      <c r="D2784" t="s">
        <v>29</v>
      </c>
      <c r="E2784" t="s">
        <v>13259</v>
      </c>
      <c r="F2784" t="s">
        <v>13260</v>
      </c>
      <c r="G2784" t="s">
        <v>13261</v>
      </c>
      <c r="H2784" t="s">
        <v>119</v>
      </c>
      <c r="I2784" t="s">
        <v>55</v>
      </c>
      <c r="J2784">
        <v>98168</v>
      </c>
      <c r="K2784" s="1">
        <v>44046</v>
      </c>
      <c r="L2784" t="s">
        <v>42</v>
      </c>
    </row>
    <row r="2785" spans="1:12" x14ac:dyDescent="0.8">
      <c r="A2785" t="s">
        <v>13262</v>
      </c>
      <c r="B2785" t="s">
        <v>13263</v>
      </c>
      <c r="C2785">
        <v>22</v>
      </c>
      <c r="D2785" t="s">
        <v>14</v>
      </c>
      <c r="E2785" t="s">
        <v>13264</v>
      </c>
      <c r="F2785" t="s">
        <v>13265</v>
      </c>
      <c r="G2785" t="s">
        <v>13266</v>
      </c>
      <c r="H2785" t="s">
        <v>450</v>
      </c>
      <c r="I2785" t="s">
        <v>138</v>
      </c>
      <c r="J2785">
        <v>58041</v>
      </c>
      <c r="K2785" s="1">
        <v>45275</v>
      </c>
      <c r="L2785" t="s">
        <v>42</v>
      </c>
    </row>
    <row r="2786" spans="1:12" x14ac:dyDescent="0.8">
      <c r="A2786" t="s">
        <v>13267</v>
      </c>
      <c r="B2786" t="s">
        <v>13268</v>
      </c>
      <c r="C2786">
        <v>29</v>
      </c>
      <c r="D2786" t="s">
        <v>29</v>
      </c>
      <c r="E2786" t="s">
        <v>13269</v>
      </c>
      <c r="F2786" t="s">
        <v>13270</v>
      </c>
      <c r="G2786" t="s">
        <v>13271</v>
      </c>
      <c r="H2786" t="s">
        <v>424</v>
      </c>
      <c r="I2786" t="s">
        <v>138</v>
      </c>
      <c r="J2786">
        <v>21359</v>
      </c>
      <c r="K2786" s="1">
        <v>43942</v>
      </c>
      <c r="L2786" t="s">
        <v>42</v>
      </c>
    </row>
    <row r="2787" spans="1:12" x14ac:dyDescent="0.8">
      <c r="A2787" t="s">
        <v>13272</v>
      </c>
      <c r="B2787" t="s">
        <v>13273</v>
      </c>
      <c r="C2787">
        <v>30</v>
      </c>
      <c r="D2787" t="s">
        <v>14</v>
      </c>
      <c r="E2787" t="s">
        <v>13274</v>
      </c>
      <c r="F2787" t="s">
        <v>13275</v>
      </c>
      <c r="H2787" t="s">
        <v>33</v>
      </c>
      <c r="I2787" t="s">
        <v>34</v>
      </c>
      <c r="J2787">
        <v>32353</v>
      </c>
      <c r="K2787" s="1">
        <v>44696</v>
      </c>
      <c r="L2787" t="s">
        <v>26</v>
      </c>
    </row>
    <row r="2788" spans="1:12" x14ac:dyDescent="0.8">
      <c r="A2788" t="s">
        <v>13276</v>
      </c>
      <c r="B2788" t="s">
        <v>13277</v>
      </c>
      <c r="C2788">
        <v>25</v>
      </c>
      <c r="E2788" t="s">
        <v>13278</v>
      </c>
      <c r="F2788" t="s">
        <v>13279</v>
      </c>
      <c r="G2788" t="s">
        <v>13280</v>
      </c>
      <c r="H2788" t="s">
        <v>41</v>
      </c>
      <c r="I2788" t="s">
        <v>19</v>
      </c>
      <c r="J2788">
        <v>21368</v>
      </c>
      <c r="K2788" s="1">
        <v>44106</v>
      </c>
      <c r="L2788" t="s">
        <v>35</v>
      </c>
    </row>
    <row r="2789" spans="1:12" x14ac:dyDescent="0.8">
      <c r="A2789" t="s">
        <v>13281</v>
      </c>
      <c r="B2789" t="s">
        <v>13282</v>
      </c>
      <c r="C2789">
        <v>19</v>
      </c>
      <c r="D2789" t="s">
        <v>14</v>
      </c>
      <c r="E2789" t="s">
        <v>13283</v>
      </c>
      <c r="F2789" t="s">
        <v>13284</v>
      </c>
      <c r="G2789" t="s">
        <v>13285</v>
      </c>
      <c r="H2789" t="s">
        <v>25</v>
      </c>
      <c r="I2789" t="s">
        <v>19</v>
      </c>
      <c r="J2789">
        <v>62459</v>
      </c>
      <c r="K2789" s="1">
        <v>43948</v>
      </c>
      <c r="L2789" t="s">
        <v>26</v>
      </c>
    </row>
    <row r="2790" spans="1:12" x14ac:dyDescent="0.8">
      <c r="A2790" t="s">
        <v>13286</v>
      </c>
      <c r="B2790" t="s">
        <v>13287</v>
      </c>
      <c r="C2790">
        <v>29</v>
      </c>
      <c r="D2790" t="s">
        <v>382</v>
      </c>
      <c r="E2790" t="s">
        <v>13288</v>
      </c>
      <c r="F2790" t="s">
        <v>13289</v>
      </c>
      <c r="G2790" t="s">
        <v>13290</v>
      </c>
      <c r="I2790" t="s">
        <v>55</v>
      </c>
      <c r="J2790">
        <v>30492</v>
      </c>
      <c r="K2790" s="1">
        <v>45590</v>
      </c>
      <c r="L2790" t="s">
        <v>35</v>
      </c>
    </row>
    <row r="2791" spans="1:12" x14ac:dyDescent="0.8">
      <c r="A2791" t="s">
        <v>13291</v>
      </c>
      <c r="B2791" t="s">
        <v>13292</v>
      </c>
      <c r="C2791">
        <v>37</v>
      </c>
      <c r="D2791" t="s">
        <v>29</v>
      </c>
      <c r="E2791" t="s">
        <v>13293</v>
      </c>
      <c r="F2791" t="s">
        <v>13294</v>
      </c>
      <c r="G2791" t="s">
        <v>13295</v>
      </c>
      <c r="H2791" t="s">
        <v>297</v>
      </c>
      <c r="I2791" t="s">
        <v>99</v>
      </c>
      <c r="J2791">
        <v>11300</v>
      </c>
      <c r="K2791" s="1">
        <v>45175</v>
      </c>
      <c r="L2791" t="s">
        <v>26</v>
      </c>
    </row>
    <row r="2792" spans="1:12" x14ac:dyDescent="0.8">
      <c r="A2792" t="s">
        <v>13296</v>
      </c>
      <c r="B2792" t="s">
        <v>13297</v>
      </c>
      <c r="C2792">
        <v>42</v>
      </c>
      <c r="D2792" t="s">
        <v>29</v>
      </c>
      <c r="E2792" t="s">
        <v>13298</v>
      </c>
      <c r="F2792" t="s">
        <v>13299</v>
      </c>
      <c r="G2792" t="s">
        <v>13300</v>
      </c>
      <c r="H2792" t="s">
        <v>309</v>
      </c>
      <c r="I2792" t="s">
        <v>74</v>
      </c>
      <c r="J2792">
        <v>1772</v>
      </c>
      <c r="K2792" s="1">
        <v>45236</v>
      </c>
      <c r="L2792" t="s">
        <v>35</v>
      </c>
    </row>
    <row r="2793" spans="1:12" x14ac:dyDescent="0.8">
      <c r="A2793" t="s">
        <v>13301</v>
      </c>
      <c r="B2793" t="s">
        <v>13302</v>
      </c>
      <c r="C2793">
        <v>28</v>
      </c>
      <c r="D2793" t="s">
        <v>14</v>
      </c>
      <c r="E2793" t="s">
        <v>13303</v>
      </c>
      <c r="G2793" t="s">
        <v>13304</v>
      </c>
      <c r="H2793" t="s">
        <v>424</v>
      </c>
      <c r="I2793" t="s">
        <v>138</v>
      </c>
      <c r="J2793">
        <v>9865</v>
      </c>
      <c r="K2793" s="1">
        <v>43978</v>
      </c>
      <c r="L2793" t="s">
        <v>35</v>
      </c>
    </row>
    <row r="2794" spans="1:12" x14ac:dyDescent="0.8">
      <c r="A2794" t="s">
        <v>13305</v>
      </c>
      <c r="B2794" t="s">
        <v>13306</v>
      </c>
      <c r="C2794">
        <v>30</v>
      </c>
      <c r="D2794" t="s">
        <v>29</v>
      </c>
      <c r="E2794" t="s">
        <v>13307</v>
      </c>
      <c r="F2794" t="s">
        <v>13308</v>
      </c>
      <c r="G2794" t="s">
        <v>13309</v>
      </c>
      <c r="H2794" t="s">
        <v>796</v>
      </c>
      <c r="I2794" t="s">
        <v>19</v>
      </c>
      <c r="J2794">
        <v>55496</v>
      </c>
      <c r="K2794" s="1">
        <v>45387</v>
      </c>
      <c r="L2794" t="s">
        <v>26</v>
      </c>
    </row>
    <row r="2795" spans="1:12" x14ac:dyDescent="0.8">
      <c r="A2795" t="s">
        <v>13310</v>
      </c>
      <c r="B2795" t="s">
        <v>13311</v>
      </c>
      <c r="C2795">
        <v>23</v>
      </c>
      <c r="D2795" t="s">
        <v>14</v>
      </c>
      <c r="E2795" t="s">
        <v>13312</v>
      </c>
      <c r="F2795">
        <v>7428326634</v>
      </c>
      <c r="G2795" t="s">
        <v>13313</v>
      </c>
      <c r="H2795" t="s">
        <v>912</v>
      </c>
      <c r="I2795" t="s">
        <v>99</v>
      </c>
      <c r="J2795">
        <v>76844</v>
      </c>
      <c r="K2795" s="1">
        <v>45656</v>
      </c>
      <c r="L2795" t="s">
        <v>42</v>
      </c>
    </row>
    <row r="2796" spans="1:12" x14ac:dyDescent="0.8">
      <c r="A2796" t="s">
        <v>13314</v>
      </c>
      <c r="B2796" t="s">
        <v>13315</v>
      </c>
      <c r="C2796">
        <v>34</v>
      </c>
      <c r="D2796" t="s">
        <v>14</v>
      </c>
      <c r="E2796" t="s">
        <v>13316</v>
      </c>
      <c r="F2796">
        <v>7768435932</v>
      </c>
      <c r="G2796" t="s">
        <v>13317</v>
      </c>
      <c r="H2796" t="s">
        <v>424</v>
      </c>
      <c r="I2796" t="s">
        <v>138</v>
      </c>
      <c r="J2796">
        <v>17570</v>
      </c>
      <c r="K2796" s="1">
        <v>44550</v>
      </c>
      <c r="L2796" t="s">
        <v>26</v>
      </c>
    </row>
    <row r="2797" spans="1:12" x14ac:dyDescent="0.8">
      <c r="A2797" t="s">
        <v>13318</v>
      </c>
      <c r="B2797" t="s">
        <v>13319</v>
      </c>
      <c r="C2797">
        <v>24</v>
      </c>
      <c r="E2797" t="s">
        <v>13320</v>
      </c>
      <c r="F2797" t="s">
        <v>13321</v>
      </c>
      <c r="G2797" t="s">
        <v>13322</v>
      </c>
      <c r="H2797" t="s">
        <v>137</v>
      </c>
      <c r="I2797" t="s">
        <v>138</v>
      </c>
      <c r="J2797">
        <v>20441</v>
      </c>
      <c r="K2797" s="1">
        <v>45009</v>
      </c>
      <c r="L2797" t="s">
        <v>35</v>
      </c>
    </row>
    <row r="2798" spans="1:12" x14ac:dyDescent="0.8">
      <c r="A2798" t="s">
        <v>13323</v>
      </c>
      <c r="B2798" t="s">
        <v>13324</v>
      </c>
      <c r="C2798">
        <v>41</v>
      </c>
      <c r="D2798" t="s">
        <v>29</v>
      </c>
      <c r="E2798" t="s">
        <v>13325</v>
      </c>
      <c r="F2798" t="s">
        <v>13326</v>
      </c>
      <c r="G2798" t="s">
        <v>13327</v>
      </c>
      <c r="H2798" t="s">
        <v>355</v>
      </c>
      <c r="I2798" t="s">
        <v>180</v>
      </c>
      <c r="J2798">
        <v>8891</v>
      </c>
      <c r="K2798" s="1">
        <v>44705</v>
      </c>
      <c r="L2798" t="s">
        <v>26</v>
      </c>
    </row>
    <row r="2799" spans="1:12" x14ac:dyDescent="0.8">
      <c r="A2799" t="s">
        <v>13328</v>
      </c>
      <c r="B2799" t="s">
        <v>13329</v>
      </c>
      <c r="C2799">
        <v>18</v>
      </c>
      <c r="D2799" t="s">
        <v>29</v>
      </c>
      <c r="E2799" t="s">
        <v>13330</v>
      </c>
      <c r="F2799" t="s">
        <v>13331</v>
      </c>
      <c r="G2799" t="s">
        <v>13332</v>
      </c>
      <c r="H2799" t="s">
        <v>912</v>
      </c>
      <c r="I2799" t="s">
        <v>99</v>
      </c>
      <c r="J2799">
        <v>68870</v>
      </c>
      <c r="K2799" s="1">
        <v>44380</v>
      </c>
      <c r="L2799" t="s">
        <v>42</v>
      </c>
    </row>
    <row r="2800" spans="1:12" x14ac:dyDescent="0.8">
      <c r="A2800" t="s">
        <v>13333</v>
      </c>
      <c r="B2800" t="s">
        <v>13334</v>
      </c>
      <c r="C2800">
        <v>30</v>
      </c>
      <c r="D2800" t="s">
        <v>108</v>
      </c>
      <c r="E2800" t="s">
        <v>13335</v>
      </c>
      <c r="F2800" t="s">
        <v>13336</v>
      </c>
      <c r="G2800" t="s">
        <v>13337</v>
      </c>
      <c r="H2800" t="s">
        <v>529</v>
      </c>
      <c r="I2800" t="s">
        <v>55</v>
      </c>
      <c r="J2800">
        <v>47359</v>
      </c>
      <c r="K2800" s="1">
        <v>43931</v>
      </c>
      <c r="L2800" t="s">
        <v>35</v>
      </c>
    </row>
    <row r="2801" spans="1:12" x14ac:dyDescent="0.8">
      <c r="A2801" t="s">
        <v>13338</v>
      </c>
      <c r="B2801" t="s">
        <v>13339</v>
      </c>
      <c r="C2801">
        <v>38</v>
      </c>
      <c r="D2801" t="s">
        <v>29</v>
      </c>
      <c r="E2801" t="s">
        <v>13340</v>
      </c>
      <c r="F2801" t="s">
        <v>13341</v>
      </c>
      <c r="G2801" t="s">
        <v>13342</v>
      </c>
      <c r="H2801" t="s">
        <v>220</v>
      </c>
      <c r="I2801" t="s">
        <v>221</v>
      </c>
      <c r="J2801">
        <v>30490</v>
      </c>
      <c r="K2801" s="1">
        <v>44684</v>
      </c>
      <c r="L2801" t="s">
        <v>35</v>
      </c>
    </row>
    <row r="2802" spans="1:12" x14ac:dyDescent="0.8">
      <c r="A2802" t="s">
        <v>13343</v>
      </c>
      <c r="B2802" t="s">
        <v>13344</v>
      </c>
      <c r="C2802">
        <v>37</v>
      </c>
      <c r="D2802" t="s">
        <v>14</v>
      </c>
      <c r="E2802" t="s">
        <v>13345</v>
      </c>
      <c r="F2802">
        <f>1-222-734-917</f>
        <v>-1872</v>
      </c>
      <c r="G2802" t="s">
        <v>13346</v>
      </c>
      <c r="H2802" t="s">
        <v>473</v>
      </c>
      <c r="I2802" t="s">
        <v>113</v>
      </c>
      <c r="J2802">
        <v>70409</v>
      </c>
      <c r="K2802" s="1">
        <v>45214</v>
      </c>
      <c r="L2802" t="s">
        <v>42</v>
      </c>
    </row>
    <row r="2803" spans="1:12" x14ac:dyDescent="0.8">
      <c r="A2803" t="s">
        <v>13347</v>
      </c>
      <c r="B2803" t="s">
        <v>13348</v>
      </c>
      <c r="C2803">
        <v>67</v>
      </c>
      <c r="D2803" t="s">
        <v>14</v>
      </c>
      <c r="E2803" t="s">
        <v>13349</v>
      </c>
      <c r="F2803" t="s">
        <v>13350</v>
      </c>
      <c r="H2803" t="s">
        <v>260</v>
      </c>
      <c r="I2803" t="s">
        <v>113</v>
      </c>
      <c r="J2803">
        <v>61550</v>
      </c>
      <c r="K2803" s="1">
        <v>44500</v>
      </c>
      <c r="L2803" t="s">
        <v>26</v>
      </c>
    </row>
    <row r="2804" spans="1:12" x14ac:dyDescent="0.8">
      <c r="A2804" t="s">
        <v>13351</v>
      </c>
      <c r="B2804" t="s">
        <v>13352</v>
      </c>
      <c r="C2804">
        <v>39</v>
      </c>
      <c r="D2804" t="s">
        <v>29</v>
      </c>
      <c r="E2804" t="s">
        <v>13353</v>
      </c>
      <c r="F2804" t="s">
        <v>13354</v>
      </c>
      <c r="G2804" t="s">
        <v>13355</v>
      </c>
      <c r="H2804" t="s">
        <v>80</v>
      </c>
      <c r="I2804" t="s">
        <v>74</v>
      </c>
      <c r="J2804">
        <v>86196</v>
      </c>
      <c r="K2804" s="1">
        <v>45396</v>
      </c>
      <c r="L2804" t="s">
        <v>35</v>
      </c>
    </row>
    <row r="2805" spans="1:12" x14ac:dyDescent="0.8">
      <c r="A2805" t="s">
        <v>13356</v>
      </c>
      <c r="B2805" t="s">
        <v>13357</v>
      </c>
      <c r="C2805">
        <v>22</v>
      </c>
      <c r="D2805" t="s">
        <v>14</v>
      </c>
      <c r="E2805" t="s">
        <v>7453</v>
      </c>
      <c r="F2805" t="s">
        <v>13358</v>
      </c>
      <c r="G2805" t="s">
        <v>13359</v>
      </c>
      <c r="H2805" t="s">
        <v>309</v>
      </c>
      <c r="I2805" t="s">
        <v>74</v>
      </c>
      <c r="J2805">
        <v>2937</v>
      </c>
      <c r="K2805" s="1">
        <v>44157</v>
      </c>
      <c r="L2805" t="s">
        <v>35</v>
      </c>
    </row>
    <row r="2806" spans="1:12" x14ac:dyDescent="0.8">
      <c r="A2806" t="s">
        <v>13360</v>
      </c>
      <c r="B2806" t="s">
        <v>13361</v>
      </c>
      <c r="C2806">
        <v>33</v>
      </c>
      <c r="D2806" t="s">
        <v>14</v>
      </c>
      <c r="E2806" t="s">
        <v>13362</v>
      </c>
      <c r="F2806" t="s">
        <v>13363</v>
      </c>
      <c r="G2806" t="s">
        <v>13364</v>
      </c>
      <c r="H2806" t="s">
        <v>1777</v>
      </c>
      <c r="I2806" t="s">
        <v>145</v>
      </c>
      <c r="J2806">
        <v>48861</v>
      </c>
      <c r="K2806" s="1">
        <v>45593</v>
      </c>
      <c r="L2806" t="s">
        <v>35</v>
      </c>
    </row>
    <row r="2807" spans="1:12" x14ac:dyDescent="0.8">
      <c r="A2807" t="s">
        <v>13365</v>
      </c>
      <c r="B2807" t="s">
        <v>13366</v>
      </c>
      <c r="C2807">
        <v>18</v>
      </c>
      <c r="D2807" t="s">
        <v>14</v>
      </c>
      <c r="E2807" t="s">
        <v>13367</v>
      </c>
      <c r="F2807">
        <f>1-584-348-7949</f>
        <v>-8880</v>
      </c>
      <c r="G2807" t="s">
        <v>13368</v>
      </c>
      <c r="H2807" t="s">
        <v>244</v>
      </c>
      <c r="I2807" t="s">
        <v>221</v>
      </c>
      <c r="J2807">
        <v>55859</v>
      </c>
      <c r="K2807" s="1">
        <v>44298</v>
      </c>
      <c r="L2807" t="s">
        <v>35</v>
      </c>
    </row>
    <row r="2808" spans="1:12" x14ac:dyDescent="0.8">
      <c r="A2808" t="s">
        <v>13369</v>
      </c>
      <c r="B2808" t="s">
        <v>13370</v>
      </c>
      <c r="C2808">
        <v>34</v>
      </c>
      <c r="D2808" t="s">
        <v>14</v>
      </c>
      <c r="E2808" t="s">
        <v>13371</v>
      </c>
      <c r="F2808" t="s">
        <v>13372</v>
      </c>
      <c r="H2808" t="s">
        <v>1064</v>
      </c>
      <c r="I2808" t="s">
        <v>193</v>
      </c>
      <c r="J2808">
        <v>67345</v>
      </c>
      <c r="K2808" s="1">
        <v>45702</v>
      </c>
      <c r="L2808" t="s">
        <v>26</v>
      </c>
    </row>
    <row r="2809" spans="1:12" x14ac:dyDescent="0.8">
      <c r="A2809" t="s">
        <v>13373</v>
      </c>
      <c r="B2809" t="s">
        <v>13374</v>
      </c>
      <c r="C2809">
        <v>25</v>
      </c>
      <c r="D2809" t="s">
        <v>29</v>
      </c>
      <c r="E2809" t="s">
        <v>13375</v>
      </c>
      <c r="F2809" t="s">
        <v>13376</v>
      </c>
      <c r="G2809" t="s">
        <v>13377</v>
      </c>
      <c r="H2809" t="s">
        <v>1049</v>
      </c>
      <c r="I2809" t="s">
        <v>48</v>
      </c>
      <c r="K2809" s="1">
        <v>44438</v>
      </c>
      <c r="L2809" t="s">
        <v>35</v>
      </c>
    </row>
    <row r="2810" spans="1:12" x14ac:dyDescent="0.8">
      <c r="A2810" t="s">
        <v>13378</v>
      </c>
      <c r="B2810" t="s">
        <v>13379</v>
      </c>
      <c r="C2810">
        <v>45</v>
      </c>
      <c r="D2810" t="s">
        <v>29</v>
      </c>
      <c r="E2810" t="s">
        <v>13380</v>
      </c>
      <c r="F2810" t="s">
        <v>13381</v>
      </c>
      <c r="G2810" t="s">
        <v>13382</v>
      </c>
      <c r="H2810" t="s">
        <v>260</v>
      </c>
      <c r="I2810" t="s">
        <v>113</v>
      </c>
      <c r="J2810">
        <v>29034</v>
      </c>
      <c r="K2810" s="1">
        <v>45438</v>
      </c>
      <c r="L2810" t="s">
        <v>35</v>
      </c>
    </row>
    <row r="2811" spans="1:12" x14ac:dyDescent="0.8">
      <c r="A2811" t="s">
        <v>13383</v>
      </c>
      <c r="B2811" t="s">
        <v>13384</v>
      </c>
      <c r="D2811" t="s">
        <v>14</v>
      </c>
      <c r="E2811" t="s">
        <v>13385</v>
      </c>
      <c r="F2811" t="s">
        <v>13386</v>
      </c>
      <c r="G2811" t="s">
        <v>13387</v>
      </c>
      <c r="H2811" t="s">
        <v>681</v>
      </c>
      <c r="I2811" t="s">
        <v>99</v>
      </c>
      <c r="J2811">
        <v>38596</v>
      </c>
      <c r="K2811" s="1">
        <v>45146</v>
      </c>
      <c r="L2811" t="s">
        <v>35</v>
      </c>
    </row>
    <row r="2812" spans="1:12" x14ac:dyDescent="0.8">
      <c r="A2812" t="s">
        <v>13388</v>
      </c>
      <c r="B2812" t="s">
        <v>13389</v>
      </c>
      <c r="C2812">
        <v>33</v>
      </c>
      <c r="D2812" t="s">
        <v>14</v>
      </c>
      <c r="E2812" t="s">
        <v>13390</v>
      </c>
      <c r="F2812" t="s">
        <v>13391</v>
      </c>
      <c r="G2812" t="s">
        <v>13392</v>
      </c>
      <c r="H2812" t="s">
        <v>781</v>
      </c>
      <c r="I2812" t="s">
        <v>145</v>
      </c>
      <c r="J2812">
        <v>13749</v>
      </c>
      <c r="K2812" s="1">
        <v>45180</v>
      </c>
      <c r="L2812" t="s">
        <v>35</v>
      </c>
    </row>
    <row r="2813" spans="1:12" x14ac:dyDescent="0.8">
      <c r="A2813" t="s">
        <v>13393</v>
      </c>
      <c r="B2813" t="s">
        <v>13394</v>
      </c>
      <c r="C2813">
        <v>27</v>
      </c>
      <c r="D2813" t="s">
        <v>14</v>
      </c>
      <c r="E2813" t="s">
        <v>13395</v>
      </c>
      <c r="F2813" t="s">
        <v>13396</v>
      </c>
      <c r="G2813" t="s">
        <v>13397</v>
      </c>
      <c r="H2813" t="s">
        <v>355</v>
      </c>
      <c r="I2813" t="s">
        <v>180</v>
      </c>
      <c r="J2813">
        <v>18957</v>
      </c>
      <c r="K2813" s="1">
        <v>43971</v>
      </c>
      <c r="L2813" t="s">
        <v>42</v>
      </c>
    </row>
    <row r="2814" spans="1:12" x14ac:dyDescent="0.8">
      <c r="A2814" t="s">
        <v>13398</v>
      </c>
      <c r="B2814" t="s">
        <v>13399</v>
      </c>
      <c r="C2814">
        <v>55</v>
      </c>
      <c r="D2814" t="s">
        <v>14</v>
      </c>
      <c r="E2814" t="s">
        <v>13400</v>
      </c>
      <c r="F2814" t="s">
        <v>13401</v>
      </c>
      <c r="G2814" t="s">
        <v>13402</v>
      </c>
      <c r="H2814" t="s">
        <v>80</v>
      </c>
      <c r="I2814" t="s">
        <v>74</v>
      </c>
      <c r="J2814">
        <v>75161</v>
      </c>
      <c r="K2814" s="1">
        <v>45274</v>
      </c>
      <c r="L2814" t="s">
        <v>42</v>
      </c>
    </row>
    <row r="2815" spans="1:12" x14ac:dyDescent="0.8">
      <c r="A2815" t="s">
        <v>13403</v>
      </c>
      <c r="B2815" t="s">
        <v>13404</v>
      </c>
      <c r="C2815">
        <v>31</v>
      </c>
      <c r="D2815" t="s">
        <v>29</v>
      </c>
      <c r="E2815" t="s">
        <v>13405</v>
      </c>
      <c r="F2815" t="s">
        <v>13406</v>
      </c>
      <c r="G2815" t="s">
        <v>13407</v>
      </c>
      <c r="H2815" t="s">
        <v>25</v>
      </c>
      <c r="I2815" t="s">
        <v>19</v>
      </c>
      <c r="J2815">
        <v>68421</v>
      </c>
      <c r="K2815" s="1">
        <v>44903</v>
      </c>
      <c r="L2815" t="s">
        <v>35</v>
      </c>
    </row>
    <row r="2816" spans="1:12" x14ac:dyDescent="0.8">
      <c r="A2816" t="s">
        <v>13408</v>
      </c>
      <c r="B2816" t="s">
        <v>13409</v>
      </c>
      <c r="C2816">
        <v>56</v>
      </c>
      <c r="D2816" t="s">
        <v>14</v>
      </c>
      <c r="E2816" t="s">
        <v>13410</v>
      </c>
      <c r="F2816" t="s">
        <v>13411</v>
      </c>
      <c r="G2816" t="s">
        <v>13412</v>
      </c>
      <c r="H2816" t="s">
        <v>1974</v>
      </c>
      <c r="I2816" t="s">
        <v>180</v>
      </c>
      <c r="J2816">
        <v>88197</v>
      </c>
      <c r="K2816" s="1">
        <v>44847</v>
      </c>
      <c r="L2816" t="s">
        <v>42</v>
      </c>
    </row>
    <row r="2817" spans="1:12" x14ac:dyDescent="0.8">
      <c r="A2817" t="s">
        <v>13413</v>
      </c>
      <c r="B2817" t="s">
        <v>13414</v>
      </c>
      <c r="C2817">
        <v>44</v>
      </c>
      <c r="D2817" t="s">
        <v>29</v>
      </c>
      <c r="E2817" t="s">
        <v>13415</v>
      </c>
      <c r="F2817" t="s">
        <v>13416</v>
      </c>
      <c r="G2817" t="s">
        <v>13417</v>
      </c>
      <c r="H2817" t="s">
        <v>260</v>
      </c>
      <c r="I2817" t="s">
        <v>113</v>
      </c>
      <c r="J2817">
        <v>48426</v>
      </c>
      <c r="K2817" s="1">
        <v>45530</v>
      </c>
      <c r="L2817" t="s">
        <v>26</v>
      </c>
    </row>
    <row r="2818" spans="1:12" x14ac:dyDescent="0.8">
      <c r="A2818" t="s">
        <v>13418</v>
      </c>
      <c r="B2818" t="s">
        <v>13419</v>
      </c>
      <c r="C2818">
        <v>40</v>
      </c>
      <c r="D2818" t="s">
        <v>14</v>
      </c>
      <c r="E2818" t="s">
        <v>13420</v>
      </c>
      <c r="F2818" t="s">
        <v>13421</v>
      </c>
      <c r="G2818" t="s">
        <v>13422</v>
      </c>
      <c r="H2818" t="s">
        <v>192</v>
      </c>
      <c r="I2818" t="s">
        <v>193</v>
      </c>
      <c r="J2818">
        <v>15446</v>
      </c>
      <c r="K2818" s="1">
        <v>44193</v>
      </c>
      <c r="L2818" t="s">
        <v>42</v>
      </c>
    </row>
    <row r="2819" spans="1:12" x14ac:dyDescent="0.8">
      <c r="A2819" t="s">
        <v>13423</v>
      </c>
      <c r="B2819" t="s">
        <v>13424</v>
      </c>
      <c r="C2819">
        <v>39</v>
      </c>
      <c r="D2819" t="s">
        <v>29</v>
      </c>
      <c r="E2819" t="s">
        <v>13425</v>
      </c>
      <c r="F2819" t="s">
        <v>13426</v>
      </c>
      <c r="G2819" t="s">
        <v>13427</v>
      </c>
      <c r="H2819" t="s">
        <v>249</v>
      </c>
      <c r="I2819" t="s">
        <v>55</v>
      </c>
      <c r="J2819">
        <v>87616</v>
      </c>
      <c r="K2819" s="1">
        <v>45612</v>
      </c>
      <c r="L2819" t="s">
        <v>42</v>
      </c>
    </row>
    <row r="2820" spans="1:12" x14ac:dyDescent="0.8">
      <c r="A2820" t="s">
        <v>13428</v>
      </c>
      <c r="B2820" t="s">
        <v>13429</v>
      </c>
      <c r="C2820">
        <v>39</v>
      </c>
      <c r="D2820" t="s">
        <v>14</v>
      </c>
      <c r="E2820" t="s">
        <v>13430</v>
      </c>
      <c r="F2820" t="s">
        <v>13431</v>
      </c>
      <c r="H2820" t="s">
        <v>320</v>
      </c>
      <c r="I2820" t="s">
        <v>138</v>
      </c>
      <c r="J2820">
        <v>65374</v>
      </c>
      <c r="K2820" s="1">
        <v>44764</v>
      </c>
      <c r="L2820" t="s">
        <v>26</v>
      </c>
    </row>
    <row r="2821" spans="1:12" x14ac:dyDescent="0.8">
      <c r="A2821" t="s">
        <v>13432</v>
      </c>
      <c r="B2821" t="s">
        <v>13433</v>
      </c>
      <c r="C2821">
        <v>18</v>
      </c>
      <c r="D2821" t="s">
        <v>29</v>
      </c>
      <c r="E2821" t="s">
        <v>13434</v>
      </c>
      <c r="F2821" t="s">
        <v>13435</v>
      </c>
      <c r="G2821" t="s">
        <v>13436</v>
      </c>
      <c r="H2821" t="s">
        <v>41</v>
      </c>
      <c r="I2821" t="s">
        <v>19</v>
      </c>
      <c r="J2821">
        <v>62924</v>
      </c>
      <c r="K2821" s="1">
        <v>43986</v>
      </c>
      <c r="L2821" t="s">
        <v>42</v>
      </c>
    </row>
    <row r="2822" spans="1:12" x14ac:dyDescent="0.8">
      <c r="A2822" t="s">
        <v>13437</v>
      </c>
      <c r="B2822" t="s">
        <v>13438</v>
      </c>
      <c r="C2822">
        <v>31</v>
      </c>
      <c r="D2822" t="s">
        <v>14</v>
      </c>
      <c r="E2822" t="s">
        <v>13439</v>
      </c>
      <c r="F2822" t="s">
        <v>13440</v>
      </c>
      <c r="G2822" t="s">
        <v>13441</v>
      </c>
      <c r="H2822" t="s">
        <v>18</v>
      </c>
      <c r="I2822" t="s">
        <v>19</v>
      </c>
      <c r="J2822">
        <v>25114</v>
      </c>
      <c r="K2822" s="1">
        <v>44940</v>
      </c>
      <c r="L2822" t="s">
        <v>35</v>
      </c>
    </row>
    <row r="2823" spans="1:12" x14ac:dyDescent="0.8">
      <c r="A2823" t="s">
        <v>13442</v>
      </c>
      <c r="B2823" t="s">
        <v>13443</v>
      </c>
      <c r="C2823">
        <v>45</v>
      </c>
      <c r="D2823" t="s">
        <v>29</v>
      </c>
      <c r="E2823" t="s">
        <v>13444</v>
      </c>
      <c r="F2823" t="s">
        <v>13445</v>
      </c>
      <c r="G2823" t="s">
        <v>13446</v>
      </c>
      <c r="H2823" t="s">
        <v>61</v>
      </c>
      <c r="I2823" t="s">
        <v>62</v>
      </c>
      <c r="J2823">
        <v>35161</v>
      </c>
      <c r="K2823" s="1">
        <v>44759</v>
      </c>
      <c r="L2823" t="s">
        <v>42</v>
      </c>
    </row>
    <row r="2824" spans="1:12" x14ac:dyDescent="0.8">
      <c r="A2824" t="s">
        <v>13447</v>
      </c>
      <c r="B2824" t="s">
        <v>13448</v>
      </c>
      <c r="C2824">
        <v>34</v>
      </c>
      <c r="D2824" t="s">
        <v>29</v>
      </c>
      <c r="E2824" t="s">
        <v>13449</v>
      </c>
      <c r="F2824" t="s">
        <v>13450</v>
      </c>
      <c r="G2824" t="s">
        <v>13451</v>
      </c>
      <c r="H2824" t="s">
        <v>529</v>
      </c>
      <c r="I2824" t="s">
        <v>55</v>
      </c>
      <c r="J2824">
        <v>22497</v>
      </c>
      <c r="K2824" s="1">
        <v>44840</v>
      </c>
      <c r="L2824" t="s">
        <v>35</v>
      </c>
    </row>
    <row r="2825" spans="1:12" x14ac:dyDescent="0.8">
      <c r="A2825" t="s">
        <v>13452</v>
      </c>
      <c r="B2825" t="s">
        <v>13453</v>
      </c>
      <c r="C2825">
        <v>18</v>
      </c>
      <c r="D2825" t="s">
        <v>29</v>
      </c>
      <c r="E2825" t="s">
        <v>13454</v>
      </c>
      <c r="F2825" t="s">
        <v>13455</v>
      </c>
      <c r="G2825" t="s">
        <v>13456</v>
      </c>
      <c r="H2825" t="s">
        <v>796</v>
      </c>
      <c r="I2825" t="s">
        <v>19</v>
      </c>
      <c r="J2825">
        <v>4554</v>
      </c>
      <c r="K2825" s="1">
        <v>44410</v>
      </c>
      <c r="L2825" t="s">
        <v>42</v>
      </c>
    </row>
    <row r="2826" spans="1:12" x14ac:dyDescent="0.8">
      <c r="A2826" t="s">
        <v>13457</v>
      </c>
      <c r="B2826" t="s">
        <v>13458</v>
      </c>
      <c r="C2826">
        <v>34</v>
      </c>
      <c r="E2826" t="s">
        <v>13459</v>
      </c>
      <c r="F2826" t="s">
        <v>13460</v>
      </c>
      <c r="G2826" t="s">
        <v>13461</v>
      </c>
      <c r="H2826" t="s">
        <v>255</v>
      </c>
      <c r="I2826" t="s">
        <v>145</v>
      </c>
      <c r="J2826">
        <v>63444</v>
      </c>
      <c r="K2826" s="1">
        <v>43922</v>
      </c>
    </row>
    <row r="2827" spans="1:12" x14ac:dyDescent="0.8">
      <c r="A2827" t="s">
        <v>13462</v>
      </c>
      <c r="B2827" t="s">
        <v>13463</v>
      </c>
      <c r="C2827">
        <v>55</v>
      </c>
      <c r="D2827" t="s">
        <v>29</v>
      </c>
      <c r="E2827" t="s">
        <v>13464</v>
      </c>
      <c r="F2827">
        <v>7038056441</v>
      </c>
      <c r="G2827" t="s">
        <v>13465</v>
      </c>
      <c r="H2827" t="s">
        <v>80</v>
      </c>
      <c r="J2827">
        <v>27716</v>
      </c>
      <c r="K2827" s="1">
        <v>44256</v>
      </c>
      <c r="L2827" t="s">
        <v>35</v>
      </c>
    </row>
    <row r="2828" spans="1:12" x14ac:dyDescent="0.8">
      <c r="A2828" t="s">
        <v>13466</v>
      </c>
      <c r="B2828" t="s">
        <v>13467</v>
      </c>
      <c r="C2828">
        <v>49</v>
      </c>
      <c r="D2828" t="s">
        <v>29</v>
      </c>
      <c r="E2828" t="s">
        <v>13468</v>
      </c>
      <c r="F2828" t="s">
        <v>13469</v>
      </c>
      <c r="G2828" t="s">
        <v>13470</v>
      </c>
      <c r="H2828" t="s">
        <v>80</v>
      </c>
      <c r="I2828" t="s">
        <v>74</v>
      </c>
      <c r="J2828">
        <v>31907</v>
      </c>
      <c r="K2828" s="1">
        <v>43981</v>
      </c>
      <c r="L2828" t="s">
        <v>35</v>
      </c>
    </row>
    <row r="2829" spans="1:12" x14ac:dyDescent="0.8">
      <c r="A2829" t="s">
        <v>13471</v>
      </c>
      <c r="B2829" t="s">
        <v>13006</v>
      </c>
      <c r="C2829">
        <v>34</v>
      </c>
      <c r="D2829" t="s">
        <v>14</v>
      </c>
      <c r="E2829" t="s">
        <v>13472</v>
      </c>
      <c r="F2829">
        <f>1-885-970-1589</f>
        <v>-3443</v>
      </c>
      <c r="G2829" t="s">
        <v>13473</v>
      </c>
      <c r="H2829" t="s">
        <v>119</v>
      </c>
      <c r="I2829" t="s">
        <v>55</v>
      </c>
      <c r="J2829">
        <v>23120</v>
      </c>
      <c r="K2829" s="1">
        <v>45684</v>
      </c>
      <c r="L2829" t="s">
        <v>26</v>
      </c>
    </row>
    <row r="2830" spans="1:12" x14ac:dyDescent="0.8">
      <c r="A2830" t="s">
        <v>13474</v>
      </c>
      <c r="B2830" t="s">
        <v>13475</v>
      </c>
      <c r="C2830">
        <v>46</v>
      </c>
      <c r="D2830" t="s">
        <v>14</v>
      </c>
      <c r="E2830" t="s">
        <v>13476</v>
      </c>
      <c r="F2830" t="s">
        <v>13477</v>
      </c>
      <c r="G2830" t="s">
        <v>13478</v>
      </c>
      <c r="H2830" t="s">
        <v>249</v>
      </c>
      <c r="I2830" t="s">
        <v>55</v>
      </c>
      <c r="J2830">
        <v>27253</v>
      </c>
      <c r="K2830" s="1">
        <v>45091</v>
      </c>
      <c r="L2830" t="s">
        <v>35</v>
      </c>
    </row>
    <row r="2831" spans="1:12" x14ac:dyDescent="0.8">
      <c r="A2831" t="s">
        <v>13479</v>
      </c>
      <c r="B2831" t="s">
        <v>13480</v>
      </c>
      <c r="C2831">
        <v>30</v>
      </c>
      <c r="D2831" t="s">
        <v>14</v>
      </c>
      <c r="E2831" t="s">
        <v>13481</v>
      </c>
      <c r="F2831" t="s">
        <v>13482</v>
      </c>
      <c r="G2831" t="s">
        <v>13483</v>
      </c>
      <c r="H2831" t="s">
        <v>450</v>
      </c>
      <c r="I2831" t="s">
        <v>138</v>
      </c>
      <c r="J2831">
        <v>6557</v>
      </c>
      <c r="K2831" s="1">
        <v>45166</v>
      </c>
      <c r="L2831" t="s">
        <v>35</v>
      </c>
    </row>
    <row r="2832" spans="1:12" x14ac:dyDescent="0.8">
      <c r="A2832" t="s">
        <v>13484</v>
      </c>
      <c r="B2832" t="s">
        <v>13485</v>
      </c>
      <c r="C2832">
        <v>18</v>
      </c>
      <c r="D2832" t="s">
        <v>29</v>
      </c>
      <c r="E2832" t="s">
        <v>13486</v>
      </c>
      <c r="F2832" t="s">
        <v>13487</v>
      </c>
      <c r="G2832" t="s">
        <v>13488</v>
      </c>
      <c r="H2832" t="s">
        <v>691</v>
      </c>
      <c r="I2832" t="s">
        <v>48</v>
      </c>
      <c r="J2832">
        <v>89539</v>
      </c>
      <c r="K2832" s="1">
        <v>45673</v>
      </c>
      <c r="L2832" t="s">
        <v>26</v>
      </c>
    </row>
    <row r="2833" spans="1:12" x14ac:dyDescent="0.8">
      <c r="A2833" s="2" t="s">
        <v>13489</v>
      </c>
      <c r="B2833" t="s">
        <v>13490</v>
      </c>
      <c r="C2833">
        <v>23</v>
      </c>
      <c r="D2833" t="s">
        <v>29</v>
      </c>
      <c r="E2833" t="s">
        <v>13491</v>
      </c>
      <c r="F2833" t="s">
        <v>13492</v>
      </c>
      <c r="G2833" t="s">
        <v>13493</v>
      </c>
      <c r="H2833" t="s">
        <v>186</v>
      </c>
      <c r="I2833" t="s">
        <v>74</v>
      </c>
      <c r="J2833">
        <v>8862</v>
      </c>
      <c r="K2833" s="1">
        <v>44268</v>
      </c>
      <c r="L2833" t="s">
        <v>35</v>
      </c>
    </row>
    <row r="2834" spans="1:12" x14ac:dyDescent="0.8">
      <c r="A2834" t="s">
        <v>13494</v>
      </c>
      <c r="B2834" t="s">
        <v>13495</v>
      </c>
      <c r="C2834">
        <v>53</v>
      </c>
      <c r="D2834" t="s">
        <v>29</v>
      </c>
      <c r="E2834" t="s">
        <v>13496</v>
      </c>
      <c r="F2834" t="s">
        <v>13497</v>
      </c>
      <c r="G2834" t="s">
        <v>13498</v>
      </c>
      <c r="H2834" t="s">
        <v>309</v>
      </c>
      <c r="I2834" t="s">
        <v>74</v>
      </c>
      <c r="J2834">
        <v>86631</v>
      </c>
      <c r="K2834" s="1">
        <v>44420</v>
      </c>
    </row>
    <row r="2835" spans="1:12" x14ac:dyDescent="0.8">
      <c r="A2835" t="s">
        <v>13499</v>
      </c>
      <c r="B2835" t="s">
        <v>13500</v>
      </c>
      <c r="C2835">
        <v>31</v>
      </c>
      <c r="D2835" t="s">
        <v>14</v>
      </c>
      <c r="E2835" t="s">
        <v>13501</v>
      </c>
      <c r="F2835" t="s">
        <v>13502</v>
      </c>
      <c r="G2835" t="s">
        <v>13503</v>
      </c>
      <c r="H2835" t="s">
        <v>450</v>
      </c>
      <c r="I2835" t="s">
        <v>138</v>
      </c>
      <c r="J2835">
        <v>26985</v>
      </c>
      <c r="K2835" s="1">
        <v>44983</v>
      </c>
    </row>
    <row r="2836" spans="1:12" x14ac:dyDescent="0.8">
      <c r="A2836" t="s">
        <v>13504</v>
      </c>
      <c r="B2836" t="s">
        <v>13505</v>
      </c>
      <c r="C2836">
        <v>32</v>
      </c>
      <c r="D2836" t="s">
        <v>14</v>
      </c>
      <c r="E2836" t="s">
        <v>13506</v>
      </c>
      <c r="F2836" t="s">
        <v>13507</v>
      </c>
      <c r="G2836" t="s">
        <v>13508</v>
      </c>
      <c r="H2836" t="s">
        <v>137</v>
      </c>
      <c r="I2836" t="s">
        <v>138</v>
      </c>
      <c r="J2836">
        <v>94245</v>
      </c>
      <c r="K2836" s="1">
        <v>44697</v>
      </c>
      <c r="L2836" t="s">
        <v>35</v>
      </c>
    </row>
    <row r="2837" spans="1:12" x14ac:dyDescent="0.8">
      <c r="A2837" t="s">
        <v>13509</v>
      </c>
      <c r="B2837" t="s">
        <v>13510</v>
      </c>
      <c r="C2837">
        <v>31</v>
      </c>
      <c r="D2837" t="s">
        <v>14</v>
      </c>
      <c r="E2837" t="s">
        <v>13511</v>
      </c>
      <c r="F2837" t="s">
        <v>13512</v>
      </c>
      <c r="G2837" t="s">
        <v>13513</v>
      </c>
      <c r="H2837" t="s">
        <v>18</v>
      </c>
      <c r="I2837" t="s">
        <v>19</v>
      </c>
      <c r="J2837">
        <v>36385</v>
      </c>
      <c r="K2837" s="1">
        <v>44240</v>
      </c>
      <c r="L2837" t="s">
        <v>26</v>
      </c>
    </row>
    <row r="2838" spans="1:12" x14ac:dyDescent="0.8">
      <c r="A2838" t="s">
        <v>13514</v>
      </c>
      <c r="B2838" t="s">
        <v>13515</v>
      </c>
      <c r="C2838">
        <v>57</v>
      </c>
      <c r="D2838" t="s">
        <v>29</v>
      </c>
      <c r="E2838" t="s">
        <v>13516</v>
      </c>
      <c r="F2838" t="s">
        <v>13517</v>
      </c>
      <c r="G2838" t="s">
        <v>13518</v>
      </c>
      <c r="H2838" t="s">
        <v>1064</v>
      </c>
      <c r="I2838" t="s">
        <v>193</v>
      </c>
      <c r="J2838">
        <v>41761</v>
      </c>
      <c r="K2838" s="1">
        <v>45305</v>
      </c>
    </row>
    <row r="2839" spans="1:12" x14ac:dyDescent="0.8">
      <c r="A2839" t="s">
        <v>13519</v>
      </c>
      <c r="B2839" t="s">
        <v>13520</v>
      </c>
      <c r="D2839" t="s">
        <v>108</v>
      </c>
      <c r="E2839" t="s">
        <v>13521</v>
      </c>
      <c r="F2839" t="s">
        <v>13522</v>
      </c>
      <c r="G2839" t="s">
        <v>13523</v>
      </c>
      <c r="H2839" t="s">
        <v>125</v>
      </c>
      <c r="I2839" t="s">
        <v>126</v>
      </c>
      <c r="J2839">
        <v>83361</v>
      </c>
      <c r="K2839" s="1">
        <v>45375</v>
      </c>
      <c r="L2839" t="s">
        <v>35</v>
      </c>
    </row>
    <row r="2840" spans="1:12" x14ac:dyDescent="0.8">
      <c r="A2840" s="2" t="s">
        <v>13524</v>
      </c>
      <c r="B2840" t="s">
        <v>13525</v>
      </c>
      <c r="C2840">
        <v>61</v>
      </c>
      <c r="D2840" t="s">
        <v>29</v>
      </c>
      <c r="E2840" t="s">
        <v>13526</v>
      </c>
      <c r="F2840">
        <v>8622241748</v>
      </c>
      <c r="G2840" t="s">
        <v>13527</v>
      </c>
      <c r="H2840" t="s">
        <v>691</v>
      </c>
      <c r="I2840" t="s">
        <v>48</v>
      </c>
      <c r="J2840">
        <v>1597</v>
      </c>
      <c r="K2840" s="1">
        <v>45155</v>
      </c>
      <c r="L2840" t="s">
        <v>42</v>
      </c>
    </row>
    <row r="2841" spans="1:12" x14ac:dyDescent="0.8">
      <c r="A2841" t="s">
        <v>13528</v>
      </c>
      <c r="B2841" t="s">
        <v>13529</v>
      </c>
      <c r="C2841">
        <v>33</v>
      </c>
      <c r="D2841" t="s">
        <v>14</v>
      </c>
      <c r="E2841" t="s">
        <v>13530</v>
      </c>
      <c r="F2841" t="s">
        <v>13531</v>
      </c>
      <c r="G2841" t="s">
        <v>13532</v>
      </c>
      <c r="H2841" t="s">
        <v>80</v>
      </c>
      <c r="I2841" t="s">
        <v>74</v>
      </c>
      <c r="J2841">
        <v>96839</v>
      </c>
      <c r="K2841" s="1">
        <v>45536</v>
      </c>
      <c r="L2841" t="s">
        <v>42</v>
      </c>
    </row>
    <row r="2842" spans="1:12" x14ac:dyDescent="0.8">
      <c r="A2842" t="s">
        <v>13533</v>
      </c>
      <c r="B2842" t="s">
        <v>13534</v>
      </c>
      <c r="C2842">
        <v>38</v>
      </c>
      <c r="D2842" t="s">
        <v>29</v>
      </c>
      <c r="E2842" t="s">
        <v>13535</v>
      </c>
      <c r="F2842" t="s">
        <v>13536</v>
      </c>
      <c r="G2842" t="s">
        <v>13537</v>
      </c>
      <c r="H2842" t="s">
        <v>91</v>
      </c>
      <c r="I2842" t="s">
        <v>92</v>
      </c>
      <c r="J2842">
        <v>28531</v>
      </c>
      <c r="K2842" s="1">
        <v>44145</v>
      </c>
      <c r="L2842" t="s">
        <v>26</v>
      </c>
    </row>
    <row r="2843" spans="1:12" x14ac:dyDescent="0.8">
      <c r="A2843" t="s">
        <v>13538</v>
      </c>
      <c r="B2843" t="s">
        <v>13539</v>
      </c>
      <c r="C2843">
        <v>18</v>
      </c>
      <c r="D2843" t="s">
        <v>29</v>
      </c>
      <c r="F2843" t="s">
        <v>13540</v>
      </c>
      <c r="G2843" t="s">
        <v>13541</v>
      </c>
      <c r="H2843" t="s">
        <v>18</v>
      </c>
      <c r="I2843" t="s">
        <v>19</v>
      </c>
      <c r="J2843">
        <v>68457</v>
      </c>
      <c r="K2843" s="1">
        <v>44279</v>
      </c>
      <c r="L2843" t="s">
        <v>35</v>
      </c>
    </row>
    <row r="2844" spans="1:12" x14ac:dyDescent="0.8">
      <c r="A2844" t="s">
        <v>13542</v>
      </c>
      <c r="B2844" t="s">
        <v>13543</v>
      </c>
      <c r="C2844">
        <v>52</v>
      </c>
      <c r="D2844" t="s">
        <v>14</v>
      </c>
      <c r="E2844" t="s">
        <v>13544</v>
      </c>
      <c r="F2844">
        <v>6817973349</v>
      </c>
      <c r="G2844" t="s">
        <v>13545</v>
      </c>
      <c r="H2844" t="s">
        <v>47</v>
      </c>
      <c r="I2844" t="s">
        <v>48</v>
      </c>
      <c r="J2844">
        <v>29774</v>
      </c>
      <c r="K2844" s="1">
        <v>45314</v>
      </c>
      <c r="L2844" t="s">
        <v>42</v>
      </c>
    </row>
    <row r="2845" spans="1:12" x14ac:dyDescent="0.8">
      <c r="A2845" t="s">
        <v>13546</v>
      </c>
      <c r="B2845" t="s">
        <v>13547</v>
      </c>
      <c r="C2845">
        <v>20</v>
      </c>
      <c r="E2845" t="s">
        <v>13548</v>
      </c>
      <c r="F2845" t="s">
        <v>13549</v>
      </c>
      <c r="G2845" t="s">
        <v>13550</v>
      </c>
      <c r="H2845" t="s">
        <v>91</v>
      </c>
      <c r="I2845" t="s">
        <v>92</v>
      </c>
      <c r="J2845">
        <v>50131</v>
      </c>
      <c r="K2845" s="1">
        <v>44317</v>
      </c>
      <c r="L2845" t="s">
        <v>35</v>
      </c>
    </row>
    <row r="2846" spans="1:12" x14ac:dyDescent="0.8">
      <c r="A2846" t="s">
        <v>13551</v>
      </c>
      <c r="B2846" t="s">
        <v>13552</v>
      </c>
      <c r="C2846">
        <v>37</v>
      </c>
      <c r="D2846" t="s">
        <v>14</v>
      </c>
      <c r="E2846" t="s">
        <v>13553</v>
      </c>
      <c r="F2846" t="s">
        <v>13554</v>
      </c>
      <c r="G2846" t="s">
        <v>13555</v>
      </c>
      <c r="H2846" t="s">
        <v>167</v>
      </c>
      <c r="I2846" t="s">
        <v>138</v>
      </c>
      <c r="J2846">
        <v>93765</v>
      </c>
      <c r="K2846" s="1">
        <v>45219</v>
      </c>
      <c r="L2846" t="s">
        <v>35</v>
      </c>
    </row>
    <row r="2847" spans="1:12" x14ac:dyDescent="0.8">
      <c r="A2847" t="s">
        <v>13556</v>
      </c>
      <c r="C2847">
        <v>21</v>
      </c>
      <c r="D2847" t="s">
        <v>14</v>
      </c>
      <c r="E2847" t="s">
        <v>13557</v>
      </c>
      <c r="F2847" t="s">
        <v>13558</v>
      </c>
      <c r="G2847" t="s">
        <v>13559</v>
      </c>
      <c r="H2847" t="s">
        <v>450</v>
      </c>
      <c r="I2847" t="s">
        <v>138</v>
      </c>
      <c r="J2847">
        <v>69947</v>
      </c>
      <c r="K2847" s="1">
        <v>45613</v>
      </c>
    </row>
    <row r="2848" spans="1:12" x14ac:dyDescent="0.8">
      <c r="A2848" t="s">
        <v>13560</v>
      </c>
      <c r="B2848" t="s">
        <v>13561</v>
      </c>
      <c r="C2848">
        <v>27</v>
      </c>
      <c r="D2848" t="s">
        <v>29</v>
      </c>
      <c r="E2848" t="s">
        <v>13562</v>
      </c>
      <c r="F2848" t="s">
        <v>13563</v>
      </c>
      <c r="G2848" t="s">
        <v>13564</v>
      </c>
      <c r="H2848" t="s">
        <v>510</v>
      </c>
      <c r="I2848" t="s">
        <v>126</v>
      </c>
      <c r="J2848">
        <v>75275</v>
      </c>
      <c r="K2848" s="1">
        <v>44505</v>
      </c>
      <c r="L2848" t="s">
        <v>35</v>
      </c>
    </row>
    <row r="2849" spans="1:12" x14ac:dyDescent="0.8">
      <c r="A2849" t="s">
        <v>13565</v>
      </c>
      <c r="B2849" t="s">
        <v>13566</v>
      </c>
      <c r="C2849">
        <v>24</v>
      </c>
      <c r="D2849" t="s">
        <v>29</v>
      </c>
      <c r="F2849" t="s">
        <v>13567</v>
      </c>
      <c r="G2849" t="s">
        <v>13568</v>
      </c>
      <c r="H2849" t="s">
        <v>1383</v>
      </c>
      <c r="I2849" t="s">
        <v>92</v>
      </c>
      <c r="J2849">
        <v>64115</v>
      </c>
      <c r="K2849" s="1">
        <v>44859</v>
      </c>
      <c r="L2849" t="s">
        <v>35</v>
      </c>
    </row>
    <row r="2850" spans="1:12" x14ac:dyDescent="0.8">
      <c r="A2850" t="s">
        <v>13569</v>
      </c>
      <c r="B2850" t="s">
        <v>13570</v>
      </c>
      <c r="C2850">
        <v>27</v>
      </c>
      <c r="D2850" t="s">
        <v>29</v>
      </c>
      <c r="E2850" t="s">
        <v>13571</v>
      </c>
      <c r="F2850" t="s">
        <v>13572</v>
      </c>
      <c r="G2850" t="s">
        <v>13573</v>
      </c>
      <c r="H2850" t="s">
        <v>18</v>
      </c>
      <c r="I2850" t="s">
        <v>19</v>
      </c>
      <c r="J2850">
        <v>94757</v>
      </c>
      <c r="K2850" s="1">
        <v>44127</v>
      </c>
      <c r="L2850" t="s">
        <v>35</v>
      </c>
    </row>
    <row r="2851" spans="1:12" x14ac:dyDescent="0.8">
      <c r="A2851" t="s">
        <v>13574</v>
      </c>
      <c r="B2851" t="s">
        <v>13575</v>
      </c>
      <c r="D2851" t="s">
        <v>14</v>
      </c>
      <c r="E2851" t="s">
        <v>13576</v>
      </c>
      <c r="F2851" t="s">
        <v>13577</v>
      </c>
      <c r="G2851" t="s">
        <v>13578</v>
      </c>
      <c r="H2851" t="s">
        <v>167</v>
      </c>
      <c r="I2851" t="s">
        <v>138</v>
      </c>
      <c r="J2851">
        <v>71568</v>
      </c>
      <c r="K2851" s="1">
        <v>45402</v>
      </c>
      <c r="L2851" t="s">
        <v>42</v>
      </c>
    </row>
    <row r="2852" spans="1:12" x14ac:dyDescent="0.8">
      <c r="A2852" t="s">
        <v>13579</v>
      </c>
      <c r="B2852" t="s">
        <v>13580</v>
      </c>
      <c r="C2852">
        <v>28</v>
      </c>
      <c r="D2852" t="s">
        <v>14</v>
      </c>
      <c r="E2852" t="s">
        <v>13581</v>
      </c>
      <c r="F2852" t="s">
        <v>13582</v>
      </c>
      <c r="G2852" t="s">
        <v>13583</v>
      </c>
      <c r="H2852" t="s">
        <v>119</v>
      </c>
      <c r="I2852" t="s">
        <v>55</v>
      </c>
      <c r="J2852">
        <v>52132</v>
      </c>
      <c r="K2852" s="1">
        <v>44854</v>
      </c>
      <c r="L2852" t="s">
        <v>42</v>
      </c>
    </row>
    <row r="2853" spans="1:12" x14ac:dyDescent="0.8">
      <c r="A2853" t="s">
        <v>13584</v>
      </c>
      <c r="B2853" t="s">
        <v>13585</v>
      </c>
      <c r="C2853">
        <v>45</v>
      </c>
      <c r="D2853" t="s">
        <v>29</v>
      </c>
      <c r="E2853" t="s">
        <v>13586</v>
      </c>
      <c r="F2853">
        <v>6066268610</v>
      </c>
      <c r="G2853" t="s">
        <v>13587</v>
      </c>
      <c r="H2853" t="s">
        <v>155</v>
      </c>
      <c r="I2853" t="s">
        <v>92</v>
      </c>
      <c r="J2853">
        <v>58641</v>
      </c>
      <c r="K2853" s="1">
        <v>45087</v>
      </c>
      <c r="L2853" t="s">
        <v>26</v>
      </c>
    </row>
    <row r="2854" spans="1:12" x14ac:dyDescent="0.8">
      <c r="A2854" t="s">
        <v>13588</v>
      </c>
      <c r="B2854" t="s">
        <v>13589</v>
      </c>
      <c r="C2854">
        <v>21</v>
      </c>
      <c r="D2854" t="s">
        <v>14</v>
      </c>
      <c r="E2854" t="s">
        <v>13590</v>
      </c>
      <c r="F2854" t="s">
        <v>13591</v>
      </c>
      <c r="G2854" t="s">
        <v>13592</v>
      </c>
      <c r="H2854" t="s">
        <v>350</v>
      </c>
      <c r="I2854" t="s">
        <v>34</v>
      </c>
      <c r="J2854">
        <v>97825</v>
      </c>
      <c r="K2854" s="1">
        <v>44492</v>
      </c>
      <c r="L2854" t="s">
        <v>35</v>
      </c>
    </row>
    <row r="2855" spans="1:12" x14ac:dyDescent="0.8">
      <c r="A2855" t="s">
        <v>13593</v>
      </c>
      <c r="B2855" t="s">
        <v>13594</v>
      </c>
      <c r="C2855">
        <v>37</v>
      </c>
      <c r="D2855" t="s">
        <v>14</v>
      </c>
      <c r="E2855" t="s">
        <v>13595</v>
      </c>
      <c r="F2855" t="s">
        <v>13596</v>
      </c>
      <c r="G2855" t="s">
        <v>13597</v>
      </c>
      <c r="H2855" t="s">
        <v>303</v>
      </c>
      <c r="I2855" t="s">
        <v>221</v>
      </c>
      <c r="J2855">
        <v>10176</v>
      </c>
      <c r="K2855" s="1">
        <v>44572</v>
      </c>
      <c r="L2855" t="s">
        <v>35</v>
      </c>
    </row>
    <row r="2856" spans="1:12" x14ac:dyDescent="0.8">
      <c r="A2856" t="s">
        <v>13598</v>
      </c>
      <c r="B2856" t="s">
        <v>13599</v>
      </c>
      <c r="C2856">
        <v>49</v>
      </c>
      <c r="D2856" t="s">
        <v>14</v>
      </c>
      <c r="E2856" t="s">
        <v>13600</v>
      </c>
      <c r="F2856" t="s">
        <v>13601</v>
      </c>
      <c r="G2856" t="s">
        <v>13602</v>
      </c>
      <c r="H2856" t="s">
        <v>137</v>
      </c>
      <c r="I2856" t="s">
        <v>138</v>
      </c>
      <c r="J2856">
        <v>42915</v>
      </c>
      <c r="K2856" s="1">
        <v>45180</v>
      </c>
      <c r="L2856" t="s">
        <v>35</v>
      </c>
    </row>
    <row r="2857" spans="1:12" x14ac:dyDescent="0.8">
      <c r="A2857" t="s">
        <v>13603</v>
      </c>
      <c r="B2857" t="s">
        <v>13604</v>
      </c>
      <c r="C2857">
        <v>28</v>
      </c>
      <c r="D2857" t="s">
        <v>14</v>
      </c>
      <c r="E2857" t="s">
        <v>13605</v>
      </c>
      <c r="F2857" t="s">
        <v>13606</v>
      </c>
      <c r="G2857" t="s">
        <v>13607</v>
      </c>
      <c r="H2857" t="s">
        <v>119</v>
      </c>
      <c r="I2857" t="s">
        <v>55</v>
      </c>
      <c r="J2857">
        <v>90499</v>
      </c>
      <c r="K2857" s="1">
        <v>45626</v>
      </c>
      <c r="L2857" t="s">
        <v>35</v>
      </c>
    </row>
    <row r="2858" spans="1:12" x14ac:dyDescent="0.8">
      <c r="A2858" t="s">
        <v>13608</v>
      </c>
      <c r="B2858" t="s">
        <v>13609</v>
      </c>
      <c r="C2858">
        <v>26</v>
      </c>
      <c r="D2858" t="s">
        <v>29</v>
      </c>
      <c r="E2858" t="s">
        <v>13610</v>
      </c>
      <c r="F2858" t="s">
        <v>13611</v>
      </c>
      <c r="G2858" t="s">
        <v>13612</v>
      </c>
      <c r="H2858" t="s">
        <v>409</v>
      </c>
      <c r="I2858" t="s">
        <v>34</v>
      </c>
      <c r="J2858">
        <v>27998</v>
      </c>
      <c r="K2858" s="1">
        <v>45109</v>
      </c>
      <c r="L2858" t="s">
        <v>35</v>
      </c>
    </row>
    <row r="2859" spans="1:12" x14ac:dyDescent="0.8">
      <c r="A2859" t="s">
        <v>13613</v>
      </c>
      <c r="B2859" t="s">
        <v>13614</v>
      </c>
      <c r="C2859">
        <v>32</v>
      </c>
      <c r="D2859" t="s">
        <v>29</v>
      </c>
      <c r="E2859" t="s">
        <v>13615</v>
      </c>
      <c r="F2859">
        <v>5163153644</v>
      </c>
      <c r="G2859" t="s">
        <v>13616</v>
      </c>
      <c r="H2859" t="s">
        <v>529</v>
      </c>
      <c r="I2859" t="s">
        <v>55</v>
      </c>
      <c r="J2859">
        <v>80166</v>
      </c>
      <c r="K2859" s="1">
        <v>44887</v>
      </c>
      <c r="L2859" t="s">
        <v>35</v>
      </c>
    </row>
    <row r="2860" spans="1:12" x14ac:dyDescent="0.8">
      <c r="A2860" t="s">
        <v>13617</v>
      </c>
      <c r="B2860" t="s">
        <v>13618</v>
      </c>
      <c r="C2860">
        <v>49</v>
      </c>
      <c r="D2860" t="s">
        <v>14</v>
      </c>
      <c r="E2860" t="s">
        <v>13619</v>
      </c>
      <c r="F2860">
        <f>1-831-914-9638</f>
        <v>-11382</v>
      </c>
      <c r="G2860" t="s">
        <v>13620</v>
      </c>
      <c r="H2860" t="s">
        <v>227</v>
      </c>
      <c r="I2860" t="s">
        <v>221</v>
      </c>
      <c r="J2860">
        <v>90396</v>
      </c>
      <c r="K2860" s="1">
        <v>44940</v>
      </c>
      <c r="L2860" t="s">
        <v>42</v>
      </c>
    </row>
    <row r="2861" spans="1:12" x14ac:dyDescent="0.8">
      <c r="A2861" t="s">
        <v>13621</v>
      </c>
      <c r="B2861" t="s">
        <v>13622</v>
      </c>
      <c r="C2861">
        <v>37</v>
      </c>
      <c r="D2861" t="s">
        <v>29</v>
      </c>
      <c r="E2861" t="s">
        <v>13623</v>
      </c>
      <c r="F2861" t="s">
        <v>13624</v>
      </c>
      <c r="G2861" t="s">
        <v>13625</v>
      </c>
      <c r="H2861" t="s">
        <v>167</v>
      </c>
      <c r="I2861" t="s">
        <v>138</v>
      </c>
      <c r="J2861">
        <v>15049</v>
      </c>
      <c r="K2861" s="1">
        <v>45351</v>
      </c>
      <c r="L2861" t="s">
        <v>35</v>
      </c>
    </row>
    <row r="2862" spans="1:12" x14ac:dyDescent="0.8">
      <c r="A2862" t="s">
        <v>13626</v>
      </c>
      <c r="B2862" t="s">
        <v>13627</v>
      </c>
      <c r="C2862">
        <v>28</v>
      </c>
      <c r="D2862" t="s">
        <v>29</v>
      </c>
      <c r="E2862" t="s">
        <v>13628</v>
      </c>
      <c r="F2862" t="s">
        <v>13629</v>
      </c>
      <c r="G2862" t="s">
        <v>13630</v>
      </c>
      <c r="H2862" t="s">
        <v>320</v>
      </c>
      <c r="I2862" t="s">
        <v>138</v>
      </c>
      <c r="J2862">
        <v>2237</v>
      </c>
      <c r="K2862" s="1">
        <v>43927</v>
      </c>
      <c r="L2862" t="s">
        <v>42</v>
      </c>
    </row>
    <row r="2863" spans="1:12" x14ac:dyDescent="0.8">
      <c r="A2863" t="s">
        <v>13631</v>
      </c>
      <c r="B2863" t="s">
        <v>13632</v>
      </c>
      <c r="C2863">
        <v>40</v>
      </c>
      <c r="D2863" t="s">
        <v>29</v>
      </c>
      <c r="F2863" t="s">
        <v>13633</v>
      </c>
      <c r="G2863" t="s">
        <v>13634</v>
      </c>
      <c r="H2863" t="s">
        <v>105</v>
      </c>
      <c r="I2863" t="s">
        <v>48</v>
      </c>
      <c r="J2863">
        <v>94826</v>
      </c>
      <c r="K2863" s="1">
        <v>44535</v>
      </c>
      <c r="L2863" t="s">
        <v>42</v>
      </c>
    </row>
    <row r="2864" spans="1:12" x14ac:dyDescent="0.8">
      <c r="A2864" t="s">
        <v>13635</v>
      </c>
      <c r="B2864" t="s">
        <v>13636</v>
      </c>
      <c r="C2864">
        <v>21</v>
      </c>
      <c r="D2864" t="s">
        <v>29</v>
      </c>
      <c r="E2864" t="s">
        <v>13637</v>
      </c>
      <c r="F2864" t="s">
        <v>13638</v>
      </c>
      <c r="G2864" t="s">
        <v>13639</v>
      </c>
      <c r="H2864" t="s">
        <v>553</v>
      </c>
      <c r="I2864" t="s">
        <v>221</v>
      </c>
      <c r="J2864">
        <v>54919</v>
      </c>
      <c r="K2864" s="1">
        <v>45216</v>
      </c>
      <c r="L2864" t="s">
        <v>35</v>
      </c>
    </row>
    <row r="2865" spans="1:12" x14ac:dyDescent="0.8">
      <c r="A2865" t="s">
        <v>13640</v>
      </c>
      <c r="B2865" t="s">
        <v>13641</v>
      </c>
      <c r="C2865">
        <v>43</v>
      </c>
      <c r="D2865" t="s">
        <v>14</v>
      </c>
      <c r="E2865" t="s">
        <v>13642</v>
      </c>
      <c r="F2865" t="s">
        <v>13643</v>
      </c>
      <c r="G2865" t="s">
        <v>13644</v>
      </c>
      <c r="H2865" t="s">
        <v>297</v>
      </c>
      <c r="I2865" t="s">
        <v>99</v>
      </c>
      <c r="J2865">
        <v>75116</v>
      </c>
      <c r="K2865" s="1">
        <v>44128</v>
      </c>
      <c r="L2865" t="s">
        <v>26</v>
      </c>
    </row>
    <row r="2866" spans="1:12" x14ac:dyDescent="0.8">
      <c r="A2866" t="s">
        <v>13645</v>
      </c>
      <c r="B2866" t="s">
        <v>13646</v>
      </c>
      <c r="C2866">
        <v>39</v>
      </c>
      <c r="D2866" t="s">
        <v>14</v>
      </c>
      <c r="E2866" t="s">
        <v>13647</v>
      </c>
      <c r="F2866" t="s">
        <v>13648</v>
      </c>
      <c r="G2866" t="s">
        <v>13649</v>
      </c>
      <c r="I2866" t="s">
        <v>74</v>
      </c>
      <c r="J2866">
        <v>52422</v>
      </c>
      <c r="K2866" s="1">
        <v>45212</v>
      </c>
      <c r="L2866" t="s">
        <v>35</v>
      </c>
    </row>
    <row r="2867" spans="1:12" x14ac:dyDescent="0.8">
      <c r="A2867" t="s">
        <v>13650</v>
      </c>
      <c r="B2867" t="s">
        <v>13651</v>
      </c>
      <c r="C2867">
        <v>31</v>
      </c>
      <c r="D2867" t="s">
        <v>29</v>
      </c>
      <c r="E2867" t="s">
        <v>13652</v>
      </c>
      <c r="F2867" t="s">
        <v>13653</v>
      </c>
      <c r="G2867" t="s">
        <v>13654</v>
      </c>
      <c r="H2867" t="s">
        <v>227</v>
      </c>
      <c r="I2867" t="s">
        <v>221</v>
      </c>
      <c r="J2867">
        <v>68179</v>
      </c>
      <c r="K2867" s="1">
        <v>45317</v>
      </c>
      <c r="L2867" t="s">
        <v>35</v>
      </c>
    </row>
    <row r="2868" spans="1:12" x14ac:dyDescent="0.8">
      <c r="A2868" t="s">
        <v>13655</v>
      </c>
      <c r="B2868" t="s">
        <v>13656</v>
      </c>
      <c r="C2868">
        <v>24</v>
      </c>
      <c r="D2868" t="s">
        <v>14</v>
      </c>
      <c r="E2868" t="s">
        <v>13657</v>
      </c>
      <c r="F2868" t="s">
        <v>13658</v>
      </c>
      <c r="G2868" t="s">
        <v>13659</v>
      </c>
      <c r="H2868" t="s">
        <v>173</v>
      </c>
      <c r="I2868" t="s">
        <v>62</v>
      </c>
      <c r="J2868">
        <v>65846</v>
      </c>
      <c r="K2868" s="1">
        <v>44219</v>
      </c>
      <c r="L2868" t="s">
        <v>42</v>
      </c>
    </row>
    <row r="2869" spans="1:12" x14ac:dyDescent="0.8">
      <c r="A2869" t="s">
        <v>13660</v>
      </c>
      <c r="B2869" t="s">
        <v>13661</v>
      </c>
      <c r="C2869">
        <v>24</v>
      </c>
      <c r="D2869" t="s">
        <v>29</v>
      </c>
      <c r="E2869" t="s">
        <v>13662</v>
      </c>
      <c r="F2869" t="s">
        <v>13663</v>
      </c>
      <c r="G2869" t="s">
        <v>13664</v>
      </c>
      <c r="H2869" t="s">
        <v>167</v>
      </c>
      <c r="J2869">
        <v>74556</v>
      </c>
      <c r="K2869" s="1">
        <v>44850</v>
      </c>
      <c r="L2869" t="s">
        <v>42</v>
      </c>
    </row>
    <row r="2870" spans="1:12" x14ac:dyDescent="0.8">
      <c r="A2870" t="s">
        <v>13665</v>
      </c>
      <c r="B2870" t="s">
        <v>13666</v>
      </c>
      <c r="C2870">
        <v>41</v>
      </c>
      <c r="D2870" t="s">
        <v>29</v>
      </c>
      <c r="E2870" t="s">
        <v>13667</v>
      </c>
      <c r="F2870" t="s">
        <v>13668</v>
      </c>
      <c r="G2870" t="s">
        <v>13669</v>
      </c>
      <c r="H2870" t="s">
        <v>270</v>
      </c>
      <c r="I2870" t="s">
        <v>19</v>
      </c>
      <c r="J2870">
        <v>58754</v>
      </c>
      <c r="K2870" s="1">
        <v>44364</v>
      </c>
      <c r="L2870" t="s">
        <v>35</v>
      </c>
    </row>
    <row r="2871" spans="1:12" x14ac:dyDescent="0.8">
      <c r="A2871" t="s">
        <v>13670</v>
      </c>
      <c r="B2871" t="s">
        <v>13671</v>
      </c>
      <c r="C2871">
        <v>49</v>
      </c>
      <c r="D2871" t="s">
        <v>14</v>
      </c>
      <c r="E2871" t="s">
        <v>13672</v>
      </c>
      <c r="F2871">
        <f>1-590-409-1807</f>
        <v>-2805</v>
      </c>
      <c r="G2871" t="s">
        <v>13673</v>
      </c>
      <c r="H2871" t="s">
        <v>558</v>
      </c>
      <c r="I2871" t="s">
        <v>55</v>
      </c>
      <c r="J2871">
        <v>89327</v>
      </c>
      <c r="K2871" s="1">
        <v>45291</v>
      </c>
      <c r="L2871" t="s">
        <v>42</v>
      </c>
    </row>
    <row r="2872" spans="1:12" x14ac:dyDescent="0.8">
      <c r="A2872" t="s">
        <v>13674</v>
      </c>
      <c r="B2872" t="s">
        <v>13675</v>
      </c>
      <c r="C2872">
        <v>27</v>
      </c>
      <c r="D2872" t="s">
        <v>14</v>
      </c>
      <c r="E2872" t="s">
        <v>13676</v>
      </c>
      <c r="F2872" t="s">
        <v>13677</v>
      </c>
      <c r="G2872" t="s">
        <v>13678</v>
      </c>
      <c r="H2872" t="s">
        <v>309</v>
      </c>
      <c r="I2872" t="s">
        <v>74</v>
      </c>
      <c r="J2872">
        <v>12054</v>
      </c>
      <c r="K2872" s="1">
        <v>45636</v>
      </c>
      <c r="L2872" t="s">
        <v>35</v>
      </c>
    </row>
    <row r="2873" spans="1:12" x14ac:dyDescent="0.8">
      <c r="A2873" t="s">
        <v>13679</v>
      </c>
      <c r="B2873" t="s">
        <v>13680</v>
      </c>
      <c r="C2873">
        <v>40</v>
      </c>
      <c r="E2873" t="s">
        <v>13681</v>
      </c>
      <c r="F2873" t="s">
        <v>13682</v>
      </c>
      <c r="G2873" t="s">
        <v>13683</v>
      </c>
      <c r="I2873" t="s">
        <v>221</v>
      </c>
      <c r="J2873">
        <v>9883</v>
      </c>
      <c r="K2873" s="1">
        <v>45697</v>
      </c>
      <c r="L2873" t="s">
        <v>35</v>
      </c>
    </row>
    <row r="2874" spans="1:12" x14ac:dyDescent="0.8">
      <c r="A2874" t="s">
        <v>13684</v>
      </c>
      <c r="B2874" t="s">
        <v>13685</v>
      </c>
      <c r="C2874">
        <v>18</v>
      </c>
      <c r="D2874" t="s">
        <v>29</v>
      </c>
      <c r="E2874" t="s">
        <v>13686</v>
      </c>
      <c r="F2874" t="s">
        <v>13687</v>
      </c>
      <c r="H2874" t="s">
        <v>450</v>
      </c>
      <c r="I2874" t="s">
        <v>138</v>
      </c>
      <c r="J2874">
        <v>17380</v>
      </c>
      <c r="K2874" s="1">
        <v>44742</v>
      </c>
      <c r="L2874" t="s">
        <v>35</v>
      </c>
    </row>
    <row r="2875" spans="1:12" x14ac:dyDescent="0.8">
      <c r="A2875" t="s">
        <v>13688</v>
      </c>
      <c r="B2875" t="s">
        <v>13689</v>
      </c>
      <c r="C2875">
        <v>27</v>
      </c>
      <c r="D2875" t="s">
        <v>29</v>
      </c>
      <c r="E2875" t="s">
        <v>10687</v>
      </c>
      <c r="F2875" t="s">
        <v>13690</v>
      </c>
      <c r="G2875" t="s">
        <v>13691</v>
      </c>
      <c r="H2875" t="s">
        <v>112</v>
      </c>
      <c r="I2875" t="s">
        <v>113</v>
      </c>
      <c r="J2875">
        <v>71410</v>
      </c>
      <c r="K2875" s="1">
        <v>45526</v>
      </c>
      <c r="L2875" t="s">
        <v>42</v>
      </c>
    </row>
    <row r="2876" spans="1:12" x14ac:dyDescent="0.8">
      <c r="A2876" t="s">
        <v>13692</v>
      </c>
      <c r="B2876" t="s">
        <v>13693</v>
      </c>
      <c r="C2876">
        <v>34</v>
      </c>
      <c r="D2876" t="s">
        <v>29</v>
      </c>
      <c r="E2876" t="s">
        <v>13694</v>
      </c>
      <c r="F2876" t="s">
        <v>13695</v>
      </c>
      <c r="G2876" t="s">
        <v>13696</v>
      </c>
      <c r="H2876" t="s">
        <v>320</v>
      </c>
      <c r="I2876" t="s">
        <v>138</v>
      </c>
      <c r="J2876">
        <v>26081</v>
      </c>
      <c r="K2876" s="1">
        <v>44313</v>
      </c>
      <c r="L2876" t="s">
        <v>26</v>
      </c>
    </row>
    <row r="2877" spans="1:12" x14ac:dyDescent="0.8">
      <c r="A2877" t="s">
        <v>13697</v>
      </c>
      <c r="B2877" t="s">
        <v>13698</v>
      </c>
      <c r="C2877">
        <v>24</v>
      </c>
      <c r="D2877" t="s">
        <v>29</v>
      </c>
      <c r="E2877" t="s">
        <v>13699</v>
      </c>
      <c r="F2877" t="s">
        <v>13700</v>
      </c>
      <c r="G2877" t="s">
        <v>13701</v>
      </c>
      <c r="H2877" t="s">
        <v>260</v>
      </c>
      <c r="I2877" t="s">
        <v>113</v>
      </c>
      <c r="J2877">
        <v>75071</v>
      </c>
      <c r="K2877" s="1">
        <v>45255</v>
      </c>
      <c r="L2877" t="s">
        <v>35</v>
      </c>
    </row>
    <row r="2878" spans="1:12" x14ac:dyDescent="0.8">
      <c r="A2878" t="s">
        <v>13702</v>
      </c>
      <c r="B2878" t="s">
        <v>13703</v>
      </c>
      <c r="C2878">
        <v>23</v>
      </c>
      <c r="D2878" t="s">
        <v>14</v>
      </c>
      <c r="E2878" t="s">
        <v>13704</v>
      </c>
      <c r="F2878" t="s">
        <v>13705</v>
      </c>
      <c r="G2878" t="s">
        <v>13706</v>
      </c>
      <c r="H2878" t="s">
        <v>573</v>
      </c>
      <c r="I2878" t="s">
        <v>193</v>
      </c>
      <c r="J2878">
        <v>76865</v>
      </c>
      <c r="K2878" s="1">
        <v>44243</v>
      </c>
      <c r="L2878" t="s">
        <v>35</v>
      </c>
    </row>
    <row r="2879" spans="1:12" x14ac:dyDescent="0.8">
      <c r="A2879" t="s">
        <v>13707</v>
      </c>
      <c r="B2879" t="s">
        <v>13708</v>
      </c>
      <c r="C2879">
        <v>26</v>
      </c>
      <c r="D2879" t="s">
        <v>14</v>
      </c>
      <c r="E2879" t="s">
        <v>13709</v>
      </c>
      <c r="F2879" t="s">
        <v>13710</v>
      </c>
      <c r="G2879" t="s">
        <v>13711</v>
      </c>
      <c r="H2879" t="s">
        <v>167</v>
      </c>
      <c r="I2879" t="s">
        <v>138</v>
      </c>
      <c r="J2879">
        <v>69902</v>
      </c>
      <c r="K2879" s="1">
        <v>45129</v>
      </c>
      <c r="L2879" t="s">
        <v>26</v>
      </c>
    </row>
    <row r="2880" spans="1:12" x14ac:dyDescent="0.8">
      <c r="A2880" t="s">
        <v>13712</v>
      </c>
      <c r="B2880" t="s">
        <v>13713</v>
      </c>
      <c r="C2880">
        <v>38</v>
      </c>
      <c r="D2880" t="s">
        <v>382</v>
      </c>
      <c r="E2880" t="s">
        <v>13714</v>
      </c>
      <c r="F2880" t="s">
        <v>13715</v>
      </c>
      <c r="G2880" t="s">
        <v>13716</v>
      </c>
      <c r="H2880" t="s">
        <v>73</v>
      </c>
      <c r="I2880" t="s">
        <v>74</v>
      </c>
      <c r="J2880">
        <v>75904</v>
      </c>
      <c r="K2880" s="1">
        <v>45514</v>
      </c>
      <c r="L2880" t="s">
        <v>35</v>
      </c>
    </row>
    <row r="2881" spans="1:12" x14ac:dyDescent="0.8">
      <c r="A2881" t="s">
        <v>13717</v>
      </c>
      <c r="B2881" t="s">
        <v>13718</v>
      </c>
      <c r="C2881">
        <v>32</v>
      </c>
      <c r="D2881" t="s">
        <v>14</v>
      </c>
      <c r="E2881" t="s">
        <v>13719</v>
      </c>
      <c r="F2881">
        <v>2968708338</v>
      </c>
      <c r="G2881" t="s">
        <v>13720</v>
      </c>
      <c r="H2881" t="s">
        <v>119</v>
      </c>
      <c r="I2881" t="s">
        <v>55</v>
      </c>
      <c r="J2881">
        <v>86223</v>
      </c>
      <c r="K2881" s="1">
        <v>44510</v>
      </c>
      <c r="L2881" t="s">
        <v>26</v>
      </c>
    </row>
    <row r="2882" spans="1:12" x14ac:dyDescent="0.8">
      <c r="A2882" t="s">
        <v>13721</v>
      </c>
      <c r="B2882" t="s">
        <v>13722</v>
      </c>
      <c r="C2882">
        <v>18</v>
      </c>
      <c r="D2882" t="s">
        <v>29</v>
      </c>
      <c r="E2882" t="s">
        <v>13723</v>
      </c>
      <c r="F2882" t="s">
        <v>13724</v>
      </c>
      <c r="G2882" t="s">
        <v>13725</v>
      </c>
      <c r="H2882" t="s">
        <v>25</v>
      </c>
      <c r="I2882" t="s">
        <v>19</v>
      </c>
      <c r="J2882">
        <v>47128</v>
      </c>
      <c r="K2882" s="1">
        <v>45029</v>
      </c>
      <c r="L2882" t="s">
        <v>26</v>
      </c>
    </row>
    <row r="2883" spans="1:12" x14ac:dyDescent="0.8">
      <c r="A2883" t="s">
        <v>13726</v>
      </c>
      <c r="B2883" t="s">
        <v>13727</v>
      </c>
      <c r="C2883">
        <v>18</v>
      </c>
      <c r="D2883" t="s">
        <v>29</v>
      </c>
      <c r="E2883" t="s">
        <v>13728</v>
      </c>
      <c r="F2883" t="s">
        <v>13729</v>
      </c>
      <c r="G2883" t="s">
        <v>13730</v>
      </c>
      <c r="H2883" t="s">
        <v>18</v>
      </c>
      <c r="I2883" t="s">
        <v>19</v>
      </c>
      <c r="J2883">
        <v>80392</v>
      </c>
      <c r="K2883" s="1">
        <v>44623</v>
      </c>
      <c r="L2883" t="s">
        <v>35</v>
      </c>
    </row>
    <row r="2884" spans="1:12" x14ac:dyDescent="0.8">
      <c r="A2884" t="s">
        <v>13731</v>
      </c>
      <c r="B2884" t="s">
        <v>13732</v>
      </c>
      <c r="C2884">
        <v>27</v>
      </c>
      <c r="D2884" t="s">
        <v>382</v>
      </c>
      <c r="E2884" t="s">
        <v>13733</v>
      </c>
      <c r="F2884" t="s">
        <v>13734</v>
      </c>
      <c r="G2884" t="s">
        <v>13735</v>
      </c>
      <c r="H2884" t="s">
        <v>424</v>
      </c>
      <c r="I2884" t="s">
        <v>138</v>
      </c>
      <c r="J2884">
        <v>13416</v>
      </c>
      <c r="K2884" s="1">
        <v>45275</v>
      </c>
      <c r="L2884" t="s">
        <v>42</v>
      </c>
    </row>
    <row r="2885" spans="1:12" x14ac:dyDescent="0.8">
      <c r="A2885" t="s">
        <v>13736</v>
      </c>
      <c r="B2885" t="s">
        <v>13737</v>
      </c>
      <c r="C2885">
        <v>40</v>
      </c>
      <c r="D2885" t="s">
        <v>14</v>
      </c>
      <c r="E2885" t="s">
        <v>5876</v>
      </c>
      <c r="F2885" t="s">
        <v>13738</v>
      </c>
      <c r="G2885" t="s">
        <v>13739</v>
      </c>
      <c r="H2885" t="s">
        <v>350</v>
      </c>
      <c r="I2885" t="s">
        <v>34</v>
      </c>
      <c r="J2885">
        <v>68274</v>
      </c>
      <c r="K2885" s="1">
        <v>45584</v>
      </c>
      <c r="L2885" t="s">
        <v>42</v>
      </c>
    </row>
    <row r="2886" spans="1:12" x14ac:dyDescent="0.8">
      <c r="A2886" t="s">
        <v>13740</v>
      </c>
      <c r="B2886" t="s">
        <v>13741</v>
      </c>
      <c r="C2886">
        <v>18</v>
      </c>
      <c r="D2886" t="s">
        <v>29</v>
      </c>
      <c r="E2886" t="s">
        <v>13742</v>
      </c>
      <c r="F2886" t="s">
        <v>13743</v>
      </c>
      <c r="G2886" t="s">
        <v>13744</v>
      </c>
      <c r="H2886" t="s">
        <v>355</v>
      </c>
      <c r="J2886">
        <v>73986</v>
      </c>
      <c r="K2886" s="1">
        <v>44580</v>
      </c>
      <c r="L2886" t="s">
        <v>42</v>
      </c>
    </row>
    <row r="2887" spans="1:12" x14ac:dyDescent="0.8">
      <c r="A2887" t="s">
        <v>13745</v>
      </c>
      <c r="B2887" t="s">
        <v>13746</v>
      </c>
      <c r="C2887">
        <v>29</v>
      </c>
      <c r="D2887" t="s">
        <v>29</v>
      </c>
      <c r="E2887" t="s">
        <v>13747</v>
      </c>
      <c r="F2887" t="s">
        <v>13748</v>
      </c>
      <c r="G2887" t="s">
        <v>13749</v>
      </c>
      <c r="H2887" t="s">
        <v>18</v>
      </c>
      <c r="I2887" t="s">
        <v>19</v>
      </c>
      <c r="J2887">
        <v>65204</v>
      </c>
      <c r="K2887" s="1">
        <v>45153</v>
      </c>
      <c r="L2887" t="s">
        <v>35</v>
      </c>
    </row>
    <row r="2888" spans="1:12" x14ac:dyDescent="0.8">
      <c r="A2888" t="s">
        <v>13750</v>
      </c>
      <c r="B2888" t="s">
        <v>13751</v>
      </c>
      <c r="C2888">
        <v>28</v>
      </c>
      <c r="D2888" t="s">
        <v>29</v>
      </c>
      <c r="E2888" t="s">
        <v>13752</v>
      </c>
      <c r="F2888" t="s">
        <v>13753</v>
      </c>
      <c r="G2888" t="s">
        <v>13754</v>
      </c>
      <c r="H2888" t="s">
        <v>91</v>
      </c>
      <c r="I2888" t="s">
        <v>92</v>
      </c>
      <c r="J2888">
        <v>10695</v>
      </c>
      <c r="K2888" s="1">
        <v>45039</v>
      </c>
      <c r="L2888" t="s">
        <v>35</v>
      </c>
    </row>
    <row r="2889" spans="1:12" x14ac:dyDescent="0.8">
      <c r="A2889" t="s">
        <v>13755</v>
      </c>
      <c r="B2889" t="s">
        <v>13756</v>
      </c>
      <c r="C2889">
        <v>51</v>
      </c>
      <c r="D2889" t="s">
        <v>14</v>
      </c>
      <c r="E2889" t="s">
        <v>13757</v>
      </c>
      <c r="F2889" t="s">
        <v>13758</v>
      </c>
      <c r="G2889" t="s">
        <v>13759</v>
      </c>
      <c r="H2889" t="s">
        <v>155</v>
      </c>
      <c r="I2889" t="s">
        <v>92</v>
      </c>
      <c r="J2889">
        <v>69374</v>
      </c>
      <c r="K2889" s="1">
        <v>44417</v>
      </c>
      <c r="L2889" t="s">
        <v>35</v>
      </c>
    </row>
    <row r="2890" spans="1:12" x14ac:dyDescent="0.8">
      <c r="A2890" t="s">
        <v>13760</v>
      </c>
      <c r="B2890" t="s">
        <v>13761</v>
      </c>
      <c r="C2890">
        <v>30</v>
      </c>
      <c r="D2890" t="s">
        <v>29</v>
      </c>
      <c r="E2890" t="s">
        <v>13762</v>
      </c>
      <c r="F2890" t="s">
        <v>13763</v>
      </c>
      <c r="G2890" t="s">
        <v>13764</v>
      </c>
      <c r="H2890" t="s">
        <v>192</v>
      </c>
      <c r="I2890" t="s">
        <v>193</v>
      </c>
      <c r="J2890">
        <v>5779</v>
      </c>
      <c r="K2890" s="1">
        <v>45464</v>
      </c>
      <c r="L2890" t="s">
        <v>26</v>
      </c>
    </row>
    <row r="2891" spans="1:12" x14ac:dyDescent="0.8">
      <c r="A2891" t="s">
        <v>13765</v>
      </c>
      <c r="B2891" t="s">
        <v>13766</v>
      </c>
      <c r="C2891">
        <v>39</v>
      </c>
      <c r="D2891" t="s">
        <v>14</v>
      </c>
      <c r="E2891" t="s">
        <v>13767</v>
      </c>
      <c r="F2891" t="s">
        <v>13768</v>
      </c>
      <c r="G2891" t="s">
        <v>13769</v>
      </c>
      <c r="H2891" t="s">
        <v>41</v>
      </c>
      <c r="I2891" t="s">
        <v>19</v>
      </c>
      <c r="J2891">
        <v>44307</v>
      </c>
      <c r="K2891" s="1">
        <v>44436</v>
      </c>
      <c r="L2891" t="s">
        <v>35</v>
      </c>
    </row>
    <row r="2892" spans="1:12" x14ac:dyDescent="0.8">
      <c r="A2892" t="s">
        <v>13770</v>
      </c>
      <c r="C2892">
        <v>36</v>
      </c>
      <c r="D2892" t="s">
        <v>14</v>
      </c>
      <c r="E2892" t="s">
        <v>13771</v>
      </c>
      <c r="F2892" t="s">
        <v>13772</v>
      </c>
      <c r="G2892" t="s">
        <v>13773</v>
      </c>
      <c r="H2892" t="s">
        <v>244</v>
      </c>
      <c r="I2892" t="s">
        <v>221</v>
      </c>
      <c r="J2892">
        <v>2533</v>
      </c>
      <c r="K2892" s="1">
        <v>45126</v>
      </c>
      <c r="L2892" t="s">
        <v>26</v>
      </c>
    </row>
    <row r="2893" spans="1:12" x14ac:dyDescent="0.8">
      <c r="A2893" t="s">
        <v>13774</v>
      </c>
      <c r="B2893" t="s">
        <v>13775</v>
      </c>
      <c r="C2893">
        <v>18</v>
      </c>
      <c r="D2893" t="s">
        <v>14</v>
      </c>
      <c r="E2893" t="s">
        <v>13776</v>
      </c>
      <c r="F2893" t="s">
        <v>13777</v>
      </c>
      <c r="G2893" t="s">
        <v>13778</v>
      </c>
      <c r="H2893" t="s">
        <v>529</v>
      </c>
      <c r="I2893" t="s">
        <v>55</v>
      </c>
      <c r="J2893">
        <v>78267</v>
      </c>
      <c r="K2893" s="1">
        <v>44785</v>
      </c>
      <c r="L2893" t="s">
        <v>35</v>
      </c>
    </row>
    <row r="2894" spans="1:12" x14ac:dyDescent="0.8">
      <c r="A2894" t="s">
        <v>13779</v>
      </c>
      <c r="B2894" t="s">
        <v>13780</v>
      </c>
      <c r="C2894">
        <v>44</v>
      </c>
      <c r="D2894" t="s">
        <v>108</v>
      </c>
      <c r="E2894" t="s">
        <v>13781</v>
      </c>
      <c r="F2894" t="s">
        <v>13782</v>
      </c>
      <c r="G2894" t="s">
        <v>13783</v>
      </c>
      <c r="H2894" t="s">
        <v>73</v>
      </c>
      <c r="I2894" t="s">
        <v>74</v>
      </c>
      <c r="J2894">
        <v>92649</v>
      </c>
      <c r="K2894" s="1">
        <v>44105</v>
      </c>
      <c r="L2894" t="s">
        <v>42</v>
      </c>
    </row>
    <row r="2895" spans="1:12" x14ac:dyDescent="0.8">
      <c r="A2895" t="s">
        <v>13784</v>
      </c>
      <c r="B2895" t="s">
        <v>13785</v>
      </c>
      <c r="C2895">
        <v>37</v>
      </c>
      <c r="D2895" t="s">
        <v>29</v>
      </c>
      <c r="E2895" t="s">
        <v>13786</v>
      </c>
      <c r="F2895" t="s">
        <v>13787</v>
      </c>
      <c r="G2895" t="s">
        <v>13788</v>
      </c>
      <c r="H2895" t="s">
        <v>309</v>
      </c>
      <c r="I2895" t="s">
        <v>74</v>
      </c>
      <c r="J2895">
        <v>80696</v>
      </c>
      <c r="K2895" s="1">
        <v>43974</v>
      </c>
      <c r="L2895" t="s">
        <v>42</v>
      </c>
    </row>
    <row r="2896" spans="1:12" x14ac:dyDescent="0.8">
      <c r="A2896" t="s">
        <v>13789</v>
      </c>
      <c r="B2896" t="s">
        <v>13790</v>
      </c>
      <c r="C2896">
        <v>41</v>
      </c>
      <c r="D2896" t="s">
        <v>14</v>
      </c>
      <c r="E2896" t="s">
        <v>13791</v>
      </c>
      <c r="F2896">
        <v>8029309729</v>
      </c>
      <c r="G2896" t="s">
        <v>13792</v>
      </c>
      <c r="H2896" t="s">
        <v>1383</v>
      </c>
      <c r="I2896" t="s">
        <v>92</v>
      </c>
      <c r="J2896">
        <v>87086</v>
      </c>
      <c r="K2896" s="1">
        <v>45179</v>
      </c>
      <c r="L2896" t="s">
        <v>35</v>
      </c>
    </row>
    <row r="2897" spans="1:12" x14ac:dyDescent="0.8">
      <c r="A2897" t="s">
        <v>13793</v>
      </c>
      <c r="B2897" t="s">
        <v>13794</v>
      </c>
      <c r="C2897">
        <v>80</v>
      </c>
      <c r="D2897" t="s">
        <v>29</v>
      </c>
      <c r="E2897" t="s">
        <v>13795</v>
      </c>
      <c r="F2897" t="s">
        <v>13796</v>
      </c>
      <c r="G2897" t="s">
        <v>13797</v>
      </c>
      <c r="H2897" t="s">
        <v>54</v>
      </c>
      <c r="J2897">
        <v>7476</v>
      </c>
      <c r="K2897" s="1">
        <v>44629</v>
      </c>
      <c r="L2897" t="s">
        <v>42</v>
      </c>
    </row>
    <row r="2898" spans="1:12" x14ac:dyDescent="0.8">
      <c r="A2898" t="s">
        <v>13798</v>
      </c>
      <c r="B2898" t="s">
        <v>5393</v>
      </c>
      <c r="C2898">
        <v>18</v>
      </c>
      <c r="D2898" t="s">
        <v>14</v>
      </c>
      <c r="E2898" t="s">
        <v>13799</v>
      </c>
      <c r="F2898" t="s">
        <v>13800</v>
      </c>
      <c r="G2898" t="s">
        <v>13801</v>
      </c>
      <c r="H2898" t="s">
        <v>473</v>
      </c>
      <c r="J2898">
        <v>55114</v>
      </c>
      <c r="K2898" s="1">
        <v>45339</v>
      </c>
      <c r="L2898" t="s">
        <v>35</v>
      </c>
    </row>
    <row r="2899" spans="1:12" x14ac:dyDescent="0.8">
      <c r="A2899" t="s">
        <v>13802</v>
      </c>
      <c r="B2899" t="s">
        <v>13803</v>
      </c>
      <c r="C2899">
        <v>55</v>
      </c>
      <c r="D2899" t="s">
        <v>29</v>
      </c>
      <c r="E2899" t="s">
        <v>13804</v>
      </c>
      <c r="F2899" t="s">
        <v>13805</v>
      </c>
      <c r="G2899" t="s">
        <v>13806</v>
      </c>
      <c r="H2899" t="s">
        <v>309</v>
      </c>
      <c r="I2899" t="s">
        <v>74</v>
      </c>
      <c r="J2899">
        <v>99180</v>
      </c>
      <c r="K2899" s="1">
        <v>44909</v>
      </c>
      <c r="L2899" t="s">
        <v>35</v>
      </c>
    </row>
    <row r="2900" spans="1:12" x14ac:dyDescent="0.8">
      <c r="A2900" t="s">
        <v>13807</v>
      </c>
      <c r="B2900" t="s">
        <v>13808</v>
      </c>
      <c r="C2900">
        <v>31</v>
      </c>
      <c r="D2900" t="s">
        <v>29</v>
      </c>
      <c r="E2900" t="s">
        <v>13809</v>
      </c>
      <c r="F2900" t="s">
        <v>13810</v>
      </c>
      <c r="G2900" t="s">
        <v>13811</v>
      </c>
      <c r="H2900" t="s">
        <v>67</v>
      </c>
      <c r="I2900" t="s">
        <v>62</v>
      </c>
      <c r="J2900">
        <v>40550</v>
      </c>
      <c r="K2900" s="1">
        <v>45214</v>
      </c>
      <c r="L2900" t="s">
        <v>35</v>
      </c>
    </row>
    <row r="2901" spans="1:12" x14ac:dyDescent="0.8">
      <c r="A2901" t="s">
        <v>13812</v>
      </c>
      <c r="B2901" t="s">
        <v>13813</v>
      </c>
      <c r="C2901">
        <v>38</v>
      </c>
      <c r="E2901" t="s">
        <v>13814</v>
      </c>
      <c r="F2901" t="s">
        <v>13815</v>
      </c>
      <c r="G2901" t="s">
        <v>13816</v>
      </c>
      <c r="H2901" t="s">
        <v>932</v>
      </c>
      <c r="I2901" t="s">
        <v>126</v>
      </c>
      <c r="J2901">
        <v>32377</v>
      </c>
      <c r="K2901" s="1">
        <v>45566</v>
      </c>
      <c r="L2901" t="s">
        <v>42</v>
      </c>
    </row>
    <row r="2902" spans="1:12" x14ac:dyDescent="0.8">
      <c r="A2902" t="s">
        <v>13817</v>
      </c>
      <c r="B2902" t="s">
        <v>13818</v>
      </c>
      <c r="C2902">
        <v>34</v>
      </c>
      <c r="D2902" t="s">
        <v>14</v>
      </c>
      <c r="E2902" t="s">
        <v>13819</v>
      </c>
      <c r="F2902" t="s">
        <v>13820</v>
      </c>
      <c r="G2902" t="s">
        <v>13821</v>
      </c>
      <c r="H2902" t="s">
        <v>73</v>
      </c>
      <c r="I2902" t="s">
        <v>74</v>
      </c>
      <c r="J2902">
        <v>58907</v>
      </c>
      <c r="K2902" s="1">
        <v>45626</v>
      </c>
      <c r="L2902" t="s">
        <v>42</v>
      </c>
    </row>
    <row r="2903" spans="1:12" x14ac:dyDescent="0.8">
      <c r="A2903" t="s">
        <v>13822</v>
      </c>
      <c r="B2903" t="s">
        <v>13823</v>
      </c>
      <c r="C2903">
        <v>29</v>
      </c>
      <c r="D2903" t="s">
        <v>14</v>
      </c>
      <c r="E2903" t="s">
        <v>13824</v>
      </c>
      <c r="F2903" t="s">
        <v>13825</v>
      </c>
      <c r="G2903" t="s">
        <v>13826</v>
      </c>
      <c r="H2903" t="s">
        <v>227</v>
      </c>
      <c r="I2903" t="s">
        <v>221</v>
      </c>
      <c r="J2903">
        <v>57627</v>
      </c>
      <c r="K2903" s="1">
        <v>44740</v>
      </c>
      <c r="L2903" t="s">
        <v>35</v>
      </c>
    </row>
    <row r="2904" spans="1:12" x14ac:dyDescent="0.8">
      <c r="A2904" t="s">
        <v>13827</v>
      </c>
      <c r="B2904" t="s">
        <v>13828</v>
      </c>
      <c r="C2904">
        <v>28</v>
      </c>
      <c r="D2904" t="s">
        <v>14</v>
      </c>
      <c r="E2904" t="s">
        <v>13829</v>
      </c>
      <c r="F2904" t="s">
        <v>13830</v>
      </c>
      <c r="G2904" t="s">
        <v>13831</v>
      </c>
      <c r="H2904" t="s">
        <v>1383</v>
      </c>
      <c r="I2904" t="s">
        <v>92</v>
      </c>
      <c r="J2904">
        <v>63599</v>
      </c>
      <c r="K2904" s="1">
        <v>45598</v>
      </c>
      <c r="L2904" t="s">
        <v>42</v>
      </c>
    </row>
    <row r="2905" spans="1:12" x14ac:dyDescent="0.8">
      <c r="A2905" t="s">
        <v>13832</v>
      </c>
      <c r="B2905" t="s">
        <v>13833</v>
      </c>
      <c r="C2905">
        <v>38</v>
      </c>
      <c r="D2905" t="s">
        <v>29</v>
      </c>
      <c r="E2905" t="s">
        <v>13834</v>
      </c>
      <c r="F2905">
        <v>3547116691</v>
      </c>
      <c r="G2905" t="s">
        <v>13835</v>
      </c>
      <c r="H2905" t="s">
        <v>249</v>
      </c>
      <c r="I2905" t="s">
        <v>55</v>
      </c>
      <c r="J2905">
        <v>87038</v>
      </c>
      <c r="K2905" s="1">
        <v>44476</v>
      </c>
      <c r="L2905" t="s">
        <v>35</v>
      </c>
    </row>
    <row r="2906" spans="1:12" x14ac:dyDescent="0.8">
      <c r="A2906" t="s">
        <v>13836</v>
      </c>
      <c r="B2906" t="s">
        <v>2110</v>
      </c>
      <c r="C2906">
        <v>18</v>
      </c>
      <c r="D2906" t="s">
        <v>14</v>
      </c>
      <c r="E2906" t="s">
        <v>13837</v>
      </c>
      <c r="F2906" t="s">
        <v>13838</v>
      </c>
      <c r="G2906" t="s">
        <v>13839</v>
      </c>
      <c r="H2906" t="s">
        <v>73</v>
      </c>
      <c r="I2906" t="s">
        <v>74</v>
      </c>
      <c r="J2906">
        <v>54392</v>
      </c>
      <c r="K2906" s="1">
        <v>44433</v>
      </c>
      <c r="L2906" t="s">
        <v>42</v>
      </c>
    </row>
    <row r="2907" spans="1:12" x14ac:dyDescent="0.8">
      <c r="A2907" t="s">
        <v>13840</v>
      </c>
      <c r="B2907" t="s">
        <v>13841</v>
      </c>
      <c r="C2907">
        <v>44</v>
      </c>
      <c r="D2907" t="s">
        <v>29</v>
      </c>
      <c r="E2907" t="s">
        <v>13842</v>
      </c>
      <c r="F2907" t="s">
        <v>13843</v>
      </c>
      <c r="G2907" t="s">
        <v>13844</v>
      </c>
      <c r="H2907" t="s">
        <v>119</v>
      </c>
      <c r="I2907" t="s">
        <v>55</v>
      </c>
      <c r="J2907">
        <v>31746</v>
      </c>
      <c r="K2907" s="1">
        <v>44627</v>
      </c>
      <c r="L2907" t="s">
        <v>42</v>
      </c>
    </row>
    <row r="2908" spans="1:12" x14ac:dyDescent="0.8">
      <c r="A2908" t="s">
        <v>13845</v>
      </c>
      <c r="B2908" t="s">
        <v>13846</v>
      </c>
      <c r="C2908">
        <v>30</v>
      </c>
      <c r="D2908" t="s">
        <v>14</v>
      </c>
      <c r="E2908" t="s">
        <v>13847</v>
      </c>
      <c r="F2908" t="s">
        <v>13848</v>
      </c>
      <c r="G2908" t="s">
        <v>13849</v>
      </c>
      <c r="H2908" t="s">
        <v>573</v>
      </c>
      <c r="I2908" t="s">
        <v>193</v>
      </c>
      <c r="J2908">
        <v>3719</v>
      </c>
      <c r="K2908" s="1">
        <v>45431</v>
      </c>
      <c r="L2908" t="s">
        <v>35</v>
      </c>
    </row>
    <row r="2909" spans="1:12" x14ac:dyDescent="0.8">
      <c r="A2909" t="s">
        <v>13850</v>
      </c>
      <c r="B2909" t="s">
        <v>13851</v>
      </c>
      <c r="C2909">
        <v>21</v>
      </c>
      <c r="D2909" t="s">
        <v>29</v>
      </c>
      <c r="E2909" t="s">
        <v>13852</v>
      </c>
      <c r="F2909" t="s">
        <v>13853</v>
      </c>
      <c r="G2909" t="s">
        <v>13854</v>
      </c>
      <c r="H2909" t="s">
        <v>25</v>
      </c>
      <c r="I2909" t="s">
        <v>19</v>
      </c>
      <c r="J2909">
        <v>48980</v>
      </c>
      <c r="K2909" s="1">
        <v>44171</v>
      </c>
      <c r="L2909" t="s">
        <v>35</v>
      </c>
    </row>
    <row r="2910" spans="1:12" x14ac:dyDescent="0.8">
      <c r="A2910" t="s">
        <v>13855</v>
      </c>
      <c r="B2910" t="s">
        <v>13856</v>
      </c>
      <c r="C2910">
        <v>29</v>
      </c>
      <c r="D2910" t="s">
        <v>14</v>
      </c>
      <c r="E2910" t="s">
        <v>13857</v>
      </c>
      <c r="F2910" t="s">
        <v>13858</v>
      </c>
      <c r="G2910" t="s">
        <v>13859</v>
      </c>
      <c r="H2910" t="s">
        <v>119</v>
      </c>
      <c r="I2910" t="s">
        <v>55</v>
      </c>
      <c r="J2910">
        <v>78634</v>
      </c>
      <c r="K2910" s="1">
        <v>44727</v>
      </c>
      <c r="L2910" t="s">
        <v>35</v>
      </c>
    </row>
    <row r="2911" spans="1:12" x14ac:dyDescent="0.8">
      <c r="A2911" t="s">
        <v>13860</v>
      </c>
      <c r="B2911" t="s">
        <v>13861</v>
      </c>
      <c r="C2911">
        <v>50</v>
      </c>
      <c r="D2911" t="s">
        <v>14</v>
      </c>
      <c r="E2911" t="s">
        <v>13862</v>
      </c>
      <c r="F2911" t="s">
        <v>13863</v>
      </c>
      <c r="G2911" t="s">
        <v>13864</v>
      </c>
      <c r="H2911" t="s">
        <v>558</v>
      </c>
      <c r="I2911" t="s">
        <v>55</v>
      </c>
      <c r="J2911">
        <v>94419</v>
      </c>
      <c r="K2911" s="1">
        <v>45516</v>
      </c>
      <c r="L2911" t="s">
        <v>26</v>
      </c>
    </row>
    <row r="2912" spans="1:12" x14ac:dyDescent="0.8">
      <c r="A2912" t="s">
        <v>13865</v>
      </c>
      <c r="B2912" t="s">
        <v>13866</v>
      </c>
      <c r="C2912">
        <v>28</v>
      </c>
      <c r="D2912" t="s">
        <v>14</v>
      </c>
      <c r="E2912" t="s">
        <v>13867</v>
      </c>
      <c r="F2912" t="s">
        <v>13868</v>
      </c>
      <c r="G2912" t="s">
        <v>13869</v>
      </c>
      <c r="H2912" t="s">
        <v>510</v>
      </c>
      <c r="I2912" t="s">
        <v>126</v>
      </c>
      <c r="J2912">
        <v>50168</v>
      </c>
      <c r="K2912" s="1">
        <v>44795</v>
      </c>
      <c r="L2912" t="s">
        <v>35</v>
      </c>
    </row>
    <row r="2913" spans="1:12" x14ac:dyDescent="0.8">
      <c r="A2913" t="s">
        <v>13870</v>
      </c>
      <c r="B2913" t="s">
        <v>13871</v>
      </c>
      <c r="C2913">
        <v>39</v>
      </c>
      <c r="D2913" t="s">
        <v>29</v>
      </c>
      <c r="E2913" t="s">
        <v>13872</v>
      </c>
      <c r="F2913">
        <v>3949871882</v>
      </c>
      <c r="G2913" t="s">
        <v>13873</v>
      </c>
      <c r="H2913" t="s">
        <v>98</v>
      </c>
      <c r="I2913" t="s">
        <v>99</v>
      </c>
      <c r="J2913">
        <v>37862</v>
      </c>
      <c r="K2913" s="1">
        <v>45358</v>
      </c>
      <c r="L2913" t="s">
        <v>35</v>
      </c>
    </row>
    <row r="2914" spans="1:12" x14ac:dyDescent="0.8">
      <c r="A2914" t="s">
        <v>13874</v>
      </c>
      <c r="B2914" t="s">
        <v>13875</v>
      </c>
      <c r="C2914">
        <v>26</v>
      </c>
      <c r="D2914" t="s">
        <v>29</v>
      </c>
      <c r="E2914" t="s">
        <v>13876</v>
      </c>
      <c r="F2914" t="s">
        <v>13877</v>
      </c>
      <c r="G2914" t="s">
        <v>13878</v>
      </c>
      <c r="H2914" t="s">
        <v>529</v>
      </c>
      <c r="I2914" t="s">
        <v>55</v>
      </c>
      <c r="J2914">
        <v>54680</v>
      </c>
      <c r="K2914" s="1">
        <v>44581</v>
      </c>
      <c r="L2914" t="s">
        <v>42</v>
      </c>
    </row>
    <row r="2915" spans="1:12" x14ac:dyDescent="0.8">
      <c r="A2915" t="s">
        <v>13879</v>
      </c>
      <c r="B2915" t="s">
        <v>13880</v>
      </c>
      <c r="C2915">
        <v>44</v>
      </c>
      <c r="D2915" t="s">
        <v>29</v>
      </c>
      <c r="E2915" t="s">
        <v>12883</v>
      </c>
      <c r="F2915" t="s">
        <v>13881</v>
      </c>
      <c r="G2915" t="s">
        <v>13882</v>
      </c>
      <c r="H2915" t="s">
        <v>119</v>
      </c>
      <c r="I2915" t="s">
        <v>55</v>
      </c>
      <c r="J2915">
        <v>13880</v>
      </c>
      <c r="K2915" s="1">
        <v>45470</v>
      </c>
      <c r="L2915" t="s">
        <v>35</v>
      </c>
    </row>
    <row r="2916" spans="1:12" x14ac:dyDescent="0.8">
      <c r="A2916" t="s">
        <v>13883</v>
      </c>
      <c r="B2916" t="s">
        <v>13884</v>
      </c>
      <c r="C2916">
        <v>43</v>
      </c>
      <c r="D2916" t="s">
        <v>14</v>
      </c>
      <c r="E2916" t="s">
        <v>13885</v>
      </c>
      <c r="F2916" t="s">
        <v>13886</v>
      </c>
      <c r="G2916" t="s">
        <v>13887</v>
      </c>
      <c r="H2916" t="s">
        <v>450</v>
      </c>
      <c r="I2916" t="s">
        <v>138</v>
      </c>
      <c r="J2916">
        <v>42979</v>
      </c>
      <c r="K2916" s="1">
        <v>44014</v>
      </c>
      <c r="L2916" t="s">
        <v>26</v>
      </c>
    </row>
    <row r="2917" spans="1:12" x14ac:dyDescent="0.8">
      <c r="A2917" t="s">
        <v>13888</v>
      </c>
      <c r="B2917" t="s">
        <v>13889</v>
      </c>
      <c r="C2917">
        <v>57</v>
      </c>
      <c r="D2917" t="s">
        <v>14</v>
      </c>
      <c r="E2917" t="s">
        <v>13890</v>
      </c>
      <c r="F2917" t="s">
        <v>13891</v>
      </c>
      <c r="G2917" t="s">
        <v>13892</v>
      </c>
      <c r="H2917" t="s">
        <v>137</v>
      </c>
      <c r="I2917" t="s">
        <v>138</v>
      </c>
      <c r="J2917">
        <v>80402</v>
      </c>
      <c r="K2917" s="1">
        <v>45241</v>
      </c>
      <c r="L2917" t="s">
        <v>35</v>
      </c>
    </row>
    <row r="2918" spans="1:12" x14ac:dyDescent="0.8">
      <c r="A2918" t="s">
        <v>13893</v>
      </c>
      <c r="B2918" t="s">
        <v>13894</v>
      </c>
      <c r="C2918">
        <v>32</v>
      </c>
      <c r="D2918" t="s">
        <v>14</v>
      </c>
      <c r="E2918" t="s">
        <v>13895</v>
      </c>
      <c r="F2918" t="s">
        <v>13896</v>
      </c>
      <c r="G2918" t="s">
        <v>13897</v>
      </c>
      <c r="H2918" t="s">
        <v>558</v>
      </c>
      <c r="I2918" t="s">
        <v>55</v>
      </c>
      <c r="J2918">
        <v>58650</v>
      </c>
      <c r="K2918" s="1">
        <v>44007</v>
      </c>
      <c r="L2918" t="s">
        <v>42</v>
      </c>
    </row>
    <row r="2919" spans="1:12" x14ac:dyDescent="0.8">
      <c r="A2919" t="s">
        <v>13898</v>
      </c>
      <c r="B2919" t="s">
        <v>13899</v>
      </c>
      <c r="C2919">
        <v>43</v>
      </c>
      <c r="D2919" t="s">
        <v>14</v>
      </c>
      <c r="F2919">
        <v>7528564060</v>
      </c>
      <c r="G2919" t="s">
        <v>13900</v>
      </c>
      <c r="I2919" t="s">
        <v>126</v>
      </c>
      <c r="J2919">
        <v>40126</v>
      </c>
      <c r="K2919" s="1">
        <v>44712</v>
      </c>
      <c r="L2919" t="s">
        <v>35</v>
      </c>
    </row>
    <row r="2920" spans="1:12" x14ac:dyDescent="0.8">
      <c r="A2920" t="s">
        <v>13901</v>
      </c>
      <c r="B2920" t="s">
        <v>13902</v>
      </c>
      <c r="C2920">
        <v>36</v>
      </c>
      <c r="D2920" t="s">
        <v>14</v>
      </c>
      <c r="E2920" t="s">
        <v>13903</v>
      </c>
      <c r="F2920" t="s">
        <v>13904</v>
      </c>
      <c r="G2920" t="s">
        <v>13905</v>
      </c>
      <c r="H2920" t="s">
        <v>291</v>
      </c>
      <c r="I2920" t="s">
        <v>92</v>
      </c>
      <c r="J2920">
        <v>20487</v>
      </c>
      <c r="K2920" s="1">
        <v>44593</v>
      </c>
      <c r="L2920" t="s">
        <v>26</v>
      </c>
    </row>
    <row r="2921" spans="1:12" x14ac:dyDescent="0.8">
      <c r="A2921" s="2" t="s">
        <v>13906</v>
      </c>
      <c r="B2921" t="s">
        <v>13907</v>
      </c>
      <c r="C2921">
        <v>50</v>
      </c>
      <c r="D2921" t="s">
        <v>14</v>
      </c>
      <c r="E2921" t="s">
        <v>13908</v>
      </c>
      <c r="F2921" t="s">
        <v>13909</v>
      </c>
      <c r="G2921" t="s">
        <v>13910</v>
      </c>
      <c r="I2921" t="s">
        <v>126</v>
      </c>
      <c r="J2921">
        <v>93801</v>
      </c>
      <c r="K2921" s="1">
        <v>44969</v>
      </c>
      <c r="L2921" t="s">
        <v>26</v>
      </c>
    </row>
    <row r="2922" spans="1:12" x14ac:dyDescent="0.8">
      <c r="A2922" t="s">
        <v>13911</v>
      </c>
      <c r="B2922" t="s">
        <v>13912</v>
      </c>
      <c r="C2922">
        <v>26</v>
      </c>
      <c r="D2922" t="s">
        <v>14</v>
      </c>
      <c r="E2922" t="s">
        <v>13913</v>
      </c>
      <c r="F2922" t="s">
        <v>13914</v>
      </c>
      <c r="G2922" t="s">
        <v>13915</v>
      </c>
      <c r="H2922" t="s">
        <v>227</v>
      </c>
      <c r="I2922" t="s">
        <v>221</v>
      </c>
      <c r="J2922">
        <v>69812</v>
      </c>
      <c r="K2922" s="1">
        <v>44802</v>
      </c>
      <c r="L2922" t="s">
        <v>26</v>
      </c>
    </row>
    <row r="2923" spans="1:12" x14ac:dyDescent="0.8">
      <c r="A2923" t="s">
        <v>13916</v>
      </c>
      <c r="B2923" t="s">
        <v>13917</v>
      </c>
      <c r="C2923">
        <v>43</v>
      </c>
      <c r="D2923" t="s">
        <v>14</v>
      </c>
      <c r="E2923" t="s">
        <v>13918</v>
      </c>
      <c r="F2923" t="s">
        <v>13919</v>
      </c>
      <c r="G2923" t="s">
        <v>13920</v>
      </c>
      <c r="H2923" t="s">
        <v>309</v>
      </c>
      <c r="I2923" t="s">
        <v>74</v>
      </c>
      <c r="J2923">
        <v>99000</v>
      </c>
      <c r="K2923" s="1">
        <v>45167</v>
      </c>
    </row>
    <row r="2924" spans="1:12" x14ac:dyDescent="0.8">
      <c r="A2924" t="s">
        <v>13921</v>
      </c>
      <c r="B2924" t="s">
        <v>13922</v>
      </c>
      <c r="C2924">
        <v>32</v>
      </c>
      <c r="D2924" t="s">
        <v>14</v>
      </c>
      <c r="E2924" t="s">
        <v>13923</v>
      </c>
      <c r="F2924" t="s">
        <v>13924</v>
      </c>
      <c r="G2924" t="s">
        <v>13925</v>
      </c>
      <c r="H2924" t="s">
        <v>553</v>
      </c>
      <c r="I2924" t="s">
        <v>221</v>
      </c>
      <c r="J2924">
        <v>23884</v>
      </c>
      <c r="K2924" s="1">
        <v>45706</v>
      </c>
      <c r="L2924" t="s">
        <v>42</v>
      </c>
    </row>
    <row r="2925" spans="1:12" x14ac:dyDescent="0.8">
      <c r="A2925" t="s">
        <v>13926</v>
      </c>
      <c r="B2925" t="s">
        <v>13927</v>
      </c>
      <c r="C2925">
        <v>34</v>
      </c>
      <c r="D2925" t="s">
        <v>29</v>
      </c>
      <c r="E2925" t="s">
        <v>13928</v>
      </c>
      <c r="F2925" t="s">
        <v>13929</v>
      </c>
      <c r="G2925" t="s">
        <v>13930</v>
      </c>
      <c r="H2925" t="s">
        <v>54</v>
      </c>
      <c r="I2925" t="s">
        <v>55</v>
      </c>
      <c r="J2925">
        <v>66071</v>
      </c>
      <c r="K2925" s="1">
        <v>45693</v>
      </c>
      <c r="L2925" t="s">
        <v>35</v>
      </c>
    </row>
    <row r="2926" spans="1:12" x14ac:dyDescent="0.8">
      <c r="A2926" t="s">
        <v>13931</v>
      </c>
      <c r="B2926" t="s">
        <v>13932</v>
      </c>
      <c r="C2926">
        <v>36</v>
      </c>
      <c r="D2926" t="s">
        <v>29</v>
      </c>
      <c r="E2926" t="s">
        <v>6001</v>
      </c>
      <c r="F2926" t="s">
        <v>13933</v>
      </c>
      <c r="G2926" t="s">
        <v>13934</v>
      </c>
      <c r="H2926" t="s">
        <v>529</v>
      </c>
      <c r="I2926" t="s">
        <v>55</v>
      </c>
      <c r="J2926">
        <v>79681</v>
      </c>
      <c r="K2926" s="1">
        <v>43964</v>
      </c>
      <c r="L2926" t="s">
        <v>42</v>
      </c>
    </row>
    <row r="2927" spans="1:12" x14ac:dyDescent="0.8">
      <c r="A2927" t="s">
        <v>13935</v>
      </c>
      <c r="B2927" t="s">
        <v>13936</v>
      </c>
      <c r="D2927" t="s">
        <v>29</v>
      </c>
      <c r="E2927" t="s">
        <v>13937</v>
      </c>
      <c r="F2927" t="s">
        <v>13938</v>
      </c>
      <c r="G2927" t="s">
        <v>13939</v>
      </c>
      <c r="H2927" t="s">
        <v>112</v>
      </c>
      <c r="I2927" t="s">
        <v>113</v>
      </c>
      <c r="J2927">
        <v>44512</v>
      </c>
      <c r="K2927" s="1">
        <v>45374</v>
      </c>
      <c r="L2927" t="s">
        <v>35</v>
      </c>
    </row>
    <row r="2928" spans="1:12" x14ac:dyDescent="0.8">
      <c r="A2928" t="s">
        <v>13940</v>
      </c>
      <c r="B2928" t="s">
        <v>13941</v>
      </c>
      <c r="C2928">
        <v>33</v>
      </c>
      <c r="D2928" t="s">
        <v>14</v>
      </c>
      <c r="E2928" t="s">
        <v>13942</v>
      </c>
      <c r="F2928" t="s">
        <v>13943</v>
      </c>
      <c r="G2928" t="s">
        <v>13944</v>
      </c>
      <c r="H2928" t="s">
        <v>409</v>
      </c>
      <c r="I2928" t="s">
        <v>34</v>
      </c>
      <c r="J2928">
        <v>53999</v>
      </c>
      <c r="K2928" s="1">
        <v>44996</v>
      </c>
      <c r="L2928" t="s">
        <v>26</v>
      </c>
    </row>
    <row r="2929" spans="1:12" x14ac:dyDescent="0.8">
      <c r="A2929" t="s">
        <v>13945</v>
      </c>
      <c r="B2929" t="s">
        <v>13946</v>
      </c>
      <c r="C2929">
        <v>37</v>
      </c>
      <c r="D2929" t="s">
        <v>29</v>
      </c>
      <c r="E2929" t="s">
        <v>13947</v>
      </c>
      <c r="F2929" t="s">
        <v>13948</v>
      </c>
      <c r="G2929" t="s">
        <v>13949</v>
      </c>
      <c r="H2929" t="s">
        <v>54</v>
      </c>
      <c r="I2929" t="s">
        <v>55</v>
      </c>
      <c r="J2929">
        <v>81597</v>
      </c>
      <c r="K2929" s="1">
        <v>44079</v>
      </c>
      <c r="L2929" t="s">
        <v>26</v>
      </c>
    </row>
    <row r="2930" spans="1:12" x14ac:dyDescent="0.8">
      <c r="A2930" t="s">
        <v>13950</v>
      </c>
      <c r="B2930" t="s">
        <v>13951</v>
      </c>
      <c r="D2930" t="s">
        <v>29</v>
      </c>
      <c r="E2930" t="s">
        <v>13952</v>
      </c>
      <c r="F2930" t="s">
        <v>13953</v>
      </c>
      <c r="G2930" t="s">
        <v>13954</v>
      </c>
      <c r="H2930" t="s">
        <v>558</v>
      </c>
      <c r="I2930" t="s">
        <v>55</v>
      </c>
      <c r="J2930">
        <v>69211</v>
      </c>
      <c r="K2930" s="1">
        <v>44586</v>
      </c>
      <c r="L2930" t="s">
        <v>26</v>
      </c>
    </row>
    <row r="2931" spans="1:12" x14ac:dyDescent="0.8">
      <c r="A2931" t="s">
        <v>13955</v>
      </c>
      <c r="B2931" t="s">
        <v>13956</v>
      </c>
      <c r="C2931">
        <v>46</v>
      </c>
      <c r="D2931" t="s">
        <v>29</v>
      </c>
      <c r="F2931" t="s">
        <v>13957</v>
      </c>
      <c r="G2931" t="s">
        <v>13958</v>
      </c>
      <c r="H2931" t="s">
        <v>18</v>
      </c>
      <c r="I2931" t="s">
        <v>19</v>
      </c>
      <c r="J2931">
        <v>66008</v>
      </c>
      <c r="K2931" s="1">
        <v>43946</v>
      </c>
      <c r="L2931" t="s">
        <v>35</v>
      </c>
    </row>
    <row r="2932" spans="1:12" x14ac:dyDescent="0.8">
      <c r="A2932" t="s">
        <v>13959</v>
      </c>
      <c r="B2932" t="s">
        <v>13960</v>
      </c>
      <c r="C2932">
        <v>45</v>
      </c>
      <c r="D2932" t="s">
        <v>29</v>
      </c>
      <c r="E2932" t="s">
        <v>13961</v>
      </c>
      <c r="F2932" t="s">
        <v>13962</v>
      </c>
      <c r="G2932" t="s">
        <v>13963</v>
      </c>
      <c r="H2932" t="s">
        <v>186</v>
      </c>
      <c r="I2932" t="s">
        <v>74</v>
      </c>
      <c r="J2932">
        <v>90930</v>
      </c>
      <c r="K2932" s="1">
        <v>45593</v>
      </c>
      <c r="L2932" t="s">
        <v>42</v>
      </c>
    </row>
    <row r="2933" spans="1:12" x14ac:dyDescent="0.8">
      <c r="A2933" t="s">
        <v>13964</v>
      </c>
      <c r="B2933" t="s">
        <v>13965</v>
      </c>
      <c r="C2933">
        <v>29</v>
      </c>
      <c r="D2933" t="s">
        <v>14</v>
      </c>
      <c r="E2933" t="s">
        <v>13966</v>
      </c>
      <c r="F2933" t="s">
        <v>13967</v>
      </c>
      <c r="G2933" t="s">
        <v>13968</v>
      </c>
      <c r="H2933" t="s">
        <v>270</v>
      </c>
      <c r="I2933" t="s">
        <v>19</v>
      </c>
      <c r="J2933">
        <v>60458</v>
      </c>
      <c r="K2933" s="1">
        <v>44923</v>
      </c>
      <c r="L2933" t="s">
        <v>42</v>
      </c>
    </row>
    <row r="2934" spans="1:12" x14ac:dyDescent="0.8">
      <c r="A2934" t="s">
        <v>13969</v>
      </c>
      <c r="B2934" t="s">
        <v>13970</v>
      </c>
      <c r="C2934">
        <v>24</v>
      </c>
      <c r="D2934" t="s">
        <v>29</v>
      </c>
      <c r="E2934" t="s">
        <v>13971</v>
      </c>
      <c r="F2934" t="s">
        <v>13972</v>
      </c>
      <c r="G2934" t="s">
        <v>13973</v>
      </c>
      <c r="H2934" t="s">
        <v>529</v>
      </c>
      <c r="I2934" t="s">
        <v>55</v>
      </c>
      <c r="J2934">
        <v>71902</v>
      </c>
      <c r="K2934" s="1">
        <v>45612</v>
      </c>
      <c r="L2934" t="s">
        <v>42</v>
      </c>
    </row>
    <row r="2935" spans="1:12" x14ac:dyDescent="0.8">
      <c r="A2935" t="s">
        <v>13974</v>
      </c>
      <c r="B2935" t="s">
        <v>13975</v>
      </c>
      <c r="C2935">
        <v>46</v>
      </c>
      <c r="D2935" t="s">
        <v>14</v>
      </c>
      <c r="E2935" t="s">
        <v>13976</v>
      </c>
      <c r="F2935" t="s">
        <v>13977</v>
      </c>
      <c r="G2935" t="s">
        <v>13978</v>
      </c>
      <c r="H2935" t="s">
        <v>249</v>
      </c>
      <c r="I2935" t="s">
        <v>55</v>
      </c>
      <c r="J2935">
        <v>92301</v>
      </c>
      <c r="K2935" s="1">
        <v>45173</v>
      </c>
      <c r="L2935" t="s">
        <v>35</v>
      </c>
    </row>
    <row r="2936" spans="1:12" x14ac:dyDescent="0.8">
      <c r="A2936" t="s">
        <v>13979</v>
      </c>
      <c r="B2936" t="s">
        <v>13980</v>
      </c>
      <c r="C2936">
        <v>45</v>
      </c>
      <c r="D2936" t="s">
        <v>14</v>
      </c>
      <c r="E2936" t="s">
        <v>13981</v>
      </c>
      <c r="F2936" t="s">
        <v>13982</v>
      </c>
      <c r="G2936" t="s">
        <v>13983</v>
      </c>
      <c r="H2936" t="s">
        <v>33</v>
      </c>
      <c r="J2936">
        <v>67334</v>
      </c>
      <c r="K2936" s="1">
        <v>43986</v>
      </c>
      <c r="L2936" t="s">
        <v>42</v>
      </c>
    </row>
    <row r="2937" spans="1:12" x14ac:dyDescent="0.8">
      <c r="A2937" t="s">
        <v>13984</v>
      </c>
      <c r="B2937" t="s">
        <v>13985</v>
      </c>
      <c r="C2937">
        <v>52</v>
      </c>
      <c r="D2937" t="s">
        <v>108</v>
      </c>
      <c r="E2937" t="s">
        <v>13986</v>
      </c>
      <c r="F2937" t="s">
        <v>13987</v>
      </c>
      <c r="G2937" t="s">
        <v>13988</v>
      </c>
      <c r="H2937" t="s">
        <v>1049</v>
      </c>
      <c r="I2937" t="s">
        <v>48</v>
      </c>
      <c r="J2937">
        <v>76592</v>
      </c>
      <c r="K2937" s="1">
        <v>44499</v>
      </c>
      <c r="L2937" t="s">
        <v>35</v>
      </c>
    </row>
    <row r="2938" spans="1:12" x14ac:dyDescent="0.8">
      <c r="A2938" t="s">
        <v>13989</v>
      </c>
      <c r="B2938" t="s">
        <v>13990</v>
      </c>
      <c r="C2938">
        <v>27</v>
      </c>
      <c r="D2938" t="s">
        <v>29</v>
      </c>
      <c r="E2938" t="s">
        <v>13991</v>
      </c>
      <c r="F2938" t="s">
        <v>13992</v>
      </c>
      <c r="H2938" t="s">
        <v>781</v>
      </c>
      <c r="I2938" t="s">
        <v>145</v>
      </c>
      <c r="J2938">
        <v>65085</v>
      </c>
      <c r="K2938" s="1">
        <v>44583</v>
      </c>
      <c r="L2938" t="s">
        <v>42</v>
      </c>
    </row>
    <row r="2939" spans="1:12" x14ac:dyDescent="0.8">
      <c r="A2939" t="s">
        <v>13993</v>
      </c>
      <c r="B2939" t="s">
        <v>13994</v>
      </c>
      <c r="C2939">
        <v>32</v>
      </c>
      <c r="D2939" t="s">
        <v>29</v>
      </c>
      <c r="E2939" t="s">
        <v>13995</v>
      </c>
      <c r="F2939" t="s">
        <v>13996</v>
      </c>
      <c r="G2939" t="s">
        <v>13997</v>
      </c>
      <c r="H2939" t="s">
        <v>867</v>
      </c>
      <c r="I2939" t="s">
        <v>99</v>
      </c>
      <c r="J2939">
        <v>78697</v>
      </c>
      <c r="K2939" s="1">
        <v>45047</v>
      </c>
      <c r="L2939" t="s">
        <v>35</v>
      </c>
    </row>
    <row r="2940" spans="1:12" x14ac:dyDescent="0.8">
      <c r="A2940" t="s">
        <v>13998</v>
      </c>
      <c r="B2940" t="s">
        <v>13999</v>
      </c>
      <c r="C2940">
        <v>18</v>
      </c>
      <c r="D2940" t="s">
        <v>29</v>
      </c>
      <c r="E2940" t="s">
        <v>14000</v>
      </c>
      <c r="F2940" t="s">
        <v>14001</v>
      </c>
      <c r="G2940" t="s">
        <v>14002</v>
      </c>
      <c r="H2940" t="s">
        <v>1974</v>
      </c>
      <c r="I2940" t="s">
        <v>180</v>
      </c>
      <c r="J2940">
        <v>26327</v>
      </c>
      <c r="K2940" s="1">
        <v>44501</v>
      </c>
      <c r="L2940" t="s">
        <v>42</v>
      </c>
    </row>
    <row r="2941" spans="1:12" x14ac:dyDescent="0.8">
      <c r="A2941" t="s">
        <v>14003</v>
      </c>
      <c r="B2941" t="s">
        <v>14004</v>
      </c>
      <c r="D2941" t="s">
        <v>14</v>
      </c>
      <c r="E2941" t="s">
        <v>14005</v>
      </c>
      <c r="F2941" t="s">
        <v>14006</v>
      </c>
      <c r="G2941" t="s">
        <v>14007</v>
      </c>
      <c r="H2941" t="s">
        <v>309</v>
      </c>
      <c r="I2941" t="s">
        <v>74</v>
      </c>
      <c r="J2941">
        <v>2507</v>
      </c>
      <c r="K2941" s="1">
        <v>45266</v>
      </c>
      <c r="L2941" t="s">
        <v>26</v>
      </c>
    </row>
    <row r="2942" spans="1:12" x14ac:dyDescent="0.8">
      <c r="A2942" t="s">
        <v>14008</v>
      </c>
      <c r="B2942" t="s">
        <v>14009</v>
      </c>
      <c r="C2942">
        <v>46</v>
      </c>
      <c r="D2942" t="s">
        <v>14</v>
      </c>
      <c r="E2942" t="s">
        <v>14010</v>
      </c>
      <c r="F2942" t="s">
        <v>14011</v>
      </c>
      <c r="G2942" t="s">
        <v>14012</v>
      </c>
      <c r="H2942" t="s">
        <v>952</v>
      </c>
      <c r="I2942" t="s">
        <v>126</v>
      </c>
      <c r="J2942">
        <v>79780</v>
      </c>
      <c r="K2942" s="1">
        <v>44953</v>
      </c>
      <c r="L2942" t="s">
        <v>35</v>
      </c>
    </row>
    <row r="2943" spans="1:12" x14ac:dyDescent="0.8">
      <c r="A2943" t="s">
        <v>14013</v>
      </c>
      <c r="B2943" t="s">
        <v>14014</v>
      </c>
      <c r="C2943">
        <v>29</v>
      </c>
      <c r="D2943" t="s">
        <v>14</v>
      </c>
      <c r="E2943" t="s">
        <v>13771</v>
      </c>
      <c r="F2943" t="s">
        <v>14015</v>
      </c>
      <c r="G2943" t="s">
        <v>14016</v>
      </c>
      <c r="H2943" t="s">
        <v>73</v>
      </c>
      <c r="I2943" t="s">
        <v>74</v>
      </c>
      <c r="J2943">
        <v>22129</v>
      </c>
      <c r="K2943" s="1">
        <v>44560</v>
      </c>
      <c r="L2943" t="s">
        <v>35</v>
      </c>
    </row>
    <row r="2944" spans="1:12" x14ac:dyDescent="0.8">
      <c r="A2944" t="s">
        <v>14017</v>
      </c>
      <c r="B2944" t="s">
        <v>14018</v>
      </c>
      <c r="C2944">
        <v>42</v>
      </c>
      <c r="D2944" t="s">
        <v>14</v>
      </c>
      <c r="E2944" t="s">
        <v>14019</v>
      </c>
      <c r="F2944">
        <v>7845382913</v>
      </c>
      <c r="G2944" t="s">
        <v>14020</v>
      </c>
      <c r="I2944" t="s">
        <v>74</v>
      </c>
      <c r="J2944">
        <v>90690</v>
      </c>
      <c r="K2944" s="1">
        <v>44819</v>
      </c>
      <c r="L2944" t="s">
        <v>35</v>
      </c>
    </row>
    <row r="2945" spans="1:12" x14ac:dyDescent="0.8">
      <c r="A2945" t="s">
        <v>14021</v>
      </c>
      <c r="B2945" t="s">
        <v>14022</v>
      </c>
      <c r="C2945">
        <v>32</v>
      </c>
      <c r="D2945" t="s">
        <v>14</v>
      </c>
      <c r="E2945" t="s">
        <v>14023</v>
      </c>
      <c r="F2945" t="s">
        <v>14024</v>
      </c>
      <c r="G2945" t="s">
        <v>14025</v>
      </c>
      <c r="H2945" t="s">
        <v>54</v>
      </c>
      <c r="I2945" t="s">
        <v>55</v>
      </c>
      <c r="J2945">
        <v>25897</v>
      </c>
      <c r="K2945" s="1">
        <v>45346</v>
      </c>
      <c r="L2945" t="s">
        <v>35</v>
      </c>
    </row>
    <row r="2946" spans="1:12" x14ac:dyDescent="0.8">
      <c r="A2946" t="s">
        <v>14026</v>
      </c>
      <c r="B2946" t="s">
        <v>14027</v>
      </c>
      <c r="C2946">
        <v>38</v>
      </c>
      <c r="D2946" t="s">
        <v>29</v>
      </c>
      <c r="E2946" t="s">
        <v>14028</v>
      </c>
      <c r="F2946" t="s">
        <v>14029</v>
      </c>
      <c r="G2946" t="s">
        <v>14030</v>
      </c>
      <c r="H2946" t="s">
        <v>1064</v>
      </c>
      <c r="I2946" t="s">
        <v>193</v>
      </c>
      <c r="J2946">
        <v>31424</v>
      </c>
      <c r="K2946" s="1">
        <v>44056</v>
      </c>
      <c r="L2946" t="s">
        <v>35</v>
      </c>
    </row>
    <row r="2947" spans="1:12" x14ac:dyDescent="0.8">
      <c r="A2947" t="s">
        <v>14031</v>
      </c>
      <c r="B2947" t="s">
        <v>14032</v>
      </c>
      <c r="C2947">
        <v>21</v>
      </c>
      <c r="D2947" t="s">
        <v>14</v>
      </c>
      <c r="E2947" t="s">
        <v>14033</v>
      </c>
      <c r="F2947">
        <v>4549253170</v>
      </c>
      <c r="G2947" t="s">
        <v>14034</v>
      </c>
      <c r="H2947" t="s">
        <v>285</v>
      </c>
      <c r="I2947" t="s">
        <v>193</v>
      </c>
      <c r="J2947">
        <v>99594</v>
      </c>
      <c r="K2947" s="1">
        <v>44759</v>
      </c>
      <c r="L2947" t="s">
        <v>35</v>
      </c>
    </row>
    <row r="2948" spans="1:12" x14ac:dyDescent="0.8">
      <c r="A2948" t="s">
        <v>14035</v>
      </c>
      <c r="B2948" t="s">
        <v>14036</v>
      </c>
      <c r="E2948" t="s">
        <v>14037</v>
      </c>
      <c r="F2948" t="s">
        <v>14038</v>
      </c>
      <c r="G2948" t="s">
        <v>14039</v>
      </c>
      <c r="H2948" t="s">
        <v>1049</v>
      </c>
      <c r="I2948" t="s">
        <v>48</v>
      </c>
      <c r="J2948">
        <v>6729</v>
      </c>
      <c r="K2948" s="1">
        <v>44328</v>
      </c>
      <c r="L2948" t="s">
        <v>35</v>
      </c>
    </row>
    <row r="2949" spans="1:12" x14ac:dyDescent="0.8">
      <c r="A2949" t="s">
        <v>14040</v>
      </c>
      <c r="B2949" t="s">
        <v>14041</v>
      </c>
      <c r="C2949">
        <v>18</v>
      </c>
      <c r="D2949" t="s">
        <v>14</v>
      </c>
      <c r="E2949" t="s">
        <v>14042</v>
      </c>
      <c r="H2949" t="s">
        <v>303</v>
      </c>
      <c r="I2949" t="s">
        <v>221</v>
      </c>
      <c r="J2949">
        <v>93208</v>
      </c>
      <c r="K2949" s="1">
        <v>44645</v>
      </c>
      <c r="L2949" t="s">
        <v>35</v>
      </c>
    </row>
    <row r="2950" spans="1:12" x14ac:dyDescent="0.8">
      <c r="A2950" t="s">
        <v>14043</v>
      </c>
      <c r="B2950" t="s">
        <v>14044</v>
      </c>
      <c r="C2950">
        <v>32</v>
      </c>
      <c r="D2950" t="s">
        <v>14</v>
      </c>
      <c r="E2950" t="s">
        <v>14045</v>
      </c>
      <c r="F2950" t="s">
        <v>14046</v>
      </c>
      <c r="G2950" t="s">
        <v>14047</v>
      </c>
      <c r="H2950" t="s">
        <v>558</v>
      </c>
      <c r="I2950" t="s">
        <v>55</v>
      </c>
      <c r="J2950">
        <v>29427</v>
      </c>
      <c r="K2950" s="1">
        <v>45033</v>
      </c>
      <c r="L2950" t="s">
        <v>42</v>
      </c>
    </row>
    <row r="2951" spans="1:12" x14ac:dyDescent="0.8">
      <c r="A2951" t="s">
        <v>14048</v>
      </c>
      <c r="B2951" t="s">
        <v>14049</v>
      </c>
      <c r="C2951">
        <v>18</v>
      </c>
      <c r="D2951" t="s">
        <v>29</v>
      </c>
      <c r="E2951" t="s">
        <v>14050</v>
      </c>
      <c r="F2951" t="s">
        <v>14051</v>
      </c>
      <c r="G2951" t="s">
        <v>14052</v>
      </c>
      <c r="H2951" t="s">
        <v>249</v>
      </c>
      <c r="I2951" t="s">
        <v>55</v>
      </c>
      <c r="J2951">
        <v>38791</v>
      </c>
      <c r="K2951" s="1">
        <v>45085</v>
      </c>
      <c r="L2951" t="s">
        <v>26</v>
      </c>
    </row>
    <row r="2952" spans="1:12" x14ac:dyDescent="0.8">
      <c r="A2952" t="s">
        <v>14053</v>
      </c>
      <c r="B2952" t="s">
        <v>14054</v>
      </c>
      <c r="C2952">
        <v>49</v>
      </c>
      <c r="D2952" t="s">
        <v>14</v>
      </c>
      <c r="E2952" t="s">
        <v>14055</v>
      </c>
      <c r="F2952" t="s">
        <v>14056</v>
      </c>
      <c r="G2952" t="s">
        <v>14057</v>
      </c>
      <c r="H2952" t="s">
        <v>80</v>
      </c>
      <c r="I2952" t="s">
        <v>74</v>
      </c>
      <c r="J2952">
        <v>99257</v>
      </c>
      <c r="K2952" s="1">
        <v>44790</v>
      </c>
      <c r="L2952" t="s">
        <v>35</v>
      </c>
    </row>
    <row r="2953" spans="1:12" x14ac:dyDescent="0.8">
      <c r="A2953" t="s">
        <v>14058</v>
      </c>
      <c r="B2953" t="s">
        <v>14059</v>
      </c>
      <c r="C2953">
        <v>44</v>
      </c>
      <c r="D2953" t="s">
        <v>29</v>
      </c>
      <c r="E2953" t="s">
        <v>14060</v>
      </c>
      <c r="F2953" t="s">
        <v>14061</v>
      </c>
      <c r="G2953" t="s">
        <v>14062</v>
      </c>
      <c r="H2953" t="s">
        <v>781</v>
      </c>
      <c r="I2953" t="s">
        <v>145</v>
      </c>
      <c r="J2953">
        <v>26389</v>
      </c>
      <c r="K2953" s="1">
        <v>45576</v>
      </c>
      <c r="L2953" t="s">
        <v>35</v>
      </c>
    </row>
    <row r="2954" spans="1:12" x14ac:dyDescent="0.8">
      <c r="A2954" t="s">
        <v>14063</v>
      </c>
      <c r="B2954" t="s">
        <v>14064</v>
      </c>
      <c r="C2954">
        <v>40</v>
      </c>
      <c r="D2954" t="s">
        <v>14</v>
      </c>
      <c r="E2954" t="s">
        <v>14065</v>
      </c>
      <c r="F2954" t="s">
        <v>14066</v>
      </c>
      <c r="G2954" t="s">
        <v>14067</v>
      </c>
      <c r="H2954" t="s">
        <v>25</v>
      </c>
      <c r="I2954" t="s">
        <v>19</v>
      </c>
      <c r="J2954">
        <v>53623</v>
      </c>
      <c r="K2954" s="1">
        <v>44924</v>
      </c>
      <c r="L2954" t="s">
        <v>35</v>
      </c>
    </row>
    <row r="2955" spans="1:12" x14ac:dyDescent="0.8">
      <c r="A2955" t="s">
        <v>14068</v>
      </c>
      <c r="B2955" t="s">
        <v>14069</v>
      </c>
      <c r="D2955" t="s">
        <v>14</v>
      </c>
      <c r="E2955" t="s">
        <v>14070</v>
      </c>
      <c r="F2955" t="s">
        <v>14071</v>
      </c>
      <c r="G2955" t="s">
        <v>14072</v>
      </c>
      <c r="H2955" t="s">
        <v>489</v>
      </c>
      <c r="I2955" t="s">
        <v>34</v>
      </c>
      <c r="K2955" s="1">
        <v>45345</v>
      </c>
      <c r="L2955" t="s">
        <v>42</v>
      </c>
    </row>
    <row r="2956" spans="1:12" x14ac:dyDescent="0.8">
      <c r="A2956" t="s">
        <v>14073</v>
      </c>
      <c r="B2956" t="s">
        <v>14074</v>
      </c>
      <c r="C2956">
        <v>23</v>
      </c>
      <c r="D2956" t="s">
        <v>14</v>
      </c>
      <c r="E2956" t="s">
        <v>14075</v>
      </c>
      <c r="F2956" t="s">
        <v>14076</v>
      </c>
      <c r="G2956" t="s">
        <v>14077</v>
      </c>
      <c r="H2956" t="s">
        <v>220</v>
      </c>
      <c r="I2956" t="s">
        <v>221</v>
      </c>
      <c r="J2956">
        <v>36452</v>
      </c>
      <c r="K2956" s="1">
        <v>45331</v>
      </c>
      <c r="L2956" t="s">
        <v>26</v>
      </c>
    </row>
    <row r="2957" spans="1:12" x14ac:dyDescent="0.8">
      <c r="A2957" t="s">
        <v>14078</v>
      </c>
      <c r="B2957" t="s">
        <v>14079</v>
      </c>
      <c r="C2957">
        <v>55</v>
      </c>
      <c r="D2957" t="s">
        <v>29</v>
      </c>
      <c r="E2957" t="s">
        <v>14080</v>
      </c>
      <c r="F2957" t="s">
        <v>14081</v>
      </c>
      <c r="G2957" t="s">
        <v>14082</v>
      </c>
      <c r="H2957" t="s">
        <v>186</v>
      </c>
      <c r="I2957" t="s">
        <v>74</v>
      </c>
      <c r="J2957">
        <v>47259</v>
      </c>
      <c r="K2957" s="1">
        <v>44821</v>
      </c>
      <c r="L2957" t="s">
        <v>35</v>
      </c>
    </row>
    <row r="2958" spans="1:12" x14ac:dyDescent="0.8">
      <c r="A2958" t="s">
        <v>14083</v>
      </c>
      <c r="B2958" t="s">
        <v>14084</v>
      </c>
      <c r="C2958">
        <v>46</v>
      </c>
      <c r="D2958" t="s">
        <v>29</v>
      </c>
      <c r="E2958" t="s">
        <v>14085</v>
      </c>
      <c r="F2958" t="s">
        <v>14086</v>
      </c>
      <c r="G2958" t="s">
        <v>14087</v>
      </c>
      <c r="H2958" t="s">
        <v>137</v>
      </c>
      <c r="I2958" t="s">
        <v>138</v>
      </c>
      <c r="J2958">
        <v>59671</v>
      </c>
      <c r="K2958" s="1">
        <v>45417</v>
      </c>
      <c r="L2958" t="s">
        <v>42</v>
      </c>
    </row>
    <row r="2959" spans="1:12" x14ac:dyDescent="0.8">
      <c r="A2959" t="s">
        <v>14088</v>
      </c>
      <c r="B2959" t="s">
        <v>14089</v>
      </c>
      <c r="C2959">
        <v>32</v>
      </c>
      <c r="D2959" t="s">
        <v>29</v>
      </c>
      <c r="E2959" t="s">
        <v>14090</v>
      </c>
      <c r="F2959" t="s">
        <v>14091</v>
      </c>
      <c r="G2959" t="s">
        <v>14092</v>
      </c>
      <c r="H2959" t="s">
        <v>558</v>
      </c>
      <c r="I2959" t="s">
        <v>55</v>
      </c>
      <c r="J2959">
        <v>66766</v>
      </c>
      <c r="K2959" s="1">
        <v>44645</v>
      </c>
      <c r="L2959" t="s">
        <v>35</v>
      </c>
    </row>
    <row r="2960" spans="1:12" x14ac:dyDescent="0.8">
      <c r="A2960" t="s">
        <v>14093</v>
      </c>
      <c r="B2960" t="s">
        <v>14094</v>
      </c>
      <c r="C2960">
        <v>48</v>
      </c>
      <c r="D2960" t="s">
        <v>29</v>
      </c>
      <c r="E2960" t="s">
        <v>14095</v>
      </c>
      <c r="F2960" t="s">
        <v>14096</v>
      </c>
      <c r="G2960" t="s">
        <v>14097</v>
      </c>
      <c r="H2960" t="s">
        <v>244</v>
      </c>
      <c r="I2960" t="s">
        <v>221</v>
      </c>
      <c r="J2960">
        <v>96305</v>
      </c>
      <c r="K2960" s="1">
        <v>45634</v>
      </c>
      <c r="L2960" t="s">
        <v>42</v>
      </c>
    </row>
    <row r="2961" spans="1:12" x14ac:dyDescent="0.8">
      <c r="A2961" t="s">
        <v>14098</v>
      </c>
      <c r="B2961" t="s">
        <v>14099</v>
      </c>
      <c r="C2961">
        <v>21</v>
      </c>
      <c r="D2961" t="s">
        <v>14</v>
      </c>
      <c r="E2961" t="s">
        <v>14100</v>
      </c>
      <c r="F2961" t="s">
        <v>14101</v>
      </c>
      <c r="G2961" t="s">
        <v>14102</v>
      </c>
      <c r="H2961" t="s">
        <v>303</v>
      </c>
      <c r="I2961" t="s">
        <v>221</v>
      </c>
      <c r="J2961">
        <v>88824</v>
      </c>
      <c r="K2961" s="1">
        <v>44136</v>
      </c>
      <c r="L2961" t="s">
        <v>35</v>
      </c>
    </row>
    <row r="2962" spans="1:12" x14ac:dyDescent="0.8">
      <c r="A2962" t="s">
        <v>14103</v>
      </c>
      <c r="B2962" t="s">
        <v>14104</v>
      </c>
      <c r="C2962">
        <v>25</v>
      </c>
      <c r="D2962" t="s">
        <v>29</v>
      </c>
      <c r="E2962" t="s">
        <v>14105</v>
      </c>
      <c r="F2962" t="s">
        <v>14106</v>
      </c>
      <c r="G2962" t="s">
        <v>14107</v>
      </c>
      <c r="H2962" t="s">
        <v>558</v>
      </c>
      <c r="J2962">
        <v>32578</v>
      </c>
      <c r="K2962" s="1">
        <v>44482</v>
      </c>
      <c r="L2962" t="s">
        <v>35</v>
      </c>
    </row>
    <row r="2963" spans="1:12" x14ac:dyDescent="0.8">
      <c r="A2963" t="s">
        <v>14108</v>
      </c>
      <c r="B2963" t="s">
        <v>14109</v>
      </c>
      <c r="C2963">
        <v>27</v>
      </c>
      <c r="D2963" t="s">
        <v>14</v>
      </c>
      <c r="E2963" t="s">
        <v>14110</v>
      </c>
      <c r="F2963">
        <v>2768826374</v>
      </c>
      <c r="H2963" t="s">
        <v>179</v>
      </c>
      <c r="I2963" t="s">
        <v>180</v>
      </c>
      <c r="J2963">
        <v>88409</v>
      </c>
      <c r="K2963" s="1">
        <v>44202</v>
      </c>
      <c r="L2963" t="s">
        <v>42</v>
      </c>
    </row>
    <row r="2964" spans="1:12" x14ac:dyDescent="0.8">
      <c r="A2964" t="s">
        <v>14111</v>
      </c>
      <c r="B2964" t="s">
        <v>14112</v>
      </c>
      <c r="C2964">
        <v>28</v>
      </c>
      <c r="D2964" t="s">
        <v>382</v>
      </c>
      <c r="E2964" t="s">
        <v>14113</v>
      </c>
      <c r="F2964" t="s">
        <v>14114</v>
      </c>
      <c r="G2964" t="s">
        <v>14115</v>
      </c>
      <c r="H2964" t="s">
        <v>730</v>
      </c>
      <c r="I2964" t="s">
        <v>62</v>
      </c>
      <c r="J2964">
        <v>37328</v>
      </c>
      <c r="K2964" s="1">
        <v>44513</v>
      </c>
      <c r="L2964" t="s">
        <v>35</v>
      </c>
    </row>
    <row r="2965" spans="1:12" x14ac:dyDescent="0.8">
      <c r="A2965" t="s">
        <v>14116</v>
      </c>
      <c r="B2965" t="s">
        <v>9488</v>
      </c>
      <c r="C2965">
        <v>22</v>
      </c>
      <c r="D2965" t="s">
        <v>14</v>
      </c>
      <c r="F2965" t="s">
        <v>14117</v>
      </c>
      <c r="G2965" t="s">
        <v>14118</v>
      </c>
      <c r="H2965" t="s">
        <v>249</v>
      </c>
      <c r="I2965" t="s">
        <v>55</v>
      </c>
      <c r="J2965">
        <v>3344</v>
      </c>
      <c r="K2965" s="1">
        <v>44491</v>
      </c>
      <c r="L2965" t="s">
        <v>35</v>
      </c>
    </row>
    <row r="2966" spans="1:12" x14ac:dyDescent="0.8">
      <c r="A2966" t="s">
        <v>14119</v>
      </c>
      <c r="B2966" t="s">
        <v>14120</v>
      </c>
      <c r="C2966">
        <v>49</v>
      </c>
      <c r="D2966" t="s">
        <v>29</v>
      </c>
      <c r="E2966" t="s">
        <v>14121</v>
      </c>
      <c r="F2966" t="s">
        <v>14122</v>
      </c>
      <c r="G2966" t="s">
        <v>14123</v>
      </c>
      <c r="H2966" t="s">
        <v>260</v>
      </c>
      <c r="I2966" t="s">
        <v>113</v>
      </c>
      <c r="J2966">
        <v>41695</v>
      </c>
      <c r="K2966" s="1">
        <v>45509</v>
      </c>
      <c r="L2966" t="s">
        <v>35</v>
      </c>
    </row>
    <row r="2967" spans="1:12" x14ac:dyDescent="0.8">
      <c r="A2967" t="s">
        <v>14124</v>
      </c>
      <c r="B2967" t="s">
        <v>14125</v>
      </c>
      <c r="C2967">
        <v>31</v>
      </c>
      <c r="D2967" t="s">
        <v>29</v>
      </c>
      <c r="E2967" t="s">
        <v>14126</v>
      </c>
      <c r="F2967" t="s">
        <v>14127</v>
      </c>
      <c r="G2967" t="s">
        <v>14128</v>
      </c>
      <c r="H2967" t="s">
        <v>912</v>
      </c>
      <c r="I2967" t="s">
        <v>99</v>
      </c>
      <c r="J2967">
        <v>42046</v>
      </c>
      <c r="K2967" s="1">
        <v>45494</v>
      </c>
      <c r="L2967" t="s">
        <v>26</v>
      </c>
    </row>
    <row r="2968" spans="1:12" x14ac:dyDescent="0.8">
      <c r="A2968" t="s">
        <v>14129</v>
      </c>
      <c r="B2968" t="s">
        <v>14130</v>
      </c>
      <c r="C2968">
        <v>39</v>
      </c>
      <c r="D2968" t="s">
        <v>14</v>
      </c>
      <c r="E2968" t="s">
        <v>14131</v>
      </c>
      <c r="F2968" t="s">
        <v>14132</v>
      </c>
      <c r="G2968" t="s">
        <v>14133</v>
      </c>
      <c r="H2968" t="s">
        <v>73</v>
      </c>
      <c r="I2968" t="s">
        <v>74</v>
      </c>
      <c r="J2968">
        <v>29057</v>
      </c>
      <c r="K2968" s="1">
        <v>44513</v>
      </c>
      <c r="L2968" t="s">
        <v>35</v>
      </c>
    </row>
    <row r="2969" spans="1:12" x14ac:dyDescent="0.8">
      <c r="A2969" t="s">
        <v>14134</v>
      </c>
      <c r="B2969" t="s">
        <v>14135</v>
      </c>
      <c r="C2969">
        <v>28</v>
      </c>
      <c r="D2969" t="s">
        <v>29</v>
      </c>
      <c r="E2969" t="s">
        <v>14136</v>
      </c>
      <c r="G2969" t="s">
        <v>14137</v>
      </c>
      <c r="H2969" t="s">
        <v>186</v>
      </c>
      <c r="I2969" t="s">
        <v>74</v>
      </c>
      <c r="J2969">
        <v>49774</v>
      </c>
      <c r="K2969" s="1">
        <v>44263</v>
      </c>
      <c r="L2969" t="s">
        <v>35</v>
      </c>
    </row>
    <row r="2970" spans="1:12" x14ac:dyDescent="0.8">
      <c r="A2970" t="s">
        <v>14138</v>
      </c>
      <c r="B2970" t="s">
        <v>14139</v>
      </c>
      <c r="C2970">
        <v>18</v>
      </c>
      <c r="D2970" t="s">
        <v>382</v>
      </c>
      <c r="E2970" t="s">
        <v>14140</v>
      </c>
      <c r="F2970" t="s">
        <v>14141</v>
      </c>
      <c r="G2970" t="s">
        <v>14142</v>
      </c>
      <c r="H2970" t="s">
        <v>303</v>
      </c>
      <c r="I2970" t="s">
        <v>221</v>
      </c>
      <c r="J2970">
        <v>65402</v>
      </c>
      <c r="K2970" s="1">
        <v>44139</v>
      </c>
      <c r="L2970" t="s">
        <v>35</v>
      </c>
    </row>
    <row r="2971" spans="1:12" x14ac:dyDescent="0.8">
      <c r="A2971" t="s">
        <v>14143</v>
      </c>
      <c r="B2971" t="s">
        <v>14144</v>
      </c>
      <c r="C2971">
        <v>38</v>
      </c>
      <c r="D2971" t="s">
        <v>29</v>
      </c>
      <c r="E2971" t="s">
        <v>14145</v>
      </c>
      <c r="F2971">
        <f>1-425-656-6128</f>
        <v>-7208</v>
      </c>
      <c r="G2971" t="s">
        <v>14146</v>
      </c>
      <c r="H2971" t="s">
        <v>529</v>
      </c>
      <c r="I2971" t="s">
        <v>55</v>
      </c>
      <c r="J2971">
        <v>70179</v>
      </c>
      <c r="K2971" s="1">
        <v>45671</v>
      </c>
      <c r="L2971" t="s">
        <v>35</v>
      </c>
    </row>
    <row r="2972" spans="1:12" x14ac:dyDescent="0.8">
      <c r="A2972" t="s">
        <v>14147</v>
      </c>
      <c r="B2972" t="s">
        <v>14148</v>
      </c>
      <c r="C2972">
        <v>18</v>
      </c>
      <c r="D2972" t="s">
        <v>29</v>
      </c>
      <c r="E2972" t="s">
        <v>14149</v>
      </c>
      <c r="F2972" t="s">
        <v>14150</v>
      </c>
      <c r="G2972" t="s">
        <v>14151</v>
      </c>
      <c r="H2972" t="s">
        <v>270</v>
      </c>
      <c r="I2972" t="s">
        <v>19</v>
      </c>
      <c r="J2972">
        <v>70315</v>
      </c>
      <c r="K2972" s="1">
        <v>44874</v>
      </c>
      <c r="L2972" t="s">
        <v>42</v>
      </c>
    </row>
    <row r="2973" spans="1:12" x14ac:dyDescent="0.8">
      <c r="A2973" t="s">
        <v>14152</v>
      </c>
      <c r="B2973" t="s">
        <v>14153</v>
      </c>
      <c r="C2973">
        <v>34</v>
      </c>
      <c r="D2973" t="s">
        <v>14</v>
      </c>
      <c r="E2973" t="s">
        <v>14154</v>
      </c>
      <c r="F2973" t="s">
        <v>14155</v>
      </c>
      <c r="G2973" t="s">
        <v>14156</v>
      </c>
      <c r="H2973" t="s">
        <v>558</v>
      </c>
      <c r="I2973" t="s">
        <v>55</v>
      </c>
      <c r="J2973">
        <v>756</v>
      </c>
      <c r="K2973" s="1">
        <v>44815</v>
      </c>
      <c r="L2973" t="s">
        <v>26</v>
      </c>
    </row>
    <row r="2974" spans="1:12" x14ac:dyDescent="0.8">
      <c r="A2974" t="s">
        <v>14157</v>
      </c>
      <c r="B2974" t="s">
        <v>14158</v>
      </c>
      <c r="C2974">
        <v>18</v>
      </c>
      <c r="D2974" t="s">
        <v>14</v>
      </c>
      <c r="E2974" t="s">
        <v>14159</v>
      </c>
      <c r="F2974" t="s">
        <v>14160</v>
      </c>
      <c r="G2974" t="s">
        <v>14161</v>
      </c>
      <c r="H2974" t="s">
        <v>1064</v>
      </c>
      <c r="I2974" t="s">
        <v>193</v>
      </c>
      <c r="J2974">
        <v>10852</v>
      </c>
      <c r="K2974" s="1">
        <v>44862</v>
      </c>
      <c r="L2974" t="s">
        <v>26</v>
      </c>
    </row>
    <row r="2975" spans="1:12" x14ac:dyDescent="0.8">
      <c r="A2975" t="s">
        <v>14162</v>
      </c>
      <c r="B2975" t="s">
        <v>14163</v>
      </c>
      <c r="C2975">
        <v>58</v>
      </c>
      <c r="D2975" t="s">
        <v>29</v>
      </c>
      <c r="E2975" t="s">
        <v>14164</v>
      </c>
      <c r="F2975" t="s">
        <v>14165</v>
      </c>
      <c r="G2975" t="s">
        <v>14166</v>
      </c>
      <c r="H2975" t="s">
        <v>573</v>
      </c>
      <c r="I2975" t="s">
        <v>193</v>
      </c>
      <c r="J2975">
        <v>1059</v>
      </c>
      <c r="K2975" s="1">
        <v>44922</v>
      </c>
      <c r="L2975" t="s">
        <v>35</v>
      </c>
    </row>
    <row r="2976" spans="1:12" x14ac:dyDescent="0.8">
      <c r="A2976" t="s">
        <v>14167</v>
      </c>
      <c r="B2976" t="s">
        <v>14168</v>
      </c>
      <c r="C2976">
        <v>45</v>
      </c>
      <c r="D2976" t="s">
        <v>29</v>
      </c>
      <c r="E2976" t="s">
        <v>14169</v>
      </c>
      <c r="F2976">
        <v>9804287852</v>
      </c>
      <c r="G2976" t="s">
        <v>14170</v>
      </c>
      <c r="H2976" t="s">
        <v>155</v>
      </c>
      <c r="I2976" t="s">
        <v>92</v>
      </c>
      <c r="J2976">
        <v>29716</v>
      </c>
      <c r="K2976" s="1">
        <v>45255</v>
      </c>
      <c r="L2976" t="s">
        <v>26</v>
      </c>
    </row>
    <row r="2977" spans="1:12" x14ac:dyDescent="0.8">
      <c r="A2977" t="s">
        <v>14171</v>
      </c>
      <c r="B2977" t="s">
        <v>14172</v>
      </c>
      <c r="C2977">
        <v>36</v>
      </c>
      <c r="D2977" t="s">
        <v>29</v>
      </c>
      <c r="E2977" t="s">
        <v>14173</v>
      </c>
      <c r="F2977" t="s">
        <v>14174</v>
      </c>
      <c r="G2977" t="s">
        <v>14175</v>
      </c>
      <c r="H2977" t="s">
        <v>220</v>
      </c>
      <c r="I2977" t="s">
        <v>221</v>
      </c>
      <c r="J2977">
        <v>67263</v>
      </c>
      <c r="K2977" s="1">
        <v>45663</v>
      </c>
      <c r="L2977" t="s">
        <v>26</v>
      </c>
    </row>
    <row r="2978" spans="1:12" x14ac:dyDescent="0.8">
      <c r="A2978" t="s">
        <v>14176</v>
      </c>
      <c r="B2978" t="s">
        <v>14177</v>
      </c>
      <c r="C2978">
        <v>50</v>
      </c>
      <c r="D2978" t="s">
        <v>29</v>
      </c>
      <c r="E2978" t="s">
        <v>14178</v>
      </c>
      <c r="F2978" t="s">
        <v>14179</v>
      </c>
      <c r="G2978" t="s">
        <v>14180</v>
      </c>
      <c r="H2978" t="s">
        <v>18</v>
      </c>
      <c r="I2978" t="s">
        <v>19</v>
      </c>
      <c r="J2978">
        <v>62597</v>
      </c>
      <c r="K2978" s="1">
        <v>45527</v>
      </c>
      <c r="L2978" t="s">
        <v>35</v>
      </c>
    </row>
    <row r="2979" spans="1:12" x14ac:dyDescent="0.8">
      <c r="A2979" t="s">
        <v>14181</v>
      </c>
      <c r="B2979" t="s">
        <v>14182</v>
      </c>
      <c r="C2979">
        <v>24</v>
      </c>
      <c r="D2979" t="s">
        <v>29</v>
      </c>
      <c r="E2979" t="s">
        <v>14183</v>
      </c>
      <c r="F2979" t="s">
        <v>14184</v>
      </c>
      <c r="G2979" t="s">
        <v>14185</v>
      </c>
      <c r="H2979" t="s">
        <v>270</v>
      </c>
      <c r="I2979" t="s">
        <v>19</v>
      </c>
      <c r="J2979">
        <v>7857</v>
      </c>
      <c r="K2979" s="1">
        <v>44365</v>
      </c>
      <c r="L2979" t="s">
        <v>35</v>
      </c>
    </row>
    <row r="2980" spans="1:12" x14ac:dyDescent="0.8">
      <c r="A2980" t="s">
        <v>14186</v>
      </c>
      <c r="B2980" t="s">
        <v>14187</v>
      </c>
      <c r="C2980">
        <v>41</v>
      </c>
      <c r="D2980" t="s">
        <v>14</v>
      </c>
      <c r="E2980" t="s">
        <v>14188</v>
      </c>
      <c r="F2980" t="s">
        <v>14189</v>
      </c>
      <c r="G2980" t="s">
        <v>14190</v>
      </c>
      <c r="H2980" t="s">
        <v>932</v>
      </c>
      <c r="I2980" t="s">
        <v>126</v>
      </c>
      <c r="J2980">
        <v>81921</v>
      </c>
      <c r="K2980" s="1">
        <v>44996</v>
      </c>
      <c r="L2980" t="s">
        <v>35</v>
      </c>
    </row>
    <row r="2981" spans="1:12" x14ac:dyDescent="0.8">
      <c r="A2981" t="s">
        <v>14191</v>
      </c>
      <c r="B2981" t="s">
        <v>14192</v>
      </c>
      <c r="C2981">
        <v>37</v>
      </c>
      <c r="D2981" t="s">
        <v>29</v>
      </c>
      <c r="E2981" t="s">
        <v>14193</v>
      </c>
      <c r="F2981" t="s">
        <v>14194</v>
      </c>
      <c r="G2981" t="s">
        <v>14195</v>
      </c>
      <c r="H2981" t="s">
        <v>450</v>
      </c>
      <c r="I2981" t="s">
        <v>138</v>
      </c>
      <c r="J2981">
        <v>41075</v>
      </c>
      <c r="K2981" s="1">
        <v>45396</v>
      </c>
      <c r="L2981" t="s">
        <v>26</v>
      </c>
    </row>
    <row r="2982" spans="1:12" x14ac:dyDescent="0.8">
      <c r="A2982" t="s">
        <v>14196</v>
      </c>
      <c r="C2982">
        <v>38</v>
      </c>
      <c r="D2982" t="s">
        <v>14</v>
      </c>
      <c r="E2982" t="s">
        <v>14197</v>
      </c>
      <c r="F2982" t="s">
        <v>14198</v>
      </c>
      <c r="G2982" t="s">
        <v>14199</v>
      </c>
      <c r="H2982" t="s">
        <v>91</v>
      </c>
      <c r="I2982" t="s">
        <v>92</v>
      </c>
      <c r="J2982">
        <v>65057</v>
      </c>
      <c r="K2982" s="1">
        <v>45662</v>
      </c>
      <c r="L2982" t="s">
        <v>35</v>
      </c>
    </row>
    <row r="2983" spans="1:12" x14ac:dyDescent="0.8">
      <c r="A2983" t="s">
        <v>14200</v>
      </c>
      <c r="B2983" t="s">
        <v>14201</v>
      </c>
      <c r="C2983">
        <v>50</v>
      </c>
      <c r="D2983" t="s">
        <v>108</v>
      </c>
      <c r="E2983" t="s">
        <v>14202</v>
      </c>
      <c r="F2983" t="s">
        <v>14203</v>
      </c>
      <c r="G2983" t="s">
        <v>14204</v>
      </c>
      <c r="H2983" t="s">
        <v>98</v>
      </c>
      <c r="I2983" t="s">
        <v>99</v>
      </c>
      <c r="J2983">
        <v>21855</v>
      </c>
      <c r="K2983" s="1">
        <v>45060</v>
      </c>
      <c r="L2983" t="s">
        <v>42</v>
      </c>
    </row>
    <row r="2984" spans="1:12" x14ac:dyDescent="0.8">
      <c r="A2984" t="s">
        <v>14205</v>
      </c>
      <c r="B2984" t="s">
        <v>6749</v>
      </c>
      <c r="C2984">
        <v>43</v>
      </c>
      <c r="D2984" t="s">
        <v>29</v>
      </c>
      <c r="E2984" t="s">
        <v>6563</v>
      </c>
      <c r="F2984" t="s">
        <v>14206</v>
      </c>
      <c r="G2984" t="s">
        <v>14207</v>
      </c>
      <c r="H2984" t="s">
        <v>309</v>
      </c>
      <c r="I2984" t="s">
        <v>74</v>
      </c>
      <c r="J2984">
        <v>83949</v>
      </c>
      <c r="K2984" s="1">
        <v>45210</v>
      </c>
      <c r="L2984" t="s">
        <v>26</v>
      </c>
    </row>
    <row r="2985" spans="1:12" x14ac:dyDescent="0.8">
      <c r="A2985" t="s">
        <v>14208</v>
      </c>
      <c r="B2985" t="s">
        <v>14209</v>
      </c>
      <c r="C2985">
        <v>38</v>
      </c>
      <c r="D2985" t="s">
        <v>29</v>
      </c>
      <c r="E2985" t="s">
        <v>14210</v>
      </c>
      <c r="F2985" t="s">
        <v>14211</v>
      </c>
      <c r="G2985" t="s">
        <v>14212</v>
      </c>
      <c r="H2985" t="s">
        <v>105</v>
      </c>
      <c r="I2985" t="s">
        <v>48</v>
      </c>
      <c r="J2985">
        <v>86791</v>
      </c>
      <c r="K2985" s="1">
        <v>44063</v>
      </c>
      <c r="L2985" t="s">
        <v>42</v>
      </c>
    </row>
    <row r="2986" spans="1:12" x14ac:dyDescent="0.8">
      <c r="A2986" t="s">
        <v>14213</v>
      </c>
      <c r="B2986" t="s">
        <v>14214</v>
      </c>
      <c r="C2986">
        <v>18</v>
      </c>
      <c r="D2986" t="s">
        <v>29</v>
      </c>
      <c r="E2986" t="s">
        <v>14215</v>
      </c>
      <c r="F2986" t="s">
        <v>14216</v>
      </c>
      <c r="G2986" t="s">
        <v>14217</v>
      </c>
      <c r="H2986" t="s">
        <v>255</v>
      </c>
      <c r="I2986" t="s">
        <v>145</v>
      </c>
      <c r="K2986" s="1">
        <v>44998</v>
      </c>
      <c r="L2986" t="s">
        <v>35</v>
      </c>
    </row>
    <row r="2987" spans="1:12" x14ac:dyDescent="0.8">
      <c r="A2987" t="s">
        <v>14218</v>
      </c>
      <c r="B2987" t="s">
        <v>14219</v>
      </c>
      <c r="D2987" t="s">
        <v>29</v>
      </c>
      <c r="E2987" t="s">
        <v>14220</v>
      </c>
      <c r="F2987">
        <v>9777262928</v>
      </c>
      <c r="G2987" t="s">
        <v>14221</v>
      </c>
      <c r="H2987" t="s">
        <v>105</v>
      </c>
      <c r="I2987" t="s">
        <v>48</v>
      </c>
      <c r="J2987">
        <v>27261</v>
      </c>
      <c r="K2987" s="1">
        <v>44957</v>
      </c>
      <c r="L2987" t="s">
        <v>26</v>
      </c>
    </row>
    <row r="2988" spans="1:12" x14ac:dyDescent="0.8">
      <c r="A2988" t="s">
        <v>14222</v>
      </c>
      <c r="B2988" t="s">
        <v>14223</v>
      </c>
      <c r="C2988">
        <v>33</v>
      </c>
      <c r="D2988" t="s">
        <v>14</v>
      </c>
      <c r="E2988" t="s">
        <v>14224</v>
      </c>
      <c r="F2988" t="s">
        <v>14225</v>
      </c>
      <c r="G2988" t="s">
        <v>14226</v>
      </c>
      <c r="H2988" t="s">
        <v>1064</v>
      </c>
      <c r="I2988" t="s">
        <v>193</v>
      </c>
      <c r="J2988">
        <v>53513</v>
      </c>
      <c r="K2988" s="1">
        <v>44918</v>
      </c>
      <c r="L2988" t="s">
        <v>42</v>
      </c>
    </row>
    <row r="2989" spans="1:12" x14ac:dyDescent="0.8">
      <c r="A2989" t="s">
        <v>14227</v>
      </c>
      <c r="B2989" t="s">
        <v>14228</v>
      </c>
      <c r="C2989">
        <v>36</v>
      </c>
      <c r="D2989" t="s">
        <v>14</v>
      </c>
      <c r="E2989" t="s">
        <v>14229</v>
      </c>
      <c r="F2989" t="s">
        <v>14230</v>
      </c>
      <c r="G2989" t="s">
        <v>14231</v>
      </c>
      <c r="H2989" t="s">
        <v>510</v>
      </c>
      <c r="I2989" t="s">
        <v>126</v>
      </c>
      <c r="J2989">
        <v>45890</v>
      </c>
      <c r="K2989" s="1">
        <v>45237</v>
      </c>
      <c r="L2989" t="s">
        <v>35</v>
      </c>
    </row>
    <row r="2990" spans="1:12" x14ac:dyDescent="0.8">
      <c r="A2990" t="s">
        <v>14232</v>
      </c>
      <c r="B2990" t="s">
        <v>14233</v>
      </c>
      <c r="C2990">
        <v>21</v>
      </c>
      <c r="D2990" t="s">
        <v>108</v>
      </c>
      <c r="E2990" t="s">
        <v>14234</v>
      </c>
      <c r="F2990" t="s">
        <v>14235</v>
      </c>
      <c r="G2990" t="s">
        <v>14236</v>
      </c>
      <c r="H2990" t="s">
        <v>73</v>
      </c>
      <c r="I2990" t="s">
        <v>74</v>
      </c>
      <c r="J2990">
        <v>79523</v>
      </c>
      <c r="K2990" s="1">
        <v>44452</v>
      </c>
      <c r="L2990" t="s">
        <v>35</v>
      </c>
    </row>
    <row r="2991" spans="1:12" x14ac:dyDescent="0.8">
      <c r="A2991" t="s">
        <v>14237</v>
      </c>
      <c r="B2991" t="s">
        <v>14238</v>
      </c>
      <c r="C2991">
        <v>63</v>
      </c>
      <c r="D2991" t="s">
        <v>14</v>
      </c>
      <c r="E2991" t="s">
        <v>14239</v>
      </c>
      <c r="F2991" t="s">
        <v>14240</v>
      </c>
      <c r="G2991" t="s">
        <v>14241</v>
      </c>
      <c r="H2991" t="s">
        <v>1383</v>
      </c>
      <c r="I2991" t="s">
        <v>92</v>
      </c>
      <c r="J2991">
        <v>13130</v>
      </c>
      <c r="K2991" s="1">
        <v>45588</v>
      </c>
      <c r="L2991" t="s">
        <v>35</v>
      </c>
    </row>
    <row r="2992" spans="1:12" x14ac:dyDescent="0.8">
      <c r="A2992" t="s">
        <v>14242</v>
      </c>
      <c r="B2992" t="s">
        <v>12232</v>
      </c>
      <c r="C2992">
        <v>53</v>
      </c>
      <c r="D2992" t="s">
        <v>29</v>
      </c>
      <c r="E2992" t="s">
        <v>14243</v>
      </c>
      <c r="F2992" t="s">
        <v>14244</v>
      </c>
      <c r="G2992" t="s">
        <v>14245</v>
      </c>
      <c r="H2992" t="s">
        <v>98</v>
      </c>
      <c r="I2992" t="s">
        <v>99</v>
      </c>
      <c r="J2992">
        <v>62627</v>
      </c>
      <c r="K2992" s="1">
        <v>45541</v>
      </c>
      <c r="L2992" t="s">
        <v>42</v>
      </c>
    </row>
    <row r="2993" spans="1:12" x14ac:dyDescent="0.8">
      <c r="A2993" t="s">
        <v>14246</v>
      </c>
      <c r="B2993" t="s">
        <v>14247</v>
      </c>
      <c r="C2993">
        <v>42</v>
      </c>
      <c r="D2993" t="s">
        <v>14</v>
      </c>
      <c r="E2993" t="s">
        <v>14248</v>
      </c>
      <c r="F2993" t="s">
        <v>14249</v>
      </c>
      <c r="G2993" t="s">
        <v>14250</v>
      </c>
      <c r="H2993" t="s">
        <v>781</v>
      </c>
      <c r="I2993" t="s">
        <v>145</v>
      </c>
      <c r="J2993">
        <v>49657</v>
      </c>
      <c r="K2993" s="1">
        <v>45095</v>
      </c>
      <c r="L2993" t="s">
        <v>26</v>
      </c>
    </row>
    <row r="2994" spans="1:12" x14ac:dyDescent="0.8">
      <c r="A2994" t="s">
        <v>14251</v>
      </c>
      <c r="B2994" t="s">
        <v>14252</v>
      </c>
      <c r="C2994">
        <v>35</v>
      </c>
      <c r="D2994" t="s">
        <v>14</v>
      </c>
      <c r="E2994" t="s">
        <v>14253</v>
      </c>
      <c r="F2994" t="s">
        <v>14254</v>
      </c>
      <c r="G2994" t="s">
        <v>14255</v>
      </c>
      <c r="H2994" t="s">
        <v>119</v>
      </c>
      <c r="I2994" t="s">
        <v>55</v>
      </c>
      <c r="J2994">
        <v>59134</v>
      </c>
      <c r="K2994" s="1">
        <v>45654</v>
      </c>
      <c r="L2994" t="s">
        <v>35</v>
      </c>
    </row>
    <row r="2995" spans="1:12" x14ac:dyDescent="0.8">
      <c r="A2995" t="s">
        <v>14256</v>
      </c>
      <c r="B2995" t="s">
        <v>14257</v>
      </c>
      <c r="C2995">
        <v>32</v>
      </c>
      <c r="D2995" t="s">
        <v>29</v>
      </c>
      <c r="E2995" t="s">
        <v>14258</v>
      </c>
      <c r="F2995" t="s">
        <v>14259</v>
      </c>
      <c r="G2995" t="s">
        <v>14260</v>
      </c>
      <c r="H2995" t="s">
        <v>249</v>
      </c>
      <c r="I2995" t="s">
        <v>55</v>
      </c>
      <c r="J2995">
        <v>15280</v>
      </c>
      <c r="K2995" s="1">
        <v>44784</v>
      </c>
      <c r="L2995" t="s">
        <v>35</v>
      </c>
    </row>
    <row r="2996" spans="1:12" x14ac:dyDescent="0.8">
      <c r="A2996" t="s">
        <v>14261</v>
      </c>
      <c r="B2996" t="s">
        <v>14262</v>
      </c>
      <c r="C2996">
        <v>23</v>
      </c>
      <c r="D2996" t="s">
        <v>29</v>
      </c>
      <c r="E2996" t="s">
        <v>14263</v>
      </c>
      <c r="F2996" t="s">
        <v>14264</v>
      </c>
      <c r="G2996" t="s">
        <v>14265</v>
      </c>
      <c r="H2996" t="s">
        <v>952</v>
      </c>
      <c r="I2996" t="s">
        <v>126</v>
      </c>
      <c r="J2996">
        <v>77100</v>
      </c>
      <c r="K2996" s="1">
        <v>43938</v>
      </c>
      <c r="L2996" t="s">
        <v>42</v>
      </c>
    </row>
    <row r="2997" spans="1:12" x14ac:dyDescent="0.8">
      <c r="A2997" t="s">
        <v>14266</v>
      </c>
      <c r="B2997" t="s">
        <v>14267</v>
      </c>
      <c r="C2997">
        <v>35</v>
      </c>
      <c r="D2997" t="s">
        <v>29</v>
      </c>
      <c r="E2997" t="s">
        <v>14268</v>
      </c>
      <c r="F2997" t="s">
        <v>14269</v>
      </c>
      <c r="G2997" t="s">
        <v>14270</v>
      </c>
      <c r="H2997" t="s">
        <v>119</v>
      </c>
      <c r="I2997" t="s">
        <v>55</v>
      </c>
      <c r="J2997">
        <v>48369</v>
      </c>
      <c r="K2997" s="1">
        <v>44415</v>
      </c>
      <c r="L2997" t="s">
        <v>42</v>
      </c>
    </row>
    <row r="2998" spans="1:12" x14ac:dyDescent="0.8">
      <c r="A2998" t="s">
        <v>14271</v>
      </c>
      <c r="B2998" t="s">
        <v>14272</v>
      </c>
      <c r="C2998">
        <v>38</v>
      </c>
      <c r="D2998" t="s">
        <v>14</v>
      </c>
      <c r="E2998" t="s">
        <v>14273</v>
      </c>
      <c r="F2998" t="s">
        <v>14274</v>
      </c>
      <c r="G2998" t="s">
        <v>14275</v>
      </c>
      <c r="H2998" t="s">
        <v>303</v>
      </c>
      <c r="I2998" t="s">
        <v>221</v>
      </c>
      <c r="K2998" s="1">
        <v>44092</v>
      </c>
      <c r="L2998" t="s">
        <v>26</v>
      </c>
    </row>
    <row r="2999" spans="1:12" x14ac:dyDescent="0.8">
      <c r="A2999" t="s">
        <v>14276</v>
      </c>
      <c r="B2999" t="s">
        <v>14277</v>
      </c>
      <c r="C2999">
        <v>20</v>
      </c>
      <c r="D2999" t="s">
        <v>14</v>
      </c>
      <c r="E2999" t="s">
        <v>14278</v>
      </c>
      <c r="F2999" t="s">
        <v>14279</v>
      </c>
      <c r="G2999" t="s">
        <v>14280</v>
      </c>
      <c r="H2999" t="s">
        <v>144</v>
      </c>
      <c r="I2999" t="s">
        <v>145</v>
      </c>
      <c r="J2999">
        <v>98085</v>
      </c>
      <c r="K2999" s="1">
        <v>44183</v>
      </c>
      <c r="L2999" t="s">
        <v>35</v>
      </c>
    </row>
    <row r="3000" spans="1:12" x14ac:dyDescent="0.8">
      <c r="A3000" t="s">
        <v>14281</v>
      </c>
      <c r="B3000" t="s">
        <v>14282</v>
      </c>
      <c r="C3000">
        <v>39</v>
      </c>
      <c r="D3000" t="s">
        <v>14</v>
      </c>
      <c r="E3000" t="s">
        <v>14283</v>
      </c>
      <c r="F3000" t="s">
        <v>14284</v>
      </c>
      <c r="G3000" t="s">
        <v>14285</v>
      </c>
      <c r="H3000" t="s">
        <v>681</v>
      </c>
      <c r="I3000" t="s">
        <v>99</v>
      </c>
      <c r="J3000">
        <v>86910</v>
      </c>
      <c r="K3000" s="1">
        <v>45462</v>
      </c>
      <c r="L3000" t="s">
        <v>26</v>
      </c>
    </row>
    <row r="3001" spans="1:12" x14ac:dyDescent="0.8">
      <c r="A3001" t="s">
        <v>14286</v>
      </c>
      <c r="B3001" t="s">
        <v>14287</v>
      </c>
      <c r="C3001">
        <v>33</v>
      </c>
      <c r="D3001" t="s">
        <v>29</v>
      </c>
      <c r="E3001" t="s">
        <v>14288</v>
      </c>
      <c r="F3001" t="s">
        <v>14289</v>
      </c>
      <c r="G3001" t="s">
        <v>14290</v>
      </c>
      <c r="H3001" t="s">
        <v>220</v>
      </c>
      <c r="I3001" t="s">
        <v>221</v>
      </c>
      <c r="J3001">
        <v>65982</v>
      </c>
      <c r="K3001" s="1">
        <v>44517</v>
      </c>
      <c r="L3001" t="s">
        <v>42</v>
      </c>
    </row>
    <row r="3002" spans="1:12" x14ac:dyDescent="0.8">
      <c r="A3002" t="s">
        <v>14291</v>
      </c>
      <c r="B3002" t="s">
        <v>14292</v>
      </c>
      <c r="C3002">
        <v>18</v>
      </c>
      <c r="D3002" t="s">
        <v>14</v>
      </c>
      <c r="E3002" t="s">
        <v>14293</v>
      </c>
      <c r="F3002" t="s">
        <v>14294</v>
      </c>
      <c r="G3002" t="s">
        <v>14295</v>
      </c>
      <c r="H3002" t="s">
        <v>25</v>
      </c>
      <c r="I3002" t="s">
        <v>19</v>
      </c>
      <c r="J3002">
        <v>23231</v>
      </c>
      <c r="K3002" s="1">
        <v>44009</v>
      </c>
      <c r="L3002" t="s">
        <v>35</v>
      </c>
    </row>
    <row r="3003" spans="1:12" x14ac:dyDescent="0.8">
      <c r="A3003" t="s">
        <v>14296</v>
      </c>
      <c r="B3003" t="s">
        <v>14297</v>
      </c>
      <c r="C3003">
        <v>24</v>
      </c>
      <c r="D3003" t="s">
        <v>14</v>
      </c>
      <c r="E3003" t="s">
        <v>14298</v>
      </c>
      <c r="F3003" t="s">
        <v>14299</v>
      </c>
      <c r="G3003" t="s">
        <v>14300</v>
      </c>
      <c r="H3003" t="s">
        <v>238</v>
      </c>
      <c r="I3003" t="s">
        <v>48</v>
      </c>
      <c r="J3003">
        <v>5774</v>
      </c>
      <c r="K3003" s="1">
        <v>43944</v>
      </c>
      <c r="L3003" t="s">
        <v>35</v>
      </c>
    </row>
    <row r="3004" spans="1:12" x14ac:dyDescent="0.8">
      <c r="A3004" t="s">
        <v>14301</v>
      </c>
      <c r="B3004" t="s">
        <v>14302</v>
      </c>
      <c r="C3004">
        <v>30</v>
      </c>
      <c r="D3004" t="s">
        <v>14</v>
      </c>
      <c r="E3004" t="s">
        <v>14303</v>
      </c>
      <c r="F3004" t="s">
        <v>14304</v>
      </c>
      <c r="G3004" t="s">
        <v>14305</v>
      </c>
      <c r="H3004" t="s">
        <v>249</v>
      </c>
      <c r="I3004" t="s">
        <v>55</v>
      </c>
      <c r="J3004">
        <v>16358</v>
      </c>
      <c r="K3004" s="1">
        <v>44687</v>
      </c>
      <c r="L3004" t="s">
        <v>42</v>
      </c>
    </row>
    <row r="3005" spans="1:12" x14ac:dyDescent="0.8">
      <c r="A3005" t="s">
        <v>14306</v>
      </c>
      <c r="B3005" t="s">
        <v>14307</v>
      </c>
      <c r="C3005">
        <v>57</v>
      </c>
      <c r="D3005" t="s">
        <v>29</v>
      </c>
      <c r="E3005" t="s">
        <v>14308</v>
      </c>
      <c r="F3005" t="s">
        <v>14309</v>
      </c>
      <c r="G3005" t="s">
        <v>14310</v>
      </c>
      <c r="H3005" t="s">
        <v>424</v>
      </c>
      <c r="I3005" t="s">
        <v>138</v>
      </c>
      <c r="J3005">
        <v>40360</v>
      </c>
      <c r="K3005" s="1">
        <v>44180</v>
      </c>
      <c r="L3005" t="s">
        <v>26</v>
      </c>
    </row>
    <row r="3006" spans="1:12" x14ac:dyDescent="0.8">
      <c r="A3006" t="s">
        <v>14311</v>
      </c>
      <c r="D3006" t="s">
        <v>14</v>
      </c>
      <c r="E3006" t="s">
        <v>14312</v>
      </c>
      <c r="F3006">
        <v>7453165591</v>
      </c>
      <c r="G3006" t="s">
        <v>14313</v>
      </c>
      <c r="H3006" t="s">
        <v>932</v>
      </c>
      <c r="I3006" t="s">
        <v>126</v>
      </c>
      <c r="J3006">
        <v>7635</v>
      </c>
      <c r="K3006" s="1">
        <v>44417</v>
      </c>
      <c r="L3006" t="s">
        <v>35</v>
      </c>
    </row>
    <row r="3007" spans="1:12" x14ac:dyDescent="0.8">
      <c r="A3007" t="s">
        <v>14314</v>
      </c>
      <c r="B3007" t="s">
        <v>14315</v>
      </c>
      <c r="C3007">
        <v>18</v>
      </c>
      <c r="D3007" t="s">
        <v>29</v>
      </c>
      <c r="E3007" t="s">
        <v>14316</v>
      </c>
      <c r="F3007" t="s">
        <v>14317</v>
      </c>
      <c r="G3007" t="s">
        <v>14318</v>
      </c>
      <c r="H3007" t="s">
        <v>91</v>
      </c>
      <c r="I3007" t="s">
        <v>92</v>
      </c>
      <c r="J3007">
        <v>63991</v>
      </c>
      <c r="K3007" s="1">
        <v>43995</v>
      </c>
    </row>
    <row r="3008" spans="1:12" x14ac:dyDescent="0.8">
      <c r="A3008" t="s">
        <v>14319</v>
      </c>
      <c r="B3008" t="s">
        <v>14320</v>
      </c>
      <c r="C3008">
        <v>40</v>
      </c>
      <c r="D3008" t="s">
        <v>14</v>
      </c>
      <c r="E3008" t="s">
        <v>14321</v>
      </c>
      <c r="F3008">
        <v>4256300723</v>
      </c>
      <c r="G3008" t="s">
        <v>14322</v>
      </c>
      <c r="H3008" t="s">
        <v>573</v>
      </c>
      <c r="I3008" t="s">
        <v>193</v>
      </c>
      <c r="J3008">
        <v>31757</v>
      </c>
      <c r="K3008" s="1">
        <v>45429</v>
      </c>
      <c r="L3008" t="s">
        <v>26</v>
      </c>
    </row>
    <row r="3009" spans="1:12" x14ac:dyDescent="0.8">
      <c r="A3009" t="s">
        <v>14323</v>
      </c>
      <c r="B3009" t="s">
        <v>14324</v>
      </c>
      <c r="C3009">
        <v>18</v>
      </c>
      <c r="D3009" t="s">
        <v>29</v>
      </c>
      <c r="E3009" t="s">
        <v>14325</v>
      </c>
      <c r="F3009" t="s">
        <v>14326</v>
      </c>
      <c r="G3009" t="s">
        <v>14327</v>
      </c>
      <c r="H3009" t="s">
        <v>450</v>
      </c>
      <c r="I3009" t="s">
        <v>138</v>
      </c>
      <c r="K3009" s="1">
        <v>44930</v>
      </c>
      <c r="L3009" t="s">
        <v>35</v>
      </c>
    </row>
    <row r="3010" spans="1:12" x14ac:dyDescent="0.8">
      <c r="A3010" t="s">
        <v>14328</v>
      </c>
      <c r="B3010" t="s">
        <v>14329</v>
      </c>
      <c r="C3010">
        <v>47</v>
      </c>
      <c r="D3010" t="s">
        <v>29</v>
      </c>
      <c r="E3010" t="s">
        <v>14330</v>
      </c>
      <c r="F3010" t="s">
        <v>14331</v>
      </c>
      <c r="G3010" t="s">
        <v>14332</v>
      </c>
      <c r="H3010" t="s">
        <v>529</v>
      </c>
      <c r="I3010" t="s">
        <v>55</v>
      </c>
      <c r="J3010">
        <v>6886</v>
      </c>
      <c r="K3010" s="1">
        <v>44440</v>
      </c>
      <c r="L3010" t="s">
        <v>35</v>
      </c>
    </row>
    <row r="3011" spans="1:12" x14ac:dyDescent="0.8">
      <c r="A3011" t="s">
        <v>14333</v>
      </c>
      <c r="B3011" t="s">
        <v>14334</v>
      </c>
      <c r="C3011">
        <v>29</v>
      </c>
      <c r="D3011" t="s">
        <v>14</v>
      </c>
      <c r="E3011" t="s">
        <v>14335</v>
      </c>
      <c r="F3011" t="s">
        <v>14336</v>
      </c>
      <c r="G3011" t="s">
        <v>14337</v>
      </c>
      <c r="H3011" t="s">
        <v>1974</v>
      </c>
      <c r="I3011" t="s">
        <v>180</v>
      </c>
      <c r="J3011">
        <v>22468</v>
      </c>
      <c r="K3011" s="1">
        <v>44840</v>
      </c>
      <c r="L3011" t="s">
        <v>35</v>
      </c>
    </row>
    <row r="3012" spans="1:12" x14ac:dyDescent="0.8">
      <c r="A3012" t="s">
        <v>14338</v>
      </c>
      <c r="B3012" t="s">
        <v>14339</v>
      </c>
      <c r="C3012">
        <v>33</v>
      </c>
      <c r="D3012" t="s">
        <v>29</v>
      </c>
      <c r="E3012" t="s">
        <v>14340</v>
      </c>
      <c r="F3012" t="s">
        <v>14341</v>
      </c>
      <c r="G3012" t="s">
        <v>14342</v>
      </c>
      <c r="H3012" t="s">
        <v>73</v>
      </c>
      <c r="I3012" t="s">
        <v>74</v>
      </c>
      <c r="J3012">
        <v>1012</v>
      </c>
      <c r="K3012" s="1">
        <v>44880</v>
      </c>
      <c r="L3012" t="s">
        <v>35</v>
      </c>
    </row>
    <row r="3013" spans="1:12" x14ac:dyDescent="0.8">
      <c r="A3013" t="s">
        <v>14343</v>
      </c>
      <c r="B3013" t="s">
        <v>14344</v>
      </c>
      <c r="C3013">
        <v>50</v>
      </c>
      <c r="D3013" t="s">
        <v>14</v>
      </c>
      <c r="E3013" t="s">
        <v>14345</v>
      </c>
      <c r="F3013" t="s">
        <v>14346</v>
      </c>
      <c r="G3013" t="s">
        <v>14347</v>
      </c>
      <c r="H3013" t="s">
        <v>270</v>
      </c>
      <c r="I3013" t="s">
        <v>19</v>
      </c>
      <c r="J3013">
        <v>53969</v>
      </c>
      <c r="K3013" s="1">
        <v>45186</v>
      </c>
      <c r="L3013" t="s">
        <v>26</v>
      </c>
    </row>
    <row r="3014" spans="1:12" x14ac:dyDescent="0.8">
      <c r="A3014" t="s">
        <v>14348</v>
      </c>
      <c r="B3014" t="s">
        <v>14349</v>
      </c>
      <c r="C3014">
        <v>19</v>
      </c>
      <c r="D3014" t="s">
        <v>29</v>
      </c>
      <c r="E3014" t="s">
        <v>14350</v>
      </c>
      <c r="F3014" t="s">
        <v>14351</v>
      </c>
      <c r="G3014" t="s">
        <v>14352</v>
      </c>
      <c r="H3014" t="s">
        <v>73</v>
      </c>
      <c r="I3014" t="s">
        <v>74</v>
      </c>
      <c r="J3014">
        <v>13060</v>
      </c>
      <c r="K3014" s="1">
        <v>44440</v>
      </c>
      <c r="L3014" t="s">
        <v>35</v>
      </c>
    </row>
    <row r="3015" spans="1:12" x14ac:dyDescent="0.8">
      <c r="A3015" t="s">
        <v>14353</v>
      </c>
      <c r="B3015" t="s">
        <v>14354</v>
      </c>
      <c r="C3015">
        <v>18</v>
      </c>
      <c r="D3015" t="s">
        <v>29</v>
      </c>
      <c r="E3015" t="s">
        <v>14355</v>
      </c>
      <c r="F3015">
        <f>1-459-216-9158</f>
        <v>-9832</v>
      </c>
      <c r="G3015" t="s">
        <v>14356</v>
      </c>
      <c r="H3015" t="s">
        <v>2104</v>
      </c>
      <c r="I3015" t="s">
        <v>180</v>
      </c>
      <c r="J3015">
        <v>20238</v>
      </c>
      <c r="K3015" s="1">
        <v>45451</v>
      </c>
      <c r="L3015" t="s">
        <v>42</v>
      </c>
    </row>
    <row r="3016" spans="1:12" x14ac:dyDescent="0.8">
      <c r="A3016" t="s">
        <v>14357</v>
      </c>
      <c r="B3016" t="s">
        <v>14358</v>
      </c>
      <c r="C3016">
        <v>27</v>
      </c>
      <c r="D3016" t="s">
        <v>29</v>
      </c>
      <c r="E3016" t="s">
        <v>14359</v>
      </c>
      <c r="F3016" t="s">
        <v>14360</v>
      </c>
      <c r="G3016" t="s">
        <v>14361</v>
      </c>
      <c r="H3016" t="s">
        <v>796</v>
      </c>
      <c r="I3016" t="s">
        <v>19</v>
      </c>
      <c r="J3016">
        <v>90243</v>
      </c>
      <c r="K3016" s="1">
        <v>45052</v>
      </c>
      <c r="L3016" t="s">
        <v>42</v>
      </c>
    </row>
    <row r="3017" spans="1:12" x14ac:dyDescent="0.8">
      <c r="A3017" t="s">
        <v>14362</v>
      </c>
      <c r="B3017" t="s">
        <v>14363</v>
      </c>
      <c r="C3017">
        <v>47</v>
      </c>
      <c r="D3017" t="s">
        <v>14</v>
      </c>
      <c r="E3017" t="s">
        <v>14364</v>
      </c>
      <c r="F3017" t="s">
        <v>14365</v>
      </c>
      <c r="G3017" t="s">
        <v>14366</v>
      </c>
      <c r="H3017" t="s">
        <v>119</v>
      </c>
      <c r="I3017" t="s">
        <v>55</v>
      </c>
      <c r="J3017">
        <v>91926</v>
      </c>
      <c r="K3017" s="1">
        <v>44060</v>
      </c>
      <c r="L3017" t="s">
        <v>42</v>
      </c>
    </row>
    <row r="3018" spans="1:12" x14ac:dyDescent="0.8">
      <c r="A3018" t="s">
        <v>14367</v>
      </c>
      <c r="B3018" t="s">
        <v>14368</v>
      </c>
      <c r="C3018">
        <v>18</v>
      </c>
      <c r="D3018" t="s">
        <v>29</v>
      </c>
      <c r="E3018" t="s">
        <v>14369</v>
      </c>
      <c r="F3018" t="s">
        <v>14370</v>
      </c>
      <c r="G3018" t="s">
        <v>14371</v>
      </c>
      <c r="H3018" t="s">
        <v>1383</v>
      </c>
      <c r="I3018" t="s">
        <v>92</v>
      </c>
      <c r="J3018">
        <v>98657</v>
      </c>
      <c r="K3018" s="1">
        <v>44653</v>
      </c>
      <c r="L3018" t="s">
        <v>35</v>
      </c>
    </row>
    <row r="3019" spans="1:12" x14ac:dyDescent="0.8">
      <c r="A3019" t="s">
        <v>14372</v>
      </c>
      <c r="B3019" t="s">
        <v>2842</v>
      </c>
      <c r="D3019" t="s">
        <v>14</v>
      </c>
      <c r="E3019" t="s">
        <v>14373</v>
      </c>
      <c r="F3019" t="s">
        <v>14374</v>
      </c>
      <c r="G3019" t="s">
        <v>14375</v>
      </c>
      <c r="I3019" t="s">
        <v>74</v>
      </c>
      <c r="J3019">
        <v>13616</v>
      </c>
      <c r="K3019" s="1">
        <v>44989</v>
      </c>
      <c r="L3019" t="s">
        <v>42</v>
      </c>
    </row>
    <row r="3020" spans="1:12" x14ac:dyDescent="0.8">
      <c r="A3020" t="s">
        <v>14376</v>
      </c>
      <c r="B3020" t="s">
        <v>14377</v>
      </c>
      <c r="C3020">
        <v>29</v>
      </c>
      <c r="D3020" t="s">
        <v>14</v>
      </c>
      <c r="E3020" t="s">
        <v>14378</v>
      </c>
      <c r="F3020" t="s">
        <v>14379</v>
      </c>
      <c r="G3020" t="s">
        <v>14380</v>
      </c>
      <c r="H3020" t="s">
        <v>409</v>
      </c>
      <c r="I3020" t="s">
        <v>34</v>
      </c>
      <c r="J3020">
        <v>20361</v>
      </c>
      <c r="K3020" s="1">
        <v>44814</v>
      </c>
      <c r="L3020" t="s">
        <v>35</v>
      </c>
    </row>
    <row r="3021" spans="1:12" x14ac:dyDescent="0.8">
      <c r="A3021" t="s">
        <v>14381</v>
      </c>
      <c r="B3021" t="s">
        <v>14382</v>
      </c>
      <c r="C3021">
        <v>41</v>
      </c>
      <c r="D3021" t="s">
        <v>29</v>
      </c>
      <c r="E3021" t="s">
        <v>14383</v>
      </c>
      <c r="F3021">
        <f>1-499-751-8243</f>
        <v>-9492</v>
      </c>
      <c r="G3021" t="s">
        <v>14384</v>
      </c>
      <c r="H3021" t="s">
        <v>98</v>
      </c>
      <c r="I3021" t="s">
        <v>99</v>
      </c>
      <c r="J3021">
        <v>22748</v>
      </c>
      <c r="K3021" s="1">
        <v>45553</v>
      </c>
      <c r="L3021" t="s">
        <v>35</v>
      </c>
    </row>
    <row r="3022" spans="1:12" x14ac:dyDescent="0.8">
      <c r="A3022" t="s">
        <v>14385</v>
      </c>
      <c r="B3022" t="s">
        <v>14386</v>
      </c>
      <c r="C3022">
        <v>49</v>
      </c>
      <c r="D3022" t="s">
        <v>14</v>
      </c>
      <c r="E3022" t="s">
        <v>14387</v>
      </c>
      <c r="F3022" t="s">
        <v>14388</v>
      </c>
      <c r="G3022" t="s">
        <v>14389</v>
      </c>
      <c r="H3022" t="s">
        <v>409</v>
      </c>
      <c r="I3022" t="s">
        <v>34</v>
      </c>
      <c r="J3022">
        <v>77987</v>
      </c>
      <c r="K3022" s="1">
        <v>44481</v>
      </c>
      <c r="L3022" t="s">
        <v>26</v>
      </c>
    </row>
    <row r="3023" spans="1:12" x14ac:dyDescent="0.8">
      <c r="A3023" t="s">
        <v>14390</v>
      </c>
      <c r="B3023" t="s">
        <v>14391</v>
      </c>
      <c r="C3023">
        <v>29</v>
      </c>
      <c r="D3023" t="s">
        <v>29</v>
      </c>
      <c r="E3023" t="s">
        <v>14392</v>
      </c>
      <c r="F3023" t="s">
        <v>14393</v>
      </c>
      <c r="G3023" t="s">
        <v>14394</v>
      </c>
      <c r="H3023" t="s">
        <v>510</v>
      </c>
      <c r="I3023" t="s">
        <v>126</v>
      </c>
      <c r="J3023">
        <v>32015</v>
      </c>
      <c r="K3023" s="1">
        <v>44012</v>
      </c>
      <c r="L3023" t="s">
        <v>35</v>
      </c>
    </row>
    <row r="3024" spans="1:12" x14ac:dyDescent="0.8">
      <c r="A3024" t="s">
        <v>14395</v>
      </c>
      <c r="B3024" t="s">
        <v>14396</v>
      </c>
      <c r="C3024">
        <v>30</v>
      </c>
      <c r="D3024" t="s">
        <v>29</v>
      </c>
      <c r="E3024" t="s">
        <v>14397</v>
      </c>
      <c r="F3024">
        <f>1-827-669-8171</f>
        <v>-9666</v>
      </c>
      <c r="G3024" t="s">
        <v>14398</v>
      </c>
      <c r="H3024" t="s">
        <v>796</v>
      </c>
      <c r="I3024" t="s">
        <v>19</v>
      </c>
      <c r="J3024">
        <v>58349</v>
      </c>
      <c r="K3024" s="1">
        <v>45113</v>
      </c>
      <c r="L3024" t="s">
        <v>42</v>
      </c>
    </row>
    <row r="3025" spans="1:12" x14ac:dyDescent="0.8">
      <c r="A3025" t="s">
        <v>14399</v>
      </c>
      <c r="B3025" t="s">
        <v>14400</v>
      </c>
      <c r="C3025">
        <v>48</v>
      </c>
      <c r="E3025" t="s">
        <v>14401</v>
      </c>
      <c r="F3025" t="s">
        <v>14402</v>
      </c>
      <c r="G3025" t="s">
        <v>14403</v>
      </c>
      <c r="H3025" t="s">
        <v>1049</v>
      </c>
      <c r="I3025" t="s">
        <v>48</v>
      </c>
      <c r="J3025">
        <v>12129</v>
      </c>
      <c r="K3025" s="1">
        <v>44608</v>
      </c>
      <c r="L3025" t="s">
        <v>35</v>
      </c>
    </row>
    <row r="3026" spans="1:12" x14ac:dyDescent="0.8">
      <c r="A3026" t="s">
        <v>14404</v>
      </c>
      <c r="B3026" t="s">
        <v>14405</v>
      </c>
      <c r="C3026">
        <v>18</v>
      </c>
      <c r="D3026" t="s">
        <v>14</v>
      </c>
      <c r="E3026" t="s">
        <v>14406</v>
      </c>
      <c r="F3026" t="s">
        <v>14407</v>
      </c>
      <c r="G3026" t="s">
        <v>14408</v>
      </c>
      <c r="H3026" t="s">
        <v>41</v>
      </c>
      <c r="I3026" t="s">
        <v>19</v>
      </c>
      <c r="J3026">
        <v>72720</v>
      </c>
      <c r="K3026" s="1">
        <v>45610</v>
      </c>
      <c r="L3026" t="s">
        <v>42</v>
      </c>
    </row>
    <row r="3027" spans="1:12" x14ac:dyDescent="0.8">
      <c r="A3027" t="s">
        <v>14409</v>
      </c>
      <c r="B3027" t="s">
        <v>14410</v>
      </c>
      <c r="C3027">
        <v>30</v>
      </c>
      <c r="D3027" t="s">
        <v>29</v>
      </c>
      <c r="E3027" t="s">
        <v>14411</v>
      </c>
      <c r="F3027" t="s">
        <v>14412</v>
      </c>
      <c r="G3027" t="s">
        <v>14413</v>
      </c>
      <c r="H3027" t="s">
        <v>260</v>
      </c>
      <c r="I3027" t="s">
        <v>113</v>
      </c>
      <c r="J3027">
        <v>87778</v>
      </c>
      <c r="K3027" s="1">
        <v>44219</v>
      </c>
      <c r="L3027" t="s">
        <v>35</v>
      </c>
    </row>
    <row r="3028" spans="1:12" x14ac:dyDescent="0.8">
      <c r="A3028" t="s">
        <v>14414</v>
      </c>
      <c r="B3028" t="s">
        <v>14415</v>
      </c>
      <c r="C3028">
        <v>37</v>
      </c>
      <c r="D3028" t="s">
        <v>29</v>
      </c>
      <c r="E3028" t="s">
        <v>14416</v>
      </c>
      <c r="F3028" t="s">
        <v>14417</v>
      </c>
      <c r="G3028" t="s">
        <v>14418</v>
      </c>
      <c r="H3028" t="s">
        <v>192</v>
      </c>
      <c r="I3028" t="s">
        <v>193</v>
      </c>
      <c r="J3028">
        <v>66709</v>
      </c>
      <c r="K3028" s="1">
        <v>44072</v>
      </c>
      <c r="L3028" t="s">
        <v>35</v>
      </c>
    </row>
    <row r="3029" spans="1:12" x14ac:dyDescent="0.8">
      <c r="A3029" t="s">
        <v>14419</v>
      </c>
      <c r="B3029" t="s">
        <v>14420</v>
      </c>
      <c r="C3029">
        <v>40</v>
      </c>
      <c r="D3029" t="s">
        <v>14</v>
      </c>
      <c r="E3029" t="s">
        <v>14421</v>
      </c>
      <c r="F3029" t="s">
        <v>14422</v>
      </c>
      <c r="G3029" t="s">
        <v>14423</v>
      </c>
      <c r="H3029" t="s">
        <v>73</v>
      </c>
      <c r="I3029" t="s">
        <v>74</v>
      </c>
      <c r="J3029">
        <v>94132</v>
      </c>
      <c r="K3029" s="1">
        <v>45589</v>
      </c>
      <c r="L3029" t="s">
        <v>35</v>
      </c>
    </row>
    <row r="3030" spans="1:12" x14ac:dyDescent="0.8">
      <c r="A3030" t="s">
        <v>14424</v>
      </c>
      <c r="B3030" t="s">
        <v>14425</v>
      </c>
      <c r="C3030">
        <v>28</v>
      </c>
      <c r="D3030" t="s">
        <v>14</v>
      </c>
      <c r="E3030" t="s">
        <v>14426</v>
      </c>
      <c r="F3030" t="s">
        <v>14427</v>
      </c>
      <c r="G3030" t="s">
        <v>14428</v>
      </c>
      <c r="H3030" t="s">
        <v>1209</v>
      </c>
      <c r="I3030" t="s">
        <v>92</v>
      </c>
      <c r="J3030">
        <v>36985</v>
      </c>
      <c r="K3030" s="1">
        <v>44461</v>
      </c>
      <c r="L3030" t="s">
        <v>35</v>
      </c>
    </row>
    <row r="3031" spans="1:12" x14ac:dyDescent="0.8">
      <c r="A3031" t="s">
        <v>14429</v>
      </c>
      <c r="B3031" t="s">
        <v>8951</v>
      </c>
      <c r="C3031">
        <v>35</v>
      </c>
      <c r="D3031" t="s">
        <v>29</v>
      </c>
      <c r="F3031" t="s">
        <v>14430</v>
      </c>
      <c r="G3031" t="s">
        <v>14431</v>
      </c>
      <c r="H3031" t="s">
        <v>912</v>
      </c>
      <c r="I3031" t="s">
        <v>99</v>
      </c>
      <c r="J3031">
        <v>61494</v>
      </c>
      <c r="K3031" s="1">
        <v>45139</v>
      </c>
      <c r="L3031" t="s">
        <v>26</v>
      </c>
    </row>
    <row r="3032" spans="1:12" x14ac:dyDescent="0.8">
      <c r="A3032" t="s">
        <v>14432</v>
      </c>
      <c r="B3032" t="s">
        <v>14433</v>
      </c>
      <c r="C3032">
        <v>18</v>
      </c>
      <c r="D3032" t="s">
        <v>29</v>
      </c>
      <c r="E3032" t="s">
        <v>14434</v>
      </c>
      <c r="F3032" t="s">
        <v>14435</v>
      </c>
      <c r="G3032" t="s">
        <v>14436</v>
      </c>
      <c r="H3032" t="s">
        <v>249</v>
      </c>
      <c r="I3032" t="s">
        <v>55</v>
      </c>
      <c r="J3032">
        <v>12568</v>
      </c>
      <c r="K3032" s="1">
        <v>45189</v>
      </c>
      <c r="L3032" t="s">
        <v>42</v>
      </c>
    </row>
    <row r="3033" spans="1:12" x14ac:dyDescent="0.8">
      <c r="A3033" t="s">
        <v>14437</v>
      </c>
      <c r="B3033" t="s">
        <v>14438</v>
      </c>
      <c r="C3033">
        <v>27</v>
      </c>
      <c r="D3033" t="s">
        <v>14</v>
      </c>
      <c r="E3033" t="s">
        <v>14439</v>
      </c>
      <c r="F3033" t="s">
        <v>14440</v>
      </c>
      <c r="G3033" t="s">
        <v>14441</v>
      </c>
      <c r="H3033" t="s">
        <v>952</v>
      </c>
      <c r="I3033" t="s">
        <v>126</v>
      </c>
      <c r="J3033">
        <v>43370</v>
      </c>
      <c r="K3033" s="1">
        <v>44448</v>
      </c>
    </row>
    <row r="3034" spans="1:12" x14ac:dyDescent="0.8">
      <c r="A3034" t="s">
        <v>14442</v>
      </c>
      <c r="B3034" t="s">
        <v>14443</v>
      </c>
      <c r="C3034">
        <v>40</v>
      </c>
      <c r="D3034" t="s">
        <v>29</v>
      </c>
      <c r="E3034" t="s">
        <v>14444</v>
      </c>
      <c r="F3034" t="s">
        <v>14445</v>
      </c>
      <c r="G3034" t="s">
        <v>14446</v>
      </c>
      <c r="H3034" t="s">
        <v>691</v>
      </c>
      <c r="I3034" t="s">
        <v>48</v>
      </c>
      <c r="J3034">
        <v>92928</v>
      </c>
      <c r="K3034" s="1">
        <v>44588</v>
      </c>
      <c r="L3034" t="s">
        <v>35</v>
      </c>
    </row>
    <row r="3035" spans="1:12" x14ac:dyDescent="0.8">
      <c r="A3035" t="s">
        <v>14447</v>
      </c>
      <c r="B3035" t="s">
        <v>14448</v>
      </c>
      <c r="C3035">
        <v>23</v>
      </c>
      <c r="D3035" t="s">
        <v>14</v>
      </c>
      <c r="E3035" t="s">
        <v>14449</v>
      </c>
      <c r="F3035">
        <f>1-843-211-2409</f>
        <v>-3462</v>
      </c>
      <c r="G3035" t="s">
        <v>14450</v>
      </c>
      <c r="H3035" t="s">
        <v>489</v>
      </c>
      <c r="I3035" t="s">
        <v>34</v>
      </c>
      <c r="J3035">
        <v>84170</v>
      </c>
      <c r="K3035" s="1">
        <v>45116</v>
      </c>
      <c r="L3035" t="s">
        <v>35</v>
      </c>
    </row>
    <row r="3036" spans="1:12" x14ac:dyDescent="0.8">
      <c r="A3036" t="s">
        <v>14451</v>
      </c>
      <c r="B3036" t="s">
        <v>14452</v>
      </c>
      <c r="C3036">
        <v>35</v>
      </c>
      <c r="D3036" t="s">
        <v>29</v>
      </c>
      <c r="E3036" t="s">
        <v>14453</v>
      </c>
      <c r="F3036" t="s">
        <v>14454</v>
      </c>
      <c r="G3036" t="s">
        <v>14455</v>
      </c>
      <c r="H3036" t="s">
        <v>529</v>
      </c>
      <c r="I3036" t="s">
        <v>55</v>
      </c>
      <c r="J3036">
        <v>52143</v>
      </c>
      <c r="K3036" s="1">
        <v>45305</v>
      </c>
      <c r="L3036" t="s">
        <v>42</v>
      </c>
    </row>
    <row r="3037" spans="1:12" x14ac:dyDescent="0.8">
      <c r="A3037" t="s">
        <v>14456</v>
      </c>
      <c r="B3037" t="s">
        <v>14457</v>
      </c>
      <c r="C3037">
        <v>40</v>
      </c>
      <c r="D3037" t="s">
        <v>14</v>
      </c>
      <c r="E3037" t="s">
        <v>14458</v>
      </c>
      <c r="F3037" t="s">
        <v>14459</v>
      </c>
      <c r="G3037" t="s">
        <v>14460</v>
      </c>
      <c r="H3037" t="s">
        <v>73</v>
      </c>
      <c r="I3037" t="s">
        <v>74</v>
      </c>
      <c r="J3037">
        <v>18792</v>
      </c>
      <c r="K3037" s="1">
        <v>45135</v>
      </c>
      <c r="L3037" t="s">
        <v>26</v>
      </c>
    </row>
    <row r="3038" spans="1:12" x14ac:dyDescent="0.8">
      <c r="A3038" t="s">
        <v>14461</v>
      </c>
      <c r="B3038" t="s">
        <v>14462</v>
      </c>
      <c r="C3038">
        <v>30</v>
      </c>
      <c r="D3038" t="s">
        <v>14</v>
      </c>
      <c r="E3038" t="s">
        <v>14463</v>
      </c>
      <c r="F3038" t="s">
        <v>14464</v>
      </c>
      <c r="G3038" t="s">
        <v>14465</v>
      </c>
      <c r="H3038" t="s">
        <v>137</v>
      </c>
      <c r="I3038" t="s">
        <v>138</v>
      </c>
      <c r="J3038">
        <v>30902</v>
      </c>
      <c r="K3038" s="1">
        <v>43908</v>
      </c>
      <c r="L3038" t="s">
        <v>26</v>
      </c>
    </row>
    <row r="3039" spans="1:12" x14ac:dyDescent="0.8">
      <c r="A3039" t="s">
        <v>14466</v>
      </c>
      <c r="B3039" t="s">
        <v>14467</v>
      </c>
      <c r="C3039">
        <v>37</v>
      </c>
      <c r="D3039" t="s">
        <v>14</v>
      </c>
      <c r="E3039" t="s">
        <v>14468</v>
      </c>
      <c r="F3039">
        <f>1-824-487-4323</f>
        <v>-5633</v>
      </c>
      <c r="G3039" t="s">
        <v>14469</v>
      </c>
      <c r="H3039" t="s">
        <v>80</v>
      </c>
      <c r="I3039" t="s">
        <v>74</v>
      </c>
      <c r="J3039">
        <v>20709</v>
      </c>
      <c r="K3039" s="1">
        <v>45027</v>
      </c>
      <c r="L3039" t="s">
        <v>35</v>
      </c>
    </row>
    <row r="3040" spans="1:12" x14ac:dyDescent="0.8">
      <c r="A3040" t="s">
        <v>14470</v>
      </c>
      <c r="B3040" t="s">
        <v>14471</v>
      </c>
      <c r="C3040">
        <v>23</v>
      </c>
      <c r="D3040" t="s">
        <v>29</v>
      </c>
      <c r="E3040" t="s">
        <v>14472</v>
      </c>
      <c r="F3040">
        <v>3004679471</v>
      </c>
      <c r="G3040" t="s">
        <v>14473</v>
      </c>
      <c r="H3040" t="s">
        <v>270</v>
      </c>
      <c r="I3040" t="s">
        <v>19</v>
      </c>
      <c r="J3040">
        <v>99089</v>
      </c>
      <c r="K3040" s="1">
        <v>44991</v>
      </c>
      <c r="L3040" t="s">
        <v>42</v>
      </c>
    </row>
    <row r="3041" spans="1:12" x14ac:dyDescent="0.8">
      <c r="A3041" t="s">
        <v>14474</v>
      </c>
      <c r="B3041" t="s">
        <v>14475</v>
      </c>
      <c r="C3041">
        <v>32</v>
      </c>
      <c r="D3041" t="s">
        <v>29</v>
      </c>
      <c r="E3041" t="s">
        <v>14476</v>
      </c>
      <c r="F3041" t="s">
        <v>14477</v>
      </c>
      <c r="G3041" t="s">
        <v>14478</v>
      </c>
      <c r="H3041" t="s">
        <v>18</v>
      </c>
      <c r="I3041" t="s">
        <v>19</v>
      </c>
      <c r="J3041">
        <v>15691</v>
      </c>
      <c r="K3041" s="1">
        <v>44992</v>
      </c>
      <c r="L3041" t="s">
        <v>26</v>
      </c>
    </row>
    <row r="3042" spans="1:12" x14ac:dyDescent="0.8">
      <c r="A3042" t="s">
        <v>14479</v>
      </c>
      <c r="B3042" t="s">
        <v>14480</v>
      </c>
      <c r="C3042">
        <v>42</v>
      </c>
      <c r="D3042" t="s">
        <v>29</v>
      </c>
      <c r="E3042" t="s">
        <v>14481</v>
      </c>
      <c r="F3042" t="s">
        <v>14482</v>
      </c>
      <c r="G3042" t="s">
        <v>14483</v>
      </c>
      <c r="H3042" t="s">
        <v>119</v>
      </c>
      <c r="I3042" t="s">
        <v>55</v>
      </c>
      <c r="J3042">
        <v>63992</v>
      </c>
      <c r="K3042" s="1">
        <v>45265</v>
      </c>
      <c r="L3042" t="s">
        <v>26</v>
      </c>
    </row>
    <row r="3043" spans="1:12" x14ac:dyDescent="0.8">
      <c r="A3043" t="s">
        <v>14484</v>
      </c>
      <c r="B3043" t="s">
        <v>3295</v>
      </c>
      <c r="D3043" t="s">
        <v>29</v>
      </c>
      <c r="E3043" t="s">
        <v>14485</v>
      </c>
      <c r="F3043">
        <f>1-747-316-3441</f>
        <v>-4503</v>
      </c>
      <c r="G3043" t="s">
        <v>14486</v>
      </c>
      <c r="H3043" t="s">
        <v>249</v>
      </c>
      <c r="I3043" t="s">
        <v>55</v>
      </c>
      <c r="J3043">
        <v>82865</v>
      </c>
      <c r="K3043" s="1">
        <v>45553</v>
      </c>
      <c r="L3043" t="s">
        <v>42</v>
      </c>
    </row>
    <row r="3044" spans="1:12" x14ac:dyDescent="0.8">
      <c r="A3044" t="s">
        <v>14487</v>
      </c>
      <c r="B3044" t="s">
        <v>14488</v>
      </c>
      <c r="C3044">
        <v>27</v>
      </c>
      <c r="D3044" t="s">
        <v>14</v>
      </c>
      <c r="E3044" t="s">
        <v>14489</v>
      </c>
      <c r="G3044" t="s">
        <v>14490</v>
      </c>
      <c r="H3044" t="s">
        <v>41</v>
      </c>
      <c r="I3044" t="s">
        <v>19</v>
      </c>
      <c r="J3044">
        <v>13949</v>
      </c>
      <c r="K3044" s="1">
        <v>44622</v>
      </c>
      <c r="L3044" t="s">
        <v>42</v>
      </c>
    </row>
    <row r="3045" spans="1:12" x14ac:dyDescent="0.8">
      <c r="A3045" t="s">
        <v>14491</v>
      </c>
      <c r="B3045" t="s">
        <v>14492</v>
      </c>
      <c r="C3045">
        <v>37</v>
      </c>
      <c r="D3045" t="s">
        <v>29</v>
      </c>
      <c r="F3045" t="s">
        <v>14493</v>
      </c>
      <c r="G3045" t="s">
        <v>14494</v>
      </c>
      <c r="H3045" t="s">
        <v>161</v>
      </c>
      <c r="I3045" t="s">
        <v>113</v>
      </c>
      <c r="J3045">
        <v>70188</v>
      </c>
      <c r="K3045" s="1">
        <v>45607</v>
      </c>
      <c r="L3045" t="s">
        <v>26</v>
      </c>
    </row>
    <row r="3046" spans="1:12" x14ac:dyDescent="0.8">
      <c r="A3046" t="s">
        <v>14495</v>
      </c>
      <c r="B3046" t="s">
        <v>14496</v>
      </c>
      <c r="C3046">
        <v>43</v>
      </c>
      <c r="D3046" t="s">
        <v>29</v>
      </c>
      <c r="E3046" t="s">
        <v>14497</v>
      </c>
      <c r="F3046" t="s">
        <v>14498</v>
      </c>
      <c r="G3046" t="s">
        <v>14499</v>
      </c>
      <c r="H3046" t="s">
        <v>355</v>
      </c>
      <c r="I3046" t="s">
        <v>180</v>
      </c>
      <c r="J3046">
        <v>12497</v>
      </c>
      <c r="K3046" s="1">
        <v>44836</v>
      </c>
      <c r="L3046" t="s">
        <v>35</v>
      </c>
    </row>
    <row r="3047" spans="1:12" x14ac:dyDescent="0.8">
      <c r="A3047" t="s">
        <v>14500</v>
      </c>
      <c r="B3047" t="s">
        <v>14501</v>
      </c>
      <c r="C3047">
        <v>18</v>
      </c>
      <c r="D3047" t="s">
        <v>29</v>
      </c>
      <c r="E3047" t="s">
        <v>14502</v>
      </c>
      <c r="F3047" t="s">
        <v>14503</v>
      </c>
      <c r="G3047" t="s">
        <v>14504</v>
      </c>
      <c r="H3047" t="s">
        <v>144</v>
      </c>
      <c r="I3047" t="s">
        <v>126</v>
      </c>
      <c r="J3047">
        <v>8248</v>
      </c>
      <c r="K3047" s="1">
        <v>44799</v>
      </c>
      <c r="L3047" t="s">
        <v>35</v>
      </c>
    </row>
    <row r="3048" spans="1:12" x14ac:dyDescent="0.8">
      <c r="A3048" t="s">
        <v>14505</v>
      </c>
      <c r="B3048" t="s">
        <v>14506</v>
      </c>
      <c r="C3048">
        <v>48</v>
      </c>
      <c r="D3048" t="s">
        <v>29</v>
      </c>
      <c r="E3048" t="s">
        <v>14507</v>
      </c>
      <c r="F3048" t="s">
        <v>14508</v>
      </c>
      <c r="G3048" t="s">
        <v>14509</v>
      </c>
      <c r="H3048" t="s">
        <v>54</v>
      </c>
      <c r="I3048" t="s">
        <v>55</v>
      </c>
      <c r="J3048">
        <v>72391</v>
      </c>
      <c r="K3048" s="1">
        <v>45410</v>
      </c>
      <c r="L3048" t="s">
        <v>42</v>
      </c>
    </row>
    <row r="3049" spans="1:12" x14ac:dyDescent="0.8">
      <c r="A3049" t="s">
        <v>14510</v>
      </c>
      <c r="B3049" t="s">
        <v>14511</v>
      </c>
      <c r="C3049">
        <v>30</v>
      </c>
      <c r="D3049" t="s">
        <v>29</v>
      </c>
      <c r="E3049" t="s">
        <v>14512</v>
      </c>
      <c r="F3049" t="s">
        <v>14513</v>
      </c>
      <c r="G3049" t="s">
        <v>14514</v>
      </c>
      <c r="H3049" t="s">
        <v>730</v>
      </c>
      <c r="I3049" t="s">
        <v>62</v>
      </c>
      <c r="J3049">
        <v>37851</v>
      </c>
      <c r="K3049" s="1">
        <v>45282</v>
      </c>
      <c r="L3049" t="s">
        <v>35</v>
      </c>
    </row>
    <row r="3050" spans="1:12" x14ac:dyDescent="0.8">
      <c r="A3050" t="s">
        <v>14515</v>
      </c>
      <c r="B3050" t="s">
        <v>14516</v>
      </c>
      <c r="C3050">
        <v>40</v>
      </c>
      <c r="D3050" t="s">
        <v>29</v>
      </c>
      <c r="E3050" t="s">
        <v>14517</v>
      </c>
      <c r="F3050" t="s">
        <v>14518</v>
      </c>
      <c r="G3050" t="s">
        <v>14519</v>
      </c>
      <c r="H3050" t="s">
        <v>25</v>
      </c>
      <c r="I3050" t="s">
        <v>19</v>
      </c>
      <c r="J3050">
        <v>56815</v>
      </c>
      <c r="K3050" s="1">
        <v>44073</v>
      </c>
      <c r="L3050" t="s">
        <v>26</v>
      </c>
    </row>
    <row r="3051" spans="1:12" x14ac:dyDescent="0.8">
      <c r="A3051" t="s">
        <v>14520</v>
      </c>
      <c r="B3051" t="s">
        <v>14521</v>
      </c>
      <c r="C3051">
        <v>49</v>
      </c>
      <c r="D3051" t="s">
        <v>29</v>
      </c>
      <c r="E3051" t="s">
        <v>14522</v>
      </c>
      <c r="F3051" t="s">
        <v>14523</v>
      </c>
      <c r="G3051" t="s">
        <v>14524</v>
      </c>
      <c r="H3051" t="s">
        <v>238</v>
      </c>
      <c r="I3051" t="s">
        <v>48</v>
      </c>
      <c r="J3051">
        <v>36922</v>
      </c>
      <c r="K3051" s="1">
        <v>44368</v>
      </c>
      <c r="L3051" t="s">
        <v>42</v>
      </c>
    </row>
    <row r="3052" spans="1:12" x14ac:dyDescent="0.8">
      <c r="A3052" t="s">
        <v>14525</v>
      </c>
      <c r="B3052" t="s">
        <v>14526</v>
      </c>
      <c r="C3052">
        <v>18</v>
      </c>
      <c r="D3052" t="s">
        <v>29</v>
      </c>
      <c r="E3052" t="s">
        <v>14527</v>
      </c>
      <c r="F3052" t="s">
        <v>14528</v>
      </c>
      <c r="G3052" t="s">
        <v>14529</v>
      </c>
      <c r="H3052" t="s">
        <v>249</v>
      </c>
      <c r="I3052" t="s">
        <v>55</v>
      </c>
      <c r="J3052">
        <v>76893</v>
      </c>
      <c r="K3052" s="1">
        <v>43964</v>
      </c>
      <c r="L3052" t="s">
        <v>35</v>
      </c>
    </row>
    <row r="3053" spans="1:12" x14ac:dyDescent="0.8">
      <c r="A3053" t="s">
        <v>14530</v>
      </c>
      <c r="B3053" t="s">
        <v>14531</v>
      </c>
      <c r="C3053">
        <v>26</v>
      </c>
      <c r="D3053" t="s">
        <v>29</v>
      </c>
      <c r="E3053" t="s">
        <v>14532</v>
      </c>
      <c r="F3053" t="s">
        <v>14533</v>
      </c>
      <c r="G3053" t="s">
        <v>14534</v>
      </c>
      <c r="H3053" t="s">
        <v>80</v>
      </c>
      <c r="I3053" t="s">
        <v>74</v>
      </c>
      <c r="J3053">
        <v>53948</v>
      </c>
      <c r="K3053" s="1">
        <v>45330</v>
      </c>
    </row>
    <row r="3054" spans="1:12" x14ac:dyDescent="0.8">
      <c r="A3054" t="s">
        <v>14535</v>
      </c>
      <c r="B3054" t="s">
        <v>14536</v>
      </c>
      <c r="C3054">
        <v>31</v>
      </c>
      <c r="D3054" t="s">
        <v>29</v>
      </c>
      <c r="E3054" t="s">
        <v>14537</v>
      </c>
      <c r="F3054" t="s">
        <v>14538</v>
      </c>
      <c r="G3054" t="s">
        <v>14539</v>
      </c>
      <c r="H3054" t="s">
        <v>137</v>
      </c>
      <c r="I3054" t="s">
        <v>138</v>
      </c>
      <c r="J3054">
        <v>57235</v>
      </c>
      <c r="K3054" s="1">
        <v>44290</v>
      </c>
      <c r="L3054" t="s">
        <v>35</v>
      </c>
    </row>
    <row r="3055" spans="1:12" x14ac:dyDescent="0.8">
      <c r="A3055" t="s">
        <v>14540</v>
      </c>
      <c r="B3055" t="s">
        <v>14541</v>
      </c>
      <c r="C3055">
        <v>25</v>
      </c>
      <c r="D3055" t="s">
        <v>29</v>
      </c>
      <c r="E3055" t="s">
        <v>14542</v>
      </c>
      <c r="F3055" t="s">
        <v>14543</v>
      </c>
      <c r="H3055" t="s">
        <v>137</v>
      </c>
      <c r="I3055" t="s">
        <v>138</v>
      </c>
      <c r="J3055">
        <v>26894</v>
      </c>
      <c r="K3055" s="1">
        <v>45670</v>
      </c>
      <c r="L3055" t="s">
        <v>35</v>
      </c>
    </row>
    <row r="3056" spans="1:12" x14ac:dyDescent="0.8">
      <c r="A3056" t="s">
        <v>14544</v>
      </c>
      <c r="B3056" t="s">
        <v>14545</v>
      </c>
      <c r="C3056">
        <v>55</v>
      </c>
      <c r="D3056" t="s">
        <v>14</v>
      </c>
      <c r="E3056" t="s">
        <v>14546</v>
      </c>
      <c r="F3056" t="s">
        <v>14547</v>
      </c>
      <c r="G3056" t="s">
        <v>14548</v>
      </c>
      <c r="I3056" t="s">
        <v>180</v>
      </c>
      <c r="J3056">
        <v>98118</v>
      </c>
      <c r="K3056" s="1">
        <v>44913</v>
      </c>
      <c r="L3056" t="s">
        <v>42</v>
      </c>
    </row>
    <row r="3057" spans="1:12" x14ac:dyDescent="0.8">
      <c r="A3057" t="s">
        <v>14549</v>
      </c>
      <c r="B3057" t="s">
        <v>14550</v>
      </c>
      <c r="C3057">
        <v>24</v>
      </c>
      <c r="D3057" t="s">
        <v>29</v>
      </c>
      <c r="E3057" t="s">
        <v>14551</v>
      </c>
      <c r="F3057" t="s">
        <v>14552</v>
      </c>
      <c r="G3057" t="s">
        <v>14553</v>
      </c>
      <c r="H3057" t="s">
        <v>167</v>
      </c>
      <c r="I3057" t="s">
        <v>138</v>
      </c>
      <c r="J3057">
        <v>97235</v>
      </c>
      <c r="K3057" s="1">
        <v>45019</v>
      </c>
      <c r="L3057" t="s">
        <v>42</v>
      </c>
    </row>
    <row r="3058" spans="1:12" x14ac:dyDescent="0.8">
      <c r="A3058" s="2" t="s">
        <v>14554</v>
      </c>
      <c r="B3058" t="s">
        <v>14555</v>
      </c>
      <c r="C3058">
        <v>28</v>
      </c>
      <c r="D3058" t="s">
        <v>29</v>
      </c>
      <c r="E3058" t="s">
        <v>14556</v>
      </c>
      <c r="F3058">
        <v>7749902573</v>
      </c>
      <c r="G3058" t="s">
        <v>14557</v>
      </c>
      <c r="H3058" t="s">
        <v>179</v>
      </c>
      <c r="I3058" t="s">
        <v>180</v>
      </c>
      <c r="J3058">
        <v>16652</v>
      </c>
      <c r="K3058" s="1">
        <v>45265</v>
      </c>
      <c r="L3058" t="s">
        <v>42</v>
      </c>
    </row>
    <row r="3059" spans="1:12" x14ac:dyDescent="0.8">
      <c r="A3059" t="s">
        <v>14558</v>
      </c>
      <c r="B3059" t="s">
        <v>14559</v>
      </c>
      <c r="C3059">
        <v>37</v>
      </c>
      <c r="D3059" t="s">
        <v>14</v>
      </c>
      <c r="E3059" t="s">
        <v>14560</v>
      </c>
      <c r="F3059" t="s">
        <v>14561</v>
      </c>
      <c r="G3059" t="s">
        <v>14562</v>
      </c>
      <c r="H3059" t="s">
        <v>73</v>
      </c>
      <c r="I3059" t="s">
        <v>74</v>
      </c>
      <c r="J3059">
        <v>63842</v>
      </c>
      <c r="K3059" s="1">
        <v>45093</v>
      </c>
      <c r="L3059" t="s">
        <v>35</v>
      </c>
    </row>
    <row r="3060" spans="1:12" x14ac:dyDescent="0.8">
      <c r="A3060" t="s">
        <v>14563</v>
      </c>
      <c r="B3060" t="s">
        <v>14564</v>
      </c>
      <c r="C3060">
        <v>20</v>
      </c>
      <c r="D3060" t="s">
        <v>14</v>
      </c>
      <c r="E3060" t="s">
        <v>14565</v>
      </c>
      <c r="F3060">
        <v>9005953656</v>
      </c>
      <c r="G3060" t="s">
        <v>14566</v>
      </c>
      <c r="H3060" t="s">
        <v>285</v>
      </c>
      <c r="I3060" t="s">
        <v>193</v>
      </c>
      <c r="J3060">
        <v>33691</v>
      </c>
      <c r="K3060" s="1">
        <v>44149</v>
      </c>
      <c r="L3060" t="s">
        <v>42</v>
      </c>
    </row>
    <row r="3061" spans="1:12" x14ac:dyDescent="0.8">
      <c r="A3061" t="s">
        <v>14567</v>
      </c>
      <c r="B3061" t="s">
        <v>14568</v>
      </c>
      <c r="C3061">
        <v>30</v>
      </c>
      <c r="D3061" t="s">
        <v>29</v>
      </c>
      <c r="E3061" t="s">
        <v>14569</v>
      </c>
      <c r="G3061" t="s">
        <v>14570</v>
      </c>
      <c r="H3061" t="s">
        <v>309</v>
      </c>
      <c r="I3061" t="s">
        <v>74</v>
      </c>
      <c r="J3061">
        <v>22733</v>
      </c>
      <c r="K3061" s="1">
        <v>45641</v>
      </c>
      <c r="L3061" t="s">
        <v>35</v>
      </c>
    </row>
    <row r="3062" spans="1:12" x14ac:dyDescent="0.8">
      <c r="A3062" t="s">
        <v>14571</v>
      </c>
      <c r="B3062" t="s">
        <v>14572</v>
      </c>
      <c r="C3062">
        <v>38</v>
      </c>
      <c r="D3062" t="s">
        <v>14</v>
      </c>
      <c r="E3062" t="s">
        <v>14573</v>
      </c>
      <c r="F3062" t="s">
        <v>14574</v>
      </c>
      <c r="G3062" t="s">
        <v>14575</v>
      </c>
      <c r="H3062" t="s">
        <v>320</v>
      </c>
      <c r="I3062" t="s">
        <v>138</v>
      </c>
      <c r="J3062">
        <v>45217</v>
      </c>
      <c r="K3062" s="1">
        <v>45381</v>
      </c>
      <c r="L3062" t="s">
        <v>26</v>
      </c>
    </row>
    <row r="3063" spans="1:12" x14ac:dyDescent="0.8">
      <c r="A3063" t="s">
        <v>14576</v>
      </c>
      <c r="B3063" t="s">
        <v>14577</v>
      </c>
      <c r="C3063">
        <v>31</v>
      </c>
      <c r="D3063" t="s">
        <v>29</v>
      </c>
      <c r="E3063" t="s">
        <v>14578</v>
      </c>
      <c r="F3063" t="s">
        <v>14579</v>
      </c>
      <c r="G3063" t="s">
        <v>14580</v>
      </c>
      <c r="H3063" t="s">
        <v>54</v>
      </c>
      <c r="I3063" t="s">
        <v>55</v>
      </c>
      <c r="J3063">
        <v>45268</v>
      </c>
      <c r="K3063" s="1">
        <v>45625</v>
      </c>
      <c r="L3063" t="s">
        <v>42</v>
      </c>
    </row>
    <row r="3064" spans="1:12" x14ac:dyDescent="0.8">
      <c r="A3064" t="s">
        <v>14581</v>
      </c>
      <c r="B3064" t="s">
        <v>14582</v>
      </c>
      <c r="C3064">
        <v>33</v>
      </c>
      <c r="E3064" t="s">
        <v>14583</v>
      </c>
      <c r="F3064" t="s">
        <v>14584</v>
      </c>
      <c r="G3064" t="s">
        <v>14585</v>
      </c>
      <c r="H3064" t="s">
        <v>179</v>
      </c>
      <c r="I3064" t="s">
        <v>180</v>
      </c>
      <c r="J3064">
        <v>90992</v>
      </c>
      <c r="K3064" s="1">
        <v>45147</v>
      </c>
      <c r="L3064" t="s">
        <v>26</v>
      </c>
    </row>
    <row r="3065" spans="1:12" x14ac:dyDescent="0.8">
      <c r="A3065" t="s">
        <v>14586</v>
      </c>
      <c r="B3065" t="s">
        <v>14587</v>
      </c>
      <c r="C3065">
        <v>28</v>
      </c>
      <c r="D3065" t="s">
        <v>14</v>
      </c>
      <c r="E3065" t="s">
        <v>14588</v>
      </c>
      <c r="F3065" t="s">
        <v>14589</v>
      </c>
      <c r="G3065" t="s">
        <v>14590</v>
      </c>
      <c r="H3065" t="s">
        <v>409</v>
      </c>
      <c r="I3065" t="s">
        <v>34</v>
      </c>
      <c r="J3065">
        <v>23367</v>
      </c>
      <c r="K3065" s="1">
        <v>45697</v>
      </c>
      <c r="L3065" t="s">
        <v>42</v>
      </c>
    </row>
    <row r="3066" spans="1:12" x14ac:dyDescent="0.8">
      <c r="A3066" t="s">
        <v>14591</v>
      </c>
      <c r="B3066" t="s">
        <v>14592</v>
      </c>
      <c r="C3066">
        <v>18</v>
      </c>
      <c r="D3066" t="s">
        <v>29</v>
      </c>
      <c r="E3066" t="s">
        <v>14593</v>
      </c>
      <c r="F3066" t="s">
        <v>14594</v>
      </c>
      <c r="G3066" t="s">
        <v>14595</v>
      </c>
      <c r="H3066" t="s">
        <v>73</v>
      </c>
      <c r="I3066" t="s">
        <v>74</v>
      </c>
      <c r="J3066">
        <v>76708</v>
      </c>
      <c r="K3066" s="1">
        <v>44763</v>
      </c>
      <c r="L3066" t="s">
        <v>35</v>
      </c>
    </row>
    <row r="3067" spans="1:12" x14ac:dyDescent="0.8">
      <c r="A3067" t="s">
        <v>14596</v>
      </c>
      <c r="B3067" t="s">
        <v>14597</v>
      </c>
      <c r="C3067">
        <v>38</v>
      </c>
      <c r="D3067" t="s">
        <v>29</v>
      </c>
      <c r="E3067" t="s">
        <v>14598</v>
      </c>
      <c r="F3067" t="s">
        <v>14599</v>
      </c>
      <c r="G3067" t="s">
        <v>14600</v>
      </c>
      <c r="H3067" t="s">
        <v>681</v>
      </c>
      <c r="I3067" t="s">
        <v>99</v>
      </c>
      <c r="J3067">
        <v>3530</v>
      </c>
      <c r="K3067" s="1">
        <v>44774</v>
      </c>
      <c r="L3067" t="s">
        <v>35</v>
      </c>
    </row>
    <row r="3068" spans="1:12" x14ac:dyDescent="0.8">
      <c r="A3068" t="s">
        <v>14601</v>
      </c>
      <c r="B3068" t="s">
        <v>14602</v>
      </c>
      <c r="C3068">
        <v>56</v>
      </c>
      <c r="D3068" t="s">
        <v>14</v>
      </c>
      <c r="E3068" t="s">
        <v>14603</v>
      </c>
      <c r="F3068" t="s">
        <v>14604</v>
      </c>
      <c r="G3068" t="s">
        <v>14605</v>
      </c>
      <c r="H3068" t="s">
        <v>473</v>
      </c>
      <c r="I3068" t="s">
        <v>113</v>
      </c>
      <c r="J3068">
        <v>51199</v>
      </c>
      <c r="K3068" s="1">
        <v>44138</v>
      </c>
      <c r="L3068" t="s">
        <v>35</v>
      </c>
    </row>
    <row r="3069" spans="1:12" x14ac:dyDescent="0.8">
      <c r="A3069" t="s">
        <v>14606</v>
      </c>
      <c r="B3069" t="s">
        <v>14607</v>
      </c>
      <c r="C3069">
        <v>35</v>
      </c>
      <c r="D3069" t="s">
        <v>29</v>
      </c>
      <c r="E3069" t="s">
        <v>14608</v>
      </c>
      <c r="F3069">
        <v>3206378641</v>
      </c>
      <c r="G3069" t="s">
        <v>14609</v>
      </c>
      <c r="H3069" t="s">
        <v>227</v>
      </c>
      <c r="I3069" t="s">
        <v>221</v>
      </c>
      <c r="J3069">
        <v>11586</v>
      </c>
      <c r="K3069" s="1">
        <v>44629</v>
      </c>
      <c r="L3069" t="s">
        <v>26</v>
      </c>
    </row>
    <row r="3070" spans="1:12" x14ac:dyDescent="0.8">
      <c r="A3070" t="s">
        <v>14610</v>
      </c>
      <c r="B3070" t="s">
        <v>14611</v>
      </c>
      <c r="C3070">
        <v>37</v>
      </c>
      <c r="D3070" t="s">
        <v>14</v>
      </c>
      <c r="E3070" t="s">
        <v>14612</v>
      </c>
      <c r="F3070" t="s">
        <v>14613</v>
      </c>
      <c r="G3070" t="s">
        <v>14614</v>
      </c>
      <c r="H3070" t="s">
        <v>25</v>
      </c>
      <c r="I3070" t="s">
        <v>19</v>
      </c>
      <c r="J3070">
        <v>72149</v>
      </c>
      <c r="K3070" s="1">
        <v>43985</v>
      </c>
      <c r="L3070" t="s">
        <v>35</v>
      </c>
    </row>
    <row r="3071" spans="1:12" x14ac:dyDescent="0.8">
      <c r="A3071" t="s">
        <v>14615</v>
      </c>
      <c r="B3071" t="s">
        <v>14616</v>
      </c>
      <c r="C3071">
        <v>43</v>
      </c>
      <c r="D3071" t="s">
        <v>29</v>
      </c>
      <c r="E3071" t="s">
        <v>14617</v>
      </c>
      <c r="F3071" t="s">
        <v>14618</v>
      </c>
      <c r="G3071" t="s">
        <v>14619</v>
      </c>
      <c r="H3071" t="s">
        <v>1064</v>
      </c>
      <c r="I3071" t="s">
        <v>193</v>
      </c>
      <c r="J3071">
        <v>15946</v>
      </c>
      <c r="K3071" s="1">
        <v>44979</v>
      </c>
      <c r="L3071" t="s">
        <v>26</v>
      </c>
    </row>
    <row r="3072" spans="1:12" x14ac:dyDescent="0.8">
      <c r="A3072" t="s">
        <v>14620</v>
      </c>
      <c r="B3072" t="s">
        <v>14621</v>
      </c>
      <c r="C3072">
        <v>19</v>
      </c>
      <c r="D3072" t="s">
        <v>29</v>
      </c>
      <c r="E3072" t="s">
        <v>14622</v>
      </c>
      <c r="F3072" t="s">
        <v>14623</v>
      </c>
      <c r="G3072" t="s">
        <v>14624</v>
      </c>
      <c r="H3072" t="s">
        <v>796</v>
      </c>
      <c r="I3072" t="s">
        <v>19</v>
      </c>
      <c r="J3072">
        <v>52298</v>
      </c>
      <c r="K3072" s="1">
        <v>43899</v>
      </c>
      <c r="L3072" t="s">
        <v>35</v>
      </c>
    </row>
    <row r="3073" spans="1:12" x14ac:dyDescent="0.8">
      <c r="A3073" t="s">
        <v>14625</v>
      </c>
      <c r="B3073" t="s">
        <v>14626</v>
      </c>
      <c r="C3073">
        <v>55</v>
      </c>
      <c r="D3073" t="s">
        <v>29</v>
      </c>
      <c r="E3073" t="s">
        <v>14627</v>
      </c>
      <c r="F3073" t="s">
        <v>14628</v>
      </c>
      <c r="G3073" t="s">
        <v>14629</v>
      </c>
      <c r="H3073" t="s">
        <v>186</v>
      </c>
      <c r="I3073" t="s">
        <v>74</v>
      </c>
      <c r="J3073">
        <v>48626</v>
      </c>
      <c r="K3073" s="1">
        <v>44574</v>
      </c>
      <c r="L3073" t="s">
        <v>35</v>
      </c>
    </row>
    <row r="3074" spans="1:12" x14ac:dyDescent="0.8">
      <c r="A3074" t="s">
        <v>14630</v>
      </c>
      <c r="B3074" t="s">
        <v>14631</v>
      </c>
      <c r="C3074">
        <v>37</v>
      </c>
      <c r="D3074" t="s">
        <v>14</v>
      </c>
      <c r="E3074" t="s">
        <v>14632</v>
      </c>
      <c r="F3074" t="s">
        <v>14633</v>
      </c>
      <c r="G3074" t="s">
        <v>14634</v>
      </c>
      <c r="H3074" t="s">
        <v>558</v>
      </c>
      <c r="I3074" t="s">
        <v>55</v>
      </c>
      <c r="J3074">
        <v>26211</v>
      </c>
      <c r="K3074" s="1">
        <v>45543</v>
      </c>
      <c r="L3074" t="s">
        <v>35</v>
      </c>
    </row>
    <row r="3075" spans="1:12" x14ac:dyDescent="0.8">
      <c r="A3075" t="s">
        <v>14635</v>
      </c>
      <c r="B3075" t="s">
        <v>14636</v>
      </c>
      <c r="C3075">
        <v>54</v>
      </c>
      <c r="D3075" t="s">
        <v>29</v>
      </c>
      <c r="E3075" t="s">
        <v>14637</v>
      </c>
      <c r="F3075" t="s">
        <v>14638</v>
      </c>
      <c r="G3075" t="s">
        <v>14639</v>
      </c>
      <c r="H3075" t="s">
        <v>912</v>
      </c>
      <c r="I3075" t="s">
        <v>99</v>
      </c>
      <c r="J3075">
        <v>9851</v>
      </c>
      <c r="K3075" s="1">
        <v>45301</v>
      </c>
      <c r="L3075" t="s">
        <v>42</v>
      </c>
    </row>
    <row r="3076" spans="1:12" x14ac:dyDescent="0.8">
      <c r="A3076" t="s">
        <v>14640</v>
      </c>
      <c r="B3076" t="s">
        <v>14641</v>
      </c>
      <c r="C3076">
        <v>26</v>
      </c>
      <c r="D3076" t="s">
        <v>29</v>
      </c>
      <c r="E3076" t="s">
        <v>14642</v>
      </c>
      <c r="F3076" t="s">
        <v>14643</v>
      </c>
      <c r="H3076" t="s">
        <v>260</v>
      </c>
      <c r="I3076" t="s">
        <v>113</v>
      </c>
      <c r="J3076">
        <v>23578</v>
      </c>
      <c r="K3076" s="1">
        <v>44400</v>
      </c>
      <c r="L3076" t="s">
        <v>35</v>
      </c>
    </row>
    <row r="3077" spans="1:12" x14ac:dyDescent="0.8">
      <c r="A3077" t="s">
        <v>14644</v>
      </c>
      <c r="B3077" t="s">
        <v>14645</v>
      </c>
      <c r="C3077">
        <v>56</v>
      </c>
      <c r="D3077" t="s">
        <v>14</v>
      </c>
      <c r="E3077" t="s">
        <v>14646</v>
      </c>
      <c r="F3077" t="s">
        <v>14647</v>
      </c>
      <c r="G3077" t="s">
        <v>14648</v>
      </c>
      <c r="H3077" t="s">
        <v>350</v>
      </c>
      <c r="I3077" t="s">
        <v>34</v>
      </c>
      <c r="J3077">
        <v>29881</v>
      </c>
      <c r="K3077" s="1">
        <v>44563</v>
      </c>
      <c r="L3077" t="s">
        <v>35</v>
      </c>
    </row>
    <row r="3078" spans="1:12" x14ac:dyDescent="0.8">
      <c r="A3078" t="s">
        <v>14649</v>
      </c>
      <c r="B3078" t="s">
        <v>14650</v>
      </c>
      <c r="C3078">
        <v>44</v>
      </c>
      <c r="D3078" t="s">
        <v>14</v>
      </c>
      <c r="E3078" t="s">
        <v>2742</v>
      </c>
      <c r="F3078" t="s">
        <v>14651</v>
      </c>
      <c r="G3078" t="s">
        <v>14652</v>
      </c>
      <c r="H3078" t="s">
        <v>18</v>
      </c>
      <c r="I3078" t="s">
        <v>19</v>
      </c>
      <c r="J3078">
        <v>57281</v>
      </c>
      <c r="K3078" s="1">
        <v>45171</v>
      </c>
      <c r="L3078" t="s">
        <v>26</v>
      </c>
    </row>
    <row r="3079" spans="1:12" x14ac:dyDescent="0.8">
      <c r="A3079" t="s">
        <v>14653</v>
      </c>
      <c r="B3079" t="s">
        <v>14654</v>
      </c>
      <c r="C3079">
        <v>41</v>
      </c>
      <c r="D3079" t="s">
        <v>14</v>
      </c>
      <c r="E3079" t="s">
        <v>14655</v>
      </c>
      <c r="F3079">
        <v>5495098731</v>
      </c>
      <c r="G3079" t="s">
        <v>14656</v>
      </c>
      <c r="H3079" t="s">
        <v>529</v>
      </c>
      <c r="I3079" t="s">
        <v>55</v>
      </c>
      <c r="J3079">
        <v>33291</v>
      </c>
      <c r="K3079" s="1">
        <v>44871</v>
      </c>
      <c r="L3079" t="s">
        <v>26</v>
      </c>
    </row>
    <row r="3080" spans="1:12" x14ac:dyDescent="0.8">
      <c r="A3080" t="s">
        <v>14657</v>
      </c>
      <c r="B3080" t="s">
        <v>14658</v>
      </c>
      <c r="C3080">
        <v>37</v>
      </c>
      <c r="D3080" t="s">
        <v>29</v>
      </c>
      <c r="E3080" t="s">
        <v>14659</v>
      </c>
      <c r="F3080" t="s">
        <v>14660</v>
      </c>
      <c r="G3080" t="s">
        <v>14661</v>
      </c>
      <c r="H3080" t="s">
        <v>303</v>
      </c>
      <c r="I3080" t="s">
        <v>221</v>
      </c>
      <c r="J3080">
        <v>76002</v>
      </c>
      <c r="K3080" s="1">
        <v>45102</v>
      </c>
      <c r="L3080" t="s">
        <v>42</v>
      </c>
    </row>
    <row r="3081" spans="1:12" x14ac:dyDescent="0.8">
      <c r="A3081" t="s">
        <v>14662</v>
      </c>
      <c r="B3081" t="s">
        <v>14663</v>
      </c>
      <c r="C3081">
        <v>32</v>
      </c>
      <c r="D3081" t="s">
        <v>14</v>
      </c>
      <c r="E3081" t="s">
        <v>14664</v>
      </c>
      <c r="F3081" t="s">
        <v>14665</v>
      </c>
      <c r="G3081" t="s">
        <v>14666</v>
      </c>
      <c r="H3081" t="s">
        <v>249</v>
      </c>
      <c r="I3081" t="s">
        <v>55</v>
      </c>
      <c r="J3081">
        <v>73773</v>
      </c>
      <c r="K3081" s="1">
        <v>44395</v>
      </c>
      <c r="L3081" t="s">
        <v>26</v>
      </c>
    </row>
    <row r="3082" spans="1:12" x14ac:dyDescent="0.8">
      <c r="A3082" s="2" t="s">
        <v>14667</v>
      </c>
      <c r="B3082" t="s">
        <v>2734</v>
      </c>
      <c r="C3082">
        <v>49</v>
      </c>
      <c r="D3082" t="s">
        <v>14</v>
      </c>
      <c r="E3082" t="s">
        <v>14668</v>
      </c>
      <c r="F3082" t="s">
        <v>14669</v>
      </c>
      <c r="G3082" t="s">
        <v>14670</v>
      </c>
      <c r="H3082" t="s">
        <v>155</v>
      </c>
      <c r="I3082" t="s">
        <v>92</v>
      </c>
      <c r="J3082">
        <v>47048</v>
      </c>
      <c r="K3082" s="1">
        <v>44377</v>
      </c>
      <c r="L3082" t="s">
        <v>42</v>
      </c>
    </row>
    <row r="3083" spans="1:12" x14ac:dyDescent="0.8">
      <c r="A3083" t="s">
        <v>14671</v>
      </c>
      <c r="C3083">
        <v>36</v>
      </c>
      <c r="D3083" t="s">
        <v>29</v>
      </c>
      <c r="E3083" t="s">
        <v>14672</v>
      </c>
      <c r="F3083" t="s">
        <v>14673</v>
      </c>
      <c r="G3083" t="s">
        <v>14674</v>
      </c>
      <c r="H3083" t="s">
        <v>173</v>
      </c>
      <c r="I3083" t="s">
        <v>62</v>
      </c>
      <c r="J3083">
        <v>93709</v>
      </c>
      <c r="K3083" s="1">
        <v>45571</v>
      </c>
      <c r="L3083" t="s">
        <v>35</v>
      </c>
    </row>
    <row r="3084" spans="1:12" x14ac:dyDescent="0.8">
      <c r="A3084" t="s">
        <v>14675</v>
      </c>
      <c r="B3084" t="s">
        <v>491</v>
      </c>
      <c r="C3084">
        <v>18</v>
      </c>
      <c r="D3084" t="s">
        <v>14</v>
      </c>
      <c r="F3084" t="s">
        <v>14676</v>
      </c>
      <c r="H3084" t="s">
        <v>244</v>
      </c>
      <c r="I3084" t="s">
        <v>221</v>
      </c>
      <c r="J3084">
        <v>6564</v>
      </c>
      <c r="K3084" s="1">
        <v>45515</v>
      </c>
      <c r="L3084" t="s">
        <v>35</v>
      </c>
    </row>
    <row r="3085" spans="1:12" x14ac:dyDescent="0.8">
      <c r="A3085" t="s">
        <v>14677</v>
      </c>
      <c r="B3085" t="s">
        <v>14678</v>
      </c>
      <c r="C3085">
        <v>21</v>
      </c>
      <c r="D3085" t="s">
        <v>14</v>
      </c>
      <c r="E3085" t="s">
        <v>14679</v>
      </c>
      <c r="F3085" t="s">
        <v>14680</v>
      </c>
      <c r="G3085" t="s">
        <v>14681</v>
      </c>
      <c r="H3085" t="s">
        <v>18</v>
      </c>
      <c r="I3085" t="s">
        <v>19</v>
      </c>
      <c r="J3085">
        <v>78935</v>
      </c>
      <c r="K3085" s="1">
        <v>45477</v>
      </c>
      <c r="L3085" t="s">
        <v>35</v>
      </c>
    </row>
    <row r="3086" spans="1:12" x14ac:dyDescent="0.8">
      <c r="A3086" t="s">
        <v>14682</v>
      </c>
      <c r="B3086" t="s">
        <v>14683</v>
      </c>
      <c r="C3086">
        <v>32</v>
      </c>
      <c r="D3086" t="s">
        <v>14</v>
      </c>
      <c r="E3086" t="s">
        <v>14684</v>
      </c>
      <c r="F3086" t="s">
        <v>14685</v>
      </c>
      <c r="G3086" t="s">
        <v>14686</v>
      </c>
      <c r="H3086" t="s">
        <v>529</v>
      </c>
      <c r="I3086" t="s">
        <v>55</v>
      </c>
      <c r="J3086">
        <v>56808</v>
      </c>
      <c r="K3086" s="1">
        <v>45169</v>
      </c>
      <c r="L3086" t="s">
        <v>26</v>
      </c>
    </row>
    <row r="3087" spans="1:12" x14ac:dyDescent="0.8">
      <c r="A3087" t="s">
        <v>14687</v>
      </c>
      <c r="B3087" t="s">
        <v>14688</v>
      </c>
      <c r="C3087">
        <v>38</v>
      </c>
      <c r="D3087" t="s">
        <v>29</v>
      </c>
      <c r="E3087" t="s">
        <v>14689</v>
      </c>
      <c r="F3087" t="s">
        <v>14690</v>
      </c>
      <c r="G3087" t="s">
        <v>14691</v>
      </c>
      <c r="H3087" t="s">
        <v>105</v>
      </c>
      <c r="I3087" t="s">
        <v>48</v>
      </c>
      <c r="J3087">
        <v>35610</v>
      </c>
      <c r="K3087" s="1">
        <v>44144</v>
      </c>
      <c r="L3087" t="s">
        <v>26</v>
      </c>
    </row>
    <row r="3088" spans="1:12" x14ac:dyDescent="0.8">
      <c r="A3088" t="s">
        <v>14692</v>
      </c>
      <c r="B3088" t="s">
        <v>14693</v>
      </c>
      <c r="C3088">
        <v>34</v>
      </c>
      <c r="D3088" t="s">
        <v>14</v>
      </c>
      <c r="E3088" t="s">
        <v>14694</v>
      </c>
      <c r="F3088" t="s">
        <v>14695</v>
      </c>
      <c r="G3088" t="s">
        <v>14696</v>
      </c>
      <c r="H3088" t="s">
        <v>18</v>
      </c>
      <c r="I3088" t="s">
        <v>19</v>
      </c>
      <c r="J3088">
        <v>23427</v>
      </c>
      <c r="K3088" s="1">
        <v>43957</v>
      </c>
      <c r="L3088" t="s">
        <v>35</v>
      </c>
    </row>
    <row r="3089" spans="1:12" x14ac:dyDescent="0.8">
      <c r="A3089" s="2" t="s">
        <v>14697</v>
      </c>
      <c r="B3089" t="s">
        <v>14698</v>
      </c>
      <c r="C3089">
        <v>49</v>
      </c>
      <c r="D3089" t="s">
        <v>29</v>
      </c>
      <c r="E3089" t="s">
        <v>14699</v>
      </c>
      <c r="F3089" t="s">
        <v>14700</v>
      </c>
      <c r="G3089" t="s">
        <v>14701</v>
      </c>
      <c r="H3089" t="s">
        <v>192</v>
      </c>
      <c r="I3089" t="s">
        <v>193</v>
      </c>
      <c r="J3089">
        <v>14340</v>
      </c>
      <c r="K3089" s="1">
        <v>45711</v>
      </c>
      <c r="L3089" t="s">
        <v>35</v>
      </c>
    </row>
    <row r="3090" spans="1:12" x14ac:dyDescent="0.8">
      <c r="A3090" t="s">
        <v>14702</v>
      </c>
      <c r="B3090" t="s">
        <v>14703</v>
      </c>
      <c r="C3090">
        <v>18</v>
      </c>
      <c r="D3090" t="s">
        <v>14</v>
      </c>
      <c r="E3090" t="s">
        <v>14704</v>
      </c>
      <c r="F3090" t="s">
        <v>14705</v>
      </c>
      <c r="G3090" t="s">
        <v>14706</v>
      </c>
      <c r="H3090" t="s">
        <v>67</v>
      </c>
      <c r="I3090" t="s">
        <v>62</v>
      </c>
      <c r="J3090">
        <v>49265</v>
      </c>
      <c r="K3090" s="1">
        <v>44015</v>
      </c>
      <c r="L3090" t="s">
        <v>35</v>
      </c>
    </row>
    <row r="3091" spans="1:12" x14ac:dyDescent="0.8">
      <c r="A3091" t="s">
        <v>14707</v>
      </c>
      <c r="B3091" t="s">
        <v>14708</v>
      </c>
      <c r="C3091">
        <v>36</v>
      </c>
      <c r="D3091" t="s">
        <v>29</v>
      </c>
      <c r="E3091" t="s">
        <v>14709</v>
      </c>
      <c r="F3091" t="s">
        <v>14710</v>
      </c>
      <c r="G3091" t="s">
        <v>14711</v>
      </c>
      <c r="H3091" t="s">
        <v>18</v>
      </c>
      <c r="I3091" t="s">
        <v>19</v>
      </c>
      <c r="J3091">
        <v>98900</v>
      </c>
      <c r="K3091" s="1">
        <v>44506</v>
      </c>
      <c r="L3091" t="s">
        <v>35</v>
      </c>
    </row>
    <row r="3092" spans="1:12" x14ac:dyDescent="0.8">
      <c r="A3092" t="s">
        <v>14712</v>
      </c>
      <c r="B3092" t="s">
        <v>14713</v>
      </c>
      <c r="C3092">
        <v>18</v>
      </c>
      <c r="D3092" t="s">
        <v>29</v>
      </c>
      <c r="E3092" t="s">
        <v>14714</v>
      </c>
      <c r="F3092">
        <f>1-850-475-6638</f>
        <v>-7962</v>
      </c>
      <c r="G3092" t="s">
        <v>14715</v>
      </c>
      <c r="H3092" t="s">
        <v>91</v>
      </c>
      <c r="I3092" t="s">
        <v>92</v>
      </c>
      <c r="J3092">
        <v>85889</v>
      </c>
      <c r="K3092" s="1">
        <v>44097</v>
      </c>
      <c r="L3092" t="s">
        <v>26</v>
      </c>
    </row>
    <row r="3093" spans="1:12" x14ac:dyDescent="0.8">
      <c r="A3093" t="s">
        <v>14716</v>
      </c>
      <c r="B3093" t="s">
        <v>14717</v>
      </c>
      <c r="C3093">
        <v>44</v>
      </c>
      <c r="D3093" t="s">
        <v>29</v>
      </c>
      <c r="E3093" t="s">
        <v>14718</v>
      </c>
      <c r="F3093" t="s">
        <v>14719</v>
      </c>
      <c r="G3093" t="s">
        <v>14720</v>
      </c>
      <c r="I3093" t="s">
        <v>221</v>
      </c>
      <c r="J3093">
        <v>54928</v>
      </c>
      <c r="K3093" s="1">
        <v>43995</v>
      </c>
      <c r="L3093" t="s">
        <v>42</v>
      </c>
    </row>
    <row r="3094" spans="1:12" x14ac:dyDescent="0.8">
      <c r="A3094" t="s">
        <v>14721</v>
      </c>
      <c r="B3094" t="s">
        <v>14722</v>
      </c>
      <c r="C3094">
        <v>33</v>
      </c>
      <c r="D3094" t="s">
        <v>14</v>
      </c>
      <c r="E3094" t="s">
        <v>14723</v>
      </c>
      <c r="F3094">
        <v>8429446241</v>
      </c>
      <c r="H3094" t="s">
        <v>450</v>
      </c>
      <c r="I3094" t="s">
        <v>138</v>
      </c>
      <c r="J3094">
        <v>81770</v>
      </c>
      <c r="K3094" s="1">
        <v>44711</v>
      </c>
      <c r="L3094" t="s">
        <v>42</v>
      </c>
    </row>
    <row r="3095" spans="1:12" x14ac:dyDescent="0.8">
      <c r="A3095" t="s">
        <v>14724</v>
      </c>
      <c r="B3095" t="s">
        <v>14725</v>
      </c>
      <c r="C3095">
        <v>40</v>
      </c>
      <c r="D3095" t="s">
        <v>14</v>
      </c>
      <c r="E3095" t="s">
        <v>14726</v>
      </c>
      <c r="F3095" t="s">
        <v>14727</v>
      </c>
      <c r="G3095" t="s">
        <v>14728</v>
      </c>
      <c r="H3095" t="s">
        <v>244</v>
      </c>
      <c r="I3095" t="s">
        <v>221</v>
      </c>
      <c r="J3095">
        <v>15201</v>
      </c>
      <c r="K3095" s="1">
        <v>45429</v>
      </c>
      <c r="L3095" t="s">
        <v>42</v>
      </c>
    </row>
    <row r="3096" spans="1:12" x14ac:dyDescent="0.8">
      <c r="A3096" t="s">
        <v>14729</v>
      </c>
      <c r="B3096" t="s">
        <v>14730</v>
      </c>
      <c r="C3096">
        <v>24</v>
      </c>
      <c r="D3096" t="s">
        <v>382</v>
      </c>
      <c r="E3096" t="s">
        <v>14731</v>
      </c>
      <c r="F3096" t="s">
        <v>14732</v>
      </c>
      <c r="G3096" t="s">
        <v>14733</v>
      </c>
      <c r="H3096" t="s">
        <v>186</v>
      </c>
      <c r="I3096" t="s">
        <v>74</v>
      </c>
      <c r="J3096">
        <v>17814</v>
      </c>
      <c r="K3096" s="1">
        <v>45659</v>
      </c>
      <c r="L3096" t="s">
        <v>35</v>
      </c>
    </row>
    <row r="3097" spans="1:12" x14ac:dyDescent="0.8">
      <c r="A3097" t="s">
        <v>14734</v>
      </c>
      <c r="C3097">
        <v>50</v>
      </c>
      <c r="D3097" t="s">
        <v>29</v>
      </c>
      <c r="E3097" t="s">
        <v>14735</v>
      </c>
      <c r="F3097" t="s">
        <v>14736</v>
      </c>
      <c r="G3097" t="s">
        <v>14737</v>
      </c>
      <c r="H3097" t="s">
        <v>489</v>
      </c>
      <c r="I3097" t="s">
        <v>34</v>
      </c>
      <c r="J3097">
        <v>89699</v>
      </c>
      <c r="K3097" s="1">
        <v>44675</v>
      </c>
      <c r="L3097" t="s">
        <v>42</v>
      </c>
    </row>
    <row r="3098" spans="1:12" x14ac:dyDescent="0.8">
      <c r="A3098" t="s">
        <v>14738</v>
      </c>
      <c r="B3098" t="s">
        <v>14739</v>
      </c>
      <c r="C3098">
        <v>47</v>
      </c>
      <c r="D3098" t="s">
        <v>14</v>
      </c>
      <c r="E3098" t="s">
        <v>14740</v>
      </c>
      <c r="F3098" t="s">
        <v>14741</v>
      </c>
      <c r="G3098" t="s">
        <v>14742</v>
      </c>
      <c r="H3098" t="s">
        <v>450</v>
      </c>
      <c r="I3098" t="s">
        <v>138</v>
      </c>
      <c r="J3098">
        <v>38632</v>
      </c>
      <c r="K3098" s="1">
        <v>45691</v>
      </c>
      <c r="L3098" t="s">
        <v>26</v>
      </c>
    </row>
    <row r="3099" spans="1:12" x14ac:dyDescent="0.8">
      <c r="A3099" t="s">
        <v>14743</v>
      </c>
      <c r="B3099" t="s">
        <v>14744</v>
      </c>
      <c r="C3099">
        <v>42</v>
      </c>
      <c r="D3099" t="s">
        <v>29</v>
      </c>
      <c r="E3099" t="s">
        <v>14745</v>
      </c>
      <c r="F3099">
        <v>6297727202</v>
      </c>
      <c r="G3099" t="s">
        <v>14746</v>
      </c>
      <c r="H3099" t="s">
        <v>473</v>
      </c>
      <c r="I3099" t="s">
        <v>113</v>
      </c>
      <c r="J3099">
        <v>65808</v>
      </c>
      <c r="K3099" s="1">
        <v>45222</v>
      </c>
      <c r="L3099" t="s">
        <v>35</v>
      </c>
    </row>
    <row r="3100" spans="1:12" x14ac:dyDescent="0.8">
      <c r="A3100" t="s">
        <v>14747</v>
      </c>
      <c r="B3100" t="s">
        <v>14748</v>
      </c>
      <c r="D3100" t="s">
        <v>14</v>
      </c>
      <c r="E3100" t="s">
        <v>14749</v>
      </c>
      <c r="F3100" t="s">
        <v>14750</v>
      </c>
      <c r="G3100" t="s">
        <v>14751</v>
      </c>
      <c r="H3100" t="s">
        <v>80</v>
      </c>
      <c r="I3100" t="s">
        <v>74</v>
      </c>
      <c r="J3100">
        <v>33961</v>
      </c>
      <c r="K3100" s="1">
        <v>44948</v>
      </c>
      <c r="L3100" t="s">
        <v>42</v>
      </c>
    </row>
    <row r="3101" spans="1:12" x14ac:dyDescent="0.8">
      <c r="A3101" t="s">
        <v>14752</v>
      </c>
      <c r="C3101">
        <v>41</v>
      </c>
      <c r="D3101" t="s">
        <v>29</v>
      </c>
      <c r="E3101" t="s">
        <v>14753</v>
      </c>
      <c r="F3101">
        <f>1-892-556-5846</f>
        <v>-7293</v>
      </c>
      <c r="G3101" t="s">
        <v>14754</v>
      </c>
      <c r="H3101" t="s">
        <v>320</v>
      </c>
      <c r="I3101" t="s">
        <v>138</v>
      </c>
      <c r="J3101">
        <v>27010</v>
      </c>
      <c r="K3101" s="1">
        <v>44283</v>
      </c>
      <c r="L3101" t="s">
        <v>35</v>
      </c>
    </row>
    <row r="3102" spans="1:12" x14ac:dyDescent="0.8">
      <c r="A3102" t="s">
        <v>14755</v>
      </c>
      <c r="B3102" t="s">
        <v>14756</v>
      </c>
      <c r="C3102">
        <v>26</v>
      </c>
      <c r="D3102" t="s">
        <v>29</v>
      </c>
      <c r="E3102" t="s">
        <v>14757</v>
      </c>
      <c r="F3102" t="s">
        <v>14758</v>
      </c>
      <c r="G3102" t="s">
        <v>14759</v>
      </c>
      <c r="H3102" t="s">
        <v>529</v>
      </c>
      <c r="I3102" t="s">
        <v>55</v>
      </c>
      <c r="J3102">
        <v>8850</v>
      </c>
      <c r="K3102" s="1">
        <v>43914</v>
      </c>
      <c r="L3102" t="s">
        <v>42</v>
      </c>
    </row>
    <row r="3103" spans="1:12" x14ac:dyDescent="0.8">
      <c r="A3103" t="s">
        <v>14760</v>
      </c>
      <c r="B3103" t="s">
        <v>9621</v>
      </c>
      <c r="C3103">
        <v>45</v>
      </c>
      <c r="D3103" t="s">
        <v>29</v>
      </c>
      <c r="E3103" t="s">
        <v>14761</v>
      </c>
      <c r="F3103" t="s">
        <v>14762</v>
      </c>
      <c r="G3103" t="s">
        <v>14763</v>
      </c>
      <c r="H3103" t="s">
        <v>309</v>
      </c>
      <c r="I3103" t="s">
        <v>74</v>
      </c>
      <c r="J3103">
        <v>87623</v>
      </c>
      <c r="K3103" s="1">
        <v>45505</v>
      </c>
      <c r="L3103" t="s">
        <v>35</v>
      </c>
    </row>
    <row r="3104" spans="1:12" x14ac:dyDescent="0.8">
      <c r="A3104" t="s">
        <v>14764</v>
      </c>
      <c r="B3104" t="s">
        <v>14765</v>
      </c>
      <c r="C3104">
        <v>54</v>
      </c>
      <c r="D3104" t="s">
        <v>29</v>
      </c>
      <c r="E3104" t="s">
        <v>14766</v>
      </c>
      <c r="F3104" t="s">
        <v>14767</v>
      </c>
      <c r="G3104" t="s">
        <v>14768</v>
      </c>
      <c r="H3104" t="s">
        <v>41</v>
      </c>
      <c r="I3104" t="s">
        <v>19</v>
      </c>
      <c r="J3104">
        <v>72710</v>
      </c>
      <c r="K3104" s="1">
        <v>44147</v>
      </c>
      <c r="L3104" t="s">
        <v>35</v>
      </c>
    </row>
    <row r="3105" spans="1:12" x14ac:dyDescent="0.8">
      <c r="A3105" t="s">
        <v>14769</v>
      </c>
      <c r="B3105" t="s">
        <v>14770</v>
      </c>
      <c r="C3105">
        <v>47</v>
      </c>
      <c r="D3105" t="s">
        <v>29</v>
      </c>
      <c r="E3105" t="s">
        <v>14771</v>
      </c>
      <c r="F3105" t="s">
        <v>14772</v>
      </c>
      <c r="G3105" t="s">
        <v>14773</v>
      </c>
      <c r="H3105" t="s">
        <v>1014</v>
      </c>
      <c r="I3105" t="s">
        <v>34</v>
      </c>
      <c r="J3105">
        <v>25056</v>
      </c>
      <c r="K3105" s="1">
        <v>44751</v>
      </c>
      <c r="L3105" t="s">
        <v>42</v>
      </c>
    </row>
    <row r="3106" spans="1:12" x14ac:dyDescent="0.8">
      <c r="A3106" t="s">
        <v>14774</v>
      </c>
      <c r="B3106" t="s">
        <v>14775</v>
      </c>
      <c r="C3106">
        <v>26</v>
      </c>
      <c r="D3106" t="s">
        <v>14</v>
      </c>
      <c r="E3106" t="s">
        <v>14776</v>
      </c>
      <c r="F3106" t="s">
        <v>14777</v>
      </c>
      <c r="G3106" t="s">
        <v>14778</v>
      </c>
      <c r="H3106" t="s">
        <v>558</v>
      </c>
      <c r="I3106" t="s">
        <v>55</v>
      </c>
      <c r="J3106">
        <v>11125</v>
      </c>
      <c r="K3106" s="1">
        <v>44799</v>
      </c>
      <c r="L3106" t="s">
        <v>35</v>
      </c>
    </row>
    <row r="3107" spans="1:12" x14ac:dyDescent="0.8">
      <c r="A3107" t="s">
        <v>14779</v>
      </c>
      <c r="B3107" t="s">
        <v>14780</v>
      </c>
      <c r="C3107">
        <v>39</v>
      </c>
      <c r="D3107" t="s">
        <v>14</v>
      </c>
      <c r="E3107" t="s">
        <v>14781</v>
      </c>
      <c r="F3107" t="s">
        <v>14782</v>
      </c>
      <c r="G3107" t="s">
        <v>14783</v>
      </c>
      <c r="H3107" t="s">
        <v>573</v>
      </c>
      <c r="I3107" t="s">
        <v>193</v>
      </c>
      <c r="J3107">
        <v>4376</v>
      </c>
      <c r="K3107" s="1">
        <v>44170</v>
      </c>
      <c r="L3107" t="s">
        <v>35</v>
      </c>
    </row>
    <row r="3108" spans="1:12" x14ac:dyDescent="0.8">
      <c r="A3108" t="s">
        <v>14784</v>
      </c>
      <c r="B3108" t="s">
        <v>14785</v>
      </c>
      <c r="C3108">
        <v>19</v>
      </c>
      <c r="D3108" t="s">
        <v>29</v>
      </c>
      <c r="E3108" t="s">
        <v>14786</v>
      </c>
      <c r="G3108" t="s">
        <v>14787</v>
      </c>
      <c r="H3108" t="s">
        <v>18</v>
      </c>
      <c r="I3108" t="s">
        <v>19</v>
      </c>
      <c r="J3108">
        <v>58458</v>
      </c>
      <c r="K3108" s="1">
        <v>44150</v>
      </c>
      <c r="L3108" t="s">
        <v>35</v>
      </c>
    </row>
    <row r="3109" spans="1:12" x14ac:dyDescent="0.8">
      <c r="A3109" t="s">
        <v>14788</v>
      </c>
      <c r="B3109" t="s">
        <v>14789</v>
      </c>
      <c r="C3109">
        <v>41</v>
      </c>
      <c r="D3109" t="s">
        <v>108</v>
      </c>
      <c r="E3109" t="s">
        <v>14790</v>
      </c>
      <c r="F3109" t="s">
        <v>14791</v>
      </c>
      <c r="G3109" t="s">
        <v>14792</v>
      </c>
      <c r="H3109" t="s">
        <v>41</v>
      </c>
      <c r="I3109" t="s">
        <v>19</v>
      </c>
      <c r="J3109">
        <v>44418</v>
      </c>
      <c r="K3109" s="1">
        <v>44781</v>
      </c>
      <c r="L3109" t="s">
        <v>35</v>
      </c>
    </row>
    <row r="3110" spans="1:12" x14ac:dyDescent="0.8">
      <c r="A3110" t="s">
        <v>14793</v>
      </c>
      <c r="B3110" t="s">
        <v>14794</v>
      </c>
      <c r="C3110">
        <v>40</v>
      </c>
      <c r="D3110" t="s">
        <v>14</v>
      </c>
      <c r="E3110" t="s">
        <v>14795</v>
      </c>
      <c r="F3110">
        <v>8847617592</v>
      </c>
      <c r="G3110" t="s">
        <v>14796</v>
      </c>
      <c r="H3110" t="s">
        <v>249</v>
      </c>
      <c r="I3110" t="s">
        <v>55</v>
      </c>
      <c r="J3110">
        <v>85126</v>
      </c>
      <c r="K3110" s="1">
        <v>45084</v>
      </c>
      <c r="L3110" t="s">
        <v>26</v>
      </c>
    </row>
    <row r="3111" spans="1:12" x14ac:dyDescent="0.8">
      <c r="A3111" t="s">
        <v>14797</v>
      </c>
      <c r="B3111" t="s">
        <v>14798</v>
      </c>
      <c r="C3111">
        <v>18</v>
      </c>
      <c r="D3111" t="s">
        <v>14</v>
      </c>
      <c r="E3111" t="s">
        <v>14799</v>
      </c>
      <c r="F3111" t="s">
        <v>14800</v>
      </c>
      <c r="G3111" t="s">
        <v>14801</v>
      </c>
      <c r="H3111" t="s">
        <v>238</v>
      </c>
      <c r="I3111" t="s">
        <v>48</v>
      </c>
      <c r="J3111">
        <v>58040</v>
      </c>
      <c r="K3111" s="1">
        <v>44850</v>
      </c>
      <c r="L3111" t="s">
        <v>42</v>
      </c>
    </row>
    <row r="3112" spans="1:12" x14ac:dyDescent="0.8">
      <c r="A3112" t="s">
        <v>14802</v>
      </c>
      <c r="B3112" t="s">
        <v>13414</v>
      </c>
      <c r="C3112">
        <v>21</v>
      </c>
      <c r="D3112" t="s">
        <v>29</v>
      </c>
      <c r="E3112" t="s">
        <v>14803</v>
      </c>
      <c r="F3112" t="s">
        <v>14804</v>
      </c>
      <c r="G3112" t="s">
        <v>14805</v>
      </c>
      <c r="H3112" t="s">
        <v>558</v>
      </c>
      <c r="I3112" t="s">
        <v>55</v>
      </c>
      <c r="J3112">
        <v>3332</v>
      </c>
      <c r="K3112" s="1">
        <v>44591</v>
      </c>
      <c r="L3112" t="s">
        <v>26</v>
      </c>
    </row>
    <row r="3113" spans="1:12" x14ac:dyDescent="0.8">
      <c r="A3113" t="s">
        <v>14806</v>
      </c>
      <c r="B3113" t="s">
        <v>14807</v>
      </c>
      <c r="C3113">
        <v>31</v>
      </c>
      <c r="D3113" t="s">
        <v>14</v>
      </c>
      <c r="E3113" t="s">
        <v>14808</v>
      </c>
      <c r="F3113" t="s">
        <v>14809</v>
      </c>
      <c r="G3113" t="s">
        <v>14810</v>
      </c>
      <c r="H3113" t="s">
        <v>932</v>
      </c>
      <c r="I3113" t="s">
        <v>126</v>
      </c>
      <c r="J3113">
        <v>32226</v>
      </c>
      <c r="K3113" s="1">
        <v>43905</v>
      </c>
      <c r="L3113" t="s">
        <v>26</v>
      </c>
    </row>
    <row r="3114" spans="1:12" x14ac:dyDescent="0.8">
      <c r="A3114" t="s">
        <v>14811</v>
      </c>
      <c r="B3114" t="s">
        <v>14812</v>
      </c>
      <c r="C3114">
        <v>31</v>
      </c>
      <c r="D3114" t="s">
        <v>14</v>
      </c>
      <c r="E3114" t="s">
        <v>14813</v>
      </c>
      <c r="F3114" t="s">
        <v>14814</v>
      </c>
      <c r="G3114" t="s">
        <v>14815</v>
      </c>
      <c r="H3114" t="s">
        <v>33</v>
      </c>
      <c r="I3114" t="s">
        <v>34</v>
      </c>
      <c r="J3114">
        <v>85723</v>
      </c>
      <c r="K3114" s="1">
        <v>44375</v>
      </c>
      <c r="L3114" t="s">
        <v>42</v>
      </c>
    </row>
    <row r="3115" spans="1:12" x14ac:dyDescent="0.8">
      <c r="A3115" t="s">
        <v>14816</v>
      </c>
      <c r="B3115" t="s">
        <v>11759</v>
      </c>
      <c r="C3115">
        <v>20</v>
      </c>
      <c r="D3115" t="s">
        <v>29</v>
      </c>
      <c r="E3115" t="s">
        <v>14817</v>
      </c>
      <c r="F3115" t="s">
        <v>14818</v>
      </c>
      <c r="H3115" t="s">
        <v>270</v>
      </c>
      <c r="I3115" t="s">
        <v>19</v>
      </c>
      <c r="J3115">
        <v>52722</v>
      </c>
      <c r="K3115" s="1">
        <v>44593</v>
      </c>
      <c r="L3115" t="s">
        <v>35</v>
      </c>
    </row>
    <row r="3116" spans="1:12" x14ac:dyDescent="0.8">
      <c r="A3116" t="s">
        <v>14819</v>
      </c>
      <c r="B3116" t="s">
        <v>14820</v>
      </c>
      <c r="C3116">
        <v>39</v>
      </c>
      <c r="D3116" t="s">
        <v>29</v>
      </c>
      <c r="E3116" t="s">
        <v>14821</v>
      </c>
      <c r="F3116" t="s">
        <v>14822</v>
      </c>
      <c r="G3116" t="s">
        <v>14823</v>
      </c>
      <c r="H3116" t="s">
        <v>167</v>
      </c>
      <c r="I3116" t="s">
        <v>138</v>
      </c>
      <c r="J3116">
        <v>22019</v>
      </c>
      <c r="K3116" s="1">
        <v>45200</v>
      </c>
      <c r="L3116" t="s">
        <v>42</v>
      </c>
    </row>
    <row r="3117" spans="1:12" x14ac:dyDescent="0.8">
      <c r="A3117" t="s">
        <v>14824</v>
      </c>
      <c r="B3117" t="s">
        <v>14825</v>
      </c>
      <c r="C3117">
        <v>38</v>
      </c>
      <c r="D3117" t="s">
        <v>14</v>
      </c>
      <c r="E3117" t="s">
        <v>14826</v>
      </c>
      <c r="F3117" t="s">
        <v>14827</v>
      </c>
      <c r="G3117" t="s">
        <v>14828</v>
      </c>
      <c r="H3117" t="s">
        <v>529</v>
      </c>
      <c r="I3117" t="s">
        <v>55</v>
      </c>
      <c r="J3117">
        <v>63492</v>
      </c>
      <c r="K3117" s="1">
        <v>44588</v>
      </c>
      <c r="L3117" t="s">
        <v>42</v>
      </c>
    </row>
    <row r="3118" spans="1:12" x14ac:dyDescent="0.8">
      <c r="A3118" t="s">
        <v>14829</v>
      </c>
      <c r="B3118" t="s">
        <v>14830</v>
      </c>
      <c r="C3118">
        <v>32</v>
      </c>
      <c r="D3118" t="s">
        <v>29</v>
      </c>
      <c r="E3118" t="s">
        <v>14831</v>
      </c>
      <c r="F3118" t="s">
        <v>14832</v>
      </c>
      <c r="G3118" t="s">
        <v>14833</v>
      </c>
      <c r="H3118" t="s">
        <v>489</v>
      </c>
      <c r="I3118" t="s">
        <v>34</v>
      </c>
      <c r="J3118">
        <v>23536</v>
      </c>
      <c r="K3118" s="1">
        <v>45311</v>
      </c>
      <c r="L3118" t="s">
        <v>42</v>
      </c>
    </row>
    <row r="3119" spans="1:12" x14ac:dyDescent="0.8">
      <c r="A3119" t="s">
        <v>14834</v>
      </c>
      <c r="B3119" t="s">
        <v>14835</v>
      </c>
      <c r="C3119">
        <v>25</v>
      </c>
      <c r="D3119" t="s">
        <v>14</v>
      </c>
      <c r="E3119" t="s">
        <v>14836</v>
      </c>
      <c r="F3119" t="s">
        <v>14837</v>
      </c>
      <c r="G3119" t="s">
        <v>14838</v>
      </c>
      <c r="H3119" t="s">
        <v>41</v>
      </c>
      <c r="I3119" t="s">
        <v>19</v>
      </c>
      <c r="J3119">
        <v>58839</v>
      </c>
      <c r="K3119" s="1">
        <v>45307</v>
      </c>
      <c r="L3119" t="s">
        <v>42</v>
      </c>
    </row>
    <row r="3120" spans="1:12" x14ac:dyDescent="0.8">
      <c r="A3120" t="s">
        <v>14839</v>
      </c>
      <c r="B3120" t="s">
        <v>14840</v>
      </c>
      <c r="C3120">
        <v>47</v>
      </c>
      <c r="D3120" t="s">
        <v>14</v>
      </c>
      <c r="E3120" t="s">
        <v>14841</v>
      </c>
      <c r="F3120" t="s">
        <v>14842</v>
      </c>
      <c r="G3120" t="s">
        <v>14843</v>
      </c>
      <c r="H3120" t="s">
        <v>1209</v>
      </c>
      <c r="I3120" t="s">
        <v>92</v>
      </c>
      <c r="J3120">
        <v>8882</v>
      </c>
      <c r="K3120" s="1">
        <v>45048</v>
      </c>
      <c r="L3120" t="s">
        <v>26</v>
      </c>
    </row>
    <row r="3121" spans="1:12" x14ac:dyDescent="0.8">
      <c r="A3121" t="s">
        <v>14844</v>
      </c>
      <c r="B3121" t="s">
        <v>14845</v>
      </c>
      <c r="C3121">
        <v>54</v>
      </c>
      <c r="D3121" t="s">
        <v>14</v>
      </c>
      <c r="E3121" t="s">
        <v>14846</v>
      </c>
      <c r="F3121" t="s">
        <v>14847</v>
      </c>
      <c r="G3121" t="s">
        <v>14848</v>
      </c>
      <c r="H3121" t="s">
        <v>41</v>
      </c>
      <c r="I3121" t="s">
        <v>19</v>
      </c>
      <c r="J3121">
        <v>44153</v>
      </c>
      <c r="K3121" s="1">
        <v>44502</v>
      </c>
      <c r="L3121" t="s">
        <v>26</v>
      </c>
    </row>
    <row r="3122" spans="1:12" x14ac:dyDescent="0.8">
      <c r="A3122" t="s">
        <v>14849</v>
      </c>
      <c r="B3122" t="s">
        <v>14850</v>
      </c>
      <c r="C3122">
        <v>29</v>
      </c>
      <c r="D3122" t="s">
        <v>29</v>
      </c>
      <c r="E3122" t="s">
        <v>14851</v>
      </c>
      <c r="F3122" t="s">
        <v>14852</v>
      </c>
      <c r="G3122" t="s">
        <v>14853</v>
      </c>
      <c r="H3122" t="s">
        <v>691</v>
      </c>
      <c r="I3122" t="s">
        <v>48</v>
      </c>
      <c r="J3122">
        <v>6142</v>
      </c>
      <c r="K3122" s="1">
        <v>44221</v>
      </c>
      <c r="L3122" t="s">
        <v>26</v>
      </c>
    </row>
    <row r="3123" spans="1:12" x14ac:dyDescent="0.8">
      <c r="A3123" t="s">
        <v>14854</v>
      </c>
      <c r="B3123" t="s">
        <v>14855</v>
      </c>
      <c r="C3123">
        <v>27</v>
      </c>
      <c r="D3123" t="s">
        <v>29</v>
      </c>
      <c r="E3123" t="s">
        <v>14856</v>
      </c>
      <c r="F3123" t="s">
        <v>14857</v>
      </c>
      <c r="G3123" t="s">
        <v>14858</v>
      </c>
      <c r="H3123" t="s">
        <v>270</v>
      </c>
      <c r="I3123" t="s">
        <v>19</v>
      </c>
      <c r="J3123">
        <v>41627</v>
      </c>
      <c r="K3123" s="1">
        <v>45683</v>
      </c>
    </row>
    <row r="3124" spans="1:12" x14ac:dyDescent="0.8">
      <c r="A3124" t="s">
        <v>14859</v>
      </c>
      <c r="B3124" t="s">
        <v>14860</v>
      </c>
      <c r="C3124">
        <v>40</v>
      </c>
      <c r="D3124" t="s">
        <v>14</v>
      </c>
      <c r="E3124" t="s">
        <v>14861</v>
      </c>
      <c r="G3124" t="s">
        <v>14862</v>
      </c>
      <c r="H3124" t="s">
        <v>119</v>
      </c>
      <c r="I3124" t="s">
        <v>55</v>
      </c>
      <c r="J3124">
        <v>87002</v>
      </c>
      <c r="K3124" s="1">
        <v>44338</v>
      </c>
      <c r="L3124" t="s">
        <v>35</v>
      </c>
    </row>
    <row r="3125" spans="1:12" x14ac:dyDescent="0.8">
      <c r="A3125" t="s">
        <v>14863</v>
      </c>
      <c r="B3125" t="s">
        <v>14864</v>
      </c>
      <c r="C3125">
        <v>30</v>
      </c>
      <c r="D3125" t="s">
        <v>14</v>
      </c>
      <c r="E3125" t="s">
        <v>14865</v>
      </c>
      <c r="F3125" t="s">
        <v>14866</v>
      </c>
      <c r="G3125" t="s">
        <v>14867</v>
      </c>
      <c r="H3125" t="s">
        <v>167</v>
      </c>
      <c r="I3125" t="s">
        <v>138</v>
      </c>
      <c r="J3125">
        <v>5083</v>
      </c>
      <c r="K3125" s="1">
        <v>45308</v>
      </c>
      <c r="L3125" t="s">
        <v>35</v>
      </c>
    </row>
    <row r="3126" spans="1:12" x14ac:dyDescent="0.8">
      <c r="A3126" t="s">
        <v>14868</v>
      </c>
      <c r="B3126" t="s">
        <v>14869</v>
      </c>
      <c r="C3126">
        <v>33</v>
      </c>
      <c r="D3126" t="s">
        <v>29</v>
      </c>
      <c r="E3126" t="s">
        <v>14870</v>
      </c>
      <c r="F3126" t="s">
        <v>14871</v>
      </c>
      <c r="G3126" t="s">
        <v>14872</v>
      </c>
      <c r="H3126" t="s">
        <v>227</v>
      </c>
      <c r="I3126" t="s">
        <v>221</v>
      </c>
      <c r="K3126" s="1">
        <v>45166</v>
      </c>
      <c r="L3126" t="s">
        <v>35</v>
      </c>
    </row>
    <row r="3127" spans="1:12" x14ac:dyDescent="0.8">
      <c r="A3127" t="s">
        <v>14873</v>
      </c>
      <c r="B3127" t="s">
        <v>14874</v>
      </c>
      <c r="C3127">
        <v>43</v>
      </c>
      <c r="D3127" t="s">
        <v>29</v>
      </c>
      <c r="E3127" t="s">
        <v>14875</v>
      </c>
      <c r="F3127" t="s">
        <v>14876</v>
      </c>
      <c r="G3127" t="s">
        <v>14877</v>
      </c>
      <c r="H3127" t="s">
        <v>54</v>
      </c>
      <c r="I3127" t="s">
        <v>55</v>
      </c>
      <c r="J3127">
        <v>38414</v>
      </c>
      <c r="K3127" s="1">
        <v>44873</v>
      </c>
      <c r="L3127" t="s">
        <v>42</v>
      </c>
    </row>
    <row r="3128" spans="1:12" x14ac:dyDescent="0.8">
      <c r="A3128" t="s">
        <v>14878</v>
      </c>
      <c r="B3128" t="s">
        <v>14879</v>
      </c>
      <c r="C3128">
        <v>18</v>
      </c>
      <c r="D3128" t="s">
        <v>14</v>
      </c>
      <c r="E3128" t="s">
        <v>14880</v>
      </c>
      <c r="F3128" t="s">
        <v>14881</v>
      </c>
      <c r="G3128" t="s">
        <v>14882</v>
      </c>
      <c r="H3128" t="s">
        <v>112</v>
      </c>
      <c r="I3128" t="s">
        <v>113</v>
      </c>
      <c r="J3128">
        <v>5004</v>
      </c>
      <c r="K3128" s="1">
        <v>44309</v>
      </c>
    </row>
    <row r="3129" spans="1:12" x14ac:dyDescent="0.8">
      <c r="A3129" t="s">
        <v>14883</v>
      </c>
      <c r="B3129" t="s">
        <v>14884</v>
      </c>
      <c r="C3129">
        <v>50</v>
      </c>
      <c r="D3129" t="s">
        <v>29</v>
      </c>
      <c r="E3129" t="s">
        <v>14885</v>
      </c>
      <c r="F3129" t="s">
        <v>14886</v>
      </c>
      <c r="G3129" t="s">
        <v>14887</v>
      </c>
      <c r="H3129" t="s">
        <v>167</v>
      </c>
      <c r="I3129" t="s">
        <v>138</v>
      </c>
      <c r="J3129">
        <v>868</v>
      </c>
      <c r="K3129" s="1">
        <v>45580</v>
      </c>
    </row>
    <row r="3130" spans="1:12" x14ac:dyDescent="0.8">
      <c r="A3130" t="s">
        <v>14888</v>
      </c>
      <c r="B3130" t="s">
        <v>14889</v>
      </c>
      <c r="C3130">
        <v>35</v>
      </c>
      <c r="D3130" t="s">
        <v>14</v>
      </c>
      <c r="E3130" t="s">
        <v>14890</v>
      </c>
      <c r="F3130" t="s">
        <v>14891</v>
      </c>
      <c r="G3130" t="s">
        <v>14892</v>
      </c>
      <c r="H3130" t="s">
        <v>249</v>
      </c>
      <c r="I3130" t="s">
        <v>55</v>
      </c>
      <c r="J3130">
        <v>67221</v>
      </c>
      <c r="K3130" s="1">
        <v>43909</v>
      </c>
      <c r="L3130" t="s">
        <v>42</v>
      </c>
    </row>
    <row r="3131" spans="1:12" x14ac:dyDescent="0.8">
      <c r="A3131" t="s">
        <v>14893</v>
      </c>
      <c r="B3131" t="s">
        <v>14894</v>
      </c>
      <c r="C3131">
        <v>30</v>
      </c>
      <c r="D3131" t="s">
        <v>14</v>
      </c>
      <c r="E3131" t="s">
        <v>14895</v>
      </c>
      <c r="F3131" t="s">
        <v>14896</v>
      </c>
      <c r="G3131" t="s">
        <v>14897</v>
      </c>
      <c r="H3131" t="s">
        <v>681</v>
      </c>
      <c r="I3131" t="s">
        <v>99</v>
      </c>
      <c r="J3131">
        <v>1671</v>
      </c>
      <c r="K3131" s="1">
        <v>43950</v>
      </c>
      <c r="L3131" t="s">
        <v>35</v>
      </c>
    </row>
    <row r="3132" spans="1:12" x14ac:dyDescent="0.8">
      <c r="A3132" s="2" t="s">
        <v>14898</v>
      </c>
      <c r="B3132" t="s">
        <v>14899</v>
      </c>
      <c r="C3132">
        <v>33</v>
      </c>
      <c r="D3132" t="s">
        <v>14</v>
      </c>
      <c r="E3132" t="s">
        <v>14900</v>
      </c>
      <c r="F3132" t="s">
        <v>14901</v>
      </c>
      <c r="G3132" t="s">
        <v>14902</v>
      </c>
      <c r="H3132" t="s">
        <v>238</v>
      </c>
      <c r="I3132" t="s">
        <v>48</v>
      </c>
      <c r="J3132">
        <v>24221</v>
      </c>
      <c r="K3132" s="1">
        <v>44484</v>
      </c>
      <c r="L3132" t="s">
        <v>35</v>
      </c>
    </row>
    <row r="3133" spans="1:12" x14ac:dyDescent="0.8">
      <c r="A3133" t="s">
        <v>14903</v>
      </c>
      <c r="B3133" t="s">
        <v>14904</v>
      </c>
      <c r="C3133">
        <v>34</v>
      </c>
      <c r="D3133" t="s">
        <v>14</v>
      </c>
      <c r="E3133" t="s">
        <v>14905</v>
      </c>
      <c r="F3133" t="s">
        <v>14906</v>
      </c>
      <c r="G3133" t="s">
        <v>14907</v>
      </c>
      <c r="H3133" t="s">
        <v>573</v>
      </c>
      <c r="I3133" t="s">
        <v>193</v>
      </c>
      <c r="J3133">
        <v>35263</v>
      </c>
      <c r="K3133" s="1">
        <v>45181</v>
      </c>
      <c r="L3133" t="s">
        <v>42</v>
      </c>
    </row>
    <row r="3134" spans="1:12" x14ac:dyDescent="0.8">
      <c r="A3134" t="s">
        <v>14908</v>
      </c>
      <c r="C3134">
        <v>18</v>
      </c>
      <c r="D3134" t="s">
        <v>29</v>
      </c>
      <c r="E3134" t="s">
        <v>14909</v>
      </c>
      <c r="F3134" t="s">
        <v>14910</v>
      </c>
      <c r="G3134" t="s">
        <v>14911</v>
      </c>
      <c r="H3134" t="s">
        <v>137</v>
      </c>
      <c r="I3134" t="s">
        <v>138</v>
      </c>
      <c r="J3134">
        <v>58700</v>
      </c>
      <c r="K3134" s="1">
        <v>43949</v>
      </c>
      <c r="L3134" t="s">
        <v>35</v>
      </c>
    </row>
    <row r="3135" spans="1:12" x14ac:dyDescent="0.8">
      <c r="A3135" t="s">
        <v>14912</v>
      </c>
      <c r="B3135" t="s">
        <v>14913</v>
      </c>
      <c r="C3135">
        <v>52</v>
      </c>
      <c r="D3135" t="s">
        <v>14</v>
      </c>
      <c r="E3135" t="s">
        <v>14914</v>
      </c>
      <c r="F3135" t="s">
        <v>14915</v>
      </c>
      <c r="G3135" t="s">
        <v>14916</v>
      </c>
      <c r="H3135" t="s">
        <v>25</v>
      </c>
      <c r="I3135" t="s">
        <v>19</v>
      </c>
      <c r="J3135">
        <v>74874</v>
      </c>
      <c r="K3135" s="1">
        <v>44470</v>
      </c>
      <c r="L3135" t="s">
        <v>42</v>
      </c>
    </row>
    <row r="3136" spans="1:12" x14ac:dyDescent="0.8">
      <c r="A3136" t="s">
        <v>14917</v>
      </c>
      <c r="B3136" t="s">
        <v>14918</v>
      </c>
      <c r="C3136">
        <v>35</v>
      </c>
      <c r="D3136" t="s">
        <v>14</v>
      </c>
      <c r="E3136" t="s">
        <v>14919</v>
      </c>
      <c r="F3136" t="s">
        <v>14920</v>
      </c>
      <c r="G3136" t="s">
        <v>14921</v>
      </c>
      <c r="H3136" t="s">
        <v>186</v>
      </c>
      <c r="I3136" t="s">
        <v>74</v>
      </c>
      <c r="J3136">
        <v>69147</v>
      </c>
      <c r="K3136" s="1">
        <v>45702</v>
      </c>
      <c r="L3136" t="s">
        <v>35</v>
      </c>
    </row>
    <row r="3137" spans="1:12" x14ac:dyDescent="0.8">
      <c r="A3137" t="s">
        <v>14922</v>
      </c>
      <c r="B3137" t="s">
        <v>14923</v>
      </c>
      <c r="C3137">
        <v>40</v>
      </c>
      <c r="D3137" t="s">
        <v>29</v>
      </c>
      <c r="E3137" t="s">
        <v>14924</v>
      </c>
      <c r="F3137" t="s">
        <v>14925</v>
      </c>
      <c r="G3137" t="s">
        <v>14926</v>
      </c>
      <c r="H3137" t="s">
        <v>912</v>
      </c>
      <c r="I3137" t="s">
        <v>99</v>
      </c>
      <c r="J3137">
        <v>27427</v>
      </c>
      <c r="K3137" s="1">
        <v>44584</v>
      </c>
      <c r="L3137" t="s">
        <v>26</v>
      </c>
    </row>
    <row r="3138" spans="1:12" x14ac:dyDescent="0.8">
      <c r="A3138" t="s">
        <v>14927</v>
      </c>
      <c r="B3138" t="s">
        <v>14928</v>
      </c>
      <c r="C3138">
        <v>46</v>
      </c>
      <c r="D3138" t="s">
        <v>14</v>
      </c>
      <c r="E3138" t="s">
        <v>14929</v>
      </c>
      <c r="F3138">
        <f>1-990-621-7720</f>
        <v>-9330</v>
      </c>
      <c r="H3138" t="s">
        <v>573</v>
      </c>
      <c r="I3138" t="s">
        <v>193</v>
      </c>
      <c r="J3138">
        <v>92759</v>
      </c>
      <c r="K3138" s="1">
        <v>44290</v>
      </c>
      <c r="L3138" t="s">
        <v>26</v>
      </c>
    </row>
    <row r="3139" spans="1:12" x14ac:dyDescent="0.8">
      <c r="A3139" t="s">
        <v>14930</v>
      </c>
      <c r="B3139" t="s">
        <v>14931</v>
      </c>
      <c r="C3139">
        <v>22</v>
      </c>
      <c r="D3139" t="s">
        <v>14</v>
      </c>
      <c r="E3139" t="s">
        <v>14932</v>
      </c>
      <c r="F3139" t="s">
        <v>14933</v>
      </c>
      <c r="G3139" t="s">
        <v>14934</v>
      </c>
      <c r="H3139" t="s">
        <v>54</v>
      </c>
      <c r="J3139">
        <v>43244</v>
      </c>
      <c r="K3139" s="1">
        <v>45615</v>
      </c>
      <c r="L3139" t="s">
        <v>35</v>
      </c>
    </row>
    <row r="3140" spans="1:12" x14ac:dyDescent="0.8">
      <c r="A3140" t="s">
        <v>14935</v>
      </c>
      <c r="B3140" t="s">
        <v>14936</v>
      </c>
      <c r="C3140">
        <v>40</v>
      </c>
      <c r="D3140" t="s">
        <v>14</v>
      </c>
      <c r="E3140" t="s">
        <v>14937</v>
      </c>
      <c r="F3140" t="s">
        <v>14938</v>
      </c>
      <c r="G3140" t="s">
        <v>14939</v>
      </c>
      <c r="H3140" t="s">
        <v>33</v>
      </c>
      <c r="I3140" t="s">
        <v>34</v>
      </c>
      <c r="J3140">
        <v>11740</v>
      </c>
      <c r="K3140" s="1">
        <v>43931</v>
      </c>
      <c r="L3140" t="s">
        <v>35</v>
      </c>
    </row>
    <row r="3141" spans="1:12" x14ac:dyDescent="0.8">
      <c r="A3141" t="s">
        <v>14940</v>
      </c>
      <c r="B3141" t="s">
        <v>14941</v>
      </c>
      <c r="C3141">
        <v>31</v>
      </c>
      <c r="D3141" t="s">
        <v>14</v>
      </c>
      <c r="E3141" t="s">
        <v>14942</v>
      </c>
      <c r="F3141" t="s">
        <v>14943</v>
      </c>
      <c r="G3141" t="s">
        <v>14944</v>
      </c>
      <c r="I3141" t="s">
        <v>99</v>
      </c>
      <c r="J3141">
        <v>39145</v>
      </c>
      <c r="K3141" s="1">
        <v>45230</v>
      </c>
      <c r="L3141" t="s">
        <v>42</v>
      </c>
    </row>
    <row r="3142" spans="1:12" x14ac:dyDescent="0.8">
      <c r="A3142" t="s">
        <v>14945</v>
      </c>
      <c r="B3142" t="s">
        <v>14946</v>
      </c>
      <c r="C3142">
        <v>45</v>
      </c>
      <c r="D3142" t="s">
        <v>29</v>
      </c>
      <c r="E3142" t="s">
        <v>14947</v>
      </c>
      <c r="F3142" t="s">
        <v>14948</v>
      </c>
      <c r="G3142" t="s">
        <v>14949</v>
      </c>
      <c r="H3142" t="s">
        <v>796</v>
      </c>
      <c r="I3142" t="s">
        <v>19</v>
      </c>
      <c r="K3142" s="1">
        <v>44319</v>
      </c>
      <c r="L3142" t="s">
        <v>35</v>
      </c>
    </row>
    <row r="3143" spans="1:12" x14ac:dyDescent="0.8">
      <c r="A3143" t="s">
        <v>14950</v>
      </c>
      <c r="B3143" t="s">
        <v>12039</v>
      </c>
      <c r="C3143">
        <v>18</v>
      </c>
      <c r="D3143" t="s">
        <v>14</v>
      </c>
      <c r="E3143" t="s">
        <v>14951</v>
      </c>
      <c r="F3143" t="s">
        <v>14952</v>
      </c>
      <c r="G3143" t="s">
        <v>14953</v>
      </c>
      <c r="H3143" t="s">
        <v>119</v>
      </c>
      <c r="I3143" t="s">
        <v>55</v>
      </c>
      <c r="J3143">
        <v>2191</v>
      </c>
      <c r="K3143" s="1">
        <v>44380</v>
      </c>
      <c r="L3143" t="s">
        <v>35</v>
      </c>
    </row>
    <row r="3144" spans="1:12" x14ac:dyDescent="0.8">
      <c r="A3144" t="s">
        <v>14954</v>
      </c>
      <c r="B3144" t="s">
        <v>14955</v>
      </c>
      <c r="C3144">
        <v>33</v>
      </c>
      <c r="D3144" t="s">
        <v>29</v>
      </c>
      <c r="E3144" t="s">
        <v>14956</v>
      </c>
      <c r="F3144" t="s">
        <v>14957</v>
      </c>
      <c r="G3144" t="s">
        <v>14958</v>
      </c>
      <c r="H3144" t="s">
        <v>249</v>
      </c>
      <c r="I3144" t="s">
        <v>55</v>
      </c>
      <c r="J3144">
        <v>2724</v>
      </c>
      <c r="K3144" s="1">
        <v>45242</v>
      </c>
      <c r="L3144" t="s">
        <v>35</v>
      </c>
    </row>
    <row r="3145" spans="1:12" x14ac:dyDescent="0.8">
      <c r="A3145" t="s">
        <v>14959</v>
      </c>
      <c r="B3145" t="s">
        <v>14960</v>
      </c>
      <c r="C3145">
        <v>27</v>
      </c>
      <c r="D3145" t="s">
        <v>14</v>
      </c>
      <c r="E3145" t="s">
        <v>14961</v>
      </c>
      <c r="F3145" t="s">
        <v>14962</v>
      </c>
      <c r="G3145" t="s">
        <v>14963</v>
      </c>
      <c r="H3145" t="s">
        <v>125</v>
      </c>
      <c r="I3145" t="s">
        <v>126</v>
      </c>
      <c r="J3145">
        <v>13469</v>
      </c>
      <c r="K3145" s="1">
        <v>45525</v>
      </c>
      <c r="L3145" t="s">
        <v>26</v>
      </c>
    </row>
    <row r="3146" spans="1:12" x14ac:dyDescent="0.8">
      <c r="A3146" t="s">
        <v>14964</v>
      </c>
      <c r="B3146" t="s">
        <v>14965</v>
      </c>
      <c r="C3146">
        <v>40</v>
      </c>
      <c r="D3146" t="s">
        <v>29</v>
      </c>
      <c r="E3146" t="s">
        <v>14966</v>
      </c>
      <c r="F3146" t="s">
        <v>14967</v>
      </c>
      <c r="G3146" t="s">
        <v>14968</v>
      </c>
      <c r="H3146" t="s">
        <v>18</v>
      </c>
      <c r="I3146" t="s">
        <v>19</v>
      </c>
      <c r="J3146">
        <v>49439</v>
      </c>
      <c r="K3146" s="1">
        <v>44131</v>
      </c>
      <c r="L3146" t="s">
        <v>35</v>
      </c>
    </row>
    <row r="3147" spans="1:12" x14ac:dyDescent="0.8">
      <c r="A3147" t="s">
        <v>14969</v>
      </c>
      <c r="B3147" t="s">
        <v>14970</v>
      </c>
      <c r="C3147">
        <v>40</v>
      </c>
      <c r="D3147" t="s">
        <v>14</v>
      </c>
      <c r="E3147" t="s">
        <v>14971</v>
      </c>
      <c r="F3147" t="s">
        <v>14972</v>
      </c>
      <c r="G3147" t="s">
        <v>14973</v>
      </c>
      <c r="H3147" t="s">
        <v>25</v>
      </c>
      <c r="J3147">
        <v>71275</v>
      </c>
      <c r="K3147" s="1">
        <v>45516</v>
      </c>
      <c r="L3147" t="s">
        <v>42</v>
      </c>
    </row>
    <row r="3148" spans="1:12" x14ac:dyDescent="0.8">
      <c r="A3148" s="2" t="s">
        <v>14974</v>
      </c>
      <c r="B3148" t="s">
        <v>580</v>
      </c>
      <c r="C3148">
        <v>26</v>
      </c>
      <c r="D3148" t="s">
        <v>108</v>
      </c>
      <c r="E3148" t="s">
        <v>14975</v>
      </c>
      <c r="F3148" t="s">
        <v>14976</v>
      </c>
      <c r="G3148" t="s">
        <v>14977</v>
      </c>
      <c r="H3148" t="s">
        <v>1383</v>
      </c>
      <c r="I3148" t="s">
        <v>92</v>
      </c>
      <c r="J3148">
        <v>16881</v>
      </c>
      <c r="K3148" s="1">
        <v>44979</v>
      </c>
      <c r="L3148" t="s">
        <v>42</v>
      </c>
    </row>
    <row r="3149" spans="1:12" x14ac:dyDescent="0.8">
      <c r="A3149" t="s">
        <v>14978</v>
      </c>
      <c r="B3149" t="s">
        <v>14979</v>
      </c>
      <c r="C3149">
        <v>26</v>
      </c>
      <c r="D3149" t="s">
        <v>29</v>
      </c>
      <c r="E3149" t="s">
        <v>14980</v>
      </c>
      <c r="F3149" t="s">
        <v>14981</v>
      </c>
      <c r="G3149" t="s">
        <v>14982</v>
      </c>
      <c r="H3149" t="s">
        <v>249</v>
      </c>
      <c r="I3149" t="s">
        <v>55</v>
      </c>
      <c r="J3149">
        <v>47835</v>
      </c>
      <c r="K3149" s="1">
        <v>44540</v>
      </c>
      <c r="L3149" t="s">
        <v>42</v>
      </c>
    </row>
    <row r="3150" spans="1:12" x14ac:dyDescent="0.8">
      <c r="A3150" t="s">
        <v>14983</v>
      </c>
      <c r="B3150" t="s">
        <v>14984</v>
      </c>
      <c r="C3150">
        <v>33</v>
      </c>
      <c r="D3150" t="s">
        <v>14</v>
      </c>
      <c r="E3150" t="s">
        <v>14985</v>
      </c>
      <c r="F3150" t="s">
        <v>14986</v>
      </c>
      <c r="G3150" t="s">
        <v>14987</v>
      </c>
      <c r="H3150" t="s">
        <v>1383</v>
      </c>
      <c r="I3150" t="s">
        <v>92</v>
      </c>
      <c r="J3150">
        <v>24214</v>
      </c>
      <c r="K3150" s="1">
        <v>43983</v>
      </c>
      <c r="L3150" t="s">
        <v>35</v>
      </c>
    </row>
    <row r="3151" spans="1:12" x14ac:dyDescent="0.8">
      <c r="A3151" t="s">
        <v>14988</v>
      </c>
      <c r="B3151" t="s">
        <v>14989</v>
      </c>
      <c r="C3151">
        <v>24</v>
      </c>
      <c r="D3151" t="s">
        <v>14</v>
      </c>
      <c r="E3151" t="s">
        <v>14990</v>
      </c>
      <c r="F3151" t="s">
        <v>14991</v>
      </c>
      <c r="G3151" t="s">
        <v>14992</v>
      </c>
      <c r="H3151" t="s">
        <v>1209</v>
      </c>
      <c r="I3151" t="s">
        <v>92</v>
      </c>
      <c r="J3151">
        <v>14271</v>
      </c>
      <c r="K3151" s="1">
        <v>44491</v>
      </c>
      <c r="L3151" t="s">
        <v>35</v>
      </c>
    </row>
    <row r="3152" spans="1:12" x14ac:dyDescent="0.8">
      <c r="A3152" t="s">
        <v>14993</v>
      </c>
      <c r="B3152" t="s">
        <v>14994</v>
      </c>
      <c r="C3152">
        <v>45</v>
      </c>
      <c r="D3152" t="s">
        <v>14</v>
      </c>
      <c r="E3152" t="s">
        <v>14995</v>
      </c>
      <c r="F3152" t="s">
        <v>14996</v>
      </c>
      <c r="G3152" t="s">
        <v>14997</v>
      </c>
      <c r="H3152" t="s">
        <v>424</v>
      </c>
      <c r="I3152" t="s">
        <v>138</v>
      </c>
      <c r="J3152">
        <v>85073</v>
      </c>
      <c r="K3152" s="1">
        <v>44395</v>
      </c>
    </row>
    <row r="3153" spans="1:12" x14ac:dyDescent="0.8">
      <c r="A3153" t="s">
        <v>14998</v>
      </c>
      <c r="B3153" t="s">
        <v>14999</v>
      </c>
      <c r="C3153">
        <v>30</v>
      </c>
      <c r="D3153" t="s">
        <v>29</v>
      </c>
      <c r="E3153" t="s">
        <v>15000</v>
      </c>
      <c r="F3153" t="s">
        <v>15001</v>
      </c>
      <c r="G3153" t="s">
        <v>15002</v>
      </c>
      <c r="H3153" t="s">
        <v>1014</v>
      </c>
      <c r="I3153" t="s">
        <v>34</v>
      </c>
      <c r="J3153">
        <v>89981</v>
      </c>
      <c r="K3153" s="1">
        <v>45676</v>
      </c>
      <c r="L3153" t="s">
        <v>26</v>
      </c>
    </row>
    <row r="3154" spans="1:12" x14ac:dyDescent="0.8">
      <c r="A3154" t="s">
        <v>15003</v>
      </c>
      <c r="B3154" t="s">
        <v>15004</v>
      </c>
      <c r="C3154">
        <v>18</v>
      </c>
      <c r="D3154" t="s">
        <v>14</v>
      </c>
      <c r="E3154" t="s">
        <v>15005</v>
      </c>
      <c r="F3154" t="s">
        <v>15006</v>
      </c>
      <c r="G3154" t="s">
        <v>15007</v>
      </c>
      <c r="H3154" t="s">
        <v>409</v>
      </c>
      <c r="I3154" t="s">
        <v>34</v>
      </c>
      <c r="J3154">
        <v>37176</v>
      </c>
      <c r="K3154" s="1">
        <v>45085</v>
      </c>
      <c r="L3154" t="s">
        <v>35</v>
      </c>
    </row>
    <row r="3155" spans="1:12" x14ac:dyDescent="0.8">
      <c r="A3155" t="s">
        <v>15008</v>
      </c>
      <c r="B3155" t="s">
        <v>15009</v>
      </c>
      <c r="C3155">
        <v>30</v>
      </c>
      <c r="D3155" t="s">
        <v>14</v>
      </c>
      <c r="E3155" t="s">
        <v>15010</v>
      </c>
      <c r="F3155" t="s">
        <v>15011</v>
      </c>
      <c r="G3155" t="s">
        <v>15012</v>
      </c>
      <c r="H3155" t="s">
        <v>167</v>
      </c>
      <c r="I3155" t="s">
        <v>138</v>
      </c>
      <c r="J3155">
        <v>68955</v>
      </c>
      <c r="K3155" s="1">
        <v>45378</v>
      </c>
      <c r="L3155" t="s">
        <v>42</v>
      </c>
    </row>
    <row r="3156" spans="1:12" x14ac:dyDescent="0.8">
      <c r="A3156" t="s">
        <v>15013</v>
      </c>
      <c r="B3156" t="s">
        <v>15014</v>
      </c>
      <c r="C3156">
        <v>22</v>
      </c>
      <c r="D3156" t="s">
        <v>14</v>
      </c>
      <c r="E3156" t="s">
        <v>15015</v>
      </c>
      <c r="F3156" t="s">
        <v>15016</v>
      </c>
      <c r="G3156" t="s">
        <v>15017</v>
      </c>
      <c r="H3156" t="s">
        <v>119</v>
      </c>
      <c r="I3156" t="s">
        <v>55</v>
      </c>
      <c r="J3156">
        <v>34597</v>
      </c>
      <c r="K3156" s="1">
        <v>45508</v>
      </c>
      <c r="L3156" t="s">
        <v>35</v>
      </c>
    </row>
    <row r="3157" spans="1:12" x14ac:dyDescent="0.8">
      <c r="A3157" t="s">
        <v>15018</v>
      </c>
      <c r="B3157" t="s">
        <v>15019</v>
      </c>
      <c r="C3157">
        <v>18</v>
      </c>
      <c r="D3157" t="s">
        <v>14</v>
      </c>
      <c r="E3157" t="s">
        <v>15020</v>
      </c>
      <c r="G3157" t="s">
        <v>15021</v>
      </c>
      <c r="H3157" t="s">
        <v>220</v>
      </c>
      <c r="I3157" t="s">
        <v>221</v>
      </c>
      <c r="K3157" s="1">
        <v>44930</v>
      </c>
      <c r="L3157" t="s">
        <v>35</v>
      </c>
    </row>
    <row r="3158" spans="1:12" x14ac:dyDescent="0.8">
      <c r="A3158" t="s">
        <v>15022</v>
      </c>
      <c r="B3158" t="s">
        <v>15023</v>
      </c>
      <c r="C3158">
        <v>20</v>
      </c>
      <c r="D3158" t="s">
        <v>14</v>
      </c>
      <c r="E3158" t="s">
        <v>15024</v>
      </c>
      <c r="F3158" t="s">
        <v>15025</v>
      </c>
      <c r="G3158" t="s">
        <v>15026</v>
      </c>
      <c r="H3158" t="s">
        <v>558</v>
      </c>
      <c r="I3158" t="s">
        <v>55</v>
      </c>
      <c r="J3158">
        <v>7795</v>
      </c>
      <c r="K3158" s="1">
        <v>44655</v>
      </c>
      <c r="L3158" t="s">
        <v>35</v>
      </c>
    </row>
    <row r="3159" spans="1:12" x14ac:dyDescent="0.8">
      <c r="A3159" t="s">
        <v>15027</v>
      </c>
      <c r="B3159" t="s">
        <v>15028</v>
      </c>
      <c r="C3159">
        <v>36</v>
      </c>
      <c r="D3159" t="s">
        <v>29</v>
      </c>
      <c r="E3159" t="s">
        <v>15029</v>
      </c>
      <c r="F3159" t="s">
        <v>15030</v>
      </c>
      <c r="G3159" t="s">
        <v>15031</v>
      </c>
      <c r="H3159" t="s">
        <v>578</v>
      </c>
      <c r="I3159" t="s">
        <v>113</v>
      </c>
      <c r="J3159">
        <v>33301</v>
      </c>
      <c r="K3159" s="1">
        <v>44839</v>
      </c>
      <c r="L3159" t="s">
        <v>35</v>
      </c>
    </row>
    <row r="3160" spans="1:12" x14ac:dyDescent="0.8">
      <c r="A3160" t="s">
        <v>15032</v>
      </c>
      <c r="B3160" t="s">
        <v>15033</v>
      </c>
      <c r="C3160">
        <v>50</v>
      </c>
      <c r="D3160" t="s">
        <v>14</v>
      </c>
      <c r="E3160" t="s">
        <v>15034</v>
      </c>
      <c r="F3160" t="s">
        <v>15035</v>
      </c>
      <c r="G3160" t="s">
        <v>15036</v>
      </c>
      <c r="H3160" t="s">
        <v>249</v>
      </c>
      <c r="I3160" t="s">
        <v>55</v>
      </c>
      <c r="J3160">
        <v>62461</v>
      </c>
      <c r="K3160" s="1">
        <v>45348</v>
      </c>
      <c r="L3160" t="s">
        <v>26</v>
      </c>
    </row>
    <row r="3161" spans="1:12" x14ac:dyDescent="0.8">
      <c r="A3161" t="s">
        <v>15037</v>
      </c>
      <c r="B3161" t="s">
        <v>15038</v>
      </c>
      <c r="C3161">
        <v>38</v>
      </c>
      <c r="D3161" t="s">
        <v>29</v>
      </c>
      <c r="E3161" t="s">
        <v>15039</v>
      </c>
      <c r="F3161" t="s">
        <v>15040</v>
      </c>
      <c r="G3161" t="s">
        <v>15041</v>
      </c>
      <c r="H3161" t="s">
        <v>320</v>
      </c>
      <c r="I3161" t="s">
        <v>138</v>
      </c>
      <c r="J3161">
        <v>24000</v>
      </c>
      <c r="K3161" s="1">
        <v>45311</v>
      </c>
      <c r="L3161" t="s">
        <v>26</v>
      </c>
    </row>
    <row r="3162" spans="1:12" x14ac:dyDescent="0.8">
      <c r="A3162" s="2" t="s">
        <v>15042</v>
      </c>
      <c r="B3162" t="s">
        <v>15043</v>
      </c>
      <c r="C3162">
        <v>27</v>
      </c>
      <c r="D3162" t="s">
        <v>29</v>
      </c>
      <c r="E3162" t="s">
        <v>15044</v>
      </c>
      <c r="F3162" t="s">
        <v>15045</v>
      </c>
      <c r="G3162" t="s">
        <v>15046</v>
      </c>
      <c r="H3162" t="s">
        <v>297</v>
      </c>
      <c r="I3162" t="s">
        <v>99</v>
      </c>
      <c r="J3162">
        <v>41239</v>
      </c>
      <c r="K3162" s="1">
        <v>44859</v>
      </c>
      <c r="L3162" t="s">
        <v>35</v>
      </c>
    </row>
    <row r="3163" spans="1:12" x14ac:dyDescent="0.8">
      <c r="A3163" t="s">
        <v>15047</v>
      </c>
      <c r="B3163" t="s">
        <v>15048</v>
      </c>
      <c r="C3163">
        <v>40</v>
      </c>
      <c r="D3163" t="s">
        <v>14</v>
      </c>
      <c r="E3163" t="s">
        <v>15049</v>
      </c>
      <c r="F3163">
        <v>9242756707</v>
      </c>
      <c r="G3163" t="s">
        <v>15050</v>
      </c>
      <c r="H3163" t="s">
        <v>558</v>
      </c>
      <c r="I3163" t="s">
        <v>55</v>
      </c>
      <c r="J3163">
        <v>78123</v>
      </c>
      <c r="K3163" s="1">
        <v>44710</v>
      </c>
      <c r="L3163" t="s">
        <v>42</v>
      </c>
    </row>
    <row r="3164" spans="1:12" x14ac:dyDescent="0.8">
      <c r="A3164" t="s">
        <v>15051</v>
      </c>
      <c r="C3164">
        <v>29</v>
      </c>
      <c r="D3164" t="s">
        <v>29</v>
      </c>
      <c r="E3164" t="s">
        <v>15052</v>
      </c>
      <c r="F3164" t="s">
        <v>15053</v>
      </c>
      <c r="G3164" t="s">
        <v>15054</v>
      </c>
      <c r="H3164" t="s">
        <v>220</v>
      </c>
      <c r="I3164" t="s">
        <v>221</v>
      </c>
      <c r="J3164">
        <v>29897</v>
      </c>
      <c r="K3164" s="1">
        <v>44338</v>
      </c>
      <c r="L3164" t="s">
        <v>35</v>
      </c>
    </row>
    <row r="3165" spans="1:12" x14ac:dyDescent="0.8">
      <c r="A3165" t="s">
        <v>15055</v>
      </c>
      <c r="B3165" t="s">
        <v>15056</v>
      </c>
      <c r="C3165">
        <v>26</v>
      </c>
      <c r="D3165" t="s">
        <v>14</v>
      </c>
      <c r="E3165" t="s">
        <v>15057</v>
      </c>
      <c r="F3165" t="s">
        <v>15058</v>
      </c>
      <c r="G3165" t="s">
        <v>15059</v>
      </c>
      <c r="H3165" t="s">
        <v>270</v>
      </c>
      <c r="I3165" t="s">
        <v>19</v>
      </c>
      <c r="J3165">
        <v>42692</v>
      </c>
      <c r="K3165" s="1">
        <v>45656</v>
      </c>
      <c r="L3165" t="s">
        <v>35</v>
      </c>
    </row>
    <row r="3166" spans="1:12" x14ac:dyDescent="0.8">
      <c r="A3166" t="s">
        <v>15060</v>
      </c>
      <c r="C3166">
        <v>21</v>
      </c>
      <c r="D3166" t="s">
        <v>14</v>
      </c>
      <c r="E3166" t="s">
        <v>3402</v>
      </c>
      <c r="F3166">
        <v>2339137587</v>
      </c>
      <c r="G3166" t="s">
        <v>15061</v>
      </c>
      <c r="H3166" t="s">
        <v>119</v>
      </c>
      <c r="I3166" t="s">
        <v>55</v>
      </c>
      <c r="J3166">
        <v>1937</v>
      </c>
      <c r="K3166" s="1">
        <v>44336</v>
      </c>
      <c r="L3166" t="s">
        <v>42</v>
      </c>
    </row>
    <row r="3167" spans="1:12" x14ac:dyDescent="0.8">
      <c r="A3167" t="s">
        <v>15062</v>
      </c>
      <c r="B3167" t="s">
        <v>15063</v>
      </c>
      <c r="C3167">
        <v>18</v>
      </c>
      <c r="D3167" t="s">
        <v>14</v>
      </c>
      <c r="E3167" t="s">
        <v>15064</v>
      </c>
      <c r="F3167" t="s">
        <v>15065</v>
      </c>
      <c r="G3167" t="s">
        <v>15066</v>
      </c>
      <c r="H3167" t="s">
        <v>80</v>
      </c>
      <c r="I3167" t="s">
        <v>74</v>
      </c>
      <c r="J3167">
        <v>76213</v>
      </c>
      <c r="K3167" s="1">
        <v>45709</v>
      </c>
      <c r="L3167" t="s">
        <v>35</v>
      </c>
    </row>
    <row r="3168" spans="1:12" x14ac:dyDescent="0.8">
      <c r="A3168" t="s">
        <v>15067</v>
      </c>
      <c r="B3168" t="s">
        <v>15068</v>
      </c>
      <c r="C3168">
        <v>30</v>
      </c>
      <c r="D3168" t="s">
        <v>29</v>
      </c>
      <c r="E3168" t="s">
        <v>15069</v>
      </c>
      <c r="F3168" t="s">
        <v>15070</v>
      </c>
      <c r="G3168" t="s">
        <v>15071</v>
      </c>
      <c r="H3168" t="s">
        <v>244</v>
      </c>
      <c r="I3168" t="s">
        <v>221</v>
      </c>
      <c r="J3168">
        <v>78781</v>
      </c>
      <c r="K3168" s="1">
        <v>44210</v>
      </c>
      <c r="L3168" t="s">
        <v>42</v>
      </c>
    </row>
    <row r="3169" spans="1:12" x14ac:dyDescent="0.8">
      <c r="A3169" t="s">
        <v>15072</v>
      </c>
      <c r="B3169" t="s">
        <v>15073</v>
      </c>
      <c r="C3169">
        <v>36</v>
      </c>
      <c r="D3169" t="s">
        <v>29</v>
      </c>
      <c r="E3169" t="s">
        <v>15074</v>
      </c>
      <c r="F3169" t="s">
        <v>15075</v>
      </c>
      <c r="G3169" t="s">
        <v>15076</v>
      </c>
      <c r="H3169" t="s">
        <v>730</v>
      </c>
      <c r="I3169" t="s">
        <v>62</v>
      </c>
      <c r="J3169">
        <v>5899</v>
      </c>
      <c r="K3169" s="1">
        <v>45016</v>
      </c>
      <c r="L3169" t="s">
        <v>42</v>
      </c>
    </row>
    <row r="3170" spans="1:12" x14ac:dyDescent="0.8">
      <c r="A3170" t="s">
        <v>15077</v>
      </c>
      <c r="B3170" t="s">
        <v>15078</v>
      </c>
      <c r="C3170">
        <v>33</v>
      </c>
      <c r="D3170" t="s">
        <v>29</v>
      </c>
      <c r="E3170" t="s">
        <v>15079</v>
      </c>
      <c r="F3170" t="s">
        <v>15080</v>
      </c>
      <c r="G3170" t="s">
        <v>15081</v>
      </c>
      <c r="H3170" t="s">
        <v>912</v>
      </c>
      <c r="I3170" t="s">
        <v>99</v>
      </c>
      <c r="J3170">
        <v>81468</v>
      </c>
      <c r="K3170" s="1">
        <v>45428</v>
      </c>
      <c r="L3170" t="s">
        <v>35</v>
      </c>
    </row>
    <row r="3171" spans="1:12" x14ac:dyDescent="0.8">
      <c r="A3171" t="s">
        <v>15082</v>
      </c>
      <c r="B3171" t="s">
        <v>15083</v>
      </c>
      <c r="C3171">
        <v>30</v>
      </c>
      <c r="D3171" t="s">
        <v>14</v>
      </c>
      <c r="E3171" t="s">
        <v>15084</v>
      </c>
      <c r="F3171" t="s">
        <v>15085</v>
      </c>
      <c r="G3171" t="s">
        <v>15086</v>
      </c>
      <c r="H3171" t="s">
        <v>249</v>
      </c>
      <c r="I3171" t="s">
        <v>55</v>
      </c>
      <c r="J3171">
        <v>95736</v>
      </c>
      <c r="K3171" s="1">
        <v>44799</v>
      </c>
      <c r="L3171" t="s">
        <v>26</v>
      </c>
    </row>
    <row r="3172" spans="1:12" x14ac:dyDescent="0.8">
      <c r="A3172" t="s">
        <v>15087</v>
      </c>
      <c r="B3172" t="s">
        <v>15088</v>
      </c>
      <c r="C3172">
        <v>23</v>
      </c>
      <c r="D3172" t="s">
        <v>29</v>
      </c>
      <c r="E3172" t="s">
        <v>15089</v>
      </c>
      <c r="F3172" t="s">
        <v>15090</v>
      </c>
      <c r="G3172" t="s">
        <v>15091</v>
      </c>
      <c r="H3172" t="s">
        <v>573</v>
      </c>
      <c r="I3172" t="s">
        <v>193</v>
      </c>
      <c r="J3172">
        <v>89125</v>
      </c>
      <c r="K3172" s="1">
        <v>45084</v>
      </c>
      <c r="L3172" t="s">
        <v>35</v>
      </c>
    </row>
    <row r="3173" spans="1:12" x14ac:dyDescent="0.8">
      <c r="A3173" t="s">
        <v>15092</v>
      </c>
      <c r="B3173" t="s">
        <v>15093</v>
      </c>
      <c r="C3173">
        <v>42</v>
      </c>
      <c r="D3173" t="s">
        <v>14</v>
      </c>
      <c r="E3173" t="s">
        <v>15094</v>
      </c>
      <c r="F3173" t="s">
        <v>15095</v>
      </c>
      <c r="G3173" t="s">
        <v>15096</v>
      </c>
      <c r="H3173" t="s">
        <v>119</v>
      </c>
      <c r="I3173" t="s">
        <v>55</v>
      </c>
      <c r="J3173">
        <v>95551</v>
      </c>
      <c r="K3173" s="1">
        <v>44938</v>
      </c>
      <c r="L3173" t="s">
        <v>26</v>
      </c>
    </row>
    <row r="3174" spans="1:12" x14ac:dyDescent="0.8">
      <c r="A3174" t="s">
        <v>15097</v>
      </c>
      <c r="B3174" t="s">
        <v>15098</v>
      </c>
      <c r="C3174">
        <v>19</v>
      </c>
      <c r="D3174" t="s">
        <v>14</v>
      </c>
      <c r="F3174" t="s">
        <v>15099</v>
      </c>
      <c r="G3174" t="s">
        <v>15100</v>
      </c>
      <c r="H3174" t="s">
        <v>112</v>
      </c>
      <c r="I3174" t="s">
        <v>113</v>
      </c>
      <c r="J3174">
        <v>81348</v>
      </c>
      <c r="K3174" s="1">
        <v>44812</v>
      </c>
    </row>
    <row r="3175" spans="1:12" x14ac:dyDescent="0.8">
      <c r="A3175" t="s">
        <v>15101</v>
      </c>
      <c r="B3175" t="s">
        <v>15102</v>
      </c>
      <c r="C3175">
        <v>44</v>
      </c>
      <c r="D3175" t="s">
        <v>14</v>
      </c>
      <c r="E3175" t="s">
        <v>15103</v>
      </c>
      <c r="F3175" t="s">
        <v>15104</v>
      </c>
      <c r="G3175" t="s">
        <v>15105</v>
      </c>
      <c r="H3175" t="s">
        <v>390</v>
      </c>
      <c r="I3175" t="s">
        <v>180</v>
      </c>
      <c r="J3175">
        <v>10285</v>
      </c>
      <c r="K3175" s="1">
        <v>44726</v>
      </c>
      <c r="L3175" t="s">
        <v>26</v>
      </c>
    </row>
    <row r="3176" spans="1:12" x14ac:dyDescent="0.8">
      <c r="A3176" t="s">
        <v>15106</v>
      </c>
      <c r="B3176" t="s">
        <v>15107</v>
      </c>
      <c r="C3176">
        <v>22</v>
      </c>
      <c r="D3176" t="s">
        <v>14</v>
      </c>
      <c r="E3176" t="s">
        <v>15108</v>
      </c>
      <c r="F3176" t="s">
        <v>15109</v>
      </c>
      <c r="G3176" t="s">
        <v>15110</v>
      </c>
      <c r="H3176" t="s">
        <v>80</v>
      </c>
      <c r="I3176" t="s">
        <v>74</v>
      </c>
      <c r="J3176">
        <v>60405</v>
      </c>
      <c r="K3176" s="1">
        <v>44538</v>
      </c>
      <c r="L3176" t="s">
        <v>35</v>
      </c>
    </row>
    <row r="3177" spans="1:12" x14ac:dyDescent="0.8">
      <c r="A3177" t="s">
        <v>15111</v>
      </c>
      <c r="B3177" t="s">
        <v>15112</v>
      </c>
      <c r="C3177">
        <v>25</v>
      </c>
      <c r="D3177" t="s">
        <v>108</v>
      </c>
      <c r="E3177" t="s">
        <v>15113</v>
      </c>
      <c r="F3177" t="s">
        <v>15114</v>
      </c>
      <c r="H3177" t="s">
        <v>952</v>
      </c>
      <c r="I3177" t="s">
        <v>126</v>
      </c>
      <c r="J3177">
        <v>24448</v>
      </c>
      <c r="K3177" s="1">
        <v>43939</v>
      </c>
      <c r="L3177" t="s">
        <v>35</v>
      </c>
    </row>
    <row r="3178" spans="1:12" x14ac:dyDescent="0.8">
      <c r="A3178" t="s">
        <v>15115</v>
      </c>
      <c r="B3178" t="s">
        <v>15116</v>
      </c>
      <c r="C3178">
        <v>18</v>
      </c>
      <c r="D3178" t="s">
        <v>29</v>
      </c>
      <c r="E3178" t="s">
        <v>15117</v>
      </c>
      <c r="F3178" t="s">
        <v>15118</v>
      </c>
      <c r="G3178" t="s">
        <v>15119</v>
      </c>
      <c r="H3178" t="s">
        <v>119</v>
      </c>
      <c r="I3178" t="s">
        <v>55</v>
      </c>
      <c r="J3178">
        <v>616</v>
      </c>
      <c r="K3178" s="1">
        <v>44367</v>
      </c>
      <c r="L3178" t="s">
        <v>42</v>
      </c>
    </row>
    <row r="3179" spans="1:12" x14ac:dyDescent="0.8">
      <c r="A3179" t="s">
        <v>15120</v>
      </c>
      <c r="B3179" t="s">
        <v>15121</v>
      </c>
      <c r="D3179" t="s">
        <v>29</v>
      </c>
      <c r="E3179" t="s">
        <v>15122</v>
      </c>
      <c r="G3179" t="s">
        <v>15123</v>
      </c>
      <c r="H3179" t="s">
        <v>260</v>
      </c>
      <c r="I3179" t="s">
        <v>113</v>
      </c>
      <c r="J3179">
        <v>62070</v>
      </c>
      <c r="K3179" s="1">
        <v>44624</v>
      </c>
      <c r="L3179" t="s">
        <v>35</v>
      </c>
    </row>
    <row r="3180" spans="1:12" x14ac:dyDescent="0.8">
      <c r="A3180" t="s">
        <v>15124</v>
      </c>
      <c r="B3180" t="s">
        <v>15125</v>
      </c>
      <c r="C3180">
        <v>46</v>
      </c>
      <c r="D3180" t="s">
        <v>14</v>
      </c>
      <c r="E3180" t="s">
        <v>15126</v>
      </c>
      <c r="F3180" t="s">
        <v>15127</v>
      </c>
      <c r="G3180" t="s">
        <v>15128</v>
      </c>
      <c r="H3180" t="s">
        <v>249</v>
      </c>
      <c r="I3180" t="s">
        <v>55</v>
      </c>
      <c r="J3180">
        <v>41042</v>
      </c>
      <c r="K3180" s="1">
        <v>45614</v>
      </c>
      <c r="L3180" t="s">
        <v>26</v>
      </c>
    </row>
    <row r="3181" spans="1:12" x14ac:dyDescent="0.8">
      <c r="A3181" t="s">
        <v>15129</v>
      </c>
      <c r="B3181" t="s">
        <v>15130</v>
      </c>
      <c r="C3181">
        <v>41</v>
      </c>
      <c r="D3181" t="s">
        <v>29</v>
      </c>
      <c r="E3181" t="s">
        <v>15131</v>
      </c>
      <c r="F3181">
        <f>1-343-699-5091</f>
        <v>-6132</v>
      </c>
      <c r="G3181" t="s">
        <v>15132</v>
      </c>
      <c r="H3181" t="s">
        <v>199</v>
      </c>
      <c r="I3181" t="s">
        <v>74</v>
      </c>
      <c r="J3181">
        <v>67334</v>
      </c>
      <c r="K3181" s="1">
        <v>44355</v>
      </c>
      <c r="L3181" t="s">
        <v>42</v>
      </c>
    </row>
    <row r="3182" spans="1:12" x14ac:dyDescent="0.8">
      <c r="A3182" t="s">
        <v>15133</v>
      </c>
      <c r="B3182" t="s">
        <v>15134</v>
      </c>
      <c r="C3182">
        <v>46</v>
      </c>
      <c r="D3182" t="s">
        <v>14</v>
      </c>
      <c r="E3182" t="s">
        <v>15135</v>
      </c>
      <c r="F3182" t="s">
        <v>15136</v>
      </c>
      <c r="G3182" t="s">
        <v>15137</v>
      </c>
      <c r="H3182" t="s">
        <v>529</v>
      </c>
      <c r="I3182" t="s">
        <v>55</v>
      </c>
      <c r="J3182">
        <v>59277</v>
      </c>
      <c r="K3182" s="1">
        <v>44035</v>
      </c>
      <c r="L3182" t="s">
        <v>35</v>
      </c>
    </row>
    <row r="3183" spans="1:12" x14ac:dyDescent="0.8">
      <c r="A3183" t="s">
        <v>15138</v>
      </c>
      <c r="B3183" t="s">
        <v>15139</v>
      </c>
      <c r="C3183">
        <v>41</v>
      </c>
      <c r="D3183" t="s">
        <v>14</v>
      </c>
      <c r="E3183" t="s">
        <v>15140</v>
      </c>
      <c r="F3183" t="s">
        <v>15141</v>
      </c>
      <c r="G3183" t="s">
        <v>15142</v>
      </c>
      <c r="H3183" t="s">
        <v>529</v>
      </c>
      <c r="I3183" t="s">
        <v>55</v>
      </c>
      <c r="J3183">
        <v>95646</v>
      </c>
      <c r="K3183" s="1">
        <v>45007</v>
      </c>
      <c r="L3183" t="s">
        <v>26</v>
      </c>
    </row>
    <row r="3184" spans="1:12" x14ac:dyDescent="0.8">
      <c r="A3184" t="s">
        <v>15143</v>
      </c>
      <c r="B3184" t="s">
        <v>15144</v>
      </c>
      <c r="C3184">
        <v>21</v>
      </c>
      <c r="D3184" t="s">
        <v>14</v>
      </c>
      <c r="E3184" t="s">
        <v>15145</v>
      </c>
      <c r="F3184" t="s">
        <v>15146</v>
      </c>
      <c r="G3184" t="s">
        <v>15147</v>
      </c>
      <c r="H3184" t="s">
        <v>249</v>
      </c>
      <c r="I3184" t="s">
        <v>55</v>
      </c>
      <c r="J3184">
        <v>72039</v>
      </c>
      <c r="K3184" s="1">
        <v>44291</v>
      </c>
      <c r="L3184" t="s">
        <v>42</v>
      </c>
    </row>
    <row r="3185" spans="1:12" x14ac:dyDescent="0.8">
      <c r="A3185" t="s">
        <v>15148</v>
      </c>
      <c r="B3185" t="s">
        <v>15149</v>
      </c>
      <c r="C3185">
        <v>31</v>
      </c>
      <c r="D3185" t="s">
        <v>14</v>
      </c>
      <c r="E3185" t="s">
        <v>15150</v>
      </c>
      <c r="F3185" t="s">
        <v>15151</v>
      </c>
      <c r="G3185" t="s">
        <v>15152</v>
      </c>
      <c r="H3185" t="s">
        <v>291</v>
      </c>
      <c r="I3185" t="s">
        <v>92</v>
      </c>
      <c r="J3185">
        <v>43709</v>
      </c>
      <c r="K3185" s="1">
        <v>44508</v>
      </c>
      <c r="L3185" t="s">
        <v>35</v>
      </c>
    </row>
    <row r="3186" spans="1:12" x14ac:dyDescent="0.8">
      <c r="A3186" t="s">
        <v>15153</v>
      </c>
      <c r="B3186" t="s">
        <v>15154</v>
      </c>
      <c r="C3186">
        <v>25</v>
      </c>
      <c r="D3186" t="s">
        <v>29</v>
      </c>
      <c r="F3186" t="s">
        <v>15155</v>
      </c>
      <c r="G3186" t="s">
        <v>15156</v>
      </c>
      <c r="H3186" t="s">
        <v>912</v>
      </c>
      <c r="I3186" t="s">
        <v>99</v>
      </c>
      <c r="J3186">
        <v>2512</v>
      </c>
      <c r="K3186" s="1">
        <v>45334</v>
      </c>
      <c r="L3186" t="s">
        <v>35</v>
      </c>
    </row>
    <row r="3187" spans="1:12" x14ac:dyDescent="0.8">
      <c r="A3187" t="s">
        <v>15157</v>
      </c>
      <c r="B3187" t="s">
        <v>15158</v>
      </c>
      <c r="C3187">
        <v>50</v>
      </c>
      <c r="D3187" t="s">
        <v>29</v>
      </c>
      <c r="E3187" t="s">
        <v>15159</v>
      </c>
      <c r="F3187" t="s">
        <v>15160</v>
      </c>
      <c r="G3187" t="s">
        <v>15161</v>
      </c>
      <c r="H3187" t="s">
        <v>179</v>
      </c>
      <c r="I3187" t="s">
        <v>180</v>
      </c>
      <c r="J3187">
        <v>10726</v>
      </c>
      <c r="K3187" s="1">
        <v>44423</v>
      </c>
      <c r="L3187" t="s">
        <v>26</v>
      </c>
    </row>
    <row r="3188" spans="1:12" x14ac:dyDescent="0.8">
      <c r="A3188" t="s">
        <v>15162</v>
      </c>
      <c r="B3188" t="s">
        <v>15163</v>
      </c>
      <c r="C3188">
        <v>20</v>
      </c>
      <c r="D3188" t="s">
        <v>14</v>
      </c>
      <c r="E3188" t="s">
        <v>15164</v>
      </c>
      <c r="F3188" t="s">
        <v>15165</v>
      </c>
      <c r="G3188" t="s">
        <v>15166</v>
      </c>
      <c r="H3188" t="s">
        <v>424</v>
      </c>
      <c r="I3188" t="s">
        <v>138</v>
      </c>
      <c r="J3188">
        <v>33737</v>
      </c>
      <c r="K3188" s="1">
        <v>44466</v>
      </c>
      <c r="L3188" t="s">
        <v>26</v>
      </c>
    </row>
    <row r="3189" spans="1:12" x14ac:dyDescent="0.8">
      <c r="A3189" t="s">
        <v>15167</v>
      </c>
      <c r="B3189" t="s">
        <v>15168</v>
      </c>
      <c r="C3189">
        <v>45</v>
      </c>
      <c r="D3189" t="s">
        <v>29</v>
      </c>
      <c r="E3189" t="s">
        <v>15169</v>
      </c>
      <c r="F3189" t="s">
        <v>15170</v>
      </c>
      <c r="G3189" t="s">
        <v>15171</v>
      </c>
      <c r="H3189" t="s">
        <v>119</v>
      </c>
      <c r="I3189" t="s">
        <v>55</v>
      </c>
      <c r="J3189">
        <v>40865</v>
      </c>
      <c r="K3189" s="1">
        <v>44719</v>
      </c>
      <c r="L3189" t="s">
        <v>35</v>
      </c>
    </row>
    <row r="3190" spans="1:12" x14ac:dyDescent="0.8">
      <c r="A3190" t="s">
        <v>15172</v>
      </c>
      <c r="B3190" t="s">
        <v>15173</v>
      </c>
      <c r="C3190">
        <v>45</v>
      </c>
      <c r="D3190" t="s">
        <v>14</v>
      </c>
      <c r="E3190" t="s">
        <v>15174</v>
      </c>
      <c r="F3190" t="s">
        <v>15175</v>
      </c>
      <c r="G3190" t="s">
        <v>15176</v>
      </c>
      <c r="H3190" t="s">
        <v>270</v>
      </c>
      <c r="I3190" t="s">
        <v>19</v>
      </c>
      <c r="J3190">
        <v>74771</v>
      </c>
      <c r="K3190" s="1">
        <v>45228</v>
      </c>
      <c r="L3190" t="s">
        <v>35</v>
      </c>
    </row>
    <row r="3191" spans="1:12" x14ac:dyDescent="0.8">
      <c r="A3191" t="s">
        <v>15177</v>
      </c>
      <c r="B3191" t="s">
        <v>15178</v>
      </c>
      <c r="C3191">
        <v>56</v>
      </c>
      <c r="D3191" t="s">
        <v>14</v>
      </c>
      <c r="E3191" t="s">
        <v>15179</v>
      </c>
      <c r="F3191" t="s">
        <v>15180</v>
      </c>
      <c r="G3191" t="s">
        <v>15181</v>
      </c>
      <c r="H3191" t="s">
        <v>270</v>
      </c>
      <c r="I3191" t="s">
        <v>19</v>
      </c>
      <c r="J3191">
        <v>30059</v>
      </c>
      <c r="K3191" s="1">
        <v>44355</v>
      </c>
      <c r="L3191" t="s">
        <v>35</v>
      </c>
    </row>
    <row r="3192" spans="1:12" x14ac:dyDescent="0.8">
      <c r="A3192" t="s">
        <v>15182</v>
      </c>
      <c r="B3192" t="s">
        <v>15183</v>
      </c>
      <c r="C3192">
        <v>30</v>
      </c>
      <c r="D3192" t="s">
        <v>29</v>
      </c>
      <c r="E3192" t="s">
        <v>15184</v>
      </c>
      <c r="F3192" t="s">
        <v>15185</v>
      </c>
      <c r="G3192" t="s">
        <v>15186</v>
      </c>
      <c r="H3192" t="s">
        <v>54</v>
      </c>
      <c r="I3192" t="s">
        <v>55</v>
      </c>
      <c r="J3192">
        <v>26950</v>
      </c>
      <c r="K3192" s="1">
        <v>44860</v>
      </c>
      <c r="L3192" t="s">
        <v>35</v>
      </c>
    </row>
    <row r="3193" spans="1:12" x14ac:dyDescent="0.8">
      <c r="A3193" t="s">
        <v>15187</v>
      </c>
      <c r="B3193" t="s">
        <v>15188</v>
      </c>
      <c r="C3193">
        <v>43</v>
      </c>
      <c r="D3193" t="s">
        <v>14</v>
      </c>
      <c r="E3193" t="s">
        <v>15189</v>
      </c>
      <c r="H3193" t="s">
        <v>867</v>
      </c>
      <c r="I3193" t="s">
        <v>99</v>
      </c>
      <c r="J3193">
        <v>84684</v>
      </c>
      <c r="K3193" s="1">
        <v>45091</v>
      </c>
      <c r="L3193" t="s">
        <v>42</v>
      </c>
    </row>
    <row r="3194" spans="1:12" x14ac:dyDescent="0.8">
      <c r="A3194" t="s">
        <v>15190</v>
      </c>
      <c r="B3194" t="s">
        <v>15191</v>
      </c>
      <c r="C3194">
        <v>62</v>
      </c>
      <c r="D3194" t="s">
        <v>29</v>
      </c>
      <c r="E3194" t="s">
        <v>15192</v>
      </c>
      <c r="F3194" t="s">
        <v>15193</v>
      </c>
      <c r="G3194" t="s">
        <v>15194</v>
      </c>
      <c r="H3194" t="s">
        <v>119</v>
      </c>
      <c r="I3194" t="s">
        <v>55</v>
      </c>
      <c r="J3194">
        <v>9271</v>
      </c>
      <c r="K3194" s="1">
        <v>44586</v>
      </c>
      <c r="L3194" t="s">
        <v>42</v>
      </c>
    </row>
    <row r="3195" spans="1:12" x14ac:dyDescent="0.8">
      <c r="A3195" t="s">
        <v>15195</v>
      </c>
      <c r="B3195" t="s">
        <v>15196</v>
      </c>
      <c r="C3195">
        <v>27</v>
      </c>
      <c r="D3195" t="s">
        <v>14</v>
      </c>
      <c r="E3195" t="s">
        <v>15197</v>
      </c>
      <c r="G3195" t="s">
        <v>15198</v>
      </c>
      <c r="H3195" t="s">
        <v>796</v>
      </c>
      <c r="I3195" t="s">
        <v>19</v>
      </c>
      <c r="J3195">
        <v>62310</v>
      </c>
      <c r="K3195" s="1">
        <v>45621</v>
      </c>
      <c r="L3195" t="s">
        <v>35</v>
      </c>
    </row>
    <row r="3196" spans="1:12" x14ac:dyDescent="0.8">
      <c r="A3196" t="s">
        <v>15199</v>
      </c>
      <c r="B3196" t="s">
        <v>15200</v>
      </c>
      <c r="C3196">
        <v>18</v>
      </c>
      <c r="D3196" t="s">
        <v>29</v>
      </c>
      <c r="E3196" t="s">
        <v>15201</v>
      </c>
      <c r="F3196">
        <v>7568106217</v>
      </c>
      <c r="G3196" t="s">
        <v>15202</v>
      </c>
      <c r="H3196" t="s">
        <v>1064</v>
      </c>
      <c r="I3196" t="s">
        <v>193</v>
      </c>
      <c r="J3196">
        <v>94112</v>
      </c>
      <c r="K3196" s="1">
        <v>45466</v>
      </c>
      <c r="L3196" t="s">
        <v>42</v>
      </c>
    </row>
    <row r="3197" spans="1:12" x14ac:dyDescent="0.8">
      <c r="A3197" t="s">
        <v>15203</v>
      </c>
      <c r="B3197" t="s">
        <v>15204</v>
      </c>
      <c r="C3197">
        <v>18</v>
      </c>
      <c r="D3197" t="s">
        <v>29</v>
      </c>
      <c r="E3197" t="s">
        <v>15205</v>
      </c>
      <c r="F3197" t="s">
        <v>15206</v>
      </c>
      <c r="G3197" t="s">
        <v>15207</v>
      </c>
      <c r="H3197" t="s">
        <v>25</v>
      </c>
      <c r="I3197" t="s">
        <v>19</v>
      </c>
      <c r="J3197">
        <v>63835</v>
      </c>
      <c r="K3197" s="1">
        <v>44787</v>
      </c>
      <c r="L3197" t="s">
        <v>35</v>
      </c>
    </row>
    <row r="3198" spans="1:12" x14ac:dyDescent="0.8">
      <c r="A3198" t="s">
        <v>15208</v>
      </c>
      <c r="B3198" t="s">
        <v>15209</v>
      </c>
      <c r="C3198">
        <v>43</v>
      </c>
      <c r="E3198" t="s">
        <v>15210</v>
      </c>
      <c r="F3198" t="s">
        <v>15211</v>
      </c>
      <c r="G3198" t="s">
        <v>15212</v>
      </c>
      <c r="H3198" t="s">
        <v>578</v>
      </c>
      <c r="I3198" t="s">
        <v>113</v>
      </c>
      <c r="J3198">
        <v>22221</v>
      </c>
      <c r="K3198" s="1">
        <v>43950</v>
      </c>
      <c r="L3198" t="s">
        <v>35</v>
      </c>
    </row>
    <row r="3199" spans="1:12" x14ac:dyDescent="0.8">
      <c r="A3199" t="s">
        <v>15213</v>
      </c>
      <c r="B3199" t="s">
        <v>15214</v>
      </c>
      <c r="C3199">
        <v>18</v>
      </c>
      <c r="D3199" t="s">
        <v>29</v>
      </c>
      <c r="E3199" t="s">
        <v>15215</v>
      </c>
      <c r="F3199" t="s">
        <v>15216</v>
      </c>
      <c r="G3199" t="s">
        <v>15217</v>
      </c>
      <c r="H3199" t="s">
        <v>167</v>
      </c>
      <c r="I3199" t="s">
        <v>138</v>
      </c>
      <c r="J3199">
        <v>7889</v>
      </c>
      <c r="K3199" s="1">
        <v>45071</v>
      </c>
      <c r="L3199" t="s">
        <v>35</v>
      </c>
    </row>
    <row r="3200" spans="1:12" x14ac:dyDescent="0.8">
      <c r="A3200" t="s">
        <v>15218</v>
      </c>
      <c r="B3200" t="s">
        <v>15219</v>
      </c>
      <c r="C3200">
        <v>30</v>
      </c>
      <c r="E3200" t="s">
        <v>15220</v>
      </c>
      <c r="F3200" t="s">
        <v>15221</v>
      </c>
      <c r="G3200" t="s">
        <v>15222</v>
      </c>
      <c r="H3200" t="s">
        <v>424</v>
      </c>
      <c r="I3200" t="s">
        <v>138</v>
      </c>
      <c r="J3200">
        <v>90921</v>
      </c>
      <c r="K3200" s="1">
        <v>45400</v>
      </c>
      <c r="L3200" t="s">
        <v>42</v>
      </c>
    </row>
    <row r="3201" spans="1:12" x14ac:dyDescent="0.8">
      <c r="A3201" t="s">
        <v>15223</v>
      </c>
      <c r="B3201" t="s">
        <v>15224</v>
      </c>
      <c r="C3201">
        <v>40</v>
      </c>
      <c r="D3201" t="s">
        <v>14</v>
      </c>
      <c r="E3201" t="s">
        <v>15225</v>
      </c>
      <c r="F3201">
        <f>1-429-368-9819</f>
        <v>-10615</v>
      </c>
      <c r="G3201" t="s">
        <v>15226</v>
      </c>
      <c r="H3201" t="s">
        <v>450</v>
      </c>
      <c r="I3201" t="s">
        <v>138</v>
      </c>
      <c r="J3201">
        <v>85098</v>
      </c>
      <c r="K3201" s="1">
        <v>45548</v>
      </c>
      <c r="L3201" t="s">
        <v>35</v>
      </c>
    </row>
    <row r="3202" spans="1:12" x14ac:dyDescent="0.8">
      <c r="A3202" t="s">
        <v>15227</v>
      </c>
      <c r="B3202" t="s">
        <v>15228</v>
      </c>
      <c r="C3202">
        <v>37</v>
      </c>
      <c r="D3202" t="s">
        <v>14</v>
      </c>
      <c r="E3202" t="s">
        <v>15229</v>
      </c>
      <c r="F3202" t="s">
        <v>15230</v>
      </c>
      <c r="G3202" t="s">
        <v>15231</v>
      </c>
      <c r="H3202" t="s">
        <v>249</v>
      </c>
      <c r="I3202" t="s">
        <v>55</v>
      </c>
      <c r="J3202">
        <v>22972</v>
      </c>
      <c r="K3202" s="1">
        <v>44350</v>
      </c>
      <c r="L3202" t="s">
        <v>35</v>
      </c>
    </row>
    <row r="3203" spans="1:12" x14ac:dyDescent="0.8">
      <c r="A3203" t="s">
        <v>15232</v>
      </c>
      <c r="B3203" t="s">
        <v>15233</v>
      </c>
      <c r="C3203">
        <v>40</v>
      </c>
      <c r="D3203" t="s">
        <v>29</v>
      </c>
      <c r="E3203" t="s">
        <v>15234</v>
      </c>
      <c r="F3203">
        <v>9657804695</v>
      </c>
      <c r="G3203" t="s">
        <v>15235</v>
      </c>
      <c r="H3203" t="s">
        <v>80</v>
      </c>
      <c r="I3203" t="s">
        <v>74</v>
      </c>
      <c r="J3203">
        <v>48415</v>
      </c>
      <c r="K3203" s="1">
        <v>45293</v>
      </c>
      <c r="L3203" t="s">
        <v>35</v>
      </c>
    </row>
    <row r="3204" spans="1:12" x14ac:dyDescent="0.8">
      <c r="A3204" t="s">
        <v>15236</v>
      </c>
      <c r="B3204" t="s">
        <v>15237</v>
      </c>
      <c r="C3204">
        <v>37</v>
      </c>
      <c r="D3204" t="s">
        <v>29</v>
      </c>
      <c r="E3204" t="s">
        <v>15238</v>
      </c>
      <c r="F3204">
        <f>1-345-217-4388</f>
        <v>-4949</v>
      </c>
      <c r="G3204" t="s">
        <v>15239</v>
      </c>
      <c r="H3204" t="s">
        <v>558</v>
      </c>
      <c r="I3204" t="s">
        <v>55</v>
      </c>
      <c r="J3204">
        <v>80067</v>
      </c>
      <c r="K3204" s="1">
        <v>44502</v>
      </c>
      <c r="L3204" t="s">
        <v>35</v>
      </c>
    </row>
    <row r="3205" spans="1:12" x14ac:dyDescent="0.8">
      <c r="A3205" t="s">
        <v>15240</v>
      </c>
      <c r="C3205">
        <v>50</v>
      </c>
      <c r="D3205" t="s">
        <v>29</v>
      </c>
      <c r="F3205" t="s">
        <v>15241</v>
      </c>
      <c r="G3205" t="s">
        <v>15242</v>
      </c>
      <c r="H3205" t="s">
        <v>41</v>
      </c>
      <c r="I3205" t="s">
        <v>19</v>
      </c>
      <c r="J3205">
        <v>21113</v>
      </c>
      <c r="K3205" s="1">
        <v>43936</v>
      </c>
      <c r="L3205" t="s">
        <v>26</v>
      </c>
    </row>
    <row r="3206" spans="1:12" x14ac:dyDescent="0.8">
      <c r="A3206" t="s">
        <v>15243</v>
      </c>
      <c r="B3206" t="s">
        <v>2457</v>
      </c>
      <c r="C3206">
        <v>23</v>
      </c>
      <c r="D3206" t="s">
        <v>29</v>
      </c>
      <c r="E3206" t="s">
        <v>2458</v>
      </c>
      <c r="F3206" t="s">
        <v>15244</v>
      </c>
      <c r="G3206" t="s">
        <v>15245</v>
      </c>
      <c r="H3206" t="s">
        <v>573</v>
      </c>
      <c r="I3206" t="s">
        <v>193</v>
      </c>
      <c r="J3206">
        <v>79961</v>
      </c>
      <c r="K3206" s="1">
        <v>44203</v>
      </c>
      <c r="L3206" t="s">
        <v>42</v>
      </c>
    </row>
    <row r="3207" spans="1:12" x14ac:dyDescent="0.8">
      <c r="A3207" t="s">
        <v>15246</v>
      </c>
      <c r="B3207" t="s">
        <v>15247</v>
      </c>
      <c r="C3207">
        <v>26</v>
      </c>
      <c r="D3207" t="s">
        <v>14</v>
      </c>
      <c r="E3207" t="s">
        <v>15248</v>
      </c>
      <c r="F3207" t="s">
        <v>15249</v>
      </c>
      <c r="G3207" t="s">
        <v>15250</v>
      </c>
      <c r="H3207" t="s">
        <v>320</v>
      </c>
      <c r="I3207" t="s">
        <v>138</v>
      </c>
      <c r="J3207">
        <v>50343</v>
      </c>
      <c r="K3207" s="1">
        <v>45178</v>
      </c>
      <c r="L3207" t="s">
        <v>35</v>
      </c>
    </row>
    <row r="3208" spans="1:12" x14ac:dyDescent="0.8">
      <c r="A3208" t="s">
        <v>15251</v>
      </c>
      <c r="B3208" t="s">
        <v>15252</v>
      </c>
      <c r="C3208">
        <v>25</v>
      </c>
      <c r="D3208" t="s">
        <v>14</v>
      </c>
      <c r="E3208" t="s">
        <v>15253</v>
      </c>
      <c r="F3208" t="s">
        <v>15254</v>
      </c>
      <c r="G3208" t="s">
        <v>15255</v>
      </c>
      <c r="H3208" t="s">
        <v>489</v>
      </c>
      <c r="I3208" t="s">
        <v>34</v>
      </c>
      <c r="J3208">
        <v>75672</v>
      </c>
      <c r="K3208" s="1">
        <v>44307</v>
      </c>
      <c r="L3208" t="s">
        <v>42</v>
      </c>
    </row>
    <row r="3209" spans="1:12" x14ac:dyDescent="0.8">
      <c r="A3209" t="s">
        <v>15256</v>
      </c>
      <c r="B3209" t="s">
        <v>15257</v>
      </c>
      <c r="C3209">
        <v>44</v>
      </c>
      <c r="D3209" t="s">
        <v>29</v>
      </c>
      <c r="E3209" t="s">
        <v>15258</v>
      </c>
      <c r="F3209" t="s">
        <v>15259</v>
      </c>
      <c r="G3209" t="s">
        <v>15260</v>
      </c>
      <c r="H3209" t="s">
        <v>303</v>
      </c>
      <c r="I3209" t="s">
        <v>221</v>
      </c>
      <c r="J3209">
        <v>86988</v>
      </c>
      <c r="K3209" s="1">
        <v>44983</v>
      </c>
      <c r="L3209" t="s">
        <v>35</v>
      </c>
    </row>
    <row r="3210" spans="1:12" x14ac:dyDescent="0.8">
      <c r="A3210" t="s">
        <v>15261</v>
      </c>
      <c r="B3210" t="s">
        <v>15262</v>
      </c>
      <c r="C3210">
        <v>45</v>
      </c>
      <c r="D3210" t="s">
        <v>29</v>
      </c>
      <c r="E3210" t="s">
        <v>15263</v>
      </c>
      <c r="F3210" t="s">
        <v>15264</v>
      </c>
      <c r="G3210" t="s">
        <v>15265</v>
      </c>
      <c r="H3210" t="s">
        <v>350</v>
      </c>
      <c r="I3210" t="s">
        <v>34</v>
      </c>
      <c r="J3210">
        <v>81238</v>
      </c>
      <c r="K3210" s="1">
        <v>44861</v>
      </c>
      <c r="L3210" t="s">
        <v>26</v>
      </c>
    </row>
    <row r="3211" spans="1:12" x14ac:dyDescent="0.8">
      <c r="A3211" t="s">
        <v>15266</v>
      </c>
      <c r="B3211" t="s">
        <v>15267</v>
      </c>
      <c r="C3211">
        <v>40</v>
      </c>
      <c r="D3211" t="s">
        <v>14</v>
      </c>
      <c r="E3211" t="s">
        <v>15268</v>
      </c>
      <c r="F3211" t="s">
        <v>15269</v>
      </c>
      <c r="G3211" t="s">
        <v>15270</v>
      </c>
      <c r="H3211" t="s">
        <v>291</v>
      </c>
      <c r="I3211" t="s">
        <v>92</v>
      </c>
      <c r="J3211">
        <v>55445</v>
      </c>
      <c r="K3211" s="1">
        <v>45055</v>
      </c>
      <c r="L3211" t="s">
        <v>35</v>
      </c>
    </row>
    <row r="3212" spans="1:12" x14ac:dyDescent="0.8">
      <c r="A3212" t="s">
        <v>15271</v>
      </c>
      <c r="B3212" t="s">
        <v>15272</v>
      </c>
      <c r="C3212">
        <v>49</v>
      </c>
      <c r="E3212" t="s">
        <v>15273</v>
      </c>
      <c r="F3212" t="s">
        <v>15274</v>
      </c>
      <c r="G3212" t="s">
        <v>15275</v>
      </c>
      <c r="H3212" t="s">
        <v>199</v>
      </c>
      <c r="I3212" t="s">
        <v>74</v>
      </c>
      <c r="J3212">
        <v>3129</v>
      </c>
      <c r="K3212" s="1">
        <v>44079</v>
      </c>
      <c r="L3212" t="s">
        <v>35</v>
      </c>
    </row>
    <row r="3213" spans="1:12" x14ac:dyDescent="0.8">
      <c r="A3213" t="s">
        <v>15276</v>
      </c>
      <c r="C3213">
        <v>20</v>
      </c>
      <c r="D3213" t="s">
        <v>29</v>
      </c>
      <c r="E3213" t="s">
        <v>15277</v>
      </c>
      <c r="F3213" t="s">
        <v>15278</v>
      </c>
      <c r="G3213" t="s">
        <v>15279</v>
      </c>
      <c r="H3213" t="s">
        <v>260</v>
      </c>
      <c r="I3213" t="s">
        <v>113</v>
      </c>
      <c r="J3213">
        <v>92527</v>
      </c>
      <c r="K3213" s="1">
        <v>45271</v>
      </c>
      <c r="L3213" t="s">
        <v>35</v>
      </c>
    </row>
    <row r="3214" spans="1:12" x14ac:dyDescent="0.8">
      <c r="A3214" t="s">
        <v>15280</v>
      </c>
      <c r="B3214" t="s">
        <v>15281</v>
      </c>
      <c r="C3214">
        <v>55</v>
      </c>
      <c r="D3214" t="s">
        <v>29</v>
      </c>
      <c r="E3214" t="s">
        <v>15282</v>
      </c>
      <c r="F3214" t="s">
        <v>15283</v>
      </c>
      <c r="G3214" t="s">
        <v>15284</v>
      </c>
      <c r="H3214" t="s">
        <v>73</v>
      </c>
      <c r="I3214" t="s">
        <v>74</v>
      </c>
      <c r="J3214">
        <v>23042</v>
      </c>
      <c r="K3214" s="1">
        <v>45581</v>
      </c>
      <c r="L3214" t="s">
        <v>42</v>
      </c>
    </row>
    <row r="3215" spans="1:12" x14ac:dyDescent="0.8">
      <c r="A3215" t="s">
        <v>15285</v>
      </c>
      <c r="B3215" t="s">
        <v>15286</v>
      </c>
      <c r="C3215">
        <v>53</v>
      </c>
      <c r="D3215" t="s">
        <v>29</v>
      </c>
      <c r="E3215" t="s">
        <v>15287</v>
      </c>
      <c r="F3215" t="s">
        <v>15288</v>
      </c>
      <c r="G3215" t="s">
        <v>15289</v>
      </c>
      <c r="H3215" t="s">
        <v>73</v>
      </c>
      <c r="I3215" t="s">
        <v>74</v>
      </c>
      <c r="J3215">
        <v>94763</v>
      </c>
      <c r="K3215" s="1">
        <v>44271</v>
      </c>
      <c r="L3215" t="s">
        <v>42</v>
      </c>
    </row>
    <row r="3216" spans="1:12" x14ac:dyDescent="0.8">
      <c r="A3216" t="s">
        <v>15290</v>
      </c>
      <c r="B3216" t="s">
        <v>15291</v>
      </c>
      <c r="C3216">
        <v>43</v>
      </c>
      <c r="D3216" t="s">
        <v>14</v>
      </c>
      <c r="E3216" t="s">
        <v>15292</v>
      </c>
      <c r="G3216" t="s">
        <v>15293</v>
      </c>
      <c r="H3216" t="s">
        <v>529</v>
      </c>
      <c r="I3216" t="s">
        <v>55</v>
      </c>
      <c r="J3216">
        <v>5074</v>
      </c>
      <c r="K3216" s="1">
        <v>44679</v>
      </c>
      <c r="L3216" t="s">
        <v>26</v>
      </c>
    </row>
    <row r="3217" spans="1:12" x14ac:dyDescent="0.8">
      <c r="A3217" t="s">
        <v>15294</v>
      </c>
      <c r="B3217" t="s">
        <v>15295</v>
      </c>
      <c r="C3217">
        <v>56</v>
      </c>
      <c r="D3217" t="s">
        <v>29</v>
      </c>
      <c r="E3217" t="s">
        <v>15296</v>
      </c>
      <c r="F3217" t="s">
        <v>15297</v>
      </c>
      <c r="G3217" t="s">
        <v>15298</v>
      </c>
      <c r="H3217" t="s">
        <v>161</v>
      </c>
      <c r="I3217" t="s">
        <v>113</v>
      </c>
      <c r="K3217" s="1">
        <v>44366</v>
      </c>
      <c r="L3217" t="s">
        <v>26</v>
      </c>
    </row>
    <row r="3218" spans="1:12" x14ac:dyDescent="0.8">
      <c r="A3218" t="s">
        <v>15299</v>
      </c>
      <c r="B3218" t="s">
        <v>15300</v>
      </c>
      <c r="C3218">
        <v>18</v>
      </c>
      <c r="D3218" t="s">
        <v>29</v>
      </c>
      <c r="E3218" t="s">
        <v>15301</v>
      </c>
      <c r="F3218" t="s">
        <v>15302</v>
      </c>
      <c r="G3218" t="s">
        <v>15303</v>
      </c>
      <c r="H3218" t="s">
        <v>320</v>
      </c>
      <c r="I3218" t="s">
        <v>138</v>
      </c>
      <c r="J3218">
        <v>70745</v>
      </c>
      <c r="K3218" s="1">
        <v>44032</v>
      </c>
      <c r="L3218" t="s">
        <v>42</v>
      </c>
    </row>
    <row r="3219" spans="1:12" x14ac:dyDescent="0.8">
      <c r="A3219" t="s">
        <v>15304</v>
      </c>
      <c r="B3219" t="s">
        <v>15305</v>
      </c>
      <c r="C3219">
        <v>28</v>
      </c>
      <c r="D3219" t="s">
        <v>14</v>
      </c>
      <c r="E3219" t="s">
        <v>15306</v>
      </c>
      <c r="F3219" t="s">
        <v>15307</v>
      </c>
      <c r="G3219" t="s">
        <v>15308</v>
      </c>
      <c r="H3219" t="s">
        <v>285</v>
      </c>
      <c r="I3219" t="s">
        <v>193</v>
      </c>
      <c r="J3219">
        <v>14550</v>
      </c>
      <c r="K3219" s="1">
        <v>44643</v>
      </c>
      <c r="L3219" t="s">
        <v>35</v>
      </c>
    </row>
    <row r="3220" spans="1:12" x14ac:dyDescent="0.8">
      <c r="A3220" t="s">
        <v>15309</v>
      </c>
      <c r="B3220" t="s">
        <v>15310</v>
      </c>
      <c r="C3220">
        <v>26</v>
      </c>
      <c r="D3220" t="s">
        <v>29</v>
      </c>
      <c r="E3220" t="s">
        <v>15311</v>
      </c>
      <c r="F3220" t="s">
        <v>15312</v>
      </c>
      <c r="G3220" t="s">
        <v>15313</v>
      </c>
      <c r="H3220" t="s">
        <v>167</v>
      </c>
      <c r="I3220" t="s">
        <v>138</v>
      </c>
      <c r="J3220">
        <v>74791</v>
      </c>
      <c r="K3220" s="1">
        <v>44558</v>
      </c>
      <c r="L3220" t="s">
        <v>42</v>
      </c>
    </row>
    <row r="3221" spans="1:12" x14ac:dyDescent="0.8">
      <c r="A3221" t="s">
        <v>15314</v>
      </c>
      <c r="B3221" t="s">
        <v>15315</v>
      </c>
      <c r="C3221">
        <v>43</v>
      </c>
      <c r="D3221" t="s">
        <v>29</v>
      </c>
      <c r="E3221" t="s">
        <v>15316</v>
      </c>
      <c r="F3221" t="s">
        <v>15317</v>
      </c>
      <c r="G3221" t="s">
        <v>15318</v>
      </c>
      <c r="H3221" t="s">
        <v>297</v>
      </c>
      <c r="I3221" t="s">
        <v>99</v>
      </c>
      <c r="J3221">
        <v>38919</v>
      </c>
      <c r="K3221" s="1">
        <v>44210</v>
      </c>
      <c r="L3221" t="s">
        <v>35</v>
      </c>
    </row>
    <row r="3222" spans="1:12" x14ac:dyDescent="0.8">
      <c r="A3222" t="s">
        <v>15319</v>
      </c>
      <c r="B3222" t="s">
        <v>15320</v>
      </c>
      <c r="C3222">
        <v>22</v>
      </c>
      <c r="D3222" t="s">
        <v>29</v>
      </c>
      <c r="E3222" t="s">
        <v>15321</v>
      </c>
      <c r="F3222" t="s">
        <v>15322</v>
      </c>
      <c r="G3222" t="s">
        <v>15323</v>
      </c>
      <c r="H3222" t="s">
        <v>238</v>
      </c>
      <c r="I3222" t="s">
        <v>48</v>
      </c>
      <c r="J3222">
        <v>40561</v>
      </c>
      <c r="K3222" s="1">
        <v>44987</v>
      </c>
      <c r="L3222" t="s">
        <v>42</v>
      </c>
    </row>
    <row r="3223" spans="1:12" x14ac:dyDescent="0.8">
      <c r="A3223" t="s">
        <v>15324</v>
      </c>
      <c r="B3223" t="s">
        <v>15325</v>
      </c>
      <c r="C3223">
        <v>44</v>
      </c>
      <c r="D3223" t="s">
        <v>29</v>
      </c>
      <c r="E3223" t="s">
        <v>15326</v>
      </c>
      <c r="F3223">
        <f>1-395-652-3045</f>
        <v>-4091</v>
      </c>
      <c r="G3223" t="s">
        <v>15327</v>
      </c>
      <c r="H3223" t="s">
        <v>119</v>
      </c>
      <c r="I3223" t="s">
        <v>55</v>
      </c>
      <c r="J3223">
        <v>47963</v>
      </c>
      <c r="K3223" s="1">
        <v>45410</v>
      </c>
      <c r="L3223" t="s">
        <v>35</v>
      </c>
    </row>
    <row r="3224" spans="1:12" x14ac:dyDescent="0.8">
      <c r="A3224" t="s">
        <v>15328</v>
      </c>
      <c r="B3224" t="s">
        <v>15329</v>
      </c>
      <c r="C3224">
        <v>51</v>
      </c>
      <c r="D3224" t="s">
        <v>14</v>
      </c>
      <c r="E3224" t="s">
        <v>15330</v>
      </c>
      <c r="F3224" t="s">
        <v>15331</v>
      </c>
      <c r="G3224" t="s">
        <v>15332</v>
      </c>
      <c r="H3224" t="s">
        <v>119</v>
      </c>
      <c r="I3224" t="s">
        <v>55</v>
      </c>
      <c r="J3224">
        <v>34146</v>
      </c>
      <c r="K3224" s="1">
        <v>45661</v>
      </c>
      <c r="L3224" t="s">
        <v>42</v>
      </c>
    </row>
    <row r="3225" spans="1:12" x14ac:dyDescent="0.8">
      <c r="A3225" t="s">
        <v>15333</v>
      </c>
      <c r="B3225" t="s">
        <v>15334</v>
      </c>
      <c r="C3225">
        <v>43</v>
      </c>
      <c r="D3225" t="s">
        <v>14</v>
      </c>
      <c r="E3225" t="s">
        <v>15335</v>
      </c>
      <c r="F3225">
        <v>2135171871</v>
      </c>
      <c r="G3225" t="s">
        <v>15336</v>
      </c>
      <c r="H3225" t="s">
        <v>186</v>
      </c>
      <c r="I3225" t="s">
        <v>74</v>
      </c>
      <c r="J3225">
        <v>74957</v>
      </c>
      <c r="K3225" s="1">
        <v>45671</v>
      </c>
      <c r="L3225" t="s">
        <v>35</v>
      </c>
    </row>
    <row r="3226" spans="1:12" x14ac:dyDescent="0.8">
      <c r="A3226" t="s">
        <v>15337</v>
      </c>
      <c r="B3226" t="s">
        <v>15338</v>
      </c>
      <c r="C3226">
        <v>38</v>
      </c>
      <c r="D3226" t="s">
        <v>29</v>
      </c>
      <c r="E3226" t="s">
        <v>15339</v>
      </c>
      <c r="F3226" t="s">
        <v>15340</v>
      </c>
      <c r="G3226" t="s">
        <v>15341</v>
      </c>
      <c r="H3226" t="s">
        <v>424</v>
      </c>
      <c r="I3226" t="s">
        <v>138</v>
      </c>
      <c r="J3226">
        <v>67614</v>
      </c>
      <c r="K3226" s="1">
        <v>44774</v>
      </c>
      <c r="L3226" t="s">
        <v>35</v>
      </c>
    </row>
    <row r="3227" spans="1:12" x14ac:dyDescent="0.8">
      <c r="A3227" t="s">
        <v>15342</v>
      </c>
      <c r="B3227" t="s">
        <v>15343</v>
      </c>
      <c r="C3227">
        <v>23</v>
      </c>
      <c r="D3227" t="s">
        <v>14</v>
      </c>
      <c r="F3227">
        <v>4492636508</v>
      </c>
      <c r="G3227" t="s">
        <v>15344</v>
      </c>
      <c r="H3227" t="s">
        <v>167</v>
      </c>
      <c r="I3227" t="s">
        <v>138</v>
      </c>
      <c r="J3227">
        <v>39727</v>
      </c>
      <c r="K3227" s="1">
        <v>45125</v>
      </c>
      <c r="L3227" t="s">
        <v>42</v>
      </c>
    </row>
    <row r="3228" spans="1:12" x14ac:dyDescent="0.8">
      <c r="A3228" t="s">
        <v>15345</v>
      </c>
      <c r="B3228" t="s">
        <v>15346</v>
      </c>
      <c r="C3228">
        <v>24</v>
      </c>
      <c r="D3228" t="s">
        <v>14</v>
      </c>
      <c r="E3228" t="s">
        <v>15347</v>
      </c>
      <c r="F3228">
        <v>5853624555</v>
      </c>
      <c r="G3228" t="s">
        <v>15348</v>
      </c>
      <c r="H3228" t="s">
        <v>244</v>
      </c>
      <c r="I3228" t="s">
        <v>221</v>
      </c>
      <c r="J3228">
        <v>84560</v>
      </c>
      <c r="K3228" s="1">
        <v>44304</v>
      </c>
      <c r="L3228" t="s">
        <v>42</v>
      </c>
    </row>
    <row r="3229" spans="1:12" x14ac:dyDescent="0.8">
      <c r="A3229" t="s">
        <v>15349</v>
      </c>
      <c r="B3229" t="s">
        <v>15350</v>
      </c>
      <c r="C3229">
        <v>49</v>
      </c>
      <c r="D3229" t="s">
        <v>29</v>
      </c>
      <c r="E3229" t="s">
        <v>15351</v>
      </c>
      <c r="F3229" t="s">
        <v>15352</v>
      </c>
      <c r="G3229" t="s">
        <v>15353</v>
      </c>
      <c r="H3229" t="s">
        <v>144</v>
      </c>
      <c r="I3229" t="s">
        <v>145</v>
      </c>
      <c r="J3229">
        <v>33671</v>
      </c>
      <c r="K3229" s="1">
        <v>44302</v>
      </c>
      <c r="L3229" t="s">
        <v>42</v>
      </c>
    </row>
    <row r="3230" spans="1:12" x14ac:dyDescent="0.8">
      <c r="A3230" t="s">
        <v>15354</v>
      </c>
      <c r="B3230" t="s">
        <v>15355</v>
      </c>
      <c r="C3230">
        <v>44</v>
      </c>
      <c r="D3230" t="s">
        <v>29</v>
      </c>
      <c r="E3230" t="s">
        <v>15356</v>
      </c>
      <c r="F3230">
        <v>5582789176</v>
      </c>
      <c r="G3230" t="s">
        <v>15357</v>
      </c>
      <c r="H3230" t="s">
        <v>238</v>
      </c>
      <c r="I3230" t="s">
        <v>48</v>
      </c>
      <c r="J3230">
        <v>55238</v>
      </c>
      <c r="K3230" s="1">
        <v>44801</v>
      </c>
      <c r="L3230" t="s">
        <v>35</v>
      </c>
    </row>
    <row r="3231" spans="1:12" x14ac:dyDescent="0.8">
      <c r="A3231" t="s">
        <v>15358</v>
      </c>
      <c r="B3231" t="s">
        <v>15359</v>
      </c>
      <c r="C3231">
        <v>34</v>
      </c>
      <c r="D3231" t="s">
        <v>14</v>
      </c>
      <c r="E3231" t="s">
        <v>15360</v>
      </c>
      <c r="F3231" t="s">
        <v>15361</v>
      </c>
      <c r="G3231" t="s">
        <v>15362</v>
      </c>
      <c r="H3231" t="s">
        <v>489</v>
      </c>
      <c r="I3231" t="s">
        <v>34</v>
      </c>
      <c r="J3231">
        <v>30879</v>
      </c>
      <c r="K3231" s="1">
        <v>45127</v>
      </c>
      <c r="L3231" t="s">
        <v>26</v>
      </c>
    </row>
    <row r="3232" spans="1:12" x14ac:dyDescent="0.8">
      <c r="A3232" t="s">
        <v>15363</v>
      </c>
      <c r="B3232" t="s">
        <v>15364</v>
      </c>
      <c r="C3232">
        <v>29</v>
      </c>
      <c r="D3232" t="s">
        <v>29</v>
      </c>
      <c r="E3232" t="s">
        <v>15365</v>
      </c>
      <c r="F3232" t="s">
        <v>15366</v>
      </c>
      <c r="G3232" t="s">
        <v>15367</v>
      </c>
      <c r="H3232" t="s">
        <v>1448</v>
      </c>
      <c r="I3232" t="s">
        <v>193</v>
      </c>
      <c r="J3232">
        <v>85432</v>
      </c>
      <c r="K3232" s="1">
        <v>44562</v>
      </c>
      <c r="L3232" t="s">
        <v>35</v>
      </c>
    </row>
    <row r="3233" spans="1:12" x14ac:dyDescent="0.8">
      <c r="A3233" t="s">
        <v>15368</v>
      </c>
      <c r="B3233" t="s">
        <v>15369</v>
      </c>
      <c r="C3233">
        <v>18</v>
      </c>
      <c r="D3233" t="s">
        <v>29</v>
      </c>
      <c r="E3233" t="s">
        <v>15370</v>
      </c>
      <c r="F3233" t="s">
        <v>15371</v>
      </c>
      <c r="G3233" t="s">
        <v>15372</v>
      </c>
      <c r="H3233" t="s">
        <v>80</v>
      </c>
      <c r="I3233" t="s">
        <v>74</v>
      </c>
      <c r="J3233">
        <v>87829</v>
      </c>
      <c r="K3233" s="1">
        <v>44836</v>
      </c>
      <c r="L3233" t="s">
        <v>35</v>
      </c>
    </row>
    <row r="3234" spans="1:12" x14ac:dyDescent="0.8">
      <c r="A3234" t="s">
        <v>15373</v>
      </c>
      <c r="B3234" t="s">
        <v>15374</v>
      </c>
      <c r="C3234">
        <v>22</v>
      </c>
      <c r="D3234" t="s">
        <v>29</v>
      </c>
      <c r="E3234" t="s">
        <v>15375</v>
      </c>
      <c r="F3234" t="s">
        <v>15376</v>
      </c>
      <c r="G3234" t="s">
        <v>15377</v>
      </c>
      <c r="H3234" t="s">
        <v>137</v>
      </c>
      <c r="I3234" t="s">
        <v>138</v>
      </c>
      <c r="J3234">
        <v>53240</v>
      </c>
      <c r="K3234" s="1">
        <v>44478</v>
      </c>
      <c r="L3234" t="s">
        <v>42</v>
      </c>
    </row>
    <row r="3235" spans="1:12" x14ac:dyDescent="0.8">
      <c r="A3235" t="s">
        <v>15378</v>
      </c>
      <c r="B3235" t="s">
        <v>15379</v>
      </c>
      <c r="C3235">
        <v>57</v>
      </c>
      <c r="D3235" t="s">
        <v>29</v>
      </c>
      <c r="E3235" t="s">
        <v>15380</v>
      </c>
      <c r="F3235" t="s">
        <v>15381</v>
      </c>
      <c r="G3235" t="s">
        <v>15382</v>
      </c>
      <c r="H3235" t="s">
        <v>424</v>
      </c>
      <c r="I3235" t="s">
        <v>138</v>
      </c>
      <c r="J3235">
        <v>85907</v>
      </c>
      <c r="K3235" s="1">
        <v>45323</v>
      </c>
      <c r="L3235" t="s">
        <v>42</v>
      </c>
    </row>
    <row r="3236" spans="1:12" x14ac:dyDescent="0.8">
      <c r="A3236" t="s">
        <v>15383</v>
      </c>
      <c r="B3236" t="s">
        <v>15384</v>
      </c>
      <c r="C3236">
        <v>19</v>
      </c>
      <c r="D3236" t="s">
        <v>29</v>
      </c>
      <c r="E3236" t="s">
        <v>15385</v>
      </c>
      <c r="F3236" t="s">
        <v>15386</v>
      </c>
      <c r="G3236" t="s">
        <v>15387</v>
      </c>
      <c r="H3236" t="s">
        <v>450</v>
      </c>
      <c r="I3236" t="s">
        <v>138</v>
      </c>
      <c r="J3236">
        <v>94155</v>
      </c>
      <c r="K3236" s="1">
        <v>45144</v>
      </c>
      <c r="L3236" t="s">
        <v>35</v>
      </c>
    </row>
    <row r="3237" spans="1:12" x14ac:dyDescent="0.8">
      <c r="A3237" t="s">
        <v>15388</v>
      </c>
      <c r="B3237" t="s">
        <v>15389</v>
      </c>
      <c r="D3237" t="s">
        <v>29</v>
      </c>
      <c r="E3237" t="s">
        <v>15390</v>
      </c>
      <c r="F3237" t="s">
        <v>15391</v>
      </c>
      <c r="G3237" t="s">
        <v>15392</v>
      </c>
      <c r="H3237" t="s">
        <v>119</v>
      </c>
      <c r="I3237" t="s">
        <v>55</v>
      </c>
      <c r="J3237">
        <v>44629</v>
      </c>
      <c r="K3237" s="1">
        <v>44399</v>
      </c>
      <c r="L3237" t="s">
        <v>42</v>
      </c>
    </row>
    <row r="3238" spans="1:12" x14ac:dyDescent="0.8">
      <c r="A3238" t="s">
        <v>15393</v>
      </c>
      <c r="B3238" t="s">
        <v>15394</v>
      </c>
      <c r="C3238">
        <v>47</v>
      </c>
      <c r="D3238" t="s">
        <v>14</v>
      </c>
      <c r="E3238" t="s">
        <v>15395</v>
      </c>
      <c r="F3238" t="s">
        <v>15396</v>
      </c>
      <c r="G3238" t="s">
        <v>15397</v>
      </c>
      <c r="H3238" t="s">
        <v>1209</v>
      </c>
      <c r="I3238" t="s">
        <v>92</v>
      </c>
      <c r="J3238">
        <v>31347</v>
      </c>
      <c r="K3238" s="1">
        <v>45390</v>
      </c>
      <c r="L3238" t="s">
        <v>42</v>
      </c>
    </row>
    <row r="3239" spans="1:12" x14ac:dyDescent="0.8">
      <c r="A3239" t="s">
        <v>15398</v>
      </c>
      <c r="B3239" t="s">
        <v>15399</v>
      </c>
      <c r="C3239">
        <v>19</v>
      </c>
      <c r="D3239" t="s">
        <v>14</v>
      </c>
      <c r="E3239" t="s">
        <v>15400</v>
      </c>
      <c r="F3239" t="s">
        <v>15401</v>
      </c>
      <c r="G3239" t="s">
        <v>15402</v>
      </c>
      <c r="H3239" t="s">
        <v>227</v>
      </c>
      <c r="I3239" t="s">
        <v>221</v>
      </c>
      <c r="J3239">
        <v>93199</v>
      </c>
      <c r="K3239" s="1">
        <v>44676</v>
      </c>
      <c r="L3239" t="s">
        <v>42</v>
      </c>
    </row>
    <row r="3240" spans="1:12" x14ac:dyDescent="0.8">
      <c r="A3240" t="s">
        <v>15403</v>
      </c>
      <c r="B3240" t="s">
        <v>15404</v>
      </c>
      <c r="C3240">
        <v>37</v>
      </c>
      <c r="D3240" t="s">
        <v>29</v>
      </c>
      <c r="E3240" t="s">
        <v>15405</v>
      </c>
      <c r="F3240" t="s">
        <v>15406</v>
      </c>
      <c r="G3240" t="s">
        <v>15407</v>
      </c>
      <c r="H3240" t="s">
        <v>244</v>
      </c>
      <c r="I3240" t="s">
        <v>221</v>
      </c>
      <c r="J3240">
        <v>79593</v>
      </c>
      <c r="K3240" s="1">
        <v>44084</v>
      </c>
      <c r="L3240" t="s">
        <v>26</v>
      </c>
    </row>
    <row r="3241" spans="1:12" x14ac:dyDescent="0.8">
      <c r="A3241" t="s">
        <v>15408</v>
      </c>
      <c r="B3241" t="s">
        <v>15409</v>
      </c>
      <c r="C3241">
        <v>46</v>
      </c>
      <c r="D3241" t="s">
        <v>29</v>
      </c>
      <c r="E3241" t="s">
        <v>15410</v>
      </c>
      <c r="F3241" t="s">
        <v>15411</v>
      </c>
      <c r="G3241" t="s">
        <v>15412</v>
      </c>
      <c r="H3241" t="s">
        <v>355</v>
      </c>
      <c r="I3241" t="s">
        <v>180</v>
      </c>
      <c r="J3241">
        <v>77714</v>
      </c>
      <c r="K3241" s="1">
        <v>44379</v>
      </c>
      <c r="L3241" t="s">
        <v>42</v>
      </c>
    </row>
    <row r="3242" spans="1:12" x14ac:dyDescent="0.8">
      <c r="A3242" t="s">
        <v>15413</v>
      </c>
      <c r="B3242" t="s">
        <v>15414</v>
      </c>
      <c r="C3242">
        <v>35</v>
      </c>
      <c r="D3242" t="s">
        <v>14</v>
      </c>
      <c r="E3242" t="s">
        <v>15415</v>
      </c>
      <c r="F3242" t="s">
        <v>15416</v>
      </c>
      <c r="G3242" t="s">
        <v>15417</v>
      </c>
      <c r="H3242" t="s">
        <v>144</v>
      </c>
      <c r="I3242" t="s">
        <v>145</v>
      </c>
      <c r="J3242">
        <v>6268</v>
      </c>
      <c r="K3242" s="1">
        <v>45696</v>
      </c>
      <c r="L3242" t="s">
        <v>35</v>
      </c>
    </row>
    <row r="3243" spans="1:12" x14ac:dyDescent="0.8">
      <c r="A3243" t="s">
        <v>15418</v>
      </c>
      <c r="B3243" t="s">
        <v>15419</v>
      </c>
      <c r="C3243">
        <v>69</v>
      </c>
      <c r="D3243" t="s">
        <v>14</v>
      </c>
      <c r="E3243" t="s">
        <v>15420</v>
      </c>
      <c r="F3243" t="s">
        <v>15421</v>
      </c>
      <c r="G3243" t="s">
        <v>15422</v>
      </c>
      <c r="H3243" t="s">
        <v>137</v>
      </c>
      <c r="I3243" t="s">
        <v>138</v>
      </c>
      <c r="J3243">
        <v>87405</v>
      </c>
      <c r="K3243" s="1">
        <v>45318</v>
      </c>
    </row>
    <row r="3244" spans="1:12" x14ac:dyDescent="0.8">
      <c r="A3244" t="s">
        <v>15423</v>
      </c>
      <c r="B3244" t="s">
        <v>5019</v>
      </c>
      <c r="C3244">
        <v>18</v>
      </c>
      <c r="D3244" t="s">
        <v>14</v>
      </c>
      <c r="E3244" t="s">
        <v>15424</v>
      </c>
      <c r="F3244">
        <v>3153988510</v>
      </c>
      <c r="G3244" t="s">
        <v>15425</v>
      </c>
      <c r="H3244" t="s">
        <v>270</v>
      </c>
      <c r="I3244" t="s">
        <v>19</v>
      </c>
      <c r="K3244" s="1">
        <v>44731</v>
      </c>
      <c r="L3244" t="s">
        <v>35</v>
      </c>
    </row>
    <row r="3245" spans="1:12" x14ac:dyDescent="0.8">
      <c r="A3245" t="s">
        <v>15426</v>
      </c>
      <c r="B3245" t="s">
        <v>15427</v>
      </c>
      <c r="C3245">
        <v>47</v>
      </c>
      <c r="D3245" t="s">
        <v>29</v>
      </c>
      <c r="E3245" t="s">
        <v>15428</v>
      </c>
      <c r="F3245" t="s">
        <v>15429</v>
      </c>
      <c r="G3245" t="s">
        <v>15430</v>
      </c>
      <c r="H3245" t="s">
        <v>249</v>
      </c>
      <c r="I3245" t="s">
        <v>55</v>
      </c>
      <c r="J3245">
        <v>74344</v>
      </c>
      <c r="K3245" s="1">
        <v>44045</v>
      </c>
      <c r="L3245" t="s">
        <v>35</v>
      </c>
    </row>
    <row r="3246" spans="1:12" x14ac:dyDescent="0.8">
      <c r="A3246" t="s">
        <v>15431</v>
      </c>
      <c r="B3246" t="s">
        <v>15432</v>
      </c>
      <c r="C3246">
        <v>32</v>
      </c>
      <c r="D3246" t="s">
        <v>14</v>
      </c>
      <c r="E3246" t="s">
        <v>15433</v>
      </c>
      <c r="F3246" t="s">
        <v>15434</v>
      </c>
      <c r="G3246" t="s">
        <v>15435</v>
      </c>
      <c r="H3246" t="s">
        <v>558</v>
      </c>
      <c r="I3246" t="s">
        <v>55</v>
      </c>
      <c r="J3246">
        <v>4542</v>
      </c>
      <c r="K3246" s="1">
        <v>45458</v>
      </c>
      <c r="L3246" t="s">
        <v>35</v>
      </c>
    </row>
    <row r="3247" spans="1:12" x14ac:dyDescent="0.8">
      <c r="A3247" t="s">
        <v>15436</v>
      </c>
      <c r="B3247" t="s">
        <v>15437</v>
      </c>
      <c r="C3247">
        <v>44</v>
      </c>
      <c r="D3247" t="s">
        <v>29</v>
      </c>
      <c r="E3247" t="s">
        <v>6758</v>
      </c>
      <c r="F3247" t="s">
        <v>15438</v>
      </c>
      <c r="G3247" t="s">
        <v>15439</v>
      </c>
      <c r="H3247" t="s">
        <v>832</v>
      </c>
      <c r="I3247" t="s">
        <v>62</v>
      </c>
      <c r="J3247">
        <v>38605</v>
      </c>
      <c r="K3247" s="1">
        <v>44812</v>
      </c>
      <c r="L3247" t="s">
        <v>42</v>
      </c>
    </row>
    <row r="3248" spans="1:12" x14ac:dyDescent="0.8">
      <c r="A3248" t="s">
        <v>15440</v>
      </c>
      <c r="B3248" t="s">
        <v>15441</v>
      </c>
      <c r="C3248">
        <v>40</v>
      </c>
      <c r="D3248" t="s">
        <v>29</v>
      </c>
      <c r="E3248" t="s">
        <v>15442</v>
      </c>
      <c r="F3248" t="s">
        <v>15443</v>
      </c>
      <c r="G3248" t="s">
        <v>15444</v>
      </c>
      <c r="H3248" t="s">
        <v>249</v>
      </c>
      <c r="I3248" t="s">
        <v>55</v>
      </c>
      <c r="J3248">
        <v>11940</v>
      </c>
      <c r="K3248" s="1">
        <v>44313</v>
      </c>
      <c r="L3248" t="s">
        <v>35</v>
      </c>
    </row>
    <row r="3249" spans="1:12" x14ac:dyDescent="0.8">
      <c r="A3249" t="s">
        <v>15445</v>
      </c>
      <c r="B3249" t="s">
        <v>15446</v>
      </c>
      <c r="C3249">
        <v>26</v>
      </c>
      <c r="D3249" t="s">
        <v>14</v>
      </c>
      <c r="E3249" t="s">
        <v>15447</v>
      </c>
      <c r="F3249" t="s">
        <v>15448</v>
      </c>
      <c r="G3249" t="s">
        <v>15449</v>
      </c>
      <c r="H3249" t="s">
        <v>1064</v>
      </c>
      <c r="I3249" t="s">
        <v>193</v>
      </c>
      <c r="J3249">
        <v>92696</v>
      </c>
      <c r="K3249" s="1">
        <v>43943</v>
      </c>
      <c r="L3249" t="s">
        <v>35</v>
      </c>
    </row>
    <row r="3250" spans="1:12" x14ac:dyDescent="0.8">
      <c r="A3250" t="s">
        <v>15450</v>
      </c>
      <c r="B3250" t="s">
        <v>15451</v>
      </c>
      <c r="C3250">
        <v>37</v>
      </c>
      <c r="D3250" t="s">
        <v>29</v>
      </c>
      <c r="E3250" t="s">
        <v>15452</v>
      </c>
      <c r="F3250" t="s">
        <v>15453</v>
      </c>
      <c r="G3250" t="s">
        <v>15454</v>
      </c>
      <c r="H3250" t="s">
        <v>270</v>
      </c>
      <c r="I3250" t="s">
        <v>19</v>
      </c>
      <c r="J3250">
        <v>99680</v>
      </c>
      <c r="K3250" s="1">
        <v>44669</v>
      </c>
      <c r="L3250" t="s">
        <v>35</v>
      </c>
    </row>
    <row r="3251" spans="1:12" x14ac:dyDescent="0.8">
      <c r="A3251" t="s">
        <v>15455</v>
      </c>
      <c r="B3251" t="s">
        <v>15456</v>
      </c>
      <c r="C3251">
        <v>18</v>
      </c>
      <c r="D3251" t="s">
        <v>382</v>
      </c>
      <c r="E3251" t="s">
        <v>15457</v>
      </c>
      <c r="F3251" t="s">
        <v>15458</v>
      </c>
      <c r="G3251" t="s">
        <v>15459</v>
      </c>
      <c r="H3251" t="s">
        <v>1064</v>
      </c>
      <c r="I3251" t="s">
        <v>193</v>
      </c>
      <c r="J3251">
        <v>45319</v>
      </c>
      <c r="K3251" s="1">
        <v>45641</v>
      </c>
      <c r="L3251" t="s">
        <v>42</v>
      </c>
    </row>
    <row r="3252" spans="1:12" x14ac:dyDescent="0.8">
      <c r="A3252" t="s">
        <v>15460</v>
      </c>
      <c r="B3252" t="s">
        <v>15461</v>
      </c>
      <c r="C3252">
        <v>42</v>
      </c>
      <c r="D3252" t="s">
        <v>29</v>
      </c>
      <c r="E3252" t="s">
        <v>15462</v>
      </c>
      <c r="F3252" t="s">
        <v>15463</v>
      </c>
      <c r="G3252" t="s">
        <v>15464</v>
      </c>
      <c r="H3252" t="s">
        <v>390</v>
      </c>
      <c r="I3252" t="s">
        <v>180</v>
      </c>
      <c r="J3252">
        <v>9490</v>
      </c>
      <c r="K3252" s="1">
        <v>43966</v>
      </c>
      <c r="L3252" t="s">
        <v>26</v>
      </c>
    </row>
    <row r="3253" spans="1:12" x14ac:dyDescent="0.8">
      <c r="A3253" t="s">
        <v>15465</v>
      </c>
      <c r="B3253" t="s">
        <v>15466</v>
      </c>
      <c r="C3253">
        <v>38</v>
      </c>
      <c r="D3253" t="s">
        <v>29</v>
      </c>
      <c r="E3253" t="s">
        <v>15467</v>
      </c>
      <c r="F3253" t="s">
        <v>15468</v>
      </c>
      <c r="G3253" t="s">
        <v>15469</v>
      </c>
      <c r="H3253" t="s">
        <v>796</v>
      </c>
      <c r="I3253" t="s">
        <v>19</v>
      </c>
      <c r="J3253">
        <v>1440</v>
      </c>
      <c r="K3253" s="1">
        <v>44123</v>
      </c>
      <c r="L3253" t="s">
        <v>26</v>
      </c>
    </row>
    <row r="3254" spans="1:12" x14ac:dyDescent="0.8">
      <c r="A3254" t="s">
        <v>15470</v>
      </c>
      <c r="B3254" t="s">
        <v>15471</v>
      </c>
      <c r="C3254">
        <v>42</v>
      </c>
      <c r="D3254" t="s">
        <v>29</v>
      </c>
      <c r="E3254" t="s">
        <v>15472</v>
      </c>
      <c r="F3254" t="s">
        <v>15473</v>
      </c>
      <c r="G3254" t="s">
        <v>15474</v>
      </c>
      <c r="H3254" t="s">
        <v>424</v>
      </c>
      <c r="I3254" t="s">
        <v>138</v>
      </c>
      <c r="J3254">
        <v>48245</v>
      </c>
      <c r="K3254" s="1">
        <v>45261</v>
      </c>
      <c r="L3254" t="s">
        <v>42</v>
      </c>
    </row>
    <row r="3255" spans="1:12" x14ac:dyDescent="0.8">
      <c r="A3255" t="s">
        <v>15475</v>
      </c>
      <c r="B3255" t="s">
        <v>15476</v>
      </c>
      <c r="C3255">
        <v>47</v>
      </c>
      <c r="D3255" t="s">
        <v>108</v>
      </c>
      <c r="E3255" t="s">
        <v>15477</v>
      </c>
      <c r="F3255" t="s">
        <v>15478</v>
      </c>
      <c r="G3255" t="s">
        <v>15479</v>
      </c>
      <c r="H3255" t="s">
        <v>80</v>
      </c>
      <c r="I3255" t="s">
        <v>74</v>
      </c>
      <c r="J3255">
        <v>46312</v>
      </c>
      <c r="K3255" s="1">
        <v>44833</v>
      </c>
      <c r="L3255" t="s">
        <v>35</v>
      </c>
    </row>
    <row r="3256" spans="1:12" x14ac:dyDescent="0.8">
      <c r="A3256" t="s">
        <v>15480</v>
      </c>
      <c r="B3256" t="s">
        <v>15481</v>
      </c>
      <c r="C3256">
        <v>39</v>
      </c>
      <c r="D3256" t="s">
        <v>14</v>
      </c>
      <c r="E3256" t="s">
        <v>15482</v>
      </c>
      <c r="F3256" t="s">
        <v>15483</v>
      </c>
      <c r="G3256" t="s">
        <v>15484</v>
      </c>
      <c r="H3256" t="s">
        <v>355</v>
      </c>
      <c r="I3256" t="s">
        <v>180</v>
      </c>
      <c r="J3256">
        <v>90010</v>
      </c>
      <c r="K3256" s="1">
        <v>45012</v>
      </c>
      <c r="L3256" t="s">
        <v>26</v>
      </c>
    </row>
    <row r="3257" spans="1:12" x14ac:dyDescent="0.8">
      <c r="A3257" t="s">
        <v>15485</v>
      </c>
      <c r="B3257" t="s">
        <v>15486</v>
      </c>
      <c r="C3257">
        <v>36</v>
      </c>
      <c r="D3257" t="s">
        <v>14</v>
      </c>
      <c r="E3257" t="s">
        <v>15487</v>
      </c>
      <c r="F3257" t="s">
        <v>15488</v>
      </c>
      <c r="G3257" t="s">
        <v>15489</v>
      </c>
      <c r="H3257" t="s">
        <v>227</v>
      </c>
      <c r="I3257" t="s">
        <v>221</v>
      </c>
      <c r="J3257">
        <v>86877</v>
      </c>
      <c r="K3257" s="1">
        <v>44176</v>
      </c>
      <c r="L3257" t="s">
        <v>35</v>
      </c>
    </row>
    <row r="3258" spans="1:12" x14ac:dyDescent="0.8">
      <c r="A3258" t="s">
        <v>15490</v>
      </c>
      <c r="B3258" t="s">
        <v>15491</v>
      </c>
      <c r="C3258">
        <v>24</v>
      </c>
      <c r="D3258" t="s">
        <v>29</v>
      </c>
      <c r="E3258" t="s">
        <v>15492</v>
      </c>
      <c r="F3258" t="s">
        <v>15493</v>
      </c>
      <c r="G3258" t="s">
        <v>15494</v>
      </c>
      <c r="H3258" t="s">
        <v>424</v>
      </c>
      <c r="J3258">
        <v>65234</v>
      </c>
      <c r="K3258" s="1">
        <v>45612</v>
      </c>
      <c r="L3258" t="s">
        <v>35</v>
      </c>
    </row>
    <row r="3259" spans="1:12" x14ac:dyDescent="0.8">
      <c r="A3259" t="s">
        <v>15495</v>
      </c>
      <c r="B3259" t="s">
        <v>15496</v>
      </c>
      <c r="C3259">
        <v>26</v>
      </c>
      <c r="D3259" t="s">
        <v>29</v>
      </c>
      <c r="E3259" t="s">
        <v>15497</v>
      </c>
      <c r="F3259" t="s">
        <v>15498</v>
      </c>
      <c r="G3259" t="s">
        <v>15499</v>
      </c>
      <c r="H3259" t="s">
        <v>54</v>
      </c>
      <c r="I3259" t="s">
        <v>55</v>
      </c>
      <c r="J3259">
        <v>82850</v>
      </c>
      <c r="K3259" s="1">
        <v>45606</v>
      </c>
      <c r="L3259" t="s">
        <v>35</v>
      </c>
    </row>
    <row r="3260" spans="1:12" x14ac:dyDescent="0.8">
      <c r="A3260" t="s">
        <v>15500</v>
      </c>
      <c r="B3260" t="s">
        <v>15501</v>
      </c>
      <c r="C3260">
        <v>49</v>
      </c>
      <c r="D3260" t="s">
        <v>14</v>
      </c>
      <c r="E3260" t="s">
        <v>15502</v>
      </c>
      <c r="F3260" t="s">
        <v>15503</v>
      </c>
      <c r="G3260" t="s">
        <v>15504</v>
      </c>
      <c r="H3260" t="s">
        <v>41</v>
      </c>
      <c r="I3260" t="s">
        <v>19</v>
      </c>
      <c r="J3260">
        <v>12376</v>
      </c>
      <c r="K3260" s="1">
        <v>44094</v>
      </c>
      <c r="L3260" t="s">
        <v>35</v>
      </c>
    </row>
    <row r="3261" spans="1:12" x14ac:dyDescent="0.8">
      <c r="A3261" t="s">
        <v>15505</v>
      </c>
      <c r="B3261" t="s">
        <v>15506</v>
      </c>
      <c r="C3261">
        <v>52</v>
      </c>
      <c r="D3261" t="s">
        <v>382</v>
      </c>
      <c r="E3261" t="s">
        <v>15507</v>
      </c>
      <c r="F3261" t="s">
        <v>15508</v>
      </c>
      <c r="G3261" t="s">
        <v>15509</v>
      </c>
      <c r="H3261" t="s">
        <v>1014</v>
      </c>
      <c r="I3261" t="s">
        <v>34</v>
      </c>
      <c r="J3261">
        <v>26783</v>
      </c>
      <c r="K3261" s="1">
        <v>44143</v>
      </c>
      <c r="L3261" t="s">
        <v>42</v>
      </c>
    </row>
    <row r="3262" spans="1:12" x14ac:dyDescent="0.8">
      <c r="A3262" t="s">
        <v>15510</v>
      </c>
      <c r="B3262" t="s">
        <v>15511</v>
      </c>
      <c r="C3262">
        <v>32</v>
      </c>
      <c r="D3262" t="s">
        <v>29</v>
      </c>
      <c r="E3262" t="s">
        <v>15512</v>
      </c>
      <c r="F3262">
        <f>1-277-481-1649</f>
        <v>-2406</v>
      </c>
      <c r="G3262" t="s">
        <v>15513</v>
      </c>
      <c r="H3262" t="s">
        <v>167</v>
      </c>
      <c r="I3262" t="s">
        <v>138</v>
      </c>
      <c r="J3262">
        <v>54718</v>
      </c>
      <c r="K3262" s="1">
        <v>44047</v>
      </c>
      <c r="L3262" t="s">
        <v>35</v>
      </c>
    </row>
    <row r="3263" spans="1:12" x14ac:dyDescent="0.8">
      <c r="A3263" t="s">
        <v>15514</v>
      </c>
      <c r="B3263" t="s">
        <v>15515</v>
      </c>
      <c r="C3263">
        <v>35</v>
      </c>
      <c r="D3263" t="s">
        <v>14</v>
      </c>
      <c r="E3263" t="s">
        <v>15516</v>
      </c>
      <c r="F3263" t="s">
        <v>15517</v>
      </c>
      <c r="G3263" t="s">
        <v>15518</v>
      </c>
      <c r="H3263" t="s">
        <v>1014</v>
      </c>
      <c r="I3263" t="s">
        <v>34</v>
      </c>
      <c r="J3263">
        <v>61517</v>
      </c>
      <c r="K3263" s="1">
        <v>44203</v>
      </c>
      <c r="L3263" t="s">
        <v>26</v>
      </c>
    </row>
    <row r="3264" spans="1:12" x14ac:dyDescent="0.8">
      <c r="A3264" t="s">
        <v>15519</v>
      </c>
      <c r="B3264" t="s">
        <v>15520</v>
      </c>
      <c r="C3264">
        <v>24</v>
      </c>
      <c r="D3264" t="s">
        <v>14</v>
      </c>
      <c r="E3264" t="s">
        <v>15521</v>
      </c>
      <c r="F3264" t="s">
        <v>15522</v>
      </c>
      <c r="G3264" t="s">
        <v>15523</v>
      </c>
      <c r="H3264" t="s">
        <v>424</v>
      </c>
      <c r="I3264" t="s">
        <v>138</v>
      </c>
      <c r="J3264">
        <v>32827</v>
      </c>
      <c r="K3264" s="1">
        <v>44253</v>
      </c>
      <c r="L3264" t="s">
        <v>35</v>
      </c>
    </row>
    <row r="3265" spans="1:12" x14ac:dyDescent="0.8">
      <c r="A3265" t="s">
        <v>15524</v>
      </c>
      <c r="B3265" t="s">
        <v>15525</v>
      </c>
      <c r="C3265">
        <v>49</v>
      </c>
      <c r="D3265" t="s">
        <v>29</v>
      </c>
      <c r="E3265" t="s">
        <v>15526</v>
      </c>
      <c r="F3265" t="s">
        <v>15527</v>
      </c>
      <c r="G3265" t="s">
        <v>15528</v>
      </c>
      <c r="H3265" t="s">
        <v>260</v>
      </c>
      <c r="I3265" t="s">
        <v>113</v>
      </c>
      <c r="J3265">
        <v>65669</v>
      </c>
      <c r="K3265" s="1">
        <v>45271</v>
      </c>
      <c r="L3265" t="s">
        <v>35</v>
      </c>
    </row>
    <row r="3266" spans="1:12" x14ac:dyDescent="0.8">
      <c r="A3266" t="s">
        <v>15529</v>
      </c>
      <c r="B3266" t="s">
        <v>15530</v>
      </c>
      <c r="C3266">
        <v>42</v>
      </c>
      <c r="D3266" t="s">
        <v>29</v>
      </c>
      <c r="E3266" t="s">
        <v>15531</v>
      </c>
      <c r="F3266" t="s">
        <v>15532</v>
      </c>
      <c r="G3266" t="s">
        <v>15533</v>
      </c>
      <c r="H3266" t="s">
        <v>80</v>
      </c>
      <c r="I3266" t="s">
        <v>74</v>
      </c>
      <c r="J3266">
        <v>75131</v>
      </c>
      <c r="K3266" s="1">
        <v>45315</v>
      </c>
      <c r="L3266" t="s">
        <v>42</v>
      </c>
    </row>
    <row r="3267" spans="1:12" x14ac:dyDescent="0.8">
      <c r="A3267" t="s">
        <v>15534</v>
      </c>
      <c r="B3267" t="s">
        <v>15535</v>
      </c>
      <c r="C3267">
        <v>58</v>
      </c>
      <c r="D3267" t="s">
        <v>29</v>
      </c>
      <c r="E3267" t="s">
        <v>15536</v>
      </c>
      <c r="F3267" t="s">
        <v>15537</v>
      </c>
      <c r="G3267" t="s">
        <v>15538</v>
      </c>
      <c r="H3267" t="s">
        <v>578</v>
      </c>
      <c r="I3267" t="s">
        <v>113</v>
      </c>
      <c r="J3267">
        <v>12638</v>
      </c>
      <c r="K3267" s="1">
        <v>45201</v>
      </c>
      <c r="L3267" t="s">
        <v>35</v>
      </c>
    </row>
    <row r="3268" spans="1:12" x14ac:dyDescent="0.8">
      <c r="A3268" t="s">
        <v>15539</v>
      </c>
      <c r="B3268" t="s">
        <v>15540</v>
      </c>
      <c r="C3268">
        <v>24</v>
      </c>
      <c r="D3268" t="s">
        <v>14</v>
      </c>
      <c r="E3268" t="s">
        <v>15541</v>
      </c>
      <c r="F3268" t="s">
        <v>15542</v>
      </c>
      <c r="G3268" t="s">
        <v>15543</v>
      </c>
      <c r="H3268" t="s">
        <v>80</v>
      </c>
      <c r="I3268" t="s">
        <v>74</v>
      </c>
      <c r="J3268">
        <v>27109</v>
      </c>
      <c r="K3268" s="1">
        <v>45302</v>
      </c>
      <c r="L3268" t="s">
        <v>35</v>
      </c>
    </row>
    <row r="3269" spans="1:12" x14ac:dyDescent="0.8">
      <c r="A3269" t="s">
        <v>15544</v>
      </c>
      <c r="B3269" t="s">
        <v>15545</v>
      </c>
      <c r="C3269">
        <v>30</v>
      </c>
      <c r="D3269" t="s">
        <v>29</v>
      </c>
      <c r="E3269" t="s">
        <v>15546</v>
      </c>
      <c r="F3269" t="s">
        <v>15547</v>
      </c>
      <c r="G3269" t="s">
        <v>15548</v>
      </c>
      <c r="H3269" t="s">
        <v>832</v>
      </c>
      <c r="I3269" t="s">
        <v>62</v>
      </c>
      <c r="J3269">
        <v>70207</v>
      </c>
      <c r="K3269" s="1">
        <v>43996</v>
      </c>
      <c r="L3269" t="s">
        <v>35</v>
      </c>
    </row>
    <row r="3270" spans="1:12" x14ac:dyDescent="0.8">
      <c r="A3270" t="s">
        <v>15549</v>
      </c>
      <c r="B3270" t="s">
        <v>15550</v>
      </c>
      <c r="C3270">
        <v>37</v>
      </c>
      <c r="E3270" t="s">
        <v>15551</v>
      </c>
      <c r="F3270" t="s">
        <v>15552</v>
      </c>
      <c r="G3270" t="s">
        <v>15553</v>
      </c>
      <c r="H3270" t="s">
        <v>18</v>
      </c>
      <c r="I3270" t="s">
        <v>19</v>
      </c>
      <c r="J3270">
        <v>85858</v>
      </c>
      <c r="K3270" s="1">
        <v>45470</v>
      </c>
      <c r="L3270" t="s">
        <v>42</v>
      </c>
    </row>
    <row r="3271" spans="1:12" x14ac:dyDescent="0.8">
      <c r="A3271" t="s">
        <v>15554</v>
      </c>
      <c r="B3271" t="s">
        <v>15555</v>
      </c>
      <c r="C3271">
        <v>42</v>
      </c>
      <c r="D3271" t="s">
        <v>108</v>
      </c>
      <c r="E3271" t="s">
        <v>15556</v>
      </c>
      <c r="F3271" t="s">
        <v>15557</v>
      </c>
      <c r="G3271" t="s">
        <v>15558</v>
      </c>
      <c r="H3271" t="s">
        <v>186</v>
      </c>
      <c r="I3271" t="s">
        <v>74</v>
      </c>
      <c r="J3271">
        <v>25410</v>
      </c>
      <c r="K3271" s="1">
        <v>44400</v>
      </c>
      <c r="L3271" t="s">
        <v>35</v>
      </c>
    </row>
    <row r="3272" spans="1:12" x14ac:dyDescent="0.8">
      <c r="A3272" t="s">
        <v>15559</v>
      </c>
      <c r="B3272" t="s">
        <v>15560</v>
      </c>
      <c r="C3272">
        <v>32</v>
      </c>
      <c r="D3272" t="s">
        <v>29</v>
      </c>
      <c r="E3272" t="s">
        <v>15561</v>
      </c>
      <c r="F3272" t="s">
        <v>15562</v>
      </c>
      <c r="G3272" t="s">
        <v>15563</v>
      </c>
      <c r="H3272" t="s">
        <v>238</v>
      </c>
      <c r="I3272" t="s">
        <v>48</v>
      </c>
      <c r="J3272">
        <v>63877</v>
      </c>
      <c r="K3272" s="1">
        <v>44298</v>
      </c>
      <c r="L3272" t="s">
        <v>35</v>
      </c>
    </row>
    <row r="3273" spans="1:12" x14ac:dyDescent="0.8">
      <c r="A3273" t="s">
        <v>15564</v>
      </c>
      <c r="B3273" t="s">
        <v>15565</v>
      </c>
      <c r="C3273">
        <v>24</v>
      </c>
      <c r="D3273" t="s">
        <v>29</v>
      </c>
      <c r="E3273" t="s">
        <v>15566</v>
      </c>
      <c r="F3273" t="s">
        <v>15567</v>
      </c>
      <c r="G3273" t="s">
        <v>15568</v>
      </c>
      <c r="H3273" t="s">
        <v>1777</v>
      </c>
      <c r="I3273" t="s">
        <v>145</v>
      </c>
      <c r="J3273">
        <v>29274</v>
      </c>
      <c r="K3273" s="1">
        <v>44752</v>
      </c>
      <c r="L3273" t="s">
        <v>35</v>
      </c>
    </row>
    <row r="3274" spans="1:12" x14ac:dyDescent="0.8">
      <c r="A3274" t="s">
        <v>15569</v>
      </c>
      <c r="B3274" t="s">
        <v>15570</v>
      </c>
      <c r="C3274">
        <v>45</v>
      </c>
      <c r="D3274" t="s">
        <v>29</v>
      </c>
      <c r="E3274" t="s">
        <v>15571</v>
      </c>
      <c r="F3274" t="s">
        <v>15572</v>
      </c>
      <c r="G3274" t="s">
        <v>15573</v>
      </c>
      <c r="H3274" t="s">
        <v>18</v>
      </c>
      <c r="I3274" t="s">
        <v>19</v>
      </c>
      <c r="J3274">
        <v>67418</v>
      </c>
      <c r="K3274" s="1">
        <v>44579</v>
      </c>
      <c r="L3274" t="s">
        <v>26</v>
      </c>
    </row>
    <row r="3275" spans="1:12" x14ac:dyDescent="0.8">
      <c r="A3275" t="s">
        <v>15574</v>
      </c>
      <c r="B3275" t="s">
        <v>15575</v>
      </c>
      <c r="C3275">
        <v>43</v>
      </c>
      <c r="D3275" t="s">
        <v>14</v>
      </c>
      <c r="E3275" t="s">
        <v>51</v>
      </c>
      <c r="F3275" t="s">
        <v>15576</v>
      </c>
      <c r="G3275" t="s">
        <v>15577</v>
      </c>
      <c r="H3275" t="s">
        <v>18</v>
      </c>
      <c r="I3275" t="s">
        <v>19</v>
      </c>
      <c r="J3275">
        <v>64541</v>
      </c>
      <c r="K3275" s="1">
        <v>44340</v>
      </c>
      <c r="L3275" t="s">
        <v>35</v>
      </c>
    </row>
    <row r="3276" spans="1:12" x14ac:dyDescent="0.8">
      <c r="A3276" t="s">
        <v>15578</v>
      </c>
      <c r="B3276" t="s">
        <v>15579</v>
      </c>
      <c r="C3276">
        <v>24</v>
      </c>
      <c r="D3276" t="s">
        <v>14</v>
      </c>
      <c r="E3276" t="s">
        <v>15580</v>
      </c>
      <c r="F3276" t="s">
        <v>15581</v>
      </c>
      <c r="G3276" t="s">
        <v>15582</v>
      </c>
      <c r="I3276" t="s">
        <v>19</v>
      </c>
      <c r="J3276">
        <v>28269</v>
      </c>
      <c r="K3276" s="1">
        <v>45371</v>
      </c>
      <c r="L3276" t="s">
        <v>35</v>
      </c>
    </row>
    <row r="3277" spans="1:12" x14ac:dyDescent="0.8">
      <c r="A3277" t="s">
        <v>15583</v>
      </c>
      <c r="B3277" t="s">
        <v>15584</v>
      </c>
      <c r="C3277">
        <v>51</v>
      </c>
      <c r="D3277" t="s">
        <v>29</v>
      </c>
      <c r="E3277" t="s">
        <v>15585</v>
      </c>
      <c r="F3277" t="s">
        <v>15586</v>
      </c>
      <c r="G3277" t="s">
        <v>15587</v>
      </c>
      <c r="H3277" t="s">
        <v>510</v>
      </c>
      <c r="I3277" t="s">
        <v>126</v>
      </c>
      <c r="J3277">
        <v>62005</v>
      </c>
      <c r="K3277" s="1">
        <v>44740</v>
      </c>
      <c r="L3277" t="s">
        <v>35</v>
      </c>
    </row>
    <row r="3278" spans="1:12" x14ac:dyDescent="0.8">
      <c r="A3278" t="s">
        <v>15588</v>
      </c>
      <c r="B3278" t="s">
        <v>15589</v>
      </c>
      <c r="C3278">
        <v>49</v>
      </c>
      <c r="D3278" t="s">
        <v>14</v>
      </c>
      <c r="E3278" t="s">
        <v>15590</v>
      </c>
      <c r="F3278" t="s">
        <v>15591</v>
      </c>
      <c r="G3278" t="s">
        <v>15592</v>
      </c>
      <c r="H3278" t="s">
        <v>1974</v>
      </c>
      <c r="I3278" t="s">
        <v>180</v>
      </c>
      <c r="J3278">
        <v>62584</v>
      </c>
      <c r="K3278" s="1">
        <v>44549</v>
      </c>
      <c r="L3278" t="s">
        <v>26</v>
      </c>
    </row>
    <row r="3279" spans="1:12" x14ac:dyDescent="0.8">
      <c r="A3279" t="s">
        <v>15593</v>
      </c>
      <c r="B3279" t="s">
        <v>15594</v>
      </c>
      <c r="C3279">
        <v>36</v>
      </c>
      <c r="D3279" t="s">
        <v>108</v>
      </c>
      <c r="E3279" t="s">
        <v>15595</v>
      </c>
      <c r="F3279" t="s">
        <v>15596</v>
      </c>
      <c r="G3279" t="s">
        <v>15597</v>
      </c>
      <c r="H3279" t="s">
        <v>309</v>
      </c>
      <c r="I3279" t="s">
        <v>74</v>
      </c>
      <c r="J3279">
        <v>84908</v>
      </c>
      <c r="K3279" s="1">
        <v>44313</v>
      </c>
      <c r="L3279" t="s">
        <v>26</v>
      </c>
    </row>
    <row r="3280" spans="1:12" x14ac:dyDescent="0.8">
      <c r="A3280" t="s">
        <v>15598</v>
      </c>
      <c r="B3280" t="s">
        <v>15599</v>
      </c>
      <c r="C3280">
        <v>35</v>
      </c>
      <c r="D3280" t="s">
        <v>14</v>
      </c>
      <c r="E3280" t="s">
        <v>15600</v>
      </c>
      <c r="F3280" t="s">
        <v>15601</v>
      </c>
      <c r="G3280" t="s">
        <v>15602</v>
      </c>
      <c r="H3280" t="s">
        <v>155</v>
      </c>
      <c r="J3280">
        <v>57363</v>
      </c>
      <c r="K3280" s="1">
        <v>44136</v>
      </c>
      <c r="L3280" t="s">
        <v>42</v>
      </c>
    </row>
    <row r="3281" spans="1:12" x14ac:dyDescent="0.8">
      <c r="A3281" t="s">
        <v>15603</v>
      </c>
      <c r="B3281" t="s">
        <v>15604</v>
      </c>
      <c r="C3281">
        <v>41</v>
      </c>
      <c r="D3281" t="s">
        <v>29</v>
      </c>
      <c r="E3281" t="s">
        <v>15605</v>
      </c>
      <c r="F3281" t="s">
        <v>15606</v>
      </c>
      <c r="G3281" t="s">
        <v>15607</v>
      </c>
      <c r="H3281" t="s">
        <v>746</v>
      </c>
      <c r="I3281" t="s">
        <v>145</v>
      </c>
      <c r="J3281">
        <v>34579</v>
      </c>
      <c r="K3281" s="1">
        <v>44105</v>
      </c>
      <c r="L3281" t="s">
        <v>35</v>
      </c>
    </row>
    <row r="3282" spans="1:12" x14ac:dyDescent="0.8">
      <c r="A3282" t="s">
        <v>15608</v>
      </c>
      <c r="B3282" t="s">
        <v>15609</v>
      </c>
      <c r="C3282">
        <v>24</v>
      </c>
      <c r="D3282" t="s">
        <v>29</v>
      </c>
      <c r="E3282" t="s">
        <v>15610</v>
      </c>
      <c r="F3282" t="s">
        <v>15611</v>
      </c>
      <c r="G3282" t="s">
        <v>15612</v>
      </c>
      <c r="H3282" t="s">
        <v>199</v>
      </c>
      <c r="I3282" t="s">
        <v>74</v>
      </c>
      <c r="J3282">
        <v>45720</v>
      </c>
      <c r="K3282" s="1">
        <v>44244</v>
      </c>
      <c r="L3282" t="s">
        <v>35</v>
      </c>
    </row>
    <row r="3283" spans="1:12" x14ac:dyDescent="0.8">
      <c r="A3283" t="s">
        <v>15613</v>
      </c>
      <c r="B3283" t="s">
        <v>15614</v>
      </c>
      <c r="C3283">
        <v>35</v>
      </c>
      <c r="D3283" t="s">
        <v>14</v>
      </c>
      <c r="E3283" t="s">
        <v>15615</v>
      </c>
      <c r="F3283" t="s">
        <v>15616</v>
      </c>
      <c r="G3283" t="s">
        <v>15617</v>
      </c>
      <c r="H3283" t="s">
        <v>390</v>
      </c>
      <c r="I3283" t="s">
        <v>180</v>
      </c>
      <c r="J3283">
        <v>58981</v>
      </c>
      <c r="K3283" s="1">
        <v>45228</v>
      </c>
      <c r="L3283" t="s">
        <v>42</v>
      </c>
    </row>
    <row r="3284" spans="1:12" x14ac:dyDescent="0.8">
      <c r="A3284" t="s">
        <v>15618</v>
      </c>
      <c r="B3284" t="s">
        <v>15619</v>
      </c>
      <c r="C3284">
        <v>18</v>
      </c>
      <c r="D3284" t="s">
        <v>14</v>
      </c>
      <c r="E3284" t="s">
        <v>8380</v>
      </c>
      <c r="F3284" t="s">
        <v>15620</v>
      </c>
      <c r="G3284" t="s">
        <v>15621</v>
      </c>
      <c r="H3284" t="s">
        <v>18</v>
      </c>
      <c r="I3284" t="s">
        <v>19</v>
      </c>
      <c r="J3284">
        <v>40224</v>
      </c>
      <c r="K3284" s="1">
        <v>44686</v>
      </c>
      <c r="L3284" t="s">
        <v>35</v>
      </c>
    </row>
    <row r="3285" spans="1:12" x14ac:dyDescent="0.8">
      <c r="A3285" t="s">
        <v>15622</v>
      </c>
      <c r="B3285" t="s">
        <v>15623</v>
      </c>
      <c r="C3285">
        <v>45</v>
      </c>
      <c r="D3285" t="s">
        <v>29</v>
      </c>
      <c r="E3285" t="s">
        <v>15624</v>
      </c>
      <c r="F3285" t="s">
        <v>15625</v>
      </c>
      <c r="G3285" t="s">
        <v>15626</v>
      </c>
      <c r="H3285" t="s">
        <v>270</v>
      </c>
      <c r="I3285" t="s">
        <v>19</v>
      </c>
      <c r="J3285">
        <v>26262</v>
      </c>
      <c r="K3285" s="1">
        <v>44339</v>
      </c>
      <c r="L3285" t="s">
        <v>42</v>
      </c>
    </row>
    <row r="3286" spans="1:12" x14ac:dyDescent="0.8">
      <c r="A3286" t="s">
        <v>15627</v>
      </c>
      <c r="B3286" t="s">
        <v>15628</v>
      </c>
      <c r="C3286">
        <v>18</v>
      </c>
      <c r="D3286" t="s">
        <v>29</v>
      </c>
      <c r="E3286" t="s">
        <v>15629</v>
      </c>
      <c r="F3286">
        <f>1-690-482-6815</f>
        <v>-7986</v>
      </c>
      <c r="G3286" t="s">
        <v>15630</v>
      </c>
      <c r="H3286" t="s">
        <v>291</v>
      </c>
      <c r="I3286" t="s">
        <v>92</v>
      </c>
      <c r="J3286">
        <v>52612</v>
      </c>
      <c r="K3286" s="1">
        <v>45220</v>
      </c>
      <c r="L3286" t="s">
        <v>35</v>
      </c>
    </row>
    <row r="3287" spans="1:12" x14ac:dyDescent="0.8">
      <c r="A3287" t="s">
        <v>15631</v>
      </c>
      <c r="B3287" t="s">
        <v>15632</v>
      </c>
      <c r="C3287">
        <v>53</v>
      </c>
      <c r="D3287" t="s">
        <v>14</v>
      </c>
      <c r="E3287" t="s">
        <v>15633</v>
      </c>
      <c r="F3287" t="s">
        <v>15634</v>
      </c>
      <c r="G3287" t="s">
        <v>15635</v>
      </c>
      <c r="H3287" t="s">
        <v>98</v>
      </c>
      <c r="I3287" t="s">
        <v>99</v>
      </c>
      <c r="J3287">
        <v>977</v>
      </c>
      <c r="K3287" s="1">
        <v>44026</v>
      </c>
      <c r="L3287" t="s">
        <v>26</v>
      </c>
    </row>
    <row r="3288" spans="1:12" x14ac:dyDescent="0.8">
      <c r="A3288" s="2" t="s">
        <v>15636</v>
      </c>
      <c r="B3288" t="s">
        <v>15637</v>
      </c>
      <c r="C3288">
        <v>31</v>
      </c>
      <c r="D3288" t="s">
        <v>382</v>
      </c>
      <c r="E3288" t="s">
        <v>15638</v>
      </c>
      <c r="F3288" t="s">
        <v>15639</v>
      </c>
      <c r="G3288" t="s">
        <v>15640</v>
      </c>
      <c r="H3288" t="s">
        <v>227</v>
      </c>
      <c r="I3288" t="s">
        <v>221</v>
      </c>
      <c r="J3288">
        <v>54356</v>
      </c>
      <c r="K3288" s="1">
        <v>44506</v>
      </c>
      <c r="L3288" t="s">
        <v>42</v>
      </c>
    </row>
    <row r="3289" spans="1:12" x14ac:dyDescent="0.8">
      <c r="A3289" t="s">
        <v>15641</v>
      </c>
      <c r="B3289" t="s">
        <v>15642</v>
      </c>
      <c r="C3289">
        <v>32</v>
      </c>
      <c r="D3289" t="s">
        <v>14</v>
      </c>
      <c r="E3289" t="s">
        <v>15643</v>
      </c>
      <c r="F3289">
        <f>1-243-929-9137</f>
        <v>-10308</v>
      </c>
      <c r="G3289" t="s">
        <v>15644</v>
      </c>
      <c r="H3289" t="s">
        <v>510</v>
      </c>
      <c r="I3289" t="s">
        <v>126</v>
      </c>
      <c r="J3289">
        <v>46102</v>
      </c>
      <c r="K3289" s="1">
        <v>45348</v>
      </c>
      <c r="L3289" t="s">
        <v>42</v>
      </c>
    </row>
    <row r="3290" spans="1:12" x14ac:dyDescent="0.8">
      <c r="A3290" t="s">
        <v>15645</v>
      </c>
      <c r="B3290" t="s">
        <v>15646</v>
      </c>
      <c r="C3290">
        <v>27</v>
      </c>
      <c r="D3290" t="s">
        <v>29</v>
      </c>
      <c r="E3290" t="s">
        <v>15647</v>
      </c>
      <c r="F3290" t="s">
        <v>15648</v>
      </c>
      <c r="G3290" t="s">
        <v>15649</v>
      </c>
      <c r="H3290" t="s">
        <v>192</v>
      </c>
      <c r="I3290" t="s">
        <v>193</v>
      </c>
      <c r="J3290">
        <v>3794</v>
      </c>
      <c r="K3290" s="1">
        <v>44083</v>
      </c>
      <c r="L3290" t="s">
        <v>35</v>
      </c>
    </row>
    <row r="3291" spans="1:12" x14ac:dyDescent="0.8">
      <c r="A3291" t="s">
        <v>15650</v>
      </c>
      <c r="B3291" t="s">
        <v>15651</v>
      </c>
      <c r="D3291" t="s">
        <v>108</v>
      </c>
      <c r="E3291" t="s">
        <v>15652</v>
      </c>
      <c r="F3291" t="s">
        <v>15653</v>
      </c>
      <c r="G3291" t="s">
        <v>15654</v>
      </c>
      <c r="H3291" t="s">
        <v>781</v>
      </c>
      <c r="I3291" t="s">
        <v>145</v>
      </c>
      <c r="J3291">
        <v>54093</v>
      </c>
      <c r="K3291" s="1">
        <v>45277</v>
      </c>
      <c r="L3291" t="s">
        <v>35</v>
      </c>
    </row>
    <row r="3292" spans="1:12" x14ac:dyDescent="0.8">
      <c r="A3292" t="s">
        <v>15655</v>
      </c>
      <c r="B3292" t="s">
        <v>15656</v>
      </c>
      <c r="C3292">
        <v>52</v>
      </c>
      <c r="D3292" t="s">
        <v>29</v>
      </c>
      <c r="E3292" t="s">
        <v>15657</v>
      </c>
      <c r="F3292" t="s">
        <v>15658</v>
      </c>
      <c r="G3292" t="s">
        <v>15659</v>
      </c>
      <c r="H3292" t="s">
        <v>796</v>
      </c>
      <c r="I3292" t="s">
        <v>19</v>
      </c>
      <c r="J3292">
        <v>52106</v>
      </c>
      <c r="K3292" s="1">
        <v>44248</v>
      </c>
    </row>
    <row r="3293" spans="1:12" x14ac:dyDescent="0.8">
      <c r="A3293" t="s">
        <v>15660</v>
      </c>
      <c r="B3293" t="s">
        <v>15661</v>
      </c>
      <c r="C3293">
        <v>18</v>
      </c>
      <c r="D3293" t="s">
        <v>14</v>
      </c>
      <c r="E3293" t="s">
        <v>15662</v>
      </c>
      <c r="F3293" t="s">
        <v>15663</v>
      </c>
      <c r="G3293" t="s">
        <v>15664</v>
      </c>
      <c r="H3293" t="s">
        <v>832</v>
      </c>
      <c r="I3293" t="s">
        <v>62</v>
      </c>
      <c r="J3293">
        <v>33094</v>
      </c>
      <c r="K3293" s="1">
        <v>44027</v>
      </c>
      <c r="L3293" t="s">
        <v>35</v>
      </c>
    </row>
    <row r="3294" spans="1:12" x14ac:dyDescent="0.8">
      <c r="A3294" t="s">
        <v>15665</v>
      </c>
      <c r="B3294" t="s">
        <v>13414</v>
      </c>
      <c r="C3294">
        <v>50</v>
      </c>
      <c r="D3294" t="s">
        <v>29</v>
      </c>
      <c r="E3294" t="s">
        <v>15666</v>
      </c>
      <c r="F3294" t="s">
        <v>15667</v>
      </c>
      <c r="G3294" t="s">
        <v>15668</v>
      </c>
      <c r="H3294" t="s">
        <v>73</v>
      </c>
      <c r="I3294" t="s">
        <v>74</v>
      </c>
      <c r="J3294">
        <v>82871</v>
      </c>
      <c r="K3294" s="1">
        <v>45135</v>
      </c>
      <c r="L3294" t="s">
        <v>35</v>
      </c>
    </row>
    <row r="3295" spans="1:12" x14ac:dyDescent="0.8">
      <c r="A3295" t="s">
        <v>15669</v>
      </c>
      <c r="B3295" t="s">
        <v>15670</v>
      </c>
      <c r="C3295">
        <v>39</v>
      </c>
      <c r="D3295" t="s">
        <v>29</v>
      </c>
      <c r="E3295" t="s">
        <v>15671</v>
      </c>
      <c r="G3295" t="s">
        <v>15672</v>
      </c>
      <c r="H3295" t="s">
        <v>119</v>
      </c>
      <c r="I3295" t="s">
        <v>55</v>
      </c>
      <c r="J3295">
        <v>37664</v>
      </c>
      <c r="K3295" s="1">
        <v>44935</v>
      </c>
      <c r="L3295" t="s">
        <v>42</v>
      </c>
    </row>
    <row r="3296" spans="1:12" x14ac:dyDescent="0.8">
      <c r="A3296" t="s">
        <v>15673</v>
      </c>
      <c r="B3296" t="s">
        <v>15674</v>
      </c>
      <c r="C3296">
        <v>20</v>
      </c>
      <c r="D3296" t="s">
        <v>108</v>
      </c>
      <c r="E3296" t="s">
        <v>15675</v>
      </c>
      <c r="F3296" t="s">
        <v>15676</v>
      </c>
      <c r="G3296" t="s">
        <v>15677</v>
      </c>
      <c r="H3296" t="s">
        <v>409</v>
      </c>
      <c r="I3296" t="s">
        <v>34</v>
      </c>
      <c r="J3296">
        <v>3914</v>
      </c>
      <c r="K3296" s="1">
        <v>45092</v>
      </c>
      <c r="L3296" t="s">
        <v>42</v>
      </c>
    </row>
    <row r="3297" spans="1:12" x14ac:dyDescent="0.8">
      <c r="A3297" t="s">
        <v>15678</v>
      </c>
      <c r="B3297" t="s">
        <v>15679</v>
      </c>
      <c r="C3297">
        <v>22</v>
      </c>
      <c r="D3297" t="s">
        <v>14</v>
      </c>
      <c r="E3297" t="s">
        <v>15680</v>
      </c>
      <c r="F3297" t="s">
        <v>15681</v>
      </c>
      <c r="G3297" t="s">
        <v>15682</v>
      </c>
      <c r="H3297" t="s">
        <v>167</v>
      </c>
      <c r="I3297" t="s">
        <v>138</v>
      </c>
      <c r="J3297">
        <v>23272</v>
      </c>
      <c r="K3297" s="1">
        <v>43932</v>
      </c>
      <c r="L3297" t="s">
        <v>35</v>
      </c>
    </row>
    <row r="3298" spans="1:12" x14ac:dyDescent="0.8">
      <c r="A3298" t="s">
        <v>15683</v>
      </c>
      <c r="B3298" t="s">
        <v>15684</v>
      </c>
      <c r="C3298">
        <v>55</v>
      </c>
      <c r="D3298" t="s">
        <v>14</v>
      </c>
      <c r="F3298" t="s">
        <v>15685</v>
      </c>
      <c r="G3298" t="s">
        <v>15686</v>
      </c>
      <c r="H3298" t="s">
        <v>730</v>
      </c>
      <c r="I3298" t="s">
        <v>62</v>
      </c>
      <c r="K3298" s="1">
        <v>44373</v>
      </c>
      <c r="L3298" t="s">
        <v>35</v>
      </c>
    </row>
    <row r="3299" spans="1:12" x14ac:dyDescent="0.8">
      <c r="A3299" t="s">
        <v>15687</v>
      </c>
      <c r="B3299" t="s">
        <v>15688</v>
      </c>
      <c r="C3299">
        <v>23</v>
      </c>
      <c r="D3299" t="s">
        <v>29</v>
      </c>
      <c r="E3299" t="s">
        <v>15689</v>
      </c>
      <c r="F3299" t="s">
        <v>15690</v>
      </c>
      <c r="H3299" t="s">
        <v>54</v>
      </c>
      <c r="I3299" t="s">
        <v>55</v>
      </c>
      <c r="J3299">
        <v>78799</v>
      </c>
      <c r="K3299" s="1">
        <v>45158</v>
      </c>
      <c r="L3299" t="s">
        <v>42</v>
      </c>
    </row>
    <row r="3300" spans="1:12" x14ac:dyDescent="0.8">
      <c r="A3300" t="s">
        <v>15691</v>
      </c>
      <c r="B3300" t="s">
        <v>15692</v>
      </c>
      <c r="C3300">
        <v>21</v>
      </c>
      <c r="D3300" t="s">
        <v>14</v>
      </c>
      <c r="E3300" t="s">
        <v>15693</v>
      </c>
      <c r="F3300" t="s">
        <v>15694</v>
      </c>
      <c r="G3300" t="s">
        <v>15695</v>
      </c>
      <c r="H3300" t="s">
        <v>529</v>
      </c>
      <c r="I3300" t="s">
        <v>55</v>
      </c>
      <c r="J3300">
        <v>48828</v>
      </c>
      <c r="K3300" s="1">
        <v>44170</v>
      </c>
      <c r="L3300" t="s">
        <v>42</v>
      </c>
    </row>
    <row r="3301" spans="1:12" x14ac:dyDescent="0.8">
      <c r="A3301" t="s">
        <v>15696</v>
      </c>
      <c r="B3301" t="s">
        <v>15697</v>
      </c>
      <c r="C3301">
        <v>48</v>
      </c>
      <c r="D3301" t="s">
        <v>14</v>
      </c>
      <c r="E3301" t="s">
        <v>15698</v>
      </c>
      <c r="F3301" t="s">
        <v>15699</v>
      </c>
      <c r="G3301" t="s">
        <v>15700</v>
      </c>
      <c r="H3301" t="s">
        <v>1049</v>
      </c>
      <c r="I3301" t="s">
        <v>48</v>
      </c>
      <c r="J3301">
        <v>13530</v>
      </c>
      <c r="K3301" s="1">
        <v>44496</v>
      </c>
      <c r="L3301" t="s">
        <v>26</v>
      </c>
    </row>
    <row r="3302" spans="1:12" x14ac:dyDescent="0.8">
      <c r="A3302" t="s">
        <v>15701</v>
      </c>
      <c r="B3302" t="s">
        <v>15702</v>
      </c>
      <c r="C3302">
        <v>39</v>
      </c>
      <c r="D3302" t="s">
        <v>14</v>
      </c>
      <c r="F3302" t="s">
        <v>15703</v>
      </c>
      <c r="G3302" t="s">
        <v>15704</v>
      </c>
      <c r="H3302" t="s">
        <v>912</v>
      </c>
      <c r="I3302" t="s">
        <v>99</v>
      </c>
      <c r="J3302">
        <v>53238</v>
      </c>
      <c r="K3302" s="1">
        <v>44658</v>
      </c>
      <c r="L3302" t="s">
        <v>26</v>
      </c>
    </row>
    <row r="3303" spans="1:12" x14ac:dyDescent="0.8">
      <c r="A3303" t="s">
        <v>15705</v>
      </c>
      <c r="B3303" t="s">
        <v>15706</v>
      </c>
      <c r="C3303">
        <v>23</v>
      </c>
      <c r="D3303" t="s">
        <v>29</v>
      </c>
      <c r="E3303" t="s">
        <v>15707</v>
      </c>
      <c r="F3303" t="s">
        <v>15708</v>
      </c>
      <c r="G3303" t="s">
        <v>15709</v>
      </c>
      <c r="H3303" t="s">
        <v>73</v>
      </c>
      <c r="I3303" t="s">
        <v>74</v>
      </c>
      <c r="J3303">
        <v>54204</v>
      </c>
      <c r="K3303" s="1">
        <v>44376</v>
      </c>
      <c r="L3303" t="s">
        <v>26</v>
      </c>
    </row>
    <row r="3304" spans="1:12" x14ac:dyDescent="0.8">
      <c r="A3304" t="s">
        <v>15710</v>
      </c>
      <c r="B3304" t="s">
        <v>15711</v>
      </c>
      <c r="C3304">
        <v>37</v>
      </c>
      <c r="D3304" t="s">
        <v>14</v>
      </c>
      <c r="E3304" t="s">
        <v>15712</v>
      </c>
      <c r="F3304" t="s">
        <v>15713</v>
      </c>
      <c r="G3304" t="s">
        <v>15714</v>
      </c>
      <c r="H3304" t="s">
        <v>796</v>
      </c>
      <c r="I3304" t="s">
        <v>19</v>
      </c>
      <c r="J3304">
        <v>10861</v>
      </c>
      <c r="K3304" s="1">
        <v>44163</v>
      </c>
      <c r="L3304" t="s">
        <v>26</v>
      </c>
    </row>
    <row r="3305" spans="1:12" x14ac:dyDescent="0.8">
      <c r="A3305" t="s">
        <v>15715</v>
      </c>
      <c r="B3305" t="s">
        <v>15716</v>
      </c>
      <c r="C3305">
        <v>22</v>
      </c>
      <c r="D3305" t="s">
        <v>14</v>
      </c>
      <c r="E3305" t="s">
        <v>15717</v>
      </c>
      <c r="F3305" t="s">
        <v>15718</v>
      </c>
      <c r="G3305" t="s">
        <v>15719</v>
      </c>
      <c r="H3305" t="s">
        <v>424</v>
      </c>
      <c r="I3305" t="s">
        <v>138</v>
      </c>
      <c r="J3305">
        <v>16384</v>
      </c>
      <c r="K3305" s="1">
        <v>45207</v>
      </c>
      <c r="L3305" t="s">
        <v>26</v>
      </c>
    </row>
    <row r="3306" spans="1:12" x14ac:dyDescent="0.8">
      <c r="A3306" t="s">
        <v>15720</v>
      </c>
      <c r="B3306" t="s">
        <v>15721</v>
      </c>
      <c r="C3306">
        <v>48</v>
      </c>
      <c r="D3306" t="s">
        <v>29</v>
      </c>
      <c r="E3306" t="s">
        <v>15722</v>
      </c>
      <c r="F3306" t="s">
        <v>15723</v>
      </c>
      <c r="G3306" t="s">
        <v>15724</v>
      </c>
      <c r="H3306" t="s">
        <v>558</v>
      </c>
      <c r="I3306" t="s">
        <v>55</v>
      </c>
      <c r="J3306">
        <v>29523</v>
      </c>
      <c r="K3306" s="1">
        <v>45510</v>
      </c>
      <c r="L3306" t="s">
        <v>35</v>
      </c>
    </row>
    <row r="3307" spans="1:12" x14ac:dyDescent="0.8">
      <c r="A3307" t="s">
        <v>15725</v>
      </c>
      <c r="B3307" t="s">
        <v>15726</v>
      </c>
      <c r="C3307">
        <v>47</v>
      </c>
      <c r="D3307" t="s">
        <v>14</v>
      </c>
      <c r="E3307" t="s">
        <v>15727</v>
      </c>
      <c r="F3307" t="s">
        <v>15728</v>
      </c>
      <c r="G3307" t="s">
        <v>15729</v>
      </c>
      <c r="H3307" t="s">
        <v>249</v>
      </c>
      <c r="I3307" t="s">
        <v>55</v>
      </c>
      <c r="J3307">
        <v>41422</v>
      </c>
      <c r="K3307" s="1">
        <v>45426</v>
      </c>
      <c r="L3307" t="s">
        <v>35</v>
      </c>
    </row>
    <row r="3308" spans="1:12" x14ac:dyDescent="0.8">
      <c r="A3308" t="s">
        <v>15730</v>
      </c>
      <c r="B3308" t="s">
        <v>15731</v>
      </c>
      <c r="C3308">
        <v>41</v>
      </c>
      <c r="D3308" t="s">
        <v>14</v>
      </c>
      <c r="E3308" t="s">
        <v>15732</v>
      </c>
      <c r="F3308" t="s">
        <v>15733</v>
      </c>
      <c r="G3308" t="s">
        <v>15734</v>
      </c>
      <c r="H3308" t="s">
        <v>746</v>
      </c>
      <c r="I3308" t="s">
        <v>145</v>
      </c>
      <c r="J3308">
        <v>34422</v>
      </c>
      <c r="K3308" s="1">
        <v>45623</v>
      </c>
      <c r="L3308" t="s">
        <v>42</v>
      </c>
    </row>
    <row r="3309" spans="1:12" x14ac:dyDescent="0.8">
      <c r="A3309" t="s">
        <v>15735</v>
      </c>
      <c r="B3309" t="s">
        <v>15736</v>
      </c>
      <c r="C3309">
        <v>39</v>
      </c>
      <c r="D3309" t="s">
        <v>14</v>
      </c>
      <c r="E3309" t="s">
        <v>15737</v>
      </c>
      <c r="F3309" t="s">
        <v>15738</v>
      </c>
      <c r="G3309" t="s">
        <v>15739</v>
      </c>
      <c r="H3309" t="s">
        <v>249</v>
      </c>
      <c r="I3309" t="s">
        <v>55</v>
      </c>
      <c r="J3309">
        <v>62855</v>
      </c>
      <c r="K3309" s="1">
        <v>44385</v>
      </c>
      <c r="L3309" t="s">
        <v>42</v>
      </c>
    </row>
    <row r="3310" spans="1:12" x14ac:dyDescent="0.8">
      <c r="A3310" t="s">
        <v>15740</v>
      </c>
      <c r="B3310" t="s">
        <v>15741</v>
      </c>
      <c r="C3310">
        <v>56</v>
      </c>
      <c r="D3310" t="s">
        <v>14</v>
      </c>
      <c r="E3310" t="s">
        <v>15742</v>
      </c>
      <c r="F3310" t="s">
        <v>15743</v>
      </c>
      <c r="G3310" t="s">
        <v>15744</v>
      </c>
      <c r="H3310" t="s">
        <v>1448</v>
      </c>
      <c r="I3310" t="s">
        <v>193</v>
      </c>
      <c r="J3310">
        <v>82723</v>
      </c>
      <c r="K3310" s="1">
        <v>43999</v>
      </c>
      <c r="L3310" t="s">
        <v>42</v>
      </c>
    </row>
    <row r="3311" spans="1:12" x14ac:dyDescent="0.8">
      <c r="A3311" t="s">
        <v>15745</v>
      </c>
      <c r="B3311" t="s">
        <v>15746</v>
      </c>
      <c r="C3311">
        <v>34</v>
      </c>
      <c r="D3311" t="s">
        <v>29</v>
      </c>
      <c r="E3311" t="s">
        <v>15747</v>
      </c>
      <c r="F3311" t="s">
        <v>15748</v>
      </c>
      <c r="G3311" t="s">
        <v>15749</v>
      </c>
      <c r="I3311" t="s">
        <v>19</v>
      </c>
      <c r="J3311">
        <v>10372</v>
      </c>
      <c r="K3311" s="1">
        <v>45134</v>
      </c>
      <c r="L3311" t="s">
        <v>42</v>
      </c>
    </row>
    <row r="3312" spans="1:12" x14ac:dyDescent="0.8">
      <c r="A3312" t="s">
        <v>15750</v>
      </c>
      <c r="B3312" t="s">
        <v>15751</v>
      </c>
      <c r="C3312">
        <v>20</v>
      </c>
      <c r="D3312" t="s">
        <v>29</v>
      </c>
      <c r="E3312" t="s">
        <v>15752</v>
      </c>
      <c r="F3312" t="s">
        <v>15753</v>
      </c>
      <c r="G3312" t="s">
        <v>15754</v>
      </c>
      <c r="H3312" t="s">
        <v>125</v>
      </c>
      <c r="I3312" t="s">
        <v>126</v>
      </c>
      <c r="J3312">
        <v>86661</v>
      </c>
      <c r="K3312" s="1">
        <v>44547</v>
      </c>
      <c r="L3312" t="s">
        <v>26</v>
      </c>
    </row>
    <row r="3313" spans="1:12" x14ac:dyDescent="0.8">
      <c r="A3313" t="s">
        <v>15755</v>
      </c>
      <c r="B3313" t="s">
        <v>9867</v>
      </c>
      <c r="C3313">
        <v>40</v>
      </c>
      <c r="D3313" t="s">
        <v>14</v>
      </c>
      <c r="E3313" t="s">
        <v>15756</v>
      </c>
      <c r="F3313" t="s">
        <v>15757</v>
      </c>
      <c r="G3313" t="s">
        <v>15758</v>
      </c>
      <c r="H3313" t="s">
        <v>450</v>
      </c>
      <c r="I3313" t="s">
        <v>138</v>
      </c>
      <c r="J3313">
        <v>37333</v>
      </c>
      <c r="K3313" s="1">
        <v>45178</v>
      </c>
      <c r="L3313" t="s">
        <v>42</v>
      </c>
    </row>
    <row r="3314" spans="1:12" x14ac:dyDescent="0.8">
      <c r="A3314" t="s">
        <v>15759</v>
      </c>
      <c r="B3314" t="s">
        <v>15760</v>
      </c>
      <c r="C3314">
        <v>60</v>
      </c>
      <c r="D3314" t="s">
        <v>29</v>
      </c>
      <c r="E3314" t="s">
        <v>15761</v>
      </c>
      <c r="F3314" t="s">
        <v>15762</v>
      </c>
      <c r="G3314" t="s">
        <v>15763</v>
      </c>
      <c r="H3314" t="s">
        <v>510</v>
      </c>
      <c r="I3314" t="s">
        <v>126</v>
      </c>
      <c r="J3314">
        <v>48717</v>
      </c>
      <c r="K3314" s="1">
        <v>45670</v>
      </c>
      <c r="L3314" t="s">
        <v>42</v>
      </c>
    </row>
    <row r="3315" spans="1:12" x14ac:dyDescent="0.8">
      <c r="A3315" t="s">
        <v>15764</v>
      </c>
      <c r="B3315" t="s">
        <v>6575</v>
      </c>
      <c r="C3315">
        <v>22</v>
      </c>
      <c r="D3315" t="s">
        <v>14</v>
      </c>
      <c r="E3315" t="s">
        <v>15765</v>
      </c>
      <c r="F3315" t="s">
        <v>15766</v>
      </c>
      <c r="G3315" t="s">
        <v>15767</v>
      </c>
      <c r="H3315" t="s">
        <v>18</v>
      </c>
      <c r="I3315" t="s">
        <v>19</v>
      </c>
      <c r="J3315">
        <v>47267</v>
      </c>
      <c r="K3315" s="1">
        <v>44283</v>
      </c>
      <c r="L3315" t="s">
        <v>35</v>
      </c>
    </row>
    <row r="3316" spans="1:12" x14ac:dyDescent="0.8">
      <c r="A3316" t="s">
        <v>15768</v>
      </c>
      <c r="B3316" t="s">
        <v>15769</v>
      </c>
      <c r="C3316">
        <v>30</v>
      </c>
      <c r="D3316" t="s">
        <v>14</v>
      </c>
      <c r="E3316" t="s">
        <v>15770</v>
      </c>
      <c r="F3316" t="s">
        <v>15771</v>
      </c>
      <c r="G3316" t="s">
        <v>15772</v>
      </c>
      <c r="H3316" t="s">
        <v>144</v>
      </c>
      <c r="I3316" t="s">
        <v>126</v>
      </c>
      <c r="J3316">
        <v>5727</v>
      </c>
      <c r="K3316" s="1">
        <v>44307</v>
      </c>
      <c r="L3316" t="s">
        <v>35</v>
      </c>
    </row>
    <row r="3317" spans="1:12" x14ac:dyDescent="0.8">
      <c r="A3317" t="s">
        <v>15773</v>
      </c>
      <c r="B3317" t="s">
        <v>15774</v>
      </c>
      <c r="C3317">
        <v>39</v>
      </c>
      <c r="D3317" t="s">
        <v>29</v>
      </c>
      <c r="E3317" t="s">
        <v>15775</v>
      </c>
      <c r="F3317" t="s">
        <v>15776</v>
      </c>
      <c r="G3317" t="s">
        <v>15777</v>
      </c>
      <c r="H3317" t="s">
        <v>33</v>
      </c>
      <c r="I3317" t="s">
        <v>34</v>
      </c>
      <c r="J3317">
        <v>79066</v>
      </c>
      <c r="K3317" s="1">
        <v>44244</v>
      </c>
      <c r="L3317" t="s">
        <v>26</v>
      </c>
    </row>
    <row r="3318" spans="1:12" x14ac:dyDescent="0.8">
      <c r="A3318" t="s">
        <v>15778</v>
      </c>
      <c r="B3318" t="s">
        <v>15779</v>
      </c>
      <c r="C3318">
        <v>34</v>
      </c>
      <c r="D3318" t="s">
        <v>14</v>
      </c>
      <c r="E3318" t="s">
        <v>5472</v>
      </c>
      <c r="F3318" t="s">
        <v>15780</v>
      </c>
      <c r="G3318" t="s">
        <v>15781</v>
      </c>
      <c r="H3318" t="s">
        <v>1383</v>
      </c>
      <c r="I3318" t="s">
        <v>92</v>
      </c>
      <c r="J3318">
        <v>57088</v>
      </c>
      <c r="K3318" s="1">
        <v>44928</v>
      </c>
      <c r="L3318" t="s">
        <v>42</v>
      </c>
    </row>
    <row r="3319" spans="1:12" x14ac:dyDescent="0.8">
      <c r="A3319" t="s">
        <v>15782</v>
      </c>
      <c r="B3319" t="s">
        <v>15783</v>
      </c>
      <c r="C3319">
        <v>23</v>
      </c>
      <c r="D3319" t="s">
        <v>29</v>
      </c>
      <c r="E3319" t="s">
        <v>15784</v>
      </c>
      <c r="F3319" t="s">
        <v>15785</v>
      </c>
      <c r="G3319" t="s">
        <v>15786</v>
      </c>
      <c r="H3319" t="s">
        <v>119</v>
      </c>
      <c r="I3319" t="s">
        <v>55</v>
      </c>
      <c r="J3319">
        <v>91426</v>
      </c>
      <c r="K3319" s="1">
        <v>45373</v>
      </c>
      <c r="L3319" t="s">
        <v>35</v>
      </c>
    </row>
    <row r="3320" spans="1:12" x14ac:dyDescent="0.8">
      <c r="A3320" t="s">
        <v>15787</v>
      </c>
      <c r="B3320" t="s">
        <v>15788</v>
      </c>
      <c r="C3320">
        <v>48</v>
      </c>
      <c r="D3320" t="s">
        <v>14</v>
      </c>
      <c r="E3320" t="s">
        <v>15789</v>
      </c>
      <c r="F3320" t="s">
        <v>15790</v>
      </c>
      <c r="G3320" t="s">
        <v>15791</v>
      </c>
      <c r="H3320" t="s">
        <v>796</v>
      </c>
      <c r="I3320" t="s">
        <v>19</v>
      </c>
      <c r="J3320">
        <v>27547</v>
      </c>
      <c r="K3320" s="1">
        <v>44225</v>
      </c>
      <c r="L3320" t="s">
        <v>42</v>
      </c>
    </row>
    <row r="3321" spans="1:12" x14ac:dyDescent="0.8">
      <c r="A3321" t="s">
        <v>15792</v>
      </c>
      <c r="B3321" t="s">
        <v>15793</v>
      </c>
      <c r="C3321">
        <v>62</v>
      </c>
      <c r="D3321" t="s">
        <v>29</v>
      </c>
      <c r="E3321" t="s">
        <v>15794</v>
      </c>
      <c r="F3321">
        <v>5889542348</v>
      </c>
      <c r="G3321" t="s">
        <v>15795</v>
      </c>
      <c r="H3321" t="s">
        <v>25</v>
      </c>
      <c r="I3321" t="s">
        <v>19</v>
      </c>
      <c r="J3321">
        <v>30127</v>
      </c>
      <c r="K3321" s="1">
        <v>44757</v>
      </c>
      <c r="L3321" t="s">
        <v>26</v>
      </c>
    </row>
    <row r="3322" spans="1:12" x14ac:dyDescent="0.8">
      <c r="A3322" t="s">
        <v>15796</v>
      </c>
      <c r="B3322" t="s">
        <v>15797</v>
      </c>
      <c r="C3322">
        <v>37</v>
      </c>
      <c r="D3322" t="s">
        <v>14</v>
      </c>
      <c r="E3322" t="s">
        <v>15798</v>
      </c>
      <c r="F3322" t="s">
        <v>15799</v>
      </c>
      <c r="G3322" t="s">
        <v>15800</v>
      </c>
      <c r="H3322" t="s">
        <v>578</v>
      </c>
      <c r="I3322" t="s">
        <v>113</v>
      </c>
      <c r="J3322">
        <v>11227</v>
      </c>
      <c r="K3322" s="1">
        <v>44398</v>
      </c>
    </row>
    <row r="3323" spans="1:12" x14ac:dyDescent="0.8">
      <c r="A3323" t="s">
        <v>15801</v>
      </c>
      <c r="B3323" t="s">
        <v>15802</v>
      </c>
      <c r="C3323">
        <v>24</v>
      </c>
      <c r="D3323" t="s">
        <v>29</v>
      </c>
      <c r="E3323" t="s">
        <v>15803</v>
      </c>
      <c r="F3323" t="s">
        <v>15804</v>
      </c>
      <c r="G3323" t="s">
        <v>15805</v>
      </c>
      <c r="H3323" t="s">
        <v>424</v>
      </c>
      <c r="I3323" t="s">
        <v>138</v>
      </c>
      <c r="J3323">
        <v>40639</v>
      </c>
      <c r="K3323" s="1">
        <v>45069</v>
      </c>
      <c r="L3323" t="s">
        <v>26</v>
      </c>
    </row>
    <row r="3324" spans="1:12" x14ac:dyDescent="0.8">
      <c r="A3324" t="s">
        <v>15806</v>
      </c>
      <c r="B3324" t="s">
        <v>15807</v>
      </c>
      <c r="C3324">
        <v>18</v>
      </c>
      <c r="D3324" t="s">
        <v>14</v>
      </c>
      <c r="E3324" t="s">
        <v>15808</v>
      </c>
      <c r="F3324" t="s">
        <v>15809</v>
      </c>
      <c r="G3324" t="s">
        <v>15810</v>
      </c>
      <c r="H3324" t="s">
        <v>167</v>
      </c>
      <c r="I3324" t="s">
        <v>138</v>
      </c>
      <c r="J3324">
        <v>73983</v>
      </c>
      <c r="K3324" s="1">
        <v>44445</v>
      </c>
      <c r="L3324" t="s">
        <v>26</v>
      </c>
    </row>
    <row r="3325" spans="1:12" x14ac:dyDescent="0.8">
      <c r="A3325" t="s">
        <v>15811</v>
      </c>
      <c r="B3325" t="s">
        <v>15812</v>
      </c>
      <c r="C3325">
        <v>38</v>
      </c>
      <c r="D3325" t="s">
        <v>29</v>
      </c>
      <c r="E3325" t="s">
        <v>15813</v>
      </c>
      <c r="F3325" t="s">
        <v>15814</v>
      </c>
      <c r="G3325" t="s">
        <v>15815</v>
      </c>
      <c r="H3325" t="s">
        <v>18</v>
      </c>
      <c r="I3325" t="s">
        <v>19</v>
      </c>
      <c r="K3325" s="1">
        <v>44625</v>
      </c>
      <c r="L3325" t="s">
        <v>35</v>
      </c>
    </row>
    <row r="3326" spans="1:12" x14ac:dyDescent="0.8">
      <c r="A3326" t="s">
        <v>15816</v>
      </c>
      <c r="B3326" t="s">
        <v>15817</v>
      </c>
      <c r="C3326">
        <v>48</v>
      </c>
      <c r="D3326" t="s">
        <v>14</v>
      </c>
      <c r="E3326" t="s">
        <v>15818</v>
      </c>
      <c r="F3326" t="s">
        <v>15819</v>
      </c>
      <c r="G3326" t="s">
        <v>15820</v>
      </c>
      <c r="I3326" t="s">
        <v>138</v>
      </c>
      <c r="K3326" s="1">
        <v>44232</v>
      </c>
      <c r="L3326" t="s">
        <v>26</v>
      </c>
    </row>
    <row r="3327" spans="1:12" x14ac:dyDescent="0.8">
      <c r="A3327" t="s">
        <v>15821</v>
      </c>
      <c r="B3327" t="s">
        <v>15822</v>
      </c>
      <c r="C3327">
        <v>40</v>
      </c>
      <c r="D3327" t="s">
        <v>29</v>
      </c>
      <c r="E3327" t="s">
        <v>15823</v>
      </c>
      <c r="F3327" t="s">
        <v>15824</v>
      </c>
      <c r="G3327" t="s">
        <v>15825</v>
      </c>
      <c r="H3327" t="s">
        <v>119</v>
      </c>
      <c r="I3327" t="s">
        <v>55</v>
      </c>
      <c r="J3327">
        <v>81038</v>
      </c>
      <c r="K3327" s="1">
        <v>44754</v>
      </c>
      <c r="L3327" t="s">
        <v>35</v>
      </c>
    </row>
    <row r="3328" spans="1:12" x14ac:dyDescent="0.8">
      <c r="A3328" t="s">
        <v>15826</v>
      </c>
      <c r="B3328" t="s">
        <v>2975</v>
      </c>
      <c r="C3328">
        <v>34</v>
      </c>
      <c r="D3328" t="s">
        <v>14</v>
      </c>
      <c r="E3328" t="s">
        <v>15827</v>
      </c>
      <c r="F3328" t="s">
        <v>15828</v>
      </c>
      <c r="G3328" t="s">
        <v>15829</v>
      </c>
      <c r="H3328" t="s">
        <v>186</v>
      </c>
      <c r="I3328" t="s">
        <v>74</v>
      </c>
      <c r="J3328">
        <v>55056</v>
      </c>
      <c r="K3328" s="1">
        <v>45567</v>
      </c>
      <c r="L3328" t="s">
        <v>35</v>
      </c>
    </row>
    <row r="3329" spans="1:12" x14ac:dyDescent="0.8">
      <c r="A3329" t="s">
        <v>15830</v>
      </c>
      <c r="B3329" t="s">
        <v>15831</v>
      </c>
      <c r="C3329">
        <v>27</v>
      </c>
      <c r="D3329" t="s">
        <v>29</v>
      </c>
      <c r="E3329" t="s">
        <v>15832</v>
      </c>
      <c r="F3329" t="s">
        <v>15833</v>
      </c>
      <c r="G3329" t="s">
        <v>15834</v>
      </c>
      <c r="H3329" t="s">
        <v>18</v>
      </c>
      <c r="I3329" t="s">
        <v>19</v>
      </c>
      <c r="J3329">
        <v>34013</v>
      </c>
      <c r="K3329" s="1">
        <v>45449</v>
      </c>
      <c r="L3329" t="s">
        <v>35</v>
      </c>
    </row>
    <row r="3330" spans="1:12" x14ac:dyDescent="0.8">
      <c r="A3330" t="s">
        <v>15835</v>
      </c>
      <c r="B3330" t="s">
        <v>15836</v>
      </c>
      <c r="C3330">
        <v>21</v>
      </c>
      <c r="D3330" t="s">
        <v>29</v>
      </c>
      <c r="E3330" t="s">
        <v>15837</v>
      </c>
      <c r="F3330" t="s">
        <v>15838</v>
      </c>
      <c r="G3330" t="s">
        <v>15839</v>
      </c>
      <c r="H3330" t="s">
        <v>297</v>
      </c>
      <c r="I3330" t="s">
        <v>99</v>
      </c>
      <c r="J3330">
        <v>22073</v>
      </c>
      <c r="K3330" s="1">
        <v>45638</v>
      </c>
      <c r="L3330" t="s">
        <v>42</v>
      </c>
    </row>
    <row r="3331" spans="1:12" x14ac:dyDescent="0.8">
      <c r="A3331" t="s">
        <v>15840</v>
      </c>
      <c r="B3331" t="s">
        <v>15841</v>
      </c>
      <c r="C3331">
        <v>45</v>
      </c>
      <c r="D3331" t="s">
        <v>29</v>
      </c>
      <c r="E3331" t="s">
        <v>15842</v>
      </c>
      <c r="F3331" t="s">
        <v>15843</v>
      </c>
      <c r="G3331" t="s">
        <v>15844</v>
      </c>
      <c r="H3331" t="s">
        <v>473</v>
      </c>
      <c r="I3331" t="s">
        <v>113</v>
      </c>
      <c r="J3331">
        <v>27752</v>
      </c>
      <c r="K3331" s="1">
        <v>45107</v>
      </c>
      <c r="L3331" t="s">
        <v>35</v>
      </c>
    </row>
    <row r="3332" spans="1:12" x14ac:dyDescent="0.8">
      <c r="A3332" t="s">
        <v>15845</v>
      </c>
      <c r="B3332" t="s">
        <v>15846</v>
      </c>
      <c r="C3332">
        <v>45</v>
      </c>
      <c r="E3332" t="s">
        <v>15847</v>
      </c>
      <c r="F3332">
        <v>8728308946</v>
      </c>
      <c r="G3332" t="s">
        <v>15848</v>
      </c>
      <c r="H3332" t="s">
        <v>558</v>
      </c>
      <c r="I3332" t="s">
        <v>55</v>
      </c>
      <c r="J3332">
        <v>61625</v>
      </c>
      <c r="K3332" s="1">
        <v>45377</v>
      </c>
      <c r="L3332" t="s">
        <v>42</v>
      </c>
    </row>
    <row r="3333" spans="1:12" x14ac:dyDescent="0.8">
      <c r="A3333" t="s">
        <v>15849</v>
      </c>
      <c r="B3333" t="s">
        <v>15850</v>
      </c>
      <c r="C3333">
        <v>18</v>
      </c>
      <c r="D3333" t="s">
        <v>29</v>
      </c>
      <c r="E3333" t="s">
        <v>15851</v>
      </c>
      <c r="F3333">
        <v>2367029193</v>
      </c>
      <c r="G3333" t="s">
        <v>15852</v>
      </c>
      <c r="H3333" t="s">
        <v>796</v>
      </c>
      <c r="I3333" t="s">
        <v>19</v>
      </c>
      <c r="J3333">
        <v>45511</v>
      </c>
      <c r="K3333" s="1">
        <v>44668</v>
      </c>
      <c r="L3333" t="s">
        <v>26</v>
      </c>
    </row>
    <row r="3334" spans="1:12" x14ac:dyDescent="0.8">
      <c r="A3334" t="s">
        <v>15853</v>
      </c>
      <c r="B3334" t="s">
        <v>15854</v>
      </c>
      <c r="C3334">
        <v>54</v>
      </c>
      <c r="D3334" t="s">
        <v>29</v>
      </c>
      <c r="E3334" t="s">
        <v>15855</v>
      </c>
      <c r="F3334" t="s">
        <v>15856</v>
      </c>
      <c r="G3334" t="s">
        <v>15857</v>
      </c>
      <c r="H3334" t="s">
        <v>681</v>
      </c>
      <c r="I3334" t="s">
        <v>99</v>
      </c>
      <c r="J3334">
        <v>40345</v>
      </c>
      <c r="K3334" s="1">
        <v>44817</v>
      </c>
      <c r="L3334" t="s">
        <v>26</v>
      </c>
    </row>
    <row r="3335" spans="1:12" x14ac:dyDescent="0.8">
      <c r="A3335" t="s">
        <v>15858</v>
      </c>
      <c r="B3335" t="s">
        <v>15859</v>
      </c>
      <c r="C3335">
        <v>41</v>
      </c>
      <c r="D3335" t="s">
        <v>108</v>
      </c>
      <c r="E3335" t="s">
        <v>15860</v>
      </c>
      <c r="F3335" t="s">
        <v>15861</v>
      </c>
      <c r="G3335" t="s">
        <v>15862</v>
      </c>
      <c r="H3335" t="s">
        <v>450</v>
      </c>
      <c r="I3335" t="s">
        <v>138</v>
      </c>
      <c r="J3335">
        <v>81864</v>
      </c>
      <c r="K3335" s="1">
        <v>45040</v>
      </c>
      <c r="L3335" t="s">
        <v>35</v>
      </c>
    </row>
    <row r="3336" spans="1:12" x14ac:dyDescent="0.8">
      <c r="A3336" t="s">
        <v>15863</v>
      </c>
      <c r="B3336" t="s">
        <v>15864</v>
      </c>
      <c r="C3336">
        <v>51</v>
      </c>
      <c r="D3336" t="s">
        <v>29</v>
      </c>
      <c r="E3336" t="s">
        <v>15865</v>
      </c>
      <c r="F3336" t="s">
        <v>15866</v>
      </c>
      <c r="G3336" t="s">
        <v>15867</v>
      </c>
      <c r="H3336" t="s">
        <v>137</v>
      </c>
      <c r="I3336" t="s">
        <v>138</v>
      </c>
      <c r="J3336">
        <v>67979</v>
      </c>
      <c r="K3336" s="1">
        <v>44571</v>
      </c>
      <c r="L3336" t="s">
        <v>35</v>
      </c>
    </row>
    <row r="3337" spans="1:12" x14ac:dyDescent="0.8">
      <c r="A3337" t="s">
        <v>15868</v>
      </c>
      <c r="B3337" t="s">
        <v>15869</v>
      </c>
      <c r="C3337">
        <v>18</v>
      </c>
      <c r="D3337" t="s">
        <v>29</v>
      </c>
      <c r="E3337" t="s">
        <v>15870</v>
      </c>
      <c r="F3337" t="s">
        <v>15871</v>
      </c>
      <c r="G3337" t="s">
        <v>15872</v>
      </c>
      <c r="H3337" t="s">
        <v>1064</v>
      </c>
      <c r="I3337" t="s">
        <v>193</v>
      </c>
      <c r="J3337">
        <v>66609</v>
      </c>
      <c r="K3337" s="1">
        <v>44289</v>
      </c>
      <c r="L3337" t="s">
        <v>42</v>
      </c>
    </row>
    <row r="3338" spans="1:12" x14ac:dyDescent="0.8">
      <c r="A3338" t="s">
        <v>15873</v>
      </c>
      <c r="B3338" t="s">
        <v>15874</v>
      </c>
      <c r="C3338">
        <v>18</v>
      </c>
      <c r="D3338" t="s">
        <v>14</v>
      </c>
      <c r="E3338" t="s">
        <v>15875</v>
      </c>
      <c r="F3338" t="s">
        <v>15876</v>
      </c>
      <c r="G3338" t="s">
        <v>15877</v>
      </c>
      <c r="H3338" t="s">
        <v>220</v>
      </c>
      <c r="I3338" t="s">
        <v>221</v>
      </c>
      <c r="J3338">
        <v>72103</v>
      </c>
      <c r="K3338" s="1">
        <v>43897</v>
      </c>
      <c r="L3338" t="s">
        <v>35</v>
      </c>
    </row>
    <row r="3339" spans="1:12" x14ac:dyDescent="0.8">
      <c r="A3339" t="s">
        <v>15878</v>
      </c>
      <c r="B3339" t="s">
        <v>15879</v>
      </c>
      <c r="D3339" t="s">
        <v>14</v>
      </c>
      <c r="E3339" t="s">
        <v>15880</v>
      </c>
      <c r="F3339" t="s">
        <v>15881</v>
      </c>
      <c r="G3339" t="s">
        <v>15882</v>
      </c>
      <c r="H3339" t="s">
        <v>244</v>
      </c>
      <c r="I3339" t="s">
        <v>221</v>
      </c>
      <c r="J3339">
        <v>57175</v>
      </c>
      <c r="K3339" s="1">
        <v>45384</v>
      </c>
      <c r="L3339" t="s">
        <v>35</v>
      </c>
    </row>
    <row r="3340" spans="1:12" x14ac:dyDescent="0.8">
      <c r="A3340" t="s">
        <v>15883</v>
      </c>
      <c r="B3340" t="s">
        <v>15884</v>
      </c>
      <c r="C3340">
        <v>41</v>
      </c>
      <c r="D3340" t="s">
        <v>14</v>
      </c>
      <c r="E3340" t="s">
        <v>15885</v>
      </c>
      <c r="F3340" t="s">
        <v>15886</v>
      </c>
      <c r="G3340" t="s">
        <v>15887</v>
      </c>
      <c r="H3340" t="s">
        <v>1064</v>
      </c>
      <c r="I3340" t="s">
        <v>193</v>
      </c>
      <c r="J3340">
        <v>29631</v>
      </c>
      <c r="K3340" s="1">
        <v>44717</v>
      </c>
      <c r="L3340" t="s">
        <v>35</v>
      </c>
    </row>
    <row r="3341" spans="1:12" x14ac:dyDescent="0.8">
      <c r="A3341" t="s">
        <v>15888</v>
      </c>
      <c r="B3341" t="s">
        <v>15889</v>
      </c>
      <c r="C3341">
        <v>56</v>
      </c>
      <c r="D3341" t="s">
        <v>29</v>
      </c>
      <c r="E3341" t="s">
        <v>15890</v>
      </c>
      <c r="F3341" t="s">
        <v>15891</v>
      </c>
      <c r="G3341" t="s">
        <v>15892</v>
      </c>
      <c r="H3341" t="s">
        <v>227</v>
      </c>
      <c r="I3341" t="s">
        <v>221</v>
      </c>
      <c r="J3341">
        <v>59469</v>
      </c>
      <c r="K3341" s="1">
        <v>45409</v>
      </c>
      <c r="L3341" t="s">
        <v>42</v>
      </c>
    </row>
    <row r="3342" spans="1:12" x14ac:dyDescent="0.8">
      <c r="A3342" t="s">
        <v>15893</v>
      </c>
      <c r="B3342" t="s">
        <v>15894</v>
      </c>
      <c r="C3342">
        <v>43</v>
      </c>
      <c r="D3342" t="s">
        <v>14</v>
      </c>
      <c r="E3342" t="s">
        <v>15895</v>
      </c>
      <c r="F3342" t="s">
        <v>15896</v>
      </c>
      <c r="G3342" t="s">
        <v>15897</v>
      </c>
      <c r="H3342" t="s">
        <v>952</v>
      </c>
      <c r="I3342" t="s">
        <v>126</v>
      </c>
      <c r="J3342">
        <v>85194</v>
      </c>
      <c r="K3342" s="1">
        <v>44891</v>
      </c>
      <c r="L3342" t="s">
        <v>35</v>
      </c>
    </row>
    <row r="3343" spans="1:12" x14ac:dyDescent="0.8">
      <c r="A3343" t="s">
        <v>15898</v>
      </c>
      <c r="B3343" t="s">
        <v>15899</v>
      </c>
      <c r="C3343">
        <v>32</v>
      </c>
      <c r="D3343" t="s">
        <v>29</v>
      </c>
      <c r="E3343" t="s">
        <v>15900</v>
      </c>
      <c r="F3343" t="s">
        <v>15901</v>
      </c>
      <c r="G3343" t="s">
        <v>15902</v>
      </c>
      <c r="H3343" t="s">
        <v>320</v>
      </c>
      <c r="I3343" t="s">
        <v>138</v>
      </c>
      <c r="J3343">
        <v>91904</v>
      </c>
      <c r="K3343" s="1">
        <v>44034</v>
      </c>
    </row>
    <row r="3344" spans="1:12" x14ac:dyDescent="0.8">
      <c r="A3344" t="s">
        <v>15903</v>
      </c>
      <c r="B3344" t="s">
        <v>15904</v>
      </c>
      <c r="C3344">
        <v>22</v>
      </c>
      <c r="D3344" t="s">
        <v>29</v>
      </c>
      <c r="E3344" t="s">
        <v>15905</v>
      </c>
      <c r="F3344" t="s">
        <v>15906</v>
      </c>
      <c r="G3344" t="s">
        <v>15907</v>
      </c>
      <c r="H3344" t="s">
        <v>137</v>
      </c>
      <c r="I3344" t="s">
        <v>138</v>
      </c>
      <c r="J3344">
        <v>35684</v>
      </c>
      <c r="K3344" s="1">
        <v>44143</v>
      </c>
      <c r="L3344" t="s">
        <v>35</v>
      </c>
    </row>
    <row r="3345" spans="1:12" x14ac:dyDescent="0.8">
      <c r="A3345" t="s">
        <v>15908</v>
      </c>
      <c r="B3345" t="s">
        <v>15909</v>
      </c>
      <c r="C3345">
        <v>49</v>
      </c>
      <c r="D3345" t="s">
        <v>14</v>
      </c>
      <c r="E3345" t="s">
        <v>15910</v>
      </c>
      <c r="F3345" t="s">
        <v>15911</v>
      </c>
      <c r="G3345" t="s">
        <v>15912</v>
      </c>
      <c r="H3345" t="s">
        <v>1209</v>
      </c>
      <c r="I3345" t="s">
        <v>92</v>
      </c>
      <c r="J3345">
        <v>19684</v>
      </c>
      <c r="K3345" s="1">
        <v>44221</v>
      </c>
      <c r="L3345" t="s">
        <v>35</v>
      </c>
    </row>
    <row r="3346" spans="1:12" x14ac:dyDescent="0.8">
      <c r="A3346" t="s">
        <v>15913</v>
      </c>
      <c r="B3346" t="s">
        <v>15914</v>
      </c>
      <c r="D3346" t="s">
        <v>14</v>
      </c>
      <c r="E3346" t="s">
        <v>15915</v>
      </c>
      <c r="F3346" t="s">
        <v>15916</v>
      </c>
      <c r="G3346" t="s">
        <v>15917</v>
      </c>
      <c r="H3346" t="s">
        <v>119</v>
      </c>
      <c r="I3346" t="s">
        <v>55</v>
      </c>
      <c r="J3346">
        <v>31887</v>
      </c>
      <c r="K3346" s="1">
        <v>44411</v>
      </c>
    </row>
    <row r="3347" spans="1:12" x14ac:dyDescent="0.8">
      <c r="A3347" t="s">
        <v>15918</v>
      </c>
      <c r="B3347" t="s">
        <v>15919</v>
      </c>
      <c r="C3347">
        <v>54</v>
      </c>
      <c r="D3347" t="s">
        <v>29</v>
      </c>
      <c r="E3347" t="s">
        <v>15920</v>
      </c>
      <c r="F3347">
        <v>3404479416</v>
      </c>
      <c r="G3347" t="s">
        <v>15921</v>
      </c>
      <c r="H3347" t="s">
        <v>320</v>
      </c>
      <c r="I3347" t="s">
        <v>138</v>
      </c>
      <c r="J3347">
        <v>93308</v>
      </c>
      <c r="K3347" s="1">
        <v>45341</v>
      </c>
      <c r="L3347" t="s">
        <v>35</v>
      </c>
    </row>
    <row r="3348" spans="1:12" x14ac:dyDescent="0.8">
      <c r="A3348" t="s">
        <v>15922</v>
      </c>
      <c r="B3348" t="s">
        <v>15923</v>
      </c>
      <c r="C3348">
        <v>31</v>
      </c>
      <c r="D3348" t="s">
        <v>14</v>
      </c>
      <c r="E3348" t="s">
        <v>15924</v>
      </c>
      <c r="F3348" t="s">
        <v>15925</v>
      </c>
      <c r="G3348" t="s">
        <v>15926</v>
      </c>
      <c r="H3348" t="s">
        <v>796</v>
      </c>
      <c r="I3348" t="s">
        <v>19</v>
      </c>
      <c r="J3348">
        <v>21631</v>
      </c>
      <c r="K3348" s="1">
        <v>45315</v>
      </c>
      <c r="L3348" t="s">
        <v>35</v>
      </c>
    </row>
    <row r="3349" spans="1:12" x14ac:dyDescent="0.8">
      <c r="A3349" t="s">
        <v>15927</v>
      </c>
      <c r="B3349" t="s">
        <v>15928</v>
      </c>
      <c r="C3349">
        <v>54</v>
      </c>
      <c r="D3349" t="s">
        <v>29</v>
      </c>
      <c r="E3349" t="s">
        <v>15929</v>
      </c>
      <c r="F3349" t="s">
        <v>15930</v>
      </c>
      <c r="G3349" t="s">
        <v>15931</v>
      </c>
      <c r="H3349" t="s">
        <v>227</v>
      </c>
      <c r="I3349" t="s">
        <v>221</v>
      </c>
      <c r="J3349">
        <v>90731</v>
      </c>
      <c r="K3349" s="1">
        <v>44757</v>
      </c>
      <c r="L3349" t="s">
        <v>42</v>
      </c>
    </row>
    <row r="3350" spans="1:12" x14ac:dyDescent="0.8">
      <c r="A3350" t="s">
        <v>15932</v>
      </c>
      <c r="B3350" t="s">
        <v>15933</v>
      </c>
      <c r="C3350">
        <v>43</v>
      </c>
      <c r="D3350" t="s">
        <v>14</v>
      </c>
      <c r="E3350" t="s">
        <v>15934</v>
      </c>
      <c r="F3350" t="s">
        <v>15935</v>
      </c>
      <c r="G3350" t="s">
        <v>15936</v>
      </c>
      <c r="H3350" t="s">
        <v>144</v>
      </c>
      <c r="I3350" t="s">
        <v>126</v>
      </c>
      <c r="J3350">
        <v>22805</v>
      </c>
      <c r="K3350" s="1">
        <v>44867</v>
      </c>
      <c r="L3350" t="s">
        <v>26</v>
      </c>
    </row>
    <row r="3351" spans="1:12" x14ac:dyDescent="0.8">
      <c r="A3351" t="s">
        <v>15937</v>
      </c>
      <c r="B3351" t="s">
        <v>15938</v>
      </c>
      <c r="C3351">
        <v>33</v>
      </c>
      <c r="D3351" t="s">
        <v>29</v>
      </c>
      <c r="E3351" t="s">
        <v>15939</v>
      </c>
      <c r="F3351" t="s">
        <v>15940</v>
      </c>
      <c r="G3351" t="s">
        <v>15941</v>
      </c>
      <c r="H3351" t="s">
        <v>473</v>
      </c>
      <c r="I3351" t="s">
        <v>113</v>
      </c>
      <c r="J3351">
        <v>76897</v>
      </c>
      <c r="K3351" s="1">
        <v>45181</v>
      </c>
      <c r="L3351" t="s">
        <v>35</v>
      </c>
    </row>
    <row r="3352" spans="1:12" x14ac:dyDescent="0.8">
      <c r="A3352" t="s">
        <v>15942</v>
      </c>
      <c r="B3352" t="s">
        <v>15943</v>
      </c>
      <c r="C3352">
        <v>28</v>
      </c>
      <c r="D3352" t="s">
        <v>14</v>
      </c>
      <c r="E3352" t="s">
        <v>15944</v>
      </c>
      <c r="F3352" t="s">
        <v>15945</v>
      </c>
      <c r="G3352" t="s">
        <v>15946</v>
      </c>
      <c r="H3352" t="s">
        <v>1383</v>
      </c>
      <c r="I3352" t="s">
        <v>92</v>
      </c>
      <c r="J3352">
        <v>16323</v>
      </c>
      <c r="K3352" s="1">
        <v>44424</v>
      </c>
      <c r="L3352" t="s">
        <v>35</v>
      </c>
    </row>
    <row r="3353" spans="1:12" x14ac:dyDescent="0.8">
      <c r="A3353" t="s">
        <v>15947</v>
      </c>
      <c r="C3353">
        <v>30</v>
      </c>
      <c r="D3353" t="s">
        <v>14</v>
      </c>
      <c r="E3353" t="s">
        <v>15948</v>
      </c>
      <c r="F3353" t="s">
        <v>15949</v>
      </c>
      <c r="G3353" t="s">
        <v>15950</v>
      </c>
      <c r="H3353" t="s">
        <v>25</v>
      </c>
      <c r="I3353" t="s">
        <v>19</v>
      </c>
      <c r="J3353">
        <v>92535</v>
      </c>
      <c r="K3353" s="1">
        <v>44409</v>
      </c>
      <c r="L3353" t="s">
        <v>35</v>
      </c>
    </row>
    <row r="3354" spans="1:12" x14ac:dyDescent="0.8">
      <c r="A3354" t="s">
        <v>15951</v>
      </c>
      <c r="B3354" t="s">
        <v>15952</v>
      </c>
      <c r="C3354">
        <v>40</v>
      </c>
      <c r="D3354" t="s">
        <v>29</v>
      </c>
      <c r="E3354" t="s">
        <v>15953</v>
      </c>
      <c r="F3354" t="s">
        <v>15954</v>
      </c>
      <c r="G3354" t="s">
        <v>15955</v>
      </c>
      <c r="H3354" t="s">
        <v>558</v>
      </c>
      <c r="I3354" t="s">
        <v>55</v>
      </c>
      <c r="J3354">
        <v>99197</v>
      </c>
      <c r="K3354" s="1">
        <v>45073</v>
      </c>
      <c r="L3354" t="s">
        <v>35</v>
      </c>
    </row>
    <row r="3355" spans="1:12" x14ac:dyDescent="0.8">
      <c r="A3355" t="s">
        <v>15956</v>
      </c>
      <c r="B3355" t="s">
        <v>15957</v>
      </c>
      <c r="C3355">
        <v>35</v>
      </c>
      <c r="D3355" t="s">
        <v>29</v>
      </c>
      <c r="E3355" t="s">
        <v>15958</v>
      </c>
      <c r="F3355">
        <v>2839124653</v>
      </c>
      <c r="G3355" t="s">
        <v>15959</v>
      </c>
      <c r="H3355" t="s">
        <v>73</v>
      </c>
      <c r="I3355" t="s">
        <v>74</v>
      </c>
      <c r="J3355">
        <v>66329</v>
      </c>
      <c r="K3355" s="1">
        <v>44128</v>
      </c>
      <c r="L3355" t="s">
        <v>42</v>
      </c>
    </row>
    <row r="3356" spans="1:12" x14ac:dyDescent="0.8">
      <c r="A3356" s="2" t="s">
        <v>15960</v>
      </c>
      <c r="B3356" t="s">
        <v>2970</v>
      </c>
      <c r="C3356">
        <v>27</v>
      </c>
      <c r="D3356" t="s">
        <v>14</v>
      </c>
      <c r="E3356" t="s">
        <v>15961</v>
      </c>
      <c r="F3356" t="s">
        <v>15962</v>
      </c>
      <c r="G3356" t="s">
        <v>15963</v>
      </c>
      <c r="H3356" t="s">
        <v>832</v>
      </c>
      <c r="I3356" t="s">
        <v>62</v>
      </c>
      <c r="J3356">
        <v>75129</v>
      </c>
      <c r="K3356" s="1">
        <v>44703</v>
      </c>
      <c r="L3356" t="s">
        <v>35</v>
      </c>
    </row>
    <row r="3357" spans="1:12" x14ac:dyDescent="0.8">
      <c r="A3357" t="s">
        <v>15964</v>
      </c>
      <c r="B3357" t="s">
        <v>15965</v>
      </c>
      <c r="C3357">
        <v>33</v>
      </c>
      <c r="D3357" t="s">
        <v>29</v>
      </c>
      <c r="E3357" t="s">
        <v>15966</v>
      </c>
      <c r="F3357" t="s">
        <v>15967</v>
      </c>
      <c r="G3357" t="s">
        <v>15968</v>
      </c>
      <c r="H3357" t="s">
        <v>309</v>
      </c>
      <c r="I3357" t="s">
        <v>74</v>
      </c>
      <c r="J3357">
        <v>57193</v>
      </c>
      <c r="K3357" s="1">
        <v>44275</v>
      </c>
      <c r="L3357" t="s">
        <v>26</v>
      </c>
    </row>
    <row r="3358" spans="1:12" x14ac:dyDescent="0.8">
      <c r="A3358" t="s">
        <v>15969</v>
      </c>
      <c r="B3358" t="s">
        <v>15970</v>
      </c>
      <c r="C3358">
        <v>35</v>
      </c>
      <c r="E3358" t="s">
        <v>15971</v>
      </c>
      <c r="F3358" t="s">
        <v>15972</v>
      </c>
      <c r="G3358" t="s">
        <v>15973</v>
      </c>
      <c r="H3358" t="s">
        <v>161</v>
      </c>
      <c r="I3358" t="s">
        <v>113</v>
      </c>
      <c r="J3358">
        <v>57422</v>
      </c>
      <c r="K3358" s="1">
        <v>45588</v>
      </c>
      <c r="L3358" t="s">
        <v>35</v>
      </c>
    </row>
    <row r="3359" spans="1:12" x14ac:dyDescent="0.8">
      <c r="A3359" t="s">
        <v>15974</v>
      </c>
      <c r="B3359" t="s">
        <v>3082</v>
      </c>
      <c r="C3359">
        <v>18</v>
      </c>
      <c r="D3359" t="s">
        <v>14</v>
      </c>
      <c r="E3359" t="s">
        <v>15975</v>
      </c>
      <c r="F3359">
        <v>3767248644</v>
      </c>
      <c r="G3359" t="s">
        <v>15976</v>
      </c>
      <c r="H3359" t="s">
        <v>199</v>
      </c>
      <c r="I3359" t="s">
        <v>74</v>
      </c>
      <c r="J3359">
        <v>42081</v>
      </c>
      <c r="K3359" s="1">
        <v>45305</v>
      </c>
      <c r="L3359" t="s">
        <v>42</v>
      </c>
    </row>
    <row r="3360" spans="1:12" x14ac:dyDescent="0.8">
      <c r="A3360" t="s">
        <v>15977</v>
      </c>
      <c r="B3360" t="s">
        <v>15978</v>
      </c>
      <c r="C3360">
        <v>40</v>
      </c>
      <c r="D3360" t="s">
        <v>14</v>
      </c>
      <c r="E3360" t="s">
        <v>15979</v>
      </c>
      <c r="F3360" t="s">
        <v>15980</v>
      </c>
      <c r="G3360" t="s">
        <v>15981</v>
      </c>
      <c r="H3360" t="s">
        <v>1209</v>
      </c>
      <c r="I3360" t="s">
        <v>92</v>
      </c>
      <c r="J3360">
        <v>68269</v>
      </c>
      <c r="K3360" s="1">
        <v>44980</v>
      </c>
      <c r="L3360" t="s">
        <v>42</v>
      </c>
    </row>
    <row r="3361" spans="1:12" x14ac:dyDescent="0.8">
      <c r="A3361" t="s">
        <v>15982</v>
      </c>
      <c r="B3361" t="s">
        <v>15983</v>
      </c>
      <c r="C3361">
        <v>23</v>
      </c>
      <c r="D3361" t="s">
        <v>29</v>
      </c>
      <c r="E3361" t="s">
        <v>15984</v>
      </c>
      <c r="F3361">
        <v>6717384568</v>
      </c>
      <c r="H3361" t="s">
        <v>244</v>
      </c>
      <c r="I3361" t="s">
        <v>221</v>
      </c>
      <c r="J3361">
        <v>81539</v>
      </c>
      <c r="K3361" s="1">
        <v>44519</v>
      </c>
      <c r="L3361" t="s">
        <v>35</v>
      </c>
    </row>
    <row r="3362" spans="1:12" x14ac:dyDescent="0.8">
      <c r="A3362" t="s">
        <v>15985</v>
      </c>
      <c r="B3362" t="s">
        <v>15986</v>
      </c>
      <c r="C3362">
        <v>21</v>
      </c>
      <c r="D3362" t="s">
        <v>108</v>
      </c>
      <c r="E3362" t="s">
        <v>15987</v>
      </c>
      <c r="F3362" t="s">
        <v>15988</v>
      </c>
      <c r="G3362" t="s">
        <v>15989</v>
      </c>
      <c r="H3362" t="s">
        <v>510</v>
      </c>
      <c r="I3362" t="s">
        <v>126</v>
      </c>
      <c r="J3362">
        <v>94085</v>
      </c>
      <c r="K3362" s="1">
        <v>44112</v>
      </c>
      <c r="L3362" t="s">
        <v>42</v>
      </c>
    </row>
    <row r="3363" spans="1:12" x14ac:dyDescent="0.8">
      <c r="A3363" t="s">
        <v>15990</v>
      </c>
      <c r="B3363" t="s">
        <v>15991</v>
      </c>
      <c r="C3363">
        <v>18</v>
      </c>
      <c r="D3363" t="s">
        <v>14</v>
      </c>
      <c r="E3363" t="s">
        <v>15992</v>
      </c>
      <c r="F3363" t="s">
        <v>15993</v>
      </c>
      <c r="G3363" t="s">
        <v>15994</v>
      </c>
      <c r="H3363" t="s">
        <v>1383</v>
      </c>
      <c r="I3363" t="s">
        <v>92</v>
      </c>
      <c r="J3363">
        <v>97042</v>
      </c>
      <c r="K3363" s="1">
        <v>44439</v>
      </c>
      <c r="L3363" t="s">
        <v>35</v>
      </c>
    </row>
    <row r="3364" spans="1:12" x14ac:dyDescent="0.8">
      <c r="A3364" t="s">
        <v>15995</v>
      </c>
      <c r="B3364" t="s">
        <v>15996</v>
      </c>
      <c r="C3364">
        <v>18</v>
      </c>
      <c r="D3364" t="s">
        <v>14</v>
      </c>
      <c r="E3364" t="s">
        <v>15997</v>
      </c>
      <c r="F3364" t="s">
        <v>15998</v>
      </c>
      <c r="G3364" t="s">
        <v>15999</v>
      </c>
      <c r="H3364" t="s">
        <v>1049</v>
      </c>
      <c r="I3364" t="s">
        <v>48</v>
      </c>
      <c r="J3364">
        <v>63665</v>
      </c>
      <c r="K3364" s="1">
        <v>45320</v>
      </c>
      <c r="L3364" t="s">
        <v>35</v>
      </c>
    </row>
    <row r="3365" spans="1:12" x14ac:dyDescent="0.8">
      <c r="A3365" t="s">
        <v>16000</v>
      </c>
      <c r="B3365" t="s">
        <v>16001</v>
      </c>
      <c r="C3365">
        <v>18</v>
      </c>
      <c r="D3365" t="s">
        <v>29</v>
      </c>
      <c r="E3365" t="s">
        <v>16002</v>
      </c>
      <c r="F3365" t="s">
        <v>16003</v>
      </c>
      <c r="G3365" t="s">
        <v>16004</v>
      </c>
      <c r="H3365" t="s">
        <v>18</v>
      </c>
      <c r="I3365" t="s">
        <v>19</v>
      </c>
      <c r="J3365">
        <v>85801</v>
      </c>
      <c r="K3365" s="1">
        <v>44233</v>
      </c>
      <c r="L3365" t="s">
        <v>35</v>
      </c>
    </row>
    <row r="3366" spans="1:12" x14ac:dyDescent="0.8">
      <c r="A3366" t="s">
        <v>16005</v>
      </c>
      <c r="B3366" t="s">
        <v>16006</v>
      </c>
      <c r="D3366" t="s">
        <v>14</v>
      </c>
      <c r="E3366" t="s">
        <v>16007</v>
      </c>
      <c r="F3366" t="s">
        <v>16008</v>
      </c>
      <c r="G3366" t="s">
        <v>16009</v>
      </c>
      <c r="H3366" t="s">
        <v>510</v>
      </c>
      <c r="I3366" t="s">
        <v>126</v>
      </c>
      <c r="J3366">
        <v>84510</v>
      </c>
      <c r="K3366" s="1">
        <v>44087</v>
      </c>
      <c r="L3366" t="s">
        <v>35</v>
      </c>
    </row>
    <row r="3367" spans="1:12" x14ac:dyDescent="0.8">
      <c r="A3367" t="s">
        <v>16010</v>
      </c>
      <c r="B3367" t="s">
        <v>16011</v>
      </c>
      <c r="C3367">
        <v>58</v>
      </c>
      <c r="D3367" t="s">
        <v>29</v>
      </c>
      <c r="E3367" t="s">
        <v>16012</v>
      </c>
      <c r="G3367" t="s">
        <v>16013</v>
      </c>
      <c r="H3367" t="s">
        <v>489</v>
      </c>
      <c r="I3367" t="s">
        <v>34</v>
      </c>
      <c r="J3367">
        <v>15772</v>
      </c>
      <c r="K3367" s="1">
        <v>44964</v>
      </c>
      <c r="L3367" t="s">
        <v>35</v>
      </c>
    </row>
    <row r="3368" spans="1:12" x14ac:dyDescent="0.8">
      <c r="A3368" t="s">
        <v>16014</v>
      </c>
      <c r="B3368" t="s">
        <v>16015</v>
      </c>
      <c r="C3368">
        <v>28</v>
      </c>
      <c r="D3368" t="s">
        <v>14</v>
      </c>
      <c r="E3368" t="s">
        <v>16016</v>
      </c>
      <c r="F3368" t="s">
        <v>16017</v>
      </c>
      <c r="G3368" t="s">
        <v>16018</v>
      </c>
      <c r="H3368" t="s">
        <v>291</v>
      </c>
      <c r="I3368" t="s">
        <v>92</v>
      </c>
      <c r="J3368">
        <v>42753</v>
      </c>
      <c r="K3368" s="1">
        <v>45390</v>
      </c>
      <c r="L3368" t="s">
        <v>26</v>
      </c>
    </row>
    <row r="3369" spans="1:12" x14ac:dyDescent="0.8">
      <c r="A3369" t="s">
        <v>16019</v>
      </c>
      <c r="B3369" t="s">
        <v>16020</v>
      </c>
      <c r="C3369">
        <v>37</v>
      </c>
      <c r="D3369" t="s">
        <v>29</v>
      </c>
      <c r="E3369" t="s">
        <v>16021</v>
      </c>
      <c r="F3369">
        <v>2904717029</v>
      </c>
      <c r="G3369" t="s">
        <v>16022</v>
      </c>
      <c r="H3369" t="s">
        <v>1383</v>
      </c>
      <c r="I3369" t="s">
        <v>92</v>
      </c>
      <c r="J3369">
        <v>80948</v>
      </c>
      <c r="K3369" s="1">
        <v>44250</v>
      </c>
      <c r="L3369" t="s">
        <v>35</v>
      </c>
    </row>
    <row r="3370" spans="1:12" x14ac:dyDescent="0.8">
      <c r="A3370" t="s">
        <v>16023</v>
      </c>
      <c r="B3370" t="s">
        <v>16024</v>
      </c>
      <c r="C3370">
        <v>39</v>
      </c>
      <c r="D3370" t="s">
        <v>14</v>
      </c>
      <c r="E3370" t="s">
        <v>16025</v>
      </c>
      <c r="F3370" t="s">
        <v>16026</v>
      </c>
      <c r="G3370" t="s">
        <v>16027</v>
      </c>
      <c r="H3370" t="s">
        <v>25</v>
      </c>
      <c r="I3370" t="s">
        <v>19</v>
      </c>
      <c r="J3370">
        <v>14786</v>
      </c>
      <c r="K3370" s="1">
        <v>45330</v>
      </c>
      <c r="L3370" t="s">
        <v>35</v>
      </c>
    </row>
    <row r="3371" spans="1:12" x14ac:dyDescent="0.8">
      <c r="A3371" t="s">
        <v>16028</v>
      </c>
      <c r="B3371" t="s">
        <v>16029</v>
      </c>
      <c r="C3371">
        <v>36</v>
      </c>
      <c r="D3371" t="s">
        <v>29</v>
      </c>
      <c r="E3371" t="s">
        <v>16030</v>
      </c>
      <c r="F3371" t="s">
        <v>16031</v>
      </c>
      <c r="G3371" t="s">
        <v>16032</v>
      </c>
      <c r="H3371" t="s">
        <v>54</v>
      </c>
      <c r="I3371" t="s">
        <v>55</v>
      </c>
      <c r="J3371">
        <v>27782</v>
      </c>
      <c r="K3371" s="1">
        <v>44885</v>
      </c>
      <c r="L3371" t="s">
        <v>42</v>
      </c>
    </row>
    <row r="3372" spans="1:12" x14ac:dyDescent="0.8">
      <c r="A3372" t="s">
        <v>16033</v>
      </c>
      <c r="B3372" t="s">
        <v>16034</v>
      </c>
      <c r="C3372">
        <v>34</v>
      </c>
      <c r="D3372" t="s">
        <v>29</v>
      </c>
      <c r="E3372" t="s">
        <v>16035</v>
      </c>
      <c r="F3372" t="s">
        <v>16036</v>
      </c>
      <c r="G3372" t="s">
        <v>16037</v>
      </c>
      <c r="H3372" t="s">
        <v>179</v>
      </c>
      <c r="I3372" t="s">
        <v>180</v>
      </c>
      <c r="J3372">
        <v>1174</v>
      </c>
      <c r="K3372" s="1">
        <v>44114</v>
      </c>
      <c r="L3372" t="s">
        <v>42</v>
      </c>
    </row>
    <row r="3373" spans="1:12" x14ac:dyDescent="0.8">
      <c r="A3373" t="s">
        <v>16038</v>
      </c>
      <c r="B3373" t="s">
        <v>16039</v>
      </c>
      <c r="C3373">
        <v>20</v>
      </c>
      <c r="D3373" t="s">
        <v>14</v>
      </c>
      <c r="E3373" t="s">
        <v>16040</v>
      </c>
      <c r="F3373" t="s">
        <v>16041</v>
      </c>
      <c r="G3373" t="s">
        <v>16042</v>
      </c>
      <c r="H3373" t="s">
        <v>179</v>
      </c>
      <c r="I3373" t="s">
        <v>180</v>
      </c>
      <c r="J3373">
        <v>97331</v>
      </c>
      <c r="K3373" s="1">
        <v>45556</v>
      </c>
      <c r="L3373" t="s">
        <v>35</v>
      </c>
    </row>
    <row r="3374" spans="1:12" x14ac:dyDescent="0.8">
      <c r="A3374" t="s">
        <v>16043</v>
      </c>
      <c r="B3374" t="s">
        <v>16044</v>
      </c>
      <c r="C3374">
        <v>52</v>
      </c>
      <c r="D3374" t="s">
        <v>14</v>
      </c>
      <c r="E3374" t="s">
        <v>16045</v>
      </c>
      <c r="F3374" t="s">
        <v>16046</v>
      </c>
      <c r="G3374" t="s">
        <v>16047</v>
      </c>
      <c r="H3374" t="s">
        <v>573</v>
      </c>
      <c r="I3374" t="s">
        <v>193</v>
      </c>
      <c r="J3374">
        <v>24720</v>
      </c>
      <c r="K3374" s="1">
        <v>44300</v>
      </c>
      <c r="L3374" t="s">
        <v>35</v>
      </c>
    </row>
    <row r="3375" spans="1:12" x14ac:dyDescent="0.8">
      <c r="A3375" t="s">
        <v>16048</v>
      </c>
      <c r="B3375" t="s">
        <v>16049</v>
      </c>
      <c r="C3375">
        <v>56</v>
      </c>
      <c r="D3375" t="s">
        <v>108</v>
      </c>
      <c r="E3375" t="s">
        <v>16050</v>
      </c>
      <c r="F3375" t="s">
        <v>16051</v>
      </c>
      <c r="G3375" t="s">
        <v>16052</v>
      </c>
      <c r="H3375" t="s">
        <v>1383</v>
      </c>
      <c r="I3375" t="s">
        <v>92</v>
      </c>
      <c r="J3375">
        <v>42974</v>
      </c>
      <c r="K3375" s="1">
        <v>45546</v>
      </c>
      <c r="L3375" t="s">
        <v>42</v>
      </c>
    </row>
    <row r="3376" spans="1:12" x14ac:dyDescent="0.8">
      <c r="A3376" t="s">
        <v>16053</v>
      </c>
      <c r="B3376" t="s">
        <v>16054</v>
      </c>
      <c r="C3376">
        <v>18</v>
      </c>
      <c r="D3376" t="s">
        <v>14</v>
      </c>
      <c r="E3376" t="s">
        <v>16055</v>
      </c>
      <c r="F3376" t="s">
        <v>16056</v>
      </c>
      <c r="G3376" t="s">
        <v>16057</v>
      </c>
      <c r="H3376" t="s">
        <v>291</v>
      </c>
      <c r="I3376" t="s">
        <v>92</v>
      </c>
      <c r="J3376">
        <v>8881</v>
      </c>
      <c r="K3376" s="1">
        <v>45674</v>
      </c>
      <c r="L3376" t="s">
        <v>35</v>
      </c>
    </row>
    <row r="3377" spans="1:12" x14ac:dyDescent="0.8">
      <c r="A3377" t="s">
        <v>16058</v>
      </c>
      <c r="B3377" t="s">
        <v>16059</v>
      </c>
      <c r="C3377">
        <v>22</v>
      </c>
      <c r="D3377" t="s">
        <v>29</v>
      </c>
      <c r="E3377" t="s">
        <v>16060</v>
      </c>
      <c r="F3377" t="s">
        <v>16061</v>
      </c>
      <c r="G3377" t="s">
        <v>16062</v>
      </c>
      <c r="H3377" t="s">
        <v>119</v>
      </c>
      <c r="I3377" t="s">
        <v>55</v>
      </c>
      <c r="J3377">
        <v>48470</v>
      </c>
      <c r="K3377" s="1">
        <v>45172</v>
      </c>
      <c r="L3377" t="s">
        <v>26</v>
      </c>
    </row>
    <row r="3378" spans="1:12" x14ac:dyDescent="0.8">
      <c r="A3378" t="s">
        <v>16063</v>
      </c>
      <c r="B3378" t="s">
        <v>16064</v>
      </c>
      <c r="C3378">
        <v>31</v>
      </c>
      <c r="D3378" t="s">
        <v>14</v>
      </c>
      <c r="E3378" t="s">
        <v>16065</v>
      </c>
      <c r="F3378" t="s">
        <v>16066</v>
      </c>
      <c r="G3378" t="s">
        <v>16067</v>
      </c>
      <c r="H3378" t="s">
        <v>54</v>
      </c>
      <c r="I3378" t="s">
        <v>55</v>
      </c>
      <c r="J3378">
        <v>24549</v>
      </c>
      <c r="K3378" s="1">
        <v>44052</v>
      </c>
      <c r="L3378" t="s">
        <v>26</v>
      </c>
    </row>
    <row r="3379" spans="1:12" x14ac:dyDescent="0.8">
      <c r="A3379" t="s">
        <v>16068</v>
      </c>
      <c r="B3379" t="s">
        <v>16069</v>
      </c>
      <c r="C3379">
        <v>23</v>
      </c>
      <c r="D3379" t="s">
        <v>14</v>
      </c>
      <c r="E3379" t="s">
        <v>16070</v>
      </c>
      <c r="F3379" t="s">
        <v>16071</v>
      </c>
      <c r="G3379" t="s">
        <v>16072</v>
      </c>
      <c r="H3379" t="s">
        <v>47</v>
      </c>
      <c r="I3379" t="s">
        <v>48</v>
      </c>
      <c r="J3379">
        <v>89419</v>
      </c>
      <c r="K3379" s="1">
        <v>44662</v>
      </c>
      <c r="L3379" t="s">
        <v>35</v>
      </c>
    </row>
    <row r="3380" spans="1:12" x14ac:dyDescent="0.8">
      <c r="A3380" t="s">
        <v>16073</v>
      </c>
      <c r="B3380" t="s">
        <v>16074</v>
      </c>
      <c r="D3380" t="s">
        <v>14</v>
      </c>
      <c r="E3380" t="s">
        <v>16075</v>
      </c>
      <c r="F3380" t="s">
        <v>16076</v>
      </c>
      <c r="G3380" t="s">
        <v>16077</v>
      </c>
      <c r="H3380" t="s">
        <v>553</v>
      </c>
      <c r="I3380" t="s">
        <v>221</v>
      </c>
      <c r="J3380">
        <v>6511</v>
      </c>
      <c r="K3380" s="1">
        <v>44020</v>
      </c>
      <c r="L3380" t="s">
        <v>35</v>
      </c>
    </row>
    <row r="3381" spans="1:12" x14ac:dyDescent="0.8">
      <c r="A3381" t="s">
        <v>16078</v>
      </c>
      <c r="B3381" t="s">
        <v>16079</v>
      </c>
      <c r="C3381">
        <v>26</v>
      </c>
      <c r="D3381" t="s">
        <v>14</v>
      </c>
      <c r="E3381" t="s">
        <v>16080</v>
      </c>
      <c r="G3381" t="s">
        <v>16081</v>
      </c>
      <c r="H3381" t="s">
        <v>33</v>
      </c>
      <c r="I3381" t="s">
        <v>34</v>
      </c>
      <c r="J3381">
        <v>19037</v>
      </c>
      <c r="K3381" s="1">
        <v>45088</v>
      </c>
      <c r="L3381" t="s">
        <v>35</v>
      </c>
    </row>
    <row r="3382" spans="1:12" x14ac:dyDescent="0.8">
      <c r="A3382" t="s">
        <v>16082</v>
      </c>
      <c r="B3382" t="s">
        <v>16083</v>
      </c>
      <c r="C3382">
        <v>60</v>
      </c>
      <c r="D3382" t="s">
        <v>14</v>
      </c>
      <c r="E3382" t="s">
        <v>16084</v>
      </c>
      <c r="F3382" t="s">
        <v>16085</v>
      </c>
      <c r="G3382" t="s">
        <v>16086</v>
      </c>
      <c r="H3382" t="s">
        <v>450</v>
      </c>
      <c r="I3382" t="s">
        <v>138</v>
      </c>
      <c r="J3382">
        <v>74597</v>
      </c>
      <c r="K3382" s="1">
        <v>44882</v>
      </c>
      <c r="L3382" t="s">
        <v>35</v>
      </c>
    </row>
    <row r="3383" spans="1:12" x14ac:dyDescent="0.8">
      <c r="A3383" t="s">
        <v>16087</v>
      </c>
      <c r="B3383" t="s">
        <v>16088</v>
      </c>
      <c r="C3383">
        <v>49</v>
      </c>
      <c r="D3383" t="s">
        <v>29</v>
      </c>
      <c r="E3383" t="s">
        <v>16089</v>
      </c>
      <c r="F3383" t="s">
        <v>16090</v>
      </c>
      <c r="G3383" t="s">
        <v>16091</v>
      </c>
      <c r="H3383" t="s">
        <v>137</v>
      </c>
      <c r="I3383" t="s">
        <v>138</v>
      </c>
      <c r="J3383">
        <v>46843</v>
      </c>
      <c r="K3383" s="1">
        <v>44014</v>
      </c>
      <c r="L3383" t="s">
        <v>42</v>
      </c>
    </row>
    <row r="3384" spans="1:12" x14ac:dyDescent="0.8">
      <c r="A3384" t="s">
        <v>16092</v>
      </c>
      <c r="B3384" t="s">
        <v>16093</v>
      </c>
      <c r="C3384">
        <v>37</v>
      </c>
      <c r="D3384" t="s">
        <v>14</v>
      </c>
      <c r="E3384" t="s">
        <v>16094</v>
      </c>
      <c r="F3384">
        <v>5668660452</v>
      </c>
      <c r="G3384" t="s">
        <v>16095</v>
      </c>
      <c r="H3384" t="s">
        <v>73</v>
      </c>
      <c r="I3384" t="s">
        <v>74</v>
      </c>
      <c r="J3384">
        <v>31482</v>
      </c>
      <c r="K3384" s="1">
        <v>45251</v>
      </c>
      <c r="L3384" t="s">
        <v>35</v>
      </c>
    </row>
    <row r="3385" spans="1:12" x14ac:dyDescent="0.8">
      <c r="A3385" t="s">
        <v>16096</v>
      </c>
      <c r="B3385" t="s">
        <v>16097</v>
      </c>
      <c r="C3385">
        <v>47</v>
      </c>
      <c r="D3385" t="s">
        <v>29</v>
      </c>
      <c r="E3385" t="s">
        <v>16098</v>
      </c>
      <c r="G3385" t="s">
        <v>16099</v>
      </c>
      <c r="H3385" t="s">
        <v>173</v>
      </c>
      <c r="I3385" t="s">
        <v>62</v>
      </c>
      <c r="J3385">
        <v>82167</v>
      </c>
      <c r="K3385" s="1">
        <v>44321</v>
      </c>
      <c r="L3385" t="s">
        <v>26</v>
      </c>
    </row>
    <row r="3386" spans="1:12" x14ac:dyDescent="0.8">
      <c r="A3386" t="s">
        <v>16100</v>
      </c>
      <c r="C3386">
        <v>48</v>
      </c>
      <c r="D3386" t="s">
        <v>108</v>
      </c>
      <c r="E3386" t="s">
        <v>16101</v>
      </c>
      <c r="F3386" t="s">
        <v>16102</v>
      </c>
      <c r="G3386" t="s">
        <v>16103</v>
      </c>
      <c r="H3386" t="s">
        <v>270</v>
      </c>
      <c r="I3386" t="s">
        <v>19</v>
      </c>
      <c r="J3386">
        <v>16515</v>
      </c>
      <c r="K3386" s="1">
        <v>45123</v>
      </c>
      <c r="L3386" t="s">
        <v>35</v>
      </c>
    </row>
    <row r="3387" spans="1:12" x14ac:dyDescent="0.8">
      <c r="A3387" t="s">
        <v>16104</v>
      </c>
      <c r="B3387" t="s">
        <v>16105</v>
      </c>
      <c r="C3387">
        <v>28</v>
      </c>
      <c r="D3387" t="s">
        <v>14</v>
      </c>
      <c r="E3387" t="s">
        <v>16106</v>
      </c>
      <c r="F3387" t="s">
        <v>16107</v>
      </c>
      <c r="G3387" t="s">
        <v>16108</v>
      </c>
      <c r="H3387" t="s">
        <v>450</v>
      </c>
      <c r="I3387" t="s">
        <v>138</v>
      </c>
      <c r="J3387">
        <v>43311</v>
      </c>
      <c r="K3387" s="1">
        <v>44858</v>
      </c>
      <c r="L3387" t="s">
        <v>35</v>
      </c>
    </row>
    <row r="3388" spans="1:12" x14ac:dyDescent="0.8">
      <c r="A3388" t="s">
        <v>16109</v>
      </c>
      <c r="B3388" t="s">
        <v>16110</v>
      </c>
      <c r="C3388">
        <v>25</v>
      </c>
      <c r="D3388" t="s">
        <v>14</v>
      </c>
      <c r="E3388" t="s">
        <v>16111</v>
      </c>
      <c r="F3388" t="s">
        <v>16112</v>
      </c>
      <c r="G3388" t="s">
        <v>16113</v>
      </c>
      <c r="H3388" t="s">
        <v>309</v>
      </c>
      <c r="I3388" t="s">
        <v>74</v>
      </c>
      <c r="J3388">
        <v>98693</v>
      </c>
      <c r="K3388" s="1">
        <v>44768</v>
      </c>
      <c r="L3388" t="s">
        <v>35</v>
      </c>
    </row>
    <row r="3389" spans="1:12" x14ac:dyDescent="0.8">
      <c r="A3389" t="s">
        <v>16114</v>
      </c>
      <c r="B3389" t="s">
        <v>16115</v>
      </c>
      <c r="C3389">
        <v>35</v>
      </c>
      <c r="D3389" t="s">
        <v>14</v>
      </c>
      <c r="E3389" t="s">
        <v>16116</v>
      </c>
      <c r="F3389" t="s">
        <v>16117</v>
      </c>
      <c r="G3389" t="s">
        <v>16118</v>
      </c>
      <c r="H3389" t="s">
        <v>796</v>
      </c>
      <c r="I3389" t="s">
        <v>19</v>
      </c>
      <c r="J3389">
        <v>53293</v>
      </c>
      <c r="K3389" s="1">
        <v>45285</v>
      </c>
      <c r="L3389" t="s">
        <v>42</v>
      </c>
    </row>
    <row r="3390" spans="1:12" x14ac:dyDescent="0.8">
      <c r="A3390" t="s">
        <v>16119</v>
      </c>
      <c r="B3390" t="s">
        <v>16120</v>
      </c>
      <c r="C3390">
        <v>45</v>
      </c>
      <c r="D3390" t="s">
        <v>14</v>
      </c>
      <c r="E3390" t="s">
        <v>16121</v>
      </c>
      <c r="F3390" t="s">
        <v>16122</v>
      </c>
      <c r="G3390" t="s">
        <v>16123</v>
      </c>
      <c r="H3390" t="s">
        <v>691</v>
      </c>
      <c r="I3390" t="s">
        <v>48</v>
      </c>
      <c r="J3390">
        <v>23358</v>
      </c>
      <c r="K3390" s="1">
        <v>45561</v>
      </c>
      <c r="L3390" t="s">
        <v>26</v>
      </c>
    </row>
    <row r="3391" spans="1:12" x14ac:dyDescent="0.8">
      <c r="A3391" t="s">
        <v>16124</v>
      </c>
      <c r="B3391" t="s">
        <v>16125</v>
      </c>
      <c r="C3391">
        <v>36</v>
      </c>
      <c r="D3391" t="s">
        <v>14</v>
      </c>
      <c r="E3391" t="s">
        <v>16126</v>
      </c>
      <c r="F3391" t="s">
        <v>16127</v>
      </c>
      <c r="G3391" t="s">
        <v>16128</v>
      </c>
      <c r="H3391" t="s">
        <v>796</v>
      </c>
      <c r="I3391" t="s">
        <v>19</v>
      </c>
      <c r="J3391">
        <v>80514</v>
      </c>
      <c r="K3391" s="1">
        <v>45251</v>
      </c>
      <c r="L3391" t="s">
        <v>35</v>
      </c>
    </row>
    <row r="3392" spans="1:12" x14ac:dyDescent="0.8">
      <c r="A3392" t="s">
        <v>16129</v>
      </c>
      <c r="B3392" t="s">
        <v>16130</v>
      </c>
      <c r="C3392">
        <v>18</v>
      </c>
      <c r="D3392" t="s">
        <v>29</v>
      </c>
      <c r="E3392" t="s">
        <v>16131</v>
      </c>
      <c r="F3392" t="s">
        <v>16132</v>
      </c>
      <c r="G3392" t="s">
        <v>16133</v>
      </c>
      <c r="H3392" t="s">
        <v>450</v>
      </c>
      <c r="I3392" t="s">
        <v>138</v>
      </c>
      <c r="J3392">
        <v>5336</v>
      </c>
      <c r="K3392" s="1">
        <v>45139</v>
      </c>
      <c r="L3392" t="s">
        <v>35</v>
      </c>
    </row>
    <row r="3393" spans="1:12" x14ac:dyDescent="0.8">
      <c r="A3393" t="s">
        <v>16134</v>
      </c>
      <c r="B3393" t="s">
        <v>16135</v>
      </c>
      <c r="C3393">
        <v>25</v>
      </c>
      <c r="D3393" t="s">
        <v>14</v>
      </c>
      <c r="E3393" t="s">
        <v>16136</v>
      </c>
      <c r="H3393" t="s">
        <v>473</v>
      </c>
      <c r="I3393" t="s">
        <v>113</v>
      </c>
      <c r="J3393">
        <v>53013</v>
      </c>
      <c r="K3393" s="1">
        <v>45677</v>
      </c>
      <c r="L3393" t="s">
        <v>35</v>
      </c>
    </row>
    <row r="3394" spans="1:12" x14ac:dyDescent="0.8">
      <c r="A3394" t="s">
        <v>16137</v>
      </c>
      <c r="B3394" t="s">
        <v>16138</v>
      </c>
      <c r="C3394">
        <v>34</v>
      </c>
      <c r="D3394" t="s">
        <v>29</v>
      </c>
      <c r="E3394" t="s">
        <v>16139</v>
      </c>
      <c r="F3394" t="s">
        <v>16140</v>
      </c>
      <c r="G3394" t="s">
        <v>16141</v>
      </c>
      <c r="H3394" t="s">
        <v>73</v>
      </c>
      <c r="I3394" t="s">
        <v>74</v>
      </c>
      <c r="J3394">
        <v>69920</v>
      </c>
      <c r="K3394" s="1">
        <v>43895</v>
      </c>
      <c r="L3394" t="s">
        <v>42</v>
      </c>
    </row>
    <row r="3395" spans="1:12" x14ac:dyDescent="0.8">
      <c r="A3395" t="s">
        <v>16142</v>
      </c>
      <c r="B3395" t="s">
        <v>16143</v>
      </c>
      <c r="C3395">
        <v>34</v>
      </c>
      <c r="D3395" t="s">
        <v>29</v>
      </c>
      <c r="E3395" t="s">
        <v>16144</v>
      </c>
      <c r="F3395" t="s">
        <v>16145</v>
      </c>
      <c r="G3395" t="s">
        <v>16146</v>
      </c>
      <c r="H3395" t="s">
        <v>80</v>
      </c>
      <c r="I3395" t="s">
        <v>74</v>
      </c>
      <c r="J3395">
        <v>39116</v>
      </c>
      <c r="K3395" s="1">
        <v>45374</v>
      </c>
      <c r="L3395" t="s">
        <v>42</v>
      </c>
    </row>
    <row r="3396" spans="1:12" x14ac:dyDescent="0.8">
      <c r="A3396" t="s">
        <v>16147</v>
      </c>
      <c r="B3396" t="s">
        <v>16148</v>
      </c>
      <c r="C3396">
        <v>58</v>
      </c>
      <c r="D3396" t="s">
        <v>29</v>
      </c>
      <c r="E3396" t="s">
        <v>16149</v>
      </c>
      <c r="F3396" t="s">
        <v>16150</v>
      </c>
      <c r="G3396" t="s">
        <v>16151</v>
      </c>
      <c r="H3396" t="s">
        <v>529</v>
      </c>
      <c r="I3396" t="s">
        <v>55</v>
      </c>
      <c r="J3396">
        <v>32003</v>
      </c>
      <c r="K3396" s="1">
        <v>45121</v>
      </c>
      <c r="L3396" t="s">
        <v>35</v>
      </c>
    </row>
    <row r="3397" spans="1:12" x14ac:dyDescent="0.8">
      <c r="A3397" t="s">
        <v>16152</v>
      </c>
      <c r="B3397" t="s">
        <v>16153</v>
      </c>
      <c r="C3397">
        <v>18</v>
      </c>
      <c r="D3397" t="s">
        <v>29</v>
      </c>
      <c r="E3397" t="s">
        <v>16154</v>
      </c>
      <c r="F3397" t="s">
        <v>16155</v>
      </c>
      <c r="G3397" t="s">
        <v>16156</v>
      </c>
      <c r="H3397" t="s">
        <v>179</v>
      </c>
      <c r="I3397" t="s">
        <v>180</v>
      </c>
      <c r="J3397">
        <v>56024</v>
      </c>
      <c r="K3397" s="1">
        <v>44461</v>
      </c>
      <c r="L3397" t="s">
        <v>35</v>
      </c>
    </row>
    <row r="3398" spans="1:12" x14ac:dyDescent="0.8">
      <c r="A3398" t="s">
        <v>16157</v>
      </c>
      <c r="B3398" t="s">
        <v>16158</v>
      </c>
      <c r="C3398">
        <v>41</v>
      </c>
      <c r="D3398" t="s">
        <v>29</v>
      </c>
      <c r="E3398" t="s">
        <v>16159</v>
      </c>
      <c r="F3398" t="s">
        <v>16160</v>
      </c>
      <c r="G3398" t="s">
        <v>16161</v>
      </c>
      <c r="H3398" t="s">
        <v>932</v>
      </c>
      <c r="I3398" t="s">
        <v>126</v>
      </c>
      <c r="J3398">
        <v>52160</v>
      </c>
      <c r="K3398" s="1">
        <v>44814</v>
      </c>
      <c r="L3398" t="s">
        <v>35</v>
      </c>
    </row>
    <row r="3399" spans="1:12" x14ac:dyDescent="0.8">
      <c r="A3399" s="2" t="s">
        <v>16162</v>
      </c>
      <c r="B3399" t="s">
        <v>16163</v>
      </c>
      <c r="C3399">
        <v>52</v>
      </c>
      <c r="D3399" t="s">
        <v>29</v>
      </c>
      <c r="E3399" t="s">
        <v>16164</v>
      </c>
      <c r="F3399" t="s">
        <v>16165</v>
      </c>
      <c r="G3399" t="s">
        <v>16166</v>
      </c>
      <c r="H3399" t="s">
        <v>558</v>
      </c>
      <c r="I3399" t="s">
        <v>55</v>
      </c>
      <c r="J3399">
        <v>79406</v>
      </c>
      <c r="K3399" s="1">
        <v>44735</v>
      </c>
      <c r="L3399" t="s">
        <v>42</v>
      </c>
    </row>
    <row r="3400" spans="1:12" x14ac:dyDescent="0.8">
      <c r="A3400" t="s">
        <v>16167</v>
      </c>
      <c r="B3400" t="s">
        <v>16168</v>
      </c>
      <c r="C3400">
        <v>62</v>
      </c>
      <c r="D3400" t="s">
        <v>29</v>
      </c>
      <c r="E3400" t="s">
        <v>16169</v>
      </c>
      <c r="F3400" t="s">
        <v>16170</v>
      </c>
      <c r="G3400" t="s">
        <v>16171</v>
      </c>
      <c r="H3400" t="s">
        <v>510</v>
      </c>
      <c r="I3400" t="s">
        <v>126</v>
      </c>
      <c r="J3400">
        <v>25421</v>
      </c>
      <c r="K3400" s="1">
        <v>45195</v>
      </c>
      <c r="L3400" t="s">
        <v>26</v>
      </c>
    </row>
    <row r="3401" spans="1:12" x14ac:dyDescent="0.8">
      <c r="A3401" t="s">
        <v>16172</v>
      </c>
      <c r="B3401" t="s">
        <v>16173</v>
      </c>
      <c r="C3401">
        <v>30</v>
      </c>
      <c r="E3401" t="s">
        <v>16174</v>
      </c>
      <c r="F3401" t="s">
        <v>16175</v>
      </c>
      <c r="G3401" t="s">
        <v>16176</v>
      </c>
      <c r="H3401" t="s">
        <v>137</v>
      </c>
      <c r="I3401" t="s">
        <v>138</v>
      </c>
      <c r="J3401">
        <v>30165</v>
      </c>
      <c r="K3401" s="1">
        <v>45186</v>
      </c>
      <c r="L3401" t="s">
        <v>26</v>
      </c>
    </row>
    <row r="3402" spans="1:12" x14ac:dyDescent="0.8">
      <c r="A3402" t="s">
        <v>16177</v>
      </c>
      <c r="B3402" t="s">
        <v>16178</v>
      </c>
      <c r="D3402" t="s">
        <v>29</v>
      </c>
      <c r="E3402" t="s">
        <v>16179</v>
      </c>
      <c r="F3402" t="s">
        <v>16180</v>
      </c>
      <c r="G3402" t="s">
        <v>16181</v>
      </c>
      <c r="H3402" t="s">
        <v>137</v>
      </c>
      <c r="I3402" t="s">
        <v>138</v>
      </c>
      <c r="J3402">
        <v>43527</v>
      </c>
      <c r="K3402" s="1">
        <v>45542</v>
      </c>
      <c r="L3402" t="s">
        <v>26</v>
      </c>
    </row>
    <row r="3403" spans="1:12" x14ac:dyDescent="0.8">
      <c r="A3403" t="s">
        <v>16182</v>
      </c>
      <c r="B3403" t="s">
        <v>16183</v>
      </c>
      <c r="C3403">
        <v>41</v>
      </c>
      <c r="D3403" t="s">
        <v>29</v>
      </c>
      <c r="E3403" t="s">
        <v>16184</v>
      </c>
      <c r="F3403" t="s">
        <v>16185</v>
      </c>
      <c r="G3403" t="s">
        <v>16186</v>
      </c>
      <c r="H3403" t="s">
        <v>119</v>
      </c>
      <c r="I3403" t="s">
        <v>55</v>
      </c>
      <c r="J3403">
        <v>743</v>
      </c>
      <c r="K3403" s="1">
        <v>44367</v>
      </c>
      <c r="L3403" t="s">
        <v>26</v>
      </c>
    </row>
    <row r="3404" spans="1:12" x14ac:dyDescent="0.8">
      <c r="A3404" t="s">
        <v>16187</v>
      </c>
      <c r="B3404" t="s">
        <v>16188</v>
      </c>
      <c r="C3404">
        <v>37</v>
      </c>
      <c r="D3404" t="s">
        <v>29</v>
      </c>
      <c r="E3404" t="s">
        <v>16189</v>
      </c>
      <c r="F3404" t="s">
        <v>16190</v>
      </c>
      <c r="G3404" t="s">
        <v>16191</v>
      </c>
      <c r="H3404" t="s">
        <v>227</v>
      </c>
      <c r="I3404" t="s">
        <v>221</v>
      </c>
      <c r="J3404">
        <v>43026</v>
      </c>
      <c r="K3404" s="1">
        <v>45402</v>
      </c>
      <c r="L3404" t="s">
        <v>26</v>
      </c>
    </row>
    <row r="3405" spans="1:12" x14ac:dyDescent="0.8">
      <c r="A3405" t="s">
        <v>16192</v>
      </c>
      <c r="B3405" t="s">
        <v>16193</v>
      </c>
      <c r="C3405">
        <v>33</v>
      </c>
      <c r="D3405" t="s">
        <v>29</v>
      </c>
      <c r="E3405" t="s">
        <v>16194</v>
      </c>
      <c r="F3405" t="s">
        <v>16195</v>
      </c>
      <c r="G3405" t="s">
        <v>16196</v>
      </c>
      <c r="H3405" t="s">
        <v>144</v>
      </c>
      <c r="I3405" t="s">
        <v>145</v>
      </c>
      <c r="J3405">
        <v>93717</v>
      </c>
      <c r="K3405" s="1">
        <v>44765</v>
      </c>
      <c r="L3405" t="s">
        <v>35</v>
      </c>
    </row>
    <row r="3406" spans="1:12" x14ac:dyDescent="0.8">
      <c r="A3406" t="s">
        <v>16197</v>
      </c>
      <c r="B3406" t="s">
        <v>16198</v>
      </c>
      <c r="C3406">
        <v>40</v>
      </c>
      <c r="D3406" t="s">
        <v>29</v>
      </c>
      <c r="E3406" t="s">
        <v>16199</v>
      </c>
      <c r="F3406" t="s">
        <v>16200</v>
      </c>
      <c r="G3406" t="s">
        <v>16201</v>
      </c>
      <c r="H3406" t="s">
        <v>529</v>
      </c>
      <c r="I3406" t="s">
        <v>55</v>
      </c>
      <c r="J3406">
        <v>56703</v>
      </c>
      <c r="K3406" s="1">
        <v>45392</v>
      </c>
      <c r="L3406" t="s">
        <v>35</v>
      </c>
    </row>
    <row r="3407" spans="1:12" x14ac:dyDescent="0.8">
      <c r="A3407" t="s">
        <v>16202</v>
      </c>
      <c r="B3407" t="s">
        <v>16203</v>
      </c>
      <c r="C3407">
        <v>18</v>
      </c>
      <c r="D3407" t="s">
        <v>14</v>
      </c>
      <c r="E3407" t="s">
        <v>16204</v>
      </c>
      <c r="F3407" t="s">
        <v>16205</v>
      </c>
      <c r="G3407" t="s">
        <v>16206</v>
      </c>
      <c r="H3407" t="s">
        <v>249</v>
      </c>
      <c r="I3407" t="s">
        <v>55</v>
      </c>
      <c r="J3407">
        <v>63497</v>
      </c>
      <c r="K3407" s="1">
        <v>45132</v>
      </c>
      <c r="L3407" t="s">
        <v>42</v>
      </c>
    </row>
    <row r="3408" spans="1:12" x14ac:dyDescent="0.8">
      <c r="A3408" t="s">
        <v>16207</v>
      </c>
      <c r="B3408" t="s">
        <v>16208</v>
      </c>
      <c r="C3408">
        <v>43</v>
      </c>
      <c r="D3408" t="s">
        <v>29</v>
      </c>
      <c r="E3408" t="s">
        <v>16209</v>
      </c>
      <c r="F3408" t="s">
        <v>16210</v>
      </c>
      <c r="G3408" t="s">
        <v>16211</v>
      </c>
      <c r="H3408" t="s">
        <v>167</v>
      </c>
      <c r="I3408" t="s">
        <v>138</v>
      </c>
      <c r="J3408">
        <v>3845</v>
      </c>
      <c r="K3408" s="1">
        <v>45670</v>
      </c>
      <c r="L3408" t="s">
        <v>26</v>
      </c>
    </row>
    <row r="3409" spans="1:12" x14ac:dyDescent="0.8">
      <c r="A3409" t="s">
        <v>16212</v>
      </c>
      <c r="B3409" t="s">
        <v>16213</v>
      </c>
      <c r="C3409">
        <v>36</v>
      </c>
      <c r="D3409" t="s">
        <v>29</v>
      </c>
      <c r="E3409" t="s">
        <v>16214</v>
      </c>
      <c r="F3409" t="s">
        <v>16215</v>
      </c>
      <c r="G3409" t="s">
        <v>16216</v>
      </c>
      <c r="H3409" t="s">
        <v>350</v>
      </c>
      <c r="I3409" t="s">
        <v>34</v>
      </c>
      <c r="J3409">
        <v>78069</v>
      </c>
      <c r="K3409" s="1">
        <v>44908</v>
      </c>
      <c r="L3409" t="s">
        <v>26</v>
      </c>
    </row>
    <row r="3410" spans="1:12" x14ac:dyDescent="0.8">
      <c r="A3410" t="s">
        <v>16217</v>
      </c>
      <c r="B3410" t="s">
        <v>16218</v>
      </c>
      <c r="C3410">
        <v>32</v>
      </c>
      <c r="D3410" t="s">
        <v>14</v>
      </c>
      <c r="E3410" t="s">
        <v>16219</v>
      </c>
      <c r="F3410" t="s">
        <v>16220</v>
      </c>
      <c r="G3410" t="s">
        <v>16221</v>
      </c>
      <c r="H3410" t="s">
        <v>192</v>
      </c>
      <c r="I3410" t="s">
        <v>193</v>
      </c>
      <c r="J3410">
        <v>79423</v>
      </c>
      <c r="K3410" s="1">
        <v>45593</v>
      </c>
      <c r="L3410" t="s">
        <v>42</v>
      </c>
    </row>
    <row r="3411" spans="1:12" x14ac:dyDescent="0.8">
      <c r="A3411" t="s">
        <v>16222</v>
      </c>
      <c r="B3411" t="s">
        <v>16223</v>
      </c>
      <c r="C3411">
        <v>59</v>
      </c>
      <c r="D3411" t="s">
        <v>29</v>
      </c>
      <c r="E3411" t="s">
        <v>16224</v>
      </c>
      <c r="F3411" t="s">
        <v>16225</v>
      </c>
      <c r="G3411" t="s">
        <v>16226</v>
      </c>
      <c r="H3411" t="s">
        <v>161</v>
      </c>
      <c r="I3411" t="s">
        <v>113</v>
      </c>
      <c r="J3411">
        <v>73976</v>
      </c>
      <c r="K3411" s="1">
        <v>44802</v>
      </c>
      <c r="L3411" t="s">
        <v>42</v>
      </c>
    </row>
    <row r="3412" spans="1:12" x14ac:dyDescent="0.8">
      <c r="A3412" t="s">
        <v>16227</v>
      </c>
      <c r="B3412" t="s">
        <v>11151</v>
      </c>
      <c r="C3412">
        <v>26</v>
      </c>
      <c r="D3412" t="s">
        <v>29</v>
      </c>
      <c r="E3412" t="s">
        <v>16228</v>
      </c>
      <c r="F3412" t="s">
        <v>16229</v>
      </c>
      <c r="G3412" t="s">
        <v>16230</v>
      </c>
      <c r="H3412" t="s">
        <v>952</v>
      </c>
      <c r="I3412" t="s">
        <v>126</v>
      </c>
      <c r="J3412">
        <v>40678</v>
      </c>
      <c r="K3412" s="1">
        <v>45246</v>
      </c>
      <c r="L3412" t="s">
        <v>42</v>
      </c>
    </row>
    <row r="3413" spans="1:12" x14ac:dyDescent="0.8">
      <c r="A3413" t="s">
        <v>16231</v>
      </c>
      <c r="B3413" t="s">
        <v>16232</v>
      </c>
      <c r="C3413">
        <v>30</v>
      </c>
      <c r="D3413" t="s">
        <v>14</v>
      </c>
      <c r="E3413" t="s">
        <v>16233</v>
      </c>
      <c r="F3413" t="s">
        <v>16234</v>
      </c>
      <c r="G3413" t="s">
        <v>16235</v>
      </c>
      <c r="H3413" t="s">
        <v>167</v>
      </c>
      <c r="I3413" t="s">
        <v>138</v>
      </c>
      <c r="J3413">
        <v>31826</v>
      </c>
      <c r="K3413" s="1">
        <v>44322</v>
      </c>
      <c r="L3413" t="s">
        <v>35</v>
      </c>
    </row>
    <row r="3414" spans="1:12" x14ac:dyDescent="0.8">
      <c r="A3414" t="s">
        <v>16236</v>
      </c>
      <c r="B3414" t="s">
        <v>16237</v>
      </c>
      <c r="C3414">
        <v>58</v>
      </c>
      <c r="D3414" t="s">
        <v>29</v>
      </c>
      <c r="E3414" t="s">
        <v>11590</v>
      </c>
      <c r="F3414" t="s">
        <v>16238</v>
      </c>
      <c r="G3414" t="s">
        <v>16239</v>
      </c>
      <c r="H3414" t="s">
        <v>285</v>
      </c>
      <c r="I3414" t="s">
        <v>193</v>
      </c>
      <c r="K3414" s="1">
        <v>44105</v>
      </c>
      <c r="L3414" t="s">
        <v>35</v>
      </c>
    </row>
    <row r="3415" spans="1:12" x14ac:dyDescent="0.8">
      <c r="A3415" t="s">
        <v>16240</v>
      </c>
      <c r="B3415" t="s">
        <v>16241</v>
      </c>
      <c r="C3415">
        <v>25</v>
      </c>
      <c r="D3415" t="s">
        <v>108</v>
      </c>
      <c r="E3415" t="s">
        <v>16242</v>
      </c>
      <c r="G3415" t="s">
        <v>16243</v>
      </c>
      <c r="H3415" t="s">
        <v>47</v>
      </c>
      <c r="I3415" t="s">
        <v>48</v>
      </c>
      <c r="J3415">
        <v>61975</v>
      </c>
      <c r="K3415" s="1">
        <v>44217</v>
      </c>
      <c r="L3415" t="s">
        <v>42</v>
      </c>
    </row>
    <row r="3416" spans="1:12" x14ac:dyDescent="0.8">
      <c r="A3416" t="s">
        <v>16244</v>
      </c>
      <c r="B3416" t="s">
        <v>16245</v>
      </c>
      <c r="C3416">
        <v>28</v>
      </c>
      <c r="D3416" t="s">
        <v>14</v>
      </c>
      <c r="E3416" t="s">
        <v>16246</v>
      </c>
      <c r="F3416" t="s">
        <v>16247</v>
      </c>
      <c r="G3416" t="s">
        <v>16248</v>
      </c>
      <c r="H3416" t="s">
        <v>80</v>
      </c>
      <c r="I3416" t="s">
        <v>74</v>
      </c>
      <c r="J3416">
        <v>91213</v>
      </c>
      <c r="K3416" s="1">
        <v>45458</v>
      </c>
      <c r="L3416" t="s">
        <v>26</v>
      </c>
    </row>
    <row r="3417" spans="1:12" x14ac:dyDescent="0.8">
      <c r="A3417" t="s">
        <v>16249</v>
      </c>
      <c r="B3417" t="s">
        <v>16250</v>
      </c>
      <c r="C3417">
        <v>33</v>
      </c>
      <c r="D3417" t="s">
        <v>29</v>
      </c>
      <c r="E3417" t="s">
        <v>16251</v>
      </c>
      <c r="F3417" t="s">
        <v>16252</v>
      </c>
      <c r="G3417" t="s">
        <v>16253</v>
      </c>
      <c r="H3417" t="s">
        <v>1383</v>
      </c>
      <c r="I3417" t="s">
        <v>92</v>
      </c>
      <c r="J3417">
        <v>57909</v>
      </c>
      <c r="K3417" s="1">
        <v>45361</v>
      </c>
      <c r="L3417" t="s">
        <v>42</v>
      </c>
    </row>
    <row r="3418" spans="1:12" x14ac:dyDescent="0.8">
      <c r="A3418" t="s">
        <v>16254</v>
      </c>
      <c r="B3418" t="s">
        <v>16255</v>
      </c>
      <c r="C3418">
        <v>45</v>
      </c>
      <c r="D3418" t="s">
        <v>14</v>
      </c>
      <c r="E3418" t="s">
        <v>829</v>
      </c>
      <c r="F3418" t="s">
        <v>16256</v>
      </c>
      <c r="G3418" t="s">
        <v>16257</v>
      </c>
      <c r="H3418" t="s">
        <v>390</v>
      </c>
      <c r="I3418" t="s">
        <v>180</v>
      </c>
      <c r="J3418">
        <v>93842</v>
      </c>
      <c r="K3418" s="1">
        <v>45262</v>
      </c>
      <c r="L3418" t="s">
        <v>35</v>
      </c>
    </row>
    <row r="3419" spans="1:12" x14ac:dyDescent="0.8">
      <c r="A3419" t="s">
        <v>16258</v>
      </c>
      <c r="B3419" t="s">
        <v>16259</v>
      </c>
      <c r="C3419">
        <v>37</v>
      </c>
      <c r="D3419" t="s">
        <v>14</v>
      </c>
      <c r="E3419" t="s">
        <v>16260</v>
      </c>
      <c r="F3419" t="s">
        <v>16261</v>
      </c>
      <c r="G3419" t="s">
        <v>16262</v>
      </c>
      <c r="H3419" t="s">
        <v>54</v>
      </c>
      <c r="I3419" t="s">
        <v>55</v>
      </c>
      <c r="J3419">
        <v>52994</v>
      </c>
      <c r="K3419" s="1">
        <v>44983</v>
      </c>
      <c r="L3419" t="s">
        <v>35</v>
      </c>
    </row>
    <row r="3420" spans="1:12" x14ac:dyDescent="0.8">
      <c r="A3420" t="s">
        <v>16263</v>
      </c>
      <c r="B3420" t="s">
        <v>2597</v>
      </c>
      <c r="C3420">
        <v>19</v>
      </c>
      <c r="D3420" t="s">
        <v>14</v>
      </c>
      <c r="E3420" t="s">
        <v>16264</v>
      </c>
      <c r="F3420" t="s">
        <v>16265</v>
      </c>
      <c r="G3420" t="s">
        <v>16266</v>
      </c>
      <c r="H3420" t="s">
        <v>33</v>
      </c>
      <c r="I3420" t="s">
        <v>34</v>
      </c>
      <c r="J3420">
        <v>86900</v>
      </c>
      <c r="K3420" s="1">
        <v>45518</v>
      </c>
      <c r="L3420" t="s">
        <v>26</v>
      </c>
    </row>
    <row r="3421" spans="1:12" x14ac:dyDescent="0.8">
      <c r="A3421" t="s">
        <v>16267</v>
      </c>
      <c r="B3421" t="s">
        <v>16268</v>
      </c>
      <c r="C3421">
        <v>28</v>
      </c>
      <c r="D3421" t="s">
        <v>14</v>
      </c>
      <c r="E3421" t="s">
        <v>16269</v>
      </c>
      <c r="F3421" t="s">
        <v>16270</v>
      </c>
      <c r="G3421" t="s">
        <v>16271</v>
      </c>
      <c r="H3421" t="s">
        <v>1383</v>
      </c>
      <c r="J3421">
        <v>58769</v>
      </c>
      <c r="K3421" s="1">
        <v>45068</v>
      </c>
      <c r="L3421" t="s">
        <v>35</v>
      </c>
    </row>
    <row r="3422" spans="1:12" x14ac:dyDescent="0.8">
      <c r="A3422" t="s">
        <v>16272</v>
      </c>
      <c r="B3422" t="s">
        <v>16273</v>
      </c>
      <c r="C3422">
        <v>27</v>
      </c>
      <c r="D3422" t="s">
        <v>14</v>
      </c>
      <c r="E3422" t="s">
        <v>16274</v>
      </c>
      <c r="F3422" t="s">
        <v>16275</v>
      </c>
      <c r="G3422" t="s">
        <v>16276</v>
      </c>
      <c r="H3422" t="s">
        <v>932</v>
      </c>
      <c r="I3422" t="s">
        <v>126</v>
      </c>
      <c r="J3422">
        <v>54959</v>
      </c>
      <c r="K3422" s="1">
        <v>44661</v>
      </c>
      <c r="L3422" t="s">
        <v>26</v>
      </c>
    </row>
    <row r="3423" spans="1:12" x14ac:dyDescent="0.8">
      <c r="A3423" t="s">
        <v>16277</v>
      </c>
      <c r="B3423" t="s">
        <v>16278</v>
      </c>
      <c r="C3423">
        <v>34</v>
      </c>
      <c r="D3423" t="s">
        <v>29</v>
      </c>
      <c r="E3423" t="s">
        <v>16279</v>
      </c>
      <c r="F3423" t="s">
        <v>16280</v>
      </c>
      <c r="G3423" t="s">
        <v>16281</v>
      </c>
      <c r="H3423" t="s">
        <v>320</v>
      </c>
      <c r="I3423" t="s">
        <v>138</v>
      </c>
      <c r="J3423">
        <v>89574</v>
      </c>
      <c r="K3423" s="1">
        <v>45642</v>
      </c>
      <c r="L3423" t="s">
        <v>42</v>
      </c>
    </row>
    <row r="3424" spans="1:12" x14ac:dyDescent="0.8">
      <c r="A3424" t="s">
        <v>16282</v>
      </c>
      <c r="B3424" t="s">
        <v>16283</v>
      </c>
      <c r="C3424">
        <v>40</v>
      </c>
      <c r="D3424" t="s">
        <v>29</v>
      </c>
      <c r="E3424" t="s">
        <v>16284</v>
      </c>
      <c r="F3424" t="s">
        <v>16285</v>
      </c>
      <c r="G3424" t="s">
        <v>16286</v>
      </c>
      <c r="H3424" t="s">
        <v>67</v>
      </c>
      <c r="I3424" t="s">
        <v>62</v>
      </c>
      <c r="J3424">
        <v>61585</v>
      </c>
      <c r="K3424" s="1">
        <v>44346</v>
      </c>
      <c r="L3424" t="s">
        <v>35</v>
      </c>
    </row>
    <row r="3425" spans="1:12" x14ac:dyDescent="0.8">
      <c r="A3425" t="s">
        <v>16287</v>
      </c>
      <c r="B3425" t="s">
        <v>16288</v>
      </c>
      <c r="C3425">
        <v>40</v>
      </c>
      <c r="D3425" t="s">
        <v>29</v>
      </c>
      <c r="E3425" t="s">
        <v>16289</v>
      </c>
      <c r="F3425" t="s">
        <v>16290</v>
      </c>
      <c r="G3425" t="s">
        <v>16291</v>
      </c>
      <c r="H3425" t="s">
        <v>510</v>
      </c>
      <c r="I3425" t="s">
        <v>126</v>
      </c>
      <c r="J3425">
        <v>58951</v>
      </c>
      <c r="K3425" s="1">
        <v>44484</v>
      </c>
      <c r="L3425" t="s">
        <v>42</v>
      </c>
    </row>
    <row r="3426" spans="1:12" x14ac:dyDescent="0.8">
      <c r="A3426" t="s">
        <v>16292</v>
      </c>
      <c r="C3426">
        <v>18</v>
      </c>
      <c r="D3426" t="s">
        <v>14</v>
      </c>
      <c r="E3426" t="s">
        <v>16293</v>
      </c>
      <c r="F3426" t="s">
        <v>16294</v>
      </c>
      <c r="G3426" t="s">
        <v>16295</v>
      </c>
      <c r="H3426" t="s">
        <v>303</v>
      </c>
      <c r="J3426">
        <v>12474</v>
      </c>
      <c r="K3426" s="1">
        <v>44071</v>
      </c>
      <c r="L3426" t="s">
        <v>35</v>
      </c>
    </row>
    <row r="3427" spans="1:12" x14ac:dyDescent="0.8">
      <c r="A3427" t="s">
        <v>16296</v>
      </c>
      <c r="B3427" t="s">
        <v>16297</v>
      </c>
      <c r="C3427">
        <v>47</v>
      </c>
      <c r="D3427" t="s">
        <v>29</v>
      </c>
      <c r="E3427" t="s">
        <v>16298</v>
      </c>
      <c r="F3427" t="s">
        <v>16299</v>
      </c>
      <c r="G3427" t="s">
        <v>16300</v>
      </c>
      <c r="H3427" t="s">
        <v>41</v>
      </c>
      <c r="I3427" t="s">
        <v>19</v>
      </c>
      <c r="J3427">
        <v>10011</v>
      </c>
      <c r="K3427" s="1">
        <v>44274</v>
      </c>
      <c r="L3427" t="s">
        <v>35</v>
      </c>
    </row>
    <row r="3428" spans="1:12" x14ac:dyDescent="0.8">
      <c r="A3428" t="s">
        <v>16301</v>
      </c>
      <c r="B3428" t="s">
        <v>16302</v>
      </c>
      <c r="C3428">
        <v>38</v>
      </c>
      <c r="D3428" t="s">
        <v>29</v>
      </c>
      <c r="E3428" t="s">
        <v>16303</v>
      </c>
      <c r="G3428" t="s">
        <v>16304</v>
      </c>
      <c r="H3428" t="s">
        <v>320</v>
      </c>
      <c r="I3428" t="s">
        <v>138</v>
      </c>
      <c r="J3428">
        <v>67861</v>
      </c>
      <c r="K3428" s="1">
        <v>44642</v>
      </c>
      <c r="L3428" t="s">
        <v>35</v>
      </c>
    </row>
    <row r="3429" spans="1:12" x14ac:dyDescent="0.8">
      <c r="A3429" t="s">
        <v>16305</v>
      </c>
      <c r="B3429" t="s">
        <v>16306</v>
      </c>
      <c r="C3429">
        <v>51</v>
      </c>
      <c r="D3429" t="s">
        <v>14</v>
      </c>
      <c r="E3429" t="s">
        <v>16307</v>
      </c>
      <c r="G3429" t="s">
        <v>16308</v>
      </c>
      <c r="H3429" t="s">
        <v>249</v>
      </c>
      <c r="I3429" t="s">
        <v>55</v>
      </c>
      <c r="J3429">
        <v>3531</v>
      </c>
      <c r="K3429" s="1">
        <v>44667</v>
      </c>
      <c r="L3429" t="s">
        <v>42</v>
      </c>
    </row>
    <row r="3430" spans="1:12" x14ac:dyDescent="0.8">
      <c r="A3430" t="s">
        <v>16309</v>
      </c>
      <c r="B3430" t="s">
        <v>16310</v>
      </c>
      <c r="C3430">
        <v>40</v>
      </c>
      <c r="D3430" t="s">
        <v>29</v>
      </c>
      <c r="E3430" t="s">
        <v>16311</v>
      </c>
      <c r="F3430" t="s">
        <v>16312</v>
      </c>
      <c r="G3430" t="s">
        <v>16313</v>
      </c>
      <c r="H3430" t="s">
        <v>1014</v>
      </c>
      <c r="I3430" t="s">
        <v>34</v>
      </c>
      <c r="J3430">
        <v>32670</v>
      </c>
      <c r="K3430" s="1">
        <v>44015</v>
      </c>
      <c r="L3430" t="s">
        <v>35</v>
      </c>
    </row>
    <row r="3431" spans="1:12" x14ac:dyDescent="0.8">
      <c r="A3431" t="s">
        <v>16314</v>
      </c>
      <c r="B3431" t="s">
        <v>16315</v>
      </c>
      <c r="C3431">
        <v>48</v>
      </c>
      <c r="D3431" t="s">
        <v>29</v>
      </c>
      <c r="E3431" t="s">
        <v>16316</v>
      </c>
      <c r="F3431" t="s">
        <v>16317</v>
      </c>
      <c r="G3431" t="s">
        <v>16318</v>
      </c>
      <c r="H3431" t="s">
        <v>80</v>
      </c>
      <c r="I3431" t="s">
        <v>74</v>
      </c>
      <c r="K3431" s="1">
        <v>44756</v>
      </c>
      <c r="L3431" t="s">
        <v>26</v>
      </c>
    </row>
    <row r="3432" spans="1:12" x14ac:dyDescent="0.8">
      <c r="A3432" t="s">
        <v>16319</v>
      </c>
      <c r="B3432" t="s">
        <v>16320</v>
      </c>
      <c r="C3432">
        <v>40</v>
      </c>
      <c r="D3432" t="s">
        <v>29</v>
      </c>
      <c r="E3432" t="s">
        <v>16321</v>
      </c>
      <c r="F3432" t="s">
        <v>16322</v>
      </c>
      <c r="G3432" t="s">
        <v>16323</v>
      </c>
      <c r="H3432" t="s">
        <v>691</v>
      </c>
      <c r="I3432" t="s">
        <v>48</v>
      </c>
      <c r="J3432">
        <v>58241</v>
      </c>
      <c r="K3432" s="1">
        <v>45522</v>
      </c>
      <c r="L3432" t="s">
        <v>26</v>
      </c>
    </row>
    <row r="3433" spans="1:12" x14ac:dyDescent="0.8">
      <c r="A3433" t="s">
        <v>16324</v>
      </c>
      <c r="B3433" t="s">
        <v>16325</v>
      </c>
      <c r="C3433">
        <v>51</v>
      </c>
      <c r="D3433" t="s">
        <v>14</v>
      </c>
      <c r="E3433" t="s">
        <v>16326</v>
      </c>
      <c r="F3433" t="s">
        <v>16327</v>
      </c>
      <c r="G3433" t="s">
        <v>16328</v>
      </c>
      <c r="H3433" t="s">
        <v>558</v>
      </c>
      <c r="I3433" t="s">
        <v>55</v>
      </c>
      <c r="J3433">
        <v>44233</v>
      </c>
      <c r="K3433" s="1">
        <v>45248</v>
      </c>
      <c r="L3433" t="s">
        <v>26</v>
      </c>
    </row>
    <row r="3434" spans="1:12" x14ac:dyDescent="0.8">
      <c r="A3434" t="s">
        <v>16329</v>
      </c>
      <c r="B3434" t="s">
        <v>16330</v>
      </c>
      <c r="C3434">
        <v>41</v>
      </c>
      <c r="D3434" t="s">
        <v>29</v>
      </c>
      <c r="E3434" t="s">
        <v>16331</v>
      </c>
      <c r="F3434" t="s">
        <v>16332</v>
      </c>
      <c r="G3434" t="s">
        <v>16333</v>
      </c>
      <c r="H3434" t="s">
        <v>529</v>
      </c>
      <c r="I3434" t="s">
        <v>55</v>
      </c>
      <c r="J3434">
        <v>93504</v>
      </c>
      <c r="K3434" s="1">
        <v>44698</v>
      </c>
      <c r="L3434" t="s">
        <v>35</v>
      </c>
    </row>
    <row r="3435" spans="1:12" x14ac:dyDescent="0.8">
      <c r="A3435" t="s">
        <v>16334</v>
      </c>
      <c r="B3435" t="s">
        <v>16335</v>
      </c>
      <c r="C3435">
        <v>33</v>
      </c>
      <c r="D3435" t="s">
        <v>29</v>
      </c>
      <c r="E3435" t="s">
        <v>16336</v>
      </c>
      <c r="F3435" t="s">
        <v>16337</v>
      </c>
      <c r="G3435" t="s">
        <v>16338</v>
      </c>
      <c r="H3435" t="s">
        <v>409</v>
      </c>
      <c r="I3435" t="s">
        <v>34</v>
      </c>
      <c r="J3435">
        <v>34617</v>
      </c>
      <c r="K3435" s="1">
        <v>45634</v>
      </c>
      <c r="L3435" t="s">
        <v>35</v>
      </c>
    </row>
    <row r="3436" spans="1:12" x14ac:dyDescent="0.8">
      <c r="A3436" t="s">
        <v>16339</v>
      </c>
      <c r="B3436" t="s">
        <v>16340</v>
      </c>
      <c r="C3436">
        <v>62</v>
      </c>
      <c r="D3436" t="s">
        <v>14</v>
      </c>
      <c r="E3436" t="s">
        <v>16341</v>
      </c>
      <c r="F3436" t="s">
        <v>16342</v>
      </c>
      <c r="G3436" t="s">
        <v>16343</v>
      </c>
      <c r="H3436" t="s">
        <v>1014</v>
      </c>
      <c r="I3436" t="s">
        <v>34</v>
      </c>
      <c r="J3436">
        <v>79978</v>
      </c>
      <c r="K3436" s="1">
        <v>44185</v>
      </c>
      <c r="L3436" t="s">
        <v>26</v>
      </c>
    </row>
    <row r="3437" spans="1:12" x14ac:dyDescent="0.8">
      <c r="A3437" t="s">
        <v>16344</v>
      </c>
      <c r="B3437" t="s">
        <v>16345</v>
      </c>
      <c r="C3437">
        <v>45</v>
      </c>
      <c r="D3437" t="s">
        <v>14</v>
      </c>
      <c r="E3437" t="s">
        <v>16346</v>
      </c>
      <c r="G3437" t="s">
        <v>16347</v>
      </c>
      <c r="H3437" t="s">
        <v>2104</v>
      </c>
      <c r="I3437" t="s">
        <v>180</v>
      </c>
      <c r="J3437">
        <v>98564</v>
      </c>
      <c r="K3437" s="1">
        <v>44912</v>
      </c>
      <c r="L3437" t="s">
        <v>26</v>
      </c>
    </row>
    <row r="3438" spans="1:12" x14ac:dyDescent="0.8">
      <c r="A3438" t="s">
        <v>16348</v>
      </c>
      <c r="B3438" t="s">
        <v>10187</v>
      </c>
      <c r="C3438">
        <v>41</v>
      </c>
      <c r="D3438" t="s">
        <v>29</v>
      </c>
      <c r="E3438" t="s">
        <v>16349</v>
      </c>
      <c r="F3438" t="s">
        <v>16350</v>
      </c>
      <c r="G3438" t="s">
        <v>16351</v>
      </c>
      <c r="H3438" t="s">
        <v>746</v>
      </c>
      <c r="I3438" t="s">
        <v>145</v>
      </c>
      <c r="J3438">
        <v>90034</v>
      </c>
      <c r="K3438" s="1">
        <v>45120</v>
      </c>
      <c r="L3438" t="s">
        <v>42</v>
      </c>
    </row>
    <row r="3439" spans="1:12" x14ac:dyDescent="0.8">
      <c r="A3439" t="s">
        <v>16352</v>
      </c>
      <c r="B3439" t="s">
        <v>16353</v>
      </c>
      <c r="C3439">
        <v>19</v>
      </c>
      <c r="D3439" t="s">
        <v>14</v>
      </c>
      <c r="E3439" t="s">
        <v>13667</v>
      </c>
      <c r="F3439" t="s">
        <v>16354</v>
      </c>
      <c r="G3439" t="s">
        <v>16355</v>
      </c>
      <c r="H3439" t="s">
        <v>54</v>
      </c>
      <c r="I3439" t="s">
        <v>55</v>
      </c>
      <c r="J3439">
        <v>58393</v>
      </c>
      <c r="K3439" s="1">
        <v>45418</v>
      </c>
      <c r="L3439" t="s">
        <v>35</v>
      </c>
    </row>
    <row r="3440" spans="1:12" x14ac:dyDescent="0.8">
      <c r="A3440" t="s">
        <v>16356</v>
      </c>
      <c r="B3440" t="s">
        <v>16357</v>
      </c>
      <c r="C3440">
        <v>19</v>
      </c>
      <c r="D3440" t="s">
        <v>14</v>
      </c>
      <c r="E3440" t="s">
        <v>16358</v>
      </c>
      <c r="F3440" t="s">
        <v>16359</v>
      </c>
      <c r="G3440" t="s">
        <v>16360</v>
      </c>
      <c r="H3440" t="s">
        <v>558</v>
      </c>
      <c r="I3440" t="s">
        <v>55</v>
      </c>
      <c r="J3440">
        <v>47458</v>
      </c>
      <c r="K3440" s="1">
        <v>44544</v>
      </c>
      <c r="L3440" t="s">
        <v>35</v>
      </c>
    </row>
    <row r="3441" spans="1:12" x14ac:dyDescent="0.8">
      <c r="A3441" t="s">
        <v>16361</v>
      </c>
      <c r="B3441" t="s">
        <v>16362</v>
      </c>
      <c r="C3441">
        <v>38</v>
      </c>
      <c r="D3441" t="s">
        <v>29</v>
      </c>
      <c r="E3441" t="s">
        <v>16363</v>
      </c>
      <c r="F3441" t="s">
        <v>16364</v>
      </c>
      <c r="G3441" t="s">
        <v>16365</v>
      </c>
      <c r="H3441" t="s">
        <v>578</v>
      </c>
      <c r="I3441" t="s">
        <v>113</v>
      </c>
      <c r="J3441">
        <v>7313</v>
      </c>
      <c r="K3441" s="1">
        <v>45299</v>
      </c>
      <c r="L3441" t="s">
        <v>26</v>
      </c>
    </row>
    <row r="3442" spans="1:12" x14ac:dyDescent="0.8">
      <c r="A3442" t="s">
        <v>16366</v>
      </c>
      <c r="B3442" t="s">
        <v>16367</v>
      </c>
      <c r="C3442">
        <v>36</v>
      </c>
      <c r="D3442" t="s">
        <v>29</v>
      </c>
      <c r="E3442" t="s">
        <v>16368</v>
      </c>
      <c r="F3442" t="s">
        <v>16369</v>
      </c>
      <c r="G3442" t="s">
        <v>16370</v>
      </c>
      <c r="H3442" t="s">
        <v>249</v>
      </c>
      <c r="I3442" t="s">
        <v>55</v>
      </c>
      <c r="J3442">
        <v>88460</v>
      </c>
      <c r="K3442" s="1">
        <v>45625</v>
      </c>
      <c r="L3442" t="s">
        <v>35</v>
      </c>
    </row>
    <row r="3443" spans="1:12" x14ac:dyDescent="0.8">
      <c r="A3443" t="s">
        <v>16371</v>
      </c>
      <c r="B3443" t="s">
        <v>16372</v>
      </c>
      <c r="C3443">
        <v>27</v>
      </c>
      <c r="D3443" t="s">
        <v>14</v>
      </c>
      <c r="E3443" t="s">
        <v>16373</v>
      </c>
      <c r="F3443" t="s">
        <v>16374</v>
      </c>
      <c r="G3443" t="s">
        <v>16375</v>
      </c>
      <c r="H3443" t="s">
        <v>573</v>
      </c>
      <c r="I3443" t="s">
        <v>193</v>
      </c>
      <c r="J3443">
        <v>63183</v>
      </c>
      <c r="K3443" s="1">
        <v>44902</v>
      </c>
      <c r="L3443" t="s">
        <v>35</v>
      </c>
    </row>
    <row r="3444" spans="1:12" x14ac:dyDescent="0.8">
      <c r="A3444" t="s">
        <v>16376</v>
      </c>
      <c r="B3444" t="s">
        <v>16377</v>
      </c>
      <c r="C3444">
        <v>36</v>
      </c>
      <c r="D3444" t="s">
        <v>29</v>
      </c>
      <c r="E3444" t="s">
        <v>16378</v>
      </c>
      <c r="F3444" t="s">
        <v>16379</v>
      </c>
      <c r="G3444" t="s">
        <v>16380</v>
      </c>
      <c r="H3444" t="s">
        <v>155</v>
      </c>
      <c r="I3444" t="s">
        <v>92</v>
      </c>
      <c r="J3444">
        <v>60540</v>
      </c>
      <c r="K3444" s="1">
        <v>44009</v>
      </c>
      <c r="L3444" t="s">
        <v>35</v>
      </c>
    </row>
    <row r="3445" spans="1:12" x14ac:dyDescent="0.8">
      <c r="A3445" t="s">
        <v>16381</v>
      </c>
      <c r="B3445" t="s">
        <v>16382</v>
      </c>
      <c r="C3445">
        <v>54</v>
      </c>
      <c r="D3445" t="s">
        <v>14</v>
      </c>
      <c r="E3445" t="s">
        <v>16383</v>
      </c>
      <c r="F3445" t="s">
        <v>16384</v>
      </c>
      <c r="G3445" t="s">
        <v>16385</v>
      </c>
      <c r="H3445" t="s">
        <v>144</v>
      </c>
      <c r="I3445" t="s">
        <v>126</v>
      </c>
      <c r="J3445">
        <v>11728</v>
      </c>
      <c r="K3445" s="1">
        <v>45584</v>
      </c>
      <c r="L3445" t="s">
        <v>42</v>
      </c>
    </row>
    <row r="3446" spans="1:12" x14ac:dyDescent="0.8">
      <c r="A3446" t="s">
        <v>16386</v>
      </c>
      <c r="B3446" t="s">
        <v>16387</v>
      </c>
      <c r="C3446">
        <v>43</v>
      </c>
      <c r="D3446" t="s">
        <v>29</v>
      </c>
      <c r="E3446" t="s">
        <v>16388</v>
      </c>
      <c r="F3446">
        <f>1-976-434-8654</f>
        <v>-10063</v>
      </c>
      <c r="G3446" t="s">
        <v>16389</v>
      </c>
      <c r="H3446" t="s">
        <v>167</v>
      </c>
      <c r="I3446" t="s">
        <v>138</v>
      </c>
      <c r="J3446">
        <v>77813</v>
      </c>
      <c r="K3446" s="1">
        <v>45323</v>
      </c>
      <c r="L3446" t="s">
        <v>26</v>
      </c>
    </row>
    <row r="3447" spans="1:12" x14ac:dyDescent="0.8">
      <c r="A3447" t="s">
        <v>16390</v>
      </c>
      <c r="B3447" t="s">
        <v>16391</v>
      </c>
      <c r="C3447">
        <v>21</v>
      </c>
      <c r="D3447" t="s">
        <v>14</v>
      </c>
      <c r="E3447" t="s">
        <v>16392</v>
      </c>
      <c r="F3447" t="s">
        <v>16393</v>
      </c>
      <c r="G3447" t="s">
        <v>16394</v>
      </c>
      <c r="H3447" t="s">
        <v>746</v>
      </c>
      <c r="I3447" t="s">
        <v>145</v>
      </c>
      <c r="J3447">
        <v>56961</v>
      </c>
      <c r="K3447" s="1">
        <v>45643</v>
      </c>
      <c r="L3447" t="s">
        <v>42</v>
      </c>
    </row>
    <row r="3448" spans="1:12" x14ac:dyDescent="0.8">
      <c r="A3448" t="s">
        <v>16395</v>
      </c>
      <c r="B3448" t="s">
        <v>16396</v>
      </c>
      <c r="C3448">
        <v>33</v>
      </c>
      <c r="D3448" t="s">
        <v>29</v>
      </c>
      <c r="E3448" t="s">
        <v>16397</v>
      </c>
      <c r="F3448" t="s">
        <v>16398</v>
      </c>
      <c r="G3448" t="s">
        <v>16399</v>
      </c>
      <c r="H3448" t="s">
        <v>450</v>
      </c>
      <c r="I3448" t="s">
        <v>138</v>
      </c>
      <c r="J3448">
        <v>51842</v>
      </c>
      <c r="K3448" s="1">
        <v>44501</v>
      </c>
      <c r="L3448" t="s">
        <v>26</v>
      </c>
    </row>
    <row r="3449" spans="1:12" x14ac:dyDescent="0.8">
      <c r="A3449" t="s">
        <v>16400</v>
      </c>
      <c r="B3449" t="s">
        <v>16401</v>
      </c>
      <c r="D3449" t="s">
        <v>14</v>
      </c>
      <c r="E3449" t="s">
        <v>16402</v>
      </c>
      <c r="F3449" t="s">
        <v>16403</v>
      </c>
      <c r="G3449" t="s">
        <v>16404</v>
      </c>
      <c r="H3449" t="s">
        <v>529</v>
      </c>
      <c r="I3449" t="s">
        <v>55</v>
      </c>
      <c r="J3449">
        <v>41060</v>
      </c>
      <c r="K3449" s="1">
        <v>45011</v>
      </c>
      <c r="L3449" t="s">
        <v>35</v>
      </c>
    </row>
    <row r="3450" spans="1:12" x14ac:dyDescent="0.8">
      <c r="A3450" t="s">
        <v>16405</v>
      </c>
      <c r="B3450" t="s">
        <v>16406</v>
      </c>
      <c r="C3450">
        <v>30</v>
      </c>
      <c r="D3450" t="s">
        <v>29</v>
      </c>
      <c r="E3450" t="s">
        <v>16407</v>
      </c>
      <c r="F3450" t="s">
        <v>16408</v>
      </c>
      <c r="G3450" t="s">
        <v>16409</v>
      </c>
      <c r="H3450" t="s">
        <v>932</v>
      </c>
      <c r="I3450" t="s">
        <v>126</v>
      </c>
      <c r="K3450" s="1">
        <v>44754</v>
      </c>
      <c r="L3450" t="s">
        <v>35</v>
      </c>
    </row>
    <row r="3451" spans="1:12" x14ac:dyDescent="0.8">
      <c r="A3451" t="s">
        <v>16410</v>
      </c>
      <c r="B3451" t="s">
        <v>16411</v>
      </c>
      <c r="C3451">
        <v>30</v>
      </c>
      <c r="D3451" t="s">
        <v>29</v>
      </c>
      <c r="E3451" t="s">
        <v>16412</v>
      </c>
      <c r="F3451" t="s">
        <v>16413</v>
      </c>
      <c r="G3451" t="s">
        <v>16414</v>
      </c>
      <c r="H3451" t="s">
        <v>796</v>
      </c>
      <c r="I3451" t="s">
        <v>19</v>
      </c>
      <c r="J3451">
        <v>49741</v>
      </c>
      <c r="K3451" s="1">
        <v>45440</v>
      </c>
      <c r="L3451" t="s">
        <v>35</v>
      </c>
    </row>
    <row r="3452" spans="1:12" x14ac:dyDescent="0.8">
      <c r="A3452" t="s">
        <v>16415</v>
      </c>
      <c r="B3452" t="s">
        <v>16416</v>
      </c>
      <c r="C3452">
        <v>29</v>
      </c>
      <c r="D3452" t="s">
        <v>14</v>
      </c>
      <c r="E3452" t="s">
        <v>16417</v>
      </c>
      <c r="F3452" t="s">
        <v>16418</v>
      </c>
      <c r="G3452" t="s">
        <v>16419</v>
      </c>
      <c r="H3452" t="s">
        <v>952</v>
      </c>
      <c r="I3452" t="s">
        <v>126</v>
      </c>
      <c r="J3452">
        <v>43903</v>
      </c>
      <c r="K3452" s="1">
        <v>44036</v>
      </c>
      <c r="L3452" t="s">
        <v>35</v>
      </c>
    </row>
    <row r="3453" spans="1:12" x14ac:dyDescent="0.8">
      <c r="A3453" t="s">
        <v>16420</v>
      </c>
      <c r="B3453" t="s">
        <v>16421</v>
      </c>
      <c r="C3453">
        <v>19</v>
      </c>
      <c r="D3453" t="s">
        <v>29</v>
      </c>
      <c r="E3453" t="s">
        <v>16422</v>
      </c>
      <c r="F3453" t="s">
        <v>16423</v>
      </c>
      <c r="G3453" t="s">
        <v>16424</v>
      </c>
      <c r="H3453" t="s">
        <v>691</v>
      </c>
      <c r="I3453" t="s">
        <v>48</v>
      </c>
      <c r="J3453">
        <v>11348</v>
      </c>
      <c r="K3453" s="1">
        <v>45315</v>
      </c>
      <c r="L3453" t="s">
        <v>35</v>
      </c>
    </row>
    <row r="3454" spans="1:12" x14ac:dyDescent="0.8">
      <c r="A3454" t="s">
        <v>16425</v>
      </c>
      <c r="B3454" t="s">
        <v>16426</v>
      </c>
      <c r="C3454">
        <v>33</v>
      </c>
      <c r="D3454" t="s">
        <v>29</v>
      </c>
      <c r="E3454" t="s">
        <v>16427</v>
      </c>
      <c r="F3454" t="s">
        <v>16428</v>
      </c>
      <c r="G3454" t="s">
        <v>16429</v>
      </c>
      <c r="H3454" t="s">
        <v>558</v>
      </c>
      <c r="I3454" t="s">
        <v>55</v>
      </c>
      <c r="J3454">
        <v>94679</v>
      </c>
      <c r="K3454" s="1">
        <v>44695</v>
      </c>
      <c r="L3454" t="s">
        <v>42</v>
      </c>
    </row>
    <row r="3455" spans="1:12" x14ac:dyDescent="0.8">
      <c r="A3455" t="s">
        <v>16430</v>
      </c>
      <c r="B3455" t="s">
        <v>16431</v>
      </c>
      <c r="C3455">
        <v>28</v>
      </c>
      <c r="D3455" t="s">
        <v>29</v>
      </c>
      <c r="E3455" t="s">
        <v>16432</v>
      </c>
      <c r="F3455" t="s">
        <v>16433</v>
      </c>
      <c r="G3455" t="s">
        <v>16434</v>
      </c>
      <c r="H3455" t="s">
        <v>1383</v>
      </c>
      <c r="I3455" t="s">
        <v>92</v>
      </c>
      <c r="J3455">
        <v>82033</v>
      </c>
      <c r="K3455" s="1">
        <v>44551</v>
      </c>
      <c r="L3455" t="s">
        <v>35</v>
      </c>
    </row>
    <row r="3456" spans="1:12" x14ac:dyDescent="0.8">
      <c r="A3456" t="s">
        <v>16435</v>
      </c>
      <c r="B3456" t="s">
        <v>16436</v>
      </c>
      <c r="C3456">
        <v>18</v>
      </c>
      <c r="D3456" t="s">
        <v>29</v>
      </c>
      <c r="E3456" t="s">
        <v>16437</v>
      </c>
      <c r="F3456" t="s">
        <v>16438</v>
      </c>
      <c r="G3456" t="s">
        <v>16439</v>
      </c>
      <c r="H3456" t="s">
        <v>249</v>
      </c>
      <c r="I3456" t="s">
        <v>55</v>
      </c>
      <c r="J3456">
        <v>7677</v>
      </c>
      <c r="K3456" s="1">
        <v>44826</v>
      </c>
      <c r="L3456" t="s">
        <v>42</v>
      </c>
    </row>
    <row r="3457" spans="1:12" x14ac:dyDescent="0.8">
      <c r="A3457" t="s">
        <v>16440</v>
      </c>
      <c r="B3457" t="s">
        <v>16441</v>
      </c>
      <c r="C3457">
        <v>59</v>
      </c>
      <c r="D3457" t="s">
        <v>14</v>
      </c>
      <c r="E3457" t="s">
        <v>16442</v>
      </c>
      <c r="F3457" t="s">
        <v>16443</v>
      </c>
      <c r="G3457" t="s">
        <v>16444</v>
      </c>
      <c r="H3457" t="s">
        <v>558</v>
      </c>
      <c r="I3457" t="s">
        <v>55</v>
      </c>
      <c r="K3457" s="1">
        <v>44170</v>
      </c>
      <c r="L3457" t="s">
        <v>26</v>
      </c>
    </row>
    <row r="3458" spans="1:12" x14ac:dyDescent="0.8">
      <c r="A3458" t="s">
        <v>16445</v>
      </c>
      <c r="C3458">
        <v>48</v>
      </c>
      <c r="D3458" t="s">
        <v>29</v>
      </c>
      <c r="E3458" t="s">
        <v>16446</v>
      </c>
      <c r="F3458" t="s">
        <v>16447</v>
      </c>
      <c r="G3458" t="s">
        <v>16448</v>
      </c>
      <c r="H3458" t="s">
        <v>119</v>
      </c>
      <c r="J3458">
        <v>9380</v>
      </c>
      <c r="K3458" s="1">
        <v>44485</v>
      </c>
      <c r="L3458" t="s">
        <v>42</v>
      </c>
    </row>
    <row r="3459" spans="1:12" x14ac:dyDescent="0.8">
      <c r="A3459" t="s">
        <v>16449</v>
      </c>
      <c r="B3459" t="s">
        <v>16450</v>
      </c>
      <c r="C3459">
        <v>30</v>
      </c>
      <c r="D3459" t="s">
        <v>108</v>
      </c>
      <c r="E3459" t="s">
        <v>16451</v>
      </c>
      <c r="F3459" t="s">
        <v>16452</v>
      </c>
      <c r="G3459" t="s">
        <v>16453</v>
      </c>
      <c r="H3459" t="s">
        <v>144</v>
      </c>
      <c r="I3459" t="s">
        <v>126</v>
      </c>
      <c r="J3459">
        <v>58350</v>
      </c>
      <c r="K3459" s="1">
        <v>44335</v>
      </c>
      <c r="L3459" t="s">
        <v>26</v>
      </c>
    </row>
    <row r="3460" spans="1:12" x14ac:dyDescent="0.8">
      <c r="A3460" t="s">
        <v>16454</v>
      </c>
      <c r="B3460" t="s">
        <v>16455</v>
      </c>
      <c r="C3460">
        <v>35</v>
      </c>
      <c r="D3460" t="s">
        <v>29</v>
      </c>
      <c r="E3460" t="s">
        <v>16456</v>
      </c>
      <c r="F3460" t="s">
        <v>16457</v>
      </c>
      <c r="G3460" t="s">
        <v>16458</v>
      </c>
      <c r="I3460" t="s">
        <v>138</v>
      </c>
      <c r="J3460">
        <v>86790</v>
      </c>
      <c r="K3460" s="1">
        <v>44630</v>
      </c>
      <c r="L3460" t="s">
        <v>26</v>
      </c>
    </row>
    <row r="3461" spans="1:12" x14ac:dyDescent="0.8">
      <c r="A3461" s="2" t="s">
        <v>16459</v>
      </c>
      <c r="B3461" t="s">
        <v>4573</v>
      </c>
      <c r="D3461" t="s">
        <v>29</v>
      </c>
      <c r="E3461" t="s">
        <v>4574</v>
      </c>
      <c r="F3461" t="s">
        <v>16460</v>
      </c>
      <c r="G3461" t="s">
        <v>16461</v>
      </c>
      <c r="H3461" t="s">
        <v>67</v>
      </c>
      <c r="I3461" t="s">
        <v>62</v>
      </c>
      <c r="J3461">
        <v>22770</v>
      </c>
      <c r="K3461" s="1">
        <v>44660</v>
      </c>
      <c r="L3461" t="s">
        <v>42</v>
      </c>
    </row>
    <row r="3462" spans="1:12" x14ac:dyDescent="0.8">
      <c r="A3462" t="s">
        <v>16462</v>
      </c>
      <c r="B3462" t="s">
        <v>16463</v>
      </c>
      <c r="C3462">
        <v>55</v>
      </c>
      <c r="D3462" t="s">
        <v>14</v>
      </c>
      <c r="E3462" t="s">
        <v>16464</v>
      </c>
      <c r="F3462" t="s">
        <v>16465</v>
      </c>
      <c r="G3462" t="s">
        <v>16466</v>
      </c>
      <c r="H3462" t="s">
        <v>25</v>
      </c>
      <c r="I3462" t="s">
        <v>19</v>
      </c>
      <c r="J3462">
        <v>55590</v>
      </c>
      <c r="K3462" s="1">
        <v>44004</v>
      </c>
      <c r="L3462" t="s">
        <v>35</v>
      </c>
    </row>
    <row r="3463" spans="1:12" x14ac:dyDescent="0.8">
      <c r="A3463" t="s">
        <v>16467</v>
      </c>
      <c r="B3463" t="s">
        <v>16468</v>
      </c>
      <c r="C3463">
        <v>57</v>
      </c>
      <c r="D3463" t="s">
        <v>14</v>
      </c>
      <c r="E3463" t="s">
        <v>16469</v>
      </c>
      <c r="F3463" t="s">
        <v>16470</v>
      </c>
      <c r="G3463" t="s">
        <v>16471</v>
      </c>
      <c r="H3463" t="s">
        <v>796</v>
      </c>
      <c r="I3463" t="s">
        <v>19</v>
      </c>
      <c r="J3463">
        <v>41661</v>
      </c>
      <c r="K3463" s="1">
        <v>44859</v>
      </c>
    </row>
    <row r="3464" spans="1:12" x14ac:dyDescent="0.8">
      <c r="A3464" t="s">
        <v>16472</v>
      </c>
      <c r="B3464" t="s">
        <v>16473</v>
      </c>
      <c r="C3464">
        <v>36</v>
      </c>
      <c r="D3464" t="s">
        <v>29</v>
      </c>
      <c r="E3464" t="s">
        <v>16474</v>
      </c>
      <c r="F3464" t="s">
        <v>16475</v>
      </c>
      <c r="G3464" t="s">
        <v>16476</v>
      </c>
      <c r="H3464" t="s">
        <v>285</v>
      </c>
      <c r="I3464" t="s">
        <v>193</v>
      </c>
      <c r="J3464">
        <v>73740</v>
      </c>
      <c r="K3464" s="1">
        <v>44129</v>
      </c>
      <c r="L3464" t="s">
        <v>42</v>
      </c>
    </row>
    <row r="3465" spans="1:12" x14ac:dyDescent="0.8">
      <c r="A3465" t="s">
        <v>16477</v>
      </c>
      <c r="B3465" t="s">
        <v>16478</v>
      </c>
      <c r="C3465">
        <v>47</v>
      </c>
      <c r="D3465" t="s">
        <v>29</v>
      </c>
      <c r="E3465" t="s">
        <v>16479</v>
      </c>
      <c r="F3465" t="s">
        <v>16480</v>
      </c>
      <c r="G3465" t="s">
        <v>16481</v>
      </c>
      <c r="H3465" t="s">
        <v>558</v>
      </c>
      <c r="I3465" t="s">
        <v>55</v>
      </c>
      <c r="J3465">
        <v>90275</v>
      </c>
      <c r="K3465" s="1">
        <v>44777</v>
      </c>
      <c r="L3465" t="s">
        <v>35</v>
      </c>
    </row>
    <row r="3466" spans="1:12" x14ac:dyDescent="0.8">
      <c r="A3466" t="s">
        <v>16482</v>
      </c>
      <c r="B3466" t="s">
        <v>16483</v>
      </c>
      <c r="C3466">
        <v>37</v>
      </c>
      <c r="D3466" t="s">
        <v>29</v>
      </c>
      <c r="F3466" t="s">
        <v>16484</v>
      </c>
      <c r="G3466" t="s">
        <v>16485</v>
      </c>
      <c r="H3466" t="s">
        <v>227</v>
      </c>
      <c r="I3466" t="s">
        <v>221</v>
      </c>
      <c r="J3466">
        <v>22222</v>
      </c>
      <c r="K3466" s="1">
        <v>44390</v>
      </c>
      <c r="L3466" t="s">
        <v>26</v>
      </c>
    </row>
    <row r="3467" spans="1:12" x14ac:dyDescent="0.8">
      <c r="A3467" t="s">
        <v>16486</v>
      </c>
      <c r="B3467" t="s">
        <v>16487</v>
      </c>
      <c r="C3467">
        <v>18</v>
      </c>
      <c r="D3467" t="s">
        <v>14</v>
      </c>
      <c r="E3467" t="s">
        <v>16488</v>
      </c>
      <c r="F3467" t="s">
        <v>16489</v>
      </c>
      <c r="G3467" t="s">
        <v>16490</v>
      </c>
      <c r="H3467" t="s">
        <v>18</v>
      </c>
      <c r="I3467" t="s">
        <v>19</v>
      </c>
      <c r="J3467">
        <v>68900</v>
      </c>
      <c r="K3467" s="1">
        <v>44382</v>
      </c>
      <c r="L3467" t="s">
        <v>26</v>
      </c>
    </row>
    <row r="3468" spans="1:12" x14ac:dyDescent="0.8">
      <c r="A3468" t="s">
        <v>16491</v>
      </c>
      <c r="B3468" t="s">
        <v>16492</v>
      </c>
      <c r="C3468">
        <v>30</v>
      </c>
      <c r="E3468" t="s">
        <v>16493</v>
      </c>
      <c r="F3468" t="s">
        <v>16494</v>
      </c>
      <c r="H3468" t="s">
        <v>297</v>
      </c>
      <c r="I3468" t="s">
        <v>99</v>
      </c>
      <c r="J3468">
        <v>75429</v>
      </c>
      <c r="K3468" s="1">
        <v>44508</v>
      </c>
      <c r="L3468" t="s">
        <v>26</v>
      </c>
    </row>
    <row r="3469" spans="1:12" x14ac:dyDescent="0.8">
      <c r="A3469" t="s">
        <v>16495</v>
      </c>
      <c r="B3469" t="s">
        <v>16496</v>
      </c>
      <c r="C3469">
        <v>36</v>
      </c>
      <c r="D3469" t="s">
        <v>29</v>
      </c>
      <c r="E3469" t="s">
        <v>16497</v>
      </c>
      <c r="F3469" t="s">
        <v>16498</v>
      </c>
      <c r="G3469" t="s">
        <v>16499</v>
      </c>
      <c r="H3469" t="s">
        <v>489</v>
      </c>
      <c r="I3469" t="s">
        <v>34</v>
      </c>
      <c r="J3469">
        <v>36631</v>
      </c>
      <c r="K3469" s="1">
        <v>45477</v>
      </c>
      <c r="L3469" t="s">
        <v>26</v>
      </c>
    </row>
    <row r="3470" spans="1:12" x14ac:dyDescent="0.8">
      <c r="A3470" t="s">
        <v>16500</v>
      </c>
      <c r="B3470" t="s">
        <v>16501</v>
      </c>
      <c r="C3470">
        <v>29</v>
      </c>
      <c r="D3470" t="s">
        <v>29</v>
      </c>
      <c r="E3470" t="s">
        <v>16502</v>
      </c>
      <c r="F3470" t="s">
        <v>16503</v>
      </c>
      <c r="G3470" t="s">
        <v>16504</v>
      </c>
      <c r="H3470" t="s">
        <v>112</v>
      </c>
      <c r="I3470" t="s">
        <v>113</v>
      </c>
      <c r="J3470">
        <v>96304</v>
      </c>
      <c r="K3470" s="1">
        <v>45660</v>
      </c>
      <c r="L3470" t="s">
        <v>42</v>
      </c>
    </row>
    <row r="3471" spans="1:12" x14ac:dyDescent="0.8">
      <c r="A3471" t="s">
        <v>16505</v>
      </c>
      <c r="B3471" t="s">
        <v>16506</v>
      </c>
      <c r="C3471">
        <v>32</v>
      </c>
      <c r="D3471" t="s">
        <v>29</v>
      </c>
      <c r="E3471" t="s">
        <v>16507</v>
      </c>
      <c r="F3471">
        <v>8575520724</v>
      </c>
      <c r="H3471" t="s">
        <v>796</v>
      </c>
      <c r="I3471" t="s">
        <v>19</v>
      </c>
      <c r="J3471">
        <v>78608</v>
      </c>
      <c r="K3471" s="1">
        <v>45184</v>
      </c>
      <c r="L3471" t="s">
        <v>26</v>
      </c>
    </row>
    <row r="3472" spans="1:12" x14ac:dyDescent="0.8">
      <c r="A3472" t="s">
        <v>16508</v>
      </c>
      <c r="B3472" t="s">
        <v>16509</v>
      </c>
      <c r="C3472">
        <v>33</v>
      </c>
      <c r="D3472" t="s">
        <v>29</v>
      </c>
      <c r="E3472" t="s">
        <v>16510</v>
      </c>
      <c r="F3472">
        <v>8649036840</v>
      </c>
      <c r="G3472" t="s">
        <v>16511</v>
      </c>
      <c r="H3472" t="s">
        <v>249</v>
      </c>
      <c r="I3472" t="s">
        <v>55</v>
      </c>
      <c r="J3472">
        <v>44991</v>
      </c>
      <c r="K3472" s="1">
        <v>43912</v>
      </c>
      <c r="L3472" t="s">
        <v>42</v>
      </c>
    </row>
    <row r="3473" spans="1:12" x14ac:dyDescent="0.8">
      <c r="A3473" t="s">
        <v>16512</v>
      </c>
      <c r="B3473" t="s">
        <v>16513</v>
      </c>
      <c r="C3473">
        <v>34</v>
      </c>
      <c r="D3473" t="s">
        <v>14</v>
      </c>
      <c r="E3473" t="s">
        <v>16514</v>
      </c>
      <c r="F3473" t="s">
        <v>16515</v>
      </c>
      <c r="G3473" t="s">
        <v>16516</v>
      </c>
      <c r="H3473" t="s">
        <v>33</v>
      </c>
      <c r="I3473" t="s">
        <v>34</v>
      </c>
      <c r="J3473">
        <v>24940</v>
      </c>
      <c r="K3473" s="1">
        <v>44058</v>
      </c>
      <c r="L3473" t="s">
        <v>26</v>
      </c>
    </row>
    <row r="3474" spans="1:12" x14ac:dyDescent="0.8">
      <c r="A3474" t="s">
        <v>16517</v>
      </c>
      <c r="B3474" t="s">
        <v>16518</v>
      </c>
      <c r="C3474">
        <v>35</v>
      </c>
      <c r="D3474" t="s">
        <v>14</v>
      </c>
      <c r="E3474" t="s">
        <v>16519</v>
      </c>
      <c r="F3474" t="s">
        <v>16520</v>
      </c>
      <c r="G3474" t="s">
        <v>16521</v>
      </c>
      <c r="H3474" t="s">
        <v>80</v>
      </c>
      <c r="I3474" t="s">
        <v>74</v>
      </c>
      <c r="J3474">
        <v>63921</v>
      </c>
      <c r="K3474" s="1">
        <v>45202</v>
      </c>
      <c r="L3474" t="s">
        <v>26</v>
      </c>
    </row>
    <row r="3475" spans="1:12" x14ac:dyDescent="0.8">
      <c r="A3475" t="s">
        <v>16522</v>
      </c>
      <c r="B3475" t="s">
        <v>16523</v>
      </c>
      <c r="C3475">
        <v>22</v>
      </c>
      <c r="D3475" t="s">
        <v>29</v>
      </c>
      <c r="E3475" t="s">
        <v>16524</v>
      </c>
      <c r="F3475" t="s">
        <v>16525</v>
      </c>
      <c r="G3475" t="s">
        <v>16526</v>
      </c>
      <c r="H3475" t="s">
        <v>73</v>
      </c>
      <c r="I3475" t="s">
        <v>74</v>
      </c>
      <c r="J3475">
        <v>13518</v>
      </c>
      <c r="K3475" s="1">
        <v>45090</v>
      </c>
      <c r="L3475" t="s">
        <v>42</v>
      </c>
    </row>
    <row r="3476" spans="1:12" x14ac:dyDescent="0.8">
      <c r="A3476" t="s">
        <v>16527</v>
      </c>
      <c r="B3476" t="s">
        <v>16528</v>
      </c>
      <c r="C3476">
        <v>26</v>
      </c>
      <c r="D3476" t="s">
        <v>29</v>
      </c>
      <c r="E3476" t="s">
        <v>16529</v>
      </c>
      <c r="F3476" t="s">
        <v>16530</v>
      </c>
      <c r="G3476" t="s">
        <v>16531</v>
      </c>
      <c r="H3476" t="s">
        <v>199</v>
      </c>
      <c r="I3476" t="s">
        <v>74</v>
      </c>
      <c r="K3476" s="1">
        <v>45309</v>
      </c>
      <c r="L3476" t="s">
        <v>35</v>
      </c>
    </row>
    <row r="3477" spans="1:12" x14ac:dyDescent="0.8">
      <c r="A3477" t="s">
        <v>16532</v>
      </c>
      <c r="B3477" t="s">
        <v>16533</v>
      </c>
      <c r="C3477">
        <v>19</v>
      </c>
      <c r="D3477" t="s">
        <v>29</v>
      </c>
      <c r="E3477" t="s">
        <v>16534</v>
      </c>
      <c r="F3477" t="s">
        <v>16535</v>
      </c>
      <c r="G3477" t="s">
        <v>16536</v>
      </c>
      <c r="H3477" t="s">
        <v>558</v>
      </c>
      <c r="I3477" t="s">
        <v>55</v>
      </c>
      <c r="J3477">
        <v>34461</v>
      </c>
      <c r="K3477" s="1">
        <v>44259</v>
      </c>
      <c r="L3477" t="s">
        <v>35</v>
      </c>
    </row>
    <row r="3478" spans="1:12" x14ac:dyDescent="0.8">
      <c r="A3478" t="s">
        <v>16537</v>
      </c>
      <c r="B3478" t="s">
        <v>16538</v>
      </c>
      <c r="C3478">
        <v>46</v>
      </c>
      <c r="D3478" t="s">
        <v>29</v>
      </c>
      <c r="E3478" t="s">
        <v>16539</v>
      </c>
      <c r="F3478" t="s">
        <v>16540</v>
      </c>
      <c r="G3478" t="s">
        <v>16541</v>
      </c>
      <c r="H3478" t="s">
        <v>270</v>
      </c>
      <c r="I3478" t="s">
        <v>19</v>
      </c>
      <c r="J3478">
        <v>56660</v>
      </c>
      <c r="K3478" s="1">
        <v>45209</v>
      </c>
      <c r="L3478" t="s">
        <v>26</v>
      </c>
    </row>
    <row r="3479" spans="1:12" x14ac:dyDescent="0.8">
      <c r="A3479" t="s">
        <v>16542</v>
      </c>
      <c r="B3479" t="s">
        <v>16543</v>
      </c>
      <c r="C3479">
        <v>18</v>
      </c>
      <c r="D3479" t="s">
        <v>14</v>
      </c>
      <c r="E3479" t="s">
        <v>16544</v>
      </c>
      <c r="F3479" t="s">
        <v>16545</v>
      </c>
      <c r="G3479" t="s">
        <v>16546</v>
      </c>
      <c r="H3479" t="s">
        <v>192</v>
      </c>
      <c r="I3479" t="s">
        <v>193</v>
      </c>
      <c r="J3479">
        <v>21043</v>
      </c>
      <c r="K3479" s="1">
        <v>45059</v>
      </c>
      <c r="L3479" t="s">
        <v>35</v>
      </c>
    </row>
    <row r="3480" spans="1:12" x14ac:dyDescent="0.8">
      <c r="A3480" t="s">
        <v>16547</v>
      </c>
      <c r="B3480" t="s">
        <v>16548</v>
      </c>
      <c r="C3480">
        <v>48</v>
      </c>
      <c r="D3480" t="s">
        <v>29</v>
      </c>
      <c r="E3480" t="s">
        <v>16549</v>
      </c>
      <c r="F3480" t="s">
        <v>16550</v>
      </c>
      <c r="G3480" t="s">
        <v>16551</v>
      </c>
      <c r="H3480" t="s">
        <v>260</v>
      </c>
      <c r="I3480" t="s">
        <v>113</v>
      </c>
      <c r="J3480">
        <v>35475</v>
      </c>
      <c r="K3480" s="1">
        <v>44555</v>
      </c>
      <c r="L3480" t="s">
        <v>26</v>
      </c>
    </row>
    <row r="3481" spans="1:12" x14ac:dyDescent="0.8">
      <c r="A3481" t="s">
        <v>16552</v>
      </c>
      <c r="B3481" t="s">
        <v>16553</v>
      </c>
      <c r="C3481">
        <v>51</v>
      </c>
      <c r="D3481" t="s">
        <v>29</v>
      </c>
      <c r="E3481" t="s">
        <v>16554</v>
      </c>
      <c r="F3481" t="s">
        <v>16555</v>
      </c>
      <c r="G3481" t="s">
        <v>16556</v>
      </c>
      <c r="H3481" t="s">
        <v>244</v>
      </c>
      <c r="I3481" t="s">
        <v>221</v>
      </c>
      <c r="J3481">
        <v>45035</v>
      </c>
      <c r="K3481" s="1">
        <v>44267</v>
      </c>
      <c r="L3481" t="s">
        <v>35</v>
      </c>
    </row>
    <row r="3482" spans="1:12" x14ac:dyDescent="0.8">
      <c r="A3482" t="s">
        <v>16557</v>
      </c>
      <c r="B3482" t="s">
        <v>16558</v>
      </c>
      <c r="C3482">
        <v>31</v>
      </c>
      <c r="D3482" t="s">
        <v>29</v>
      </c>
      <c r="E3482" t="s">
        <v>16559</v>
      </c>
      <c r="F3482" t="s">
        <v>16560</v>
      </c>
      <c r="G3482" t="s">
        <v>16561</v>
      </c>
      <c r="H3482" t="s">
        <v>260</v>
      </c>
      <c r="I3482" t="s">
        <v>113</v>
      </c>
      <c r="J3482">
        <v>6682</v>
      </c>
      <c r="K3482" s="1">
        <v>44695</v>
      </c>
      <c r="L3482" t="s">
        <v>35</v>
      </c>
    </row>
    <row r="3483" spans="1:12" x14ac:dyDescent="0.8">
      <c r="A3483" t="s">
        <v>16562</v>
      </c>
      <c r="B3483" t="s">
        <v>16563</v>
      </c>
      <c r="C3483">
        <v>18</v>
      </c>
      <c r="D3483" t="s">
        <v>14</v>
      </c>
      <c r="E3483" t="s">
        <v>16564</v>
      </c>
      <c r="F3483" t="s">
        <v>16565</v>
      </c>
      <c r="G3483" t="s">
        <v>16566</v>
      </c>
      <c r="H3483" t="s">
        <v>137</v>
      </c>
      <c r="I3483" t="s">
        <v>138</v>
      </c>
      <c r="J3483">
        <v>80660</v>
      </c>
      <c r="K3483" s="1">
        <v>44951</v>
      </c>
      <c r="L3483" t="s">
        <v>35</v>
      </c>
    </row>
    <row r="3484" spans="1:12" x14ac:dyDescent="0.8">
      <c r="A3484" t="s">
        <v>16567</v>
      </c>
      <c r="B3484" t="s">
        <v>16568</v>
      </c>
      <c r="C3484">
        <v>30</v>
      </c>
      <c r="D3484" t="s">
        <v>14</v>
      </c>
      <c r="E3484" t="s">
        <v>16569</v>
      </c>
      <c r="F3484" t="s">
        <v>16570</v>
      </c>
      <c r="G3484" t="s">
        <v>16571</v>
      </c>
      <c r="H3484" t="s">
        <v>186</v>
      </c>
      <c r="I3484" t="s">
        <v>74</v>
      </c>
      <c r="J3484">
        <v>85923</v>
      </c>
      <c r="K3484" s="1">
        <v>45237</v>
      </c>
      <c r="L3484" t="s">
        <v>26</v>
      </c>
    </row>
    <row r="3485" spans="1:12" x14ac:dyDescent="0.8">
      <c r="A3485" t="s">
        <v>16572</v>
      </c>
      <c r="B3485" t="s">
        <v>16573</v>
      </c>
      <c r="C3485">
        <v>34</v>
      </c>
      <c r="D3485" t="s">
        <v>29</v>
      </c>
      <c r="E3485" t="s">
        <v>16574</v>
      </c>
      <c r="F3485" t="s">
        <v>16575</v>
      </c>
      <c r="G3485" t="s">
        <v>16576</v>
      </c>
      <c r="H3485" t="s">
        <v>167</v>
      </c>
      <c r="I3485" t="s">
        <v>138</v>
      </c>
      <c r="J3485">
        <v>33221</v>
      </c>
      <c r="K3485" s="1">
        <v>45654</v>
      </c>
      <c r="L3485" t="s">
        <v>26</v>
      </c>
    </row>
    <row r="3486" spans="1:12" x14ac:dyDescent="0.8">
      <c r="A3486" t="s">
        <v>16577</v>
      </c>
      <c r="B3486" t="s">
        <v>16578</v>
      </c>
      <c r="C3486">
        <v>22</v>
      </c>
      <c r="D3486" t="s">
        <v>29</v>
      </c>
      <c r="E3486" t="s">
        <v>16579</v>
      </c>
      <c r="F3486" t="s">
        <v>16580</v>
      </c>
      <c r="G3486" t="s">
        <v>16581</v>
      </c>
      <c r="H3486" t="s">
        <v>173</v>
      </c>
      <c r="I3486" t="s">
        <v>62</v>
      </c>
      <c r="J3486">
        <v>10556</v>
      </c>
      <c r="K3486" s="1">
        <v>45025</v>
      </c>
      <c r="L3486" t="s">
        <v>35</v>
      </c>
    </row>
    <row r="3487" spans="1:12" x14ac:dyDescent="0.8">
      <c r="A3487" t="s">
        <v>16582</v>
      </c>
      <c r="B3487" t="s">
        <v>16583</v>
      </c>
      <c r="C3487">
        <v>28</v>
      </c>
      <c r="D3487" t="s">
        <v>14</v>
      </c>
      <c r="E3487" t="s">
        <v>16584</v>
      </c>
      <c r="F3487" t="s">
        <v>16585</v>
      </c>
      <c r="G3487" t="s">
        <v>16586</v>
      </c>
      <c r="H3487" t="s">
        <v>730</v>
      </c>
      <c r="I3487" t="s">
        <v>62</v>
      </c>
      <c r="J3487">
        <v>47601</v>
      </c>
      <c r="K3487" s="1">
        <v>44140</v>
      </c>
      <c r="L3487" t="s">
        <v>42</v>
      </c>
    </row>
    <row r="3488" spans="1:12" x14ac:dyDescent="0.8">
      <c r="A3488" t="s">
        <v>16587</v>
      </c>
      <c r="B3488" t="s">
        <v>16588</v>
      </c>
      <c r="C3488">
        <v>53</v>
      </c>
      <c r="D3488" t="s">
        <v>14</v>
      </c>
      <c r="E3488" t="s">
        <v>16589</v>
      </c>
      <c r="F3488" t="s">
        <v>16590</v>
      </c>
      <c r="G3488" t="s">
        <v>16591</v>
      </c>
      <c r="H3488" t="s">
        <v>54</v>
      </c>
      <c r="I3488" t="s">
        <v>55</v>
      </c>
      <c r="J3488">
        <v>50990</v>
      </c>
      <c r="K3488" s="1">
        <v>45066</v>
      </c>
    </row>
    <row r="3489" spans="1:12" x14ac:dyDescent="0.8">
      <c r="A3489" s="2" t="s">
        <v>16592</v>
      </c>
      <c r="B3489" t="s">
        <v>16593</v>
      </c>
      <c r="C3489">
        <v>42</v>
      </c>
      <c r="D3489" t="s">
        <v>14</v>
      </c>
      <c r="E3489" t="s">
        <v>16594</v>
      </c>
      <c r="F3489" t="s">
        <v>16595</v>
      </c>
      <c r="G3489" t="s">
        <v>16596</v>
      </c>
      <c r="H3489" t="s">
        <v>54</v>
      </c>
      <c r="I3489" t="s">
        <v>55</v>
      </c>
      <c r="J3489">
        <v>35833</v>
      </c>
      <c r="K3489" s="1">
        <v>44068</v>
      </c>
      <c r="L3489" t="s">
        <v>42</v>
      </c>
    </row>
    <row r="3490" spans="1:12" x14ac:dyDescent="0.8">
      <c r="A3490" t="s">
        <v>16597</v>
      </c>
      <c r="B3490" t="s">
        <v>16598</v>
      </c>
      <c r="C3490">
        <v>23</v>
      </c>
      <c r="D3490" t="s">
        <v>29</v>
      </c>
      <c r="E3490" t="s">
        <v>16599</v>
      </c>
      <c r="F3490" t="s">
        <v>16600</v>
      </c>
      <c r="H3490" t="s">
        <v>47</v>
      </c>
      <c r="I3490" t="s">
        <v>48</v>
      </c>
      <c r="J3490">
        <v>39612</v>
      </c>
      <c r="K3490" s="1">
        <v>44062</v>
      </c>
      <c r="L3490" t="s">
        <v>42</v>
      </c>
    </row>
    <row r="3491" spans="1:12" x14ac:dyDescent="0.8">
      <c r="A3491" t="s">
        <v>16601</v>
      </c>
      <c r="B3491" t="s">
        <v>16602</v>
      </c>
      <c r="C3491">
        <v>18</v>
      </c>
      <c r="D3491" t="s">
        <v>29</v>
      </c>
      <c r="F3491" t="s">
        <v>16603</v>
      </c>
      <c r="G3491" t="s">
        <v>16604</v>
      </c>
      <c r="H3491" t="s">
        <v>578</v>
      </c>
      <c r="I3491" t="s">
        <v>113</v>
      </c>
      <c r="J3491">
        <v>97930</v>
      </c>
      <c r="K3491" s="1">
        <v>44500</v>
      </c>
      <c r="L3491" t="s">
        <v>42</v>
      </c>
    </row>
    <row r="3492" spans="1:12" x14ac:dyDescent="0.8">
      <c r="A3492" t="s">
        <v>16605</v>
      </c>
      <c r="B3492" t="s">
        <v>16606</v>
      </c>
      <c r="C3492">
        <v>31</v>
      </c>
      <c r="D3492" t="s">
        <v>14</v>
      </c>
      <c r="E3492" t="s">
        <v>16607</v>
      </c>
      <c r="F3492" t="s">
        <v>16608</v>
      </c>
      <c r="G3492" t="s">
        <v>16609</v>
      </c>
      <c r="H3492" t="s">
        <v>61</v>
      </c>
      <c r="I3492" t="s">
        <v>62</v>
      </c>
      <c r="K3492" s="1">
        <v>44240</v>
      </c>
      <c r="L3492" t="s">
        <v>42</v>
      </c>
    </row>
    <row r="3493" spans="1:12" x14ac:dyDescent="0.8">
      <c r="A3493" t="s">
        <v>16610</v>
      </c>
      <c r="B3493" t="s">
        <v>16611</v>
      </c>
      <c r="C3493">
        <v>32</v>
      </c>
      <c r="D3493" t="s">
        <v>14</v>
      </c>
      <c r="E3493" t="s">
        <v>16612</v>
      </c>
      <c r="F3493" t="s">
        <v>16613</v>
      </c>
      <c r="G3493" t="s">
        <v>16614</v>
      </c>
      <c r="H3493" t="s">
        <v>91</v>
      </c>
      <c r="I3493" t="s">
        <v>92</v>
      </c>
      <c r="J3493">
        <v>86706</v>
      </c>
      <c r="K3493" s="1">
        <v>44397</v>
      </c>
      <c r="L3493" t="s">
        <v>26</v>
      </c>
    </row>
    <row r="3494" spans="1:12" x14ac:dyDescent="0.8">
      <c r="A3494" t="s">
        <v>16615</v>
      </c>
      <c r="B3494" t="s">
        <v>16616</v>
      </c>
      <c r="C3494">
        <v>40</v>
      </c>
      <c r="D3494" t="s">
        <v>29</v>
      </c>
      <c r="E3494" t="s">
        <v>16617</v>
      </c>
      <c r="F3494" t="s">
        <v>16618</v>
      </c>
      <c r="G3494" t="s">
        <v>16619</v>
      </c>
      <c r="H3494" t="s">
        <v>137</v>
      </c>
      <c r="I3494" t="s">
        <v>138</v>
      </c>
      <c r="J3494">
        <v>57001</v>
      </c>
      <c r="K3494" s="1">
        <v>44952</v>
      </c>
      <c r="L3494" t="s">
        <v>26</v>
      </c>
    </row>
    <row r="3495" spans="1:12" x14ac:dyDescent="0.8">
      <c r="A3495" t="s">
        <v>16620</v>
      </c>
      <c r="B3495" t="s">
        <v>16621</v>
      </c>
      <c r="C3495">
        <v>28</v>
      </c>
      <c r="D3495" t="s">
        <v>14</v>
      </c>
      <c r="E3495" t="s">
        <v>16622</v>
      </c>
      <c r="F3495" t="s">
        <v>16623</v>
      </c>
      <c r="G3495" t="s">
        <v>16624</v>
      </c>
      <c r="H3495" t="s">
        <v>320</v>
      </c>
      <c r="I3495" t="s">
        <v>138</v>
      </c>
      <c r="J3495">
        <v>83511</v>
      </c>
      <c r="K3495" s="1">
        <v>44800</v>
      </c>
      <c r="L3495" t="s">
        <v>35</v>
      </c>
    </row>
    <row r="3496" spans="1:12" x14ac:dyDescent="0.8">
      <c r="A3496" t="s">
        <v>16625</v>
      </c>
      <c r="B3496" t="s">
        <v>16626</v>
      </c>
      <c r="C3496">
        <v>41</v>
      </c>
      <c r="D3496" t="s">
        <v>29</v>
      </c>
      <c r="E3496" t="s">
        <v>16627</v>
      </c>
      <c r="F3496" t="s">
        <v>16628</v>
      </c>
      <c r="G3496" t="s">
        <v>16629</v>
      </c>
      <c r="H3496" t="s">
        <v>409</v>
      </c>
      <c r="I3496" t="s">
        <v>34</v>
      </c>
      <c r="J3496">
        <v>4545</v>
      </c>
      <c r="K3496" s="1">
        <v>44893</v>
      </c>
      <c r="L3496" t="s">
        <v>35</v>
      </c>
    </row>
    <row r="3497" spans="1:12" x14ac:dyDescent="0.8">
      <c r="A3497" t="s">
        <v>16630</v>
      </c>
      <c r="B3497" t="s">
        <v>16631</v>
      </c>
      <c r="C3497">
        <v>58</v>
      </c>
      <c r="D3497" t="s">
        <v>29</v>
      </c>
      <c r="E3497" t="s">
        <v>16632</v>
      </c>
      <c r="F3497" t="s">
        <v>16633</v>
      </c>
      <c r="G3497" t="s">
        <v>16634</v>
      </c>
      <c r="H3497" t="s">
        <v>41</v>
      </c>
      <c r="I3497" t="s">
        <v>19</v>
      </c>
      <c r="J3497">
        <v>18725</v>
      </c>
      <c r="K3497" s="1">
        <v>44610</v>
      </c>
      <c r="L3497" t="s">
        <v>35</v>
      </c>
    </row>
    <row r="3498" spans="1:12" x14ac:dyDescent="0.8">
      <c r="A3498" s="2" t="s">
        <v>16635</v>
      </c>
      <c r="B3498" t="s">
        <v>16636</v>
      </c>
      <c r="C3498">
        <v>44</v>
      </c>
      <c r="D3498" t="s">
        <v>29</v>
      </c>
      <c r="E3498" t="s">
        <v>16637</v>
      </c>
      <c r="F3498" t="s">
        <v>16638</v>
      </c>
      <c r="G3498" t="s">
        <v>16639</v>
      </c>
      <c r="H3498" t="s">
        <v>529</v>
      </c>
      <c r="I3498" t="s">
        <v>55</v>
      </c>
      <c r="J3498">
        <v>24882</v>
      </c>
      <c r="K3498" s="1">
        <v>45246</v>
      </c>
      <c r="L3498" t="s">
        <v>26</v>
      </c>
    </row>
    <row r="3499" spans="1:12" x14ac:dyDescent="0.8">
      <c r="A3499" t="s">
        <v>16640</v>
      </c>
      <c r="B3499" t="s">
        <v>16641</v>
      </c>
      <c r="C3499">
        <v>34</v>
      </c>
      <c r="D3499" t="s">
        <v>14</v>
      </c>
      <c r="E3499" t="s">
        <v>16642</v>
      </c>
      <c r="F3499" t="s">
        <v>16643</v>
      </c>
      <c r="G3499" t="s">
        <v>16644</v>
      </c>
      <c r="H3499" t="s">
        <v>54</v>
      </c>
      <c r="I3499" t="s">
        <v>55</v>
      </c>
      <c r="J3499">
        <v>24734</v>
      </c>
      <c r="K3499" s="1">
        <v>43964</v>
      </c>
      <c r="L3499" t="s">
        <v>26</v>
      </c>
    </row>
    <row r="3500" spans="1:12" x14ac:dyDescent="0.8">
      <c r="A3500" t="s">
        <v>16645</v>
      </c>
      <c r="B3500" t="s">
        <v>16646</v>
      </c>
      <c r="C3500">
        <v>32</v>
      </c>
      <c r="D3500" t="s">
        <v>29</v>
      </c>
      <c r="E3500" t="s">
        <v>16647</v>
      </c>
      <c r="F3500" t="s">
        <v>16648</v>
      </c>
      <c r="G3500" t="s">
        <v>16649</v>
      </c>
      <c r="H3500" t="s">
        <v>54</v>
      </c>
      <c r="I3500" t="s">
        <v>55</v>
      </c>
      <c r="J3500">
        <v>65796</v>
      </c>
      <c r="K3500" s="1">
        <v>44502</v>
      </c>
      <c r="L3500" t="s">
        <v>26</v>
      </c>
    </row>
    <row r="3501" spans="1:12" x14ac:dyDescent="0.8">
      <c r="A3501" t="s">
        <v>16650</v>
      </c>
      <c r="B3501" t="s">
        <v>16651</v>
      </c>
      <c r="C3501">
        <v>30</v>
      </c>
      <c r="D3501" t="s">
        <v>29</v>
      </c>
      <c r="E3501" t="s">
        <v>16652</v>
      </c>
      <c r="F3501" t="s">
        <v>16653</v>
      </c>
      <c r="G3501" t="s">
        <v>16654</v>
      </c>
      <c r="H3501" t="s">
        <v>238</v>
      </c>
      <c r="I3501" t="s">
        <v>48</v>
      </c>
      <c r="J3501">
        <v>47027</v>
      </c>
      <c r="K3501" s="1">
        <v>45122</v>
      </c>
      <c r="L3501" t="s">
        <v>35</v>
      </c>
    </row>
    <row r="3502" spans="1:12" x14ac:dyDescent="0.8">
      <c r="A3502" t="s">
        <v>16655</v>
      </c>
      <c r="B3502" t="s">
        <v>16656</v>
      </c>
      <c r="C3502">
        <v>49</v>
      </c>
      <c r="D3502" t="s">
        <v>29</v>
      </c>
      <c r="E3502" t="s">
        <v>16657</v>
      </c>
      <c r="F3502" t="s">
        <v>16658</v>
      </c>
      <c r="G3502" t="s">
        <v>16659</v>
      </c>
      <c r="H3502" t="s">
        <v>1209</v>
      </c>
      <c r="I3502" t="s">
        <v>92</v>
      </c>
      <c r="J3502">
        <v>84364</v>
      </c>
      <c r="K3502" s="1">
        <v>44624</v>
      </c>
      <c r="L3502" t="s">
        <v>35</v>
      </c>
    </row>
    <row r="3503" spans="1:12" x14ac:dyDescent="0.8">
      <c r="A3503" t="s">
        <v>16660</v>
      </c>
      <c r="B3503" t="s">
        <v>16661</v>
      </c>
      <c r="C3503">
        <v>27</v>
      </c>
      <c r="D3503" t="s">
        <v>29</v>
      </c>
      <c r="E3503" t="s">
        <v>16662</v>
      </c>
      <c r="F3503" t="s">
        <v>16663</v>
      </c>
      <c r="G3503" t="s">
        <v>16664</v>
      </c>
      <c r="H3503" t="s">
        <v>161</v>
      </c>
      <c r="I3503" t="s">
        <v>113</v>
      </c>
      <c r="J3503">
        <v>99007</v>
      </c>
      <c r="K3503" s="1">
        <v>45382</v>
      </c>
      <c r="L3503" t="s">
        <v>42</v>
      </c>
    </row>
    <row r="3504" spans="1:12" x14ac:dyDescent="0.8">
      <c r="A3504" t="s">
        <v>16665</v>
      </c>
      <c r="B3504" t="s">
        <v>16666</v>
      </c>
      <c r="C3504">
        <v>35</v>
      </c>
      <c r="D3504" t="s">
        <v>29</v>
      </c>
      <c r="E3504" t="s">
        <v>16667</v>
      </c>
      <c r="F3504">
        <f>1-907-528-5600</f>
        <v>-7034</v>
      </c>
      <c r="G3504" t="s">
        <v>16668</v>
      </c>
      <c r="H3504" t="s">
        <v>285</v>
      </c>
      <c r="I3504" t="s">
        <v>193</v>
      </c>
      <c r="J3504">
        <v>66544</v>
      </c>
      <c r="K3504" s="1">
        <v>45015</v>
      </c>
      <c r="L3504" t="s">
        <v>26</v>
      </c>
    </row>
    <row r="3505" spans="1:12" x14ac:dyDescent="0.8">
      <c r="A3505" t="s">
        <v>16669</v>
      </c>
      <c r="B3505" t="s">
        <v>16670</v>
      </c>
      <c r="C3505">
        <v>35</v>
      </c>
      <c r="D3505" t="s">
        <v>29</v>
      </c>
      <c r="E3505" t="s">
        <v>16671</v>
      </c>
      <c r="F3505" t="s">
        <v>16672</v>
      </c>
      <c r="G3505" t="s">
        <v>16673</v>
      </c>
      <c r="H3505" t="s">
        <v>1014</v>
      </c>
      <c r="I3505" t="s">
        <v>34</v>
      </c>
      <c r="J3505">
        <v>15827</v>
      </c>
      <c r="K3505" s="1">
        <v>44670</v>
      </c>
      <c r="L3505" t="s">
        <v>26</v>
      </c>
    </row>
    <row r="3506" spans="1:12" x14ac:dyDescent="0.8">
      <c r="A3506" t="s">
        <v>16674</v>
      </c>
      <c r="B3506" t="s">
        <v>16675</v>
      </c>
      <c r="C3506">
        <v>28</v>
      </c>
      <c r="D3506" t="s">
        <v>14</v>
      </c>
      <c r="E3506" t="s">
        <v>16676</v>
      </c>
      <c r="F3506" t="s">
        <v>16677</v>
      </c>
      <c r="G3506" t="s">
        <v>16678</v>
      </c>
      <c r="H3506" t="s">
        <v>450</v>
      </c>
      <c r="I3506" t="s">
        <v>138</v>
      </c>
      <c r="J3506">
        <v>17830</v>
      </c>
      <c r="K3506" s="1">
        <v>44823</v>
      </c>
      <c r="L3506" t="s">
        <v>42</v>
      </c>
    </row>
    <row r="3507" spans="1:12" x14ac:dyDescent="0.8">
      <c r="A3507" s="2" t="s">
        <v>16679</v>
      </c>
      <c r="B3507" t="s">
        <v>16680</v>
      </c>
      <c r="C3507">
        <v>18</v>
      </c>
      <c r="D3507" t="s">
        <v>14</v>
      </c>
      <c r="E3507" t="s">
        <v>16681</v>
      </c>
      <c r="F3507" t="s">
        <v>16682</v>
      </c>
      <c r="G3507" t="s">
        <v>16683</v>
      </c>
      <c r="H3507" t="s">
        <v>691</v>
      </c>
      <c r="I3507" t="s">
        <v>48</v>
      </c>
      <c r="J3507">
        <v>86898</v>
      </c>
      <c r="K3507" s="1">
        <v>45274</v>
      </c>
      <c r="L3507" t="s">
        <v>42</v>
      </c>
    </row>
    <row r="3508" spans="1:12" x14ac:dyDescent="0.8">
      <c r="A3508" t="s">
        <v>16684</v>
      </c>
      <c r="B3508" t="s">
        <v>16685</v>
      </c>
      <c r="C3508">
        <v>38</v>
      </c>
      <c r="D3508" t="s">
        <v>29</v>
      </c>
      <c r="E3508" t="s">
        <v>16686</v>
      </c>
      <c r="F3508" t="s">
        <v>16687</v>
      </c>
      <c r="G3508" t="s">
        <v>16688</v>
      </c>
      <c r="H3508" t="s">
        <v>746</v>
      </c>
      <c r="I3508" t="s">
        <v>145</v>
      </c>
      <c r="J3508">
        <v>82705</v>
      </c>
      <c r="K3508" s="1">
        <v>44986</v>
      </c>
      <c r="L3508" t="s">
        <v>26</v>
      </c>
    </row>
    <row r="3509" spans="1:12" x14ac:dyDescent="0.8">
      <c r="A3509" t="s">
        <v>16689</v>
      </c>
      <c r="B3509" t="s">
        <v>16690</v>
      </c>
      <c r="C3509">
        <v>34</v>
      </c>
      <c r="D3509" t="s">
        <v>14</v>
      </c>
      <c r="E3509" t="s">
        <v>15585</v>
      </c>
      <c r="G3509" t="s">
        <v>16691</v>
      </c>
      <c r="H3509" t="s">
        <v>33</v>
      </c>
      <c r="I3509" t="s">
        <v>34</v>
      </c>
      <c r="J3509">
        <v>53430</v>
      </c>
      <c r="K3509" s="1">
        <v>45178</v>
      </c>
      <c r="L3509" t="s">
        <v>35</v>
      </c>
    </row>
    <row r="3510" spans="1:12" x14ac:dyDescent="0.8">
      <c r="A3510" t="s">
        <v>16692</v>
      </c>
      <c r="C3510">
        <v>41</v>
      </c>
      <c r="D3510" t="s">
        <v>14</v>
      </c>
      <c r="E3510" t="s">
        <v>16693</v>
      </c>
      <c r="H3510" t="s">
        <v>25</v>
      </c>
      <c r="I3510" t="s">
        <v>19</v>
      </c>
      <c r="J3510">
        <v>98604</v>
      </c>
      <c r="K3510" s="1">
        <v>45352</v>
      </c>
      <c r="L3510" t="s">
        <v>35</v>
      </c>
    </row>
    <row r="3511" spans="1:12" x14ac:dyDescent="0.8">
      <c r="A3511" t="s">
        <v>16694</v>
      </c>
      <c r="B3511" t="s">
        <v>16695</v>
      </c>
      <c r="C3511">
        <v>28</v>
      </c>
      <c r="D3511" t="s">
        <v>14</v>
      </c>
      <c r="E3511" t="s">
        <v>16696</v>
      </c>
      <c r="F3511" t="s">
        <v>16697</v>
      </c>
      <c r="G3511" t="s">
        <v>16698</v>
      </c>
      <c r="H3511" t="s">
        <v>320</v>
      </c>
      <c r="I3511" t="s">
        <v>138</v>
      </c>
      <c r="J3511">
        <v>29735</v>
      </c>
      <c r="K3511" s="1">
        <v>45235</v>
      </c>
      <c r="L3511" t="s">
        <v>26</v>
      </c>
    </row>
    <row r="3512" spans="1:12" x14ac:dyDescent="0.8">
      <c r="A3512" t="s">
        <v>16699</v>
      </c>
      <c r="B3512" t="s">
        <v>16700</v>
      </c>
      <c r="C3512">
        <v>49</v>
      </c>
      <c r="D3512" t="s">
        <v>29</v>
      </c>
      <c r="E3512" t="s">
        <v>16701</v>
      </c>
      <c r="F3512" t="s">
        <v>16702</v>
      </c>
      <c r="G3512" t="s">
        <v>16703</v>
      </c>
      <c r="H3512" t="s">
        <v>270</v>
      </c>
      <c r="I3512" t="s">
        <v>19</v>
      </c>
      <c r="J3512">
        <v>88506</v>
      </c>
      <c r="K3512" s="1">
        <v>45571</v>
      </c>
      <c r="L3512" t="s">
        <v>35</v>
      </c>
    </row>
    <row r="3513" spans="1:12" x14ac:dyDescent="0.8">
      <c r="A3513" t="s">
        <v>16704</v>
      </c>
      <c r="B3513" t="s">
        <v>16705</v>
      </c>
      <c r="C3513">
        <v>24</v>
      </c>
      <c r="D3513" t="s">
        <v>29</v>
      </c>
      <c r="E3513" t="s">
        <v>16706</v>
      </c>
      <c r="F3513" t="s">
        <v>16707</v>
      </c>
      <c r="G3513" t="s">
        <v>16708</v>
      </c>
      <c r="H3513" t="s">
        <v>291</v>
      </c>
      <c r="I3513" t="s">
        <v>92</v>
      </c>
      <c r="J3513">
        <v>75716</v>
      </c>
      <c r="K3513" s="1">
        <v>45502</v>
      </c>
      <c r="L3513" t="s">
        <v>42</v>
      </c>
    </row>
    <row r="3514" spans="1:12" x14ac:dyDescent="0.8">
      <c r="A3514" t="s">
        <v>16709</v>
      </c>
      <c r="B3514" t="s">
        <v>16710</v>
      </c>
      <c r="C3514">
        <v>55</v>
      </c>
      <c r="D3514" t="s">
        <v>14</v>
      </c>
      <c r="E3514" t="s">
        <v>16711</v>
      </c>
      <c r="G3514" t="s">
        <v>16712</v>
      </c>
      <c r="H3514" t="s">
        <v>390</v>
      </c>
      <c r="I3514" t="s">
        <v>180</v>
      </c>
      <c r="J3514">
        <v>42330</v>
      </c>
      <c r="K3514" s="1">
        <v>43942</v>
      </c>
      <c r="L3514" t="s">
        <v>26</v>
      </c>
    </row>
    <row r="3515" spans="1:12" x14ac:dyDescent="0.8">
      <c r="A3515" t="s">
        <v>16713</v>
      </c>
      <c r="B3515" t="s">
        <v>16714</v>
      </c>
      <c r="C3515">
        <v>18</v>
      </c>
      <c r="D3515" t="s">
        <v>29</v>
      </c>
      <c r="E3515" t="s">
        <v>16715</v>
      </c>
      <c r="F3515" t="s">
        <v>16716</v>
      </c>
      <c r="G3515" t="s">
        <v>16717</v>
      </c>
      <c r="H3515" t="s">
        <v>529</v>
      </c>
      <c r="I3515" t="s">
        <v>55</v>
      </c>
      <c r="J3515">
        <v>8706</v>
      </c>
      <c r="K3515" s="1">
        <v>44442</v>
      </c>
      <c r="L3515" t="s">
        <v>35</v>
      </c>
    </row>
    <row r="3516" spans="1:12" x14ac:dyDescent="0.8">
      <c r="A3516" t="s">
        <v>16718</v>
      </c>
      <c r="B3516" t="s">
        <v>16719</v>
      </c>
      <c r="C3516">
        <v>40</v>
      </c>
      <c r="D3516" t="s">
        <v>14</v>
      </c>
      <c r="E3516" t="s">
        <v>16720</v>
      </c>
      <c r="F3516" t="s">
        <v>16721</v>
      </c>
      <c r="G3516" t="s">
        <v>16722</v>
      </c>
      <c r="H3516" t="s">
        <v>41</v>
      </c>
      <c r="I3516" t="s">
        <v>19</v>
      </c>
      <c r="J3516">
        <v>17288</v>
      </c>
      <c r="K3516" s="1">
        <v>44114</v>
      </c>
      <c r="L3516" t="s">
        <v>26</v>
      </c>
    </row>
    <row r="3517" spans="1:12" x14ac:dyDescent="0.8">
      <c r="A3517" t="s">
        <v>16723</v>
      </c>
      <c r="B3517" t="s">
        <v>16724</v>
      </c>
      <c r="C3517">
        <v>40</v>
      </c>
      <c r="D3517" t="s">
        <v>29</v>
      </c>
      <c r="E3517" t="s">
        <v>16725</v>
      </c>
      <c r="F3517" t="s">
        <v>16726</v>
      </c>
      <c r="G3517" t="s">
        <v>16727</v>
      </c>
      <c r="H3517" t="s">
        <v>285</v>
      </c>
      <c r="I3517" t="s">
        <v>193</v>
      </c>
      <c r="J3517">
        <v>59117</v>
      </c>
      <c r="K3517" s="1">
        <v>44563</v>
      </c>
      <c r="L3517" t="s">
        <v>26</v>
      </c>
    </row>
    <row r="3518" spans="1:12" x14ac:dyDescent="0.8">
      <c r="A3518" t="s">
        <v>16728</v>
      </c>
      <c r="B3518" t="s">
        <v>16729</v>
      </c>
      <c r="C3518">
        <v>25</v>
      </c>
      <c r="D3518" t="s">
        <v>29</v>
      </c>
      <c r="E3518" t="s">
        <v>16730</v>
      </c>
      <c r="F3518" t="s">
        <v>16731</v>
      </c>
      <c r="G3518" t="s">
        <v>16732</v>
      </c>
      <c r="H3518" t="s">
        <v>199</v>
      </c>
      <c r="I3518" t="s">
        <v>74</v>
      </c>
      <c r="J3518">
        <v>42016</v>
      </c>
      <c r="K3518" s="1">
        <v>44572</v>
      </c>
      <c r="L3518" t="s">
        <v>42</v>
      </c>
    </row>
    <row r="3519" spans="1:12" x14ac:dyDescent="0.8">
      <c r="A3519" s="2" t="s">
        <v>16733</v>
      </c>
      <c r="B3519" t="s">
        <v>16734</v>
      </c>
      <c r="C3519">
        <v>40</v>
      </c>
      <c r="D3519" t="s">
        <v>29</v>
      </c>
      <c r="E3519" t="s">
        <v>16735</v>
      </c>
      <c r="F3519" t="s">
        <v>16736</v>
      </c>
      <c r="G3519" t="s">
        <v>16737</v>
      </c>
      <c r="H3519" t="s">
        <v>25</v>
      </c>
      <c r="I3519" t="s">
        <v>19</v>
      </c>
      <c r="J3519">
        <v>1949</v>
      </c>
      <c r="K3519" s="1">
        <v>45668</v>
      </c>
      <c r="L3519" t="s">
        <v>35</v>
      </c>
    </row>
    <row r="3520" spans="1:12" x14ac:dyDescent="0.8">
      <c r="A3520" t="s">
        <v>16738</v>
      </c>
      <c r="B3520" t="s">
        <v>16739</v>
      </c>
      <c r="C3520">
        <v>50</v>
      </c>
      <c r="D3520" t="s">
        <v>29</v>
      </c>
      <c r="E3520" t="s">
        <v>16740</v>
      </c>
      <c r="F3520">
        <v>4007128370</v>
      </c>
      <c r="G3520" t="s">
        <v>16741</v>
      </c>
      <c r="H3520" t="s">
        <v>553</v>
      </c>
      <c r="I3520" t="s">
        <v>221</v>
      </c>
      <c r="J3520">
        <v>13633</v>
      </c>
      <c r="K3520" s="1">
        <v>43909</v>
      </c>
      <c r="L3520" t="s">
        <v>35</v>
      </c>
    </row>
    <row r="3521" spans="1:12" x14ac:dyDescent="0.8">
      <c r="A3521" t="s">
        <v>16742</v>
      </c>
      <c r="B3521" t="s">
        <v>16743</v>
      </c>
      <c r="C3521">
        <v>18</v>
      </c>
      <c r="D3521" t="s">
        <v>29</v>
      </c>
      <c r="E3521" t="s">
        <v>16744</v>
      </c>
      <c r="F3521" t="s">
        <v>16745</v>
      </c>
      <c r="G3521" t="s">
        <v>16746</v>
      </c>
      <c r="H3521" t="s">
        <v>1049</v>
      </c>
      <c r="I3521" t="s">
        <v>48</v>
      </c>
      <c r="J3521">
        <v>84436</v>
      </c>
      <c r="K3521" s="1">
        <v>44344</v>
      </c>
      <c r="L3521" t="s">
        <v>26</v>
      </c>
    </row>
    <row r="3522" spans="1:12" x14ac:dyDescent="0.8">
      <c r="A3522" t="s">
        <v>16747</v>
      </c>
      <c r="B3522" t="s">
        <v>16748</v>
      </c>
      <c r="C3522">
        <v>41</v>
      </c>
      <c r="D3522" t="s">
        <v>14</v>
      </c>
      <c r="E3522" t="s">
        <v>16749</v>
      </c>
      <c r="F3522" t="s">
        <v>16750</v>
      </c>
      <c r="G3522" t="s">
        <v>16751</v>
      </c>
      <c r="H3522" t="s">
        <v>137</v>
      </c>
      <c r="I3522" t="s">
        <v>138</v>
      </c>
      <c r="J3522">
        <v>50793</v>
      </c>
      <c r="K3522" s="1">
        <v>45492</v>
      </c>
      <c r="L3522" t="s">
        <v>42</v>
      </c>
    </row>
    <row r="3523" spans="1:12" x14ac:dyDescent="0.8">
      <c r="A3523" t="s">
        <v>16752</v>
      </c>
      <c r="B3523" t="s">
        <v>16753</v>
      </c>
      <c r="C3523">
        <v>18</v>
      </c>
      <c r="D3523" t="s">
        <v>29</v>
      </c>
      <c r="E3523" t="s">
        <v>16754</v>
      </c>
      <c r="F3523">
        <f>1-361-534-7176</f>
        <v>-8070</v>
      </c>
      <c r="G3523" t="s">
        <v>16755</v>
      </c>
      <c r="H3523" t="s">
        <v>25</v>
      </c>
      <c r="I3523" t="s">
        <v>19</v>
      </c>
      <c r="J3523">
        <v>14662</v>
      </c>
      <c r="K3523" s="1">
        <v>44967</v>
      </c>
      <c r="L3523" t="s">
        <v>35</v>
      </c>
    </row>
    <row r="3524" spans="1:12" x14ac:dyDescent="0.8">
      <c r="A3524" t="s">
        <v>16756</v>
      </c>
      <c r="B3524" t="s">
        <v>16757</v>
      </c>
      <c r="C3524">
        <v>23</v>
      </c>
      <c r="D3524" t="s">
        <v>14</v>
      </c>
      <c r="E3524" t="s">
        <v>16758</v>
      </c>
      <c r="F3524" t="s">
        <v>16759</v>
      </c>
      <c r="G3524" t="s">
        <v>16760</v>
      </c>
      <c r="H3524" t="s">
        <v>320</v>
      </c>
      <c r="I3524" t="s">
        <v>138</v>
      </c>
      <c r="J3524">
        <v>91001</v>
      </c>
      <c r="K3524" s="1">
        <v>45571</v>
      </c>
      <c r="L3524" t="s">
        <v>26</v>
      </c>
    </row>
    <row r="3525" spans="1:12" x14ac:dyDescent="0.8">
      <c r="A3525" t="s">
        <v>16761</v>
      </c>
      <c r="B3525" t="s">
        <v>16762</v>
      </c>
      <c r="C3525">
        <v>54</v>
      </c>
      <c r="D3525" t="s">
        <v>108</v>
      </c>
      <c r="E3525" t="s">
        <v>16763</v>
      </c>
      <c r="F3525">
        <v>2869927321</v>
      </c>
      <c r="G3525" t="s">
        <v>16764</v>
      </c>
      <c r="H3525" t="s">
        <v>137</v>
      </c>
      <c r="I3525" t="s">
        <v>138</v>
      </c>
      <c r="J3525">
        <v>70142</v>
      </c>
      <c r="K3525" s="1">
        <v>44972</v>
      </c>
      <c r="L3525" t="s">
        <v>35</v>
      </c>
    </row>
    <row r="3526" spans="1:12" x14ac:dyDescent="0.8">
      <c r="A3526" t="s">
        <v>16765</v>
      </c>
      <c r="B3526" t="s">
        <v>16766</v>
      </c>
      <c r="C3526">
        <v>28</v>
      </c>
      <c r="D3526" t="s">
        <v>29</v>
      </c>
      <c r="E3526" t="s">
        <v>16767</v>
      </c>
      <c r="F3526" t="s">
        <v>16768</v>
      </c>
      <c r="G3526" t="s">
        <v>16769</v>
      </c>
      <c r="H3526" t="s">
        <v>558</v>
      </c>
      <c r="I3526" t="s">
        <v>55</v>
      </c>
      <c r="J3526">
        <v>75787</v>
      </c>
      <c r="K3526" s="1">
        <v>45661</v>
      </c>
      <c r="L3526" t="s">
        <v>42</v>
      </c>
    </row>
    <row r="3527" spans="1:12" x14ac:dyDescent="0.8">
      <c r="A3527" t="s">
        <v>16770</v>
      </c>
      <c r="B3527" t="s">
        <v>16771</v>
      </c>
      <c r="C3527">
        <v>20</v>
      </c>
      <c r="D3527" t="s">
        <v>29</v>
      </c>
      <c r="E3527" t="s">
        <v>16772</v>
      </c>
      <c r="F3527">
        <v>5517294869</v>
      </c>
      <c r="G3527" t="s">
        <v>16773</v>
      </c>
      <c r="H3527" t="s">
        <v>61</v>
      </c>
      <c r="I3527" t="s">
        <v>62</v>
      </c>
      <c r="J3527">
        <v>746</v>
      </c>
      <c r="K3527" s="1">
        <v>44444</v>
      </c>
      <c r="L3527" t="s">
        <v>35</v>
      </c>
    </row>
    <row r="3528" spans="1:12" x14ac:dyDescent="0.8">
      <c r="A3528" t="s">
        <v>16774</v>
      </c>
      <c r="B3528" t="s">
        <v>16775</v>
      </c>
      <c r="C3528">
        <v>32</v>
      </c>
      <c r="D3528" t="s">
        <v>14</v>
      </c>
      <c r="E3528" t="s">
        <v>16776</v>
      </c>
      <c r="F3528" t="s">
        <v>16777</v>
      </c>
      <c r="G3528" t="s">
        <v>16778</v>
      </c>
      <c r="H3528" t="s">
        <v>73</v>
      </c>
      <c r="I3528" t="s">
        <v>74</v>
      </c>
      <c r="J3528">
        <v>29967</v>
      </c>
      <c r="K3528" s="1">
        <v>44238</v>
      </c>
      <c r="L3528" t="s">
        <v>26</v>
      </c>
    </row>
    <row r="3529" spans="1:12" x14ac:dyDescent="0.8">
      <c r="A3529" t="s">
        <v>16779</v>
      </c>
      <c r="B3529" t="s">
        <v>16780</v>
      </c>
      <c r="C3529">
        <v>59</v>
      </c>
      <c r="D3529" t="s">
        <v>14</v>
      </c>
      <c r="E3529" t="s">
        <v>16781</v>
      </c>
      <c r="F3529">
        <v>6093197657</v>
      </c>
      <c r="G3529" t="s">
        <v>16782</v>
      </c>
      <c r="H3529" t="s">
        <v>832</v>
      </c>
      <c r="I3529" t="s">
        <v>62</v>
      </c>
      <c r="J3529">
        <v>6081</v>
      </c>
      <c r="K3529" s="1">
        <v>44259</v>
      </c>
      <c r="L3529" t="s">
        <v>42</v>
      </c>
    </row>
    <row r="3530" spans="1:12" x14ac:dyDescent="0.8">
      <c r="A3530" t="s">
        <v>16783</v>
      </c>
      <c r="B3530" t="s">
        <v>16784</v>
      </c>
      <c r="C3530">
        <v>18</v>
      </c>
      <c r="D3530" t="s">
        <v>29</v>
      </c>
      <c r="F3530" t="s">
        <v>16785</v>
      </c>
      <c r="G3530" t="s">
        <v>16786</v>
      </c>
      <c r="H3530" t="s">
        <v>558</v>
      </c>
      <c r="I3530" t="s">
        <v>55</v>
      </c>
      <c r="J3530">
        <v>67845</v>
      </c>
      <c r="K3530" s="1">
        <v>45018</v>
      </c>
      <c r="L3530" t="s">
        <v>42</v>
      </c>
    </row>
    <row r="3531" spans="1:12" x14ac:dyDescent="0.8">
      <c r="A3531" t="s">
        <v>16787</v>
      </c>
      <c r="B3531" t="s">
        <v>16788</v>
      </c>
      <c r="C3531">
        <v>22</v>
      </c>
      <c r="D3531" t="s">
        <v>29</v>
      </c>
      <c r="E3531" t="s">
        <v>16789</v>
      </c>
      <c r="F3531" t="s">
        <v>16790</v>
      </c>
      <c r="G3531" t="s">
        <v>16791</v>
      </c>
      <c r="H3531" t="s">
        <v>80</v>
      </c>
      <c r="I3531" t="s">
        <v>74</v>
      </c>
      <c r="J3531">
        <v>67730</v>
      </c>
      <c r="K3531" s="1">
        <v>45102</v>
      </c>
      <c r="L3531" t="s">
        <v>42</v>
      </c>
    </row>
    <row r="3532" spans="1:12" x14ac:dyDescent="0.8">
      <c r="A3532" t="s">
        <v>16792</v>
      </c>
      <c r="B3532" t="s">
        <v>16793</v>
      </c>
      <c r="C3532">
        <v>52</v>
      </c>
      <c r="D3532" t="s">
        <v>14</v>
      </c>
      <c r="E3532" t="s">
        <v>16794</v>
      </c>
      <c r="F3532" t="s">
        <v>16795</v>
      </c>
      <c r="H3532" t="s">
        <v>796</v>
      </c>
      <c r="I3532" t="s">
        <v>19</v>
      </c>
      <c r="J3532">
        <v>97764</v>
      </c>
      <c r="K3532" s="1">
        <v>43908</v>
      </c>
      <c r="L3532" t="s">
        <v>35</v>
      </c>
    </row>
    <row r="3533" spans="1:12" x14ac:dyDescent="0.8">
      <c r="A3533" t="s">
        <v>16796</v>
      </c>
      <c r="B3533" t="s">
        <v>16797</v>
      </c>
      <c r="C3533">
        <v>57</v>
      </c>
      <c r="D3533" t="s">
        <v>29</v>
      </c>
      <c r="E3533" t="s">
        <v>16798</v>
      </c>
      <c r="F3533" t="s">
        <v>16799</v>
      </c>
      <c r="G3533" t="s">
        <v>16800</v>
      </c>
      <c r="H3533" t="s">
        <v>144</v>
      </c>
      <c r="I3533" t="s">
        <v>126</v>
      </c>
      <c r="J3533">
        <v>18293</v>
      </c>
      <c r="K3533" s="1">
        <v>44181</v>
      </c>
      <c r="L3533" t="s">
        <v>35</v>
      </c>
    </row>
    <row r="3534" spans="1:12" x14ac:dyDescent="0.8">
      <c r="A3534" t="s">
        <v>16801</v>
      </c>
      <c r="B3534" t="s">
        <v>16802</v>
      </c>
      <c r="C3534">
        <v>33</v>
      </c>
      <c r="D3534" t="s">
        <v>14</v>
      </c>
      <c r="E3534" t="s">
        <v>16803</v>
      </c>
      <c r="F3534">
        <f>1-213-898-2981</f>
        <v>-4091</v>
      </c>
      <c r="G3534" t="s">
        <v>16804</v>
      </c>
      <c r="H3534" t="s">
        <v>558</v>
      </c>
      <c r="I3534" t="s">
        <v>55</v>
      </c>
      <c r="J3534">
        <v>34890</v>
      </c>
      <c r="K3534" s="1">
        <v>45395</v>
      </c>
      <c r="L3534" t="s">
        <v>35</v>
      </c>
    </row>
    <row r="3535" spans="1:12" x14ac:dyDescent="0.8">
      <c r="A3535" t="s">
        <v>16805</v>
      </c>
      <c r="B3535" t="s">
        <v>16806</v>
      </c>
      <c r="C3535">
        <v>20</v>
      </c>
      <c r="D3535" t="s">
        <v>14</v>
      </c>
      <c r="E3535" t="s">
        <v>13530</v>
      </c>
      <c r="F3535" t="s">
        <v>16807</v>
      </c>
      <c r="G3535" t="s">
        <v>16808</v>
      </c>
      <c r="H3535" t="s">
        <v>18</v>
      </c>
      <c r="I3535" t="s">
        <v>19</v>
      </c>
      <c r="J3535">
        <v>32045</v>
      </c>
      <c r="K3535" s="1">
        <v>45374</v>
      </c>
      <c r="L3535" t="s">
        <v>35</v>
      </c>
    </row>
    <row r="3536" spans="1:12" x14ac:dyDescent="0.8">
      <c r="A3536" t="s">
        <v>16809</v>
      </c>
      <c r="B3536" t="s">
        <v>16810</v>
      </c>
      <c r="C3536">
        <v>60</v>
      </c>
      <c r="D3536" t="s">
        <v>29</v>
      </c>
      <c r="E3536" t="s">
        <v>16811</v>
      </c>
      <c r="F3536" t="s">
        <v>16812</v>
      </c>
      <c r="G3536" t="s">
        <v>16813</v>
      </c>
      <c r="H3536" t="s">
        <v>186</v>
      </c>
      <c r="I3536" t="s">
        <v>74</v>
      </c>
      <c r="J3536">
        <v>34862</v>
      </c>
      <c r="K3536" s="1">
        <v>45277</v>
      </c>
      <c r="L3536" t="s">
        <v>42</v>
      </c>
    </row>
    <row r="3537" spans="1:12" x14ac:dyDescent="0.8">
      <c r="A3537" t="s">
        <v>16814</v>
      </c>
      <c r="B3537" t="s">
        <v>16815</v>
      </c>
      <c r="C3537">
        <v>54</v>
      </c>
      <c r="D3537" t="s">
        <v>14</v>
      </c>
      <c r="E3537" t="s">
        <v>16816</v>
      </c>
      <c r="F3537">
        <v>6983865985</v>
      </c>
      <c r="G3537" t="s">
        <v>16817</v>
      </c>
      <c r="H3537" t="s">
        <v>450</v>
      </c>
      <c r="I3537" t="s">
        <v>138</v>
      </c>
      <c r="J3537">
        <v>74144</v>
      </c>
      <c r="K3537" s="1">
        <v>44263</v>
      </c>
      <c r="L3537" t="s">
        <v>26</v>
      </c>
    </row>
    <row r="3538" spans="1:12" x14ac:dyDescent="0.8">
      <c r="A3538" t="s">
        <v>16818</v>
      </c>
      <c r="B3538" t="s">
        <v>16819</v>
      </c>
      <c r="C3538">
        <v>43</v>
      </c>
      <c r="D3538" t="s">
        <v>14</v>
      </c>
      <c r="E3538" t="s">
        <v>16820</v>
      </c>
      <c r="F3538" t="s">
        <v>16821</v>
      </c>
      <c r="G3538" t="s">
        <v>16822</v>
      </c>
      <c r="H3538" t="s">
        <v>249</v>
      </c>
      <c r="I3538" t="s">
        <v>55</v>
      </c>
      <c r="J3538">
        <v>42049</v>
      </c>
      <c r="K3538" s="1">
        <v>45524</v>
      </c>
      <c r="L3538" t="s">
        <v>42</v>
      </c>
    </row>
    <row r="3539" spans="1:12" x14ac:dyDescent="0.8">
      <c r="A3539" t="s">
        <v>16823</v>
      </c>
      <c r="B3539" t="s">
        <v>16824</v>
      </c>
      <c r="C3539">
        <v>25</v>
      </c>
      <c r="D3539" t="s">
        <v>29</v>
      </c>
      <c r="F3539" t="s">
        <v>16825</v>
      </c>
      <c r="G3539" t="s">
        <v>16826</v>
      </c>
      <c r="H3539" t="s">
        <v>558</v>
      </c>
      <c r="J3539">
        <v>73292</v>
      </c>
      <c r="K3539" s="1">
        <v>44476</v>
      </c>
      <c r="L3539" t="s">
        <v>35</v>
      </c>
    </row>
    <row r="3540" spans="1:12" x14ac:dyDescent="0.8">
      <c r="A3540" t="s">
        <v>16827</v>
      </c>
      <c r="B3540" t="s">
        <v>16828</v>
      </c>
      <c r="C3540">
        <v>34</v>
      </c>
      <c r="D3540" t="s">
        <v>29</v>
      </c>
      <c r="F3540" t="s">
        <v>16829</v>
      </c>
      <c r="G3540" t="s">
        <v>16830</v>
      </c>
      <c r="H3540" t="s">
        <v>119</v>
      </c>
      <c r="I3540" t="s">
        <v>55</v>
      </c>
      <c r="J3540">
        <v>33902</v>
      </c>
      <c r="K3540" s="1">
        <v>44955</v>
      </c>
      <c r="L3540" t="s">
        <v>26</v>
      </c>
    </row>
    <row r="3541" spans="1:12" x14ac:dyDescent="0.8">
      <c r="A3541" t="s">
        <v>16831</v>
      </c>
      <c r="B3541" t="s">
        <v>16832</v>
      </c>
      <c r="C3541">
        <v>33</v>
      </c>
      <c r="D3541" t="s">
        <v>108</v>
      </c>
      <c r="E3541" t="s">
        <v>16833</v>
      </c>
      <c r="F3541" t="s">
        <v>16834</v>
      </c>
      <c r="G3541" t="s">
        <v>16835</v>
      </c>
      <c r="H3541" t="s">
        <v>144</v>
      </c>
      <c r="I3541" t="s">
        <v>145</v>
      </c>
      <c r="J3541">
        <v>98775</v>
      </c>
      <c r="K3541" s="1">
        <v>45190</v>
      </c>
      <c r="L3541" t="s">
        <v>26</v>
      </c>
    </row>
    <row r="3542" spans="1:12" x14ac:dyDescent="0.8">
      <c r="A3542" t="s">
        <v>16836</v>
      </c>
      <c r="C3542">
        <v>38</v>
      </c>
      <c r="D3542" t="s">
        <v>14</v>
      </c>
      <c r="E3542" t="s">
        <v>16837</v>
      </c>
      <c r="F3542" t="s">
        <v>16838</v>
      </c>
      <c r="G3542" t="s">
        <v>16839</v>
      </c>
      <c r="H3542" t="s">
        <v>796</v>
      </c>
      <c r="I3542" t="s">
        <v>19</v>
      </c>
      <c r="J3542">
        <v>92590</v>
      </c>
      <c r="K3542" s="1">
        <v>44721</v>
      </c>
      <c r="L3542" t="s">
        <v>42</v>
      </c>
    </row>
    <row r="3543" spans="1:12" x14ac:dyDescent="0.8">
      <c r="A3543" t="s">
        <v>16840</v>
      </c>
      <c r="B3543" t="s">
        <v>16841</v>
      </c>
      <c r="C3543">
        <v>52</v>
      </c>
      <c r="D3543" t="s">
        <v>29</v>
      </c>
      <c r="E3543" t="s">
        <v>16842</v>
      </c>
      <c r="F3543" t="s">
        <v>16843</v>
      </c>
      <c r="G3543" t="s">
        <v>16844</v>
      </c>
      <c r="H3543" t="s">
        <v>510</v>
      </c>
      <c r="I3543" t="s">
        <v>126</v>
      </c>
      <c r="J3543">
        <v>18620</v>
      </c>
      <c r="K3543" s="1">
        <v>45188</v>
      </c>
      <c r="L3543" t="s">
        <v>42</v>
      </c>
    </row>
    <row r="3544" spans="1:12" x14ac:dyDescent="0.8">
      <c r="A3544" t="s">
        <v>16845</v>
      </c>
      <c r="B3544" t="s">
        <v>16846</v>
      </c>
      <c r="C3544">
        <v>45</v>
      </c>
      <c r="D3544" t="s">
        <v>29</v>
      </c>
      <c r="E3544" t="s">
        <v>16847</v>
      </c>
      <c r="F3544" t="s">
        <v>16848</v>
      </c>
      <c r="G3544" t="s">
        <v>16849</v>
      </c>
      <c r="H3544" t="s">
        <v>91</v>
      </c>
      <c r="I3544" t="s">
        <v>92</v>
      </c>
      <c r="J3544">
        <v>26283</v>
      </c>
      <c r="K3544" s="1">
        <v>45383</v>
      </c>
      <c r="L3544" t="s">
        <v>42</v>
      </c>
    </row>
    <row r="3545" spans="1:12" x14ac:dyDescent="0.8">
      <c r="A3545" t="s">
        <v>16850</v>
      </c>
      <c r="B3545" t="s">
        <v>16851</v>
      </c>
      <c r="C3545">
        <v>22</v>
      </c>
      <c r="D3545" t="s">
        <v>29</v>
      </c>
      <c r="E3545" t="s">
        <v>16637</v>
      </c>
      <c r="H3545" t="s">
        <v>303</v>
      </c>
      <c r="I3545" t="s">
        <v>221</v>
      </c>
      <c r="J3545">
        <v>88823</v>
      </c>
      <c r="K3545" s="1">
        <v>44227</v>
      </c>
      <c r="L3545" t="s">
        <v>35</v>
      </c>
    </row>
    <row r="3546" spans="1:12" x14ac:dyDescent="0.8">
      <c r="A3546" t="s">
        <v>16852</v>
      </c>
      <c r="B3546" t="s">
        <v>16853</v>
      </c>
      <c r="C3546">
        <v>51</v>
      </c>
      <c r="D3546" t="s">
        <v>29</v>
      </c>
      <c r="E3546" t="s">
        <v>16854</v>
      </c>
      <c r="F3546" t="s">
        <v>16855</v>
      </c>
      <c r="G3546" t="s">
        <v>16856</v>
      </c>
      <c r="H3546" t="s">
        <v>73</v>
      </c>
      <c r="I3546" t="s">
        <v>74</v>
      </c>
      <c r="J3546">
        <v>31043</v>
      </c>
      <c r="K3546" s="1">
        <v>45411</v>
      </c>
      <c r="L3546" t="s">
        <v>35</v>
      </c>
    </row>
    <row r="3547" spans="1:12" x14ac:dyDescent="0.8">
      <c r="A3547" t="s">
        <v>16857</v>
      </c>
      <c r="B3547" t="s">
        <v>16858</v>
      </c>
      <c r="C3547">
        <v>38</v>
      </c>
      <c r="D3547" t="s">
        <v>29</v>
      </c>
      <c r="E3547" t="s">
        <v>16859</v>
      </c>
      <c r="F3547" t="s">
        <v>16860</v>
      </c>
      <c r="G3547" t="s">
        <v>16861</v>
      </c>
      <c r="H3547" t="s">
        <v>105</v>
      </c>
      <c r="I3547" t="s">
        <v>48</v>
      </c>
      <c r="J3547">
        <v>24021</v>
      </c>
      <c r="K3547" s="1">
        <v>44898</v>
      </c>
      <c r="L3547" t="s">
        <v>42</v>
      </c>
    </row>
    <row r="3548" spans="1:12" x14ac:dyDescent="0.8">
      <c r="A3548" t="s">
        <v>16862</v>
      </c>
      <c r="B3548" t="s">
        <v>16863</v>
      </c>
      <c r="C3548">
        <v>43</v>
      </c>
      <c r="D3548" t="s">
        <v>14</v>
      </c>
      <c r="E3548" t="s">
        <v>16864</v>
      </c>
      <c r="F3548" t="s">
        <v>16865</v>
      </c>
      <c r="G3548" t="s">
        <v>16866</v>
      </c>
      <c r="H3548" t="s">
        <v>155</v>
      </c>
      <c r="I3548" t="s">
        <v>92</v>
      </c>
      <c r="J3548">
        <v>10121</v>
      </c>
      <c r="K3548" s="1">
        <v>45275</v>
      </c>
      <c r="L3548" t="s">
        <v>35</v>
      </c>
    </row>
    <row r="3549" spans="1:12" x14ac:dyDescent="0.8">
      <c r="A3549" t="s">
        <v>16867</v>
      </c>
      <c r="B3549" t="s">
        <v>16868</v>
      </c>
      <c r="C3549">
        <v>52</v>
      </c>
      <c r="D3549" t="s">
        <v>29</v>
      </c>
      <c r="E3549" t="s">
        <v>16869</v>
      </c>
      <c r="F3549" t="s">
        <v>16870</v>
      </c>
      <c r="G3549" t="s">
        <v>16871</v>
      </c>
      <c r="H3549" t="s">
        <v>119</v>
      </c>
      <c r="I3549" t="s">
        <v>55</v>
      </c>
      <c r="J3549">
        <v>76835</v>
      </c>
      <c r="K3549" s="1">
        <v>44908</v>
      </c>
      <c r="L3549" t="s">
        <v>26</v>
      </c>
    </row>
    <row r="3550" spans="1:12" x14ac:dyDescent="0.8">
      <c r="A3550" t="s">
        <v>16872</v>
      </c>
      <c r="B3550" t="s">
        <v>16873</v>
      </c>
      <c r="C3550">
        <v>21</v>
      </c>
      <c r="D3550" t="s">
        <v>29</v>
      </c>
      <c r="E3550" t="s">
        <v>16874</v>
      </c>
      <c r="F3550" t="s">
        <v>16875</v>
      </c>
      <c r="G3550" t="s">
        <v>16876</v>
      </c>
      <c r="H3550" t="s">
        <v>450</v>
      </c>
      <c r="I3550" t="s">
        <v>138</v>
      </c>
      <c r="J3550">
        <v>84299</v>
      </c>
      <c r="K3550" s="1">
        <v>43917</v>
      </c>
      <c r="L3550" t="s">
        <v>42</v>
      </c>
    </row>
    <row r="3551" spans="1:12" x14ac:dyDescent="0.8">
      <c r="A3551" t="s">
        <v>16877</v>
      </c>
      <c r="B3551" t="s">
        <v>16878</v>
      </c>
      <c r="C3551">
        <v>34</v>
      </c>
      <c r="D3551" t="s">
        <v>29</v>
      </c>
      <c r="E3551" t="s">
        <v>16879</v>
      </c>
      <c r="F3551">
        <v>4139150806</v>
      </c>
      <c r="G3551" t="s">
        <v>16880</v>
      </c>
      <c r="H3551" t="s">
        <v>18</v>
      </c>
      <c r="I3551" t="s">
        <v>19</v>
      </c>
      <c r="J3551">
        <v>58484</v>
      </c>
      <c r="K3551" s="1">
        <v>45351</v>
      </c>
      <c r="L3551" t="s">
        <v>35</v>
      </c>
    </row>
    <row r="3552" spans="1:12" x14ac:dyDescent="0.8">
      <c r="A3552" t="s">
        <v>16881</v>
      </c>
      <c r="B3552" t="s">
        <v>16882</v>
      </c>
      <c r="C3552">
        <v>28</v>
      </c>
      <c r="D3552" t="s">
        <v>14</v>
      </c>
      <c r="E3552" t="s">
        <v>16883</v>
      </c>
      <c r="F3552" t="s">
        <v>16884</v>
      </c>
      <c r="G3552" t="s">
        <v>16885</v>
      </c>
      <c r="H3552" t="s">
        <v>41</v>
      </c>
      <c r="I3552" t="s">
        <v>19</v>
      </c>
      <c r="J3552">
        <v>5130</v>
      </c>
      <c r="K3552" s="1">
        <v>45424</v>
      </c>
      <c r="L3552" t="s">
        <v>42</v>
      </c>
    </row>
    <row r="3553" spans="1:12" x14ac:dyDescent="0.8">
      <c r="A3553" t="s">
        <v>16886</v>
      </c>
      <c r="B3553" t="s">
        <v>16887</v>
      </c>
      <c r="C3553">
        <v>18</v>
      </c>
      <c r="D3553" t="s">
        <v>108</v>
      </c>
      <c r="E3553" t="s">
        <v>16888</v>
      </c>
      <c r="G3553" t="s">
        <v>16889</v>
      </c>
      <c r="H3553" t="s">
        <v>54</v>
      </c>
      <c r="I3553" t="s">
        <v>55</v>
      </c>
      <c r="J3553">
        <v>36625</v>
      </c>
      <c r="K3553" s="1">
        <v>45402</v>
      </c>
      <c r="L3553" t="s">
        <v>35</v>
      </c>
    </row>
    <row r="3554" spans="1:12" x14ac:dyDescent="0.8">
      <c r="A3554" t="s">
        <v>16890</v>
      </c>
      <c r="B3554" t="s">
        <v>16891</v>
      </c>
      <c r="C3554">
        <v>39</v>
      </c>
      <c r="D3554" t="s">
        <v>29</v>
      </c>
      <c r="E3554" t="s">
        <v>16892</v>
      </c>
      <c r="F3554" t="s">
        <v>16893</v>
      </c>
      <c r="G3554" t="s">
        <v>16894</v>
      </c>
      <c r="H3554" t="s">
        <v>558</v>
      </c>
      <c r="I3554" t="s">
        <v>55</v>
      </c>
      <c r="J3554">
        <v>90652</v>
      </c>
      <c r="K3554" s="1">
        <v>44807</v>
      </c>
      <c r="L3554" t="s">
        <v>35</v>
      </c>
    </row>
    <row r="3555" spans="1:12" x14ac:dyDescent="0.8">
      <c r="A3555" t="s">
        <v>16895</v>
      </c>
      <c r="B3555" t="s">
        <v>16896</v>
      </c>
      <c r="C3555">
        <v>65</v>
      </c>
      <c r="D3555" t="s">
        <v>14</v>
      </c>
      <c r="E3555" t="s">
        <v>16897</v>
      </c>
      <c r="F3555" t="s">
        <v>16898</v>
      </c>
      <c r="G3555" t="s">
        <v>16899</v>
      </c>
      <c r="H3555" t="s">
        <v>244</v>
      </c>
      <c r="I3555" t="s">
        <v>221</v>
      </c>
      <c r="J3555">
        <v>90992</v>
      </c>
      <c r="K3555" s="1">
        <v>44349</v>
      </c>
      <c r="L3555" t="s">
        <v>26</v>
      </c>
    </row>
    <row r="3556" spans="1:12" x14ac:dyDescent="0.8">
      <c r="A3556" t="s">
        <v>16900</v>
      </c>
      <c r="B3556" t="s">
        <v>16901</v>
      </c>
      <c r="C3556">
        <v>18</v>
      </c>
      <c r="D3556" t="s">
        <v>29</v>
      </c>
      <c r="E3556" t="s">
        <v>14239</v>
      </c>
      <c r="F3556">
        <f>1-407-953-5948</f>
        <v>-7307</v>
      </c>
      <c r="G3556" t="s">
        <v>16902</v>
      </c>
      <c r="H3556" t="s">
        <v>529</v>
      </c>
      <c r="I3556" t="s">
        <v>55</v>
      </c>
      <c r="J3556">
        <v>23081</v>
      </c>
      <c r="K3556" s="1">
        <v>44640</v>
      </c>
      <c r="L3556" t="s">
        <v>42</v>
      </c>
    </row>
    <row r="3557" spans="1:12" x14ac:dyDescent="0.8">
      <c r="A3557" t="s">
        <v>16903</v>
      </c>
      <c r="C3557">
        <v>34</v>
      </c>
      <c r="D3557" t="s">
        <v>29</v>
      </c>
      <c r="E3557" t="s">
        <v>16904</v>
      </c>
      <c r="F3557" t="s">
        <v>16905</v>
      </c>
      <c r="G3557" t="s">
        <v>16906</v>
      </c>
      <c r="H3557" t="s">
        <v>578</v>
      </c>
      <c r="I3557" t="s">
        <v>113</v>
      </c>
      <c r="J3557">
        <v>67773</v>
      </c>
      <c r="K3557" s="1">
        <v>44612</v>
      </c>
      <c r="L3557" t="s">
        <v>35</v>
      </c>
    </row>
    <row r="3558" spans="1:12" x14ac:dyDescent="0.8">
      <c r="A3558" t="s">
        <v>16907</v>
      </c>
      <c r="B3558" t="s">
        <v>16908</v>
      </c>
      <c r="C3558">
        <v>42</v>
      </c>
      <c r="D3558" t="s">
        <v>29</v>
      </c>
      <c r="E3558" t="s">
        <v>16909</v>
      </c>
      <c r="F3558" t="s">
        <v>16910</v>
      </c>
      <c r="G3558" t="s">
        <v>16911</v>
      </c>
      <c r="H3558" t="s">
        <v>390</v>
      </c>
      <c r="I3558" t="s">
        <v>180</v>
      </c>
      <c r="J3558">
        <v>83228</v>
      </c>
      <c r="K3558" s="1">
        <v>44903</v>
      </c>
      <c r="L3558" t="s">
        <v>35</v>
      </c>
    </row>
    <row r="3559" spans="1:12" x14ac:dyDescent="0.8">
      <c r="A3559" t="s">
        <v>16912</v>
      </c>
      <c r="B3559" t="s">
        <v>16913</v>
      </c>
      <c r="C3559">
        <v>36</v>
      </c>
      <c r="D3559" t="s">
        <v>14</v>
      </c>
      <c r="E3559" t="s">
        <v>16914</v>
      </c>
      <c r="F3559" t="s">
        <v>16915</v>
      </c>
      <c r="G3559" t="s">
        <v>16916</v>
      </c>
      <c r="H3559" t="s">
        <v>912</v>
      </c>
      <c r="I3559" t="s">
        <v>99</v>
      </c>
      <c r="J3559">
        <v>4211</v>
      </c>
      <c r="K3559" s="1">
        <v>44653</v>
      </c>
      <c r="L3559" t="s">
        <v>42</v>
      </c>
    </row>
    <row r="3560" spans="1:12" x14ac:dyDescent="0.8">
      <c r="A3560" t="s">
        <v>16917</v>
      </c>
      <c r="B3560" t="s">
        <v>16918</v>
      </c>
      <c r="C3560">
        <v>33</v>
      </c>
      <c r="D3560" t="s">
        <v>29</v>
      </c>
      <c r="E3560" t="s">
        <v>16919</v>
      </c>
      <c r="F3560" t="s">
        <v>16920</v>
      </c>
      <c r="G3560" t="s">
        <v>16921</v>
      </c>
      <c r="H3560" t="s">
        <v>1014</v>
      </c>
      <c r="I3560" t="s">
        <v>34</v>
      </c>
      <c r="J3560">
        <v>35529</v>
      </c>
      <c r="K3560" s="1">
        <v>45279</v>
      </c>
      <c r="L3560" t="s">
        <v>26</v>
      </c>
    </row>
    <row r="3561" spans="1:12" x14ac:dyDescent="0.8">
      <c r="A3561" t="s">
        <v>16922</v>
      </c>
      <c r="B3561" t="s">
        <v>3082</v>
      </c>
      <c r="D3561" t="s">
        <v>14</v>
      </c>
      <c r="E3561" t="s">
        <v>16923</v>
      </c>
      <c r="F3561" t="s">
        <v>16924</v>
      </c>
      <c r="G3561" t="s">
        <v>16925</v>
      </c>
      <c r="H3561" t="s">
        <v>41</v>
      </c>
      <c r="I3561" t="s">
        <v>19</v>
      </c>
      <c r="J3561">
        <v>26457</v>
      </c>
      <c r="K3561" s="1">
        <v>45631</v>
      </c>
      <c r="L3561" t="s">
        <v>42</v>
      </c>
    </row>
    <row r="3562" spans="1:12" x14ac:dyDescent="0.8">
      <c r="A3562" t="s">
        <v>16926</v>
      </c>
      <c r="B3562" t="s">
        <v>16927</v>
      </c>
      <c r="C3562">
        <v>37</v>
      </c>
      <c r="D3562" t="s">
        <v>14</v>
      </c>
      <c r="E3562" t="s">
        <v>16928</v>
      </c>
      <c r="F3562" t="s">
        <v>16929</v>
      </c>
      <c r="G3562" t="s">
        <v>16930</v>
      </c>
      <c r="H3562" t="s">
        <v>249</v>
      </c>
      <c r="I3562" t="s">
        <v>55</v>
      </c>
      <c r="J3562">
        <v>45478</v>
      </c>
      <c r="K3562" s="1">
        <v>44501</v>
      </c>
      <c r="L3562" t="s">
        <v>42</v>
      </c>
    </row>
    <row r="3563" spans="1:12" x14ac:dyDescent="0.8">
      <c r="A3563" t="s">
        <v>16931</v>
      </c>
      <c r="B3563" t="s">
        <v>16932</v>
      </c>
      <c r="C3563">
        <v>25</v>
      </c>
      <c r="D3563" t="s">
        <v>29</v>
      </c>
      <c r="E3563" t="s">
        <v>16933</v>
      </c>
      <c r="F3563" t="s">
        <v>16934</v>
      </c>
      <c r="G3563" t="s">
        <v>16935</v>
      </c>
      <c r="H3563" t="s">
        <v>796</v>
      </c>
      <c r="I3563" t="s">
        <v>19</v>
      </c>
      <c r="J3563">
        <v>9458</v>
      </c>
      <c r="K3563" s="1">
        <v>44431</v>
      </c>
      <c r="L3563" t="s">
        <v>35</v>
      </c>
    </row>
    <row r="3564" spans="1:12" x14ac:dyDescent="0.8">
      <c r="A3564" t="s">
        <v>16936</v>
      </c>
      <c r="B3564" t="s">
        <v>11851</v>
      </c>
      <c r="C3564">
        <v>18</v>
      </c>
      <c r="D3564" t="s">
        <v>14</v>
      </c>
      <c r="E3564" t="s">
        <v>16937</v>
      </c>
      <c r="F3564">
        <v>4344994115</v>
      </c>
      <c r="G3564" t="s">
        <v>16938</v>
      </c>
      <c r="H3564" t="s">
        <v>529</v>
      </c>
      <c r="I3564" t="s">
        <v>55</v>
      </c>
      <c r="J3564">
        <v>4713</v>
      </c>
      <c r="K3564" s="1">
        <v>45400</v>
      </c>
      <c r="L3564" t="s">
        <v>42</v>
      </c>
    </row>
    <row r="3565" spans="1:12" x14ac:dyDescent="0.8">
      <c r="A3565" t="s">
        <v>16939</v>
      </c>
      <c r="B3565" t="s">
        <v>16940</v>
      </c>
      <c r="C3565">
        <v>49</v>
      </c>
      <c r="D3565" t="s">
        <v>14</v>
      </c>
      <c r="E3565" t="s">
        <v>16941</v>
      </c>
      <c r="F3565">
        <v>6549658787</v>
      </c>
      <c r="G3565" t="s">
        <v>16942</v>
      </c>
      <c r="H3565" t="s">
        <v>2104</v>
      </c>
      <c r="I3565" t="s">
        <v>180</v>
      </c>
      <c r="J3565">
        <v>29154</v>
      </c>
      <c r="K3565" s="1">
        <v>44513</v>
      </c>
      <c r="L3565" t="s">
        <v>42</v>
      </c>
    </row>
    <row r="3566" spans="1:12" x14ac:dyDescent="0.8">
      <c r="A3566" t="s">
        <v>16943</v>
      </c>
      <c r="B3566" t="s">
        <v>16944</v>
      </c>
      <c r="C3566">
        <v>46</v>
      </c>
      <c r="D3566" t="s">
        <v>29</v>
      </c>
      <c r="E3566" t="s">
        <v>16945</v>
      </c>
      <c r="F3566" t="s">
        <v>16946</v>
      </c>
      <c r="G3566" t="s">
        <v>16947</v>
      </c>
      <c r="H3566" t="s">
        <v>450</v>
      </c>
      <c r="I3566" t="s">
        <v>138</v>
      </c>
      <c r="J3566">
        <v>15117</v>
      </c>
      <c r="K3566" s="1">
        <v>45154</v>
      </c>
      <c r="L3566" t="s">
        <v>26</v>
      </c>
    </row>
    <row r="3567" spans="1:12" x14ac:dyDescent="0.8">
      <c r="A3567" t="s">
        <v>16948</v>
      </c>
      <c r="B3567" t="s">
        <v>16949</v>
      </c>
      <c r="C3567">
        <v>35</v>
      </c>
      <c r="D3567" t="s">
        <v>14</v>
      </c>
      <c r="E3567" t="s">
        <v>16950</v>
      </c>
      <c r="F3567" t="s">
        <v>16951</v>
      </c>
      <c r="G3567" t="s">
        <v>16952</v>
      </c>
      <c r="H3567" t="s">
        <v>137</v>
      </c>
      <c r="I3567" t="s">
        <v>138</v>
      </c>
      <c r="J3567">
        <v>92906</v>
      </c>
      <c r="K3567" s="1">
        <v>44617</v>
      </c>
      <c r="L3567" t="s">
        <v>42</v>
      </c>
    </row>
    <row r="3568" spans="1:12" x14ac:dyDescent="0.8">
      <c r="A3568" t="s">
        <v>16953</v>
      </c>
      <c r="B3568" t="s">
        <v>16954</v>
      </c>
      <c r="C3568">
        <v>37</v>
      </c>
      <c r="D3568" t="s">
        <v>29</v>
      </c>
      <c r="E3568" t="s">
        <v>16955</v>
      </c>
      <c r="F3568">
        <v>5216646671</v>
      </c>
      <c r="G3568" t="s">
        <v>16956</v>
      </c>
      <c r="H3568" t="s">
        <v>409</v>
      </c>
      <c r="I3568" t="s">
        <v>34</v>
      </c>
      <c r="J3568">
        <v>84018</v>
      </c>
      <c r="K3568" s="1">
        <v>44831</v>
      </c>
      <c r="L3568" t="s">
        <v>35</v>
      </c>
    </row>
    <row r="3569" spans="1:12" x14ac:dyDescent="0.8">
      <c r="A3569" t="s">
        <v>16957</v>
      </c>
      <c r="B3569" t="s">
        <v>16958</v>
      </c>
      <c r="C3569">
        <v>47</v>
      </c>
      <c r="D3569" t="s">
        <v>14</v>
      </c>
      <c r="E3569" t="s">
        <v>16959</v>
      </c>
      <c r="G3569" t="s">
        <v>16960</v>
      </c>
      <c r="H3569" t="s">
        <v>144</v>
      </c>
      <c r="I3569" t="s">
        <v>145</v>
      </c>
      <c r="J3569">
        <v>34150</v>
      </c>
      <c r="K3569" s="1">
        <v>44613</v>
      </c>
      <c r="L3569" t="s">
        <v>26</v>
      </c>
    </row>
    <row r="3570" spans="1:12" x14ac:dyDescent="0.8">
      <c r="A3570" t="s">
        <v>16961</v>
      </c>
      <c r="B3570" t="s">
        <v>16962</v>
      </c>
      <c r="C3570">
        <v>37</v>
      </c>
      <c r="E3570" t="s">
        <v>16963</v>
      </c>
      <c r="F3570" t="s">
        <v>16964</v>
      </c>
      <c r="G3570" t="s">
        <v>16965</v>
      </c>
      <c r="H3570" t="s">
        <v>303</v>
      </c>
      <c r="I3570" t="s">
        <v>221</v>
      </c>
      <c r="J3570">
        <v>81166</v>
      </c>
      <c r="K3570" s="1">
        <v>44605</v>
      </c>
      <c r="L3570" t="s">
        <v>35</v>
      </c>
    </row>
    <row r="3571" spans="1:12" x14ac:dyDescent="0.8">
      <c r="A3571" t="s">
        <v>16966</v>
      </c>
      <c r="B3571" t="s">
        <v>16967</v>
      </c>
      <c r="C3571">
        <v>45</v>
      </c>
      <c r="D3571" t="s">
        <v>29</v>
      </c>
      <c r="E3571" t="s">
        <v>16968</v>
      </c>
      <c r="F3571" t="s">
        <v>16969</v>
      </c>
      <c r="G3571" t="s">
        <v>16970</v>
      </c>
      <c r="H3571" t="s">
        <v>119</v>
      </c>
      <c r="I3571" t="s">
        <v>55</v>
      </c>
      <c r="J3571">
        <v>54005</v>
      </c>
      <c r="K3571" s="1">
        <v>44615</v>
      </c>
      <c r="L3571" t="s">
        <v>26</v>
      </c>
    </row>
    <row r="3572" spans="1:12" x14ac:dyDescent="0.8">
      <c r="A3572" t="s">
        <v>16971</v>
      </c>
      <c r="B3572" t="s">
        <v>16972</v>
      </c>
      <c r="C3572">
        <v>31</v>
      </c>
      <c r="D3572" t="s">
        <v>29</v>
      </c>
      <c r="E3572" t="s">
        <v>16973</v>
      </c>
      <c r="F3572">
        <v>3073462869</v>
      </c>
      <c r="G3572" t="s">
        <v>16974</v>
      </c>
      <c r="H3572" t="s">
        <v>98</v>
      </c>
      <c r="I3572" t="s">
        <v>99</v>
      </c>
      <c r="J3572">
        <v>80843</v>
      </c>
      <c r="K3572" s="1">
        <v>44771</v>
      </c>
      <c r="L3572" t="s">
        <v>26</v>
      </c>
    </row>
    <row r="3573" spans="1:12" x14ac:dyDescent="0.8">
      <c r="A3573" t="s">
        <v>16975</v>
      </c>
      <c r="B3573" t="s">
        <v>16976</v>
      </c>
      <c r="C3573">
        <v>50</v>
      </c>
      <c r="D3573" t="s">
        <v>14</v>
      </c>
      <c r="F3573" t="s">
        <v>16977</v>
      </c>
      <c r="G3573" t="s">
        <v>16978</v>
      </c>
      <c r="H3573" t="s">
        <v>220</v>
      </c>
      <c r="I3573" t="s">
        <v>221</v>
      </c>
      <c r="J3573">
        <v>57698</v>
      </c>
      <c r="K3573" s="1">
        <v>44062</v>
      </c>
      <c r="L3573" t="s">
        <v>35</v>
      </c>
    </row>
    <row r="3574" spans="1:12" x14ac:dyDescent="0.8">
      <c r="A3574" t="s">
        <v>16979</v>
      </c>
      <c r="B3574" t="s">
        <v>16980</v>
      </c>
      <c r="C3574">
        <v>38</v>
      </c>
      <c r="E3574" t="s">
        <v>16981</v>
      </c>
      <c r="F3574" t="s">
        <v>16982</v>
      </c>
      <c r="H3574" t="s">
        <v>119</v>
      </c>
      <c r="I3574" t="s">
        <v>55</v>
      </c>
      <c r="J3574">
        <v>8880</v>
      </c>
      <c r="K3574" s="1">
        <v>44142</v>
      </c>
      <c r="L3574" t="s">
        <v>26</v>
      </c>
    </row>
    <row r="3575" spans="1:12" x14ac:dyDescent="0.8">
      <c r="A3575" t="s">
        <v>16983</v>
      </c>
      <c r="B3575" t="s">
        <v>16984</v>
      </c>
      <c r="C3575">
        <v>37</v>
      </c>
      <c r="D3575" t="s">
        <v>14</v>
      </c>
      <c r="E3575" t="s">
        <v>16985</v>
      </c>
      <c r="F3575" t="s">
        <v>16986</v>
      </c>
      <c r="G3575" t="s">
        <v>16987</v>
      </c>
      <c r="H3575" t="s">
        <v>73</v>
      </c>
      <c r="I3575" t="s">
        <v>74</v>
      </c>
      <c r="J3575">
        <v>42231</v>
      </c>
      <c r="K3575" s="1">
        <v>44207</v>
      </c>
      <c r="L3575" t="s">
        <v>42</v>
      </c>
    </row>
    <row r="3576" spans="1:12" x14ac:dyDescent="0.8">
      <c r="A3576" t="s">
        <v>16988</v>
      </c>
      <c r="B3576" t="s">
        <v>16989</v>
      </c>
      <c r="C3576">
        <v>19</v>
      </c>
      <c r="D3576" t="s">
        <v>29</v>
      </c>
      <c r="E3576" t="s">
        <v>16990</v>
      </c>
      <c r="F3576" t="s">
        <v>16991</v>
      </c>
      <c r="G3576" t="s">
        <v>16992</v>
      </c>
      <c r="H3576" t="s">
        <v>54</v>
      </c>
      <c r="I3576" t="s">
        <v>55</v>
      </c>
      <c r="J3576">
        <v>85248</v>
      </c>
      <c r="K3576" s="1">
        <v>44852</v>
      </c>
      <c r="L3576" t="s">
        <v>35</v>
      </c>
    </row>
    <row r="3577" spans="1:12" x14ac:dyDescent="0.8">
      <c r="A3577" t="s">
        <v>16993</v>
      </c>
      <c r="B3577" t="s">
        <v>16994</v>
      </c>
      <c r="C3577">
        <v>38</v>
      </c>
      <c r="D3577" t="s">
        <v>29</v>
      </c>
      <c r="E3577" t="s">
        <v>16995</v>
      </c>
      <c r="F3577" t="s">
        <v>16996</v>
      </c>
      <c r="G3577" t="s">
        <v>16997</v>
      </c>
      <c r="H3577" t="s">
        <v>473</v>
      </c>
      <c r="I3577" t="s">
        <v>113</v>
      </c>
      <c r="J3577">
        <v>16114</v>
      </c>
      <c r="K3577" s="1">
        <v>44501</v>
      </c>
      <c r="L3577" t="s">
        <v>35</v>
      </c>
    </row>
    <row r="3578" spans="1:12" x14ac:dyDescent="0.8">
      <c r="A3578" t="s">
        <v>16998</v>
      </c>
      <c r="B3578" t="s">
        <v>16999</v>
      </c>
      <c r="C3578">
        <v>25</v>
      </c>
      <c r="D3578" t="s">
        <v>29</v>
      </c>
      <c r="E3578" t="s">
        <v>17000</v>
      </c>
      <c r="F3578" t="s">
        <v>17001</v>
      </c>
      <c r="G3578" t="s">
        <v>17002</v>
      </c>
      <c r="H3578" t="s">
        <v>227</v>
      </c>
      <c r="I3578" t="s">
        <v>221</v>
      </c>
      <c r="J3578">
        <v>6443</v>
      </c>
      <c r="K3578" s="1">
        <v>44262</v>
      </c>
      <c r="L3578" t="s">
        <v>35</v>
      </c>
    </row>
    <row r="3579" spans="1:12" x14ac:dyDescent="0.8">
      <c r="A3579" t="s">
        <v>17003</v>
      </c>
      <c r="B3579" t="s">
        <v>17004</v>
      </c>
      <c r="C3579">
        <v>27</v>
      </c>
      <c r="D3579" t="s">
        <v>29</v>
      </c>
      <c r="E3579" t="s">
        <v>17005</v>
      </c>
      <c r="F3579" t="s">
        <v>17006</v>
      </c>
      <c r="G3579" t="s">
        <v>17007</v>
      </c>
      <c r="H3579" t="s">
        <v>285</v>
      </c>
      <c r="I3579" t="s">
        <v>193</v>
      </c>
      <c r="J3579">
        <v>55503</v>
      </c>
      <c r="K3579" s="1">
        <v>44787</v>
      </c>
      <c r="L3579" t="s">
        <v>42</v>
      </c>
    </row>
    <row r="3580" spans="1:12" x14ac:dyDescent="0.8">
      <c r="A3580" t="s">
        <v>17008</v>
      </c>
      <c r="B3580" t="s">
        <v>17009</v>
      </c>
      <c r="C3580">
        <v>25</v>
      </c>
      <c r="D3580" t="s">
        <v>14</v>
      </c>
      <c r="E3580" t="s">
        <v>17010</v>
      </c>
      <c r="F3580" t="s">
        <v>17011</v>
      </c>
      <c r="G3580" t="s">
        <v>17012</v>
      </c>
      <c r="H3580" t="s">
        <v>220</v>
      </c>
      <c r="I3580" t="s">
        <v>221</v>
      </c>
      <c r="J3580">
        <v>75411</v>
      </c>
      <c r="K3580" s="1">
        <v>44175</v>
      </c>
      <c r="L3580" t="s">
        <v>26</v>
      </c>
    </row>
    <row r="3581" spans="1:12" x14ac:dyDescent="0.8">
      <c r="A3581" t="s">
        <v>17013</v>
      </c>
      <c r="B3581" t="s">
        <v>17014</v>
      </c>
      <c r="C3581">
        <v>22</v>
      </c>
      <c r="D3581" t="s">
        <v>14</v>
      </c>
      <c r="E3581" t="s">
        <v>17015</v>
      </c>
      <c r="F3581" t="s">
        <v>17016</v>
      </c>
      <c r="G3581" t="s">
        <v>17017</v>
      </c>
      <c r="H3581" t="s">
        <v>227</v>
      </c>
      <c r="I3581" t="s">
        <v>221</v>
      </c>
      <c r="J3581">
        <v>56878</v>
      </c>
      <c r="K3581" s="1">
        <v>43900</v>
      </c>
      <c r="L3581" t="s">
        <v>35</v>
      </c>
    </row>
    <row r="3582" spans="1:12" x14ac:dyDescent="0.8">
      <c r="A3582" t="s">
        <v>17018</v>
      </c>
      <c r="B3582" t="s">
        <v>17019</v>
      </c>
      <c r="C3582">
        <v>60</v>
      </c>
      <c r="D3582" t="s">
        <v>14</v>
      </c>
      <c r="E3582" t="s">
        <v>17020</v>
      </c>
      <c r="F3582" t="s">
        <v>17021</v>
      </c>
      <c r="G3582" t="s">
        <v>17022</v>
      </c>
      <c r="H3582" t="s">
        <v>167</v>
      </c>
      <c r="I3582" t="s">
        <v>138</v>
      </c>
      <c r="J3582">
        <v>54621</v>
      </c>
      <c r="K3582" s="1">
        <v>44115</v>
      </c>
      <c r="L3582" t="s">
        <v>42</v>
      </c>
    </row>
    <row r="3583" spans="1:12" x14ac:dyDescent="0.8">
      <c r="A3583" t="s">
        <v>17023</v>
      </c>
      <c r="B3583" t="s">
        <v>17024</v>
      </c>
      <c r="C3583">
        <v>50</v>
      </c>
      <c r="D3583" t="s">
        <v>29</v>
      </c>
      <c r="E3583" t="s">
        <v>17025</v>
      </c>
      <c r="F3583" t="s">
        <v>17026</v>
      </c>
      <c r="G3583" t="s">
        <v>17027</v>
      </c>
      <c r="H3583" t="s">
        <v>199</v>
      </c>
      <c r="I3583" t="s">
        <v>74</v>
      </c>
      <c r="J3583">
        <v>96510</v>
      </c>
      <c r="K3583" s="1">
        <v>43971</v>
      </c>
      <c r="L3583" t="s">
        <v>26</v>
      </c>
    </row>
    <row r="3584" spans="1:12" x14ac:dyDescent="0.8">
      <c r="A3584" t="s">
        <v>17028</v>
      </c>
      <c r="B3584" t="s">
        <v>17029</v>
      </c>
      <c r="C3584">
        <v>58</v>
      </c>
      <c r="D3584" t="s">
        <v>14</v>
      </c>
      <c r="E3584" t="s">
        <v>17030</v>
      </c>
      <c r="F3584" t="s">
        <v>17031</v>
      </c>
      <c r="G3584" t="s">
        <v>17032</v>
      </c>
      <c r="H3584" t="s">
        <v>112</v>
      </c>
      <c r="I3584" t="s">
        <v>113</v>
      </c>
      <c r="J3584">
        <v>89774</v>
      </c>
      <c r="K3584" s="1">
        <v>44751</v>
      </c>
      <c r="L3584" t="s">
        <v>26</v>
      </c>
    </row>
    <row r="3585" spans="1:12" x14ac:dyDescent="0.8">
      <c r="A3585" t="s">
        <v>17033</v>
      </c>
      <c r="B3585" t="s">
        <v>4336</v>
      </c>
      <c r="C3585">
        <v>20</v>
      </c>
      <c r="D3585" t="s">
        <v>29</v>
      </c>
      <c r="E3585" t="s">
        <v>17034</v>
      </c>
      <c r="F3585" t="s">
        <v>17035</v>
      </c>
      <c r="G3585" t="s">
        <v>17036</v>
      </c>
      <c r="H3585" t="s">
        <v>33</v>
      </c>
      <c r="I3585" t="s">
        <v>34</v>
      </c>
      <c r="J3585">
        <v>61707</v>
      </c>
      <c r="K3585" s="1">
        <v>44217</v>
      </c>
    </row>
    <row r="3586" spans="1:12" x14ac:dyDescent="0.8">
      <c r="A3586" t="s">
        <v>17037</v>
      </c>
      <c r="B3586" t="s">
        <v>17038</v>
      </c>
      <c r="C3586">
        <v>35</v>
      </c>
      <c r="D3586" t="s">
        <v>29</v>
      </c>
      <c r="E3586" t="s">
        <v>17039</v>
      </c>
      <c r="F3586" t="s">
        <v>17040</v>
      </c>
      <c r="G3586" t="s">
        <v>17041</v>
      </c>
      <c r="H3586" t="s">
        <v>832</v>
      </c>
      <c r="I3586" t="s">
        <v>62</v>
      </c>
      <c r="J3586">
        <v>76848</v>
      </c>
      <c r="K3586" s="1">
        <v>45251</v>
      </c>
      <c r="L3586" t="s">
        <v>35</v>
      </c>
    </row>
    <row r="3587" spans="1:12" x14ac:dyDescent="0.8">
      <c r="A3587" t="s">
        <v>17042</v>
      </c>
      <c r="B3587" t="s">
        <v>17043</v>
      </c>
      <c r="C3587">
        <v>19</v>
      </c>
      <c r="D3587" t="s">
        <v>29</v>
      </c>
      <c r="E3587" t="s">
        <v>17044</v>
      </c>
      <c r="F3587" t="s">
        <v>17045</v>
      </c>
      <c r="G3587" t="s">
        <v>17046</v>
      </c>
      <c r="H3587" t="s">
        <v>173</v>
      </c>
      <c r="I3587" t="s">
        <v>62</v>
      </c>
      <c r="J3587">
        <v>60863</v>
      </c>
      <c r="K3587" s="1">
        <v>44751</v>
      </c>
      <c r="L3587" t="s">
        <v>35</v>
      </c>
    </row>
    <row r="3588" spans="1:12" x14ac:dyDescent="0.8">
      <c r="A3588" t="s">
        <v>17047</v>
      </c>
      <c r="B3588" t="s">
        <v>17048</v>
      </c>
      <c r="C3588">
        <v>26</v>
      </c>
      <c r="E3588" t="s">
        <v>17049</v>
      </c>
      <c r="F3588" t="s">
        <v>17050</v>
      </c>
      <c r="G3588" t="s">
        <v>17051</v>
      </c>
      <c r="H3588" t="s">
        <v>867</v>
      </c>
      <c r="I3588" t="s">
        <v>99</v>
      </c>
      <c r="J3588">
        <v>23636</v>
      </c>
      <c r="K3588" s="1">
        <v>44903</v>
      </c>
      <c r="L3588" t="s">
        <v>42</v>
      </c>
    </row>
    <row r="3589" spans="1:12" x14ac:dyDescent="0.8">
      <c r="A3589" t="s">
        <v>17052</v>
      </c>
      <c r="C3589">
        <v>23</v>
      </c>
      <c r="D3589" t="s">
        <v>14</v>
      </c>
      <c r="E3589" t="s">
        <v>17053</v>
      </c>
      <c r="F3589">
        <v>9745198387</v>
      </c>
      <c r="G3589" t="s">
        <v>17054</v>
      </c>
      <c r="H3589" t="s">
        <v>424</v>
      </c>
      <c r="I3589" t="s">
        <v>138</v>
      </c>
      <c r="J3589">
        <v>36654</v>
      </c>
      <c r="K3589" s="1">
        <v>45427</v>
      </c>
      <c r="L3589" t="s">
        <v>35</v>
      </c>
    </row>
    <row r="3590" spans="1:12" x14ac:dyDescent="0.8">
      <c r="A3590" t="s">
        <v>17055</v>
      </c>
      <c r="B3590" t="s">
        <v>17056</v>
      </c>
      <c r="C3590">
        <v>49</v>
      </c>
      <c r="D3590" t="s">
        <v>29</v>
      </c>
      <c r="E3590" t="s">
        <v>17057</v>
      </c>
      <c r="F3590" t="s">
        <v>17058</v>
      </c>
      <c r="G3590" t="s">
        <v>17059</v>
      </c>
      <c r="H3590" t="s">
        <v>179</v>
      </c>
      <c r="I3590" t="s">
        <v>180</v>
      </c>
      <c r="J3590">
        <v>24840</v>
      </c>
      <c r="K3590" s="1">
        <v>45375</v>
      </c>
      <c r="L3590" t="s">
        <v>26</v>
      </c>
    </row>
    <row r="3591" spans="1:12" x14ac:dyDescent="0.8">
      <c r="A3591" t="s">
        <v>17060</v>
      </c>
      <c r="B3591" t="s">
        <v>17061</v>
      </c>
      <c r="C3591">
        <v>30</v>
      </c>
      <c r="D3591" t="s">
        <v>14</v>
      </c>
      <c r="E3591" t="s">
        <v>17062</v>
      </c>
      <c r="F3591" t="s">
        <v>17063</v>
      </c>
      <c r="G3591" t="s">
        <v>17064</v>
      </c>
      <c r="H3591" t="s">
        <v>54</v>
      </c>
      <c r="I3591" t="s">
        <v>55</v>
      </c>
      <c r="J3591">
        <v>40573</v>
      </c>
      <c r="K3591" s="1">
        <v>44113</v>
      </c>
      <c r="L3591" t="s">
        <v>42</v>
      </c>
    </row>
    <row r="3592" spans="1:12" x14ac:dyDescent="0.8">
      <c r="A3592" t="s">
        <v>17065</v>
      </c>
      <c r="B3592" t="s">
        <v>17066</v>
      </c>
      <c r="C3592">
        <v>47</v>
      </c>
      <c r="D3592" t="s">
        <v>29</v>
      </c>
      <c r="E3592" t="s">
        <v>17067</v>
      </c>
      <c r="F3592" t="s">
        <v>17068</v>
      </c>
      <c r="G3592" t="s">
        <v>17069</v>
      </c>
      <c r="H3592" t="s">
        <v>98</v>
      </c>
      <c r="I3592" t="s">
        <v>99</v>
      </c>
      <c r="J3592">
        <v>74948</v>
      </c>
      <c r="K3592" s="1">
        <v>44147</v>
      </c>
      <c r="L3592" t="s">
        <v>42</v>
      </c>
    </row>
    <row r="3593" spans="1:12" x14ac:dyDescent="0.8">
      <c r="A3593" t="s">
        <v>17070</v>
      </c>
      <c r="B3593" t="s">
        <v>17071</v>
      </c>
      <c r="C3593">
        <v>42</v>
      </c>
      <c r="D3593" t="s">
        <v>29</v>
      </c>
      <c r="E3593" t="s">
        <v>17072</v>
      </c>
      <c r="F3593" t="s">
        <v>17073</v>
      </c>
      <c r="G3593" t="s">
        <v>17074</v>
      </c>
      <c r="H3593" t="s">
        <v>192</v>
      </c>
      <c r="I3593" t="s">
        <v>193</v>
      </c>
      <c r="J3593">
        <v>45616</v>
      </c>
      <c r="K3593" s="1">
        <v>44913</v>
      </c>
      <c r="L3593" t="s">
        <v>26</v>
      </c>
    </row>
    <row r="3594" spans="1:12" x14ac:dyDescent="0.8">
      <c r="A3594" t="s">
        <v>17075</v>
      </c>
      <c r="B3594" t="s">
        <v>17076</v>
      </c>
      <c r="C3594">
        <v>62</v>
      </c>
      <c r="D3594" t="s">
        <v>14</v>
      </c>
      <c r="E3594" t="s">
        <v>17077</v>
      </c>
      <c r="F3594">
        <f>1-378-661-4873</f>
        <v>-5911</v>
      </c>
      <c r="G3594" t="s">
        <v>17078</v>
      </c>
      <c r="H3594" t="s">
        <v>161</v>
      </c>
      <c r="I3594" t="s">
        <v>113</v>
      </c>
      <c r="J3594">
        <v>13620</v>
      </c>
      <c r="K3594" s="1">
        <v>43995</v>
      </c>
      <c r="L3594" t="s">
        <v>26</v>
      </c>
    </row>
    <row r="3595" spans="1:12" x14ac:dyDescent="0.8">
      <c r="A3595" t="s">
        <v>17079</v>
      </c>
      <c r="B3595" t="s">
        <v>17080</v>
      </c>
      <c r="C3595">
        <v>18</v>
      </c>
      <c r="D3595" t="s">
        <v>14</v>
      </c>
      <c r="E3595" t="s">
        <v>17081</v>
      </c>
      <c r="F3595" t="s">
        <v>17082</v>
      </c>
      <c r="G3595" t="s">
        <v>17083</v>
      </c>
      <c r="H3595" t="s">
        <v>119</v>
      </c>
      <c r="I3595" t="s">
        <v>55</v>
      </c>
      <c r="J3595">
        <v>8866</v>
      </c>
      <c r="K3595" s="1">
        <v>45111</v>
      </c>
      <c r="L3595" t="s">
        <v>35</v>
      </c>
    </row>
    <row r="3596" spans="1:12" x14ac:dyDescent="0.8">
      <c r="A3596" t="s">
        <v>17084</v>
      </c>
      <c r="B3596" t="s">
        <v>17085</v>
      </c>
      <c r="C3596">
        <v>50</v>
      </c>
      <c r="D3596" t="s">
        <v>29</v>
      </c>
      <c r="E3596" t="s">
        <v>17086</v>
      </c>
      <c r="F3596" t="s">
        <v>17087</v>
      </c>
      <c r="G3596" t="s">
        <v>17088</v>
      </c>
      <c r="H3596" t="s">
        <v>270</v>
      </c>
      <c r="I3596" t="s">
        <v>19</v>
      </c>
      <c r="J3596">
        <v>37338</v>
      </c>
      <c r="K3596" s="1">
        <v>44872</v>
      </c>
      <c r="L3596" t="s">
        <v>35</v>
      </c>
    </row>
    <row r="3597" spans="1:12" x14ac:dyDescent="0.8">
      <c r="A3597" t="s">
        <v>17089</v>
      </c>
      <c r="B3597" t="s">
        <v>17090</v>
      </c>
      <c r="C3597">
        <v>48</v>
      </c>
      <c r="D3597" t="s">
        <v>29</v>
      </c>
      <c r="E3597" t="s">
        <v>17091</v>
      </c>
      <c r="F3597" t="s">
        <v>17092</v>
      </c>
      <c r="G3597" t="s">
        <v>17093</v>
      </c>
      <c r="H3597" t="s">
        <v>249</v>
      </c>
      <c r="I3597" t="s">
        <v>55</v>
      </c>
      <c r="J3597">
        <v>67386</v>
      </c>
      <c r="K3597" s="1">
        <v>44884</v>
      </c>
      <c r="L3597" t="s">
        <v>42</v>
      </c>
    </row>
    <row r="3598" spans="1:12" x14ac:dyDescent="0.8">
      <c r="A3598" t="s">
        <v>17094</v>
      </c>
      <c r="B3598" t="s">
        <v>17095</v>
      </c>
      <c r="C3598">
        <v>23</v>
      </c>
      <c r="D3598" t="s">
        <v>29</v>
      </c>
      <c r="E3598" t="s">
        <v>17096</v>
      </c>
      <c r="F3598" t="s">
        <v>17097</v>
      </c>
      <c r="G3598" t="s">
        <v>17098</v>
      </c>
      <c r="H3598" t="s">
        <v>227</v>
      </c>
      <c r="I3598" t="s">
        <v>221</v>
      </c>
      <c r="J3598">
        <v>9681</v>
      </c>
      <c r="K3598" s="1">
        <v>44396</v>
      </c>
      <c r="L3598" t="s">
        <v>35</v>
      </c>
    </row>
    <row r="3599" spans="1:12" x14ac:dyDescent="0.8">
      <c r="A3599" t="s">
        <v>17099</v>
      </c>
      <c r="B3599" t="s">
        <v>17100</v>
      </c>
      <c r="C3599">
        <v>47</v>
      </c>
      <c r="D3599" t="s">
        <v>14</v>
      </c>
      <c r="E3599" t="s">
        <v>17101</v>
      </c>
      <c r="F3599" t="s">
        <v>17102</v>
      </c>
      <c r="G3599" t="s">
        <v>17103</v>
      </c>
      <c r="H3599" t="s">
        <v>320</v>
      </c>
      <c r="I3599" t="s">
        <v>138</v>
      </c>
      <c r="J3599">
        <v>56412</v>
      </c>
      <c r="K3599" s="1">
        <v>44271</v>
      </c>
      <c r="L3599" t="s">
        <v>42</v>
      </c>
    </row>
    <row r="3600" spans="1:12" x14ac:dyDescent="0.8">
      <c r="A3600" t="s">
        <v>17104</v>
      </c>
      <c r="B3600" t="s">
        <v>11311</v>
      </c>
      <c r="C3600">
        <v>39</v>
      </c>
      <c r="D3600" t="s">
        <v>29</v>
      </c>
      <c r="E3600" t="s">
        <v>11312</v>
      </c>
      <c r="F3600" t="s">
        <v>17105</v>
      </c>
      <c r="H3600" t="s">
        <v>796</v>
      </c>
      <c r="I3600" t="s">
        <v>19</v>
      </c>
      <c r="J3600">
        <v>96268</v>
      </c>
      <c r="K3600" s="1">
        <v>45459</v>
      </c>
      <c r="L3600" t="s">
        <v>26</v>
      </c>
    </row>
    <row r="3601" spans="1:12" x14ac:dyDescent="0.8">
      <c r="A3601" t="s">
        <v>17106</v>
      </c>
      <c r="B3601" t="s">
        <v>17107</v>
      </c>
      <c r="C3601">
        <v>32</v>
      </c>
      <c r="D3601" t="s">
        <v>14</v>
      </c>
      <c r="E3601" t="s">
        <v>17108</v>
      </c>
      <c r="F3601" t="s">
        <v>17109</v>
      </c>
      <c r="G3601" t="s">
        <v>17110</v>
      </c>
      <c r="H3601" t="s">
        <v>144</v>
      </c>
      <c r="I3601" t="s">
        <v>145</v>
      </c>
      <c r="J3601">
        <v>79333</v>
      </c>
      <c r="K3601" s="1">
        <v>45324</v>
      </c>
      <c r="L3601" t="s">
        <v>42</v>
      </c>
    </row>
    <row r="3602" spans="1:12" x14ac:dyDescent="0.8">
      <c r="A3602" t="s">
        <v>17111</v>
      </c>
      <c r="B3602" t="s">
        <v>17112</v>
      </c>
      <c r="C3602">
        <v>25</v>
      </c>
      <c r="D3602" t="s">
        <v>29</v>
      </c>
      <c r="E3602" t="s">
        <v>17113</v>
      </c>
      <c r="F3602">
        <v>8462765505</v>
      </c>
      <c r="G3602" t="s">
        <v>17114</v>
      </c>
      <c r="H3602" t="s">
        <v>1049</v>
      </c>
      <c r="I3602" t="s">
        <v>48</v>
      </c>
      <c r="J3602">
        <v>45073</v>
      </c>
      <c r="K3602" s="1">
        <v>44295</v>
      </c>
      <c r="L3602" t="s">
        <v>42</v>
      </c>
    </row>
    <row r="3603" spans="1:12" x14ac:dyDescent="0.8">
      <c r="A3603" t="s">
        <v>17115</v>
      </c>
      <c r="B3603" t="s">
        <v>17116</v>
      </c>
      <c r="C3603">
        <v>26</v>
      </c>
      <c r="D3603" t="s">
        <v>29</v>
      </c>
      <c r="E3603" t="s">
        <v>17117</v>
      </c>
      <c r="F3603" t="s">
        <v>17118</v>
      </c>
      <c r="G3603" t="s">
        <v>17119</v>
      </c>
      <c r="H3603" t="s">
        <v>47</v>
      </c>
      <c r="I3603" t="s">
        <v>48</v>
      </c>
      <c r="J3603">
        <v>91831</v>
      </c>
      <c r="K3603" s="1">
        <v>45324</v>
      </c>
      <c r="L3603" t="s">
        <v>42</v>
      </c>
    </row>
    <row r="3604" spans="1:12" x14ac:dyDescent="0.8">
      <c r="A3604" t="s">
        <v>17120</v>
      </c>
      <c r="B3604" t="s">
        <v>17121</v>
      </c>
      <c r="C3604">
        <v>59</v>
      </c>
      <c r="D3604" t="s">
        <v>29</v>
      </c>
      <c r="E3604" t="s">
        <v>5604</v>
      </c>
      <c r="F3604" t="s">
        <v>17122</v>
      </c>
      <c r="G3604" t="s">
        <v>17123</v>
      </c>
      <c r="H3604" t="s">
        <v>144</v>
      </c>
      <c r="I3604" t="s">
        <v>126</v>
      </c>
      <c r="J3604">
        <v>10677</v>
      </c>
      <c r="K3604" s="1">
        <v>45639</v>
      </c>
      <c r="L3604" t="s">
        <v>42</v>
      </c>
    </row>
    <row r="3605" spans="1:12" x14ac:dyDescent="0.8">
      <c r="A3605" t="s">
        <v>17124</v>
      </c>
      <c r="B3605" t="s">
        <v>17125</v>
      </c>
      <c r="C3605">
        <v>35</v>
      </c>
      <c r="D3605" t="s">
        <v>29</v>
      </c>
      <c r="E3605" t="s">
        <v>17126</v>
      </c>
      <c r="F3605" t="s">
        <v>17127</v>
      </c>
      <c r="G3605" t="s">
        <v>17128</v>
      </c>
      <c r="H3605" t="s">
        <v>238</v>
      </c>
      <c r="I3605" t="s">
        <v>48</v>
      </c>
      <c r="J3605">
        <v>41485</v>
      </c>
      <c r="K3605" s="1">
        <v>44135</v>
      </c>
      <c r="L3605" t="s">
        <v>35</v>
      </c>
    </row>
    <row r="3606" spans="1:12" x14ac:dyDescent="0.8">
      <c r="A3606" t="s">
        <v>17129</v>
      </c>
      <c r="B3606" t="s">
        <v>17130</v>
      </c>
      <c r="C3606">
        <v>44</v>
      </c>
      <c r="D3606" t="s">
        <v>14</v>
      </c>
      <c r="E3606" t="s">
        <v>17131</v>
      </c>
      <c r="F3606" t="s">
        <v>17132</v>
      </c>
      <c r="G3606" t="s">
        <v>17133</v>
      </c>
      <c r="H3606" t="s">
        <v>119</v>
      </c>
      <c r="I3606" t="s">
        <v>55</v>
      </c>
      <c r="J3606">
        <v>30376</v>
      </c>
      <c r="K3606" s="1">
        <v>43967</v>
      </c>
      <c r="L3606" t="s">
        <v>26</v>
      </c>
    </row>
    <row r="3607" spans="1:12" x14ac:dyDescent="0.8">
      <c r="A3607" t="s">
        <v>17134</v>
      </c>
      <c r="B3607" t="s">
        <v>17135</v>
      </c>
      <c r="C3607">
        <v>25</v>
      </c>
      <c r="D3607" t="s">
        <v>14</v>
      </c>
      <c r="E3607" t="s">
        <v>17136</v>
      </c>
      <c r="F3607" t="s">
        <v>17137</v>
      </c>
      <c r="G3607" t="s">
        <v>17138</v>
      </c>
      <c r="H3607" t="s">
        <v>746</v>
      </c>
      <c r="I3607" t="s">
        <v>145</v>
      </c>
      <c r="J3607">
        <v>39166</v>
      </c>
      <c r="K3607" s="1">
        <v>44188</v>
      </c>
      <c r="L3607" t="s">
        <v>26</v>
      </c>
    </row>
    <row r="3608" spans="1:12" x14ac:dyDescent="0.8">
      <c r="A3608" t="s">
        <v>17139</v>
      </c>
      <c r="B3608" t="s">
        <v>17140</v>
      </c>
      <c r="C3608">
        <v>25</v>
      </c>
      <c r="D3608" t="s">
        <v>29</v>
      </c>
      <c r="E3608" t="s">
        <v>17141</v>
      </c>
      <c r="F3608" t="s">
        <v>17142</v>
      </c>
      <c r="G3608" t="s">
        <v>17143</v>
      </c>
      <c r="H3608" t="s">
        <v>137</v>
      </c>
      <c r="I3608" t="s">
        <v>138</v>
      </c>
      <c r="J3608">
        <v>79328</v>
      </c>
      <c r="K3608" s="1">
        <v>45151</v>
      </c>
      <c r="L3608" t="s">
        <v>42</v>
      </c>
    </row>
    <row r="3609" spans="1:12" x14ac:dyDescent="0.8">
      <c r="A3609" t="s">
        <v>17144</v>
      </c>
      <c r="B3609" t="s">
        <v>17145</v>
      </c>
      <c r="C3609">
        <v>47</v>
      </c>
      <c r="D3609" t="s">
        <v>29</v>
      </c>
      <c r="E3609" t="s">
        <v>17146</v>
      </c>
      <c r="F3609" t="s">
        <v>17147</v>
      </c>
      <c r="G3609" t="s">
        <v>17148</v>
      </c>
      <c r="H3609" t="s">
        <v>47</v>
      </c>
      <c r="I3609" t="s">
        <v>48</v>
      </c>
      <c r="J3609">
        <v>86521</v>
      </c>
      <c r="K3609" s="1">
        <v>45659</v>
      </c>
      <c r="L3609" t="s">
        <v>35</v>
      </c>
    </row>
    <row r="3610" spans="1:12" x14ac:dyDescent="0.8">
      <c r="A3610" t="s">
        <v>17149</v>
      </c>
      <c r="B3610" t="s">
        <v>17150</v>
      </c>
      <c r="C3610">
        <v>18</v>
      </c>
      <c r="D3610" t="s">
        <v>29</v>
      </c>
      <c r="E3610" t="s">
        <v>17151</v>
      </c>
      <c r="F3610" t="s">
        <v>17152</v>
      </c>
      <c r="G3610" t="s">
        <v>17153</v>
      </c>
      <c r="H3610" t="s">
        <v>952</v>
      </c>
      <c r="I3610" t="s">
        <v>126</v>
      </c>
      <c r="J3610">
        <v>49567</v>
      </c>
      <c r="K3610" s="1">
        <v>44723</v>
      </c>
      <c r="L3610" t="s">
        <v>35</v>
      </c>
    </row>
    <row r="3611" spans="1:12" x14ac:dyDescent="0.8">
      <c r="A3611" t="s">
        <v>17154</v>
      </c>
      <c r="B3611" t="s">
        <v>17155</v>
      </c>
      <c r="C3611">
        <v>30</v>
      </c>
      <c r="D3611" t="s">
        <v>29</v>
      </c>
      <c r="E3611" t="s">
        <v>17156</v>
      </c>
      <c r="F3611">
        <f>1-271-464-4569</f>
        <v>-5303</v>
      </c>
      <c r="G3611" t="s">
        <v>17157</v>
      </c>
      <c r="H3611" t="s">
        <v>161</v>
      </c>
      <c r="I3611" t="s">
        <v>113</v>
      </c>
      <c r="J3611">
        <v>40075</v>
      </c>
      <c r="K3611" s="1">
        <v>44343</v>
      </c>
      <c r="L3611" t="s">
        <v>42</v>
      </c>
    </row>
    <row r="3612" spans="1:12" x14ac:dyDescent="0.8">
      <c r="A3612" t="s">
        <v>17158</v>
      </c>
      <c r="B3612" t="s">
        <v>17159</v>
      </c>
      <c r="C3612">
        <v>35</v>
      </c>
      <c r="D3612" t="s">
        <v>29</v>
      </c>
      <c r="E3612" t="s">
        <v>17160</v>
      </c>
      <c r="F3612" t="s">
        <v>17161</v>
      </c>
      <c r="G3612" t="s">
        <v>17162</v>
      </c>
      <c r="H3612" t="s">
        <v>781</v>
      </c>
      <c r="I3612" t="s">
        <v>145</v>
      </c>
      <c r="J3612">
        <v>51852</v>
      </c>
      <c r="K3612" s="1">
        <v>44870</v>
      </c>
      <c r="L3612" t="s">
        <v>42</v>
      </c>
    </row>
    <row r="3613" spans="1:12" x14ac:dyDescent="0.8">
      <c r="A3613" t="s">
        <v>17163</v>
      </c>
      <c r="B3613" t="s">
        <v>17164</v>
      </c>
      <c r="C3613">
        <v>36</v>
      </c>
      <c r="D3613" t="s">
        <v>14</v>
      </c>
      <c r="E3613" t="s">
        <v>17165</v>
      </c>
      <c r="F3613" t="s">
        <v>17166</v>
      </c>
      <c r="G3613" t="s">
        <v>17167</v>
      </c>
      <c r="H3613" t="s">
        <v>309</v>
      </c>
      <c r="I3613" t="s">
        <v>74</v>
      </c>
      <c r="J3613">
        <v>46670</v>
      </c>
      <c r="K3613" s="1">
        <v>44763</v>
      </c>
      <c r="L3613" t="s">
        <v>35</v>
      </c>
    </row>
    <row r="3614" spans="1:12" x14ac:dyDescent="0.8">
      <c r="A3614" t="s">
        <v>17168</v>
      </c>
      <c r="B3614" t="s">
        <v>17169</v>
      </c>
      <c r="C3614">
        <v>32</v>
      </c>
      <c r="D3614" t="s">
        <v>14</v>
      </c>
      <c r="E3614" t="s">
        <v>17170</v>
      </c>
      <c r="F3614" t="s">
        <v>17171</v>
      </c>
      <c r="G3614" t="s">
        <v>17172</v>
      </c>
      <c r="H3614" t="s">
        <v>796</v>
      </c>
      <c r="I3614" t="s">
        <v>19</v>
      </c>
      <c r="J3614">
        <v>77489</v>
      </c>
      <c r="K3614" s="1">
        <v>44114</v>
      </c>
      <c r="L3614" t="s">
        <v>35</v>
      </c>
    </row>
    <row r="3615" spans="1:12" x14ac:dyDescent="0.8">
      <c r="A3615" t="s">
        <v>17173</v>
      </c>
      <c r="B3615" t="s">
        <v>17174</v>
      </c>
      <c r="C3615">
        <v>39</v>
      </c>
      <c r="D3615" t="s">
        <v>29</v>
      </c>
      <c r="E3615" t="s">
        <v>17175</v>
      </c>
      <c r="F3615" t="s">
        <v>17176</v>
      </c>
      <c r="G3615" t="s">
        <v>17177</v>
      </c>
      <c r="H3615" t="s">
        <v>199</v>
      </c>
      <c r="I3615" t="s">
        <v>74</v>
      </c>
      <c r="J3615">
        <v>4551</v>
      </c>
      <c r="K3615" s="1">
        <v>44463</v>
      </c>
      <c r="L3615" t="s">
        <v>35</v>
      </c>
    </row>
    <row r="3616" spans="1:12" x14ac:dyDescent="0.8">
      <c r="A3616" t="s">
        <v>17178</v>
      </c>
      <c r="B3616" t="s">
        <v>17179</v>
      </c>
      <c r="C3616">
        <v>43</v>
      </c>
      <c r="D3616" t="s">
        <v>29</v>
      </c>
      <c r="E3616" t="s">
        <v>6783</v>
      </c>
      <c r="F3616" t="s">
        <v>17180</v>
      </c>
      <c r="G3616" t="s">
        <v>17181</v>
      </c>
      <c r="H3616" t="s">
        <v>489</v>
      </c>
      <c r="I3616" t="s">
        <v>34</v>
      </c>
      <c r="J3616">
        <v>33042</v>
      </c>
      <c r="K3616" s="1">
        <v>44394</v>
      </c>
      <c r="L3616" t="s">
        <v>42</v>
      </c>
    </row>
    <row r="3617" spans="1:12" x14ac:dyDescent="0.8">
      <c r="A3617" t="s">
        <v>17182</v>
      </c>
      <c r="B3617" t="s">
        <v>17183</v>
      </c>
      <c r="C3617">
        <v>43</v>
      </c>
      <c r="D3617" t="s">
        <v>29</v>
      </c>
      <c r="E3617" t="s">
        <v>17184</v>
      </c>
      <c r="F3617" t="s">
        <v>17185</v>
      </c>
      <c r="G3617" t="s">
        <v>17186</v>
      </c>
      <c r="H3617" t="s">
        <v>73</v>
      </c>
      <c r="I3617" t="s">
        <v>74</v>
      </c>
      <c r="J3617">
        <v>10687</v>
      </c>
      <c r="K3617" s="1">
        <v>44261</v>
      </c>
      <c r="L3617" t="s">
        <v>35</v>
      </c>
    </row>
    <row r="3618" spans="1:12" x14ac:dyDescent="0.8">
      <c r="A3618" t="s">
        <v>17187</v>
      </c>
      <c r="B3618" t="s">
        <v>17188</v>
      </c>
      <c r="C3618">
        <v>23</v>
      </c>
      <c r="D3618" t="s">
        <v>14</v>
      </c>
      <c r="E3618" t="s">
        <v>17189</v>
      </c>
      <c r="F3618" t="s">
        <v>17190</v>
      </c>
      <c r="G3618" t="s">
        <v>17191</v>
      </c>
      <c r="H3618" t="s">
        <v>18</v>
      </c>
      <c r="I3618" t="s">
        <v>19</v>
      </c>
      <c r="J3618">
        <v>85997</v>
      </c>
      <c r="K3618" s="1">
        <v>43995</v>
      </c>
      <c r="L3618" t="s">
        <v>35</v>
      </c>
    </row>
    <row r="3619" spans="1:12" x14ac:dyDescent="0.8">
      <c r="A3619" s="2" t="s">
        <v>17192</v>
      </c>
      <c r="B3619" t="s">
        <v>17193</v>
      </c>
      <c r="C3619">
        <v>31</v>
      </c>
      <c r="D3619" t="s">
        <v>382</v>
      </c>
      <c r="E3619" t="s">
        <v>17194</v>
      </c>
      <c r="F3619" t="s">
        <v>17195</v>
      </c>
      <c r="G3619" t="s">
        <v>17196</v>
      </c>
      <c r="H3619" t="s">
        <v>54</v>
      </c>
      <c r="I3619" t="s">
        <v>55</v>
      </c>
      <c r="J3619">
        <v>22778</v>
      </c>
      <c r="K3619" s="1">
        <v>44473</v>
      </c>
      <c r="L3619" t="s">
        <v>35</v>
      </c>
    </row>
    <row r="3620" spans="1:12" x14ac:dyDescent="0.8">
      <c r="A3620" t="s">
        <v>17197</v>
      </c>
      <c r="B3620" t="s">
        <v>17198</v>
      </c>
      <c r="C3620">
        <v>49</v>
      </c>
      <c r="D3620" t="s">
        <v>14</v>
      </c>
      <c r="E3620" t="s">
        <v>17199</v>
      </c>
      <c r="F3620" t="s">
        <v>17200</v>
      </c>
      <c r="H3620" t="s">
        <v>691</v>
      </c>
      <c r="I3620" t="s">
        <v>48</v>
      </c>
      <c r="J3620">
        <v>63763</v>
      </c>
      <c r="K3620" s="1">
        <v>45131</v>
      </c>
      <c r="L3620" t="s">
        <v>35</v>
      </c>
    </row>
    <row r="3621" spans="1:12" x14ac:dyDescent="0.8">
      <c r="A3621" t="s">
        <v>17201</v>
      </c>
      <c r="B3621" t="s">
        <v>17202</v>
      </c>
      <c r="D3621" t="s">
        <v>14</v>
      </c>
      <c r="E3621" t="s">
        <v>17203</v>
      </c>
      <c r="F3621" t="s">
        <v>17204</v>
      </c>
      <c r="G3621" t="s">
        <v>17205</v>
      </c>
      <c r="H3621" t="s">
        <v>119</v>
      </c>
      <c r="I3621" t="s">
        <v>55</v>
      </c>
      <c r="J3621">
        <v>34420</v>
      </c>
      <c r="K3621" s="1">
        <v>44267</v>
      </c>
      <c r="L3621" t="s">
        <v>35</v>
      </c>
    </row>
    <row r="3622" spans="1:12" x14ac:dyDescent="0.8">
      <c r="A3622" t="s">
        <v>17206</v>
      </c>
      <c r="B3622" t="s">
        <v>17207</v>
      </c>
      <c r="C3622">
        <v>18</v>
      </c>
      <c r="D3622" t="s">
        <v>14</v>
      </c>
      <c r="E3622" t="s">
        <v>17208</v>
      </c>
      <c r="F3622" t="s">
        <v>17209</v>
      </c>
      <c r="G3622" t="s">
        <v>17210</v>
      </c>
      <c r="H3622" t="s">
        <v>227</v>
      </c>
      <c r="I3622" t="s">
        <v>221</v>
      </c>
      <c r="J3622">
        <v>38385</v>
      </c>
      <c r="K3622" s="1">
        <v>44633</v>
      </c>
      <c r="L3622" t="s">
        <v>35</v>
      </c>
    </row>
    <row r="3623" spans="1:12" x14ac:dyDescent="0.8">
      <c r="A3623" t="s">
        <v>17211</v>
      </c>
      <c r="B3623" t="s">
        <v>5819</v>
      </c>
      <c r="C3623">
        <v>39</v>
      </c>
      <c r="D3623" t="s">
        <v>29</v>
      </c>
      <c r="E3623" t="s">
        <v>17212</v>
      </c>
      <c r="F3623">
        <v>9768823145</v>
      </c>
      <c r="G3623" t="s">
        <v>17213</v>
      </c>
      <c r="H3623" t="s">
        <v>553</v>
      </c>
      <c r="I3623" t="s">
        <v>221</v>
      </c>
      <c r="J3623">
        <v>50437</v>
      </c>
      <c r="K3623" s="1">
        <v>44117</v>
      </c>
      <c r="L3623" t="s">
        <v>42</v>
      </c>
    </row>
    <row r="3624" spans="1:12" x14ac:dyDescent="0.8">
      <c r="A3624" t="s">
        <v>17214</v>
      </c>
      <c r="B3624" t="s">
        <v>17215</v>
      </c>
      <c r="C3624">
        <v>18</v>
      </c>
      <c r="D3624" t="s">
        <v>14</v>
      </c>
      <c r="E3624" t="s">
        <v>17216</v>
      </c>
      <c r="F3624" t="s">
        <v>17217</v>
      </c>
      <c r="G3624" t="s">
        <v>17218</v>
      </c>
      <c r="H3624" t="s">
        <v>137</v>
      </c>
      <c r="I3624" t="s">
        <v>138</v>
      </c>
      <c r="J3624">
        <v>84832</v>
      </c>
      <c r="K3624" s="1">
        <v>45287</v>
      </c>
      <c r="L3624" t="s">
        <v>35</v>
      </c>
    </row>
    <row r="3625" spans="1:12" x14ac:dyDescent="0.8">
      <c r="A3625" t="s">
        <v>17219</v>
      </c>
      <c r="B3625" t="s">
        <v>17220</v>
      </c>
      <c r="C3625">
        <v>35</v>
      </c>
      <c r="D3625" t="s">
        <v>29</v>
      </c>
      <c r="E3625" t="s">
        <v>16794</v>
      </c>
      <c r="F3625" t="s">
        <v>17221</v>
      </c>
      <c r="G3625" t="s">
        <v>17222</v>
      </c>
      <c r="H3625" t="s">
        <v>199</v>
      </c>
      <c r="I3625" t="s">
        <v>74</v>
      </c>
      <c r="J3625">
        <v>87619</v>
      </c>
      <c r="K3625" s="1">
        <v>44627</v>
      </c>
      <c r="L3625" t="s">
        <v>26</v>
      </c>
    </row>
    <row r="3626" spans="1:12" x14ac:dyDescent="0.8">
      <c r="A3626" t="s">
        <v>17223</v>
      </c>
      <c r="B3626" t="s">
        <v>17224</v>
      </c>
      <c r="C3626">
        <v>57</v>
      </c>
      <c r="D3626" t="s">
        <v>29</v>
      </c>
      <c r="E3626" t="s">
        <v>17225</v>
      </c>
      <c r="F3626" t="s">
        <v>17226</v>
      </c>
      <c r="G3626" t="s">
        <v>17227</v>
      </c>
      <c r="H3626" t="s">
        <v>409</v>
      </c>
      <c r="I3626" t="s">
        <v>34</v>
      </c>
      <c r="J3626">
        <v>59396</v>
      </c>
      <c r="K3626" s="1">
        <v>44972</v>
      </c>
      <c r="L3626" t="s">
        <v>42</v>
      </c>
    </row>
    <row r="3627" spans="1:12" x14ac:dyDescent="0.8">
      <c r="A3627" t="s">
        <v>17228</v>
      </c>
      <c r="B3627" t="s">
        <v>17229</v>
      </c>
      <c r="C3627">
        <v>23</v>
      </c>
      <c r="D3627" t="s">
        <v>14</v>
      </c>
      <c r="E3627" t="s">
        <v>17230</v>
      </c>
      <c r="F3627" t="s">
        <v>17231</v>
      </c>
      <c r="G3627" t="s">
        <v>17232</v>
      </c>
      <c r="H3627" t="s">
        <v>144</v>
      </c>
      <c r="I3627" t="s">
        <v>126</v>
      </c>
      <c r="J3627">
        <v>5997</v>
      </c>
      <c r="K3627" s="1">
        <v>45220</v>
      </c>
      <c r="L3627" t="s">
        <v>35</v>
      </c>
    </row>
    <row r="3628" spans="1:12" x14ac:dyDescent="0.8">
      <c r="A3628" t="s">
        <v>17233</v>
      </c>
      <c r="B3628" t="s">
        <v>17234</v>
      </c>
      <c r="C3628">
        <v>24</v>
      </c>
      <c r="D3628" t="s">
        <v>29</v>
      </c>
      <c r="E3628" t="s">
        <v>17235</v>
      </c>
      <c r="F3628" t="s">
        <v>17236</v>
      </c>
      <c r="H3628" t="s">
        <v>167</v>
      </c>
      <c r="I3628" t="s">
        <v>138</v>
      </c>
      <c r="J3628">
        <v>90631</v>
      </c>
      <c r="K3628" s="1">
        <v>45085</v>
      </c>
      <c r="L3628" t="s">
        <v>35</v>
      </c>
    </row>
    <row r="3629" spans="1:12" x14ac:dyDescent="0.8">
      <c r="A3629" t="s">
        <v>17237</v>
      </c>
      <c r="B3629" t="s">
        <v>17238</v>
      </c>
      <c r="C3629">
        <v>44</v>
      </c>
      <c r="D3629" t="s">
        <v>29</v>
      </c>
      <c r="E3629" t="s">
        <v>17239</v>
      </c>
      <c r="F3629" t="s">
        <v>17240</v>
      </c>
      <c r="G3629" t="s">
        <v>17241</v>
      </c>
      <c r="H3629" t="s">
        <v>510</v>
      </c>
      <c r="I3629" t="s">
        <v>126</v>
      </c>
      <c r="J3629">
        <v>42340</v>
      </c>
      <c r="K3629" s="1">
        <v>45705</v>
      </c>
      <c r="L3629" t="s">
        <v>35</v>
      </c>
    </row>
    <row r="3630" spans="1:12" x14ac:dyDescent="0.8">
      <c r="A3630" t="s">
        <v>17242</v>
      </c>
      <c r="B3630" t="s">
        <v>17243</v>
      </c>
      <c r="C3630">
        <v>18</v>
      </c>
      <c r="D3630" t="s">
        <v>14</v>
      </c>
      <c r="E3630" t="s">
        <v>17244</v>
      </c>
      <c r="F3630" t="s">
        <v>17245</v>
      </c>
      <c r="G3630" t="s">
        <v>17246</v>
      </c>
      <c r="H3630" t="s">
        <v>220</v>
      </c>
      <c r="I3630" t="s">
        <v>221</v>
      </c>
      <c r="J3630">
        <v>14056</v>
      </c>
      <c r="K3630" s="1">
        <v>45178</v>
      </c>
      <c r="L3630" t="s">
        <v>42</v>
      </c>
    </row>
    <row r="3631" spans="1:12" x14ac:dyDescent="0.8">
      <c r="A3631" t="s">
        <v>17247</v>
      </c>
      <c r="B3631" t="s">
        <v>17248</v>
      </c>
      <c r="C3631">
        <v>27</v>
      </c>
      <c r="D3631" t="s">
        <v>29</v>
      </c>
      <c r="E3631" t="s">
        <v>17249</v>
      </c>
      <c r="F3631" t="s">
        <v>17250</v>
      </c>
      <c r="G3631" t="s">
        <v>17251</v>
      </c>
      <c r="H3631" t="s">
        <v>1777</v>
      </c>
      <c r="I3631" t="s">
        <v>145</v>
      </c>
      <c r="J3631">
        <v>56958</v>
      </c>
      <c r="K3631" s="1">
        <v>45090</v>
      </c>
      <c r="L3631" t="s">
        <v>35</v>
      </c>
    </row>
    <row r="3632" spans="1:12" x14ac:dyDescent="0.8">
      <c r="A3632" t="s">
        <v>17252</v>
      </c>
      <c r="B3632" t="s">
        <v>17253</v>
      </c>
      <c r="C3632">
        <v>42</v>
      </c>
      <c r="D3632" t="s">
        <v>29</v>
      </c>
      <c r="E3632" t="s">
        <v>17254</v>
      </c>
      <c r="F3632">
        <v>3484907293</v>
      </c>
      <c r="G3632" t="s">
        <v>17255</v>
      </c>
      <c r="H3632" t="s">
        <v>350</v>
      </c>
      <c r="I3632" t="s">
        <v>34</v>
      </c>
      <c r="J3632">
        <v>94328</v>
      </c>
      <c r="K3632" s="1">
        <v>45332</v>
      </c>
      <c r="L3632" t="s">
        <v>26</v>
      </c>
    </row>
    <row r="3633" spans="1:12" x14ac:dyDescent="0.8">
      <c r="A3633" t="s">
        <v>17256</v>
      </c>
      <c r="B3633" t="s">
        <v>17257</v>
      </c>
      <c r="C3633">
        <v>27</v>
      </c>
      <c r="D3633" t="s">
        <v>14</v>
      </c>
      <c r="E3633" t="s">
        <v>17258</v>
      </c>
      <c r="F3633" t="s">
        <v>17259</v>
      </c>
      <c r="G3633" t="s">
        <v>17260</v>
      </c>
      <c r="H3633" t="s">
        <v>510</v>
      </c>
      <c r="I3633" t="s">
        <v>126</v>
      </c>
      <c r="J3633">
        <v>8915</v>
      </c>
      <c r="K3633" s="1">
        <v>44042</v>
      </c>
      <c r="L3633" t="s">
        <v>26</v>
      </c>
    </row>
    <row r="3634" spans="1:12" x14ac:dyDescent="0.8">
      <c r="A3634" s="2" t="s">
        <v>17261</v>
      </c>
      <c r="B3634" t="s">
        <v>17262</v>
      </c>
      <c r="C3634">
        <v>32</v>
      </c>
      <c r="D3634" t="s">
        <v>29</v>
      </c>
      <c r="E3634" t="s">
        <v>17263</v>
      </c>
      <c r="F3634" t="s">
        <v>17264</v>
      </c>
      <c r="G3634" t="s">
        <v>17265</v>
      </c>
      <c r="H3634" t="s">
        <v>192</v>
      </c>
      <c r="I3634" t="s">
        <v>193</v>
      </c>
      <c r="J3634">
        <v>76141</v>
      </c>
      <c r="K3634" s="1">
        <v>45374</v>
      </c>
      <c r="L3634" t="s">
        <v>42</v>
      </c>
    </row>
    <row r="3635" spans="1:12" x14ac:dyDescent="0.8">
      <c r="A3635" t="s">
        <v>17266</v>
      </c>
      <c r="B3635" t="s">
        <v>17267</v>
      </c>
      <c r="C3635">
        <v>43</v>
      </c>
      <c r="D3635" t="s">
        <v>29</v>
      </c>
      <c r="E3635" t="s">
        <v>17268</v>
      </c>
      <c r="F3635" t="s">
        <v>17269</v>
      </c>
      <c r="G3635" t="s">
        <v>17270</v>
      </c>
      <c r="H3635" t="s">
        <v>25</v>
      </c>
      <c r="I3635" t="s">
        <v>19</v>
      </c>
      <c r="J3635">
        <v>71416</v>
      </c>
      <c r="K3635" s="1">
        <v>44981</v>
      </c>
      <c r="L3635" t="s">
        <v>35</v>
      </c>
    </row>
    <row r="3636" spans="1:12" x14ac:dyDescent="0.8">
      <c r="A3636" t="s">
        <v>17271</v>
      </c>
      <c r="B3636" t="s">
        <v>11464</v>
      </c>
      <c r="C3636">
        <v>40</v>
      </c>
      <c r="D3636" t="s">
        <v>29</v>
      </c>
      <c r="E3636" t="s">
        <v>17272</v>
      </c>
      <c r="F3636">
        <v>6328144654</v>
      </c>
      <c r="G3636" t="s">
        <v>17273</v>
      </c>
      <c r="H3636" t="s">
        <v>173</v>
      </c>
      <c r="I3636" t="s">
        <v>62</v>
      </c>
      <c r="J3636">
        <v>55135</v>
      </c>
      <c r="K3636" s="1">
        <v>44150</v>
      </c>
      <c r="L3636" t="s">
        <v>35</v>
      </c>
    </row>
    <row r="3637" spans="1:12" x14ac:dyDescent="0.8">
      <c r="A3637" t="s">
        <v>17274</v>
      </c>
      <c r="B3637" t="s">
        <v>17275</v>
      </c>
      <c r="C3637">
        <v>38</v>
      </c>
      <c r="D3637" t="s">
        <v>29</v>
      </c>
      <c r="E3637" t="s">
        <v>17276</v>
      </c>
      <c r="F3637" t="s">
        <v>17277</v>
      </c>
      <c r="G3637" t="s">
        <v>17278</v>
      </c>
      <c r="H3637" t="s">
        <v>270</v>
      </c>
      <c r="I3637" t="s">
        <v>19</v>
      </c>
      <c r="J3637">
        <v>48180</v>
      </c>
      <c r="K3637" s="1">
        <v>45016</v>
      </c>
      <c r="L3637" t="s">
        <v>35</v>
      </c>
    </row>
    <row r="3638" spans="1:12" x14ac:dyDescent="0.8">
      <c r="A3638" t="s">
        <v>17279</v>
      </c>
      <c r="B3638" t="s">
        <v>17280</v>
      </c>
      <c r="C3638">
        <v>30</v>
      </c>
      <c r="D3638" t="s">
        <v>29</v>
      </c>
      <c r="E3638" t="s">
        <v>17281</v>
      </c>
      <c r="F3638" t="s">
        <v>17282</v>
      </c>
      <c r="G3638" t="s">
        <v>17283</v>
      </c>
      <c r="H3638" t="s">
        <v>125</v>
      </c>
      <c r="I3638" t="s">
        <v>126</v>
      </c>
      <c r="J3638">
        <v>78309</v>
      </c>
      <c r="K3638" s="1">
        <v>44600</v>
      </c>
      <c r="L3638" t="s">
        <v>35</v>
      </c>
    </row>
    <row r="3639" spans="1:12" x14ac:dyDescent="0.8">
      <c r="A3639" t="s">
        <v>17284</v>
      </c>
      <c r="B3639" t="s">
        <v>17285</v>
      </c>
      <c r="C3639">
        <v>39</v>
      </c>
      <c r="D3639" t="s">
        <v>29</v>
      </c>
      <c r="E3639" t="s">
        <v>17286</v>
      </c>
      <c r="F3639" t="s">
        <v>17287</v>
      </c>
      <c r="G3639" t="s">
        <v>17288</v>
      </c>
      <c r="H3639" t="s">
        <v>489</v>
      </c>
      <c r="I3639" t="s">
        <v>34</v>
      </c>
      <c r="J3639">
        <v>42890</v>
      </c>
      <c r="K3639" s="1">
        <v>45178</v>
      </c>
      <c r="L3639" t="s">
        <v>42</v>
      </c>
    </row>
    <row r="3640" spans="1:12" x14ac:dyDescent="0.8">
      <c r="A3640" t="s">
        <v>17289</v>
      </c>
      <c r="B3640" t="s">
        <v>17290</v>
      </c>
      <c r="C3640">
        <v>33</v>
      </c>
      <c r="D3640" t="s">
        <v>14</v>
      </c>
      <c r="E3640" t="s">
        <v>17291</v>
      </c>
      <c r="F3640" t="s">
        <v>17292</v>
      </c>
      <c r="G3640" t="s">
        <v>17293</v>
      </c>
      <c r="H3640" t="s">
        <v>952</v>
      </c>
      <c r="I3640" t="s">
        <v>126</v>
      </c>
      <c r="J3640">
        <v>70503</v>
      </c>
      <c r="K3640" s="1">
        <v>44027</v>
      </c>
      <c r="L3640" t="s">
        <v>35</v>
      </c>
    </row>
    <row r="3641" spans="1:12" x14ac:dyDescent="0.8">
      <c r="A3641" t="s">
        <v>17294</v>
      </c>
      <c r="B3641" t="s">
        <v>17295</v>
      </c>
      <c r="C3641">
        <v>40</v>
      </c>
      <c r="D3641" t="s">
        <v>14</v>
      </c>
      <c r="E3641" t="s">
        <v>17296</v>
      </c>
      <c r="F3641" t="s">
        <v>17297</v>
      </c>
      <c r="G3641" t="s">
        <v>17298</v>
      </c>
      <c r="H3641" t="s">
        <v>227</v>
      </c>
      <c r="I3641" t="s">
        <v>221</v>
      </c>
      <c r="J3641">
        <v>94858</v>
      </c>
      <c r="K3641" s="1">
        <v>44961</v>
      </c>
      <c r="L3641" t="s">
        <v>42</v>
      </c>
    </row>
    <row r="3642" spans="1:12" x14ac:dyDescent="0.8">
      <c r="A3642" t="s">
        <v>17299</v>
      </c>
      <c r="B3642" t="s">
        <v>17300</v>
      </c>
      <c r="C3642">
        <v>29</v>
      </c>
      <c r="D3642" t="s">
        <v>14</v>
      </c>
      <c r="E3642" t="s">
        <v>17301</v>
      </c>
      <c r="F3642" t="s">
        <v>17302</v>
      </c>
      <c r="G3642" t="s">
        <v>17303</v>
      </c>
      <c r="H3642" t="s">
        <v>67</v>
      </c>
      <c r="I3642" t="s">
        <v>62</v>
      </c>
      <c r="J3642">
        <v>31956</v>
      </c>
      <c r="K3642" s="1">
        <v>45116</v>
      </c>
      <c r="L3642" t="s">
        <v>42</v>
      </c>
    </row>
    <row r="3643" spans="1:12" x14ac:dyDescent="0.8">
      <c r="A3643" t="s">
        <v>17304</v>
      </c>
      <c r="B3643" t="s">
        <v>17305</v>
      </c>
      <c r="C3643">
        <v>32</v>
      </c>
      <c r="D3643" t="s">
        <v>29</v>
      </c>
      <c r="E3643" t="s">
        <v>17306</v>
      </c>
      <c r="F3643" t="s">
        <v>17307</v>
      </c>
      <c r="G3643" t="s">
        <v>17308</v>
      </c>
      <c r="H3643" t="s">
        <v>573</v>
      </c>
      <c r="I3643" t="s">
        <v>193</v>
      </c>
      <c r="J3643">
        <v>80151</v>
      </c>
      <c r="K3643" s="1">
        <v>44482</v>
      </c>
      <c r="L3643" t="s">
        <v>35</v>
      </c>
    </row>
    <row r="3644" spans="1:12" x14ac:dyDescent="0.8">
      <c r="A3644" t="s">
        <v>17309</v>
      </c>
      <c r="B3644" t="s">
        <v>7339</v>
      </c>
      <c r="C3644">
        <v>23</v>
      </c>
      <c r="D3644" t="s">
        <v>29</v>
      </c>
      <c r="E3644" t="s">
        <v>17310</v>
      </c>
      <c r="F3644" t="s">
        <v>17311</v>
      </c>
      <c r="G3644" t="s">
        <v>17312</v>
      </c>
      <c r="H3644" t="s">
        <v>320</v>
      </c>
      <c r="I3644" t="s">
        <v>138</v>
      </c>
      <c r="J3644">
        <v>81159</v>
      </c>
      <c r="K3644" s="1">
        <v>44013</v>
      </c>
      <c r="L3644" t="s">
        <v>42</v>
      </c>
    </row>
    <row r="3645" spans="1:12" x14ac:dyDescent="0.8">
      <c r="A3645" t="s">
        <v>17313</v>
      </c>
      <c r="B3645" t="s">
        <v>17314</v>
      </c>
      <c r="C3645">
        <v>34</v>
      </c>
      <c r="D3645" t="s">
        <v>14</v>
      </c>
      <c r="E3645" t="s">
        <v>17315</v>
      </c>
      <c r="F3645" t="s">
        <v>17316</v>
      </c>
      <c r="G3645" t="s">
        <v>17317</v>
      </c>
      <c r="H3645" t="s">
        <v>270</v>
      </c>
      <c r="I3645" t="s">
        <v>19</v>
      </c>
      <c r="J3645">
        <v>25892</v>
      </c>
      <c r="K3645" s="1">
        <v>44902</v>
      </c>
      <c r="L3645" t="s">
        <v>26</v>
      </c>
    </row>
    <row r="3646" spans="1:12" x14ac:dyDescent="0.8">
      <c r="A3646" t="s">
        <v>17318</v>
      </c>
      <c r="B3646" t="s">
        <v>17319</v>
      </c>
      <c r="C3646">
        <v>25</v>
      </c>
      <c r="D3646" t="s">
        <v>14</v>
      </c>
      <c r="E3646" t="s">
        <v>17320</v>
      </c>
      <c r="F3646" t="s">
        <v>17321</v>
      </c>
      <c r="G3646" t="s">
        <v>17322</v>
      </c>
      <c r="H3646" t="s">
        <v>167</v>
      </c>
      <c r="I3646" t="s">
        <v>138</v>
      </c>
      <c r="J3646">
        <v>39552</v>
      </c>
      <c r="K3646" s="1">
        <v>44785</v>
      </c>
      <c r="L3646" t="s">
        <v>35</v>
      </c>
    </row>
    <row r="3647" spans="1:12" x14ac:dyDescent="0.8">
      <c r="A3647" t="s">
        <v>17323</v>
      </c>
      <c r="B3647" t="s">
        <v>17324</v>
      </c>
      <c r="C3647">
        <v>21</v>
      </c>
      <c r="D3647" t="s">
        <v>29</v>
      </c>
      <c r="E3647" t="s">
        <v>17325</v>
      </c>
      <c r="F3647" t="s">
        <v>17326</v>
      </c>
      <c r="G3647" t="s">
        <v>17327</v>
      </c>
      <c r="H3647" t="s">
        <v>244</v>
      </c>
      <c r="I3647" t="s">
        <v>221</v>
      </c>
      <c r="J3647">
        <v>76819</v>
      </c>
      <c r="K3647" s="1">
        <v>45485</v>
      </c>
    </row>
    <row r="3648" spans="1:12" x14ac:dyDescent="0.8">
      <c r="A3648" t="s">
        <v>17328</v>
      </c>
      <c r="B3648" t="s">
        <v>17329</v>
      </c>
      <c r="C3648">
        <v>38</v>
      </c>
      <c r="D3648" t="s">
        <v>14</v>
      </c>
      <c r="E3648" t="s">
        <v>17330</v>
      </c>
      <c r="F3648" t="s">
        <v>17331</v>
      </c>
      <c r="G3648" t="s">
        <v>17332</v>
      </c>
      <c r="H3648" t="s">
        <v>450</v>
      </c>
      <c r="I3648" t="s">
        <v>138</v>
      </c>
      <c r="J3648">
        <v>26583</v>
      </c>
      <c r="K3648" s="1">
        <v>45132</v>
      </c>
      <c r="L3648" t="s">
        <v>26</v>
      </c>
    </row>
    <row r="3649" spans="1:12" x14ac:dyDescent="0.8">
      <c r="A3649" t="s">
        <v>17333</v>
      </c>
      <c r="C3649">
        <v>37</v>
      </c>
      <c r="D3649" t="s">
        <v>29</v>
      </c>
      <c r="E3649" t="s">
        <v>17334</v>
      </c>
      <c r="F3649" t="s">
        <v>17335</v>
      </c>
      <c r="G3649" t="s">
        <v>17336</v>
      </c>
      <c r="H3649" t="s">
        <v>54</v>
      </c>
      <c r="I3649" t="s">
        <v>55</v>
      </c>
      <c r="J3649">
        <v>80490</v>
      </c>
      <c r="K3649" s="1">
        <v>44265</v>
      </c>
      <c r="L3649" t="s">
        <v>35</v>
      </c>
    </row>
    <row r="3650" spans="1:12" x14ac:dyDescent="0.8">
      <c r="A3650" t="s">
        <v>17337</v>
      </c>
      <c r="C3650">
        <v>44</v>
      </c>
      <c r="D3650" t="s">
        <v>14</v>
      </c>
      <c r="E3650" t="s">
        <v>17338</v>
      </c>
      <c r="F3650" t="s">
        <v>17339</v>
      </c>
      <c r="G3650" t="s">
        <v>17340</v>
      </c>
      <c r="H3650" t="s">
        <v>167</v>
      </c>
      <c r="I3650" t="s">
        <v>138</v>
      </c>
      <c r="J3650">
        <v>29012</v>
      </c>
      <c r="K3650" s="1">
        <v>45060</v>
      </c>
      <c r="L3650" t="s">
        <v>35</v>
      </c>
    </row>
    <row r="3651" spans="1:12" x14ac:dyDescent="0.8">
      <c r="A3651" t="s">
        <v>17341</v>
      </c>
      <c r="B3651" t="s">
        <v>17342</v>
      </c>
      <c r="C3651">
        <v>29</v>
      </c>
      <c r="D3651" t="s">
        <v>29</v>
      </c>
      <c r="E3651" t="s">
        <v>17343</v>
      </c>
      <c r="F3651" t="s">
        <v>17344</v>
      </c>
      <c r="G3651" t="s">
        <v>17345</v>
      </c>
      <c r="H3651" t="s">
        <v>320</v>
      </c>
      <c r="I3651" t="s">
        <v>138</v>
      </c>
      <c r="J3651">
        <v>94415</v>
      </c>
      <c r="K3651" s="1">
        <v>45315</v>
      </c>
      <c r="L3651" t="s">
        <v>35</v>
      </c>
    </row>
    <row r="3652" spans="1:12" x14ac:dyDescent="0.8">
      <c r="A3652" t="s">
        <v>17346</v>
      </c>
      <c r="B3652" t="s">
        <v>17347</v>
      </c>
      <c r="C3652">
        <v>39</v>
      </c>
      <c r="D3652" t="s">
        <v>29</v>
      </c>
      <c r="E3652" t="s">
        <v>17348</v>
      </c>
      <c r="F3652" t="s">
        <v>17349</v>
      </c>
      <c r="G3652" t="s">
        <v>17350</v>
      </c>
      <c r="H3652" t="s">
        <v>41</v>
      </c>
      <c r="I3652" t="s">
        <v>19</v>
      </c>
      <c r="J3652">
        <v>9901</v>
      </c>
      <c r="K3652" s="1">
        <v>44821</v>
      </c>
      <c r="L3652" t="s">
        <v>42</v>
      </c>
    </row>
    <row r="3653" spans="1:12" x14ac:dyDescent="0.8">
      <c r="A3653" t="s">
        <v>17351</v>
      </c>
      <c r="B3653" t="s">
        <v>17352</v>
      </c>
      <c r="C3653">
        <v>41</v>
      </c>
      <c r="D3653" t="s">
        <v>29</v>
      </c>
      <c r="E3653" t="s">
        <v>17212</v>
      </c>
      <c r="F3653">
        <v>5498687089</v>
      </c>
      <c r="G3653" t="s">
        <v>17353</v>
      </c>
      <c r="H3653" t="s">
        <v>199</v>
      </c>
      <c r="I3653" t="s">
        <v>74</v>
      </c>
      <c r="J3653">
        <v>6624</v>
      </c>
      <c r="K3653" s="1">
        <v>45634</v>
      </c>
      <c r="L3653" t="s">
        <v>42</v>
      </c>
    </row>
    <row r="3654" spans="1:12" x14ac:dyDescent="0.8">
      <c r="A3654" t="s">
        <v>17354</v>
      </c>
      <c r="B3654" t="s">
        <v>17355</v>
      </c>
      <c r="C3654">
        <v>40</v>
      </c>
      <c r="D3654" t="s">
        <v>14</v>
      </c>
      <c r="E3654" t="s">
        <v>17356</v>
      </c>
      <c r="F3654" t="s">
        <v>17357</v>
      </c>
      <c r="G3654" t="s">
        <v>17358</v>
      </c>
      <c r="H3654" t="s">
        <v>473</v>
      </c>
      <c r="I3654" t="s">
        <v>113</v>
      </c>
      <c r="J3654">
        <v>29436</v>
      </c>
      <c r="K3654" s="1">
        <v>45339</v>
      </c>
      <c r="L3654" t="s">
        <v>26</v>
      </c>
    </row>
    <row r="3655" spans="1:12" x14ac:dyDescent="0.8">
      <c r="A3655" t="s">
        <v>17359</v>
      </c>
      <c r="B3655" t="s">
        <v>17360</v>
      </c>
      <c r="C3655">
        <v>25</v>
      </c>
      <c r="D3655" t="s">
        <v>29</v>
      </c>
      <c r="E3655" t="s">
        <v>17361</v>
      </c>
      <c r="F3655" t="s">
        <v>17362</v>
      </c>
      <c r="G3655" t="s">
        <v>17363</v>
      </c>
      <c r="H3655" t="s">
        <v>578</v>
      </c>
      <c r="I3655" t="s">
        <v>113</v>
      </c>
      <c r="J3655">
        <v>2633</v>
      </c>
      <c r="K3655" s="1">
        <v>44132</v>
      </c>
      <c r="L3655" t="s">
        <v>42</v>
      </c>
    </row>
    <row r="3656" spans="1:12" x14ac:dyDescent="0.8">
      <c r="A3656" t="s">
        <v>17364</v>
      </c>
      <c r="B3656" t="s">
        <v>17365</v>
      </c>
      <c r="C3656">
        <v>36</v>
      </c>
      <c r="D3656" t="s">
        <v>29</v>
      </c>
      <c r="E3656" t="s">
        <v>16169</v>
      </c>
      <c r="F3656" t="s">
        <v>17366</v>
      </c>
      <c r="G3656" t="s">
        <v>17367</v>
      </c>
      <c r="H3656" t="s">
        <v>573</v>
      </c>
      <c r="I3656" t="s">
        <v>193</v>
      </c>
      <c r="J3656">
        <v>3444</v>
      </c>
      <c r="K3656" s="1">
        <v>43982</v>
      </c>
      <c r="L3656" t="s">
        <v>35</v>
      </c>
    </row>
    <row r="3657" spans="1:12" x14ac:dyDescent="0.8">
      <c r="A3657" t="s">
        <v>17368</v>
      </c>
      <c r="B3657" t="s">
        <v>17369</v>
      </c>
      <c r="C3657">
        <v>39</v>
      </c>
      <c r="D3657" t="s">
        <v>29</v>
      </c>
      <c r="E3657" t="s">
        <v>14799</v>
      </c>
      <c r="F3657" t="s">
        <v>17370</v>
      </c>
      <c r="G3657" t="s">
        <v>17371</v>
      </c>
      <c r="H3657" t="s">
        <v>249</v>
      </c>
      <c r="I3657" t="s">
        <v>55</v>
      </c>
      <c r="J3657">
        <v>2734</v>
      </c>
      <c r="K3657" s="1">
        <v>43969</v>
      </c>
      <c r="L3657" t="s">
        <v>35</v>
      </c>
    </row>
    <row r="3658" spans="1:12" x14ac:dyDescent="0.8">
      <c r="A3658" t="s">
        <v>17372</v>
      </c>
      <c r="B3658" t="s">
        <v>17373</v>
      </c>
      <c r="C3658">
        <v>35</v>
      </c>
      <c r="D3658" t="s">
        <v>29</v>
      </c>
      <c r="E3658" t="s">
        <v>17374</v>
      </c>
      <c r="F3658" t="s">
        <v>17375</v>
      </c>
      <c r="G3658" t="s">
        <v>17376</v>
      </c>
      <c r="H3658" t="s">
        <v>249</v>
      </c>
      <c r="I3658" t="s">
        <v>55</v>
      </c>
      <c r="J3658">
        <v>71401</v>
      </c>
      <c r="K3658" s="1">
        <v>44161</v>
      </c>
      <c r="L3658" t="s">
        <v>35</v>
      </c>
    </row>
    <row r="3659" spans="1:12" x14ac:dyDescent="0.8">
      <c r="A3659" t="s">
        <v>17377</v>
      </c>
      <c r="B3659" t="s">
        <v>17378</v>
      </c>
      <c r="C3659">
        <v>18</v>
      </c>
      <c r="D3659" t="s">
        <v>29</v>
      </c>
      <c r="E3659" t="s">
        <v>17379</v>
      </c>
      <c r="F3659" t="s">
        <v>17380</v>
      </c>
      <c r="G3659" t="s">
        <v>17381</v>
      </c>
      <c r="H3659" t="s">
        <v>529</v>
      </c>
      <c r="I3659" t="s">
        <v>55</v>
      </c>
      <c r="J3659">
        <v>65536</v>
      </c>
      <c r="K3659" s="1">
        <v>45204</v>
      </c>
      <c r="L3659" t="s">
        <v>35</v>
      </c>
    </row>
    <row r="3660" spans="1:12" x14ac:dyDescent="0.8">
      <c r="A3660" t="s">
        <v>17382</v>
      </c>
      <c r="B3660" t="s">
        <v>17383</v>
      </c>
      <c r="C3660">
        <v>36</v>
      </c>
      <c r="D3660" t="s">
        <v>29</v>
      </c>
      <c r="E3660" t="s">
        <v>17384</v>
      </c>
      <c r="F3660" t="s">
        <v>17385</v>
      </c>
      <c r="G3660" t="s">
        <v>17386</v>
      </c>
      <c r="H3660" t="s">
        <v>144</v>
      </c>
      <c r="I3660" t="s">
        <v>126</v>
      </c>
      <c r="J3660">
        <v>61492</v>
      </c>
      <c r="K3660" s="1">
        <v>44983</v>
      </c>
      <c r="L3660" t="s">
        <v>42</v>
      </c>
    </row>
    <row r="3661" spans="1:12" x14ac:dyDescent="0.8">
      <c r="A3661" t="s">
        <v>17387</v>
      </c>
      <c r="B3661" t="s">
        <v>17388</v>
      </c>
      <c r="C3661">
        <v>61</v>
      </c>
      <c r="D3661" t="s">
        <v>29</v>
      </c>
      <c r="E3661" t="s">
        <v>17389</v>
      </c>
      <c r="F3661" t="s">
        <v>17390</v>
      </c>
      <c r="G3661" t="s">
        <v>17391</v>
      </c>
      <c r="H3661" t="s">
        <v>73</v>
      </c>
      <c r="I3661" t="s">
        <v>74</v>
      </c>
      <c r="J3661">
        <v>79017</v>
      </c>
      <c r="K3661" s="1">
        <v>45217</v>
      </c>
      <c r="L3661" t="s">
        <v>42</v>
      </c>
    </row>
    <row r="3662" spans="1:12" x14ac:dyDescent="0.8">
      <c r="A3662" t="s">
        <v>17392</v>
      </c>
      <c r="B3662" t="s">
        <v>17393</v>
      </c>
      <c r="C3662">
        <v>30</v>
      </c>
      <c r="D3662" t="s">
        <v>29</v>
      </c>
      <c r="E3662" t="s">
        <v>17394</v>
      </c>
      <c r="F3662" t="s">
        <v>17395</v>
      </c>
      <c r="G3662" t="s">
        <v>17396</v>
      </c>
      <c r="H3662" t="s">
        <v>125</v>
      </c>
      <c r="I3662" t="s">
        <v>126</v>
      </c>
      <c r="J3662">
        <v>58989</v>
      </c>
      <c r="K3662" s="1">
        <v>44644</v>
      </c>
      <c r="L3662" t="s">
        <v>42</v>
      </c>
    </row>
    <row r="3663" spans="1:12" x14ac:dyDescent="0.8">
      <c r="A3663" t="s">
        <v>17397</v>
      </c>
      <c r="B3663" t="s">
        <v>17398</v>
      </c>
      <c r="C3663">
        <v>26</v>
      </c>
      <c r="D3663" t="s">
        <v>14</v>
      </c>
      <c r="E3663" t="s">
        <v>17399</v>
      </c>
      <c r="F3663" t="s">
        <v>17400</v>
      </c>
      <c r="H3663" t="s">
        <v>137</v>
      </c>
      <c r="I3663" t="s">
        <v>138</v>
      </c>
      <c r="J3663">
        <v>10844</v>
      </c>
      <c r="K3663" s="1">
        <v>45333</v>
      </c>
      <c r="L3663" t="s">
        <v>35</v>
      </c>
    </row>
    <row r="3664" spans="1:12" x14ac:dyDescent="0.8">
      <c r="A3664" t="s">
        <v>17401</v>
      </c>
      <c r="B3664" t="s">
        <v>17402</v>
      </c>
      <c r="C3664">
        <v>39</v>
      </c>
      <c r="D3664" t="s">
        <v>29</v>
      </c>
      <c r="E3664" t="s">
        <v>17403</v>
      </c>
      <c r="F3664" t="s">
        <v>17404</v>
      </c>
      <c r="G3664" t="s">
        <v>17405</v>
      </c>
      <c r="H3664" t="s">
        <v>54</v>
      </c>
      <c r="I3664" t="s">
        <v>55</v>
      </c>
      <c r="J3664">
        <v>27911</v>
      </c>
      <c r="K3664" s="1">
        <v>44725</v>
      </c>
    </row>
    <row r="3665" spans="1:12" x14ac:dyDescent="0.8">
      <c r="A3665" t="s">
        <v>17406</v>
      </c>
      <c r="B3665" t="s">
        <v>17407</v>
      </c>
      <c r="C3665">
        <v>38</v>
      </c>
      <c r="D3665" t="s">
        <v>29</v>
      </c>
      <c r="E3665" t="s">
        <v>17408</v>
      </c>
      <c r="F3665" t="s">
        <v>17409</v>
      </c>
      <c r="G3665" t="s">
        <v>17410</v>
      </c>
      <c r="H3665" t="s">
        <v>553</v>
      </c>
      <c r="I3665" t="s">
        <v>221</v>
      </c>
      <c r="J3665">
        <v>58893</v>
      </c>
      <c r="K3665" s="1">
        <v>44006</v>
      </c>
      <c r="L3665" t="s">
        <v>35</v>
      </c>
    </row>
    <row r="3666" spans="1:12" x14ac:dyDescent="0.8">
      <c r="A3666" t="s">
        <v>17411</v>
      </c>
      <c r="B3666" t="s">
        <v>17412</v>
      </c>
      <c r="C3666">
        <v>49</v>
      </c>
      <c r="D3666" t="s">
        <v>29</v>
      </c>
      <c r="E3666" t="s">
        <v>17413</v>
      </c>
      <c r="F3666" t="s">
        <v>17414</v>
      </c>
      <c r="G3666" t="s">
        <v>17415</v>
      </c>
      <c r="H3666" t="s">
        <v>796</v>
      </c>
      <c r="J3666">
        <v>66455</v>
      </c>
      <c r="K3666" s="1">
        <v>44338</v>
      </c>
      <c r="L3666" t="s">
        <v>42</v>
      </c>
    </row>
    <row r="3667" spans="1:12" x14ac:dyDescent="0.8">
      <c r="A3667" t="s">
        <v>17416</v>
      </c>
      <c r="B3667" t="s">
        <v>17417</v>
      </c>
      <c r="C3667">
        <v>19</v>
      </c>
      <c r="D3667" t="s">
        <v>29</v>
      </c>
      <c r="F3667" t="s">
        <v>17418</v>
      </c>
      <c r="G3667" t="s">
        <v>17419</v>
      </c>
      <c r="H3667" t="s">
        <v>54</v>
      </c>
      <c r="I3667" t="s">
        <v>55</v>
      </c>
      <c r="J3667">
        <v>28586</v>
      </c>
      <c r="K3667" s="1">
        <v>44413</v>
      </c>
      <c r="L3667" t="s">
        <v>42</v>
      </c>
    </row>
    <row r="3668" spans="1:12" x14ac:dyDescent="0.8">
      <c r="A3668" t="s">
        <v>17420</v>
      </c>
      <c r="B3668" t="s">
        <v>17421</v>
      </c>
      <c r="C3668">
        <v>43</v>
      </c>
      <c r="D3668" t="s">
        <v>14</v>
      </c>
      <c r="E3668" t="s">
        <v>17422</v>
      </c>
      <c r="F3668" t="s">
        <v>17423</v>
      </c>
      <c r="G3668" t="s">
        <v>17424</v>
      </c>
      <c r="H3668" t="s">
        <v>255</v>
      </c>
      <c r="I3668" t="s">
        <v>145</v>
      </c>
      <c r="J3668">
        <v>98161</v>
      </c>
      <c r="K3668" s="1">
        <v>45235</v>
      </c>
      <c r="L3668" t="s">
        <v>35</v>
      </c>
    </row>
    <row r="3669" spans="1:12" x14ac:dyDescent="0.8">
      <c r="A3669" t="s">
        <v>17425</v>
      </c>
      <c r="B3669" t="s">
        <v>17426</v>
      </c>
      <c r="C3669">
        <v>42</v>
      </c>
      <c r="D3669" t="s">
        <v>14</v>
      </c>
      <c r="E3669" t="s">
        <v>17427</v>
      </c>
      <c r="F3669" t="s">
        <v>17428</v>
      </c>
      <c r="G3669" t="s">
        <v>17429</v>
      </c>
      <c r="H3669" t="s">
        <v>270</v>
      </c>
      <c r="I3669" t="s">
        <v>19</v>
      </c>
      <c r="J3669">
        <v>759</v>
      </c>
      <c r="K3669" s="1">
        <v>45228</v>
      </c>
      <c r="L3669" t="s">
        <v>35</v>
      </c>
    </row>
    <row r="3670" spans="1:12" x14ac:dyDescent="0.8">
      <c r="A3670" t="s">
        <v>17430</v>
      </c>
      <c r="B3670" t="s">
        <v>17431</v>
      </c>
      <c r="C3670">
        <v>33</v>
      </c>
      <c r="D3670" t="s">
        <v>29</v>
      </c>
      <c r="E3670" t="s">
        <v>17432</v>
      </c>
      <c r="F3670" t="s">
        <v>17433</v>
      </c>
      <c r="G3670" t="s">
        <v>17434</v>
      </c>
      <c r="H3670" t="s">
        <v>105</v>
      </c>
      <c r="I3670" t="s">
        <v>48</v>
      </c>
      <c r="J3670">
        <v>90158</v>
      </c>
      <c r="K3670" s="1">
        <v>45017</v>
      </c>
      <c r="L3670" t="s">
        <v>42</v>
      </c>
    </row>
    <row r="3671" spans="1:12" x14ac:dyDescent="0.8">
      <c r="A3671" t="s">
        <v>17435</v>
      </c>
      <c r="B3671" t="s">
        <v>17436</v>
      </c>
      <c r="C3671">
        <v>39</v>
      </c>
      <c r="D3671" t="s">
        <v>14</v>
      </c>
      <c r="E3671" t="s">
        <v>17437</v>
      </c>
      <c r="F3671">
        <v>9223458527</v>
      </c>
      <c r="G3671" t="s">
        <v>17438</v>
      </c>
      <c r="H3671" t="s">
        <v>80</v>
      </c>
      <c r="I3671" t="s">
        <v>74</v>
      </c>
      <c r="J3671">
        <v>64140</v>
      </c>
      <c r="K3671" s="1">
        <v>44340</v>
      </c>
      <c r="L3671" t="s">
        <v>26</v>
      </c>
    </row>
    <row r="3672" spans="1:12" x14ac:dyDescent="0.8">
      <c r="A3672" t="s">
        <v>17439</v>
      </c>
      <c r="B3672" t="s">
        <v>21</v>
      </c>
      <c r="C3672">
        <v>47</v>
      </c>
      <c r="D3672" t="s">
        <v>14</v>
      </c>
      <c r="E3672" t="s">
        <v>22</v>
      </c>
      <c r="F3672" t="s">
        <v>17440</v>
      </c>
      <c r="G3672" t="s">
        <v>17441</v>
      </c>
      <c r="H3672" t="s">
        <v>691</v>
      </c>
      <c r="I3672" t="s">
        <v>48</v>
      </c>
      <c r="J3672">
        <v>25407</v>
      </c>
      <c r="K3672" s="1">
        <v>44306</v>
      </c>
      <c r="L3672" t="s">
        <v>26</v>
      </c>
    </row>
    <row r="3673" spans="1:12" x14ac:dyDescent="0.8">
      <c r="A3673" t="s">
        <v>17442</v>
      </c>
      <c r="B3673" t="s">
        <v>17443</v>
      </c>
      <c r="C3673">
        <v>45</v>
      </c>
      <c r="D3673" t="s">
        <v>14</v>
      </c>
      <c r="E3673" t="s">
        <v>17444</v>
      </c>
      <c r="F3673" t="s">
        <v>17445</v>
      </c>
      <c r="G3673" t="s">
        <v>17446</v>
      </c>
      <c r="H3673" t="s">
        <v>573</v>
      </c>
      <c r="I3673" t="s">
        <v>193</v>
      </c>
      <c r="J3673">
        <v>82940</v>
      </c>
      <c r="K3673" s="1">
        <v>44802</v>
      </c>
      <c r="L3673" t="s">
        <v>42</v>
      </c>
    </row>
    <row r="3674" spans="1:12" x14ac:dyDescent="0.8">
      <c r="A3674" t="s">
        <v>17447</v>
      </c>
      <c r="B3674" t="s">
        <v>17448</v>
      </c>
      <c r="C3674">
        <v>21</v>
      </c>
      <c r="D3674" t="s">
        <v>29</v>
      </c>
      <c r="E3674" t="s">
        <v>17449</v>
      </c>
      <c r="F3674" t="s">
        <v>17450</v>
      </c>
      <c r="G3674" t="s">
        <v>17451</v>
      </c>
      <c r="H3674" t="s">
        <v>119</v>
      </c>
      <c r="I3674" t="s">
        <v>55</v>
      </c>
      <c r="J3674">
        <v>85409</v>
      </c>
      <c r="K3674" s="1">
        <v>44643</v>
      </c>
      <c r="L3674" t="s">
        <v>35</v>
      </c>
    </row>
    <row r="3675" spans="1:12" x14ac:dyDescent="0.8">
      <c r="A3675" t="s">
        <v>17452</v>
      </c>
      <c r="B3675" t="s">
        <v>17453</v>
      </c>
      <c r="C3675">
        <v>44</v>
      </c>
      <c r="D3675" t="s">
        <v>14</v>
      </c>
      <c r="E3675" t="s">
        <v>17454</v>
      </c>
      <c r="F3675" t="s">
        <v>17455</v>
      </c>
      <c r="G3675" t="s">
        <v>17456</v>
      </c>
      <c r="H3675" t="s">
        <v>270</v>
      </c>
      <c r="I3675" t="s">
        <v>19</v>
      </c>
      <c r="J3675">
        <v>85664</v>
      </c>
      <c r="K3675" s="1">
        <v>44080</v>
      </c>
      <c r="L3675" t="s">
        <v>35</v>
      </c>
    </row>
    <row r="3676" spans="1:12" x14ac:dyDescent="0.8">
      <c r="A3676" t="s">
        <v>17457</v>
      </c>
      <c r="B3676" t="s">
        <v>17458</v>
      </c>
      <c r="C3676">
        <v>34</v>
      </c>
      <c r="D3676" t="s">
        <v>29</v>
      </c>
      <c r="E3676" t="s">
        <v>17459</v>
      </c>
      <c r="F3676" t="s">
        <v>17460</v>
      </c>
      <c r="G3676" t="s">
        <v>17461</v>
      </c>
      <c r="H3676" t="s">
        <v>1383</v>
      </c>
      <c r="I3676" t="s">
        <v>92</v>
      </c>
      <c r="K3676" s="1">
        <v>44829</v>
      </c>
      <c r="L3676" t="s">
        <v>26</v>
      </c>
    </row>
    <row r="3677" spans="1:12" x14ac:dyDescent="0.8">
      <c r="A3677" t="s">
        <v>17462</v>
      </c>
      <c r="B3677" t="s">
        <v>17463</v>
      </c>
      <c r="C3677">
        <v>35</v>
      </c>
      <c r="D3677" t="s">
        <v>14</v>
      </c>
      <c r="E3677" t="s">
        <v>17464</v>
      </c>
      <c r="F3677" t="s">
        <v>17465</v>
      </c>
      <c r="G3677" t="s">
        <v>17466</v>
      </c>
      <c r="H3677" t="s">
        <v>912</v>
      </c>
      <c r="I3677" t="s">
        <v>99</v>
      </c>
      <c r="J3677">
        <v>32665</v>
      </c>
      <c r="K3677" s="1">
        <v>44275</v>
      </c>
      <c r="L3677" t="s">
        <v>35</v>
      </c>
    </row>
    <row r="3678" spans="1:12" x14ac:dyDescent="0.8">
      <c r="A3678" t="s">
        <v>17467</v>
      </c>
      <c r="B3678" t="s">
        <v>17468</v>
      </c>
      <c r="C3678">
        <v>35</v>
      </c>
      <c r="D3678" t="s">
        <v>29</v>
      </c>
      <c r="E3678" t="s">
        <v>17469</v>
      </c>
      <c r="F3678" t="s">
        <v>17470</v>
      </c>
      <c r="G3678" t="s">
        <v>17471</v>
      </c>
      <c r="H3678" t="s">
        <v>67</v>
      </c>
      <c r="I3678" t="s">
        <v>62</v>
      </c>
      <c r="J3678">
        <v>89323</v>
      </c>
      <c r="K3678" s="1">
        <v>45215</v>
      </c>
      <c r="L3678" t="s">
        <v>42</v>
      </c>
    </row>
    <row r="3679" spans="1:12" x14ac:dyDescent="0.8">
      <c r="A3679" t="s">
        <v>17472</v>
      </c>
      <c r="B3679" t="s">
        <v>17473</v>
      </c>
      <c r="C3679">
        <v>33</v>
      </c>
      <c r="D3679" t="s">
        <v>382</v>
      </c>
      <c r="E3679" t="s">
        <v>17474</v>
      </c>
      <c r="F3679" t="s">
        <v>17475</v>
      </c>
      <c r="G3679" t="s">
        <v>17476</v>
      </c>
      <c r="H3679" t="s">
        <v>91</v>
      </c>
      <c r="I3679" t="s">
        <v>92</v>
      </c>
      <c r="J3679">
        <v>754</v>
      </c>
      <c r="K3679" s="1">
        <v>44524</v>
      </c>
      <c r="L3679" t="s">
        <v>35</v>
      </c>
    </row>
    <row r="3680" spans="1:12" x14ac:dyDescent="0.8">
      <c r="A3680" t="s">
        <v>17477</v>
      </c>
      <c r="B3680" t="s">
        <v>17478</v>
      </c>
      <c r="C3680">
        <v>49</v>
      </c>
      <c r="D3680" t="s">
        <v>14</v>
      </c>
      <c r="E3680" t="s">
        <v>17479</v>
      </c>
      <c r="F3680" t="s">
        <v>17480</v>
      </c>
      <c r="G3680" t="s">
        <v>17481</v>
      </c>
      <c r="H3680" t="s">
        <v>167</v>
      </c>
      <c r="I3680" t="s">
        <v>138</v>
      </c>
      <c r="J3680">
        <v>46997</v>
      </c>
      <c r="K3680" s="1">
        <v>45563</v>
      </c>
      <c r="L3680" t="s">
        <v>35</v>
      </c>
    </row>
    <row r="3681" spans="1:12" x14ac:dyDescent="0.8">
      <c r="A3681" t="s">
        <v>17482</v>
      </c>
      <c r="B3681" t="s">
        <v>17483</v>
      </c>
      <c r="C3681">
        <v>33</v>
      </c>
      <c r="D3681" t="s">
        <v>29</v>
      </c>
      <c r="E3681" t="s">
        <v>17484</v>
      </c>
      <c r="F3681" t="s">
        <v>17485</v>
      </c>
      <c r="G3681" t="s">
        <v>17486</v>
      </c>
      <c r="H3681" t="s">
        <v>41</v>
      </c>
      <c r="I3681" t="s">
        <v>19</v>
      </c>
      <c r="J3681">
        <v>43054</v>
      </c>
      <c r="K3681" s="1">
        <v>44273</v>
      </c>
      <c r="L3681" t="s">
        <v>42</v>
      </c>
    </row>
    <row r="3682" spans="1:12" x14ac:dyDescent="0.8">
      <c r="A3682" t="s">
        <v>17487</v>
      </c>
      <c r="B3682" t="s">
        <v>17488</v>
      </c>
      <c r="C3682">
        <v>21</v>
      </c>
      <c r="D3682" t="s">
        <v>14</v>
      </c>
      <c r="E3682" t="s">
        <v>17489</v>
      </c>
      <c r="F3682" t="s">
        <v>17490</v>
      </c>
      <c r="G3682" t="s">
        <v>17491</v>
      </c>
      <c r="H3682" t="s">
        <v>186</v>
      </c>
      <c r="I3682" t="s">
        <v>74</v>
      </c>
      <c r="J3682">
        <v>10656</v>
      </c>
      <c r="K3682" s="1">
        <v>44036</v>
      </c>
      <c r="L3682" t="s">
        <v>42</v>
      </c>
    </row>
    <row r="3683" spans="1:12" x14ac:dyDescent="0.8">
      <c r="A3683" t="s">
        <v>17492</v>
      </c>
      <c r="B3683" t="s">
        <v>17493</v>
      </c>
      <c r="C3683">
        <v>30</v>
      </c>
      <c r="D3683" t="s">
        <v>14</v>
      </c>
      <c r="E3683" t="s">
        <v>17494</v>
      </c>
      <c r="F3683" t="s">
        <v>17495</v>
      </c>
      <c r="G3683" t="s">
        <v>17496</v>
      </c>
      <c r="H3683" t="s">
        <v>238</v>
      </c>
      <c r="I3683" t="s">
        <v>48</v>
      </c>
      <c r="J3683">
        <v>10524</v>
      </c>
      <c r="K3683" s="1">
        <v>44820</v>
      </c>
      <c r="L3683" t="s">
        <v>42</v>
      </c>
    </row>
    <row r="3684" spans="1:12" x14ac:dyDescent="0.8">
      <c r="A3684" t="s">
        <v>17497</v>
      </c>
      <c r="C3684">
        <v>37</v>
      </c>
      <c r="D3684" t="s">
        <v>14</v>
      </c>
      <c r="E3684" t="s">
        <v>17498</v>
      </c>
      <c r="F3684" t="s">
        <v>17499</v>
      </c>
      <c r="G3684" t="s">
        <v>17500</v>
      </c>
      <c r="H3684" t="s">
        <v>73</v>
      </c>
      <c r="I3684" t="s">
        <v>74</v>
      </c>
      <c r="J3684">
        <v>9529</v>
      </c>
      <c r="K3684" s="1">
        <v>45372</v>
      </c>
      <c r="L3684" t="s">
        <v>35</v>
      </c>
    </row>
    <row r="3685" spans="1:12" x14ac:dyDescent="0.8">
      <c r="A3685" t="s">
        <v>17501</v>
      </c>
      <c r="B3685" t="s">
        <v>17502</v>
      </c>
      <c r="C3685">
        <v>49</v>
      </c>
      <c r="D3685" t="s">
        <v>29</v>
      </c>
      <c r="E3685" t="s">
        <v>17503</v>
      </c>
      <c r="F3685">
        <f>1-816-541-3209</f>
        <v>-4565</v>
      </c>
      <c r="G3685" t="s">
        <v>17504</v>
      </c>
      <c r="H3685" t="s">
        <v>510</v>
      </c>
      <c r="I3685" t="s">
        <v>126</v>
      </c>
      <c r="J3685">
        <v>23747</v>
      </c>
      <c r="K3685" s="1">
        <v>45124</v>
      </c>
      <c r="L3685" t="s">
        <v>26</v>
      </c>
    </row>
    <row r="3686" spans="1:12" x14ac:dyDescent="0.8">
      <c r="A3686" t="s">
        <v>17505</v>
      </c>
      <c r="B3686" t="s">
        <v>17506</v>
      </c>
      <c r="C3686">
        <v>42</v>
      </c>
      <c r="D3686" t="s">
        <v>29</v>
      </c>
      <c r="E3686" t="s">
        <v>17507</v>
      </c>
      <c r="F3686" t="s">
        <v>17508</v>
      </c>
      <c r="G3686" t="s">
        <v>17509</v>
      </c>
      <c r="H3686" t="s">
        <v>270</v>
      </c>
      <c r="I3686" t="s">
        <v>19</v>
      </c>
      <c r="J3686">
        <v>74992</v>
      </c>
      <c r="K3686" s="1">
        <v>44675</v>
      </c>
      <c r="L3686" t="s">
        <v>42</v>
      </c>
    </row>
    <row r="3687" spans="1:12" x14ac:dyDescent="0.8">
      <c r="A3687" t="s">
        <v>17510</v>
      </c>
      <c r="B3687" t="s">
        <v>17511</v>
      </c>
      <c r="C3687">
        <v>24</v>
      </c>
      <c r="D3687" t="s">
        <v>29</v>
      </c>
      <c r="E3687" t="s">
        <v>17512</v>
      </c>
      <c r="F3687" t="s">
        <v>17513</v>
      </c>
      <c r="G3687" t="s">
        <v>17514</v>
      </c>
      <c r="H3687" t="s">
        <v>260</v>
      </c>
      <c r="I3687" t="s">
        <v>113</v>
      </c>
      <c r="J3687">
        <v>73702</v>
      </c>
      <c r="K3687" s="1">
        <v>45581</v>
      </c>
      <c r="L3687" t="s">
        <v>42</v>
      </c>
    </row>
    <row r="3688" spans="1:12" x14ac:dyDescent="0.8">
      <c r="A3688" t="s">
        <v>17515</v>
      </c>
      <c r="B3688" t="s">
        <v>17516</v>
      </c>
      <c r="C3688">
        <v>64</v>
      </c>
      <c r="D3688" t="s">
        <v>14</v>
      </c>
      <c r="E3688" t="s">
        <v>17517</v>
      </c>
      <c r="F3688" t="s">
        <v>17518</v>
      </c>
      <c r="G3688" t="s">
        <v>17519</v>
      </c>
      <c r="H3688" t="s">
        <v>1777</v>
      </c>
      <c r="I3688" t="s">
        <v>145</v>
      </c>
      <c r="J3688">
        <v>48314</v>
      </c>
      <c r="K3688" s="1">
        <v>44159</v>
      </c>
      <c r="L3688" t="s">
        <v>26</v>
      </c>
    </row>
    <row r="3689" spans="1:12" x14ac:dyDescent="0.8">
      <c r="A3689" t="s">
        <v>17520</v>
      </c>
      <c r="B3689" t="s">
        <v>17521</v>
      </c>
      <c r="C3689">
        <v>38</v>
      </c>
      <c r="D3689" t="s">
        <v>29</v>
      </c>
      <c r="E3689" t="s">
        <v>10160</v>
      </c>
      <c r="F3689" t="s">
        <v>17522</v>
      </c>
      <c r="G3689" t="s">
        <v>17523</v>
      </c>
      <c r="H3689" t="s">
        <v>529</v>
      </c>
      <c r="I3689" t="s">
        <v>55</v>
      </c>
      <c r="J3689">
        <v>92922</v>
      </c>
      <c r="K3689" s="1">
        <v>44437</v>
      </c>
      <c r="L3689" t="s">
        <v>42</v>
      </c>
    </row>
    <row r="3690" spans="1:12" x14ac:dyDescent="0.8">
      <c r="A3690" t="s">
        <v>17524</v>
      </c>
      <c r="B3690" t="s">
        <v>17525</v>
      </c>
      <c r="C3690">
        <v>50</v>
      </c>
      <c r="D3690" t="s">
        <v>29</v>
      </c>
      <c r="E3690" t="s">
        <v>17526</v>
      </c>
      <c r="F3690" t="s">
        <v>17527</v>
      </c>
      <c r="G3690" t="s">
        <v>17528</v>
      </c>
      <c r="H3690" t="s">
        <v>1448</v>
      </c>
      <c r="I3690" t="s">
        <v>193</v>
      </c>
      <c r="J3690">
        <v>54994</v>
      </c>
      <c r="K3690" s="1">
        <v>43916</v>
      </c>
      <c r="L3690" t="s">
        <v>35</v>
      </c>
    </row>
    <row r="3691" spans="1:12" x14ac:dyDescent="0.8">
      <c r="A3691" t="s">
        <v>17529</v>
      </c>
      <c r="B3691" t="s">
        <v>17530</v>
      </c>
      <c r="C3691">
        <v>33</v>
      </c>
      <c r="D3691" t="s">
        <v>29</v>
      </c>
      <c r="E3691" t="s">
        <v>17531</v>
      </c>
      <c r="F3691" t="s">
        <v>17532</v>
      </c>
      <c r="G3691" t="s">
        <v>17533</v>
      </c>
      <c r="H3691" t="s">
        <v>285</v>
      </c>
      <c r="I3691" t="s">
        <v>193</v>
      </c>
      <c r="J3691">
        <v>26337</v>
      </c>
      <c r="K3691" s="1">
        <v>44999</v>
      </c>
      <c r="L3691" t="s">
        <v>26</v>
      </c>
    </row>
    <row r="3692" spans="1:12" x14ac:dyDescent="0.8">
      <c r="A3692" t="s">
        <v>17534</v>
      </c>
      <c r="B3692" t="s">
        <v>17535</v>
      </c>
      <c r="C3692">
        <v>41</v>
      </c>
      <c r="D3692" t="s">
        <v>14</v>
      </c>
      <c r="E3692" t="s">
        <v>17536</v>
      </c>
      <c r="F3692" t="s">
        <v>17537</v>
      </c>
      <c r="G3692" t="s">
        <v>17538</v>
      </c>
      <c r="H3692" t="s">
        <v>73</v>
      </c>
      <c r="I3692" t="s">
        <v>74</v>
      </c>
      <c r="J3692">
        <v>12846</v>
      </c>
      <c r="K3692" s="1">
        <v>44303</v>
      </c>
      <c r="L3692" t="s">
        <v>35</v>
      </c>
    </row>
    <row r="3693" spans="1:12" x14ac:dyDescent="0.8">
      <c r="A3693" t="s">
        <v>17539</v>
      </c>
      <c r="B3693" t="s">
        <v>17540</v>
      </c>
      <c r="C3693">
        <v>45</v>
      </c>
      <c r="D3693" t="s">
        <v>14</v>
      </c>
      <c r="E3693" t="s">
        <v>17541</v>
      </c>
      <c r="F3693" t="s">
        <v>17542</v>
      </c>
      <c r="G3693" t="s">
        <v>17543</v>
      </c>
      <c r="H3693" t="s">
        <v>270</v>
      </c>
      <c r="I3693" t="s">
        <v>19</v>
      </c>
      <c r="J3693">
        <v>59649</v>
      </c>
      <c r="K3693" s="1">
        <v>45444</v>
      </c>
      <c r="L3693" t="s">
        <v>35</v>
      </c>
    </row>
    <row r="3694" spans="1:12" x14ac:dyDescent="0.8">
      <c r="A3694" t="s">
        <v>17544</v>
      </c>
      <c r="B3694" t="s">
        <v>17545</v>
      </c>
      <c r="C3694">
        <v>49</v>
      </c>
      <c r="D3694" t="s">
        <v>14</v>
      </c>
      <c r="E3694" t="s">
        <v>17546</v>
      </c>
      <c r="F3694" t="s">
        <v>17547</v>
      </c>
      <c r="G3694" t="s">
        <v>17548</v>
      </c>
      <c r="H3694" t="s">
        <v>25</v>
      </c>
      <c r="I3694" t="s">
        <v>19</v>
      </c>
      <c r="J3694">
        <v>5235</v>
      </c>
      <c r="K3694" s="1">
        <v>44518</v>
      </c>
      <c r="L3694" t="s">
        <v>35</v>
      </c>
    </row>
    <row r="3695" spans="1:12" x14ac:dyDescent="0.8">
      <c r="A3695" s="2" t="s">
        <v>17549</v>
      </c>
      <c r="B3695" t="s">
        <v>17550</v>
      </c>
      <c r="C3695">
        <v>47</v>
      </c>
      <c r="D3695" t="s">
        <v>29</v>
      </c>
      <c r="E3695" t="s">
        <v>17551</v>
      </c>
      <c r="F3695" t="s">
        <v>17552</v>
      </c>
      <c r="G3695" t="s">
        <v>17553</v>
      </c>
      <c r="H3695" t="s">
        <v>227</v>
      </c>
      <c r="I3695" t="s">
        <v>221</v>
      </c>
      <c r="J3695">
        <v>68375</v>
      </c>
      <c r="K3695" s="1">
        <v>44205</v>
      </c>
      <c r="L3695" t="s">
        <v>35</v>
      </c>
    </row>
    <row r="3696" spans="1:12" x14ac:dyDescent="0.8">
      <c r="A3696" t="s">
        <v>17554</v>
      </c>
      <c r="B3696" t="s">
        <v>17555</v>
      </c>
      <c r="C3696">
        <v>45</v>
      </c>
      <c r="D3696" t="s">
        <v>29</v>
      </c>
      <c r="E3696" t="s">
        <v>17556</v>
      </c>
      <c r="F3696" t="s">
        <v>17557</v>
      </c>
      <c r="G3696" t="s">
        <v>17558</v>
      </c>
      <c r="H3696" t="s">
        <v>510</v>
      </c>
      <c r="I3696" t="s">
        <v>126</v>
      </c>
      <c r="J3696">
        <v>46720</v>
      </c>
      <c r="K3696" s="1">
        <v>45002</v>
      </c>
      <c r="L3696" t="s">
        <v>42</v>
      </c>
    </row>
    <row r="3697" spans="1:12" x14ac:dyDescent="0.8">
      <c r="A3697" t="s">
        <v>17559</v>
      </c>
      <c r="B3697" t="s">
        <v>17560</v>
      </c>
      <c r="C3697">
        <v>31</v>
      </c>
      <c r="D3697" t="s">
        <v>14</v>
      </c>
      <c r="E3697" t="s">
        <v>17561</v>
      </c>
      <c r="F3697" t="s">
        <v>17562</v>
      </c>
      <c r="G3697" t="s">
        <v>17563</v>
      </c>
      <c r="H3697" t="s">
        <v>41</v>
      </c>
      <c r="I3697" t="s">
        <v>19</v>
      </c>
      <c r="J3697">
        <v>56997</v>
      </c>
      <c r="K3697" s="1">
        <v>44141</v>
      </c>
      <c r="L3697" t="s">
        <v>42</v>
      </c>
    </row>
    <row r="3698" spans="1:12" x14ac:dyDescent="0.8">
      <c r="A3698" t="s">
        <v>17564</v>
      </c>
      <c r="B3698" t="s">
        <v>17565</v>
      </c>
      <c r="C3698">
        <v>28</v>
      </c>
      <c r="D3698" t="s">
        <v>14</v>
      </c>
      <c r="E3698" t="s">
        <v>17566</v>
      </c>
      <c r="F3698" t="s">
        <v>17567</v>
      </c>
      <c r="G3698" t="s">
        <v>17568</v>
      </c>
      <c r="H3698" t="s">
        <v>529</v>
      </c>
      <c r="I3698" t="s">
        <v>55</v>
      </c>
      <c r="J3698">
        <v>66408</v>
      </c>
      <c r="K3698" s="1">
        <v>44099</v>
      </c>
      <c r="L3698" t="s">
        <v>35</v>
      </c>
    </row>
    <row r="3699" spans="1:12" x14ac:dyDescent="0.8">
      <c r="A3699" t="s">
        <v>17569</v>
      </c>
      <c r="B3699" t="s">
        <v>17570</v>
      </c>
      <c r="C3699">
        <v>38</v>
      </c>
      <c r="D3699" t="s">
        <v>14</v>
      </c>
      <c r="E3699" t="s">
        <v>17571</v>
      </c>
      <c r="F3699" t="s">
        <v>17572</v>
      </c>
      <c r="G3699" t="s">
        <v>17573</v>
      </c>
      <c r="H3699" t="s">
        <v>1777</v>
      </c>
      <c r="I3699" t="s">
        <v>145</v>
      </c>
      <c r="J3699">
        <v>39520</v>
      </c>
      <c r="K3699" s="1">
        <v>44936</v>
      </c>
      <c r="L3699" t="s">
        <v>35</v>
      </c>
    </row>
    <row r="3700" spans="1:12" x14ac:dyDescent="0.8">
      <c r="A3700" t="s">
        <v>17574</v>
      </c>
      <c r="B3700" t="s">
        <v>17575</v>
      </c>
      <c r="C3700">
        <v>46</v>
      </c>
      <c r="D3700" t="s">
        <v>29</v>
      </c>
      <c r="E3700" t="s">
        <v>17576</v>
      </c>
      <c r="F3700" t="s">
        <v>17577</v>
      </c>
      <c r="G3700" t="s">
        <v>17578</v>
      </c>
      <c r="H3700" t="s">
        <v>746</v>
      </c>
      <c r="I3700" t="s">
        <v>145</v>
      </c>
      <c r="J3700">
        <v>97245</v>
      </c>
      <c r="K3700" s="1">
        <v>43891</v>
      </c>
      <c r="L3700" t="s">
        <v>26</v>
      </c>
    </row>
    <row r="3701" spans="1:12" x14ac:dyDescent="0.8">
      <c r="A3701" t="s">
        <v>17579</v>
      </c>
      <c r="B3701" t="s">
        <v>17580</v>
      </c>
      <c r="C3701">
        <v>32</v>
      </c>
      <c r="D3701" t="s">
        <v>14</v>
      </c>
      <c r="E3701" t="s">
        <v>17581</v>
      </c>
      <c r="F3701" t="s">
        <v>17582</v>
      </c>
      <c r="G3701" t="s">
        <v>17583</v>
      </c>
      <c r="H3701" t="s">
        <v>529</v>
      </c>
      <c r="I3701" t="s">
        <v>55</v>
      </c>
      <c r="J3701">
        <v>4622</v>
      </c>
      <c r="K3701" s="1">
        <v>44353</v>
      </c>
      <c r="L3701" t="s">
        <v>26</v>
      </c>
    </row>
    <row r="3702" spans="1:12" x14ac:dyDescent="0.8">
      <c r="A3702" t="s">
        <v>17584</v>
      </c>
      <c r="B3702" t="s">
        <v>17585</v>
      </c>
      <c r="C3702">
        <v>47</v>
      </c>
      <c r="D3702" t="s">
        <v>14</v>
      </c>
      <c r="E3702" t="s">
        <v>17586</v>
      </c>
      <c r="F3702" t="s">
        <v>17587</v>
      </c>
      <c r="G3702" t="s">
        <v>17588</v>
      </c>
      <c r="H3702" t="s">
        <v>952</v>
      </c>
      <c r="I3702" t="s">
        <v>126</v>
      </c>
      <c r="J3702">
        <v>45245</v>
      </c>
      <c r="K3702" s="1">
        <v>44190</v>
      </c>
      <c r="L3702" t="s">
        <v>35</v>
      </c>
    </row>
    <row r="3703" spans="1:12" x14ac:dyDescent="0.8">
      <c r="A3703" t="s">
        <v>17589</v>
      </c>
      <c r="B3703" t="s">
        <v>17590</v>
      </c>
      <c r="C3703">
        <v>52</v>
      </c>
      <c r="D3703" t="s">
        <v>29</v>
      </c>
      <c r="E3703" t="s">
        <v>17591</v>
      </c>
      <c r="F3703" t="s">
        <v>17592</v>
      </c>
      <c r="G3703" t="s">
        <v>17593</v>
      </c>
      <c r="H3703" t="s">
        <v>553</v>
      </c>
      <c r="I3703" t="s">
        <v>221</v>
      </c>
      <c r="J3703">
        <v>637</v>
      </c>
      <c r="K3703" s="1">
        <v>44351</v>
      </c>
      <c r="L3703" t="s">
        <v>26</v>
      </c>
    </row>
    <row r="3704" spans="1:12" x14ac:dyDescent="0.8">
      <c r="A3704" t="s">
        <v>17594</v>
      </c>
      <c r="B3704" t="s">
        <v>17595</v>
      </c>
      <c r="C3704">
        <v>24</v>
      </c>
      <c r="D3704" t="s">
        <v>29</v>
      </c>
      <c r="E3704" t="s">
        <v>17596</v>
      </c>
      <c r="F3704">
        <v>3615341927</v>
      </c>
      <c r="G3704" t="s">
        <v>17597</v>
      </c>
      <c r="H3704" t="s">
        <v>529</v>
      </c>
      <c r="I3704" t="s">
        <v>55</v>
      </c>
      <c r="J3704">
        <v>97888</v>
      </c>
      <c r="K3704" s="1">
        <v>44896</v>
      </c>
      <c r="L3704" t="s">
        <v>35</v>
      </c>
    </row>
    <row r="3705" spans="1:12" x14ac:dyDescent="0.8">
      <c r="A3705" t="s">
        <v>17598</v>
      </c>
      <c r="B3705" t="s">
        <v>17599</v>
      </c>
      <c r="C3705">
        <v>24</v>
      </c>
      <c r="D3705" t="s">
        <v>14</v>
      </c>
      <c r="E3705" t="s">
        <v>17600</v>
      </c>
      <c r="F3705" t="s">
        <v>17601</v>
      </c>
      <c r="G3705" t="s">
        <v>17602</v>
      </c>
      <c r="H3705" t="s">
        <v>529</v>
      </c>
      <c r="J3705">
        <v>80893</v>
      </c>
      <c r="K3705" s="1">
        <v>44348</v>
      </c>
      <c r="L3705" t="s">
        <v>35</v>
      </c>
    </row>
    <row r="3706" spans="1:12" x14ac:dyDescent="0.8">
      <c r="A3706" t="s">
        <v>17603</v>
      </c>
      <c r="B3706" t="s">
        <v>17604</v>
      </c>
      <c r="C3706">
        <v>33</v>
      </c>
      <c r="D3706" t="s">
        <v>14</v>
      </c>
      <c r="E3706" t="s">
        <v>17605</v>
      </c>
      <c r="F3706" t="s">
        <v>17606</v>
      </c>
      <c r="G3706" t="s">
        <v>17607</v>
      </c>
      <c r="H3706" t="s">
        <v>424</v>
      </c>
      <c r="I3706" t="s">
        <v>138</v>
      </c>
      <c r="J3706">
        <v>23035</v>
      </c>
      <c r="K3706" s="1">
        <v>44620</v>
      </c>
      <c r="L3706" t="s">
        <v>42</v>
      </c>
    </row>
    <row r="3707" spans="1:12" x14ac:dyDescent="0.8">
      <c r="A3707" t="s">
        <v>17608</v>
      </c>
      <c r="B3707" t="s">
        <v>17609</v>
      </c>
      <c r="C3707">
        <v>38</v>
      </c>
      <c r="D3707" t="s">
        <v>14</v>
      </c>
      <c r="E3707" t="s">
        <v>17610</v>
      </c>
      <c r="F3707" t="s">
        <v>17611</v>
      </c>
      <c r="G3707" t="s">
        <v>17612</v>
      </c>
      <c r="H3707" t="s">
        <v>244</v>
      </c>
      <c r="I3707" t="s">
        <v>221</v>
      </c>
      <c r="J3707">
        <v>27913</v>
      </c>
      <c r="K3707" s="1">
        <v>44572</v>
      </c>
      <c r="L3707" t="s">
        <v>35</v>
      </c>
    </row>
    <row r="3708" spans="1:12" x14ac:dyDescent="0.8">
      <c r="A3708" t="s">
        <v>17613</v>
      </c>
      <c r="B3708" t="s">
        <v>17614</v>
      </c>
      <c r="C3708">
        <v>28</v>
      </c>
      <c r="D3708" t="s">
        <v>14</v>
      </c>
      <c r="E3708" t="s">
        <v>17615</v>
      </c>
      <c r="F3708" t="s">
        <v>17616</v>
      </c>
      <c r="G3708" t="s">
        <v>17617</v>
      </c>
      <c r="I3708" t="s">
        <v>221</v>
      </c>
      <c r="J3708">
        <v>21244</v>
      </c>
      <c r="K3708" s="1">
        <v>44062</v>
      </c>
      <c r="L3708" t="s">
        <v>42</v>
      </c>
    </row>
    <row r="3709" spans="1:12" x14ac:dyDescent="0.8">
      <c r="A3709" t="s">
        <v>17618</v>
      </c>
      <c r="B3709" t="s">
        <v>17619</v>
      </c>
      <c r="C3709">
        <v>51</v>
      </c>
      <c r="D3709" t="s">
        <v>14</v>
      </c>
      <c r="E3709" t="s">
        <v>17620</v>
      </c>
      <c r="G3709" t="s">
        <v>17621</v>
      </c>
      <c r="H3709" t="s">
        <v>558</v>
      </c>
      <c r="I3709" t="s">
        <v>55</v>
      </c>
      <c r="J3709">
        <v>88810</v>
      </c>
      <c r="K3709" s="1">
        <v>44198</v>
      </c>
      <c r="L3709" t="s">
        <v>35</v>
      </c>
    </row>
    <row r="3710" spans="1:12" x14ac:dyDescent="0.8">
      <c r="A3710" t="s">
        <v>17622</v>
      </c>
      <c r="B3710" t="s">
        <v>17623</v>
      </c>
      <c r="C3710">
        <v>40</v>
      </c>
      <c r="D3710" t="s">
        <v>14</v>
      </c>
      <c r="E3710" t="s">
        <v>17624</v>
      </c>
      <c r="F3710" t="s">
        <v>17625</v>
      </c>
      <c r="G3710" t="s">
        <v>17626</v>
      </c>
      <c r="H3710" t="s">
        <v>270</v>
      </c>
      <c r="I3710" t="s">
        <v>19</v>
      </c>
      <c r="J3710">
        <v>59676</v>
      </c>
      <c r="K3710" s="1">
        <v>44975</v>
      </c>
      <c r="L3710" t="s">
        <v>26</v>
      </c>
    </row>
    <row r="3711" spans="1:12" x14ac:dyDescent="0.8">
      <c r="A3711" t="s">
        <v>17627</v>
      </c>
      <c r="B3711" t="s">
        <v>17628</v>
      </c>
      <c r="C3711">
        <v>35</v>
      </c>
      <c r="D3711" t="s">
        <v>14</v>
      </c>
      <c r="E3711" t="s">
        <v>17629</v>
      </c>
      <c r="F3711" t="s">
        <v>17630</v>
      </c>
      <c r="G3711" t="s">
        <v>17631</v>
      </c>
      <c r="H3711" t="s">
        <v>309</v>
      </c>
      <c r="I3711" t="s">
        <v>74</v>
      </c>
      <c r="J3711">
        <v>23478</v>
      </c>
      <c r="K3711" s="1">
        <v>44260</v>
      </c>
      <c r="L3711" t="s">
        <v>26</v>
      </c>
    </row>
    <row r="3712" spans="1:12" x14ac:dyDescent="0.8">
      <c r="A3712" t="s">
        <v>17632</v>
      </c>
      <c r="B3712" t="s">
        <v>17633</v>
      </c>
      <c r="C3712">
        <v>18</v>
      </c>
      <c r="D3712" t="s">
        <v>14</v>
      </c>
      <c r="E3712" t="s">
        <v>17634</v>
      </c>
      <c r="F3712" t="s">
        <v>17635</v>
      </c>
      <c r="G3712" t="s">
        <v>17636</v>
      </c>
      <c r="H3712" t="s">
        <v>54</v>
      </c>
      <c r="I3712" t="s">
        <v>55</v>
      </c>
      <c r="J3712">
        <v>92354</v>
      </c>
      <c r="K3712" s="1">
        <v>45255</v>
      </c>
      <c r="L3712" t="s">
        <v>42</v>
      </c>
    </row>
    <row r="3713" spans="1:12" x14ac:dyDescent="0.8">
      <c r="A3713" t="s">
        <v>17637</v>
      </c>
      <c r="B3713" t="s">
        <v>17638</v>
      </c>
      <c r="C3713">
        <v>19</v>
      </c>
      <c r="D3713" t="s">
        <v>14</v>
      </c>
      <c r="E3713" t="s">
        <v>17639</v>
      </c>
      <c r="F3713" t="s">
        <v>17640</v>
      </c>
      <c r="G3713" t="s">
        <v>17641</v>
      </c>
      <c r="H3713" t="s">
        <v>1448</v>
      </c>
      <c r="J3713">
        <v>29384</v>
      </c>
      <c r="K3713" s="1">
        <v>45563</v>
      </c>
      <c r="L3713" t="s">
        <v>35</v>
      </c>
    </row>
    <row r="3714" spans="1:12" x14ac:dyDescent="0.8">
      <c r="A3714" t="s">
        <v>17642</v>
      </c>
      <c r="B3714" t="s">
        <v>17643</v>
      </c>
      <c r="C3714">
        <v>38</v>
      </c>
      <c r="D3714" t="s">
        <v>14</v>
      </c>
      <c r="E3714" t="s">
        <v>17644</v>
      </c>
      <c r="F3714" t="s">
        <v>17645</v>
      </c>
      <c r="G3714" t="s">
        <v>17646</v>
      </c>
      <c r="H3714" t="s">
        <v>424</v>
      </c>
      <c r="I3714" t="s">
        <v>138</v>
      </c>
      <c r="J3714">
        <v>77037</v>
      </c>
      <c r="K3714" s="1">
        <v>45681</v>
      </c>
      <c r="L3714" t="s">
        <v>35</v>
      </c>
    </row>
    <row r="3715" spans="1:12" x14ac:dyDescent="0.8">
      <c r="A3715" s="2" t="s">
        <v>17647</v>
      </c>
      <c r="B3715" t="s">
        <v>17648</v>
      </c>
      <c r="C3715">
        <v>18</v>
      </c>
      <c r="D3715" t="s">
        <v>14</v>
      </c>
      <c r="E3715" t="s">
        <v>17649</v>
      </c>
      <c r="F3715" t="s">
        <v>17650</v>
      </c>
      <c r="G3715" t="s">
        <v>17651</v>
      </c>
      <c r="H3715" t="s">
        <v>424</v>
      </c>
      <c r="I3715" t="s">
        <v>138</v>
      </c>
      <c r="J3715">
        <v>83871</v>
      </c>
      <c r="K3715" s="1">
        <v>44911</v>
      </c>
      <c r="L3715" t="s">
        <v>42</v>
      </c>
    </row>
    <row r="3716" spans="1:12" x14ac:dyDescent="0.8">
      <c r="A3716" t="s">
        <v>17652</v>
      </c>
      <c r="B3716" t="s">
        <v>17653</v>
      </c>
      <c r="C3716">
        <v>47</v>
      </c>
      <c r="D3716" t="s">
        <v>29</v>
      </c>
      <c r="E3716" t="s">
        <v>17654</v>
      </c>
      <c r="F3716" t="s">
        <v>17655</v>
      </c>
      <c r="G3716" t="s">
        <v>17656</v>
      </c>
      <c r="H3716" t="s">
        <v>249</v>
      </c>
      <c r="I3716" t="s">
        <v>55</v>
      </c>
      <c r="J3716">
        <v>11547</v>
      </c>
      <c r="K3716" s="1">
        <v>45549</v>
      </c>
      <c r="L3716" t="s">
        <v>26</v>
      </c>
    </row>
    <row r="3717" spans="1:12" x14ac:dyDescent="0.8">
      <c r="A3717" t="s">
        <v>17657</v>
      </c>
      <c r="B3717" t="s">
        <v>17658</v>
      </c>
      <c r="C3717">
        <v>33</v>
      </c>
      <c r="D3717" t="s">
        <v>29</v>
      </c>
      <c r="E3717" t="s">
        <v>17659</v>
      </c>
      <c r="F3717" t="s">
        <v>17660</v>
      </c>
      <c r="G3717" t="s">
        <v>17661</v>
      </c>
      <c r="H3717" t="s">
        <v>47</v>
      </c>
      <c r="I3717" t="s">
        <v>48</v>
      </c>
      <c r="J3717">
        <v>31944</v>
      </c>
      <c r="K3717" s="1">
        <v>45653</v>
      </c>
      <c r="L3717" t="s">
        <v>35</v>
      </c>
    </row>
    <row r="3718" spans="1:12" x14ac:dyDescent="0.8">
      <c r="A3718" t="s">
        <v>17662</v>
      </c>
      <c r="B3718" t="s">
        <v>17663</v>
      </c>
      <c r="C3718">
        <v>73</v>
      </c>
      <c r="D3718" t="s">
        <v>29</v>
      </c>
      <c r="E3718" t="s">
        <v>17664</v>
      </c>
      <c r="F3718" t="s">
        <v>17665</v>
      </c>
      <c r="G3718" t="s">
        <v>17666</v>
      </c>
      <c r="H3718" t="s">
        <v>25</v>
      </c>
      <c r="I3718" t="s">
        <v>19</v>
      </c>
      <c r="J3718">
        <v>25396</v>
      </c>
      <c r="K3718" s="1">
        <v>44544</v>
      </c>
      <c r="L3718" t="s">
        <v>26</v>
      </c>
    </row>
    <row r="3719" spans="1:12" x14ac:dyDescent="0.8">
      <c r="A3719" t="s">
        <v>17667</v>
      </c>
      <c r="B3719" t="s">
        <v>17668</v>
      </c>
      <c r="C3719">
        <v>62</v>
      </c>
      <c r="D3719" t="s">
        <v>29</v>
      </c>
      <c r="E3719" t="s">
        <v>17669</v>
      </c>
      <c r="F3719" t="s">
        <v>17670</v>
      </c>
      <c r="G3719" t="s">
        <v>17671</v>
      </c>
      <c r="H3719" t="s">
        <v>390</v>
      </c>
      <c r="I3719" t="s">
        <v>180</v>
      </c>
      <c r="J3719">
        <v>85934</v>
      </c>
      <c r="K3719" s="1">
        <v>44803</v>
      </c>
    </row>
    <row r="3720" spans="1:12" x14ac:dyDescent="0.8">
      <c r="A3720" t="s">
        <v>17672</v>
      </c>
      <c r="B3720" t="s">
        <v>17673</v>
      </c>
      <c r="C3720">
        <v>32</v>
      </c>
      <c r="D3720" t="s">
        <v>29</v>
      </c>
      <c r="E3720" t="s">
        <v>17674</v>
      </c>
      <c r="F3720" t="s">
        <v>17675</v>
      </c>
      <c r="G3720" t="s">
        <v>17676</v>
      </c>
      <c r="H3720" t="s">
        <v>529</v>
      </c>
      <c r="I3720" t="s">
        <v>55</v>
      </c>
      <c r="J3720">
        <v>24453</v>
      </c>
      <c r="K3720" s="1">
        <v>44120</v>
      </c>
      <c r="L3720" t="s">
        <v>42</v>
      </c>
    </row>
    <row r="3721" spans="1:12" x14ac:dyDescent="0.8">
      <c r="A3721" t="s">
        <v>17677</v>
      </c>
      <c r="B3721" t="s">
        <v>17678</v>
      </c>
      <c r="C3721">
        <v>33</v>
      </c>
      <c r="D3721" t="s">
        <v>14</v>
      </c>
      <c r="E3721" t="s">
        <v>17679</v>
      </c>
      <c r="F3721" t="s">
        <v>17680</v>
      </c>
      <c r="G3721" t="s">
        <v>17681</v>
      </c>
      <c r="H3721" t="s">
        <v>796</v>
      </c>
      <c r="I3721" t="s">
        <v>19</v>
      </c>
      <c r="J3721">
        <v>2221</v>
      </c>
      <c r="K3721" s="1">
        <v>44185</v>
      </c>
      <c r="L3721" t="s">
        <v>26</v>
      </c>
    </row>
    <row r="3722" spans="1:12" x14ac:dyDescent="0.8">
      <c r="A3722" t="s">
        <v>17682</v>
      </c>
      <c r="B3722" t="s">
        <v>17683</v>
      </c>
      <c r="C3722">
        <v>46</v>
      </c>
      <c r="D3722" t="s">
        <v>14</v>
      </c>
      <c r="E3722" t="s">
        <v>17684</v>
      </c>
      <c r="F3722">
        <v>9234881393</v>
      </c>
      <c r="G3722" t="s">
        <v>17685</v>
      </c>
      <c r="H3722" t="s">
        <v>932</v>
      </c>
      <c r="I3722" t="s">
        <v>126</v>
      </c>
      <c r="J3722">
        <v>75485</v>
      </c>
      <c r="K3722" s="1">
        <v>44150</v>
      </c>
      <c r="L3722" t="s">
        <v>26</v>
      </c>
    </row>
    <row r="3723" spans="1:12" x14ac:dyDescent="0.8">
      <c r="A3723" t="s">
        <v>17686</v>
      </c>
      <c r="B3723" t="s">
        <v>17687</v>
      </c>
      <c r="C3723">
        <v>55</v>
      </c>
      <c r="D3723" t="s">
        <v>29</v>
      </c>
      <c r="E3723" t="s">
        <v>17688</v>
      </c>
      <c r="F3723" t="s">
        <v>17689</v>
      </c>
      <c r="G3723" t="s">
        <v>17690</v>
      </c>
      <c r="H3723" t="s">
        <v>270</v>
      </c>
      <c r="I3723" t="s">
        <v>19</v>
      </c>
      <c r="J3723">
        <v>78489</v>
      </c>
      <c r="K3723" s="1">
        <v>44611</v>
      </c>
      <c r="L3723" t="s">
        <v>35</v>
      </c>
    </row>
    <row r="3724" spans="1:12" x14ac:dyDescent="0.8">
      <c r="A3724" t="s">
        <v>17691</v>
      </c>
      <c r="B3724" t="s">
        <v>17692</v>
      </c>
      <c r="C3724">
        <v>18</v>
      </c>
      <c r="D3724" t="s">
        <v>29</v>
      </c>
      <c r="E3724" t="s">
        <v>17693</v>
      </c>
      <c r="F3724" t="s">
        <v>17694</v>
      </c>
      <c r="G3724" t="s">
        <v>17695</v>
      </c>
      <c r="H3724" t="s">
        <v>119</v>
      </c>
      <c r="I3724" t="s">
        <v>55</v>
      </c>
      <c r="J3724">
        <v>65322</v>
      </c>
      <c r="K3724" s="1">
        <v>44757</v>
      </c>
      <c r="L3724" t="s">
        <v>26</v>
      </c>
    </row>
    <row r="3725" spans="1:12" x14ac:dyDescent="0.8">
      <c r="A3725" t="s">
        <v>17696</v>
      </c>
      <c r="B3725" t="s">
        <v>17697</v>
      </c>
      <c r="C3725">
        <v>18</v>
      </c>
      <c r="D3725" t="s">
        <v>29</v>
      </c>
      <c r="E3725" t="s">
        <v>17698</v>
      </c>
      <c r="F3725" t="s">
        <v>17699</v>
      </c>
      <c r="G3725" t="s">
        <v>17700</v>
      </c>
      <c r="H3725" t="s">
        <v>80</v>
      </c>
      <c r="I3725" t="s">
        <v>74</v>
      </c>
      <c r="J3725">
        <v>2577</v>
      </c>
      <c r="K3725" s="1">
        <v>45121</v>
      </c>
      <c r="L3725" t="s">
        <v>26</v>
      </c>
    </row>
    <row r="3726" spans="1:12" x14ac:dyDescent="0.8">
      <c r="A3726" t="s">
        <v>17701</v>
      </c>
      <c r="B3726" t="s">
        <v>17702</v>
      </c>
      <c r="C3726">
        <v>27</v>
      </c>
      <c r="D3726" t="s">
        <v>14</v>
      </c>
      <c r="E3726" t="s">
        <v>17703</v>
      </c>
      <c r="F3726" t="s">
        <v>17704</v>
      </c>
      <c r="G3726" t="s">
        <v>17705</v>
      </c>
      <c r="H3726" t="s">
        <v>2104</v>
      </c>
      <c r="I3726" t="s">
        <v>180</v>
      </c>
      <c r="J3726">
        <v>61498</v>
      </c>
      <c r="K3726" s="1">
        <v>45531</v>
      </c>
      <c r="L3726" t="s">
        <v>35</v>
      </c>
    </row>
    <row r="3727" spans="1:12" x14ac:dyDescent="0.8">
      <c r="A3727" t="s">
        <v>17706</v>
      </c>
      <c r="B3727" t="s">
        <v>17707</v>
      </c>
      <c r="C3727">
        <v>41</v>
      </c>
      <c r="D3727" t="s">
        <v>14</v>
      </c>
      <c r="E3727" t="s">
        <v>17708</v>
      </c>
      <c r="F3727">
        <f>1-365-360-7416</f>
        <v>-8140</v>
      </c>
      <c r="G3727" t="s">
        <v>17709</v>
      </c>
      <c r="H3727" t="s">
        <v>119</v>
      </c>
      <c r="I3727" t="s">
        <v>55</v>
      </c>
      <c r="J3727">
        <v>61720</v>
      </c>
      <c r="K3727" s="1">
        <v>44746</v>
      </c>
      <c r="L3727" t="s">
        <v>26</v>
      </c>
    </row>
    <row r="3728" spans="1:12" x14ac:dyDescent="0.8">
      <c r="A3728" t="s">
        <v>17710</v>
      </c>
      <c r="D3728" t="s">
        <v>29</v>
      </c>
      <c r="E3728" t="s">
        <v>17711</v>
      </c>
      <c r="F3728" t="s">
        <v>17712</v>
      </c>
      <c r="G3728" t="s">
        <v>17713</v>
      </c>
      <c r="H3728" t="s">
        <v>61</v>
      </c>
      <c r="I3728" t="s">
        <v>62</v>
      </c>
      <c r="J3728">
        <v>13416</v>
      </c>
      <c r="K3728" s="1">
        <v>44982</v>
      </c>
      <c r="L3728" t="s">
        <v>42</v>
      </c>
    </row>
    <row r="3729" spans="1:12" x14ac:dyDescent="0.8">
      <c r="A3729" t="s">
        <v>17714</v>
      </c>
      <c r="B3729" t="s">
        <v>17715</v>
      </c>
      <c r="C3729">
        <v>47</v>
      </c>
      <c r="D3729" t="s">
        <v>29</v>
      </c>
      <c r="E3729" t="s">
        <v>17716</v>
      </c>
      <c r="F3729" t="s">
        <v>17717</v>
      </c>
      <c r="G3729" t="s">
        <v>17718</v>
      </c>
      <c r="H3729" t="s">
        <v>867</v>
      </c>
      <c r="I3729" t="s">
        <v>99</v>
      </c>
      <c r="J3729">
        <v>28313</v>
      </c>
      <c r="K3729" s="1">
        <v>44987</v>
      </c>
      <c r="L3729" t="s">
        <v>26</v>
      </c>
    </row>
    <row r="3730" spans="1:12" x14ac:dyDescent="0.8">
      <c r="A3730" t="s">
        <v>17719</v>
      </c>
      <c r="B3730" t="s">
        <v>17720</v>
      </c>
      <c r="C3730">
        <v>20</v>
      </c>
      <c r="D3730" t="s">
        <v>29</v>
      </c>
      <c r="E3730" t="s">
        <v>17721</v>
      </c>
      <c r="F3730" t="s">
        <v>17722</v>
      </c>
      <c r="G3730" t="s">
        <v>17723</v>
      </c>
      <c r="H3730" t="s">
        <v>952</v>
      </c>
      <c r="I3730" t="s">
        <v>126</v>
      </c>
      <c r="J3730">
        <v>15688</v>
      </c>
      <c r="K3730" s="1">
        <v>44060</v>
      </c>
      <c r="L3730" t="s">
        <v>35</v>
      </c>
    </row>
    <row r="3731" spans="1:12" x14ac:dyDescent="0.8">
      <c r="A3731" t="s">
        <v>17724</v>
      </c>
      <c r="B3731" t="s">
        <v>17725</v>
      </c>
      <c r="C3731">
        <v>18</v>
      </c>
      <c r="D3731" t="s">
        <v>29</v>
      </c>
      <c r="E3731" t="s">
        <v>17726</v>
      </c>
      <c r="F3731" t="s">
        <v>17727</v>
      </c>
      <c r="G3731" t="s">
        <v>17728</v>
      </c>
      <c r="H3731" t="s">
        <v>41</v>
      </c>
      <c r="I3731" t="s">
        <v>19</v>
      </c>
      <c r="J3731">
        <v>84138</v>
      </c>
      <c r="K3731" s="1">
        <v>45072</v>
      </c>
      <c r="L3731" t="s">
        <v>35</v>
      </c>
    </row>
    <row r="3732" spans="1:12" x14ac:dyDescent="0.8">
      <c r="A3732" t="s">
        <v>17729</v>
      </c>
      <c r="B3732" t="s">
        <v>17730</v>
      </c>
      <c r="C3732">
        <v>45</v>
      </c>
      <c r="D3732" t="s">
        <v>29</v>
      </c>
      <c r="E3732" t="s">
        <v>17731</v>
      </c>
      <c r="F3732" t="s">
        <v>17732</v>
      </c>
      <c r="G3732" t="s">
        <v>17733</v>
      </c>
      <c r="H3732" t="s">
        <v>260</v>
      </c>
      <c r="I3732" t="s">
        <v>113</v>
      </c>
      <c r="J3732">
        <v>31748</v>
      </c>
      <c r="K3732" s="1">
        <v>44370</v>
      </c>
      <c r="L3732" t="s">
        <v>42</v>
      </c>
    </row>
    <row r="3733" spans="1:12" x14ac:dyDescent="0.8">
      <c r="A3733" t="s">
        <v>17734</v>
      </c>
      <c r="B3733" t="s">
        <v>17735</v>
      </c>
      <c r="C3733">
        <v>25</v>
      </c>
      <c r="D3733" t="s">
        <v>29</v>
      </c>
      <c r="E3733" t="s">
        <v>17736</v>
      </c>
      <c r="F3733" t="s">
        <v>17737</v>
      </c>
      <c r="G3733" t="s">
        <v>17738</v>
      </c>
      <c r="H3733" t="s">
        <v>91</v>
      </c>
      <c r="I3733" t="s">
        <v>92</v>
      </c>
      <c r="J3733">
        <v>32626</v>
      </c>
      <c r="K3733" s="1">
        <v>44305</v>
      </c>
      <c r="L3733" t="s">
        <v>35</v>
      </c>
    </row>
    <row r="3734" spans="1:12" x14ac:dyDescent="0.8">
      <c r="A3734" t="s">
        <v>17739</v>
      </c>
      <c r="B3734" t="s">
        <v>17740</v>
      </c>
      <c r="C3734">
        <v>18</v>
      </c>
      <c r="D3734" t="s">
        <v>14</v>
      </c>
      <c r="E3734" t="s">
        <v>17741</v>
      </c>
      <c r="F3734" t="s">
        <v>17742</v>
      </c>
      <c r="G3734" t="s">
        <v>17743</v>
      </c>
      <c r="H3734" t="s">
        <v>473</v>
      </c>
      <c r="I3734" t="s">
        <v>113</v>
      </c>
      <c r="K3734" s="1">
        <v>45032</v>
      </c>
      <c r="L3734" t="s">
        <v>42</v>
      </c>
    </row>
    <row r="3735" spans="1:12" x14ac:dyDescent="0.8">
      <c r="A3735" t="s">
        <v>17744</v>
      </c>
      <c r="B3735" t="s">
        <v>17745</v>
      </c>
      <c r="C3735">
        <v>36</v>
      </c>
      <c r="D3735" t="s">
        <v>29</v>
      </c>
      <c r="E3735" t="s">
        <v>17746</v>
      </c>
      <c r="F3735">
        <v>3072985192</v>
      </c>
      <c r="G3735" t="s">
        <v>17747</v>
      </c>
      <c r="H3735" t="s">
        <v>54</v>
      </c>
      <c r="I3735" t="s">
        <v>55</v>
      </c>
      <c r="J3735">
        <v>10154</v>
      </c>
      <c r="K3735" s="1">
        <v>44114</v>
      </c>
      <c r="L3735" t="s">
        <v>42</v>
      </c>
    </row>
    <row r="3736" spans="1:12" x14ac:dyDescent="0.8">
      <c r="A3736" t="s">
        <v>17748</v>
      </c>
      <c r="B3736" t="s">
        <v>17749</v>
      </c>
      <c r="C3736">
        <v>44</v>
      </c>
      <c r="D3736" t="s">
        <v>29</v>
      </c>
      <c r="E3736" t="s">
        <v>17750</v>
      </c>
      <c r="F3736" t="s">
        <v>17751</v>
      </c>
      <c r="G3736" t="s">
        <v>17752</v>
      </c>
      <c r="H3736" t="s">
        <v>424</v>
      </c>
      <c r="I3736" t="s">
        <v>138</v>
      </c>
      <c r="J3736">
        <v>26848</v>
      </c>
      <c r="K3736" s="1">
        <v>44628</v>
      </c>
      <c r="L3736" t="s">
        <v>26</v>
      </c>
    </row>
    <row r="3737" spans="1:12" x14ac:dyDescent="0.8">
      <c r="A3737" t="s">
        <v>17753</v>
      </c>
      <c r="B3737" t="s">
        <v>17754</v>
      </c>
      <c r="C3737">
        <v>33</v>
      </c>
      <c r="D3737" t="s">
        <v>29</v>
      </c>
      <c r="E3737" t="s">
        <v>17755</v>
      </c>
      <c r="F3737" t="s">
        <v>17756</v>
      </c>
      <c r="G3737" t="s">
        <v>17757</v>
      </c>
      <c r="H3737" t="s">
        <v>553</v>
      </c>
      <c r="I3737" t="s">
        <v>221</v>
      </c>
      <c r="J3737">
        <v>13308</v>
      </c>
      <c r="K3737" s="1">
        <v>44831</v>
      </c>
      <c r="L3737" t="s">
        <v>42</v>
      </c>
    </row>
    <row r="3738" spans="1:12" x14ac:dyDescent="0.8">
      <c r="A3738" t="s">
        <v>17758</v>
      </c>
      <c r="B3738" t="s">
        <v>7729</v>
      </c>
      <c r="C3738">
        <v>29</v>
      </c>
      <c r="D3738" t="s">
        <v>14</v>
      </c>
      <c r="E3738" t="s">
        <v>17759</v>
      </c>
      <c r="F3738">
        <v>9784689100</v>
      </c>
      <c r="G3738" t="s">
        <v>17760</v>
      </c>
      <c r="H3738" t="s">
        <v>105</v>
      </c>
      <c r="I3738" t="s">
        <v>48</v>
      </c>
      <c r="J3738">
        <v>59730</v>
      </c>
      <c r="K3738" s="1">
        <v>44751</v>
      </c>
      <c r="L3738" t="s">
        <v>42</v>
      </c>
    </row>
    <row r="3739" spans="1:12" x14ac:dyDescent="0.8">
      <c r="A3739" t="s">
        <v>17761</v>
      </c>
      <c r="B3739" t="s">
        <v>17762</v>
      </c>
      <c r="C3739">
        <v>33</v>
      </c>
      <c r="D3739" t="s">
        <v>29</v>
      </c>
      <c r="E3739" t="s">
        <v>17763</v>
      </c>
      <c r="F3739" t="s">
        <v>17764</v>
      </c>
      <c r="G3739" t="s">
        <v>17765</v>
      </c>
      <c r="H3739" t="s">
        <v>2104</v>
      </c>
      <c r="I3739" t="s">
        <v>180</v>
      </c>
      <c r="J3739">
        <v>23758</v>
      </c>
      <c r="K3739" s="1">
        <v>45584</v>
      </c>
      <c r="L3739" t="s">
        <v>26</v>
      </c>
    </row>
    <row r="3740" spans="1:12" x14ac:dyDescent="0.8">
      <c r="A3740" t="s">
        <v>17766</v>
      </c>
      <c r="B3740" t="s">
        <v>17767</v>
      </c>
      <c r="C3740">
        <v>30</v>
      </c>
      <c r="D3740" t="s">
        <v>14</v>
      </c>
      <c r="E3740" t="s">
        <v>17768</v>
      </c>
      <c r="F3740" t="s">
        <v>17769</v>
      </c>
      <c r="G3740" t="s">
        <v>17770</v>
      </c>
      <c r="H3740" t="s">
        <v>529</v>
      </c>
      <c r="I3740" t="s">
        <v>55</v>
      </c>
      <c r="J3740">
        <v>5778</v>
      </c>
      <c r="K3740" s="1">
        <v>45418</v>
      </c>
      <c r="L3740" t="s">
        <v>35</v>
      </c>
    </row>
    <row r="3741" spans="1:12" x14ac:dyDescent="0.8">
      <c r="A3741" t="s">
        <v>17771</v>
      </c>
      <c r="B3741" t="s">
        <v>17772</v>
      </c>
      <c r="C3741">
        <v>18</v>
      </c>
      <c r="D3741" t="s">
        <v>29</v>
      </c>
      <c r="E3741" t="s">
        <v>17773</v>
      </c>
      <c r="F3741" t="s">
        <v>17774</v>
      </c>
      <c r="G3741" t="s">
        <v>17775</v>
      </c>
      <c r="H3741" t="s">
        <v>98</v>
      </c>
      <c r="I3741" t="s">
        <v>99</v>
      </c>
      <c r="J3741">
        <v>77370</v>
      </c>
      <c r="K3741" s="1">
        <v>45313</v>
      </c>
      <c r="L3741" t="s">
        <v>35</v>
      </c>
    </row>
    <row r="3742" spans="1:12" x14ac:dyDescent="0.8">
      <c r="A3742" t="s">
        <v>17776</v>
      </c>
      <c r="B3742" t="s">
        <v>17777</v>
      </c>
      <c r="C3742">
        <v>26</v>
      </c>
      <c r="D3742" t="s">
        <v>14</v>
      </c>
      <c r="E3742" t="s">
        <v>17778</v>
      </c>
      <c r="F3742">
        <f>1-889-372-7485</f>
        <v>-8745</v>
      </c>
      <c r="G3742" t="s">
        <v>17779</v>
      </c>
      <c r="H3742" t="s">
        <v>119</v>
      </c>
      <c r="I3742" t="s">
        <v>55</v>
      </c>
      <c r="J3742">
        <v>97719</v>
      </c>
      <c r="K3742" s="1">
        <v>45390</v>
      </c>
      <c r="L3742" t="s">
        <v>26</v>
      </c>
    </row>
    <row r="3743" spans="1:12" x14ac:dyDescent="0.8">
      <c r="A3743" t="s">
        <v>17780</v>
      </c>
      <c r="B3743" t="s">
        <v>17781</v>
      </c>
      <c r="C3743">
        <v>41</v>
      </c>
      <c r="D3743" t="s">
        <v>108</v>
      </c>
      <c r="E3743" t="s">
        <v>17782</v>
      </c>
      <c r="F3743" t="s">
        <v>17783</v>
      </c>
      <c r="G3743" t="s">
        <v>17784</v>
      </c>
      <c r="H3743" t="s">
        <v>155</v>
      </c>
      <c r="I3743" t="s">
        <v>92</v>
      </c>
      <c r="J3743">
        <v>69108</v>
      </c>
      <c r="K3743" s="1">
        <v>44650</v>
      </c>
      <c r="L3743" t="s">
        <v>26</v>
      </c>
    </row>
    <row r="3744" spans="1:12" x14ac:dyDescent="0.8">
      <c r="A3744" t="s">
        <v>17785</v>
      </c>
      <c r="B3744" t="s">
        <v>17786</v>
      </c>
      <c r="C3744">
        <v>38</v>
      </c>
      <c r="D3744" t="s">
        <v>29</v>
      </c>
      <c r="F3744" t="s">
        <v>17787</v>
      </c>
      <c r="G3744" t="s">
        <v>17788</v>
      </c>
      <c r="H3744" t="s">
        <v>529</v>
      </c>
      <c r="I3744" t="s">
        <v>55</v>
      </c>
      <c r="J3744">
        <v>78266</v>
      </c>
      <c r="K3744" s="1">
        <v>45246</v>
      </c>
      <c r="L3744" t="s">
        <v>42</v>
      </c>
    </row>
    <row r="3745" spans="1:12" x14ac:dyDescent="0.8">
      <c r="A3745" t="s">
        <v>17789</v>
      </c>
      <c r="B3745" t="s">
        <v>17790</v>
      </c>
      <c r="C3745">
        <v>37</v>
      </c>
      <c r="D3745" t="s">
        <v>29</v>
      </c>
      <c r="E3745" t="s">
        <v>17791</v>
      </c>
      <c r="F3745" t="s">
        <v>17792</v>
      </c>
      <c r="G3745" t="s">
        <v>17793</v>
      </c>
      <c r="H3745" t="s">
        <v>155</v>
      </c>
      <c r="I3745" t="s">
        <v>92</v>
      </c>
      <c r="J3745">
        <v>84351</v>
      </c>
      <c r="K3745" s="1">
        <v>45604</v>
      </c>
      <c r="L3745" t="s">
        <v>42</v>
      </c>
    </row>
    <row r="3746" spans="1:12" x14ac:dyDescent="0.8">
      <c r="A3746" t="s">
        <v>17794</v>
      </c>
      <c r="B3746" t="s">
        <v>17795</v>
      </c>
      <c r="C3746">
        <v>23</v>
      </c>
      <c r="D3746" t="s">
        <v>29</v>
      </c>
      <c r="E3746" t="s">
        <v>17796</v>
      </c>
      <c r="F3746" t="s">
        <v>17797</v>
      </c>
      <c r="G3746" t="s">
        <v>17798</v>
      </c>
      <c r="H3746" t="s">
        <v>285</v>
      </c>
      <c r="I3746" t="s">
        <v>193</v>
      </c>
      <c r="K3746" s="1">
        <v>44189</v>
      </c>
      <c r="L3746" t="s">
        <v>42</v>
      </c>
    </row>
    <row r="3747" spans="1:12" x14ac:dyDescent="0.8">
      <c r="A3747" t="s">
        <v>17799</v>
      </c>
      <c r="B3747" t="s">
        <v>17800</v>
      </c>
      <c r="C3747">
        <v>32</v>
      </c>
      <c r="D3747" t="s">
        <v>108</v>
      </c>
      <c r="E3747" t="s">
        <v>17801</v>
      </c>
      <c r="F3747" t="s">
        <v>17802</v>
      </c>
      <c r="G3747" t="s">
        <v>17803</v>
      </c>
      <c r="H3747" t="s">
        <v>144</v>
      </c>
      <c r="I3747" t="s">
        <v>126</v>
      </c>
      <c r="J3747">
        <v>86735</v>
      </c>
      <c r="K3747" s="1">
        <v>44050</v>
      </c>
      <c r="L3747" t="s">
        <v>35</v>
      </c>
    </row>
    <row r="3748" spans="1:12" x14ac:dyDescent="0.8">
      <c r="A3748" t="s">
        <v>17804</v>
      </c>
      <c r="B3748" t="s">
        <v>17805</v>
      </c>
      <c r="D3748" t="s">
        <v>14</v>
      </c>
      <c r="E3748" t="s">
        <v>17806</v>
      </c>
      <c r="F3748" t="s">
        <v>17807</v>
      </c>
      <c r="G3748" t="s">
        <v>17808</v>
      </c>
      <c r="H3748" t="s">
        <v>285</v>
      </c>
      <c r="I3748" t="s">
        <v>193</v>
      </c>
      <c r="J3748">
        <v>29010</v>
      </c>
      <c r="K3748" s="1">
        <v>43914</v>
      </c>
      <c r="L3748" t="s">
        <v>35</v>
      </c>
    </row>
    <row r="3749" spans="1:12" x14ac:dyDescent="0.8">
      <c r="A3749" t="s">
        <v>17809</v>
      </c>
      <c r="B3749" t="s">
        <v>17810</v>
      </c>
      <c r="C3749">
        <v>37</v>
      </c>
      <c r="D3749" t="s">
        <v>14</v>
      </c>
      <c r="E3749" t="s">
        <v>17811</v>
      </c>
      <c r="F3749" t="s">
        <v>17812</v>
      </c>
      <c r="G3749" t="s">
        <v>17813</v>
      </c>
      <c r="H3749" t="s">
        <v>54</v>
      </c>
      <c r="I3749" t="s">
        <v>55</v>
      </c>
      <c r="J3749">
        <v>75447</v>
      </c>
      <c r="K3749" s="1">
        <v>45456</v>
      </c>
      <c r="L3749" t="s">
        <v>42</v>
      </c>
    </row>
    <row r="3750" spans="1:12" x14ac:dyDescent="0.8">
      <c r="A3750" t="s">
        <v>17814</v>
      </c>
      <c r="B3750" t="s">
        <v>17815</v>
      </c>
      <c r="C3750">
        <v>52</v>
      </c>
      <c r="D3750" t="s">
        <v>29</v>
      </c>
      <c r="F3750" t="s">
        <v>17816</v>
      </c>
      <c r="G3750" t="s">
        <v>17817</v>
      </c>
      <c r="H3750" t="s">
        <v>450</v>
      </c>
      <c r="I3750" t="s">
        <v>138</v>
      </c>
      <c r="J3750">
        <v>15745</v>
      </c>
      <c r="K3750" s="1">
        <v>45411</v>
      </c>
      <c r="L3750" t="s">
        <v>35</v>
      </c>
    </row>
    <row r="3751" spans="1:12" x14ac:dyDescent="0.8">
      <c r="A3751" t="s">
        <v>17818</v>
      </c>
      <c r="B3751" t="s">
        <v>17819</v>
      </c>
      <c r="C3751">
        <v>18</v>
      </c>
      <c r="D3751" t="s">
        <v>29</v>
      </c>
      <c r="E3751" t="s">
        <v>17820</v>
      </c>
      <c r="F3751" t="s">
        <v>17821</v>
      </c>
      <c r="G3751" t="s">
        <v>17822</v>
      </c>
      <c r="H3751" t="s">
        <v>320</v>
      </c>
      <c r="I3751" t="s">
        <v>138</v>
      </c>
      <c r="J3751">
        <v>53394</v>
      </c>
      <c r="K3751" s="1">
        <v>45319</v>
      </c>
      <c r="L3751" t="s">
        <v>35</v>
      </c>
    </row>
    <row r="3752" spans="1:12" x14ac:dyDescent="0.8">
      <c r="A3752" t="s">
        <v>17823</v>
      </c>
      <c r="B3752" t="s">
        <v>17824</v>
      </c>
      <c r="C3752">
        <v>27</v>
      </c>
      <c r="D3752" t="s">
        <v>29</v>
      </c>
      <c r="E3752" t="s">
        <v>17825</v>
      </c>
      <c r="F3752" t="s">
        <v>17826</v>
      </c>
      <c r="G3752" t="s">
        <v>17827</v>
      </c>
      <c r="I3752" t="s">
        <v>221</v>
      </c>
      <c r="J3752">
        <v>69160</v>
      </c>
      <c r="K3752" s="1">
        <v>44731</v>
      </c>
      <c r="L3752" t="s">
        <v>35</v>
      </c>
    </row>
    <row r="3753" spans="1:12" x14ac:dyDescent="0.8">
      <c r="A3753" t="s">
        <v>17828</v>
      </c>
      <c r="B3753" t="s">
        <v>17829</v>
      </c>
      <c r="C3753">
        <v>38</v>
      </c>
      <c r="D3753" t="s">
        <v>29</v>
      </c>
      <c r="E3753" t="s">
        <v>17830</v>
      </c>
      <c r="F3753" t="s">
        <v>17831</v>
      </c>
      <c r="G3753" t="s">
        <v>17832</v>
      </c>
      <c r="H3753" t="s">
        <v>270</v>
      </c>
      <c r="I3753" t="s">
        <v>19</v>
      </c>
      <c r="K3753" s="1">
        <v>45489</v>
      </c>
      <c r="L3753" t="s">
        <v>42</v>
      </c>
    </row>
    <row r="3754" spans="1:12" x14ac:dyDescent="0.8">
      <c r="A3754" t="s">
        <v>17833</v>
      </c>
      <c r="B3754" t="s">
        <v>17834</v>
      </c>
      <c r="C3754">
        <v>50</v>
      </c>
      <c r="D3754" t="s">
        <v>14</v>
      </c>
      <c r="E3754" t="s">
        <v>17835</v>
      </c>
      <c r="F3754" t="s">
        <v>17836</v>
      </c>
      <c r="G3754" t="s">
        <v>17837</v>
      </c>
      <c r="H3754" t="s">
        <v>249</v>
      </c>
      <c r="I3754" t="s">
        <v>55</v>
      </c>
      <c r="J3754">
        <v>9992</v>
      </c>
      <c r="K3754" s="1">
        <v>44116</v>
      </c>
      <c r="L3754" t="s">
        <v>42</v>
      </c>
    </row>
    <row r="3755" spans="1:12" x14ac:dyDescent="0.8">
      <c r="A3755" t="s">
        <v>17838</v>
      </c>
      <c r="B3755" t="s">
        <v>17839</v>
      </c>
      <c r="C3755">
        <v>29</v>
      </c>
      <c r="D3755" t="s">
        <v>29</v>
      </c>
      <c r="E3755" t="s">
        <v>17840</v>
      </c>
      <c r="F3755" t="s">
        <v>17841</v>
      </c>
      <c r="G3755" t="s">
        <v>17842</v>
      </c>
      <c r="H3755" t="s">
        <v>18</v>
      </c>
      <c r="I3755" t="s">
        <v>19</v>
      </c>
      <c r="J3755">
        <v>19798</v>
      </c>
      <c r="K3755" s="1">
        <v>45693</v>
      </c>
      <c r="L3755" t="s">
        <v>35</v>
      </c>
    </row>
    <row r="3756" spans="1:12" x14ac:dyDescent="0.8">
      <c r="A3756" t="s">
        <v>17843</v>
      </c>
      <c r="B3756" t="s">
        <v>17844</v>
      </c>
      <c r="C3756">
        <v>26</v>
      </c>
      <c r="D3756" t="s">
        <v>29</v>
      </c>
      <c r="E3756" t="s">
        <v>17845</v>
      </c>
      <c r="F3756">
        <v>3144312228</v>
      </c>
      <c r="G3756" t="s">
        <v>17846</v>
      </c>
      <c r="H3756" t="s">
        <v>1448</v>
      </c>
      <c r="I3756" t="s">
        <v>193</v>
      </c>
      <c r="J3756">
        <v>73894</v>
      </c>
      <c r="K3756" s="1">
        <v>45427</v>
      </c>
      <c r="L3756" t="s">
        <v>35</v>
      </c>
    </row>
    <row r="3757" spans="1:12" x14ac:dyDescent="0.8">
      <c r="A3757" s="2" t="s">
        <v>17847</v>
      </c>
      <c r="B3757" t="s">
        <v>17848</v>
      </c>
      <c r="C3757">
        <v>18</v>
      </c>
      <c r="D3757" t="s">
        <v>29</v>
      </c>
      <c r="E3757" t="s">
        <v>17849</v>
      </c>
      <c r="F3757" t="s">
        <v>17850</v>
      </c>
      <c r="G3757" t="s">
        <v>17851</v>
      </c>
      <c r="H3757" t="s">
        <v>558</v>
      </c>
      <c r="I3757" t="s">
        <v>55</v>
      </c>
      <c r="J3757">
        <v>67321</v>
      </c>
      <c r="K3757" s="1">
        <v>44217</v>
      </c>
      <c r="L3757" t="s">
        <v>35</v>
      </c>
    </row>
    <row r="3758" spans="1:12" x14ac:dyDescent="0.8">
      <c r="A3758" t="s">
        <v>17852</v>
      </c>
      <c r="B3758" t="s">
        <v>17853</v>
      </c>
      <c r="C3758">
        <v>36</v>
      </c>
      <c r="D3758" t="s">
        <v>14</v>
      </c>
      <c r="E3758" t="s">
        <v>17854</v>
      </c>
      <c r="F3758" t="s">
        <v>17855</v>
      </c>
      <c r="G3758" t="s">
        <v>17856</v>
      </c>
      <c r="H3758" t="s">
        <v>450</v>
      </c>
      <c r="I3758" t="s">
        <v>138</v>
      </c>
      <c r="J3758">
        <v>59622</v>
      </c>
      <c r="K3758" s="1">
        <v>45594</v>
      </c>
      <c r="L3758" t="s">
        <v>35</v>
      </c>
    </row>
    <row r="3759" spans="1:12" x14ac:dyDescent="0.8">
      <c r="A3759" t="s">
        <v>17857</v>
      </c>
      <c r="B3759" t="s">
        <v>17858</v>
      </c>
      <c r="C3759">
        <v>59</v>
      </c>
      <c r="D3759" t="s">
        <v>14</v>
      </c>
      <c r="E3759" t="s">
        <v>17859</v>
      </c>
      <c r="F3759">
        <v>3088251238</v>
      </c>
      <c r="G3759" t="s">
        <v>17860</v>
      </c>
      <c r="H3759" t="s">
        <v>450</v>
      </c>
      <c r="I3759" t="s">
        <v>138</v>
      </c>
      <c r="J3759">
        <v>64815</v>
      </c>
      <c r="K3759" s="1">
        <v>45023</v>
      </c>
      <c r="L3759" t="s">
        <v>35</v>
      </c>
    </row>
    <row r="3760" spans="1:12" x14ac:dyDescent="0.8">
      <c r="A3760" t="s">
        <v>17861</v>
      </c>
      <c r="B3760" t="s">
        <v>17862</v>
      </c>
      <c r="C3760">
        <v>38</v>
      </c>
      <c r="D3760" t="s">
        <v>14</v>
      </c>
      <c r="E3760" t="s">
        <v>17863</v>
      </c>
      <c r="F3760" t="s">
        <v>17864</v>
      </c>
      <c r="G3760" t="s">
        <v>17865</v>
      </c>
      <c r="H3760" t="s">
        <v>320</v>
      </c>
      <c r="I3760" t="s">
        <v>138</v>
      </c>
      <c r="J3760">
        <v>23834</v>
      </c>
      <c r="K3760" s="1">
        <v>44916</v>
      </c>
      <c r="L3760" t="s">
        <v>42</v>
      </c>
    </row>
    <row r="3761" spans="1:12" x14ac:dyDescent="0.8">
      <c r="A3761" t="s">
        <v>17866</v>
      </c>
      <c r="B3761" t="s">
        <v>17867</v>
      </c>
      <c r="C3761">
        <v>34</v>
      </c>
      <c r="D3761" t="s">
        <v>14</v>
      </c>
      <c r="E3761" t="s">
        <v>17868</v>
      </c>
      <c r="F3761" t="s">
        <v>17869</v>
      </c>
      <c r="G3761" t="s">
        <v>17870</v>
      </c>
      <c r="H3761" t="s">
        <v>238</v>
      </c>
      <c r="I3761" t="s">
        <v>48</v>
      </c>
      <c r="J3761">
        <v>77009</v>
      </c>
      <c r="K3761" s="1">
        <v>44756</v>
      </c>
      <c r="L3761" t="s">
        <v>35</v>
      </c>
    </row>
    <row r="3762" spans="1:12" x14ac:dyDescent="0.8">
      <c r="A3762" t="s">
        <v>17871</v>
      </c>
      <c r="B3762" t="s">
        <v>17872</v>
      </c>
      <c r="C3762">
        <v>38</v>
      </c>
      <c r="D3762" t="s">
        <v>14</v>
      </c>
      <c r="E3762" t="s">
        <v>17873</v>
      </c>
      <c r="F3762">
        <f>1-587-814-2192</f>
        <v>-3592</v>
      </c>
      <c r="G3762" t="s">
        <v>17874</v>
      </c>
      <c r="H3762" t="s">
        <v>553</v>
      </c>
      <c r="I3762" t="s">
        <v>221</v>
      </c>
      <c r="J3762">
        <v>81331</v>
      </c>
      <c r="K3762" s="1">
        <v>44077</v>
      </c>
      <c r="L3762" t="s">
        <v>42</v>
      </c>
    </row>
    <row r="3763" spans="1:12" x14ac:dyDescent="0.8">
      <c r="A3763" t="s">
        <v>17875</v>
      </c>
      <c r="B3763" t="s">
        <v>17876</v>
      </c>
      <c r="C3763">
        <v>34</v>
      </c>
      <c r="D3763" t="s">
        <v>14</v>
      </c>
      <c r="E3763" t="s">
        <v>17877</v>
      </c>
      <c r="F3763" t="s">
        <v>17878</v>
      </c>
      <c r="G3763" t="s">
        <v>17879</v>
      </c>
      <c r="H3763" t="s">
        <v>54</v>
      </c>
      <c r="I3763" t="s">
        <v>55</v>
      </c>
      <c r="J3763">
        <v>91151</v>
      </c>
      <c r="K3763" s="1">
        <v>45410</v>
      </c>
      <c r="L3763" t="s">
        <v>26</v>
      </c>
    </row>
    <row r="3764" spans="1:12" x14ac:dyDescent="0.8">
      <c r="A3764" t="s">
        <v>17880</v>
      </c>
      <c r="B3764" t="s">
        <v>17881</v>
      </c>
      <c r="C3764">
        <v>25</v>
      </c>
      <c r="D3764" t="s">
        <v>29</v>
      </c>
      <c r="E3764" t="s">
        <v>17882</v>
      </c>
      <c r="F3764">
        <f>1-359-262-5608</f>
        <v>-6228</v>
      </c>
      <c r="G3764" t="s">
        <v>17883</v>
      </c>
      <c r="H3764" t="s">
        <v>781</v>
      </c>
      <c r="I3764" t="s">
        <v>145</v>
      </c>
      <c r="K3764" s="1">
        <v>45156</v>
      </c>
      <c r="L3764" t="s">
        <v>35</v>
      </c>
    </row>
    <row r="3765" spans="1:12" x14ac:dyDescent="0.8">
      <c r="A3765" t="s">
        <v>17884</v>
      </c>
      <c r="B3765" t="s">
        <v>17885</v>
      </c>
      <c r="C3765">
        <v>44</v>
      </c>
      <c r="D3765" t="s">
        <v>14</v>
      </c>
      <c r="E3765" t="s">
        <v>17886</v>
      </c>
      <c r="F3765" t="s">
        <v>17887</v>
      </c>
      <c r="G3765" t="s">
        <v>17888</v>
      </c>
      <c r="H3765" t="s">
        <v>1383</v>
      </c>
      <c r="I3765" t="s">
        <v>92</v>
      </c>
      <c r="J3765">
        <v>38281</v>
      </c>
      <c r="K3765" s="1">
        <v>44692</v>
      </c>
      <c r="L3765" t="s">
        <v>26</v>
      </c>
    </row>
    <row r="3766" spans="1:12" x14ac:dyDescent="0.8">
      <c r="A3766" t="s">
        <v>17889</v>
      </c>
      <c r="B3766" t="s">
        <v>17890</v>
      </c>
      <c r="C3766">
        <v>37</v>
      </c>
      <c r="D3766" t="s">
        <v>29</v>
      </c>
      <c r="E3766" t="s">
        <v>17891</v>
      </c>
      <c r="F3766" t="s">
        <v>17892</v>
      </c>
      <c r="H3766" t="s">
        <v>578</v>
      </c>
      <c r="I3766" t="s">
        <v>113</v>
      </c>
      <c r="J3766">
        <v>77849</v>
      </c>
      <c r="K3766" s="1">
        <v>45128</v>
      </c>
      <c r="L3766" t="s">
        <v>42</v>
      </c>
    </row>
    <row r="3767" spans="1:12" x14ac:dyDescent="0.8">
      <c r="A3767" t="s">
        <v>17893</v>
      </c>
      <c r="B3767" t="s">
        <v>17894</v>
      </c>
      <c r="C3767">
        <v>35</v>
      </c>
      <c r="D3767" t="s">
        <v>29</v>
      </c>
      <c r="E3767" t="s">
        <v>17895</v>
      </c>
      <c r="F3767" t="s">
        <v>17896</v>
      </c>
      <c r="G3767" t="s">
        <v>17897</v>
      </c>
      <c r="H3767" t="s">
        <v>80</v>
      </c>
      <c r="I3767" t="s">
        <v>74</v>
      </c>
      <c r="J3767">
        <v>18202</v>
      </c>
      <c r="K3767" s="1">
        <v>44866</v>
      </c>
      <c r="L3767" t="s">
        <v>26</v>
      </c>
    </row>
    <row r="3768" spans="1:12" x14ac:dyDescent="0.8">
      <c r="A3768" t="s">
        <v>17898</v>
      </c>
      <c r="B3768" t="s">
        <v>17899</v>
      </c>
      <c r="C3768">
        <v>23</v>
      </c>
      <c r="D3768" t="s">
        <v>14</v>
      </c>
      <c r="E3768" t="s">
        <v>17900</v>
      </c>
      <c r="F3768" t="s">
        <v>17901</v>
      </c>
      <c r="G3768" t="s">
        <v>17902</v>
      </c>
      <c r="H3768" t="s">
        <v>80</v>
      </c>
      <c r="I3768" t="s">
        <v>74</v>
      </c>
      <c r="J3768">
        <v>24621</v>
      </c>
      <c r="K3768" s="1">
        <v>45583</v>
      </c>
      <c r="L3768" t="s">
        <v>35</v>
      </c>
    </row>
    <row r="3769" spans="1:12" x14ac:dyDescent="0.8">
      <c r="A3769" t="s">
        <v>17903</v>
      </c>
      <c r="B3769" t="s">
        <v>17904</v>
      </c>
      <c r="C3769">
        <v>50</v>
      </c>
      <c r="D3769" t="s">
        <v>14</v>
      </c>
      <c r="E3769" t="s">
        <v>17905</v>
      </c>
      <c r="F3769" t="s">
        <v>17906</v>
      </c>
      <c r="G3769" t="s">
        <v>17907</v>
      </c>
      <c r="H3769" t="s">
        <v>186</v>
      </c>
      <c r="I3769" t="s">
        <v>74</v>
      </c>
      <c r="J3769">
        <v>98547</v>
      </c>
      <c r="K3769" s="1">
        <v>44000</v>
      </c>
      <c r="L3769" t="s">
        <v>42</v>
      </c>
    </row>
    <row r="3770" spans="1:12" x14ac:dyDescent="0.8">
      <c r="A3770" t="s">
        <v>17908</v>
      </c>
      <c r="B3770" t="s">
        <v>17909</v>
      </c>
      <c r="C3770">
        <v>42</v>
      </c>
      <c r="D3770" t="s">
        <v>14</v>
      </c>
      <c r="E3770" t="s">
        <v>17910</v>
      </c>
      <c r="F3770" t="s">
        <v>17911</v>
      </c>
      <c r="G3770" t="s">
        <v>17912</v>
      </c>
      <c r="H3770" t="s">
        <v>227</v>
      </c>
      <c r="I3770" t="s">
        <v>221</v>
      </c>
      <c r="J3770">
        <v>27624</v>
      </c>
      <c r="K3770" s="1">
        <v>44287</v>
      </c>
      <c r="L3770" t="s">
        <v>35</v>
      </c>
    </row>
    <row r="3771" spans="1:12" x14ac:dyDescent="0.8">
      <c r="A3771" t="s">
        <v>17913</v>
      </c>
      <c r="B3771" t="s">
        <v>17914</v>
      </c>
      <c r="C3771">
        <v>28</v>
      </c>
      <c r="D3771" t="s">
        <v>14</v>
      </c>
      <c r="E3771" t="s">
        <v>17915</v>
      </c>
      <c r="F3771" t="s">
        <v>17916</v>
      </c>
      <c r="G3771" t="s">
        <v>17917</v>
      </c>
      <c r="H3771" t="s">
        <v>173</v>
      </c>
      <c r="I3771" t="s">
        <v>62</v>
      </c>
      <c r="J3771">
        <v>76791</v>
      </c>
      <c r="K3771" s="1">
        <v>44102</v>
      </c>
      <c r="L3771" t="s">
        <v>42</v>
      </c>
    </row>
    <row r="3772" spans="1:12" x14ac:dyDescent="0.8">
      <c r="A3772" t="s">
        <v>17918</v>
      </c>
      <c r="B3772" t="s">
        <v>17919</v>
      </c>
      <c r="C3772">
        <v>47</v>
      </c>
      <c r="D3772" t="s">
        <v>14</v>
      </c>
      <c r="E3772" t="s">
        <v>17920</v>
      </c>
      <c r="F3772" t="s">
        <v>17921</v>
      </c>
      <c r="G3772" t="s">
        <v>17922</v>
      </c>
      <c r="H3772" t="s">
        <v>691</v>
      </c>
      <c r="I3772" t="s">
        <v>48</v>
      </c>
      <c r="J3772">
        <v>69051</v>
      </c>
      <c r="K3772" s="1">
        <v>45124</v>
      </c>
      <c r="L3772" t="s">
        <v>35</v>
      </c>
    </row>
    <row r="3773" spans="1:12" x14ac:dyDescent="0.8">
      <c r="A3773" t="s">
        <v>17923</v>
      </c>
      <c r="B3773" t="s">
        <v>17924</v>
      </c>
      <c r="C3773">
        <v>29</v>
      </c>
      <c r="D3773" t="s">
        <v>382</v>
      </c>
      <c r="E3773" t="s">
        <v>17925</v>
      </c>
      <c r="F3773" t="s">
        <v>17926</v>
      </c>
      <c r="G3773" t="s">
        <v>17927</v>
      </c>
      <c r="I3773" t="s">
        <v>19</v>
      </c>
      <c r="J3773">
        <v>66458</v>
      </c>
      <c r="K3773" s="1">
        <v>44379</v>
      </c>
      <c r="L3773" t="s">
        <v>35</v>
      </c>
    </row>
    <row r="3774" spans="1:12" x14ac:dyDescent="0.8">
      <c r="A3774" t="s">
        <v>17928</v>
      </c>
      <c r="B3774" t="s">
        <v>17929</v>
      </c>
      <c r="C3774">
        <v>25</v>
      </c>
      <c r="D3774" t="s">
        <v>29</v>
      </c>
      <c r="E3774" t="s">
        <v>17930</v>
      </c>
      <c r="F3774" t="s">
        <v>17931</v>
      </c>
      <c r="G3774" t="s">
        <v>17932</v>
      </c>
      <c r="H3774" t="s">
        <v>2104</v>
      </c>
      <c r="I3774" t="s">
        <v>180</v>
      </c>
      <c r="J3774">
        <v>766</v>
      </c>
      <c r="K3774" s="1">
        <v>44998</v>
      </c>
      <c r="L3774" t="s">
        <v>35</v>
      </c>
    </row>
    <row r="3775" spans="1:12" x14ac:dyDescent="0.8">
      <c r="A3775" t="s">
        <v>17933</v>
      </c>
      <c r="B3775" t="s">
        <v>17934</v>
      </c>
      <c r="C3775">
        <v>25</v>
      </c>
      <c r="D3775" t="s">
        <v>29</v>
      </c>
      <c r="E3775" t="s">
        <v>17935</v>
      </c>
      <c r="G3775" t="s">
        <v>17936</v>
      </c>
      <c r="H3775" t="s">
        <v>529</v>
      </c>
      <c r="J3775">
        <v>54186</v>
      </c>
      <c r="K3775" s="1">
        <v>44322</v>
      </c>
      <c r="L3775" t="s">
        <v>42</v>
      </c>
    </row>
    <row r="3776" spans="1:12" x14ac:dyDescent="0.8">
      <c r="A3776" t="s">
        <v>17937</v>
      </c>
      <c r="B3776" t="s">
        <v>17938</v>
      </c>
      <c r="C3776">
        <v>18</v>
      </c>
      <c r="D3776" t="s">
        <v>14</v>
      </c>
      <c r="E3776" t="s">
        <v>17939</v>
      </c>
      <c r="F3776" t="s">
        <v>17940</v>
      </c>
      <c r="G3776" t="s">
        <v>17941</v>
      </c>
      <c r="H3776" t="s">
        <v>681</v>
      </c>
      <c r="I3776" t="s">
        <v>99</v>
      </c>
      <c r="J3776">
        <v>75515</v>
      </c>
      <c r="K3776" s="1">
        <v>44273</v>
      </c>
      <c r="L3776" t="s">
        <v>35</v>
      </c>
    </row>
    <row r="3777" spans="1:12" x14ac:dyDescent="0.8">
      <c r="A3777" t="s">
        <v>17942</v>
      </c>
      <c r="B3777" t="s">
        <v>17943</v>
      </c>
      <c r="C3777">
        <v>40</v>
      </c>
      <c r="D3777" t="s">
        <v>14</v>
      </c>
      <c r="E3777" t="s">
        <v>17944</v>
      </c>
      <c r="F3777" t="s">
        <v>17945</v>
      </c>
      <c r="G3777" t="s">
        <v>17946</v>
      </c>
      <c r="H3777" t="s">
        <v>1777</v>
      </c>
      <c r="I3777" t="s">
        <v>145</v>
      </c>
      <c r="J3777">
        <v>60835</v>
      </c>
      <c r="K3777" s="1">
        <v>44381</v>
      </c>
      <c r="L3777" t="s">
        <v>42</v>
      </c>
    </row>
    <row r="3778" spans="1:12" x14ac:dyDescent="0.8">
      <c r="A3778" t="s">
        <v>17947</v>
      </c>
      <c r="B3778" t="s">
        <v>17948</v>
      </c>
      <c r="C3778">
        <v>18</v>
      </c>
      <c r="D3778" t="s">
        <v>29</v>
      </c>
      <c r="E3778" t="s">
        <v>5006</v>
      </c>
      <c r="F3778" t="s">
        <v>17949</v>
      </c>
      <c r="G3778" t="s">
        <v>17950</v>
      </c>
      <c r="H3778" t="s">
        <v>529</v>
      </c>
      <c r="I3778" t="s">
        <v>55</v>
      </c>
      <c r="J3778">
        <v>36436</v>
      </c>
      <c r="K3778" s="1">
        <v>45056</v>
      </c>
      <c r="L3778" t="s">
        <v>35</v>
      </c>
    </row>
    <row r="3779" spans="1:12" x14ac:dyDescent="0.8">
      <c r="A3779" t="s">
        <v>17951</v>
      </c>
      <c r="B3779" t="s">
        <v>17952</v>
      </c>
      <c r="C3779">
        <v>20</v>
      </c>
      <c r="D3779" t="s">
        <v>29</v>
      </c>
      <c r="E3779" t="s">
        <v>17953</v>
      </c>
      <c r="F3779" t="s">
        <v>17954</v>
      </c>
      <c r="G3779" t="s">
        <v>17955</v>
      </c>
      <c r="H3779" t="s">
        <v>309</v>
      </c>
      <c r="I3779" t="s">
        <v>74</v>
      </c>
      <c r="J3779">
        <v>5827</v>
      </c>
      <c r="K3779" s="1">
        <v>45507</v>
      </c>
      <c r="L3779" t="s">
        <v>35</v>
      </c>
    </row>
    <row r="3780" spans="1:12" x14ac:dyDescent="0.8">
      <c r="A3780" t="s">
        <v>17956</v>
      </c>
      <c r="B3780" t="s">
        <v>17957</v>
      </c>
      <c r="C3780">
        <v>18</v>
      </c>
      <c r="D3780" t="s">
        <v>14</v>
      </c>
      <c r="E3780" t="s">
        <v>17958</v>
      </c>
      <c r="F3780" t="s">
        <v>17959</v>
      </c>
      <c r="G3780" t="s">
        <v>17960</v>
      </c>
      <c r="H3780" t="s">
        <v>47</v>
      </c>
      <c r="I3780" t="s">
        <v>48</v>
      </c>
      <c r="J3780">
        <v>13390</v>
      </c>
      <c r="K3780" s="1">
        <v>43987</v>
      </c>
      <c r="L3780" t="s">
        <v>42</v>
      </c>
    </row>
    <row r="3781" spans="1:12" x14ac:dyDescent="0.8">
      <c r="A3781" t="s">
        <v>17961</v>
      </c>
      <c r="B3781" t="s">
        <v>17962</v>
      </c>
      <c r="C3781">
        <v>33</v>
      </c>
      <c r="D3781" t="s">
        <v>14</v>
      </c>
      <c r="E3781" t="s">
        <v>17963</v>
      </c>
      <c r="F3781" t="s">
        <v>17964</v>
      </c>
      <c r="G3781" t="s">
        <v>17965</v>
      </c>
      <c r="H3781" t="s">
        <v>303</v>
      </c>
      <c r="I3781" t="s">
        <v>221</v>
      </c>
      <c r="J3781">
        <v>29289</v>
      </c>
      <c r="K3781" s="1">
        <v>44521</v>
      </c>
      <c r="L3781" t="s">
        <v>26</v>
      </c>
    </row>
    <row r="3782" spans="1:12" x14ac:dyDescent="0.8">
      <c r="A3782" t="s">
        <v>17966</v>
      </c>
      <c r="B3782" t="s">
        <v>17967</v>
      </c>
      <c r="C3782">
        <v>33</v>
      </c>
      <c r="D3782" t="s">
        <v>29</v>
      </c>
      <c r="E3782" t="s">
        <v>17968</v>
      </c>
      <c r="G3782" t="s">
        <v>17969</v>
      </c>
      <c r="H3782" t="s">
        <v>249</v>
      </c>
      <c r="I3782" t="s">
        <v>55</v>
      </c>
      <c r="J3782">
        <v>71033</v>
      </c>
      <c r="K3782" s="1">
        <v>45428</v>
      </c>
      <c r="L3782" t="s">
        <v>26</v>
      </c>
    </row>
    <row r="3783" spans="1:12" x14ac:dyDescent="0.8">
      <c r="A3783" t="s">
        <v>17970</v>
      </c>
      <c r="B3783" t="s">
        <v>17971</v>
      </c>
      <c r="C3783">
        <v>31</v>
      </c>
      <c r="D3783" t="s">
        <v>14</v>
      </c>
      <c r="E3783" t="s">
        <v>17972</v>
      </c>
      <c r="F3783">
        <v>8333397905</v>
      </c>
      <c r="G3783" t="s">
        <v>17973</v>
      </c>
      <c r="H3783" t="s">
        <v>80</v>
      </c>
      <c r="I3783" t="s">
        <v>74</v>
      </c>
      <c r="J3783">
        <v>52162</v>
      </c>
      <c r="K3783" s="1">
        <v>44913</v>
      </c>
      <c r="L3783" t="s">
        <v>42</v>
      </c>
    </row>
    <row r="3784" spans="1:12" x14ac:dyDescent="0.8">
      <c r="A3784" t="s">
        <v>17974</v>
      </c>
      <c r="C3784">
        <v>22</v>
      </c>
      <c r="D3784" t="s">
        <v>29</v>
      </c>
      <c r="E3784" t="s">
        <v>17975</v>
      </c>
      <c r="F3784" t="s">
        <v>17976</v>
      </c>
      <c r="G3784" t="s">
        <v>17977</v>
      </c>
      <c r="H3784" t="s">
        <v>249</v>
      </c>
      <c r="I3784" t="s">
        <v>55</v>
      </c>
      <c r="J3784">
        <v>63072</v>
      </c>
      <c r="K3784" s="1">
        <v>45428</v>
      </c>
      <c r="L3784" t="s">
        <v>35</v>
      </c>
    </row>
    <row r="3785" spans="1:12" x14ac:dyDescent="0.8">
      <c r="A3785" t="s">
        <v>17978</v>
      </c>
      <c r="B3785" t="s">
        <v>17979</v>
      </c>
      <c r="C3785">
        <v>20</v>
      </c>
      <c r="D3785" t="s">
        <v>108</v>
      </c>
      <c r="E3785" t="s">
        <v>17980</v>
      </c>
      <c r="F3785" t="s">
        <v>17981</v>
      </c>
      <c r="G3785" t="s">
        <v>17982</v>
      </c>
      <c r="H3785" t="s">
        <v>249</v>
      </c>
      <c r="I3785" t="s">
        <v>55</v>
      </c>
      <c r="J3785">
        <v>60507</v>
      </c>
      <c r="K3785" s="1">
        <v>44154</v>
      </c>
      <c r="L3785" t="s">
        <v>42</v>
      </c>
    </row>
    <row r="3786" spans="1:12" x14ac:dyDescent="0.8">
      <c r="A3786" t="s">
        <v>17983</v>
      </c>
      <c r="B3786" t="s">
        <v>17984</v>
      </c>
      <c r="C3786">
        <v>40</v>
      </c>
      <c r="D3786" t="s">
        <v>29</v>
      </c>
      <c r="E3786" t="s">
        <v>17985</v>
      </c>
      <c r="F3786" t="s">
        <v>17986</v>
      </c>
      <c r="G3786" t="s">
        <v>17987</v>
      </c>
      <c r="I3786" t="s">
        <v>193</v>
      </c>
      <c r="J3786">
        <v>90581</v>
      </c>
      <c r="K3786" s="1">
        <v>44723</v>
      </c>
      <c r="L3786" t="s">
        <v>35</v>
      </c>
    </row>
    <row r="3787" spans="1:12" x14ac:dyDescent="0.8">
      <c r="A3787" t="s">
        <v>17988</v>
      </c>
      <c r="B3787" t="s">
        <v>17989</v>
      </c>
      <c r="C3787">
        <v>28</v>
      </c>
      <c r="D3787" t="s">
        <v>14</v>
      </c>
      <c r="E3787" t="s">
        <v>17990</v>
      </c>
      <c r="F3787" t="s">
        <v>17991</v>
      </c>
      <c r="G3787" t="s">
        <v>17992</v>
      </c>
      <c r="H3787" t="s">
        <v>578</v>
      </c>
      <c r="I3787" t="s">
        <v>113</v>
      </c>
      <c r="J3787">
        <v>72177</v>
      </c>
      <c r="K3787" s="1">
        <v>45542</v>
      </c>
      <c r="L3787" t="s">
        <v>35</v>
      </c>
    </row>
    <row r="3788" spans="1:12" x14ac:dyDescent="0.8">
      <c r="A3788" t="s">
        <v>17993</v>
      </c>
      <c r="B3788" t="s">
        <v>17994</v>
      </c>
      <c r="C3788">
        <v>38</v>
      </c>
      <c r="D3788" t="s">
        <v>14</v>
      </c>
      <c r="E3788" t="s">
        <v>17995</v>
      </c>
      <c r="F3788" t="s">
        <v>17996</v>
      </c>
      <c r="G3788" t="s">
        <v>17997</v>
      </c>
      <c r="I3788" t="s">
        <v>126</v>
      </c>
      <c r="J3788">
        <v>50547</v>
      </c>
      <c r="K3788" s="1">
        <v>45091</v>
      </c>
      <c r="L3788" t="s">
        <v>35</v>
      </c>
    </row>
    <row r="3789" spans="1:12" x14ac:dyDescent="0.8">
      <c r="A3789" t="s">
        <v>17998</v>
      </c>
      <c r="B3789" t="s">
        <v>17999</v>
      </c>
      <c r="C3789">
        <v>24</v>
      </c>
      <c r="D3789" t="s">
        <v>29</v>
      </c>
      <c r="E3789" t="s">
        <v>18000</v>
      </c>
      <c r="F3789">
        <f>1-737-489-2654</f>
        <v>-3879</v>
      </c>
      <c r="G3789" t="s">
        <v>18001</v>
      </c>
      <c r="H3789" t="s">
        <v>155</v>
      </c>
      <c r="I3789" t="s">
        <v>92</v>
      </c>
      <c r="J3789">
        <v>55642</v>
      </c>
      <c r="K3789" s="1">
        <v>45089</v>
      </c>
      <c r="L3789" t="s">
        <v>42</v>
      </c>
    </row>
    <row r="3790" spans="1:12" x14ac:dyDescent="0.8">
      <c r="A3790" t="s">
        <v>18002</v>
      </c>
      <c r="B3790" t="s">
        <v>18003</v>
      </c>
      <c r="C3790">
        <v>37</v>
      </c>
      <c r="D3790" t="s">
        <v>29</v>
      </c>
      <c r="E3790" t="s">
        <v>18004</v>
      </c>
      <c r="F3790" t="s">
        <v>18005</v>
      </c>
      <c r="G3790" t="s">
        <v>18006</v>
      </c>
      <c r="H3790" t="s">
        <v>249</v>
      </c>
      <c r="I3790" t="s">
        <v>55</v>
      </c>
      <c r="J3790">
        <v>59774</v>
      </c>
      <c r="K3790" s="1">
        <v>44219</v>
      </c>
      <c r="L3790" t="s">
        <v>35</v>
      </c>
    </row>
    <row r="3791" spans="1:12" x14ac:dyDescent="0.8">
      <c r="A3791" t="s">
        <v>18007</v>
      </c>
      <c r="B3791" t="s">
        <v>18008</v>
      </c>
      <c r="C3791">
        <v>50</v>
      </c>
      <c r="D3791" t="s">
        <v>29</v>
      </c>
      <c r="E3791" t="s">
        <v>18009</v>
      </c>
      <c r="F3791" t="s">
        <v>18010</v>
      </c>
      <c r="G3791" t="s">
        <v>18011</v>
      </c>
      <c r="H3791" t="s">
        <v>450</v>
      </c>
      <c r="I3791" t="s">
        <v>138</v>
      </c>
      <c r="J3791">
        <v>13686</v>
      </c>
      <c r="K3791" s="1">
        <v>44050</v>
      </c>
      <c r="L3791" t="s">
        <v>42</v>
      </c>
    </row>
    <row r="3792" spans="1:12" x14ac:dyDescent="0.8">
      <c r="A3792" t="s">
        <v>18012</v>
      </c>
      <c r="B3792" t="s">
        <v>18013</v>
      </c>
      <c r="C3792">
        <v>42</v>
      </c>
      <c r="D3792" t="s">
        <v>29</v>
      </c>
      <c r="E3792" t="s">
        <v>18014</v>
      </c>
      <c r="F3792" t="s">
        <v>18015</v>
      </c>
      <c r="G3792" t="s">
        <v>18016</v>
      </c>
      <c r="H3792" t="s">
        <v>54</v>
      </c>
      <c r="I3792" t="s">
        <v>55</v>
      </c>
      <c r="J3792">
        <v>6171</v>
      </c>
      <c r="K3792" s="1">
        <v>45700</v>
      </c>
      <c r="L3792" t="s">
        <v>42</v>
      </c>
    </row>
    <row r="3793" spans="1:12" x14ac:dyDescent="0.8">
      <c r="A3793" t="s">
        <v>18017</v>
      </c>
      <c r="B3793" t="s">
        <v>18018</v>
      </c>
      <c r="C3793">
        <v>30</v>
      </c>
      <c r="D3793" t="s">
        <v>14</v>
      </c>
      <c r="E3793" t="s">
        <v>18019</v>
      </c>
      <c r="G3793" t="s">
        <v>18020</v>
      </c>
      <c r="H3793" t="s">
        <v>54</v>
      </c>
      <c r="I3793" t="s">
        <v>55</v>
      </c>
      <c r="J3793">
        <v>51180</v>
      </c>
      <c r="K3793" s="1">
        <v>45463</v>
      </c>
      <c r="L3793" t="s">
        <v>42</v>
      </c>
    </row>
    <row r="3794" spans="1:12" x14ac:dyDescent="0.8">
      <c r="A3794" t="s">
        <v>18021</v>
      </c>
      <c r="B3794" t="s">
        <v>18022</v>
      </c>
      <c r="C3794">
        <v>38</v>
      </c>
      <c r="D3794" t="s">
        <v>29</v>
      </c>
      <c r="E3794" t="s">
        <v>14000</v>
      </c>
      <c r="F3794">
        <f>1-246-800-6030</f>
        <v>-7075</v>
      </c>
      <c r="G3794" t="s">
        <v>18023</v>
      </c>
      <c r="H3794" t="s">
        <v>244</v>
      </c>
      <c r="I3794" t="s">
        <v>221</v>
      </c>
      <c r="J3794">
        <v>36920</v>
      </c>
      <c r="K3794" s="1">
        <v>44946</v>
      </c>
      <c r="L3794" t="s">
        <v>35</v>
      </c>
    </row>
    <row r="3795" spans="1:12" x14ac:dyDescent="0.8">
      <c r="A3795" t="s">
        <v>18024</v>
      </c>
      <c r="B3795" t="s">
        <v>18025</v>
      </c>
      <c r="C3795">
        <v>32</v>
      </c>
      <c r="D3795" t="s">
        <v>14</v>
      </c>
      <c r="E3795" t="s">
        <v>18026</v>
      </c>
      <c r="F3795" t="s">
        <v>18027</v>
      </c>
      <c r="G3795" t="s">
        <v>18028</v>
      </c>
      <c r="H3795" t="s">
        <v>450</v>
      </c>
      <c r="I3795" t="s">
        <v>138</v>
      </c>
      <c r="J3795">
        <v>90294</v>
      </c>
      <c r="K3795" s="1">
        <v>45497</v>
      </c>
      <c r="L3795" t="s">
        <v>35</v>
      </c>
    </row>
    <row r="3796" spans="1:12" x14ac:dyDescent="0.8">
      <c r="A3796" t="s">
        <v>18029</v>
      </c>
      <c r="B3796" t="s">
        <v>12242</v>
      </c>
      <c r="C3796">
        <v>35</v>
      </c>
      <c r="D3796" t="s">
        <v>14</v>
      </c>
      <c r="E3796" t="s">
        <v>18030</v>
      </c>
      <c r="F3796" t="s">
        <v>18031</v>
      </c>
      <c r="G3796" t="s">
        <v>18032</v>
      </c>
      <c r="H3796" t="s">
        <v>932</v>
      </c>
      <c r="I3796" t="s">
        <v>126</v>
      </c>
      <c r="J3796">
        <v>36867</v>
      </c>
      <c r="K3796" s="1">
        <v>44484</v>
      </c>
      <c r="L3796" t="s">
        <v>42</v>
      </c>
    </row>
    <row r="3797" spans="1:12" x14ac:dyDescent="0.8">
      <c r="A3797" t="s">
        <v>18033</v>
      </c>
      <c r="B3797" t="s">
        <v>18034</v>
      </c>
      <c r="C3797">
        <v>31</v>
      </c>
      <c r="D3797" t="s">
        <v>14</v>
      </c>
      <c r="E3797" t="s">
        <v>18035</v>
      </c>
      <c r="F3797" t="s">
        <v>18036</v>
      </c>
      <c r="G3797" t="s">
        <v>18037</v>
      </c>
      <c r="H3797" t="s">
        <v>41</v>
      </c>
      <c r="I3797" t="s">
        <v>19</v>
      </c>
      <c r="J3797">
        <v>34097</v>
      </c>
      <c r="K3797" s="1">
        <v>45641</v>
      </c>
      <c r="L3797" t="s">
        <v>42</v>
      </c>
    </row>
    <row r="3798" spans="1:12" x14ac:dyDescent="0.8">
      <c r="A3798" t="s">
        <v>18038</v>
      </c>
      <c r="B3798" t="s">
        <v>18039</v>
      </c>
      <c r="C3798">
        <v>33</v>
      </c>
      <c r="D3798" t="s">
        <v>29</v>
      </c>
      <c r="E3798" t="s">
        <v>18040</v>
      </c>
      <c r="F3798" t="s">
        <v>18041</v>
      </c>
      <c r="G3798" t="s">
        <v>18042</v>
      </c>
      <c r="H3798" t="s">
        <v>98</v>
      </c>
      <c r="I3798" t="s">
        <v>99</v>
      </c>
      <c r="J3798">
        <v>42323</v>
      </c>
      <c r="K3798" s="1">
        <v>45713</v>
      </c>
      <c r="L3798" t="s">
        <v>35</v>
      </c>
    </row>
    <row r="3799" spans="1:12" x14ac:dyDescent="0.8">
      <c r="A3799" t="s">
        <v>18043</v>
      </c>
      <c r="B3799" t="s">
        <v>18044</v>
      </c>
      <c r="C3799">
        <v>37</v>
      </c>
      <c r="D3799" t="s">
        <v>14</v>
      </c>
      <c r="E3799" t="s">
        <v>18045</v>
      </c>
      <c r="F3799" t="s">
        <v>18046</v>
      </c>
      <c r="G3799" t="s">
        <v>18047</v>
      </c>
      <c r="H3799" t="s">
        <v>220</v>
      </c>
      <c r="I3799" t="s">
        <v>221</v>
      </c>
      <c r="J3799">
        <v>87766</v>
      </c>
      <c r="K3799" s="1">
        <v>44316</v>
      </c>
      <c r="L3799" t="s">
        <v>26</v>
      </c>
    </row>
    <row r="3800" spans="1:12" x14ac:dyDescent="0.8">
      <c r="A3800" t="s">
        <v>18048</v>
      </c>
      <c r="B3800" t="s">
        <v>18049</v>
      </c>
      <c r="C3800">
        <v>23</v>
      </c>
      <c r="D3800" t="s">
        <v>29</v>
      </c>
      <c r="E3800" t="s">
        <v>18050</v>
      </c>
      <c r="F3800" t="s">
        <v>18051</v>
      </c>
      <c r="G3800" t="s">
        <v>18052</v>
      </c>
      <c r="H3800" t="s">
        <v>144</v>
      </c>
      <c r="I3800" t="s">
        <v>126</v>
      </c>
      <c r="J3800">
        <v>3649</v>
      </c>
      <c r="K3800" s="1">
        <v>45050</v>
      </c>
      <c r="L3800" t="s">
        <v>35</v>
      </c>
    </row>
    <row r="3801" spans="1:12" x14ac:dyDescent="0.8">
      <c r="A3801" t="s">
        <v>18053</v>
      </c>
      <c r="B3801" t="s">
        <v>18054</v>
      </c>
      <c r="C3801">
        <v>22</v>
      </c>
      <c r="D3801" t="s">
        <v>14</v>
      </c>
      <c r="E3801" t="s">
        <v>18055</v>
      </c>
      <c r="F3801" t="s">
        <v>18056</v>
      </c>
      <c r="G3801" t="s">
        <v>18057</v>
      </c>
      <c r="H3801" t="s">
        <v>91</v>
      </c>
      <c r="I3801" t="s">
        <v>92</v>
      </c>
      <c r="J3801">
        <v>4002</v>
      </c>
      <c r="K3801" s="1">
        <v>45537</v>
      </c>
      <c r="L3801" t="s">
        <v>35</v>
      </c>
    </row>
    <row r="3802" spans="1:12" x14ac:dyDescent="0.8">
      <c r="A3802" t="s">
        <v>18058</v>
      </c>
      <c r="B3802" t="s">
        <v>18059</v>
      </c>
      <c r="C3802">
        <v>18</v>
      </c>
      <c r="D3802" t="s">
        <v>29</v>
      </c>
      <c r="E3802" t="s">
        <v>18060</v>
      </c>
      <c r="F3802" t="s">
        <v>18061</v>
      </c>
      <c r="G3802" t="s">
        <v>18062</v>
      </c>
      <c r="H3802" t="s">
        <v>186</v>
      </c>
      <c r="I3802" t="s">
        <v>74</v>
      </c>
      <c r="J3802">
        <v>8943</v>
      </c>
      <c r="K3802" s="1">
        <v>45458</v>
      </c>
      <c r="L3802" t="s">
        <v>35</v>
      </c>
    </row>
    <row r="3803" spans="1:12" x14ac:dyDescent="0.8">
      <c r="A3803" t="s">
        <v>18063</v>
      </c>
      <c r="B3803" t="s">
        <v>18064</v>
      </c>
      <c r="C3803">
        <v>18</v>
      </c>
      <c r="D3803" t="s">
        <v>14</v>
      </c>
      <c r="E3803" t="s">
        <v>18065</v>
      </c>
      <c r="F3803" t="s">
        <v>18066</v>
      </c>
      <c r="G3803" t="s">
        <v>18067</v>
      </c>
      <c r="H3803" t="s">
        <v>320</v>
      </c>
      <c r="I3803" t="s">
        <v>138</v>
      </c>
      <c r="J3803">
        <v>56283</v>
      </c>
      <c r="K3803" s="1">
        <v>45665</v>
      </c>
      <c r="L3803" t="s">
        <v>35</v>
      </c>
    </row>
    <row r="3804" spans="1:12" x14ac:dyDescent="0.8">
      <c r="A3804" t="s">
        <v>18068</v>
      </c>
      <c r="B3804" t="s">
        <v>18069</v>
      </c>
      <c r="D3804" t="s">
        <v>29</v>
      </c>
      <c r="E3804" t="s">
        <v>18070</v>
      </c>
      <c r="F3804" t="s">
        <v>18071</v>
      </c>
      <c r="G3804" t="s">
        <v>18072</v>
      </c>
      <c r="H3804" t="s">
        <v>390</v>
      </c>
      <c r="I3804" t="s">
        <v>180</v>
      </c>
      <c r="J3804">
        <v>96982</v>
      </c>
      <c r="K3804" s="1">
        <v>44081</v>
      </c>
      <c r="L3804" t="s">
        <v>35</v>
      </c>
    </row>
    <row r="3805" spans="1:12" x14ac:dyDescent="0.8">
      <c r="A3805" t="s">
        <v>18073</v>
      </c>
      <c r="B3805" t="s">
        <v>18074</v>
      </c>
      <c r="C3805">
        <v>36</v>
      </c>
      <c r="D3805" t="s">
        <v>14</v>
      </c>
      <c r="E3805" t="s">
        <v>18075</v>
      </c>
      <c r="F3805" t="s">
        <v>18076</v>
      </c>
      <c r="G3805" t="s">
        <v>18077</v>
      </c>
      <c r="H3805" t="s">
        <v>144</v>
      </c>
      <c r="I3805" t="s">
        <v>145</v>
      </c>
      <c r="J3805">
        <v>15251</v>
      </c>
      <c r="K3805" s="1">
        <v>44236</v>
      </c>
      <c r="L3805" t="s">
        <v>35</v>
      </c>
    </row>
    <row r="3806" spans="1:12" x14ac:dyDescent="0.8">
      <c r="A3806" t="s">
        <v>18078</v>
      </c>
      <c r="B3806" t="s">
        <v>18079</v>
      </c>
      <c r="D3806" t="s">
        <v>14</v>
      </c>
      <c r="E3806" t="s">
        <v>18080</v>
      </c>
      <c r="F3806" t="s">
        <v>18081</v>
      </c>
      <c r="G3806" t="s">
        <v>18082</v>
      </c>
      <c r="H3806" t="s">
        <v>167</v>
      </c>
      <c r="I3806" t="s">
        <v>138</v>
      </c>
      <c r="J3806">
        <v>34355</v>
      </c>
      <c r="K3806" s="1">
        <v>44028</v>
      </c>
      <c r="L3806" t="s">
        <v>42</v>
      </c>
    </row>
    <row r="3807" spans="1:12" x14ac:dyDescent="0.8">
      <c r="A3807" t="s">
        <v>18083</v>
      </c>
      <c r="B3807" t="s">
        <v>18084</v>
      </c>
      <c r="C3807">
        <v>41</v>
      </c>
      <c r="D3807" t="s">
        <v>14</v>
      </c>
      <c r="E3807" t="s">
        <v>18085</v>
      </c>
      <c r="F3807" t="s">
        <v>18086</v>
      </c>
      <c r="G3807" t="s">
        <v>18087</v>
      </c>
      <c r="H3807" t="s">
        <v>244</v>
      </c>
      <c r="I3807" t="s">
        <v>221</v>
      </c>
      <c r="J3807">
        <v>59085</v>
      </c>
      <c r="K3807" s="1">
        <v>44633</v>
      </c>
      <c r="L3807" t="s">
        <v>35</v>
      </c>
    </row>
    <row r="3808" spans="1:12" x14ac:dyDescent="0.8">
      <c r="A3808" t="s">
        <v>18088</v>
      </c>
      <c r="B3808" t="s">
        <v>18089</v>
      </c>
      <c r="C3808">
        <v>35</v>
      </c>
      <c r="D3808" t="s">
        <v>14</v>
      </c>
      <c r="E3808" t="s">
        <v>18090</v>
      </c>
      <c r="F3808" t="s">
        <v>18091</v>
      </c>
      <c r="G3808" t="s">
        <v>18092</v>
      </c>
      <c r="H3808" t="s">
        <v>137</v>
      </c>
      <c r="I3808" t="s">
        <v>138</v>
      </c>
      <c r="J3808">
        <v>65169</v>
      </c>
      <c r="K3808" s="1">
        <v>44034</v>
      </c>
      <c r="L3808" t="s">
        <v>42</v>
      </c>
    </row>
    <row r="3809" spans="1:12" x14ac:dyDescent="0.8">
      <c r="A3809" t="s">
        <v>18093</v>
      </c>
      <c r="B3809" t="s">
        <v>18094</v>
      </c>
      <c r="C3809">
        <v>18</v>
      </c>
      <c r="D3809" t="s">
        <v>29</v>
      </c>
      <c r="E3809" t="s">
        <v>18095</v>
      </c>
      <c r="F3809" t="s">
        <v>18096</v>
      </c>
      <c r="G3809" t="s">
        <v>18097</v>
      </c>
      <c r="H3809" t="s">
        <v>119</v>
      </c>
      <c r="I3809" t="s">
        <v>55</v>
      </c>
      <c r="J3809">
        <v>9871</v>
      </c>
      <c r="K3809" s="1">
        <v>44417</v>
      </c>
      <c r="L3809" t="s">
        <v>35</v>
      </c>
    </row>
    <row r="3810" spans="1:12" x14ac:dyDescent="0.8">
      <c r="A3810" t="s">
        <v>18098</v>
      </c>
      <c r="B3810" t="s">
        <v>18099</v>
      </c>
      <c r="C3810">
        <v>42</v>
      </c>
      <c r="D3810" t="s">
        <v>29</v>
      </c>
      <c r="E3810" t="s">
        <v>18100</v>
      </c>
      <c r="G3810" t="s">
        <v>18101</v>
      </c>
      <c r="H3810" t="s">
        <v>1014</v>
      </c>
      <c r="I3810" t="s">
        <v>34</v>
      </c>
      <c r="J3810">
        <v>9928</v>
      </c>
      <c r="K3810" s="1">
        <v>45451</v>
      </c>
      <c r="L3810" t="s">
        <v>35</v>
      </c>
    </row>
    <row r="3811" spans="1:12" x14ac:dyDescent="0.8">
      <c r="A3811" t="s">
        <v>18102</v>
      </c>
      <c r="B3811" t="s">
        <v>18103</v>
      </c>
      <c r="C3811">
        <v>44</v>
      </c>
      <c r="D3811" t="s">
        <v>29</v>
      </c>
      <c r="E3811" t="s">
        <v>18104</v>
      </c>
      <c r="F3811" t="s">
        <v>18105</v>
      </c>
      <c r="G3811" t="s">
        <v>18106</v>
      </c>
      <c r="H3811" t="s">
        <v>54</v>
      </c>
      <c r="I3811" t="s">
        <v>55</v>
      </c>
      <c r="J3811">
        <v>3632</v>
      </c>
      <c r="K3811" s="1">
        <v>44142</v>
      </c>
      <c r="L3811" t="s">
        <v>35</v>
      </c>
    </row>
    <row r="3812" spans="1:12" x14ac:dyDescent="0.8">
      <c r="A3812" t="s">
        <v>18107</v>
      </c>
      <c r="B3812" t="s">
        <v>18108</v>
      </c>
      <c r="C3812">
        <v>23</v>
      </c>
      <c r="D3812" t="s">
        <v>14</v>
      </c>
      <c r="E3812" t="s">
        <v>18109</v>
      </c>
      <c r="F3812" t="s">
        <v>18110</v>
      </c>
      <c r="G3812" t="s">
        <v>18111</v>
      </c>
      <c r="H3812" t="s">
        <v>285</v>
      </c>
      <c r="I3812" t="s">
        <v>193</v>
      </c>
      <c r="J3812">
        <v>56653</v>
      </c>
      <c r="K3812" s="1">
        <v>44633</v>
      </c>
      <c r="L3812" t="s">
        <v>35</v>
      </c>
    </row>
    <row r="3813" spans="1:12" x14ac:dyDescent="0.8">
      <c r="A3813" t="s">
        <v>18112</v>
      </c>
      <c r="B3813" t="s">
        <v>18113</v>
      </c>
      <c r="C3813">
        <v>40</v>
      </c>
      <c r="D3813" t="s">
        <v>29</v>
      </c>
      <c r="E3813" t="s">
        <v>18114</v>
      </c>
      <c r="F3813" t="s">
        <v>18115</v>
      </c>
      <c r="G3813" t="s">
        <v>18116</v>
      </c>
      <c r="H3813" t="s">
        <v>1049</v>
      </c>
      <c r="I3813" t="s">
        <v>48</v>
      </c>
      <c r="J3813">
        <v>49663</v>
      </c>
      <c r="K3813" s="1">
        <v>44726</v>
      </c>
      <c r="L3813" t="s">
        <v>42</v>
      </c>
    </row>
    <row r="3814" spans="1:12" x14ac:dyDescent="0.8">
      <c r="A3814" t="s">
        <v>18117</v>
      </c>
      <c r="B3814" t="s">
        <v>18118</v>
      </c>
      <c r="C3814">
        <v>24</v>
      </c>
      <c r="D3814" t="s">
        <v>14</v>
      </c>
      <c r="E3814" t="s">
        <v>51</v>
      </c>
      <c r="F3814" t="s">
        <v>18119</v>
      </c>
      <c r="G3814" t="s">
        <v>18120</v>
      </c>
      <c r="H3814" t="s">
        <v>270</v>
      </c>
      <c r="I3814" t="s">
        <v>19</v>
      </c>
      <c r="J3814">
        <v>24595</v>
      </c>
      <c r="K3814" s="1">
        <v>44640</v>
      </c>
      <c r="L3814" t="s">
        <v>42</v>
      </c>
    </row>
    <row r="3815" spans="1:12" x14ac:dyDescent="0.8">
      <c r="A3815" t="s">
        <v>18121</v>
      </c>
      <c r="B3815" t="s">
        <v>18122</v>
      </c>
      <c r="C3815">
        <v>36</v>
      </c>
      <c r="E3815" t="s">
        <v>18123</v>
      </c>
      <c r="F3815">
        <f>1-238-858-5129</f>
        <v>-6224</v>
      </c>
      <c r="G3815" t="s">
        <v>18124</v>
      </c>
      <c r="H3815" t="s">
        <v>1974</v>
      </c>
      <c r="I3815" t="s">
        <v>180</v>
      </c>
      <c r="J3815">
        <v>90576</v>
      </c>
      <c r="K3815" s="1">
        <v>44059</v>
      </c>
      <c r="L3815" t="s">
        <v>35</v>
      </c>
    </row>
    <row r="3816" spans="1:12" x14ac:dyDescent="0.8">
      <c r="A3816" t="s">
        <v>18125</v>
      </c>
      <c r="B3816" t="s">
        <v>18126</v>
      </c>
      <c r="C3816">
        <v>19</v>
      </c>
      <c r="D3816" t="s">
        <v>14</v>
      </c>
      <c r="E3816" t="s">
        <v>18127</v>
      </c>
      <c r="F3816" t="s">
        <v>18128</v>
      </c>
      <c r="G3816" t="s">
        <v>18129</v>
      </c>
      <c r="H3816" t="s">
        <v>1448</v>
      </c>
      <c r="I3816" t="s">
        <v>193</v>
      </c>
      <c r="J3816">
        <v>78895</v>
      </c>
      <c r="K3816" s="1">
        <v>44810</v>
      </c>
      <c r="L3816" t="s">
        <v>35</v>
      </c>
    </row>
    <row r="3817" spans="1:12" x14ac:dyDescent="0.8">
      <c r="A3817" t="s">
        <v>18130</v>
      </c>
      <c r="B3817" t="s">
        <v>18131</v>
      </c>
      <c r="C3817">
        <v>18</v>
      </c>
      <c r="D3817" t="s">
        <v>29</v>
      </c>
      <c r="E3817" t="s">
        <v>18132</v>
      </c>
      <c r="F3817" t="s">
        <v>18133</v>
      </c>
      <c r="G3817" t="s">
        <v>18134</v>
      </c>
      <c r="H3817" t="s">
        <v>73</v>
      </c>
      <c r="J3817">
        <v>63821</v>
      </c>
      <c r="K3817" s="1">
        <v>45160</v>
      </c>
      <c r="L3817" t="s">
        <v>35</v>
      </c>
    </row>
    <row r="3818" spans="1:12" x14ac:dyDescent="0.8">
      <c r="A3818" t="s">
        <v>18135</v>
      </c>
      <c r="B3818" t="s">
        <v>18136</v>
      </c>
      <c r="C3818">
        <v>30</v>
      </c>
      <c r="D3818" t="s">
        <v>14</v>
      </c>
      <c r="E3818" t="s">
        <v>18137</v>
      </c>
      <c r="F3818" t="s">
        <v>18138</v>
      </c>
      <c r="G3818" t="s">
        <v>18139</v>
      </c>
      <c r="H3818" t="s">
        <v>25</v>
      </c>
      <c r="I3818" t="s">
        <v>19</v>
      </c>
      <c r="J3818">
        <v>17907</v>
      </c>
      <c r="K3818" s="1">
        <v>45322</v>
      </c>
      <c r="L3818" t="s">
        <v>35</v>
      </c>
    </row>
    <row r="3819" spans="1:12" x14ac:dyDescent="0.8">
      <c r="A3819" t="s">
        <v>18140</v>
      </c>
      <c r="B3819" t="s">
        <v>18141</v>
      </c>
      <c r="C3819">
        <v>33</v>
      </c>
      <c r="D3819" t="s">
        <v>29</v>
      </c>
      <c r="E3819" t="s">
        <v>18142</v>
      </c>
      <c r="F3819" t="s">
        <v>18143</v>
      </c>
      <c r="G3819" t="s">
        <v>18144</v>
      </c>
      <c r="H3819" t="s">
        <v>25</v>
      </c>
      <c r="I3819" t="s">
        <v>19</v>
      </c>
      <c r="J3819">
        <v>71342</v>
      </c>
      <c r="K3819" s="1">
        <v>45636</v>
      </c>
      <c r="L3819" t="s">
        <v>35</v>
      </c>
    </row>
    <row r="3820" spans="1:12" x14ac:dyDescent="0.8">
      <c r="A3820" t="s">
        <v>18145</v>
      </c>
      <c r="B3820" t="s">
        <v>18146</v>
      </c>
      <c r="C3820">
        <v>30</v>
      </c>
      <c r="D3820" t="s">
        <v>29</v>
      </c>
      <c r="E3820" t="s">
        <v>18147</v>
      </c>
      <c r="F3820">
        <v>3789466956</v>
      </c>
      <c r="G3820" t="s">
        <v>18148</v>
      </c>
      <c r="H3820" t="s">
        <v>199</v>
      </c>
      <c r="I3820" t="s">
        <v>74</v>
      </c>
      <c r="J3820">
        <v>16395</v>
      </c>
      <c r="K3820" s="1">
        <v>44658</v>
      </c>
      <c r="L3820" t="s">
        <v>35</v>
      </c>
    </row>
    <row r="3821" spans="1:12" x14ac:dyDescent="0.8">
      <c r="A3821" t="s">
        <v>18149</v>
      </c>
      <c r="B3821" t="s">
        <v>18150</v>
      </c>
      <c r="C3821">
        <v>20</v>
      </c>
      <c r="D3821" t="s">
        <v>29</v>
      </c>
      <c r="E3821" t="s">
        <v>18151</v>
      </c>
      <c r="F3821" t="s">
        <v>18152</v>
      </c>
      <c r="H3821" t="s">
        <v>867</v>
      </c>
      <c r="I3821" t="s">
        <v>99</v>
      </c>
      <c r="J3821">
        <v>36386</v>
      </c>
      <c r="K3821" s="1">
        <v>44706</v>
      </c>
      <c r="L3821" t="s">
        <v>35</v>
      </c>
    </row>
    <row r="3822" spans="1:12" x14ac:dyDescent="0.8">
      <c r="A3822" t="s">
        <v>18153</v>
      </c>
      <c r="B3822" t="s">
        <v>18154</v>
      </c>
      <c r="C3822">
        <v>30</v>
      </c>
      <c r="D3822" t="s">
        <v>14</v>
      </c>
      <c r="E3822" t="s">
        <v>18155</v>
      </c>
      <c r="F3822">
        <v>3062217488</v>
      </c>
      <c r="G3822" t="s">
        <v>18156</v>
      </c>
      <c r="H3822" t="s">
        <v>144</v>
      </c>
      <c r="I3822" t="s">
        <v>126</v>
      </c>
      <c r="J3822">
        <v>35459</v>
      </c>
      <c r="K3822" s="1">
        <v>44684</v>
      </c>
      <c r="L3822" t="s">
        <v>35</v>
      </c>
    </row>
    <row r="3823" spans="1:12" x14ac:dyDescent="0.8">
      <c r="A3823" t="s">
        <v>18157</v>
      </c>
      <c r="B3823" t="s">
        <v>18158</v>
      </c>
      <c r="C3823">
        <v>38</v>
      </c>
      <c r="D3823" t="s">
        <v>29</v>
      </c>
      <c r="E3823" t="s">
        <v>18159</v>
      </c>
      <c r="F3823" t="s">
        <v>18160</v>
      </c>
      <c r="G3823" t="s">
        <v>18161</v>
      </c>
      <c r="H3823" t="s">
        <v>1777</v>
      </c>
      <c r="I3823" t="s">
        <v>145</v>
      </c>
      <c r="J3823">
        <v>80635</v>
      </c>
      <c r="K3823" s="1">
        <v>44603</v>
      </c>
      <c r="L3823" t="s">
        <v>42</v>
      </c>
    </row>
    <row r="3824" spans="1:12" x14ac:dyDescent="0.8">
      <c r="A3824" t="s">
        <v>18162</v>
      </c>
      <c r="B3824" t="s">
        <v>18163</v>
      </c>
      <c r="C3824">
        <v>34</v>
      </c>
      <c r="D3824" t="s">
        <v>14</v>
      </c>
      <c r="E3824" t="s">
        <v>18164</v>
      </c>
      <c r="F3824">
        <f>1-299-331-7309</f>
        <v>-7938</v>
      </c>
      <c r="G3824" t="s">
        <v>18165</v>
      </c>
      <c r="H3824" t="s">
        <v>270</v>
      </c>
      <c r="I3824" t="s">
        <v>19</v>
      </c>
      <c r="J3824">
        <v>45331</v>
      </c>
      <c r="K3824" s="1">
        <v>45204</v>
      </c>
      <c r="L3824" t="s">
        <v>42</v>
      </c>
    </row>
    <row r="3825" spans="1:12" x14ac:dyDescent="0.8">
      <c r="A3825" t="s">
        <v>18166</v>
      </c>
      <c r="B3825" t="s">
        <v>18167</v>
      </c>
      <c r="C3825">
        <v>37</v>
      </c>
      <c r="E3825" t="s">
        <v>18168</v>
      </c>
      <c r="F3825">
        <v>3265761518</v>
      </c>
      <c r="G3825" t="s">
        <v>18169</v>
      </c>
      <c r="H3825" t="s">
        <v>18</v>
      </c>
      <c r="I3825" t="s">
        <v>19</v>
      </c>
      <c r="J3825">
        <v>56689</v>
      </c>
      <c r="K3825" s="1">
        <v>44064</v>
      </c>
      <c r="L3825" t="s">
        <v>42</v>
      </c>
    </row>
    <row r="3826" spans="1:12" x14ac:dyDescent="0.8">
      <c r="A3826" t="s">
        <v>18170</v>
      </c>
      <c r="B3826" t="s">
        <v>18171</v>
      </c>
      <c r="C3826">
        <v>26</v>
      </c>
      <c r="D3826" t="s">
        <v>14</v>
      </c>
      <c r="E3826" t="s">
        <v>18172</v>
      </c>
      <c r="F3826" t="s">
        <v>18173</v>
      </c>
      <c r="H3826" t="s">
        <v>18</v>
      </c>
      <c r="I3826" t="s">
        <v>19</v>
      </c>
      <c r="J3826">
        <v>53860</v>
      </c>
      <c r="K3826" s="1">
        <v>44701</v>
      </c>
      <c r="L3826" t="s">
        <v>42</v>
      </c>
    </row>
    <row r="3827" spans="1:12" x14ac:dyDescent="0.8">
      <c r="A3827" t="s">
        <v>18174</v>
      </c>
      <c r="B3827" t="s">
        <v>18175</v>
      </c>
      <c r="C3827">
        <v>49</v>
      </c>
      <c r="D3827" t="s">
        <v>14</v>
      </c>
      <c r="E3827" t="s">
        <v>18176</v>
      </c>
      <c r="F3827" t="s">
        <v>18177</v>
      </c>
      <c r="G3827" t="s">
        <v>18178</v>
      </c>
      <c r="H3827" t="s">
        <v>54</v>
      </c>
      <c r="I3827" t="s">
        <v>55</v>
      </c>
      <c r="J3827">
        <v>81940</v>
      </c>
      <c r="K3827" s="1">
        <v>44711</v>
      </c>
      <c r="L3827" t="s">
        <v>35</v>
      </c>
    </row>
    <row r="3828" spans="1:12" x14ac:dyDescent="0.8">
      <c r="A3828" t="s">
        <v>18179</v>
      </c>
      <c r="B3828" t="s">
        <v>18180</v>
      </c>
      <c r="C3828">
        <v>20</v>
      </c>
      <c r="D3828" t="s">
        <v>29</v>
      </c>
      <c r="E3828" t="s">
        <v>18181</v>
      </c>
      <c r="F3828" t="s">
        <v>18182</v>
      </c>
      <c r="G3828" t="s">
        <v>18183</v>
      </c>
      <c r="H3828" t="s">
        <v>529</v>
      </c>
      <c r="I3828" t="s">
        <v>55</v>
      </c>
      <c r="J3828">
        <v>48321</v>
      </c>
      <c r="K3828" s="1">
        <v>44538</v>
      </c>
      <c r="L3828" t="s">
        <v>35</v>
      </c>
    </row>
    <row r="3829" spans="1:12" x14ac:dyDescent="0.8">
      <c r="A3829" t="s">
        <v>18184</v>
      </c>
      <c r="B3829" t="s">
        <v>18185</v>
      </c>
      <c r="C3829">
        <v>40</v>
      </c>
      <c r="D3829" t="s">
        <v>29</v>
      </c>
      <c r="E3829" t="s">
        <v>18186</v>
      </c>
      <c r="F3829" t="s">
        <v>18187</v>
      </c>
      <c r="G3829" t="s">
        <v>18188</v>
      </c>
      <c r="H3829" t="s">
        <v>179</v>
      </c>
      <c r="I3829" t="s">
        <v>180</v>
      </c>
      <c r="J3829">
        <v>64053</v>
      </c>
      <c r="K3829" s="1">
        <v>44884</v>
      </c>
      <c r="L3829" t="s">
        <v>35</v>
      </c>
    </row>
    <row r="3830" spans="1:12" x14ac:dyDescent="0.8">
      <c r="A3830" t="s">
        <v>18189</v>
      </c>
      <c r="B3830" t="s">
        <v>18190</v>
      </c>
      <c r="C3830">
        <v>49</v>
      </c>
      <c r="D3830" t="s">
        <v>29</v>
      </c>
      <c r="E3830" t="s">
        <v>18191</v>
      </c>
      <c r="F3830" t="s">
        <v>18192</v>
      </c>
      <c r="G3830" t="s">
        <v>18193</v>
      </c>
      <c r="H3830" t="s">
        <v>270</v>
      </c>
      <c r="I3830" t="s">
        <v>19</v>
      </c>
      <c r="J3830">
        <v>82117</v>
      </c>
      <c r="K3830" s="1">
        <v>44123</v>
      </c>
      <c r="L3830" t="s">
        <v>26</v>
      </c>
    </row>
    <row r="3831" spans="1:12" x14ac:dyDescent="0.8">
      <c r="A3831" t="s">
        <v>18194</v>
      </c>
      <c r="B3831" t="s">
        <v>18195</v>
      </c>
      <c r="C3831">
        <v>40</v>
      </c>
      <c r="D3831" t="s">
        <v>14</v>
      </c>
      <c r="E3831" t="s">
        <v>18196</v>
      </c>
      <c r="F3831" t="s">
        <v>18197</v>
      </c>
      <c r="G3831" t="s">
        <v>18198</v>
      </c>
      <c r="H3831" t="s">
        <v>119</v>
      </c>
      <c r="I3831" t="s">
        <v>55</v>
      </c>
      <c r="J3831">
        <v>561</v>
      </c>
      <c r="K3831" s="1">
        <v>43967</v>
      </c>
      <c r="L3831" t="s">
        <v>42</v>
      </c>
    </row>
    <row r="3832" spans="1:12" x14ac:dyDescent="0.8">
      <c r="A3832" t="s">
        <v>18199</v>
      </c>
      <c r="B3832" t="s">
        <v>18200</v>
      </c>
      <c r="C3832">
        <v>32</v>
      </c>
      <c r="D3832" t="s">
        <v>14</v>
      </c>
      <c r="E3832" t="s">
        <v>18201</v>
      </c>
      <c r="F3832" t="s">
        <v>18202</v>
      </c>
      <c r="G3832" t="s">
        <v>18203</v>
      </c>
      <c r="H3832" t="s">
        <v>119</v>
      </c>
      <c r="I3832" t="s">
        <v>55</v>
      </c>
      <c r="J3832">
        <v>21826</v>
      </c>
      <c r="K3832" s="1">
        <v>44187</v>
      </c>
      <c r="L3832" t="s">
        <v>35</v>
      </c>
    </row>
    <row r="3833" spans="1:12" x14ac:dyDescent="0.8">
      <c r="A3833" t="s">
        <v>18204</v>
      </c>
      <c r="B3833" t="s">
        <v>10136</v>
      </c>
      <c r="C3833">
        <v>28</v>
      </c>
      <c r="D3833" t="s">
        <v>29</v>
      </c>
      <c r="E3833" t="s">
        <v>10137</v>
      </c>
      <c r="G3833" t="s">
        <v>18205</v>
      </c>
      <c r="H3833" t="s">
        <v>796</v>
      </c>
      <c r="I3833" t="s">
        <v>19</v>
      </c>
      <c r="J3833">
        <v>53243</v>
      </c>
      <c r="K3833" s="1">
        <v>45052</v>
      </c>
      <c r="L3833" t="s">
        <v>35</v>
      </c>
    </row>
    <row r="3834" spans="1:12" x14ac:dyDescent="0.8">
      <c r="A3834" t="s">
        <v>18206</v>
      </c>
      <c r="B3834" t="s">
        <v>18207</v>
      </c>
      <c r="C3834">
        <v>47</v>
      </c>
      <c r="D3834" t="s">
        <v>14</v>
      </c>
      <c r="E3834" t="s">
        <v>18208</v>
      </c>
      <c r="F3834" t="s">
        <v>18209</v>
      </c>
      <c r="G3834" t="s">
        <v>18210</v>
      </c>
      <c r="H3834" t="s">
        <v>309</v>
      </c>
      <c r="I3834" t="s">
        <v>74</v>
      </c>
      <c r="J3834">
        <v>50843</v>
      </c>
      <c r="K3834" s="1">
        <v>45474</v>
      </c>
      <c r="L3834" t="s">
        <v>35</v>
      </c>
    </row>
    <row r="3835" spans="1:12" x14ac:dyDescent="0.8">
      <c r="A3835" t="s">
        <v>18211</v>
      </c>
      <c r="B3835" t="s">
        <v>18212</v>
      </c>
      <c r="C3835">
        <v>18</v>
      </c>
      <c r="D3835" t="s">
        <v>14</v>
      </c>
      <c r="E3835" t="s">
        <v>18213</v>
      </c>
      <c r="F3835" t="s">
        <v>18214</v>
      </c>
      <c r="G3835" t="s">
        <v>18215</v>
      </c>
      <c r="H3835" t="s">
        <v>529</v>
      </c>
      <c r="I3835" t="s">
        <v>55</v>
      </c>
      <c r="J3835">
        <v>38691</v>
      </c>
      <c r="K3835" s="1">
        <v>45544</v>
      </c>
      <c r="L3835" t="s">
        <v>35</v>
      </c>
    </row>
    <row r="3836" spans="1:12" x14ac:dyDescent="0.8">
      <c r="A3836" t="s">
        <v>18216</v>
      </c>
      <c r="B3836" t="s">
        <v>18217</v>
      </c>
      <c r="D3836" t="s">
        <v>29</v>
      </c>
      <c r="E3836" t="s">
        <v>18218</v>
      </c>
      <c r="F3836" t="s">
        <v>18219</v>
      </c>
      <c r="G3836" t="s">
        <v>18220</v>
      </c>
      <c r="H3836" t="s">
        <v>1049</v>
      </c>
      <c r="I3836" t="s">
        <v>48</v>
      </c>
      <c r="J3836">
        <v>20786</v>
      </c>
      <c r="K3836" s="1">
        <v>44858</v>
      </c>
      <c r="L3836" t="s">
        <v>42</v>
      </c>
    </row>
    <row r="3837" spans="1:12" x14ac:dyDescent="0.8">
      <c r="A3837" t="s">
        <v>18221</v>
      </c>
      <c r="B3837" t="s">
        <v>18222</v>
      </c>
      <c r="C3837">
        <v>30</v>
      </c>
      <c r="D3837" t="s">
        <v>14</v>
      </c>
      <c r="E3837" t="s">
        <v>18223</v>
      </c>
      <c r="F3837" t="s">
        <v>18224</v>
      </c>
      <c r="G3837" t="s">
        <v>18225</v>
      </c>
      <c r="H3837" t="s">
        <v>173</v>
      </c>
      <c r="I3837" t="s">
        <v>62</v>
      </c>
      <c r="J3837">
        <v>88388</v>
      </c>
      <c r="K3837" s="1">
        <v>44322</v>
      </c>
      <c r="L3837" t="s">
        <v>35</v>
      </c>
    </row>
    <row r="3838" spans="1:12" x14ac:dyDescent="0.8">
      <c r="A3838" t="s">
        <v>18226</v>
      </c>
      <c r="B3838" t="s">
        <v>18227</v>
      </c>
      <c r="C3838">
        <v>49</v>
      </c>
      <c r="D3838" t="s">
        <v>382</v>
      </c>
      <c r="E3838" t="s">
        <v>18228</v>
      </c>
      <c r="F3838" t="s">
        <v>18229</v>
      </c>
      <c r="G3838" t="s">
        <v>18230</v>
      </c>
      <c r="H3838" t="s">
        <v>270</v>
      </c>
      <c r="I3838" t="s">
        <v>19</v>
      </c>
      <c r="J3838">
        <v>19762</v>
      </c>
      <c r="K3838" s="1">
        <v>44441</v>
      </c>
      <c r="L3838" t="s">
        <v>26</v>
      </c>
    </row>
    <row r="3839" spans="1:12" x14ac:dyDescent="0.8">
      <c r="A3839" t="s">
        <v>18231</v>
      </c>
      <c r="B3839" t="s">
        <v>14970</v>
      </c>
      <c r="C3839">
        <v>39</v>
      </c>
      <c r="D3839" t="s">
        <v>14</v>
      </c>
      <c r="E3839" t="s">
        <v>18232</v>
      </c>
      <c r="F3839">
        <v>6888764749</v>
      </c>
      <c r="G3839" t="s">
        <v>18233</v>
      </c>
      <c r="H3839" t="s">
        <v>167</v>
      </c>
      <c r="I3839" t="s">
        <v>138</v>
      </c>
      <c r="J3839">
        <v>40664</v>
      </c>
      <c r="K3839" s="1">
        <v>44060</v>
      </c>
    </row>
    <row r="3840" spans="1:12" x14ac:dyDescent="0.8">
      <c r="A3840" t="s">
        <v>18234</v>
      </c>
      <c r="B3840" t="s">
        <v>18235</v>
      </c>
      <c r="C3840">
        <v>23</v>
      </c>
      <c r="D3840" t="s">
        <v>29</v>
      </c>
      <c r="E3840" t="s">
        <v>18236</v>
      </c>
      <c r="F3840" t="s">
        <v>18237</v>
      </c>
      <c r="G3840" t="s">
        <v>18238</v>
      </c>
      <c r="H3840" t="s">
        <v>1777</v>
      </c>
      <c r="I3840" t="s">
        <v>145</v>
      </c>
      <c r="J3840">
        <v>28463</v>
      </c>
      <c r="K3840" s="1">
        <v>44449</v>
      </c>
      <c r="L3840" t="s">
        <v>26</v>
      </c>
    </row>
    <row r="3841" spans="1:12" x14ac:dyDescent="0.8">
      <c r="A3841" t="s">
        <v>18239</v>
      </c>
      <c r="B3841" t="s">
        <v>18240</v>
      </c>
      <c r="C3841">
        <v>31</v>
      </c>
      <c r="D3841" t="s">
        <v>14</v>
      </c>
      <c r="E3841" t="s">
        <v>18241</v>
      </c>
      <c r="F3841" t="s">
        <v>18242</v>
      </c>
      <c r="G3841" t="s">
        <v>18243</v>
      </c>
      <c r="H3841" t="s">
        <v>529</v>
      </c>
      <c r="I3841" t="s">
        <v>55</v>
      </c>
      <c r="J3841">
        <v>83543</v>
      </c>
      <c r="K3841" s="1">
        <v>44499</v>
      </c>
      <c r="L3841" t="s">
        <v>42</v>
      </c>
    </row>
    <row r="3842" spans="1:12" x14ac:dyDescent="0.8">
      <c r="A3842" t="s">
        <v>18244</v>
      </c>
      <c r="B3842" t="s">
        <v>18245</v>
      </c>
      <c r="C3842">
        <v>27</v>
      </c>
      <c r="D3842" t="s">
        <v>29</v>
      </c>
      <c r="E3842" t="s">
        <v>18246</v>
      </c>
      <c r="F3842" t="s">
        <v>18247</v>
      </c>
      <c r="G3842" t="s">
        <v>18248</v>
      </c>
      <c r="H3842" t="s">
        <v>1049</v>
      </c>
      <c r="I3842" t="s">
        <v>48</v>
      </c>
      <c r="K3842" s="1">
        <v>44963</v>
      </c>
      <c r="L3842" t="s">
        <v>35</v>
      </c>
    </row>
    <row r="3843" spans="1:12" x14ac:dyDescent="0.8">
      <c r="A3843" t="s">
        <v>18249</v>
      </c>
      <c r="B3843" t="s">
        <v>18250</v>
      </c>
      <c r="C3843">
        <v>26</v>
      </c>
      <c r="D3843" t="s">
        <v>29</v>
      </c>
      <c r="E3843" t="s">
        <v>18251</v>
      </c>
      <c r="F3843" t="s">
        <v>18252</v>
      </c>
      <c r="H3843" t="s">
        <v>730</v>
      </c>
      <c r="I3843" t="s">
        <v>62</v>
      </c>
      <c r="J3843">
        <v>95653</v>
      </c>
      <c r="K3843" s="1">
        <v>44265</v>
      </c>
      <c r="L3843" t="s">
        <v>35</v>
      </c>
    </row>
    <row r="3844" spans="1:12" x14ac:dyDescent="0.8">
      <c r="A3844" t="s">
        <v>18253</v>
      </c>
      <c r="B3844" t="s">
        <v>18254</v>
      </c>
      <c r="C3844">
        <v>46</v>
      </c>
      <c r="D3844" t="s">
        <v>14</v>
      </c>
      <c r="E3844" t="s">
        <v>18255</v>
      </c>
      <c r="F3844" t="s">
        <v>18256</v>
      </c>
      <c r="G3844" t="s">
        <v>18257</v>
      </c>
      <c r="H3844" t="s">
        <v>529</v>
      </c>
      <c r="I3844" t="s">
        <v>55</v>
      </c>
      <c r="J3844">
        <v>11281</v>
      </c>
      <c r="K3844" s="1">
        <v>44766</v>
      </c>
      <c r="L3844" t="s">
        <v>42</v>
      </c>
    </row>
    <row r="3845" spans="1:12" x14ac:dyDescent="0.8">
      <c r="A3845" t="s">
        <v>18258</v>
      </c>
      <c r="B3845" t="s">
        <v>18259</v>
      </c>
      <c r="C3845">
        <v>18</v>
      </c>
      <c r="D3845" t="s">
        <v>14</v>
      </c>
      <c r="E3845" t="s">
        <v>18260</v>
      </c>
      <c r="F3845">
        <v>2595282655</v>
      </c>
      <c r="G3845" t="s">
        <v>18261</v>
      </c>
      <c r="H3845" t="s">
        <v>249</v>
      </c>
      <c r="I3845" t="s">
        <v>55</v>
      </c>
      <c r="J3845">
        <v>34178</v>
      </c>
      <c r="K3845" s="1">
        <v>44225</v>
      </c>
      <c r="L3845" t="s">
        <v>35</v>
      </c>
    </row>
    <row r="3846" spans="1:12" x14ac:dyDescent="0.8">
      <c r="A3846" t="s">
        <v>18262</v>
      </c>
      <c r="B3846" t="s">
        <v>18263</v>
      </c>
      <c r="C3846">
        <v>54</v>
      </c>
      <c r="D3846" t="s">
        <v>29</v>
      </c>
      <c r="E3846" t="s">
        <v>18264</v>
      </c>
      <c r="F3846" t="s">
        <v>18265</v>
      </c>
      <c r="G3846" t="s">
        <v>18266</v>
      </c>
      <c r="H3846" t="s">
        <v>424</v>
      </c>
      <c r="I3846" t="s">
        <v>138</v>
      </c>
      <c r="J3846">
        <v>10335</v>
      </c>
      <c r="K3846" s="1">
        <v>44747</v>
      </c>
      <c r="L3846" t="s">
        <v>35</v>
      </c>
    </row>
    <row r="3847" spans="1:12" x14ac:dyDescent="0.8">
      <c r="A3847" t="s">
        <v>18267</v>
      </c>
      <c r="B3847" t="s">
        <v>18268</v>
      </c>
      <c r="C3847">
        <v>44</v>
      </c>
      <c r="D3847" t="s">
        <v>29</v>
      </c>
      <c r="E3847" t="s">
        <v>18269</v>
      </c>
      <c r="F3847" t="s">
        <v>18270</v>
      </c>
      <c r="H3847" t="s">
        <v>832</v>
      </c>
      <c r="I3847" t="s">
        <v>62</v>
      </c>
      <c r="J3847">
        <v>2009</v>
      </c>
      <c r="K3847" s="1">
        <v>44985</v>
      </c>
      <c r="L3847" t="s">
        <v>35</v>
      </c>
    </row>
    <row r="3848" spans="1:12" x14ac:dyDescent="0.8">
      <c r="A3848" t="s">
        <v>18271</v>
      </c>
      <c r="C3848">
        <v>48</v>
      </c>
      <c r="D3848" t="s">
        <v>29</v>
      </c>
      <c r="E3848" t="s">
        <v>18272</v>
      </c>
      <c r="F3848" t="s">
        <v>18273</v>
      </c>
      <c r="G3848" t="s">
        <v>18274</v>
      </c>
      <c r="H3848" t="s">
        <v>952</v>
      </c>
      <c r="I3848" t="s">
        <v>126</v>
      </c>
      <c r="J3848">
        <v>94765</v>
      </c>
      <c r="K3848" s="1">
        <v>44615</v>
      </c>
      <c r="L3848" t="s">
        <v>35</v>
      </c>
    </row>
    <row r="3849" spans="1:12" x14ac:dyDescent="0.8">
      <c r="A3849" t="s">
        <v>18275</v>
      </c>
      <c r="B3849" t="s">
        <v>18276</v>
      </c>
      <c r="C3849">
        <v>29</v>
      </c>
      <c r="D3849" t="s">
        <v>14</v>
      </c>
      <c r="E3849" t="s">
        <v>18277</v>
      </c>
      <c r="F3849" t="s">
        <v>18278</v>
      </c>
      <c r="G3849" t="s">
        <v>18279</v>
      </c>
      <c r="H3849" t="s">
        <v>73</v>
      </c>
      <c r="I3849" t="s">
        <v>74</v>
      </c>
      <c r="J3849">
        <v>63342</v>
      </c>
      <c r="K3849" s="1">
        <v>45037</v>
      </c>
      <c r="L3849" t="s">
        <v>35</v>
      </c>
    </row>
    <row r="3850" spans="1:12" x14ac:dyDescent="0.8">
      <c r="A3850" t="s">
        <v>18280</v>
      </c>
      <c r="B3850" t="s">
        <v>18281</v>
      </c>
      <c r="C3850">
        <v>33</v>
      </c>
      <c r="D3850" t="s">
        <v>14</v>
      </c>
      <c r="E3850" t="s">
        <v>18282</v>
      </c>
      <c r="F3850" t="s">
        <v>18283</v>
      </c>
      <c r="G3850" t="s">
        <v>18284</v>
      </c>
      <c r="H3850" t="s">
        <v>33</v>
      </c>
      <c r="I3850" t="s">
        <v>34</v>
      </c>
      <c r="J3850">
        <v>20836</v>
      </c>
      <c r="K3850" s="1">
        <v>45369</v>
      </c>
      <c r="L3850" t="s">
        <v>26</v>
      </c>
    </row>
    <row r="3851" spans="1:12" x14ac:dyDescent="0.8">
      <c r="A3851" t="s">
        <v>18285</v>
      </c>
      <c r="B3851" t="s">
        <v>18286</v>
      </c>
      <c r="C3851">
        <v>18</v>
      </c>
      <c r="D3851" t="s">
        <v>29</v>
      </c>
      <c r="E3851" t="s">
        <v>312</v>
      </c>
      <c r="F3851" t="s">
        <v>18287</v>
      </c>
      <c r="G3851" t="s">
        <v>18288</v>
      </c>
      <c r="H3851" t="s">
        <v>796</v>
      </c>
      <c r="I3851" t="s">
        <v>19</v>
      </c>
      <c r="J3851">
        <v>12140</v>
      </c>
      <c r="K3851" s="1">
        <v>45249</v>
      </c>
      <c r="L3851" t="s">
        <v>35</v>
      </c>
    </row>
    <row r="3852" spans="1:12" x14ac:dyDescent="0.8">
      <c r="A3852" t="s">
        <v>18289</v>
      </c>
      <c r="B3852" t="s">
        <v>18290</v>
      </c>
      <c r="C3852">
        <v>28</v>
      </c>
      <c r="D3852" t="s">
        <v>14</v>
      </c>
      <c r="E3852" t="s">
        <v>18291</v>
      </c>
      <c r="F3852" t="s">
        <v>18292</v>
      </c>
      <c r="G3852" t="s">
        <v>18293</v>
      </c>
      <c r="H3852" t="s">
        <v>303</v>
      </c>
      <c r="I3852" t="s">
        <v>221</v>
      </c>
      <c r="J3852">
        <v>80098</v>
      </c>
      <c r="K3852" s="1">
        <v>44197</v>
      </c>
      <c r="L3852" t="s">
        <v>42</v>
      </c>
    </row>
    <row r="3853" spans="1:12" x14ac:dyDescent="0.8">
      <c r="A3853" t="s">
        <v>18294</v>
      </c>
      <c r="B3853" t="s">
        <v>18295</v>
      </c>
      <c r="C3853">
        <v>40</v>
      </c>
      <c r="D3853" t="s">
        <v>29</v>
      </c>
      <c r="E3853" t="s">
        <v>18296</v>
      </c>
      <c r="F3853" t="s">
        <v>18297</v>
      </c>
      <c r="G3853" t="s">
        <v>18298</v>
      </c>
      <c r="H3853" t="s">
        <v>167</v>
      </c>
      <c r="I3853" t="s">
        <v>138</v>
      </c>
      <c r="J3853">
        <v>20453</v>
      </c>
      <c r="K3853" s="1">
        <v>44911</v>
      </c>
      <c r="L3853" t="s">
        <v>26</v>
      </c>
    </row>
    <row r="3854" spans="1:12" x14ac:dyDescent="0.8">
      <c r="A3854" t="s">
        <v>18299</v>
      </c>
      <c r="B3854" t="s">
        <v>9738</v>
      </c>
      <c r="C3854">
        <v>50</v>
      </c>
      <c r="D3854" t="s">
        <v>29</v>
      </c>
      <c r="E3854" t="s">
        <v>18300</v>
      </c>
      <c r="F3854">
        <v>3669381778</v>
      </c>
      <c r="G3854" t="s">
        <v>18301</v>
      </c>
      <c r="H3854" t="s">
        <v>510</v>
      </c>
      <c r="I3854" t="s">
        <v>126</v>
      </c>
      <c r="J3854">
        <v>98784</v>
      </c>
      <c r="K3854" s="1">
        <v>45511</v>
      </c>
      <c r="L3854" t="s">
        <v>35</v>
      </c>
    </row>
    <row r="3855" spans="1:12" x14ac:dyDescent="0.8">
      <c r="A3855" t="s">
        <v>18302</v>
      </c>
      <c r="B3855" t="s">
        <v>18303</v>
      </c>
      <c r="C3855">
        <v>21</v>
      </c>
      <c r="D3855" t="s">
        <v>29</v>
      </c>
      <c r="E3855" t="s">
        <v>18304</v>
      </c>
      <c r="F3855" t="s">
        <v>18305</v>
      </c>
      <c r="G3855" t="s">
        <v>18306</v>
      </c>
      <c r="H3855" t="s">
        <v>249</v>
      </c>
      <c r="I3855" t="s">
        <v>55</v>
      </c>
      <c r="J3855">
        <v>80808</v>
      </c>
      <c r="K3855" s="1">
        <v>44955</v>
      </c>
      <c r="L3855" t="s">
        <v>42</v>
      </c>
    </row>
    <row r="3856" spans="1:12" x14ac:dyDescent="0.8">
      <c r="A3856" t="s">
        <v>18307</v>
      </c>
      <c r="B3856" t="s">
        <v>18308</v>
      </c>
      <c r="C3856">
        <v>30</v>
      </c>
      <c r="D3856" t="s">
        <v>29</v>
      </c>
      <c r="E3856" t="s">
        <v>18309</v>
      </c>
      <c r="F3856" t="s">
        <v>18310</v>
      </c>
      <c r="G3856" t="s">
        <v>18311</v>
      </c>
      <c r="H3856" t="s">
        <v>450</v>
      </c>
      <c r="I3856" t="s">
        <v>138</v>
      </c>
      <c r="J3856">
        <v>31061</v>
      </c>
      <c r="K3856" s="1">
        <v>45593</v>
      </c>
      <c r="L3856" t="s">
        <v>35</v>
      </c>
    </row>
    <row r="3857" spans="1:12" x14ac:dyDescent="0.8">
      <c r="A3857" t="s">
        <v>18312</v>
      </c>
      <c r="B3857" t="s">
        <v>18313</v>
      </c>
      <c r="C3857">
        <v>33</v>
      </c>
      <c r="D3857" t="s">
        <v>14</v>
      </c>
      <c r="E3857" t="s">
        <v>18314</v>
      </c>
      <c r="F3857" t="s">
        <v>18315</v>
      </c>
      <c r="G3857" t="s">
        <v>18316</v>
      </c>
      <c r="H3857" t="s">
        <v>112</v>
      </c>
      <c r="I3857" t="s">
        <v>113</v>
      </c>
      <c r="J3857">
        <v>34234</v>
      </c>
      <c r="K3857" s="1">
        <v>45197</v>
      </c>
      <c r="L3857" t="s">
        <v>35</v>
      </c>
    </row>
    <row r="3858" spans="1:12" x14ac:dyDescent="0.8">
      <c r="A3858" t="s">
        <v>18317</v>
      </c>
      <c r="B3858" t="s">
        <v>18318</v>
      </c>
      <c r="C3858">
        <v>18</v>
      </c>
      <c r="D3858" t="s">
        <v>14</v>
      </c>
      <c r="E3858" t="s">
        <v>18319</v>
      </c>
      <c r="F3858" t="s">
        <v>18320</v>
      </c>
      <c r="G3858" t="s">
        <v>18321</v>
      </c>
      <c r="H3858" t="s">
        <v>98</v>
      </c>
      <c r="I3858" t="s">
        <v>99</v>
      </c>
      <c r="J3858">
        <v>65818</v>
      </c>
      <c r="K3858" s="1">
        <v>44336</v>
      </c>
      <c r="L3858" t="s">
        <v>35</v>
      </c>
    </row>
    <row r="3859" spans="1:12" x14ac:dyDescent="0.8">
      <c r="A3859" t="s">
        <v>18322</v>
      </c>
      <c r="B3859" t="s">
        <v>18323</v>
      </c>
      <c r="C3859">
        <v>42</v>
      </c>
      <c r="D3859" t="s">
        <v>14</v>
      </c>
      <c r="F3859">
        <f>1-361-576-7043</f>
        <v>-7979</v>
      </c>
      <c r="G3859" t="s">
        <v>18324</v>
      </c>
      <c r="H3859" t="s">
        <v>952</v>
      </c>
      <c r="I3859" t="s">
        <v>126</v>
      </c>
      <c r="J3859">
        <v>93406</v>
      </c>
      <c r="K3859" s="1">
        <v>45315</v>
      </c>
      <c r="L3859" t="s">
        <v>26</v>
      </c>
    </row>
    <row r="3860" spans="1:12" x14ac:dyDescent="0.8">
      <c r="A3860" t="s">
        <v>18325</v>
      </c>
      <c r="B3860" t="s">
        <v>18326</v>
      </c>
      <c r="C3860">
        <v>26</v>
      </c>
      <c r="D3860" t="s">
        <v>14</v>
      </c>
      <c r="E3860" t="s">
        <v>18327</v>
      </c>
      <c r="F3860" t="s">
        <v>18328</v>
      </c>
      <c r="G3860" t="s">
        <v>18329</v>
      </c>
      <c r="H3860" t="s">
        <v>558</v>
      </c>
      <c r="I3860" t="s">
        <v>55</v>
      </c>
      <c r="J3860">
        <v>68597</v>
      </c>
      <c r="K3860" s="1">
        <v>44662</v>
      </c>
      <c r="L3860" t="s">
        <v>26</v>
      </c>
    </row>
    <row r="3861" spans="1:12" x14ac:dyDescent="0.8">
      <c r="A3861" t="s">
        <v>18330</v>
      </c>
      <c r="B3861" t="s">
        <v>18331</v>
      </c>
      <c r="C3861">
        <v>32</v>
      </c>
      <c r="D3861" t="s">
        <v>29</v>
      </c>
      <c r="E3861" t="s">
        <v>18332</v>
      </c>
      <c r="F3861">
        <v>9638508786</v>
      </c>
      <c r="G3861" t="s">
        <v>18333</v>
      </c>
      <c r="H3861" t="s">
        <v>249</v>
      </c>
      <c r="I3861" t="s">
        <v>55</v>
      </c>
      <c r="J3861">
        <v>36353</v>
      </c>
      <c r="K3861" s="1">
        <v>44318</v>
      </c>
      <c r="L3861" t="s">
        <v>35</v>
      </c>
    </row>
    <row r="3862" spans="1:12" x14ac:dyDescent="0.8">
      <c r="A3862" t="s">
        <v>18334</v>
      </c>
      <c r="B3862" t="s">
        <v>18335</v>
      </c>
      <c r="C3862">
        <v>29</v>
      </c>
      <c r="D3862" t="s">
        <v>14</v>
      </c>
      <c r="E3862" t="s">
        <v>18336</v>
      </c>
      <c r="F3862" t="s">
        <v>18337</v>
      </c>
      <c r="G3862" t="s">
        <v>18338</v>
      </c>
      <c r="H3862" t="s">
        <v>409</v>
      </c>
      <c r="I3862" t="s">
        <v>34</v>
      </c>
      <c r="J3862">
        <v>3705</v>
      </c>
      <c r="K3862" s="1">
        <v>43918</v>
      </c>
      <c r="L3862" t="s">
        <v>35</v>
      </c>
    </row>
    <row r="3863" spans="1:12" x14ac:dyDescent="0.8">
      <c r="A3863" t="s">
        <v>18339</v>
      </c>
      <c r="B3863" t="s">
        <v>18340</v>
      </c>
      <c r="C3863">
        <v>25</v>
      </c>
      <c r="D3863" t="s">
        <v>29</v>
      </c>
      <c r="E3863" t="s">
        <v>18341</v>
      </c>
      <c r="F3863" t="s">
        <v>18342</v>
      </c>
      <c r="G3863" t="s">
        <v>18343</v>
      </c>
      <c r="H3863" t="s">
        <v>249</v>
      </c>
      <c r="I3863" t="s">
        <v>55</v>
      </c>
      <c r="J3863">
        <v>2653</v>
      </c>
      <c r="K3863" s="1">
        <v>43922</v>
      </c>
      <c r="L3863" t="s">
        <v>42</v>
      </c>
    </row>
    <row r="3864" spans="1:12" x14ac:dyDescent="0.8">
      <c r="A3864" t="s">
        <v>18344</v>
      </c>
      <c r="B3864" t="s">
        <v>18345</v>
      </c>
      <c r="C3864">
        <v>34</v>
      </c>
      <c r="D3864" t="s">
        <v>29</v>
      </c>
      <c r="E3864" t="s">
        <v>18346</v>
      </c>
      <c r="F3864" t="s">
        <v>18347</v>
      </c>
      <c r="G3864" t="s">
        <v>18348</v>
      </c>
      <c r="H3864" t="s">
        <v>291</v>
      </c>
      <c r="I3864" t="s">
        <v>92</v>
      </c>
      <c r="J3864">
        <v>90439</v>
      </c>
      <c r="K3864" s="1">
        <v>44917</v>
      </c>
      <c r="L3864" t="s">
        <v>35</v>
      </c>
    </row>
    <row r="3865" spans="1:12" x14ac:dyDescent="0.8">
      <c r="A3865" t="s">
        <v>18349</v>
      </c>
      <c r="B3865" t="s">
        <v>18350</v>
      </c>
      <c r="C3865">
        <v>32</v>
      </c>
      <c r="D3865" t="s">
        <v>29</v>
      </c>
      <c r="E3865" t="s">
        <v>18351</v>
      </c>
      <c r="F3865" t="s">
        <v>18352</v>
      </c>
      <c r="G3865" t="s">
        <v>18353</v>
      </c>
      <c r="H3865" t="s">
        <v>119</v>
      </c>
      <c r="I3865" t="s">
        <v>55</v>
      </c>
      <c r="J3865">
        <v>84231</v>
      </c>
      <c r="K3865" s="1">
        <v>45217</v>
      </c>
      <c r="L3865" t="s">
        <v>35</v>
      </c>
    </row>
    <row r="3866" spans="1:12" x14ac:dyDescent="0.8">
      <c r="A3866" t="s">
        <v>18354</v>
      </c>
      <c r="B3866" t="s">
        <v>18355</v>
      </c>
      <c r="C3866">
        <v>30</v>
      </c>
      <c r="E3866" t="s">
        <v>18356</v>
      </c>
      <c r="F3866" t="s">
        <v>18357</v>
      </c>
      <c r="G3866" t="s">
        <v>18358</v>
      </c>
      <c r="I3866" t="s">
        <v>180</v>
      </c>
      <c r="J3866">
        <v>82099</v>
      </c>
      <c r="K3866" s="1">
        <v>44729</v>
      </c>
      <c r="L3866" t="s">
        <v>42</v>
      </c>
    </row>
    <row r="3867" spans="1:12" x14ac:dyDescent="0.8">
      <c r="A3867" t="s">
        <v>18359</v>
      </c>
      <c r="B3867" t="s">
        <v>18360</v>
      </c>
      <c r="C3867">
        <v>26</v>
      </c>
      <c r="D3867" t="s">
        <v>29</v>
      </c>
      <c r="E3867" t="s">
        <v>18361</v>
      </c>
      <c r="F3867">
        <v>9583935093</v>
      </c>
      <c r="G3867" t="s">
        <v>18362</v>
      </c>
      <c r="H3867" t="s">
        <v>553</v>
      </c>
      <c r="I3867" t="s">
        <v>221</v>
      </c>
      <c r="J3867">
        <v>49419</v>
      </c>
      <c r="K3867" s="1">
        <v>45585</v>
      </c>
      <c r="L3867" t="s">
        <v>35</v>
      </c>
    </row>
    <row r="3868" spans="1:12" x14ac:dyDescent="0.8">
      <c r="A3868" t="s">
        <v>18363</v>
      </c>
      <c r="B3868" t="s">
        <v>18364</v>
      </c>
      <c r="C3868">
        <v>38</v>
      </c>
      <c r="D3868" t="s">
        <v>29</v>
      </c>
      <c r="E3868" t="s">
        <v>18365</v>
      </c>
      <c r="F3868" t="s">
        <v>18366</v>
      </c>
      <c r="G3868" t="s">
        <v>18367</v>
      </c>
      <c r="H3868" t="s">
        <v>1448</v>
      </c>
      <c r="I3868" t="s">
        <v>193</v>
      </c>
      <c r="J3868">
        <v>41396</v>
      </c>
      <c r="K3868" s="1">
        <v>45455</v>
      </c>
      <c r="L3868" t="s">
        <v>26</v>
      </c>
    </row>
    <row r="3869" spans="1:12" x14ac:dyDescent="0.8">
      <c r="A3869" t="s">
        <v>18368</v>
      </c>
      <c r="B3869" t="s">
        <v>18369</v>
      </c>
      <c r="C3869">
        <v>54</v>
      </c>
      <c r="D3869" t="s">
        <v>14</v>
      </c>
      <c r="E3869" t="s">
        <v>18370</v>
      </c>
      <c r="F3869" t="s">
        <v>18371</v>
      </c>
      <c r="G3869" t="s">
        <v>18372</v>
      </c>
      <c r="H3869" t="s">
        <v>173</v>
      </c>
      <c r="I3869" t="s">
        <v>62</v>
      </c>
      <c r="J3869">
        <v>59774</v>
      </c>
      <c r="K3869" s="1">
        <v>44249</v>
      </c>
      <c r="L3869" t="s">
        <v>42</v>
      </c>
    </row>
    <row r="3870" spans="1:12" x14ac:dyDescent="0.8">
      <c r="A3870" t="s">
        <v>18373</v>
      </c>
      <c r="B3870" t="s">
        <v>18374</v>
      </c>
      <c r="C3870">
        <v>36</v>
      </c>
      <c r="D3870" t="s">
        <v>29</v>
      </c>
      <c r="E3870" t="s">
        <v>18375</v>
      </c>
      <c r="F3870" t="s">
        <v>18376</v>
      </c>
      <c r="G3870" t="s">
        <v>18377</v>
      </c>
      <c r="H3870" t="s">
        <v>450</v>
      </c>
      <c r="J3870">
        <v>17660</v>
      </c>
      <c r="K3870" s="1">
        <v>44653</v>
      </c>
      <c r="L3870" t="s">
        <v>26</v>
      </c>
    </row>
    <row r="3871" spans="1:12" x14ac:dyDescent="0.8">
      <c r="A3871" t="s">
        <v>18378</v>
      </c>
      <c r="B3871" t="s">
        <v>18379</v>
      </c>
      <c r="C3871">
        <v>46</v>
      </c>
      <c r="D3871" t="s">
        <v>29</v>
      </c>
      <c r="E3871" t="s">
        <v>18380</v>
      </c>
      <c r="G3871" t="s">
        <v>18381</v>
      </c>
      <c r="H3871" t="s">
        <v>320</v>
      </c>
      <c r="I3871" t="s">
        <v>138</v>
      </c>
      <c r="J3871">
        <v>42464</v>
      </c>
      <c r="K3871" s="1">
        <v>45107</v>
      </c>
      <c r="L3871" t="s">
        <v>35</v>
      </c>
    </row>
    <row r="3872" spans="1:12" x14ac:dyDescent="0.8">
      <c r="A3872" t="s">
        <v>18382</v>
      </c>
      <c r="B3872" t="s">
        <v>18383</v>
      </c>
      <c r="C3872">
        <v>18</v>
      </c>
      <c r="D3872" t="s">
        <v>14</v>
      </c>
      <c r="E3872" t="s">
        <v>18384</v>
      </c>
      <c r="F3872" t="s">
        <v>18385</v>
      </c>
      <c r="G3872" t="s">
        <v>18386</v>
      </c>
      <c r="H3872" t="s">
        <v>244</v>
      </c>
      <c r="I3872" t="s">
        <v>221</v>
      </c>
      <c r="J3872">
        <v>51106</v>
      </c>
      <c r="K3872" s="1">
        <v>44781</v>
      </c>
      <c r="L3872" t="s">
        <v>35</v>
      </c>
    </row>
    <row r="3873" spans="1:12" x14ac:dyDescent="0.8">
      <c r="A3873" t="s">
        <v>18387</v>
      </c>
      <c r="B3873" t="s">
        <v>7559</v>
      </c>
      <c r="C3873">
        <v>36</v>
      </c>
      <c r="D3873" t="s">
        <v>14</v>
      </c>
      <c r="E3873" t="s">
        <v>18388</v>
      </c>
      <c r="F3873" t="s">
        <v>18389</v>
      </c>
      <c r="G3873" t="s">
        <v>18390</v>
      </c>
      <c r="H3873" t="s">
        <v>192</v>
      </c>
      <c r="I3873" t="s">
        <v>193</v>
      </c>
      <c r="J3873">
        <v>71163</v>
      </c>
      <c r="K3873" s="1">
        <v>45619</v>
      </c>
      <c r="L3873" t="s">
        <v>26</v>
      </c>
    </row>
    <row r="3874" spans="1:12" x14ac:dyDescent="0.8">
      <c r="A3874" t="s">
        <v>18391</v>
      </c>
      <c r="B3874" t="s">
        <v>18392</v>
      </c>
      <c r="C3874">
        <v>21</v>
      </c>
      <c r="D3874" t="s">
        <v>14</v>
      </c>
      <c r="E3874" t="s">
        <v>18393</v>
      </c>
      <c r="F3874" t="s">
        <v>18394</v>
      </c>
      <c r="G3874" t="s">
        <v>18395</v>
      </c>
      <c r="H3874" t="s">
        <v>424</v>
      </c>
      <c r="I3874" t="s">
        <v>138</v>
      </c>
      <c r="J3874">
        <v>46144</v>
      </c>
      <c r="K3874" s="1">
        <v>45326</v>
      </c>
      <c r="L3874" t="s">
        <v>42</v>
      </c>
    </row>
    <row r="3875" spans="1:12" x14ac:dyDescent="0.8">
      <c r="A3875" t="s">
        <v>18396</v>
      </c>
      <c r="B3875" t="s">
        <v>18397</v>
      </c>
      <c r="C3875">
        <v>18</v>
      </c>
      <c r="D3875" t="s">
        <v>29</v>
      </c>
      <c r="E3875" t="s">
        <v>18398</v>
      </c>
      <c r="F3875" t="s">
        <v>18399</v>
      </c>
      <c r="G3875" t="s">
        <v>18400</v>
      </c>
      <c r="H3875" t="s">
        <v>137</v>
      </c>
      <c r="I3875" t="s">
        <v>138</v>
      </c>
      <c r="J3875">
        <v>17156</v>
      </c>
      <c r="K3875" s="1">
        <v>45539</v>
      </c>
      <c r="L3875" t="s">
        <v>42</v>
      </c>
    </row>
    <row r="3876" spans="1:12" x14ac:dyDescent="0.8">
      <c r="A3876" t="s">
        <v>18401</v>
      </c>
      <c r="B3876" t="s">
        <v>18402</v>
      </c>
      <c r="C3876">
        <v>26</v>
      </c>
      <c r="D3876" t="s">
        <v>14</v>
      </c>
      <c r="E3876" t="s">
        <v>18403</v>
      </c>
      <c r="F3876" t="s">
        <v>18404</v>
      </c>
      <c r="G3876" t="s">
        <v>18405</v>
      </c>
      <c r="H3876" t="s">
        <v>173</v>
      </c>
      <c r="I3876" t="s">
        <v>62</v>
      </c>
      <c r="J3876">
        <v>8131</v>
      </c>
      <c r="K3876" s="1">
        <v>45219</v>
      </c>
      <c r="L3876" t="s">
        <v>35</v>
      </c>
    </row>
    <row r="3877" spans="1:12" x14ac:dyDescent="0.8">
      <c r="A3877" t="s">
        <v>18406</v>
      </c>
      <c r="B3877" t="s">
        <v>18407</v>
      </c>
      <c r="C3877">
        <v>49</v>
      </c>
      <c r="D3877" t="s">
        <v>14</v>
      </c>
      <c r="E3877" t="s">
        <v>18408</v>
      </c>
      <c r="G3877" t="s">
        <v>18409</v>
      </c>
      <c r="H3877" t="s">
        <v>309</v>
      </c>
      <c r="I3877" t="s">
        <v>74</v>
      </c>
      <c r="J3877">
        <v>60122</v>
      </c>
      <c r="K3877" s="1">
        <v>44731</v>
      </c>
      <c r="L3877" t="s">
        <v>35</v>
      </c>
    </row>
    <row r="3878" spans="1:12" x14ac:dyDescent="0.8">
      <c r="A3878" t="s">
        <v>18410</v>
      </c>
      <c r="B3878" t="s">
        <v>18411</v>
      </c>
      <c r="C3878">
        <v>46</v>
      </c>
      <c r="D3878" t="s">
        <v>29</v>
      </c>
      <c r="E3878" t="s">
        <v>18412</v>
      </c>
      <c r="F3878" t="s">
        <v>18413</v>
      </c>
      <c r="G3878" t="s">
        <v>18414</v>
      </c>
      <c r="H3878" t="s">
        <v>489</v>
      </c>
      <c r="I3878" t="s">
        <v>34</v>
      </c>
      <c r="J3878">
        <v>35247</v>
      </c>
      <c r="K3878" s="1">
        <v>45424</v>
      </c>
      <c r="L3878" t="s">
        <v>42</v>
      </c>
    </row>
    <row r="3879" spans="1:12" x14ac:dyDescent="0.8">
      <c r="A3879" t="s">
        <v>18415</v>
      </c>
      <c r="B3879" t="s">
        <v>18416</v>
      </c>
      <c r="C3879">
        <v>37</v>
      </c>
      <c r="D3879" t="s">
        <v>14</v>
      </c>
      <c r="E3879" t="s">
        <v>18417</v>
      </c>
      <c r="G3879" t="s">
        <v>18418</v>
      </c>
      <c r="H3879" t="s">
        <v>80</v>
      </c>
      <c r="I3879" t="s">
        <v>74</v>
      </c>
      <c r="J3879">
        <v>4571</v>
      </c>
      <c r="K3879" s="1">
        <v>44919</v>
      </c>
      <c r="L3879" t="s">
        <v>35</v>
      </c>
    </row>
    <row r="3880" spans="1:12" x14ac:dyDescent="0.8">
      <c r="A3880" t="s">
        <v>18419</v>
      </c>
      <c r="B3880" t="s">
        <v>18420</v>
      </c>
      <c r="C3880">
        <v>18</v>
      </c>
      <c r="D3880" t="s">
        <v>14</v>
      </c>
      <c r="E3880" t="s">
        <v>18421</v>
      </c>
      <c r="F3880" t="s">
        <v>18422</v>
      </c>
      <c r="G3880" t="s">
        <v>18423</v>
      </c>
      <c r="H3880" t="s">
        <v>291</v>
      </c>
      <c r="I3880" t="s">
        <v>92</v>
      </c>
      <c r="J3880">
        <v>64660</v>
      </c>
      <c r="K3880" s="1">
        <v>45633</v>
      </c>
      <c r="L3880" t="s">
        <v>35</v>
      </c>
    </row>
    <row r="3881" spans="1:12" x14ac:dyDescent="0.8">
      <c r="A3881" t="s">
        <v>18424</v>
      </c>
      <c r="B3881" t="s">
        <v>18425</v>
      </c>
      <c r="C3881">
        <v>32</v>
      </c>
      <c r="D3881" t="s">
        <v>29</v>
      </c>
      <c r="E3881" t="s">
        <v>18426</v>
      </c>
      <c r="F3881" t="s">
        <v>18427</v>
      </c>
      <c r="G3881" t="s">
        <v>18428</v>
      </c>
      <c r="H3881" t="s">
        <v>220</v>
      </c>
      <c r="I3881" t="s">
        <v>221</v>
      </c>
      <c r="J3881">
        <v>31557</v>
      </c>
      <c r="K3881" s="1">
        <v>44345</v>
      </c>
      <c r="L3881" t="s">
        <v>35</v>
      </c>
    </row>
    <row r="3882" spans="1:12" x14ac:dyDescent="0.8">
      <c r="A3882" t="s">
        <v>18429</v>
      </c>
      <c r="B3882" t="s">
        <v>18430</v>
      </c>
      <c r="C3882">
        <v>38</v>
      </c>
      <c r="D3882" t="s">
        <v>29</v>
      </c>
      <c r="E3882" t="s">
        <v>18431</v>
      </c>
      <c r="F3882" t="s">
        <v>18432</v>
      </c>
      <c r="G3882" t="s">
        <v>18433</v>
      </c>
      <c r="H3882" t="s">
        <v>41</v>
      </c>
      <c r="I3882" t="s">
        <v>19</v>
      </c>
      <c r="J3882">
        <v>77935</v>
      </c>
      <c r="K3882" s="1">
        <v>44669</v>
      </c>
      <c r="L3882" t="s">
        <v>35</v>
      </c>
    </row>
    <row r="3883" spans="1:12" x14ac:dyDescent="0.8">
      <c r="A3883" t="s">
        <v>18434</v>
      </c>
      <c r="B3883" t="s">
        <v>18435</v>
      </c>
      <c r="C3883">
        <v>37</v>
      </c>
      <c r="D3883" t="s">
        <v>29</v>
      </c>
      <c r="E3883" t="s">
        <v>18436</v>
      </c>
      <c r="F3883" t="s">
        <v>18437</v>
      </c>
      <c r="G3883" t="s">
        <v>18438</v>
      </c>
      <c r="H3883" t="s">
        <v>186</v>
      </c>
      <c r="I3883" t="s">
        <v>74</v>
      </c>
      <c r="J3883">
        <v>64832</v>
      </c>
      <c r="K3883" s="1">
        <v>45642</v>
      </c>
      <c r="L3883" t="s">
        <v>35</v>
      </c>
    </row>
    <row r="3884" spans="1:12" x14ac:dyDescent="0.8">
      <c r="A3884" t="s">
        <v>18439</v>
      </c>
      <c r="B3884" t="s">
        <v>18440</v>
      </c>
      <c r="C3884">
        <v>18</v>
      </c>
      <c r="D3884" t="s">
        <v>29</v>
      </c>
      <c r="E3884" t="s">
        <v>18441</v>
      </c>
      <c r="F3884" t="s">
        <v>18442</v>
      </c>
      <c r="G3884" t="s">
        <v>18443</v>
      </c>
      <c r="H3884" t="s">
        <v>18</v>
      </c>
      <c r="I3884" t="s">
        <v>19</v>
      </c>
      <c r="J3884">
        <v>42645</v>
      </c>
      <c r="K3884" s="1">
        <v>44607</v>
      </c>
      <c r="L3884" t="s">
        <v>42</v>
      </c>
    </row>
    <row r="3885" spans="1:12" x14ac:dyDescent="0.8">
      <c r="A3885" t="s">
        <v>18444</v>
      </c>
      <c r="B3885" t="s">
        <v>18445</v>
      </c>
      <c r="C3885">
        <v>24</v>
      </c>
      <c r="D3885" t="s">
        <v>14</v>
      </c>
      <c r="E3885" t="s">
        <v>18446</v>
      </c>
      <c r="F3885" t="s">
        <v>18447</v>
      </c>
      <c r="G3885" t="s">
        <v>18448</v>
      </c>
      <c r="H3885" t="s">
        <v>80</v>
      </c>
      <c r="I3885" t="s">
        <v>74</v>
      </c>
      <c r="J3885">
        <v>79918</v>
      </c>
      <c r="K3885" s="1">
        <v>45569</v>
      </c>
      <c r="L3885" t="s">
        <v>42</v>
      </c>
    </row>
    <row r="3886" spans="1:12" x14ac:dyDescent="0.8">
      <c r="A3886" t="s">
        <v>18449</v>
      </c>
      <c r="B3886" t="s">
        <v>18450</v>
      </c>
      <c r="C3886">
        <v>34</v>
      </c>
      <c r="D3886" t="s">
        <v>29</v>
      </c>
      <c r="E3886" t="s">
        <v>18451</v>
      </c>
      <c r="F3886" t="s">
        <v>18452</v>
      </c>
      <c r="G3886" t="s">
        <v>18453</v>
      </c>
      <c r="H3886" t="s">
        <v>529</v>
      </c>
      <c r="I3886" t="s">
        <v>55</v>
      </c>
      <c r="J3886">
        <v>60593</v>
      </c>
      <c r="K3886" s="1">
        <v>44656</v>
      </c>
      <c r="L3886" t="s">
        <v>35</v>
      </c>
    </row>
    <row r="3887" spans="1:12" x14ac:dyDescent="0.8">
      <c r="A3887" t="s">
        <v>18454</v>
      </c>
      <c r="B3887" t="s">
        <v>18455</v>
      </c>
      <c r="C3887">
        <v>41</v>
      </c>
      <c r="D3887" t="s">
        <v>29</v>
      </c>
      <c r="E3887" t="s">
        <v>18456</v>
      </c>
      <c r="F3887" t="s">
        <v>18457</v>
      </c>
      <c r="G3887" t="s">
        <v>18458</v>
      </c>
      <c r="H3887" t="s">
        <v>558</v>
      </c>
      <c r="I3887" t="s">
        <v>55</v>
      </c>
      <c r="J3887">
        <v>89281</v>
      </c>
      <c r="K3887" s="1">
        <v>44469</v>
      </c>
      <c r="L3887" t="s">
        <v>26</v>
      </c>
    </row>
    <row r="3888" spans="1:12" x14ac:dyDescent="0.8">
      <c r="A3888" t="s">
        <v>18459</v>
      </c>
      <c r="B3888" t="s">
        <v>18460</v>
      </c>
      <c r="C3888">
        <v>18</v>
      </c>
      <c r="D3888" t="s">
        <v>29</v>
      </c>
      <c r="E3888" t="s">
        <v>18461</v>
      </c>
      <c r="F3888" t="s">
        <v>18462</v>
      </c>
      <c r="G3888" t="s">
        <v>18463</v>
      </c>
      <c r="H3888" t="s">
        <v>932</v>
      </c>
      <c r="I3888" t="s">
        <v>126</v>
      </c>
      <c r="J3888">
        <v>96881</v>
      </c>
      <c r="K3888" s="1">
        <v>44518</v>
      </c>
      <c r="L3888" t="s">
        <v>42</v>
      </c>
    </row>
    <row r="3889" spans="1:12" x14ac:dyDescent="0.8">
      <c r="A3889" t="s">
        <v>18464</v>
      </c>
      <c r="B3889" t="s">
        <v>18465</v>
      </c>
      <c r="C3889">
        <v>33</v>
      </c>
      <c r="D3889" t="s">
        <v>29</v>
      </c>
      <c r="E3889" t="s">
        <v>18466</v>
      </c>
      <c r="F3889" t="s">
        <v>18467</v>
      </c>
      <c r="G3889" t="s">
        <v>18468</v>
      </c>
      <c r="H3889" t="s">
        <v>238</v>
      </c>
      <c r="I3889" t="s">
        <v>48</v>
      </c>
      <c r="J3889">
        <v>66300</v>
      </c>
      <c r="K3889" s="1">
        <v>43897</v>
      </c>
      <c r="L3889" t="s">
        <v>42</v>
      </c>
    </row>
    <row r="3890" spans="1:12" x14ac:dyDescent="0.8">
      <c r="A3890" t="s">
        <v>18469</v>
      </c>
      <c r="B3890" t="s">
        <v>18470</v>
      </c>
      <c r="C3890">
        <v>36</v>
      </c>
      <c r="D3890" t="s">
        <v>29</v>
      </c>
      <c r="E3890" t="s">
        <v>18471</v>
      </c>
      <c r="F3890">
        <v>8256207434</v>
      </c>
      <c r="G3890" t="s">
        <v>18472</v>
      </c>
      <c r="H3890" t="s">
        <v>137</v>
      </c>
      <c r="I3890" t="s">
        <v>138</v>
      </c>
      <c r="J3890">
        <v>7244</v>
      </c>
      <c r="K3890" s="1">
        <v>43920</v>
      </c>
      <c r="L3890" t="s">
        <v>26</v>
      </c>
    </row>
    <row r="3891" spans="1:12" x14ac:dyDescent="0.8">
      <c r="A3891" t="s">
        <v>18473</v>
      </c>
      <c r="B3891" t="s">
        <v>18474</v>
      </c>
      <c r="C3891">
        <v>45</v>
      </c>
      <c r="D3891" t="s">
        <v>29</v>
      </c>
      <c r="E3891" t="s">
        <v>18475</v>
      </c>
      <c r="F3891">
        <v>2964568651</v>
      </c>
      <c r="G3891" t="s">
        <v>18476</v>
      </c>
      <c r="H3891" t="s">
        <v>161</v>
      </c>
      <c r="I3891" t="s">
        <v>113</v>
      </c>
      <c r="J3891">
        <v>45443</v>
      </c>
      <c r="K3891" s="1">
        <v>45507</v>
      </c>
    </row>
    <row r="3892" spans="1:12" x14ac:dyDescent="0.8">
      <c r="A3892" t="s">
        <v>18477</v>
      </c>
      <c r="B3892" t="s">
        <v>18478</v>
      </c>
      <c r="C3892">
        <v>43</v>
      </c>
      <c r="D3892" t="s">
        <v>14</v>
      </c>
      <c r="E3892" t="s">
        <v>18479</v>
      </c>
      <c r="F3892" t="s">
        <v>18480</v>
      </c>
      <c r="G3892" t="s">
        <v>18481</v>
      </c>
      <c r="H3892" t="s">
        <v>867</v>
      </c>
      <c r="I3892" t="s">
        <v>99</v>
      </c>
      <c r="J3892">
        <v>77766</v>
      </c>
      <c r="K3892" s="1">
        <v>45568</v>
      </c>
    </row>
    <row r="3893" spans="1:12" x14ac:dyDescent="0.8">
      <c r="A3893" t="s">
        <v>18482</v>
      </c>
      <c r="B3893" t="s">
        <v>18483</v>
      </c>
      <c r="C3893">
        <v>41</v>
      </c>
      <c r="D3893" t="s">
        <v>14</v>
      </c>
      <c r="E3893" t="s">
        <v>18484</v>
      </c>
      <c r="F3893" t="s">
        <v>18485</v>
      </c>
      <c r="G3893" t="s">
        <v>18486</v>
      </c>
      <c r="H3893" t="s">
        <v>291</v>
      </c>
      <c r="I3893" t="s">
        <v>92</v>
      </c>
      <c r="J3893">
        <v>62033</v>
      </c>
      <c r="K3893" s="1">
        <v>44238</v>
      </c>
      <c r="L3893" t="s">
        <v>42</v>
      </c>
    </row>
    <row r="3894" spans="1:12" x14ac:dyDescent="0.8">
      <c r="A3894" t="s">
        <v>18487</v>
      </c>
      <c r="B3894" t="s">
        <v>18488</v>
      </c>
      <c r="C3894">
        <v>25</v>
      </c>
      <c r="D3894" t="s">
        <v>29</v>
      </c>
      <c r="E3894" t="s">
        <v>18489</v>
      </c>
      <c r="F3894" t="s">
        <v>18490</v>
      </c>
      <c r="G3894" t="s">
        <v>18491</v>
      </c>
      <c r="H3894" t="s">
        <v>573</v>
      </c>
      <c r="I3894" t="s">
        <v>193</v>
      </c>
      <c r="J3894">
        <v>30401</v>
      </c>
      <c r="K3894" s="1">
        <v>45027</v>
      </c>
      <c r="L3894" t="s">
        <v>35</v>
      </c>
    </row>
    <row r="3895" spans="1:12" x14ac:dyDescent="0.8">
      <c r="A3895" t="s">
        <v>18492</v>
      </c>
      <c r="B3895" t="s">
        <v>18493</v>
      </c>
      <c r="C3895">
        <v>18</v>
      </c>
      <c r="D3895" t="s">
        <v>29</v>
      </c>
      <c r="E3895" t="s">
        <v>18494</v>
      </c>
      <c r="F3895" t="s">
        <v>18495</v>
      </c>
      <c r="G3895" t="s">
        <v>18496</v>
      </c>
      <c r="H3895" t="s">
        <v>220</v>
      </c>
      <c r="I3895" t="s">
        <v>221</v>
      </c>
      <c r="J3895">
        <v>6870</v>
      </c>
      <c r="K3895" s="1">
        <v>45151</v>
      </c>
      <c r="L3895" t="s">
        <v>42</v>
      </c>
    </row>
    <row r="3896" spans="1:12" x14ac:dyDescent="0.8">
      <c r="A3896" t="s">
        <v>18497</v>
      </c>
      <c r="B3896" t="s">
        <v>267</v>
      </c>
      <c r="C3896">
        <v>30</v>
      </c>
      <c r="D3896" t="s">
        <v>14</v>
      </c>
      <c r="E3896" t="s">
        <v>18498</v>
      </c>
      <c r="F3896" t="s">
        <v>18499</v>
      </c>
      <c r="G3896" t="s">
        <v>18500</v>
      </c>
      <c r="I3896" t="s">
        <v>55</v>
      </c>
      <c r="J3896">
        <v>75818</v>
      </c>
      <c r="K3896" s="1">
        <v>45530</v>
      </c>
      <c r="L3896" t="s">
        <v>26</v>
      </c>
    </row>
    <row r="3897" spans="1:12" x14ac:dyDescent="0.8">
      <c r="A3897" t="s">
        <v>18501</v>
      </c>
      <c r="B3897" t="s">
        <v>18502</v>
      </c>
      <c r="C3897">
        <v>47</v>
      </c>
      <c r="D3897" t="s">
        <v>14</v>
      </c>
      <c r="E3897" t="s">
        <v>18503</v>
      </c>
      <c r="F3897" t="s">
        <v>18504</v>
      </c>
      <c r="G3897" t="s">
        <v>18505</v>
      </c>
      <c r="H3897" t="s">
        <v>238</v>
      </c>
      <c r="I3897" t="s">
        <v>48</v>
      </c>
      <c r="J3897">
        <v>22727</v>
      </c>
      <c r="K3897" s="1">
        <v>45192</v>
      </c>
      <c r="L3897" t="s">
        <v>42</v>
      </c>
    </row>
    <row r="3898" spans="1:12" x14ac:dyDescent="0.8">
      <c r="A3898" t="s">
        <v>18506</v>
      </c>
      <c r="C3898">
        <v>51</v>
      </c>
      <c r="D3898" t="s">
        <v>29</v>
      </c>
      <c r="E3898" t="s">
        <v>18507</v>
      </c>
      <c r="F3898" t="s">
        <v>18508</v>
      </c>
      <c r="G3898" t="s">
        <v>18509</v>
      </c>
      <c r="H3898" t="s">
        <v>161</v>
      </c>
      <c r="I3898" t="s">
        <v>113</v>
      </c>
      <c r="J3898">
        <v>96825</v>
      </c>
      <c r="K3898" s="1">
        <v>44714</v>
      </c>
      <c r="L3898" t="s">
        <v>26</v>
      </c>
    </row>
    <row r="3899" spans="1:12" x14ac:dyDescent="0.8">
      <c r="A3899" t="s">
        <v>18510</v>
      </c>
      <c r="B3899" t="s">
        <v>18511</v>
      </c>
      <c r="C3899">
        <v>43</v>
      </c>
      <c r="D3899" t="s">
        <v>29</v>
      </c>
      <c r="E3899" t="s">
        <v>18512</v>
      </c>
      <c r="F3899" t="s">
        <v>18513</v>
      </c>
      <c r="G3899" t="s">
        <v>18514</v>
      </c>
      <c r="H3899" t="s">
        <v>179</v>
      </c>
      <c r="I3899" t="s">
        <v>180</v>
      </c>
      <c r="J3899">
        <v>11811</v>
      </c>
      <c r="K3899" s="1">
        <v>44213</v>
      </c>
      <c r="L3899" t="s">
        <v>42</v>
      </c>
    </row>
    <row r="3900" spans="1:12" x14ac:dyDescent="0.8">
      <c r="A3900" t="s">
        <v>18515</v>
      </c>
      <c r="B3900" t="s">
        <v>16138</v>
      </c>
      <c r="D3900" t="s">
        <v>29</v>
      </c>
      <c r="E3900" t="s">
        <v>18516</v>
      </c>
      <c r="F3900" t="s">
        <v>18517</v>
      </c>
      <c r="G3900" t="s">
        <v>18518</v>
      </c>
      <c r="H3900" t="s">
        <v>144</v>
      </c>
      <c r="I3900" t="s">
        <v>126</v>
      </c>
      <c r="J3900">
        <v>60233</v>
      </c>
      <c r="K3900" s="1">
        <v>44092</v>
      </c>
      <c r="L3900" t="s">
        <v>42</v>
      </c>
    </row>
    <row r="3901" spans="1:12" x14ac:dyDescent="0.8">
      <c r="A3901" t="s">
        <v>18519</v>
      </c>
      <c r="B3901" t="s">
        <v>18520</v>
      </c>
      <c r="C3901">
        <v>39</v>
      </c>
      <c r="D3901" t="s">
        <v>14</v>
      </c>
      <c r="E3901" t="s">
        <v>18521</v>
      </c>
      <c r="F3901" t="s">
        <v>18522</v>
      </c>
      <c r="G3901" t="s">
        <v>18523</v>
      </c>
      <c r="H3901" t="s">
        <v>409</v>
      </c>
      <c r="I3901" t="s">
        <v>34</v>
      </c>
      <c r="J3901">
        <v>50410</v>
      </c>
      <c r="K3901" s="1">
        <v>44131</v>
      </c>
      <c r="L3901" t="s">
        <v>42</v>
      </c>
    </row>
    <row r="3902" spans="1:12" x14ac:dyDescent="0.8">
      <c r="A3902" t="s">
        <v>18524</v>
      </c>
      <c r="B3902" t="s">
        <v>18525</v>
      </c>
      <c r="C3902">
        <v>28</v>
      </c>
      <c r="D3902" t="s">
        <v>14</v>
      </c>
      <c r="E3902" t="s">
        <v>18526</v>
      </c>
      <c r="F3902" t="s">
        <v>18527</v>
      </c>
      <c r="G3902" t="s">
        <v>18528</v>
      </c>
      <c r="H3902" t="s">
        <v>691</v>
      </c>
      <c r="I3902" t="s">
        <v>48</v>
      </c>
      <c r="J3902">
        <v>98681</v>
      </c>
      <c r="K3902" s="1">
        <v>45603</v>
      </c>
      <c r="L3902" t="s">
        <v>42</v>
      </c>
    </row>
    <row r="3903" spans="1:12" x14ac:dyDescent="0.8">
      <c r="A3903" t="s">
        <v>18529</v>
      </c>
      <c r="B3903" t="s">
        <v>18530</v>
      </c>
      <c r="C3903">
        <v>33</v>
      </c>
      <c r="D3903" t="s">
        <v>29</v>
      </c>
      <c r="E3903" t="s">
        <v>18531</v>
      </c>
      <c r="F3903" t="s">
        <v>18532</v>
      </c>
      <c r="G3903" t="s">
        <v>18533</v>
      </c>
      <c r="H3903" t="s">
        <v>553</v>
      </c>
      <c r="I3903" t="s">
        <v>221</v>
      </c>
      <c r="J3903">
        <v>37504</v>
      </c>
      <c r="K3903" s="1">
        <v>44306</v>
      </c>
      <c r="L3903" t="s">
        <v>42</v>
      </c>
    </row>
    <row r="3904" spans="1:12" x14ac:dyDescent="0.8">
      <c r="A3904" t="s">
        <v>18534</v>
      </c>
      <c r="B3904" t="s">
        <v>18535</v>
      </c>
      <c r="C3904">
        <v>55</v>
      </c>
      <c r="D3904" t="s">
        <v>14</v>
      </c>
      <c r="E3904" t="s">
        <v>18536</v>
      </c>
      <c r="F3904" t="s">
        <v>18537</v>
      </c>
      <c r="H3904" t="s">
        <v>529</v>
      </c>
      <c r="I3904" t="s">
        <v>55</v>
      </c>
      <c r="J3904">
        <v>40728</v>
      </c>
      <c r="K3904" s="1">
        <v>43941</v>
      </c>
      <c r="L3904" t="s">
        <v>42</v>
      </c>
    </row>
    <row r="3905" spans="1:12" x14ac:dyDescent="0.8">
      <c r="A3905" t="s">
        <v>18538</v>
      </c>
      <c r="B3905" t="s">
        <v>18539</v>
      </c>
      <c r="C3905">
        <v>23</v>
      </c>
      <c r="D3905" t="s">
        <v>29</v>
      </c>
      <c r="E3905" t="s">
        <v>18540</v>
      </c>
      <c r="F3905" t="s">
        <v>18541</v>
      </c>
      <c r="G3905" t="s">
        <v>18542</v>
      </c>
      <c r="H3905" t="s">
        <v>355</v>
      </c>
      <c r="I3905" t="s">
        <v>180</v>
      </c>
      <c r="J3905">
        <v>99280</v>
      </c>
      <c r="K3905" s="1">
        <v>45176</v>
      </c>
      <c r="L3905" t="s">
        <v>35</v>
      </c>
    </row>
    <row r="3906" spans="1:12" x14ac:dyDescent="0.8">
      <c r="A3906" t="s">
        <v>18543</v>
      </c>
      <c r="B3906" t="s">
        <v>18544</v>
      </c>
      <c r="C3906">
        <v>54</v>
      </c>
      <c r="D3906" t="s">
        <v>14</v>
      </c>
      <c r="E3906" t="s">
        <v>18545</v>
      </c>
      <c r="F3906" t="s">
        <v>18546</v>
      </c>
      <c r="G3906" t="s">
        <v>18547</v>
      </c>
      <c r="H3906" t="s">
        <v>98</v>
      </c>
      <c r="I3906" t="s">
        <v>99</v>
      </c>
      <c r="J3906">
        <v>12992</v>
      </c>
      <c r="K3906" s="1">
        <v>45154</v>
      </c>
      <c r="L3906" t="s">
        <v>35</v>
      </c>
    </row>
    <row r="3907" spans="1:12" x14ac:dyDescent="0.8">
      <c r="A3907" t="s">
        <v>18548</v>
      </c>
      <c r="B3907" t="s">
        <v>18549</v>
      </c>
      <c r="C3907">
        <v>31</v>
      </c>
      <c r="D3907" t="s">
        <v>29</v>
      </c>
      <c r="E3907" t="s">
        <v>18550</v>
      </c>
      <c r="F3907">
        <v>7604320991</v>
      </c>
      <c r="G3907" t="s">
        <v>18551</v>
      </c>
      <c r="H3907" t="s">
        <v>409</v>
      </c>
      <c r="I3907" t="s">
        <v>34</v>
      </c>
      <c r="J3907">
        <v>78242</v>
      </c>
      <c r="K3907" s="1">
        <v>44672</v>
      </c>
      <c r="L3907" t="s">
        <v>42</v>
      </c>
    </row>
    <row r="3908" spans="1:12" x14ac:dyDescent="0.8">
      <c r="A3908" t="s">
        <v>18552</v>
      </c>
      <c r="B3908" t="s">
        <v>18553</v>
      </c>
      <c r="C3908">
        <v>50</v>
      </c>
      <c r="D3908" t="s">
        <v>14</v>
      </c>
      <c r="E3908" t="s">
        <v>18554</v>
      </c>
      <c r="F3908">
        <f>1-322-586-4414</f>
        <v>-5321</v>
      </c>
      <c r="G3908" t="s">
        <v>18555</v>
      </c>
      <c r="H3908" t="s">
        <v>1383</v>
      </c>
      <c r="I3908" t="s">
        <v>92</v>
      </c>
      <c r="J3908">
        <v>24128</v>
      </c>
      <c r="K3908" s="1">
        <v>44818</v>
      </c>
      <c r="L3908" t="s">
        <v>42</v>
      </c>
    </row>
    <row r="3909" spans="1:12" x14ac:dyDescent="0.8">
      <c r="A3909" t="s">
        <v>18556</v>
      </c>
      <c r="B3909" t="s">
        <v>18557</v>
      </c>
      <c r="C3909">
        <v>18</v>
      </c>
      <c r="D3909" t="s">
        <v>14</v>
      </c>
      <c r="E3909" t="s">
        <v>18558</v>
      </c>
      <c r="F3909" t="s">
        <v>18559</v>
      </c>
      <c r="G3909" t="s">
        <v>18560</v>
      </c>
      <c r="H3909" t="s">
        <v>167</v>
      </c>
      <c r="I3909" t="s">
        <v>138</v>
      </c>
      <c r="J3909">
        <v>99691</v>
      </c>
      <c r="K3909" s="1">
        <v>44379</v>
      </c>
      <c r="L3909" t="s">
        <v>35</v>
      </c>
    </row>
    <row r="3910" spans="1:12" x14ac:dyDescent="0.8">
      <c r="A3910" t="s">
        <v>18561</v>
      </c>
      <c r="B3910" t="s">
        <v>18562</v>
      </c>
      <c r="C3910">
        <v>42</v>
      </c>
      <c r="D3910" t="s">
        <v>14</v>
      </c>
      <c r="E3910" t="s">
        <v>18563</v>
      </c>
      <c r="F3910" t="s">
        <v>18564</v>
      </c>
      <c r="G3910" t="s">
        <v>18565</v>
      </c>
      <c r="H3910" t="s">
        <v>473</v>
      </c>
      <c r="I3910" t="s">
        <v>113</v>
      </c>
      <c r="J3910">
        <v>44219</v>
      </c>
      <c r="K3910" s="1">
        <v>44285</v>
      </c>
      <c r="L3910" t="s">
        <v>42</v>
      </c>
    </row>
    <row r="3911" spans="1:12" x14ac:dyDescent="0.8">
      <c r="A3911" t="s">
        <v>18566</v>
      </c>
      <c r="B3911" t="s">
        <v>18567</v>
      </c>
      <c r="C3911">
        <v>26</v>
      </c>
      <c r="D3911" t="s">
        <v>382</v>
      </c>
      <c r="E3911" t="s">
        <v>18568</v>
      </c>
      <c r="F3911" t="s">
        <v>18569</v>
      </c>
      <c r="G3911" t="s">
        <v>18570</v>
      </c>
      <c r="H3911" t="s">
        <v>952</v>
      </c>
      <c r="I3911" t="s">
        <v>126</v>
      </c>
      <c r="J3911">
        <v>10175</v>
      </c>
      <c r="K3911" s="1">
        <v>45466</v>
      </c>
      <c r="L3911" t="s">
        <v>42</v>
      </c>
    </row>
    <row r="3912" spans="1:12" x14ac:dyDescent="0.8">
      <c r="A3912" t="s">
        <v>18571</v>
      </c>
      <c r="B3912" t="s">
        <v>10206</v>
      </c>
      <c r="C3912">
        <v>18</v>
      </c>
      <c r="D3912" t="s">
        <v>14</v>
      </c>
      <c r="E3912" t="s">
        <v>18572</v>
      </c>
      <c r="F3912" t="s">
        <v>18573</v>
      </c>
      <c r="G3912" t="s">
        <v>18574</v>
      </c>
      <c r="H3912" t="s">
        <v>91</v>
      </c>
      <c r="I3912" t="s">
        <v>92</v>
      </c>
      <c r="J3912">
        <v>86725</v>
      </c>
      <c r="K3912" s="1">
        <v>44452</v>
      </c>
      <c r="L3912" t="s">
        <v>26</v>
      </c>
    </row>
    <row r="3913" spans="1:12" x14ac:dyDescent="0.8">
      <c r="A3913" t="s">
        <v>18575</v>
      </c>
      <c r="B3913" t="s">
        <v>18576</v>
      </c>
      <c r="C3913">
        <v>37</v>
      </c>
      <c r="D3913" t="s">
        <v>29</v>
      </c>
      <c r="E3913" t="s">
        <v>18577</v>
      </c>
      <c r="F3913" t="s">
        <v>18578</v>
      </c>
      <c r="G3913" t="s">
        <v>18579</v>
      </c>
      <c r="H3913" t="s">
        <v>350</v>
      </c>
      <c r="I3913" t="s">
        <v>34</v>
      </c>
      <c r="J3913">
        <v>66698</v>
      </c>
      <c r="K3913" s="1">
        <v>45173</v>
      </c>
      <c r="L3913" t="s">
        <v>42</v>
      </c>
    </row>
    <row r="3914" spans="1:12" x14ac:dyDescent="0.8">
      <c r="A3914" s="2" t="s">
        <v>18580</v>
      </c>
      <c r="B3914" t="s">
        <v>18581</v>
      </c>
      <c r="C3914">
        <v>47</v>
      </c>
      <c r="D3914" t="s">
        <v>29</v>
      </c>
      <c r="F3914" t="s">
        <v>18582</v>
      </c>
      <c r="G3914" t="s">
        <v>18583</v>
      </c>
      <c r="H3914" t="s">
        <v>179</v>
      </c>
      <c r="I3914" t="s">
        <v>180</v>
      </c>
      <c r="J3914">
        <v>72359</v>
      </c>
      <c r="K3914" s="1">
        <v>45664</v>
      </c>
      <c r="L3914" t="s">
        <v>35</v>
      </c>
    </row>
    <row r="3915" spans="1:12" x14ac:dyDescent="0.8">
      <c r="A3915" t="s">
        <v>18584</v>
      </c>
      <c r="B3915" t="s">
        <v>18585</v>
      </c>
      <c r="C3915">
        <v>24</v>
      </c>
      <c r="D3915" t="s">
        <v>29</v>
      </c>
      <c r="E3915" t="s">
        <v>18586</v>
      </c>
      <c r="F3915" t="s">
        <v>18587</v>
      </c>
      <c r="G3915" t="s">
        <v>18588</v>
      </c>
      <c r="H3915" t="s">
        <v>510</v>
      </c>
      <c r="I3915" t="s">
        <v>126</v>
      </c>
      <c r="J3915">
        <v>47349</v>
      </c>
      <c r="K3915" s="1">
        <v>44829</v>
      </c>
      <c r="L3915" t="s">
        <v>35</v>
      </c>
    </row>
    <row r="3916" spans="1:12" x14ac:dyDescent="0.8">
      <c r="A3916" t="s">
        <v>18589</v>
      </c>
      <c r="B3916" t="s">
        <v>18590</v>
      </c>
      <c r="C3916">
        <v>18</v>
      </c>
      <c r="D3916" t="s">
        <v>14</v>
      </c>
      <c r="E3916" t="s">
        <v>18591</v>
      </c>
      <c r="F3916">
        <v>6654279612</v>
      </c>
      <c r="G3916" t="s">
        <v>18592</v>
      </c>
      <c r="H3916" t="s">
        <v>91</v>
      </c>
      <c r="I3916" t="s">
        <v>92</v>
      </c>
      <c r="J3916">
        <v>59314</v>
      </c>
      <c r="K3916" s="1">
        <v>44179</v>
      </c>
      <c r="L3916" t="s">
        <v>35</v>
      </c>
    </row>
    <row r="3917" spans="1:12" x14ac:dyDescent="0.8">
      <c r="A3917" t="s">
        <v>18593</v>
      </c>
      <c r="B3917" t="s">
        <v>13547</v>
      </c>
      <c r="D3917" t="s">
        <v>14</v>
      </c>
      <c r="E3917" t="s">
        <v>924</v>
      </c>
      <c r="F3917" t="s">
        <v>18594</v>
      </c>
      <c r="G3917" t="s">
        <v>18595</v>
      </c>
      <c r="H3917" t="s">
        <v>291</v>
      </c>
      <c r="I3917" t="s">
        <v>92</v>
      </c>
      <c r="J3917">
        <v>34366</v>
      </c>
      <c r="K3917" s="1">
        <v>44258</v>
      </c>
      <c r="L3917" t="s">
        <v>42</v>
      </c>
    </row>
    <row r="3918" spans="1:12" x14ac:dyDescent="0.8">
      <c r="A3918" t="s">
        <v>18596</v>
      </c>
      <c r="B3918" t="s">
        <v>18597</v>
      </c>
      <c r="C3918">
        <v>33</v>
      </c>
      <c r="D3918" t="s">
        <v>29</v>
      </c>
      <c r="E3918" t="s">
        <v>18598</v>
      </c>
      <c r="F3918" t="s">
        <v>18599</v>
      </c>
      <c r="G3918" t="s">
        <v>18600</v>
      </c>
      <c r="H3918" t="s">
        <v>73</v>
      </c>
      <c r="I3918" t="s">
        <v>74</v>
      </c>
      <c r="J3918">
        <v>94596</v>
      </c>
      <c r="K3918" s="1">
        <v>44901</v>
      </c>
      <c r="L3918" t="s">
        <v>35</v>
      </c>
    </row>
    <row r="3919" spans="1:12" x14ac:dyDescent="0.8">
      <c r="A3919" t="s">
        <v>18601</v>
      </c>
      <c r="B3919" t="s">
        <v>18602</v>
      </c>
      <c r="C3919">
        <v>41</v>
      </c>
      <c r="D3919" t="s">
        <v>14</v>
      </c>
      <c r="E3919" t="s">
        <v>18603</v>
      </c>
      <c r="F3919" t="s">
        <v>18604</v>
      </c>
      <c r="G3919" t="s">
        <v>18605</v>
      </c>
      <c r="H3919" t="s">
        <v>167</v>
      </c>
      <c r="I3919" t="s">
        <v>138</v>
      </c>
      <c r="J3919">
        <v>22884</v>
      </c>
      <c r="K3919" s="1">
        <v>44689</v>
      </c>
      <c r="L3919" t="s">
        <v>35</v>
      </c>
    </row>
    <row r="3920" spans="1:12" x14ac:dyDescent="0.8">
      <c r="A3920" t="s">
        <v>18606</v>
      </c>
      <c r="B3920" t="s">
        <v>18607</v>
      </c>
      <c r="C3920">
        <v>46</v>
      </c>
      <c r="D3920" t="s">
        <v>108</v>
      </c>
      <c r="E3920" t="s">
        <v>18608</v>
      </c>
      <c r="F3920">
        <v>6459037403</v>
      </c>
      <c r="G3920" t="s">
        <v>18609</v>
      </c>
      <c r="H3920" t="s">
        <v>227</v>
      </c>
      <c r="I3920" t="s">
        <v>221</v>
      </c>
      <c r="J3920">
        <v>91508</v>
      </c>
      <c r="K3920" s="1">
        <v>45518</v>
      </c>
      <c r="L3920" t="s">
        <v>35</v>
      </c>
    </row>
    <row r="3921" spans="1:12" x14ac:dyDescent="0.8">
      <c r="A3921" t="s">
        <v>18610</v>
      </c>
      <c r="B3921" t="s">
        <v>18611</v>
      </c>
      <c r="C3921">
        <v>34</v>
      </c>
      <c r="D3921" t="s">
        <v>14</v>
      </c>
      <c r="E3921" t="s">
        <v>18612</v>
      </c>
      <c r="F3921" t="s">
        <v>18613</v>
      </c>
      <c r="G3921" t="s">
        <v>18614</v>
      </c>
      <c r="H3921" t="s">
        <v>227</v>
      </c>
      <c r="I3921" t="s">
        <v>221</v>
      </c>
      <c r="J3921">
        <v>73749</v>
      </c>
      <c r="K3921" s="1">
        <v>44039</v>
      </c>
      <c r="L3921" t="s">
        <v>26</v>
      </c>
    </row>
    <row r="3922" spans="1:12" x14ac:dyDescent="0.8">
      <c r="A3922" t="s">
        <v>18615</v>
      </c>
      <c r="B3922" t="s">
        <v>18616</v>
      </c>
      <c r="C3922">
        <v>57</v>
      </c>
      <c r="D3922" t="s">
        <v>14</v>
      </c>
      <c r="E3922" t="s">
        <v>18617</v>
      </c>
      <c r="F3922" t="s">
        <v>18618</v>
      </c>
      <c r="G3922" t="s">
        <v>18619</v>
      </c>
      <c r="H3922" t="s">
        <v>173</v>
      </c>
      <c r="I3922" t="s">
        <v>62</v>
      </c>
      <c r="J3922">
        <v>90294</v>
      </c>
      <c r="K3922" s="1">
        <v>44319</v>
      </c>
    </row>
    <row r="3923" spans="1:12" x14ac:dyDescent="0.8">
      <c r="A3923" t="s">
        <v>18620</v>
      </c>
      <c r="B3923" t="s">
        <v>18621</v>
      </c>
      <c r="C3923">
        <v>37</v>
      </c>
      <c r="D3923" t="s">
        <v>14</v>
      </c>
      <c r="E3923" t="s">
        <v>18622</v>
      </c>
      <c r="F3923" t="s">
        <v>18623</v>
      </c>
      <c r="G3923" t="s">
        <v>18624</v>
      </c>
      <c r="H3923" t="s">
        <v>119</v>
      </c>
      <c r="I3923" t="s">
        <v>55</v>
      </c>
      <c r="J3923">
        <v>90659</v>
      </c>
      <c r="K3923" s="1">
        <v>45711</v>
      </c>
      <c r="L3923" t="s">
        <v>26</v>
      </c>
    </row>
    <row r="3924" spans="1:12" x14ac:dyDescent="0.8">
      <c r="A3924" t="s">
        <v>18625</v>
      </c>
      <c r="B3924" t="s">
        <v>18626</v>
      </c>
      <c r="D3924" t="s">
        <v>14</v>
      </c>
      <c r="E3924" t="s">
        <v>18627</v>
      </c>
      <c r="F3924" t="s">
        <v>18628</v>
      </c>
      <c r="G3924" t="s">
        <v>18629</v>
      </c>
      <c r="H3924" t="s">
        <v>119</v>
      </c>
      <c r="I3924" t="s">
        <v>55</v>
      </c>
      <c r="J3924">
        <v>21693</v>
      </c>
      <c r="K3924" s="1">
        <v>45544</v>
      </c>
      <c r="L3924" t="s">
        <v>35</v>
      </c>
    </row>
    <row r="3925" spans="1:12" x14ac:dyDescent="0.8">
      <c r="A3925" t="s">
        <v>18630</v>
      </c>
      <c r="B3925" t="s">
        <v>18631</v>
      </c>
      <c r="C3925">
        <v>18</v>
      </c>
      <c r="D3925" t="s">
        <v>29</v>
      </c>
      <c r="E3925" t="s">
        <v>18632</v>
      </c>
      <c r="F3925" t="s">
        <v>18633</v>
      </c>
      <c r="G3925" t="s">
        <v>18634</v>
      </c>
      <c r="H3925" t="s">
        <v>54</v>
      </c>
      <c r="I3925" t="s">
        <v>55</v>
      </c>
      <c r="J3925">
        <v>32537</v>
      </c>
      <c r="K3925" s="1">
        <v>44500</v>
      </c>
      <c r="L3925" t="s">
        <v>35</v>
      </c>
    </row>
    <row r="3926" spans="1:12" x14ac:dyDescent="0.8">
      <c r="A3926" t="s">
        <v>18635</v>
      </c>
      <c r="B3926" t="s">
        <v>18636</v>
      </c>
      <c r="C3926">
        <v>31</v>
      </c>
      <c r="D3926" t="s">
        <v>14</v>
      </c>
      <c r="E3926" t="s">
        <v>18637</v>
      </c>
      <c r="F3926" t="s">
        <v>18638</v>
      </c>
      <c r="G3926" t="s">
        <v>18639</v>
      </c>
      <c r="H3926" t="s">
        <v>54</v>
      </c>
      <c r="I3926" t="s">
        <v>55</v>
      </c>
      <c r="J3926">
        <v>41246</v>
      </c>
      <c r="K3926" s="1">
        <v>45239</v>
      </c>
      <c r="L3926" t="s">
        <v>26</v>
      </c>
    </row>
    <row r="3927" spans="1:12" x14ac:dyDescent="0.8">
      <c r="A3927" t="s">
        <v>18640</v>
      </c>
      <c r="B3927" t="s">
        <v>18641</v>
      </c>
      <c r="C3927">
        <v>30</v>
      </c>
      <c r="D3927" t="s">
        <v>14</v>
      </c>
      <c r="E3927" t="s">
        <v>18642</v>
      </c>
      <c r="F3927" t="s">
        <v>18643</v>
      </c>
      <c r="G3927" t="s">
        <v>18644</v>
      </c>
      <c r="H3927" t="s">
        <v>529</v>
      </c>
      <c r="I3927" t="s">
        <v>55</v>
      </c>
      <c r="J3927">
        <v>74012</v>
      </c>
      <c r="K3927" s="1">
        <v>44591</v>
      </c>
      <c r="L3927" t="s">
        <v>26</v>
      </c>
    </row>
    <row r="3928" spans="1:12" x14ac:dyDescent="0.8">
      <c r="A3928" t="s">
        <v>18645</v>
      </c>
      <c r="B3928" t="s">
        <v>18646</v>
      </c>
      <c r="C3928">
        <v>46</v>
      </c>
      <c r="D3928" t="s">
        <v>14</v>
      </c>
      <c r="E3928" t="s">
        <v>18647</v>
      </c>
      <c r="F3928" t="s">
        <v>18648</v>
      </c>
      <c r="G3928" t="s">
        <v>18649</v>
      </c>
      <c r="H3928" t="s">
        <v>119</v>
      </c>
      <c r="I3928" t="s">
        <v>55</v>
      </c>
      <c r="J3928">
        <v>36255</v>
      </c>
      <c r="K3928" s="1">
        <v>45146</v>
      </c>
      <c r="L3928" t="s">
        <v>35</v>
      </c>
    </row>
    <row r="3929" spans="1:12" x14ac:dyDescent="0.8">
      <c r="A3929" t="s">
        <v>18650</v>
      </c>
      <c r="B3929" t="s">
        <v>18651</v>
      </c>
      <c r="C3929">
        <v>40</v>
      </c>
      <c r="D3929" t="s">
        <v>29</v>
      </c>
      <c r="E3929" t="s">
        <v>18652</v>
      </c>
      <c r="F3929" t="s">
        <v>18653</v>
      </c>
      <c r="G3929" t="s">
        <v>18654</v>
      </c>
      <c r="H3929" t="s">
        <v>238</v>
      </c>
      <c r="I3929" t="s">
        <v>48</v>
      </c>
      <c r="J3929">
        <v>84766</v>
      </c>
      <c r="K3929" s="1">
        <v>44957</v>
      </c>
      <c r="L3929" t="s">
        <v>42</v>
      </c>
    </row>
    <row r="3930" spans="1:12" x14ac:dyDescent="0.8">
      <c r="A3930" t="s">
        <v>18655</v>
      </c>
      <c r="B3930" t="s">
        <v>18656</v>
      </c>
      <c r="C3930">
        <v>20</v>
      </c>
      <c r="D3930" t="s">
        <v>29</v>
      </c>
      <c r="E3930" t="s">
        <v>18657</v>
      </c>
      <c r="F3930" t="s">
        <v>18658</v>
      </c>
      <c r="G3930" t="s">
        <v>18659</v>
      </c>
      <c r="H3930" t="s">
        <v>1777</v>
      </c>
      <c r="I3930" t="s">
        <v>145</v>
      </c>
      <c r="J3930">
        <v>8862</v>
      </c>
      <c r="K3930" s="1">
        <v>44283</v>
      </c>
      <c r="L3930" t="s">
        <v>42</v>
      </c>
    </row>
    <row r="3931" spans="1:12" x14ac:dyDescent="0.8">
      <c r="A3931" t="s">
        <v>18660</v>
      </c>
      <c r="B3931" t="s">
        <v>18661</v>
      </c>
      <c r="C3931">
        <v>37</v>
      </c>
      <c r="D3931" t="s">
        <v>29</v>
      </c>
      <c r="E3931" t="s">
        <v>18662</v>
      </c>
      <c r="F3931" t="s">
        <v>18663</v>
      </c>
      <c r="G3931" t="s">
        <v>18664</v>
      </c>
      <c r="H3931" t="s">
        <v>320</v>
      </c>
      <c r="I3931" t="s">
        <v>138</v>
      </c>
      <c r="J3931">
        <v>22591</v>
      </c>
      <c r="K3931" s="1">
        <v>43936</v>
      </c>
      <c r="L3931" t="s">
        <v>35</v>
      </c>
    </row>
    <row r="3932" spans="1:12" x14ac:dyDescent="0.8">
      <c r="A3932" t="s">
        <v>18665</v>
      </c>
      <c r="B3932" t="s">
        <v>1385</v>
      </c>
      <c r="C3932">
        <v>43</v>
      </c>
      <c r="D3932" t="s">
        <v>29</v>
      </c>
      <c r="E3932" t="s">
        <v>18666</v>
      </c>
      <c r="F3932" t="s">
        <v>18667</v>
      </c>
      <c r="G3932" t="s">
        <v>18668</v>
      </c>
      <c r="H3932" t="s">
        <v>746</v>
      </c>
      <c r="I3932" t="s">
        <v>145</v>
      </c>
      <c r="J3932">
        <v>75446</v>
      </c>
      <c r="K3932" s="1">
        <v>45664</v>
      </c>
      <c r="L3932" t="s">
        <v>26</v>
      </c>
    </row>
    <row r="3933" spans="1:12" x14ac:dyDescent="0.8">
      <c r="A3933" t="s">
        <v>18669</v>
      </c>
      <c r="B3933" t="s">
        <v>18670</v>
      </c>
      <c r="C3933">
        <v>53</v>
      </c>
      <c r="D3933" t="s">
        <v>29</v>
      </c>
      <c r="E3933" t="s">
        <v>18671</v>
      </c>
      <c r="F3933">
        <v>5388086919</v>
      </c>
      <c r="G3933" t="s">
        <v>18672</v>
      </c>
      <c r="H3933" t="s">
        <v>73</v>
      </c>
      <c r="I3933" t="s">
        <v>74</v>
      </c>
      <c r="J3933">
        <v>9103</v>
      </c>
      <c r="K3933" s="1">
        <v>44333</v>
      </c>
      <c r="L3933" t="s">
        <v>35</v>
      </c>
    </row>
    <row r="3934" spans="1:12" x14ac:dyDescent="0.8">
      <c r="A3934" t="s">
        <v>18673</v>
      </c>
      <c r="B3934" t="s">
        <v>18674</v>
      </c>
      <c r="C3934">
        <v>45</v>
      </c>
      <c r="D3934" t="s">
        <v>14</v>
      </c>
      <c r="E3934" t="s">
        <v>18675</v>
      </c>
      <c r="F3934">
        <v>9027623126</v>
      </c>
      <c r="G3934" t="s">
        <v>18676</v>
      </c>
      <c r="H3934" t="s">
        <v>199</v>
      </c>
      <c r="I3934" t="s">
        <v>74</v>
      </c>
      <c r="J3934">
        <v>11993</v>
      </c>
      <c r="K3934" s="1">
        <v>44172</v>
      </c>
      <c r="L3934" t="s">
        <v>35</v>
      </c>
    </row>
    <row r="3935" spans="1:12" x14ac:dyDescent="0.8">
      <c r="A3935" t="s">
        <v>18677</v>
      </c>
      <c r="B3935" t="s">
        <v>18678</v>
      </c>
      <c r="C3935">
        <v>44</v>
      </c>
      <c r="D3935" t="s">
        <v>29</v>
      </c>
      <c r="E3935" t="s">
        <v>18679</v>
      </c>
      <c r="F3935" t="s">
        <v>18680</v>
      </c>
      <c r="G3935" t="s">
        <v>18681</v>
      </c>
      <c r="H3935" t="s">
        <v>260</v>
      </c>
      <c r="I3935" t="s">
        <v>113</v>
      </c>
      <c r="J3935">
        <v>12194</v>
      </c>
      <c r="K3935" s="1">
        <v>45379</v>
      </c>
      <c r="L3935" t="s">
        <v>42</v>
      </c>
    </row>
    <row r="3936" spans="1:12" x14ac:dyDescent="0.8">
      <c r="A3936" t="s">
        <v>18682</v>
      </c>
      <c r="B3936" t="s">
        <v>18683</v>
      </c>
      <c r="C3936">
        <v>35</v>
      </c>
      <c r="D3936" t="s">
        <v>14</v>
      </c>
      <c r="E3936" t="s">
        <v>18684</v>
      </c>
      <c r="F3936" t="s">
        <v>18685</v>
      </c>
      <c r="G3936" t="s">
        <v>18686</v>
      </c>
      <c r="H3936" t="s">
        <v>473</v>
      </c>
      <c r="I3936" t="s">
        <v>113</v>
      </c>
      <c r="J3936">
        <v>28945</v>
      </c>
      <c r="K3936" s="1">
        <v>44449</v>
      </c>
      <c r="L3936" t="s">
        <v>35</v>
      </c>
    </row>
    <row r="3937" spans="1:12" x14ac:dyDescent="0.8">
      <c r="A3937" t="s">
        <v>18687</v>
      </c>
      <c r="B3937" t="s">
        <v>18688</v>
      </c>
      <c r="C3937">
        <v>39</v>
      </c>
      <c r="D3937" t="s">
        <v>14</v>
      </c>
      <c r="E3937" t="s">
        <v>18689</v>
      </c>
      <c r="F3937" t="s">
        <v>18690</v>
      </c>
      <c r="G3937" t="s">
        <v>18691</v>
      </c>
      <c r="H3937" t="s">
        <v>238</v>
      </c>
      <c r="I3937" t="s">
        <v>48</v>
      </c>
      <c r="J3937">
        <v>87662</v>
      </c>
      <c r="K3937" s="1">
        <v>44077</v>
      </c>
      <c r="L3937" t="s">
        <v>35</v>
      </c>
    </row>
    <row r="3938" spans="1:12" x14ac:dyDescent="0.8">
      <c r="A3938" t="s">
        <v>18692</v>
      </c>
      <c r="B3938" t="s">
        <v>18693</v>
      </c>
      <c r="C3938">
        <v>49</v>
      </c>
      <c r="D3938" t="s">
        <v>14</v>
      </c>
      <c r="E3938" t="s">
        <v>18694</v>
      </c>
      <c r="F3938" t="s">
        <v>18695</v>
      </c>
      <c r="G3938" t="s">
        <v>18696</v>
      </c>
      <c r="H3938" t="s">
        <v>320</v>
      </c>
      <c r="I3938" t="s">
        <v>138</v>
      </c>
      <c r="J3938">
        <v>56998</v>
      </c>
      <c r="K3938" s="1">
        <v>45224</v>
      </c>
      <c r="L3938" t="s">
        <v>42</v>
      </c>
    </row>
    <row r="3939" spans="1:12" x14ac:dyDescent="0.8">
      <c r="A3939" t="s">
        <v>18697</v>
      </c>
      <c r="B3939" t="s">
        <v>18698</v>
      </c>
      <c r="C3939">
        <v>19</v>
      </c>
      <c r="D3939" t="s">
        <v>14</v>
      </c>
      <c r="E3939" t="s">
        <v>18699</v>
      </c>
      <c r="F3939" t="s">
        <v>18700</v>
      </c>
      <c r="G3939" t="s">
        <v>18701</v>
      </c>
      <c r="H3939" t="s">
        <v>952</v>
      </c>
      <c r="I3939" t="s">
        <v>126</v>
      </c>
      <c r="J3939">
        <v>42161</v>
      </c>
      <c r="K3939" s="1">
        <v>45415</v>
      </c>
      <c r="L3939" t="s">
        <v>26</v>
      </c>
    </row>
    <row r="3940" spans="1:12" x14ac:dyDescent="0.8">
      <c r="A3940" t="s">
        <v>18702</v>
      </c>
      <c r="B3940" t="s">
        <v>18703</v>
      </c>
      <c r="C3940">
        <v>30</v>
      </c>
      <c r="D3940" t="s">
        <v>29</v>
      </c>
      <c r="E3940" t="s">
        <v>18704</v>
      </c>
      <c r="F3940" t="s">
        <v>18705</v>
      </c>
      <c r="G3940" t="s">
        <v>18706</v>
      </c>
      <c r="H3940" t="s">
        <v>112</v>
      </c>
      <c r="I3940" t="s">
        <v>113</v>
      </c>
      <c r="J3940">
        <v>62586</v>
      </c>
      <c r="K3940" s="1">
        <v>44938</v>
      </c>
      <c r="L3940" t="s">
        <v>35</v>
      </c>
    </row>
    <row r="3941" spans="1:12" x14ac:dyDescent="0.8">
      <c r="A3941" s="2" t="s">
        <v>18707</v>
      </c>
      <c r="B3941" t="s">
        <v>18708</v>
      </c>
      <c r="C3941">
        <v>25</v>
      </c>
      <c r="D3941" t="s">
        <v>14</v>
      </c>
      <c r="E3941" t="s">
        <v>18709</v>
      </c>
      <c r="F3941" t="s">
        <v>18710</v>
      </c>
      <c r="G3941" t="s">
        <v>18711</v>
      </c>
      <c r="I3941" t="s">
        <v>138</v>
      </c>
      <c r="J3941">
        <v>34885</v>
      </c>
      <c r="K3941" s="1">
        <v>44401</v>
      </c>
      <c r="L3941" t="s">
        <v>35</v>
      </c>
    </row>
    <row r="3942" spans="1:12" x14ac:dyDescent="0.8">
      <c r="A3942" t="s">
        <v>18712</v>
      </c>
      <c r="B3942" t="s">
        <v>18713</v>
      </c>
      <c r="C3942">
        <v>39</v>
      </c>
      <c r="D3942" t="s">
        <v>29</v>
      </c>
      <c r="E3942" t="s">
        <v>14449</v>
      </c>
      <c r="F3942" t="s">
        <v>18714</v>
      </c>
      <c r="G3942" t="s">
        <v>18715</v>
      </c>
      <c r="H3942" t="s">
        <v>54</v>
      </c>
      <c r="I3942" t="s">
        <v>55</v>
      </c>
      <c r="J3942">
        <v>6210</v>
      </c>
      <c r="K3942" s="1">
        <v>45296</v>
      </c>
      <c r="L3942" t="s">
        <v>35</v>
      </c>
    </row>
    <row r="3943" spans="1:12" x14ac:dyDescent="0.8">
      <c r="A3943" t="s">
        <v>18716</v>
      </c>
      <c r="B3943" t="s">
        <v>18717</v>
      </c>
      <c r="C3943">
        <v>49</v>
      </c>
      <c r="D3943" t="s">
        <v>29</v>
      </c>
      <c r="E3943" t="s">
        <v>18718</v>
      </c>
      <c r="F3943" t="s">
        <v>18719</v>
      </c>
      <c r="G3943" t="s">
        <v>18720</v>
      </c>
      <c r="H3943" t="s">
        <v>155</v>
      </c>
      <c r="I3943" t="s">
        <v>92</v>
      </c>
      <c r="J3943">
        <v>3943</v>
      </c>
      <c r="K3943" s="1">
        <v>44099</v>
      </c>
      <c r="L3943" t="s">
        <v>42</v>
      </c>
    </row>
    <row r="3944" spans="1:12" x14ac:dyDescent="0.8">
      <c r="A3944" t="s">
        <v>18721</v>
      </c>
      <c r="B3944" t="s">
        <v>18722</v>
      </c>
      <c r="C3944">
        <v>27</v>
      </c>
      <c r="D3944" t="s">
        <v>29</v>
      </c>
      <c r="E3944" t="s">
        <v>18723</v>
      </c>
      <c r="F3944" t="s">
        <v>18724</v>
      </c>
      <c r="G3944" t="s">
        <v>18725</v>
      </c>
      <c r="H3944" t="s">
        <v>573</v>
      </c>
      <c r="I3944" t="s">
        <v>193</v>
      </c>
      <c r="J3944">
        <v>8172</v>
      </c>
      <c r="K3944" s="1">
        <v>45515</v>
      </c>
      <c r="L3944" t="s">
        <v>26</v>
      </c>
    </row>
    <row r="3945" spans="1:12" x14ac:dyDescent="0.8">
      <c r="A3945" t="s">
        <v>18726</v>
      </c>
      <c r="B3945" t="s">
        <v>18727</v>
      </c>
      <c r="D3945" t="s">
        <v>14</v>
      </c>
      <c r="E3945" t="s">
        <v>18728</v>
      </c>
      <c r="F3945" t="s">
        <v>18729</v>
      </c>
      <c r="G3945" t="s">
        <v>18730</v>
      </c>
      <c r="I3945" t="s">
        <v>145</v>
      </c>
      <c r="J3945">
        <v>58735</v>
      </c>
      <c r="K3945" s="1">
        <v>44776</v>
      </c>
      <c r="L3945" t="s">
        <v>35</v>
      </c>
    </row>
    <row r="3946" spans="1:12" x14ac:dyDescent="0.8">
      <c r="A3946" t="s">
        <v>18731</v>
      </c>
      <c r="B3946" t="s">
        <v>18732</v>
      </c>
      <c r="C3946">
        <v>30</v>
      </c>
      <c r="D3946" t="s">
        <v>14</v>
      </c>
      <c r="E3946" t="s">
        <v>18733</v>
      </c>
      <c r="F3946" t="s">
        <v>18734</v>
      </c>
      <c r="G3946" t="s">
        <v>18735</v>
      </c>
      <c r="H3946" t="s">
        <v>270</v>
      </c>
      <c r="I3946" t="s">
        <v>19</v>
      </c>
      <c r="J3946">
        <v>57949</v>
      </c>
      <c r="K3946" s="1">
        <v>45110</v>
      </c>
      <c r="L3946" t="s">
        <v>26</v>
      </c>
    </row>
    <row r="3947" spans="1:12" x14ac:dyDescent="0.8">
      <c r="A3947" t="s">
        <v>18736</v>
      </c>
      <c r="B3947" t="s">
        <v>18737</v>
      </c>
      <c r="C3947">
        <v>45</v>
      </c>
      <c r="D3947" t="s">
        <v>29</v>
      </c>
      <c r="E3947" t="s">
        <v>18738</v>
      </c>
      <c r="F3947" t="s">
        <v>18739</v>
      </c>
      <c r="G3947" t="s">
        <v>18740</v>
      </c>
      <c r="H3947" t="s">
        <v>249</v>
      </c>
      <c r="I3947" t="s">
        <v>55</v>
      </c>
      <c r="J3947">
        <v>46421</v>
      </c>
      <c r="K3947" s="1">
        <v>45164</v>
      </c>
      <c r="L3947" t="s">
        <v>35</v>
      </c>
    </row>
    <row r="3948" spans="1:12" x14ac:dyDescent="0.8">
      <c r="A3948" t="s">
        <v>18741</v>
      </c>
      <c r="B3948" t="s">
        <v>18742</v>
      </c>
      <c r="C3948">
        <v>41</v>
      </c>
      <c r="D3948" t="s">
        <v>29</v>
      </c>
      <c r="E3948" t="s">
        <v>18743</v>
      </c>
      <c r="F3948" t="s">
        <v>18744</v>
      </c>
      <c r="G3948" t="s">
        <v>18745</v>
      </c>
      <c r="H3948" t="s">
        <v>867</v>
      </c>
      <c r="I3948" t="s">
        <v>99</v>
      </c>
      <c r="J3948">
        <v>12199</v>
      </c>
      <c r="K3948" s="1">
        <v>44673</v>
      </c>
      <c r="L3948" t="s">
        <v>35</v>
      </c>
    </row>
    <row r="3949" spans="1:12" x14ac:dyDescent="0.8">
      <c r="A3949" t="s">
        <v>18746</v>
      </c>
      <c r="B3949" t="s">
        <v>18747</v>
      </c>
      <c r="C3949">
        <v>40</v>
      </c>
      <c r="D3949" t="s">
        <v>14</v>
      </c>
      <c r="E3949" t="s">
        <v>18748</v>
      </c>
      <c r="F3949" t="s">
        <v>18749</v>
      </c>
      <c r="G3949" t="s">
        <v>18750</v>
      </c>
      <c r="H3949" t="s">
        <v>1383</v>
      </c>
      <c r="I3949" t="s">
        <v>92</v>
      </c>
      <c r="J3949">
        <v>97321</v>
      </c>
      <c r="K3949" s="1">
        <v>45050</v>
      </c>
      <c r="L3949" t="s">
        <v>35</v>
      </c>
    </row>
    <row r="3950" spans="1:12" x14ac:dyDescent="0.8">
      <c r="A3950" t="s">
        <v>18751</v>
      </c>
      <c r="B3950" t="s">
        <v>18752</v>
      </c>
      <c r="C3950">
        <v>31</v>
      </c>
      <c r="D3950" t="s">
        <v>29</v>
      </c>
      <c r="E3950" t="s">
        <v>18753</v>
      </c>
      <c r="G3950" t="s">
        <v>18754</v>
      </c>
      <c r="H3950" t="s">
        <v>249</v>
      </c>
      <c r="I3950" t="s">
        <v>55</v>
      </c>
      <c r="J3950">
        <v>84321</v>
      </c>
      <c r="K3950" s="1">
        <v>45184</v>
      </c>
      <c r="L3950" t="s">
        <v>35</v>
      </c>
    </row>
    <row r="3951" spans="1:12" x14ac:dyDescent="0.8">
      <c r="A3951" t="s">
        <v>18755</v>
      </c>
      <c r="B3951" t="s">
        <v>18756</v>
      </c>
      <c r="C3951">
        <v>19</v>
      </c>
      <c r="D3951" t="s">
        <v>14</v>
      </c>
      <c r="E3951" t="s">
        <v>18757</v>
      </c>
      <c r="F3951" t="s">
        <v>18758</v>
      </c>
      <c r="G3951" t="s">
        <v>18759</v>
      </c>
      <c r="H3951" t="s">
        <v>270</v>
      </c>
      <c r="I3951" t="s">
        <v>19</v>
      </c>
      <c r="J3951">
        <v>26375</v>
      </c>
      <c r="K3951" s="1">
        <v>44231</v>
      </c>
      <c r="L3951" t="s">
        <v>35</v>
      </c>
    </row>
    <row r="3952" spans="1:12" x14ac:dyDescent="0.8">
      <c r="A3952" t="s">
        <v>18760</v>
      </c>
      <c r="B3952" t="s">
        <v>18761</v>
      </c>
      <c r="C3952">
        <v>41</v>
      </c>
      <c r="D3952" t="s">
        <v>14</v>
      </c>
      <c r="E3952" t="s">
        <v>18762</v>
      </c>
      <c r="F3952" t="s">
        <v>18763</v>
      </c>
      <c r="G3952" t="s">
        <v>18764</v>
      </c>
      <c r="I3952" t="s">
        <v>193</v>
      </c>
      <c r="J3952">
        <v>43704</v>
      </c>
      <c r="K3952" s="1">
        <v>44407</v>
      </c>
      <c r="L3952" t="s">
        <v>35</v>
      </c>
    </row>
    <row r="3953" spans="1:12" x14ac:dyDescent="0.8">
      <c r="A3953" t="s">
        <v>18765</v>
      </c>
      <c r="B3953" t="s">
        <v>18766</v>
      </c>
      <c r="C3953">
        <v>24</v>
      </c>
      <c r="D3953" t="s">
        <v>29</v>
      </c>
      <c r="E3953" t="s">
        <v>18767</v>
      </c>
      <c r="F3953" t="s">
        <v>18768</v>
      </c>
      <c r="G3953" t="s">
        <v>18769</v>
      </c>
      <c r="H3953" t="s">
        <v>424</v>
      </c>
      <c r="I3953" t="s">
        <v>138</v>
      </c>
      <c r="J3953">
        <v>94179</v>
      </c>
      <c r="K3953" s="1">
        <v>45125</v>
      </c>
      <c r="L3953" t="s">
        <v>26</v>
      </c>
    </row>
    <row r="3954" spans="1:12" x14ac:dyDescent="0.8">
      <c r="A3954" t="s">
        <v>18770</v>
      </c>
      <c r="B3954" t="s">
        <v>18771</v>
      </c>
      <c r="C3954">
        <v>61</v>
      </c>
      <c r="D3954" t="s">
        <v>14</v>
      </c>
      <c r="E3954" t="s">
        <v>18772</v>
      </c>
      <c r="F3954" t="s">
        <v>18773</v>
      </c>
      <c r="G3954" t="s">
        <v>18774</v>
      </c>
      <c r="I3954" t="s">
        <v>19</v>
      </c>
      <c r="J3954">
        <v>85993</v>
      </c>
      <c r="K3954" s="1">
        <v>43950</v>
      </c>
      <c r="L3954" t="s">
        <v>26</v>
      </c>
    </row>
    <row r="3955" spans="1:12" x14ac:dyDescent="0.8">
      <c r="A3955" t="s">
        <v>18775</v>
      </c>
      <c r="B3955" t="s">
        <v>18776</v>
      </c>
      <c r="C3955">
        <v>41</v>
      </c>
      <c r="D3955" t="s">
        <v>29</v>
      </c>
      <c r="E3955" t="s">
        <v>18777</v>
      </c>
      <c r="F3955" t="s">
        <v>18778</v>
      </c>
      <c r="G3955" t="s">
        <v>18779</v>
      </c>
      <c r="H3955" t="s">
        <v>573</v>
      </c>
      <c r="I3955" t="s">
        <v>193</v>
      </c>
      <c r="J3955">
        <v>50595</v>
      </c>
      <c r="K3955" s="1">
        <v>45545</v>
      </c>
      <c r="L3955" t="s">
        <v>42</v>
      </c>
    </row>
    <row r="3956" spans="1:12" x14ac:dyDescent="0.8">
      <c r="A3956" t="s">
        <v>18780</v>
      </c>
      <c r="B3956" t="s">
        <v>18781</v>
      </c>
      <c r="C3956">
        <v>28</v>
      </c>
      <c r="D3956" t="s">
        <v>29</v>
      </c>
      <c r="E3956" t="s">
        <v>18782</v>
      </c>
      <c r="F3956">
        <v>5362093612</v>
      </c>
      <c r="G3956" t="s">
        <v>18783</v>
      </c>
      <c r="H3956" t="s">
        <v>80</v>
      </c>
      <c r="I3956" t="s">
        <v>74</v>
      </c>
      <c r="J3956">
        <v>44846</v>
      </c>
      <c r="K3956" s="1">
        <v>45508</v>
      </c>
      <c r="L3956" t="s">
        <v>42</v>
      </c>
    </row>
    <row r="3957" spans="1:12" x14ac:dyDescent="0.8">
      <c r="A3957" t="s">
        <v>18784</v>
      </c>
      <c r="B3957" t="s">
        <v>18785</v>
      </c>
      <c r="C3957">
        <v>27</v>
      </c>
      <c r="D3957" t="s">
        <v>29</v>
      </c>
      <c r="E3957" t="s">
        <v>18786</v>
      </c>
      <c r="F3957" t="s">
        <v>18787</v>
      </c>
      <c r="G3957" t="s">
        <v>18788</v>
      </c>
      <c r="H3957" t="s">
        <v>144</v>
      </c>
      <c r="I3957" t="s">
        <v>145</v>
      </c>
      <c r="J3957">
        <v>17207</v>
      </c>
      <c r="K3957" s="1">
        <v>44391</v>
      </c>
      <c r="L3957" t="s">
        <v>42</v>
      </c>
    </row>
    <row r="3958" spans="1:12" x14ac:dyDescent="0.8">
      <c r="A3958" t="s">
        <v>18789</v>
      </c>
      <c r="B3958" t="s">
        <v>18790</v>
      </c>
      <c r="D3958" t="s">
        <v>14</v>
      </c>
      <c r="E3958" t="s">
        <v>18791</v>
      </c>
      <c r="F3958" t="s">
        <v>18792</v>
      </c>
      <c r="G3958" t="s">
        <v>18793</v>
      </c>
      <c r="H3958" t="s">
        <v>167</v>
      </c>
      <c r="I3958" t="s">
        <v>138</v>
      </c>
      <c r="J3958">
        <v>56488</v>
      </c>
      <c r="K3958" s="1">
        <v>45234</v>
      </c>
      <c r="L3958" t="s">
        <v>26</v>
      </c>
    </row>
    <row r="3959" spans="1:12" x14ac:dyDescent="0.8">
      <c r="A3959" t="s">
        <v>18794</v>
      </c>
      <c r="B3959" t="s">
        <v>18795</v>
      </c>
      <c r="C3959">
        <v>32</v>
      </c>
      <c r="D3959" t="s">
        <v>29</v>
      </c>
      <c r="E3959" t="s">
        <v>18796</v>
      </c>
      <c r="F3959" t="s">
        <v>18797</v>
      </c>
      <c r="G3959" t="s">
        <v>18798</v>
      </c>
      <c r="H3959" t="s">
        <v>553</v>
      </c>
      <c r="I3959" t="s">
        <v>221</v>
      </c>
      <c r="J3959">
        <v>80047</v>
      </c>
      <c r="K3959" s="1">
        <v>44186</v>
      </c>
      <c r="L3959" t="s">
        <v>42</v>
      </c>
    </row>
    <row r="3960" spans="1:12" x14ac:dyDescent="0.8">
      <c r="A3960" t="s">
        <v>18799</v>
      </c>
      <c r="B3960" t="s">
        <v>18800</v>
      </c>
      <c r="C3960">
        <v>48</v>
      </c>
      <c r="D3960" t="s">
        <v>14</v>
      </c>
      <c r="E3960" t="s">
        <v>18801</v>
      </c>
      <c r="F3960" t="s">
        <v>18802</v>
      </c>
      <c r="G3960" t="s">
        <v>18803</v>
      </c>
      <c r="H3960" t="s">
        <v>18</v>
      </c>
      <c r="I3960" t="s">
        <v>19</v>
      </c>
      <c r="J3960">
        <v>17285</v>
      </c>
      <c r="K3960" s="1">
        <v>43908</v>
      </c>
      <c r="L3960" t="s">
        <v>35</v>
      </c>
    </row>
    <row r="3961" spans="1:12" x14ac:dyDescent="0.8">
      <c r="A3961" t="s">
        <v>18804</v>
      </c>
      <c r="B3961" t="s">
        <v>8794</v>
      </c>
      <c r="C3961">
        <v>37</v>
      </c>
      <c r="D3961" t="s">
        <v>29</v>
      </c>
      <c r="E3961" t="s">
        <v>18805</v>
      </c>
      <c r="F3961" t="s">
        <v>18806</v>
      </c>
      <c r="G3961" t="s">
        <v>18807</v>
      </c>
      <c r="H3961" t="s">
        <v>91</v>
      </c>
      <c r="I3961" t="s">
        <v>92</v>
      </c>
      <c r="J3961">
        <v>94713</v>
      </c>
      <c r="K3961" s="1">
        <v>45357</v>
      </c>
      <c r="L3961" t="s">
        <v>35</v>
      </c>
    </row>
    <row r="3962" spans="1:12" x14ac:dyDescent="0.8">
      <c r="A3962" t="s">
        <v>18808</v>
      </c>
      <c r="B3962" t="s">
        <v>18809</v>
      </c>
      <c r="C3962">
        <v>26</v>
      </c>
      <c r="D3962" t="s">
        <v>29</v>
      </c>
      <c r="E3962" t="s">
        <v>18810</v>
      </c>
      <c r="F3962" t="s">
        <v>18811</v>
      </c>
      <c r="G3962" t="s">
        <v>18812</v>
      </c>
      <c r="H3962" t="s">
        <v>54</v>
      </c>
      <c r="I3962" t="s">
        <v>55</v>
      </c>
      <c r="J3962">
        <v>34642</v>
      </c>
      <c r="K3962" s="1">
        <v>44842</v>
      </c>
      <c r="L3962" t="s">
        <v>35</v>
      </c>
    </row>
    <row r="3963" spans="1:12" x14ac:dyDescent="0.8">
      <c r="A3963" t="s">
        <v>18813</v>
      </c>
      <c r="B3963" t="s">
        <v>18814</v>
      </c>
      <c r="C3963">
        <v>57</v>
      </c>
      <c r="D3963" t="s">
        <v>29</v>
      </c>
      <c r="E3963" t="s">
        <v>18815</v>
      </c>
      <c r="F3963">
        <v>5312421065</v>
      </c>
      <c r="G3963" t="s">
        <v>18816</v>
      </c>
      <c r="H3963" t="s">
        <v>167</v>
      </c>
      <c r="I3963" t="s">
        <v>138</v>
      </c>
      <c r="J3963">
        <v>10993</v>
      </c>
      <c r="K3963" s="1">
        <v>45039</v>
      </c>
      <c r="L3963" t="s">
        <v>26</v>
      </c>
    </row>
    <row r="3964" spans="1:12" x14ac:dyDescent="0.8">
      <c r="A3964" t="s">
        <v>18817</v>
      </c>
      <c r="B3964" t="s">
        <v>18818</v>
      </c>
      <c r="C3964">
        <v>35</v>
      </c>
      <c r="D3964" t="s">
        <v>29</v>
      </c>
      <c r="E3964" t="s">
        <v>18819</v>
      </c>
      <c r="F3964" t="s">
        <v>18820</v>
      </c>
      <c r="G3964" t="s">
        <v>18821</v>
      </c>
      <c r="H3964" t="s">
        <v>390</v>
      </c>
      <c r="I3964" t="s">
        <v>180</v>
      </c>
      <c r="J3964">
        <v>5492</v>
      </c>
      <c r="K3964" s="1">
        <v>44469</v>
      </c>
      <c r="L3964" t="s">
        <v>35</v>
      </c>
    </row>
    <row r="3965" spans="1:12" x14ac:dyDescent="0.8">
      <c r="A3965" s="2" t="s">
        <v>18822</v>
      </c>
      <c r="B3965" t="s">
        <v>18823</v>
      </c>
      <c r="C3965">
        <v>44</v>
      </c>
      <c r="D3965" t="s">
        <v>29</v>
      </c>
      <c r="E3965" t="s">
        <v>18824</v>
      </c>
      <c r="F3965" t="s">
        <v>18825</v>
      </c>
      <c r="G3965" t="s">
        <v>18826</v>
      </c>
      <c r="H3965" t="s">
        <v>105</v>
      </c>
      <c r="I3965" t="s">
        <v>48</v>
      </c>
      <c r="J3965">
        <v>71461</v>
      </c>
      <c r="K3965" s="1">
        <v>44334</v>
      </c>
      <c r="L3965" t="s">
        <v>42</v>
      </c>
    </row>
    <row r="3966" spans="1:12" x14ac:dyDescent="0.8">
      <c r="A3966" t="s">
        <v>18827</v>
      </c>
      <c r="B3966" t="s">
        <v>18828</v>
      </c>
      <c r="C3966">
        <v>27</v>
      </c>
      <c r="D3966" t="s">
        <v>29</v>
      </c>
      <c r="E3966" t="s">
        <v>18829</v>
      </c>
      <c r="F3966" t="s">
        <v>18830</v>
      </c>
      <c r="G3966" t="s">
        <v>18831</v>
      </c>
      <c r="H3966" t="s">
        <v>41</v>
      </c>
      <c r="I3966" t="s">
        <v>19</v>
      </c>
      <c r="J3966">
        <v>10577</v>
      </c>
      <c r="K3966" s="1">
        <v>44458</v>
      </c>
      <c r="L3966" t="s">
        <v>35</v>
      </c>
    </row>
    <row r="3967" spans="1:12" x14ac:dyDescent="0.8">
      <c r="A3967" t="s">
        <v>18832</v>
      </c>
      <c r="B3967" t="s">
        <v>8690</v>
      </c>
      <c r="C3967">
        <v>39</v>
      </c>
      <c r="D3967" t="s">
        <v>29</v>
      </c>
      <c r="E3967" t="s">
        <v>18833</v>
      </c>
      <c r="F3967" t="s">
        <v>18834</v>
      </c>
      <c r="G3967" t="s">
        <v>18835</v>
      </c>
      <c r="H3967" t="s">
        <v>105</v>
      </c>
      <c r="I3967" t="s">
        <v>48</v>
      </c>
      <c r="J3967">
        <v>42155</v>
      </c>
      <c r="K3967" s="1">
        <v>45212</v>
      </c>
      <c r="L3967" t="s">
        <v>35</v>
      </c>
    </row>
    <row r="3968" spans="1:12" x14ac:dyDescent="0.8">
      <c r="A3968" t="s">
        <v>18836</v>
      </c>
      <c r="B3968" t="s">
        <v>18837</v>
      </c>
      <c r="C3968">
        <v>38</v>
      </c>
      <c r="D3968" t="s">
        <v>14</v>
      </c>
      <c r="E3968" t="s">
        <v>18838</v>
      </c>
      <c r="F3968">
        <v>6287790231</v>
      </c>
      <c r="G3968" t="s">
        <v>18839</v>
      </c>
      <c r="H3968" t="s">
        <v>1049</v>
      </c>
      <c r="I3968" t="s">
        <v>48</v>
      </c>
      <c r="J3968">
        <v>91322</v>
      </c>
      <c r="K3968" s="1">
        <v>44539</v>
      </c>
      <c r="L3968" t="s">
        <v>35</v>
      </c>
    </row>
    <row r="3969" spans="1:12" x14ac:dyDescent="0.8">
      <c r="A3969" t="s">
        <v>18840</v>
      </c>
      <c r="B3969" t="s">
        <v>18841</v>
      </c>
      <c r="C3969">
        <v>18</v>
      </c>
      <c r="D3969" t="s">
        <v>14</v>
      </c>
      <c r="E3969" t="s">
        <v>18842</v>
      </c>
      <c r="F3969" t="s">
        <v>18843</v>
      </c>
      <c r="G3969" t="s">
        <v>18844</v>
      </c>
      <c r="H3969" t="s">
        <v>54</v>
      </c>
      <c r="I3969" t="s">
        <v>55</v>
      </c>
      <c r="J3969">
        <v>86551</v>
      </c>
      <c r="K3969" s="1">
        <v>44292</v>
      </c>
      <c r="L3969" t="s">
        <v>35</v>
      </c>
    </row>
    <row r="3970" spans="1:12" x14ac:dyDescent="0.8">
      <c r="A3970" t="s">
        <v>18845</v>
      </c>
      <c r="B3970" t="s">
        <v>18846</v>
      </c>
      <c r="C3970">
        <v>59</v>
      </c>
      <c r="D3970" t="s">
        <v>29</v>
      </c>
      <c r="E3970" t="s">
        <v>18847</v>
      </c>
      <c r="F3970">
        <f>1-382-544-1672</f>
        <v>-2597</v>
      </c>
      <c r="G3970" t="s">
        <v>18848</v>
      </c>
      <c r="H3970" t="s">
        <v>450</v>
      </c>
      <c r="I3970" t="s">
        <v>138</v>
      </c>
      <c r="J3970">
        <v>48614</v>
      </c>
      <c r="K3970" s="1">
        <v>44910</v>
      </c>
      <c r="L3970" t="s">
        <v>35</v>
      </c>
    </row>
    <row r="3971" spans="1:12" x14ac:dyDescent="0.8">
      <c r="A3971" t="s">
        <v>18849</v>
      </c>
      <c r="B3971" t="s">
        <v>18850</v>
      </c>
      <c r="C3971">
        <v>50</v>
      </c>
      <c r="D3971" t="s">
        <v>14</v>
      </c>
      <c r="E3971" t="s">
        <v>18851</v>
      </c>
      <c r="F3971">
        <v>9557204197</v>
      </c>
      <c r="G3971" t="s">
        <v>18852</v>
      </c>
      <c r="H3971" t="s">
        <v>796</v>
      </c>
      <c r="I3971" t="s">
        <v>19</v>
      </c>
      <c r="J3971">
        <v>86529</v>
      </c>
      <c r="K3971" s="1">
        <v>44751</v>
      </c>
      <c r="L3971" t="s">
        <v>26</v>
      </c>
    </row>
    <row r="3972" spans="1:12" x14ac:dyDescent="0.8">
      <c r="A3972" t="s">
        <v>18853</v>
      </c>
      <c r="B3972" t="s">
        <v>18854</v>
      </c>
      <c r="C3972">
        <v>30</v>
      </c>
      <c r="D3972" t="s">
        <v>14</v>
      </c>
      <c r="E3972" t="s">
        <v>18855</v>
      </c>
      <c r="F3972" t="s">
        <v>18856</v>
      </c>
      <c r="G3972" t="s">
        <v>18857</v>
      </c>
      <c r="H3972" t="s">
        <v>303</v>
      </c>
      <c r="I3972" t="s">
        <v>221</v>
      </c>
      <c r="J3972">
        <v>38058</v>
      </c>
      <c r="K3972" s="1">
        <v>44816</v>
      </c>
      <c r="L3972" t="s">
        <v>35</v>
      </c>
    </row>
    <row r="3973" spans="1:12" x14ac:dyDescent="0.8">
      <c r="A3973" t="s">
        <v>18858</v>
      </c>
      <c r="B3973" t="s">
        <v>18859</v>
      </c>
      <c r="C3973">
        <v>21</v>
      </c>
      <c r="D3973" t="s">
        <v>14</v>
      </c>
      <c r="E3973" t="s">
        <v>18860</v>
      </c>
      <c r="F3973" t="s">
        <v>18861</v>
      </c>
      <c r="G3973" t="s">
        <v>18862</v>
      </c>
      <c r="H3973" t="s">
        <v>558</v>
      </c>
      <c r="I3973" t="s">
        <v>55</v>
      </c>
      <c r="J3973">
        <v>44324</v>
      </c>
      <c r="K3973" s="1">
        <v>44558</v>
      </c>
      <c r="L3973" t="s">
        <v>35</v>
      </c>
    </row>
    <row r="3974" spans="1:12" x14ac:dyDescent="0.8">
      <c r="A3974" t="s">
        <v>18863</v>
      </c>
      <c r="B3974" t="s">
        <v>18864</v>
      </c>
      <c r="C3974">
        <v>39</v>
      </c>
      <c r="D3974" t="s">
        <v>29</v>
      </c>
      <c r="E3974" t="s">
        <v>18865</v>
      </c>
      <c r="F3974" t="s">
        <v>18866</v>
      </c>
      <c r="G3974" t="s">
        <v>18867</v>
      </c>
      <c r="H3974" t="s">
        <v>186</v>
      </c>
      <c r="I3974" t="s">
        <v>74</v>
      </c>
      <c r="J3974">
        <v>12159</v>
      </c>
      <c r="K3974" s="1">
        <v>45069</v>
      </c>
      <c r="L3974" t="s">
        <v>42</v>
      </c>
    </row>
    <row r="3975" spans="1:12" x14ac:dyDescent="0.8">
      <c r="A3975" t="s">
        <v>18868</v>
      </c>
      <c r="B3975" t="s">
        <v>18869</v>
      </c>
      <c r="C3975">
        <v>36</v>
      </c>
      <c r="D3975" t="s">
        <v>14</v>
      </c>
      <c r="E3975" t="s">
        <v>18870</v>
      </c>
      <c r="F3975">
        <f>1-901-774-8638</f>
        <v>-10312</v>
      </c>
      <c r="G3975" t="s">
        <v>18871</v>
      </c>
      <c r="H3975" t="s">
        <v>249</v>
      </c>
      <c r="I3975" t="s">
        <v>55</v>
      </c>
      <c r="J3975">
        <v>46939</v>
      </c>
      <c r="K3975" s="1">
        <v>43925</v>
      </c>
    </row>
    <row r="3976" spans="1:12" x14ac:dyDescent="0.8">
      <c r="A3976" t="s">
        <v>18872</v>
      </c>
      <c r="B3976" t="s">
        <v>18873</v>
      </c>
      <c r="C3976">
        <v>39</v>
      </c>
      <c r="D3976" t="s">
        <v>29</v>
      </c>
      <c r="E3976" t="s">
        <v>18874</v>
      </c>
      <c r="F3976" t="s">
        <v>18875</v>
      </c>
      <c r="G3976" t="s">
        <v>18876</v>
      </c>
      <c r="H3976" t="s">
        <v>270</v>
      </c>
      <c r="I3976" t="s">
        <v>19</v>
      </c>
      <c r="J3976">
        <v>31870</v>
      </c>
      <c r="K3976" s="1">
        <v>44471</v>
      </c>
      <c r="L3976" t="s">
        <v>35</v>
      </c>
    </row>
    <row r="3977" spans="1:12" x14ac:dyDescent="0.8">
      <c r="A3977" t="s">
        <v>18877</v>
      </c>
      <c r="B3977" t="s">
        <v>18878</v>
      </c>
      <c r="C3977">
        <v>37</v>
      </c>
      <c r="D3977" t="s">
        <v>14</v>
      </c>
      <c r="E3977" t="s">
        <v>18879</v>
      </c>
      <c r="F3977" t="s">
        <v>18880</v>
      </c>
      <c r="G3977" t="s">
        <v>18881</v>
      </c>
      <c r="H3977" t="s">
        <v>119</v>
      </c>
      <c r="I3977" t="s">
        <v>55</v>
      </c>
      <c r="J3977">
        <v>75556</v>
      </c>
      <c r="K3977" s="1">
        <v>43964</v>
      </c>
      <c r="L3977" t="s">
        <v>42</v>
      </c>
    </row>
    <row r="3978" spans="1:12" x14ac:dyDescent="0.8">
      <c r="A3978" t="s">
        <v>18882</v>
      </c>
      <c r="B3978" t="s">
        <v>18883</v>
      </c>
      <c r="C3978">
        <v>41</v>
      </c>
      <c r="D3978" t="s">
        <v>29</v>
      </c>
      <c r="E3978" t="s">
        <v>18884</v>
      </c>
      <c r="F3978" t="s">
        <v>18885</v>
      </c>
      <c r="G3978" t="s">
        <v>18886</v>
      </c>
      <c r="H3978" t="s">
        <v>192</v>
      </c>
      <c r="I3978" t="s">
        <v>193</v>
      </c>
      <c r="J3978">
        <v>4708</v>
      </c>
      <c r="K3978" s="1">
        <v>45209</v>
      </c>
      <c r="L3978" t="s">
        <v>26</v>
      </c>
    </row>
    <row r="3979" spans="1:12" x14ac:dyDescent="0.8">
      <c r="A3979" t="s">
        <v>18887</v>
      </c>
      <c r="B3979" t="s">
        <v>18888</v>
      </c>
      <c r="C3979">
        <v>52</v>
      </c>
      <c r="D3979" t="s">
        <v>29</v>
      </c>
      <c r="E3979" t="s">
        <v>18889</v>
      </c>
      <c r="F3979" t="s">
        <v>18890</v>
      </c>
      <c r="G3979" t="s">
        <v>18891</v>
      </c>
      <c r="H3979" t="s">
        <v>529</v>
      </c>
      <c r="I3979" t="s">
        <v>55</v>
      </c>
      <c r="J3979">
        <v>97784</v>
      </c>
      <c r="K3979" s="1">
        <v>44851</v>
      </c>
      <c r="L3979" t="s">
        <v>26</v>
      </c>
    </row>
    <row r="3980" spans="1:12" x14ac:dyDescent="0.8">
      <c r="A3980" t="s">
        <v>18892</v>
      </c>
      <c r="B3980" t="s">
        <v>18893</v>
      </c>
      <c r="C3980">
        <v>41</v>
      </c>
      <c r="D3980" t="s">
        <v>14</v>
      </c>
      <c r="E3980" t="s">
        <v>18894</v>
      </c>
      <c r="F3980" t="s">
        <v>18895</v>
      </c>
      <c r="G3980" t="s">
        <v>18896</v>
      </c>
      <c r="H3980" t="s">
        <v>450</v>
      </c>
      <c r="I3980" t="s">
        <v>138</v>
      </c>
      <c r="J3980">
        <v>73541</v>
      </c>
      <c r="K3980" s="1">
        <v>45370</v>
      </c>
      <c r="L3980" t="s">
        <v>26</v>
      </c>
    </row>
    <row r="3981" spans="1:12" x14ac:dyDescent="0.8">
      <c r="A3981" t="s">
        <v>18897</v>
      </c>
      <c r="B3981" t="s">
        <v>18898</v>
      </c>
      <c r="C3981">
        <v>22</v>
      </c>
      <c r="D3981" t="s">
        <v>29</v>
      </c>
      <c r="E3981" t="s">
        <v>18899</v>
      </c>
      <c r="F3981" t="s">
        <v>18900</v>
      </c>
      <c r="G3981" t="s">
        <v>18901</v>
      </c>
      <c r="H3981" t="s">
        <v>291</v>
      </c>
      <c r="I3981" t="s">
        <v>92</v>
      </c>
      <c r="J3981">
        <v>83282</v>
      </c>
      <c r="K3981" s="1">
        <v>44538</v>
      </c>
      <c r="L3981" t="s">
        <v>26</v>
      </c>
    </row>
    <row r="3982" spans="1:12" x14ac:dyDescent="0.8">
      <c r="A3982" t="s">
        <v>18902</v>
      </c>
      <c r="B3982" t="s">
        <v>18903</v>
      </c>
      <c r="C3982">
        <v>51</v>
      </c>
      <c r="D3982" t="s">
        <v>14</v>
      </c>
      <c r="E3982" t="s">
        <v>18904</v>
      </c>
      <c r="F3982">
        <v>7052563023</v>
      </c>
      <c r="G3982" t="s">
        <v>18905</v>
      </c>
      <c r="H3982" t="s">
        <v>450</v>
      </c>
      <c r="I3982" t="s">
        <v>138</v>
      </c>
      <c r="J3982">
        <v>25488</v>
      </c>
      <c r="K3982" s="1">
        <v>44052</v>
      </c>
    </row>
    <row r="3983" spans="1:12" x14ac:dyDescent="0.8">
      <c r="A3983" t="s">
        <v>18906</v>
      </c>
      <c r="B3983" t="s">
        <v>10666</v>
      </c>
      <c r="D3983" t="s">
        <v>29</v>
      </c>
      <c r="E3983" t="s">
        <v>18907</v>
      </c>
      <c r="F3983" t="s">
        <v>18908</v>
      </c>
      <c r="G3983" t="s">
        <v>18909</v>
      </c>
      <c r="H3983" t="s">
        <v>832</v>
      </c>
      <c r="I3983" t="s">
        <v>62</v>
      </c>
      <c r="J3983">
        <v>58663</v>
      </c>
      <c r="K3983" s="1">
        <v>45143</v>
      </c>
      <c r="L3983" t="s">
        <v>35</v>
      </c>
    </row>
    <row r="3984" spans="1:12" x14ac:dyDescent="0.8">
      <c r="A3984" t="s">
        <v>18910</v>
      </c>
      <c r="B3984" t="s">
        <v>18911</v>
      </c>
      <c r="D3984" t="s">
        <v>14</v>
      </c>
      <c r="E3984" t="s">
        <v>18912</v>
      </c>
      <c r="F3984" t="s">
        <v>18913</v>
      </c>
      <c r="G3984" t="s">
        <v>18914</v>
      </c>
      <c r="H3984" t="s">
        <v>80</v>
      </c>
      <c r="I3984" t="s">
        <v>74</v>
      </c>
      <c r="J3984">
        <v>12899</v>
      </c>
      <c r="K3984" s="1">
        <v>44500</v>
      </c>
      <c r="L3984" t="s">
        <v>42</v>
      </c>
    </row>
    <row r="3985" spans="1:12" x14ac:dyDescent="0.8">
      <c r="A3985" t="s">
        <v>18915</v>
      </c>
      <c r="B3985" t="s">
        <v>18916</v>
      </c>
      <c r="C3985">
        <v>21</v>
      </c>
      <c r="D3985" t="s">
        <v>29</v>
      </c>
      <c r="E3985" t="s">
        <v>18917</v>
      </c>
      <c r="F3985" t="s">
        <v>18918</v>
      </c>
      <c r="G3985" t="s">
        <v>18919</v>
      </c>
      <c r="H3985" t="s">
        <v>119</v>
      </c>
      <c r="I3985" t="s">
        <v>55</v>
      </c>
      <c r="J3985">
        <v>37208</v>
      </c>
      <c r="K3985" s="1">
        <v>45627</v>
      </c>
      <c r="L3985" t="s">
        <v>42</v>
      </c>
    </row>
    <row r="3986" spans="1:12" x14ac:dyDescent="0.8">
      <c r="A3986" t="s">
        <v>18920</v>
      </c>
      <c r="B3986" t="s">
        <v>18921</v>
      </c>
      <c r="C3986">
        <v>37</v>
      </c>
      <c r="D3986" t="s">
        <v>29</v>
      </c>
      <c r="E3986" t="s">
        <v>18922</v>
      </c>
      <c r="F3986" t="s">
        <v>18923</v>
      </c>
      <c r="G3986" t="s">
        <v>18924</v>
      </c>
      <c r="H3986" t="s">
        <v>249</v>
      </c>
      <c r="I3986" t="s">
        <v>55</v>
      </c>
      <c r="J3986">
        <v>15879</v>
      </c>
      <c r="K3986" s="1">
        <v>45154</v>
      </c>
      <c r="L3986" t="s">
        <v>42</v>
      </c>
    </row>
    <row r="3987" spans="1:12" x14ac:dyDescent="0.8">
      <c r="A3987" t="s">
        <v>18925</v>
      </c>
      <c r="C3987">
        <v>18</v>
      </c>
      <c r="D3987" t="s">
        <v>14</v>
      </c>
      <c r="E3987" t="s">
        <v>18926</v>
      </c>
      <c r="G3987" t="s">
        <v>18927</v>
      </c>
      <c r="H3987" t="s">
        <v>137</v>
      </c>
      <c r="I3987" t="s">
        <v>138</v>
      </c>
      <c r="J3987">
        <v>97647</v>
      </c>
      <c r="K3987" s="1">
        <v>44347</v>
      </c>
      <c r="L3987" t="s">
        <v>35</v>
      </c>
    </row>
    <row r="3988" spans="1:12" x14ac:dyDescent="0.8">
      <c r="A3988" t="s">
        <v>18928</v>
      </c>
      <c r="B3988" t="s">
        <v>18929</v>
      </c>
      <c r="C3988">
        <v>41</v>
      </c>
      <c r="D3988" t="s">
        <v>29</v>
      </c>
      <c r="E3988" t="s">
        <v>18930</v>
      </c>
      <c r="F3988" t="s">
        <v>18931</v>
      </c>
      <c r="G3988" t="s">
        <v>18932</v>
      </c>
      <c r="H3988" t="s">
        <v>91</v>
      </c>
      <c r="I3988" t="s">
        <v>92</v>
      </c>
      <c r="J3988">
        <v>34017</v>
      </c>
      <c r="K3988" s="1">
        <v>44173</v>
      </c>
      <c r="L3988" t="s">
        <v>35</v>
      </c>
    </row>
    <row r="3989" spans="1:12" x14ac:dyDescent="0.8">
      <c r="A3989" t="s">
        <v>18933</v>
      </c>
      <c r="B3989" t="s">
        <v>18934</v>
      </c>
      <c r="C3989">
        <v>28</v>
      </c>
      <c r="D3989" t="s">
        <v>29</v>
      </c>
      <c r="E3989" t="s">
        <v>18935</v>
      </c>
      <c r="F3989" t="s">
        <v>18936</v>
      </c>
      <c r="H3989" t="s">
        <v>249</v>
      </c>
      <c r="I3989" t="s">
        <v>55</v>
      </c>
      <c r="J3989">
        <v>72489</v>
      </c>
      <c r="K3989" s="1">
        <v>45653</v>
      </c>
      <c r="L3989" t="s">
        <v>42</v>
      </c>
    </row>
    <row r="3990" spans="1:12" x14ac:dyDescent="0.8">
      <c r="A3990" t="s">
        <v>18937</v>
      </c>
      <c r="B3990" t="s">
        <v>12136</v>
      </c>
      <c r="C3990">
        <v>58</v>
      </c>
      <c r="D3990" t="s">
        <v>29</v>
      </c>
      <c r="E3990" t="s">
        <v>18938</v>
      </c>
      <c r="F3990" t="s">
        <v>18939</v>
      </c>
      <c r="G3990" t="s">
        <v>18940</v>
      </c>
      <c r="H3990" t="s">
        <v>25</v>
      </c>
      <c r="I3990" t="s">
        <v>19</v>
      </c>
      <c r="J3990">
        <v>14980</v>
      </c>
      <c r="K3990" s="1">
        <v>44237</v>
      </c>
      <c r="L3990" t="s">
        <v>35</v>
      </c>
    </row>
    <row r="3991" spans="1:12" x14ac:dyDescent="0.8">
      <c r="A3991" t="s">
        <v>18941</v>
      </c>
      <c r="B3991" t="s">
        <v>11311</v>
      </c>
      <c r="C3991">
        <v>25</v>
      </c>
      <c r="D3991" t="s">
        <v>29</v>
      </c>
      <c r="E3991" t="s">
        <v>18942</v>
      </c>
      <c r="F3991">
        <v>8974281090</v>
      </c>
      <c r="G3991" t="s">
        <v>18943</v>
      </c>
      <c r="H3991" t="s">
        <v>167</v>
      </c>
      <c r="I3991" t="s">
        <v>138</v>
      </c>
      <c r="J3991">
        <v>66821</v>
      </c>
      <c r="K3991" s="1">
        <v>45371</v>
      </c>
      <c r="L3991" t="s">
        <v>26</v>
      </c>
    </row>
    <row r="3992" spans="1:12" x14ac:dyDescent="0.8">
      <c r="A3992" s="2" t="s">
        <v>18944</v>
      </c>
      <c r="B3992" t="s">
        <v>18945</v>
      </c>
      <c r="C3992">
        <v>18</v>
      </c>
      <c r="D3992" t="s">
        <v>29</v>
      </c>
      <c r="E3992" t="s">
        <v>18946</v>
      </c>
      <c r="F3992" t="s">
        <v>18947</v>
      </c>
      <c r="G3992" t="s">
        <v>18948</v>
      </c>
      <c r="H3992" t="s">
        <v>105</v>
      </c>
      <c r="I3992" t="s">
        <v>48</v>
      </c>
      <c r="J3992">
        <v>86866</v>
      </c>
      <c r="K3992" s="1">
        <v>43899</v>
      </c>
      <c r="L3992" t="s">
        <v>35</v>
      </c>
    </row>
    <row r="3993" spans="1:12" x14ac:dyDescent="0.8">
      <c r="A3993" t="s">
        <v>18949</v>
      </c>
      <c r="B3993" t="s">
        <v>18950</v>
      </c>
      <c r="C3993">
        <v>29</v>
      </c>
      <c r="D3993" t="s">
        <v>14</v>
      </c>
      <c r="E3993" t="s">
        <v>18951</v>
      </c>
      <c r="F3993">
        <v>2835086899</v>
      </c>
      <c r="G3993" t="s">
        <v>18952</v>
      </c>
      <c r="H3993" t="s">
        <v>424</v>
      </c>
      <c r="I3993" t="s">
        <v>138</v>
      </c>
      <c r="J3993">
        <v>1608</v>
      </c>
      <c r="K3993" s="1">
        <v>45698</v>
      </c>
      <c r="L3993" t="s">
        <v>42</v>
      </c>
    </row>
    <row r="3994" spans="1:12" x14ac:dyDescent="0.8">
      <c r="A3994" t="s">
        <v>18953</v>
      </c>
      <c r="B3994" t="s">
        <v>18954</v>
      </c>
      <c r="C3994">
        <v>18</v>
      </c>
      <c r="D3994" t="s">
        <v>14</v>
      </c>
      <c r="E3994" t="s">
        <v>18955</v>
      </c>
      <c r="F3994" t="s">
        <v>18956</v>
      </c>
      <c r="G3994" t="s">
        <v>18957</v>
      </c>
      <c r="H3994" t="s">
        <v>18</v>
      </c>
      <c r="I3994" t="s">
        <v>19</v>
      </c>
      <c r="J3994">
        <v>75257</v>
      </c>
      <c r="K3994" s="1">
        <v>43987</v>
      </c>
      <c r="L3994" t="s">
        <v>42</v>
      </c>
    </row>
    <row r="3995" spans="1:12" x14ac:dyDescent="0.8">
      <c r="A3995" t="s">
        <v>18958</v>
      </c>
      <c r="B3995" t="s">
        <v>18959</v>
      </c>
      <c r="C3995">
        <v>44</v>
      </c>
      <c r="D3995" t="s">
        <v>29</v>
      </c>
      <c r="E3995" t="s">
        <v>18960</v>
      </c>
      <c r="F3995" t="s">
        <v>18961</v>
      </c>
      <c r="G3995" t="s">
        <v>18962</v>
      </c>
      <c r="H3995" t="s">
        <v>529</v>
      </c>
      <c r="I3995" t="s">
        <v>55</v>
      </c>
      <c r="J3995">
        <v>60027</v>
      </c>
      <c r="K3995" s="1">
        <v>44429</v>
      </c>
      <c r="L3995" t="s">
        <v>42</v>
      </c>
    </row>
    <row r="3996" spans="1:12" x14ac:dyDescent="0.8">
      <c r="A3996" t="s">
        <v>18963</v>
      </c>
      <c r="B3996" t="s">
        <v>18964</v>
      </c>
      <c r="C3996">
        <v>18</v>
      </c>
      <c r="D3996" t="s">
        <v>29</v>
      </c>
      <c r="E3996" t="s">
        <v>18965</v>
      </c>
      <c r="F3996" t="s">
        <v>18966</v>
      </c>
      <c r="G3996" t="s">
        <v>18967</v>
      </c>
      <c r="H3996" t="s">
        <v>558</v>
      </c>
      <c r="I3996" t="s">
        <v>55</v>
      </c>
      <c r="J3996">
        <v>10077</v>
      </c>
      <c r="K3996" s="1">
        <v>45510</v>
      </c>
      <c r="L3996" t="s">
        <v>35</v>
      </c>
    </row>
    <row r="3997" spans="1:12" x14ac:dyDescent="0.8">
      <c r="A3997" t="s">
        <v>18968</v>
      </c>
      <c r="B3997" t="s">
        <v>18969</v>
      </c>
      <c r="C3997">
        <v>35</v>
      </c>
      <c r="D3997" t="s">
        <v>29</v>
      </c>
      <c r="F3997" t="s">
        <v>18970</v>
      </c>
      <c r="G3997" t="s">
        <v>18971</v>
      </c>
      <c r="H3997" t="s">
        <v>192</v>
      </c>
      <c r="I3997" t="s">
        <v>193</v>
      </c>
      <c r="K3997" s="1">
        <v>45319</v>
      </c>
      <c r="L3997" t="s">
        <v>35</v>
      </c>
    </row>
    <row r="3998" spans="1:12" x14ac:dyDescent="0.8">
      <c r="A3998" t="s">
        <v>18972</v>
      </c>
      <c r="B3998" t="s">
        <v>18973</v>
      </c>
      <c r="C3998">
        <v>18</v>
      </c>
      <c r="D3998" t="s">
        <v>14</v>
      </c>
      <c r="E3998" t="s">
        <v>18974</v>
      </c>
      <c r="F3998" t="s">
        <v>18975</v>
      </c>
      <c r="G3998" t="s">
        <v>18976</v>
      </c>
      <c r="H3998" t="s">
        <v>25</v>
      </c>
      <c r="I3998" t="s">
        <v>19</v>
      </c>
      <c r="J3998">
        <v>43411</v>
      </c>
      <c r="K3998" s="1">
        <v>45083</v>
      </c>
      <c r="L3998" t="s">
        <v>35</v>
      </c>
    </row>
    <row r="3999" spans="1:12" x14ac:dyDescent="0.8">
      <c r="A3999" t="s">
        <v>18977</v>
      </c>
      <c r="B3999" t="s">
        <v>18978</v>
      </c>
      <c r="C3999">
        <v>31</v>
      </c>
      <c r="D3999" t="s">
        <v>14</v>
      </c>
      <c r="E3999" t="s">
        <v>18979</v>
      </c>
      <c r="F3999" t="s">
        <v>18980</v>
      </c>
      <c r="G3999" t="s">
        <v>18981</v>
      </c>
      <c r="H3999" t="s">
        <v>529</v>
      </c>
      <c r="I3999" t="s">
        <v>55</v>
      </c>
      <c r="J3999">
        <v>971</v>
      </c>
      <c r="K3999" s="1">
        <v>44147</v>
      </c>
      <c r="L3999" t="s">
        <v>26</v>
      </c>
    </row>
    <row r="4000" spans="1:12" x14ac:dyDescent="0.8">
      <c r="A4000" t="s">
        <v>18982</v>
      </c>
      <c r="B4000" t="s">
        <v>18983</v>
      </c>
      <c r="C4000">
        <v>54</v>
      </c>
      <c r="D4000" t="s">
        <v>29</v>
      </c>
      <c r="E4000" t="s">
        <v>18984</v>
      </c>
      <c r="F4000" t="s">
        <v>18985</v>
      </c>
      <c r="G4000" t="s">
        <v>18986</v>
      </c>
      <c r="H4000" t="s">
        <v>186</v>
      </c>
      <c r="I4000" t="s">
        <v>74</v>
      </c>
      <c r="J4000">
        <v>13201</v>
      </c>
      <c r="K4000" s="1">
        <v>45431</v>
      </c>
      <c r="L4000" t="s">
        <v>35</v>
      </c>
    </row>
    <row r="4001" spans="1:12" x14ac:dyDescent="0.8">
      <c r="A4001" t="s">
        <v>18987</v>
      </c>
      <c r="B4001" t="s">
        <v>18988</v>
      </c>
      <c r="C4001">
        <v>39</v>
      </c>
      <c r="D4001" t="s">
        <v>14</v>
      </c>
      <c r="E4001" t="s">
        <v>18989</v>
      </c>
      <c r="F4001" t="s">
        <v>18990</v>
      </c>
      <c r="G4001" t="s">
        <v>18991</v>
      </c>
      <c r="H4001" t="s">
        <v>450</v>
      </c>
      <c r="I4001" t="s">
        <v>138</v>
      </c>
      <c r="J4001">
        <v>62160</v>
      </c>
      <c r="K4001" s="1">
        <v>45257</v>
      </c>
      <c r="L4001" t="s">
        <v>42</v>
      </c>
    </row>
    <row r="4002" spans="1:12" x14ac:dyDescent="0.8">
      <c r="A4002" t="s">
        <v>18992</v>
      </c>
      <c r="B4002" t="s">
        <v>18993</v>
      </c>
      <c r="C4002">
        <v>24</v>
      </c>
      <c r="D4002" t="s">
        <v>29</v>
      </c>
      <c r="E4002" t="s">
        <v>18994</v>
      </c>
      <c r="F4002" t="s">
        <v>18995</v>
      </c>
      <c r="G4002" t="s">
        <v>18996</v>
      </c>
      <c r="H4002" t="s">
        <v>41</v>
      </c>
      <c r="I4002" t="s">
        <v>19</v>
      </c>
      <c r="J4002">
        <v>9898</v>
      </c>
      <c r="K4002" s="1">
        <v>44969</v>
      </c>
      <c r="L4002" t="s">
        <v>35</v>
      </c>
    </row>
    <row r="4003" spans="1:12" x14ac:dyDescent="0.8">
      <c r="A4003" t="s">
        <v>18997</v>
      </c>
      <c r="B4003" t="s">
        <v>18998</v>
      </c>
      <c r="C4003">
        <v>34</v>
      </c>
      <c r="D4003" t="s">
        <v>29</v>
      </c>
      <c r="E4003" t="s">
        <v>18999</v>
      </c>
      <c r="F4003" t="s">
        <v>19000</v>
      </c>
      <c r="G4003" t="s">
        <v>19001</v>
      </c>
      <c r="H4003" t="s">
        <v>125</v>
      </c>
      <c r="I4003" t="s">
        <v>126</v>
      </c>
      <c r="J4003">
        <v>43470</v>
      </c>
      <c r="K4003" s="1">
        <v>44867</v>
      </c>
      <c r="L4003" t="s">
        <v>26</v>
      </c>
    </row>
    <row r="4004" spans="1:12" x14ac:dyDescent="0.8">
      <c r="A4004" t="s">
        <v>19002</v>
      </c>
      <c r="B4004" t="s">
        <v>19003</v>
      </c>
      <c r="C4004">
        <v>35</v>
      </c>
      <c r="D4004" t="s">
        <v>29</v>
      </c>
      <c r="E4004" t="s">
        <v>19004</v>
      </c>
      <c r="F4004" t="s">
        <v>19005</v>
      </c>
      <c r="G4004" t="s">
        <v>19006</v>
      </c>
      <c r="H4004" t="s">
        <v>192</v>
      </c>
      <c r="I4004" t="s">
        <v>193</v>
      </c>
      <c r="J4004">
        <v>88909</v>
      </c>
      <c r="K4004" s="1">
        <v>44548</v>
      </c>
      <c r="L4004" t="s">
        <v>26</v>
      </c>
    </row>
    <row r="4005" spans="1:12" x14ac:dyDescent="0.8">
      <c r="A4005" t="s">
        <v>19007</v>
      </c>
      <c r="B4005" t="s">
        <v>19008</v>
      </c>
      <c r="C4005">
        <v>40</v>
      </c>
      <c r="D4005" t="s">
        <v>29</v>
      </c>
      <c r="E4005" t="s">
        <v>19009</v>
      </c>
      <c r="F4005" t="s">
        <v>19010</v>
      </c>
      <c r="G4005" t="s">
        <v>19011</v>
      </c>
      <c r="I4005" t="s">
        <v>193</v>
      </c>
      <c r="J4005">
        <v>1401</v>
      </c>
      <c r="K4005" s="1">
        <v>44077</v>
      </c>
      <c r="L4005" t="s">
        <v>42</v>
      </c>
    </row>
    <row r="4006" spans="1:12" x14ac:dyDescent="0.8">
      <c r="A4006" t="s">
        <v>19012</v>
      </c>
      <c r="B4006" t="s">
        <v>19013</v>
      </c>
      <c r="C4006">
        <v>18</v>
      </c>
      <c r="D4006" t="s">
        <v>29</v>
      </c>
      <c r="E4006" t="s">
        <v>19014</v>
      </c>
      <c r="F4006" t="s">
        <v>19015</v>
      </c>
      <c r="G4006" t="s">
        <v>19016</v>
      </c>
      <c r="H4006" t="s">
        <v>796</v>
      </c>
      <c r="I4006" t="s">
        <v>19</v>
      </c>
      <c r="J4006">
        <v>70366</v>
      </c>
      <c r="K4006" s="1">
        <v>45345</v>
      </c>
      <c r="L4006" t="s">
        <v>35</v>
      </c>
    </row>
    <row r="4007" spans="1:12" x14ac:dyDescent="0.8">
      <c r="A4007" t="s">
        <v>19017</v>
      </c>
      <c r="B4007" t="s">
        <v>19018</v>
      </c>
      <c r="C4007">
        <v>42</v>
      </c>
      <c r="D4007" t="s">
        <v>29</v>
      </c>
      <c r="E4007" t="s">
        <v>19019</v>
      </c>
      <c r="F4007" t="s">
        <v>19020</v>
      </c>
      <c r="G4007" t="s">
        <v>19021</v>
      </c>
      <c r="H4007" t="s">
        <v>192</v>
      </c>
      <c r="I4007" t="s">
        <v>193</v>
      </c>
      <c r="J4007">
        <v>3147</v>
      </c>
      <c r="K4007" s="1">
        <v>45032</v>
      </c>
      <c r="L4007" t="s">
        <v>42</v>
      </c>
    </row>
    <row r="4008" spans="1:12" x14ac:dyDescent="0.8">
      <c r="A4008" t="s">
        <v>19022</v>
      </c>
      <c r="B4008" t="s">
        <v>19023</v>
      </c>
      <c r="C4008">
        <v>18</v>
      </c>
      <c r="D4008" t="s">
        <v>14</v>
      </c>
      <c r="E4008" t="s">
        <v>19024</v>
      </c>
      <c r="F4008" t="s">
        <v>19025</v>
      </c>
      <c r="G4008" t="s">
        <v>19026</v>
      </c>
      <c r="H4008" t="s">
        <v>144</v>
      </c>
      <c r="I4008" t="s">
        <v>126</v>
      </c>
      <c r="J4008">
        <v>10948</v>
      </c>
      <c r="K4008" s="1">
        <v>45312</v>
      </c>
      <c r="L4008" t="s">
        <v>35</v>
      </c>
    </row>
    <row r="4009" spans="1:12" x14ac:dyDescent="0.8">
      <c r="A4009" t="s">
        <v>19027</v>
      </c>
      <c r="B4009" t="s">
        <v>19028</v>
      </c>
      <c r="C4009">
        <v>27</v>
      </c>
      <c r="D4009" t="s">
        <v>29</v>
      </c>
      <c r="E4009" t="s">
        <v>19029</v>
      </c>
      <c r="F4009" t="s">
        <v>19030</v>
      </c>
      <c r="G4009" t="s">
        <v>19031</v>
      </c>
      <c r="H4009" t="s">
        <v>529</v>
      </c>
      <c r="I4009" t="s">
        <v>55</v>
      </c>
      <c r="J4009">
        <v>15364</v>
      </c>
      <c r="K4009" s="1">
        <v>44901</v>
      </c>
      <c r="L4009" t="s">
        <v>35</v>
      </c>
    </row>
    <row r="4010" spans="1:12" x14ac:dyDescent="0.8">
      <c r="A4010" t="s">
        <v>19032</v>
      </c>
      <c r="B4010" t="s">
        <v>19033</v>
      </c>
      <c r="C4010">
        <v>29</v>
      </c>
      <c r="D4010" t="s">
        <v>14</v>
      </c>
      <c r="E4010" t="s">
        <v>19034</v>
      </c>
      <c r="F4010" t="s">
        <v>19035</v>
      </c>
      <c r="G4010" t="s">
        <v>19036</v>
      </c>
      <c r="H4010" t="s">
        <v>144</v>
      </c>
      <c r="I4010" t="s">
        <v>126</v>
      </c>
      <c r="K4010" s="1">
        <v>43915</v>
      </c>
      <c r="L4010" t="s">
        <v>35</v>
      </c>
    </row>
    <row r="4011" spans="1:12" x14ac:dyDescent="0.8">
      <c r="A4011" t="s">
        <v>19037</v>
      </c>
      <c r="B4011" t="s">
        <v>19038</v>
      </c>
      <c r="C4011">
        <v>42</v>
      </c>
      <c r="D4011" t="s">
        <v>14</v>
      </c>
      <c r="E4011" t="s">
        <v>19039</v>
      </c>
      <c r="F4011">
        <v>3583098707</v>
      </c>
      <c r="G4011" t="s">
        <v>19040</v>
      </c>
      <c r="I4011" t="s">
        <v>138</v>
      </c>
      <c r="J4011">
        <v>91885</v>
      </c>
      <c r="K4011" s="1">
        <v>45565</v>
      </c>
      <c r="L4011" t="s">
        <v>35</v>
      </c>
    </row>
    <row r="4012" spans="1:12" x14ac:dyDescent="0.8">
      <c r="A4012" t="s">
        <v>19041</v>
      </c>
      <c r="B4012" t="s">
        <v>19042</v>
      </c>
      <c r="C4012">
        <v>35</v>
      </c>
      <c r="D4012" t="s">
        <v>29</v>
      </c>
      <c r="E4012" t="s">
        <v>19043</v>
      </c>
      <c r="F4012" t="s">
        <v>19044</v>
      </c>
      <c r="G4012" t="s">
        <v>19045</v>
      </c>
      <c r="H4012" t="s">
        <v>167</v>
      </c>
      <c r="I4012" t="s">
        <v>138</v>
      </c>
      <c r="J4012">
        <v>14010</v>
      </c>
      <c r="K4012" s="1">
        <v>44887</v>
      </c>
      <c r="L4012" t="s">
        <v>35</v>
      </c>
    </row>
    <row r="4013" spans="1:12" x14ac:dyDescent="0.8">
      <c r="A4013" t="s">
        <v>19046</v>
      </c>
      <c r="B4013" t="s">
        <v>19047</v>
      </c>
      <c r="C4013">
        <v>18</v>
      </c>
      <c r="D4013" t="s">
        <v>29</v>
      </c>
      <c r="E4013" t="s">
        <v>19048</v>
      </c>
      <c r="F4013" t="s">
        <v>19049</v>
      </c>
      <c r="G4013" t="s">
        <v>19050</v>
      </c>
      <c r="H4013" t="s">
        <v>291</v>
      </c>
      <c r="I4013" t="s">
        <v>92</v>
      </c>
      <c r="J4013">
        <v>17743</v>
      </c>
      <c r="K4013" s="1">
        <v>44316</v>
      </c>
      <c r="L4013" t="s">
        <v>42</v>
      </c>
    </row>
    <row r="4014" spans="1:12" x14ac:dyDescent="0.8">
      <c r="A4014" t="s">
        <v>19051</v>
      </c>
      <c r="B4014" t="s">
        <v>19052</v>
      </c>
      <c r="D4014" t="s">
        <v>29</v>
      </c>
      <c r="E4014" t="s">
        <v>19053</v>
      </c>
      <c r="F4014" t="s">
        <v>19054</v>
      </c>
      <c r="G4014" t="s">
        <v>19055</v>
      </c>
      <c r="H4014" t="s">
        <v>730</v>
      </c>
      <c r="I4014" t="s">
        <v>62</v>
      </c>
      <c r="J4014">
        <v>79508</v>
      </c>
      <c r="K4014" s="1">
        <v>45340</v>
      </c>
      <c r="L4014" t="s">
        <v>35</v>
      </c>
    </row>
    <row r="4015" spans="1:12" x14ac:dyDescent="0.8">
      <c r="A4015" t="s">
        <v>19056</v>
      </c>
      <c r="B4015" t="s">
        <v>19057</v>
      </c>
      <c r="C4015">
        <v>37</v>
      </c>
      <c r="D4015" t="s">
        <v>108</v>
      </c>
      <c r="E4015" t="s">
        <v>19058</v>
      </c>
      <c r="F4015" t="s">
        <v>19059</v>
      </c>
      <c r="G4015" t="s">
        <v>19060</v>
      </c>
      <c r="H4015" t="s">
        <v>350</v>
      </c>
      <c r="I4015" t="s">
        <v>34</v>
      </c>
      <c r="J4015">
        <v>2242</v>
      </c>
      <c r="K4015" s="1">
        <v>45625</v>
      </c>
      <c r="L4015" t="s">
        <v>26</v>
      </c>
    </row>
    <row r="4016" spans="1:12" x14ac:dyDescent="0.8">
      <c r="A4016" t="s">
        <v>19061</v>
      </c>
      <c r="B4016" t="s">
        <v>19062</v>
      </c>
      <c r="C4016">
        <v>34</v>
      </c>
      <c r="D4016" t="s">
        <v>29</v>
      </c>
      <c r="E4016" t="s">
        <v>19063</v>
      </c>
      <c r="F4016" t="s">
        <v>19064</v>
      </c>
      <c r="G4016" t="s">
        <v>19065</v>
      </c>
      <c r="H4016" t="s">
        <v>1383</v>
      </c>
      <c r="I4016" t="s">
        <v>92</v>
      </c>
      <c r="J4016">
        <v>14813</v>
      </c>
      <c r="K4016" s="1">
        <v>44337</v>
      </c>
      <c r="L4016" t="s">
        <v>35</v>
      </c>
    </row>
    <row r="4017" spans="1:12" x14ac:dyDescent="0.8">
      <c r="A4017" t="s">
        <v>19066</v>
      </c>
      <c r="B4017" t="s">
        <v>19067</v>
      </c>
      <c r="C4017">
        <v>28</v>
      </c>
      <c r="D4017" t="s">
        <v>14</v>
      </c>
      <c r="E4017" t="s">
        <v>19068</v>
      </c>
      <c r="F4017" t="s">
        <v>19069</v>
      </c>
      <c r="G4017" t="s">
        <v>19070</v>
      </c>
      <c r="H4017" t="s">
        <v>832</v>
      </c>
      <c r="I4017" t="s">
        <v>62</v>
      </c>
      <c r="J4017">
        <v>10545</v>
      </c>
      <c r="K4017" s="1">
        <v>44815</v>
      </c>
      <c r="L4017" t="s">
        <v>35</v>
      </c>
    </row>
    <row r="4018" spans="1:12" x14ac:dyDescent="0.8">
      <c r="A4018" t="s">
        <v>19071</v>
      </c>
      <c r="B4018" t="s">
        <v>19072</v>
      </c>
      <c r="C4018">
        <v>29</v>
      </c>
      <c r="D4018" t="s">
        <v>14</v>
      </c>
      <c r="E4018" t="s">
        <v>14942</v>
      </c>
      <c r="F4018">
        <v>8448048874</v>
      </c>
      <c r="G4018" t="s">
        <v>19073</v>
      </c>
      <c r="H4018" t="s">
        <v>1064</v>
      </c>
      <c r="I4018" t="s">
        <v>193</v>
      </c>
      <c r="J4018">
        <v>28533</v>
      </c>
      <c r="K4018" s="1">
        <v>44273</v>
      </c>
      <c r="L4018" t="s">
        <v>35</v>
      </c>
    </row>
    <row r="4019" spans="1:12" x14ac:dyDescent="0.8">
      <c r="A4019" t="s">
        <v>19074</v>
      </c>
      <c r="B4019" t="s">
        <v>19075</v>
      </c>
      <c r="C4019">
        <v>43</v>
      </c>
      <c r="D4019" t="s">
        <v>14</v>
      </c>
      <c r="E4019" t="s">
        <v>19076</v>
      </c>
      <c r="F4019" t="s">
        <v>19077</v>
      </c>
      <c r="G4019" t="s">
        <v>19078</v>
      </c>
      <c r="H4019" t="s">
        <v>691</v>
      </c>
      <c r="I4019" t="s">
        <v>48</v>
      </c>
      <c r="J4019">
        <v>59977</v>
      </c>
      <c r="K4019" s="1">
        <v>44755</v>
      </c>
      <c r="L4019" t="s">
        <v>42</v>
      </c>
    </row>
    <row r="4020" spans="1:12" x14ac:dyDescent="0.8">
      <c r="A4020" t="s">
        <v>19079</v>
      </c>
      <c r="B4020" t="s">
        <v>19080</v>
      </c>
      <c r="C4020">
        <v>28</v>
      </c>
      <c r="D4020" t="s">
        <v>14</v>
      </c>
      <c r="E4020" t="s">
        <v>19081</v>
      </c>
      <c r="F4020" t="s">
        <v>19082</v>
      </c>
      <c r="G4020" t="s">
        <v>19083</v>
      </c>
      <c r="H4020" t="s">
        <v>730</v>
      </c>
      <c r="I4020" t="s">
        <v>62</v>
      </c>
      <c r="J4020">
        <v>51593</v>
      </c>
      <c r="K4020" s="1">
        <v>45670</v>
      </c>
      <c r="L4020" t="s">
        <v>35</v>
      </c>
    </row>
    <row r="4021" spans="1:12" x14ac:dyDescent="0.8">
      <c r="A4021" t="s">
        <v>19084</v>
      </c>
      <c r="B4021" t="s">
        <v>19085</v>
      </c>
      <c r="C4021">
        <v>33</v>
      </c>
      <c r="D4021" t="s">
        <v>14</v>
      </c>
      <c r="E4021" t="s">
        <v>19086</v>
      </c>
      <c r="F4021" t="s">
        <v>19087</v>
      </c>
      <c r="G4021" t="s">
        <v>19088</v>
      </c>
      <c r="H4021" t="s">
        <v>54</v>
      </c>
      <c r="I4021" t="s">
        <v>55</v>
      </c>
      <c r="J4021">
        <v>4545</v>
      </c>
      <c r="K4021" s="1">
        <v>44833</v>
      </c>
      <c r="L4021" t="s">
        <v>26</v>
      </c>
    </row>
    <row r="4022" spans="1:12" x14ac:dyDescent="0.8">
      <c r="A4022" t="s">
        <v>19089</v>
      </c>
      <c r="B4022" t="s">
        <v>19090</v>
      </c>
      <c r="C4022">
        <v>61</v>
      </c>
      <c r="D4022" t="s">
        <v>14</v>
      </c>
      <c r="E4022" t="s">
        <v>19091</v>
      </c>
      <c r="F4022" t="s">
        <v>19092</v>
      </c>
      <c r="G4022" t="s">
        <v>19093</v>
      </c>
      <c r="H4022" t="s">
        <v>137</v>
      </c>
      <c r="I4022" t="s">
        <v>138</v>
      </c>
      <c r="J4022">
        <v>16184</v>
      </c>
      <c r="K4022" s="1">
        <v>44381</v>
      </c>
      <c r="L4022" t="s">
        <v>42</v>
      </c>
    </row>
    <row r="4023" spans="1:12" x14ac:dyDescent="0.8">
      <c r="A4023" t="s">
        <v>19094</v>
      </c>
      <c r="B4023" t="s">
        <v>19095</v>
      </c>
      <c r="C4023">
        <v>18</v>
      </c>
      <c r="D4023" t="s">
        <v>14</v>
      </c>
      <c r="E4023" t="s">
        <v>19096</v>
      </c>
      <c r="F4023" t="s">
        <v>19097</v>
      </c>
      <c r="G4023" t="s">
        <v>19098</v>
      </c>
      <c r="H4023" t="s">
        <v>489</v>
      </c>
      <c r="I4023" t="s">
        <v>34</v>
      </c>
      <c r="J4023">
        <v>24390</v>
      </c>
      <c r="K4023" s="1">
        <v>44272</v>
      </c>
      <c r="L4023" t="s">
        <v>35</v>
      </c>
    </row>
    <row r="4024" spans="1:12" x14ac:dyDescent="0.8">
      <c r="A4024" t="s">
        <v>19099</v>
      </c>
      <c r="B4024" t="s">
        <v>19100</v>
      </c>
      <c r="C4024">
        <v>18</v>
      </c>
      <c r="E4024" t="s">
        <v>19101</v>
      </c>
      <c r="F4024" t="s">
        <v>19102</v>
      </c>
      <c r="G4024" t="s">
        <v>19103</v>
      </c>
      <c r="H4024" t="s">
        <v>510</v>
      </c>
      <c r="I4024" t="s">
        <v>126</v>
      </c>
      <c r="J4024">
        <v>588</v>
      </c>
      <c r="K4024" s="1">
        <v>44864</v>
      </c>
      <c r="L4024" t="s">
        <v>35</v>
      </c>
    </row>
    <row r="4025" spans="1:12" x14ac:dyDescent="0.8">
      <c r="A4025" t="s">
        <v>19104</v>
      </c>
      <c r="B4025" t="s">
        <v>19105</v>
      </c>
      <c r="C4025">
        <v>44</v>
      </c>
      <c r="D4025" t="s">
        <v>14</v>
      </c>
      <c r="E4025" t="s">
        <v>19106</v>
      </c>
      <c r="F4025" t="s">
        <v>19107</v>
      </c>
      <c r="G4025" t="s">
        <v>19108</v>
      </c>
      <c r="H4025" t="s">
        <v>473</v>
      </c>
      <c r="I4025" t="s">
        <v>113</v>
      </c>
      <c r="J4025">
        <v>48308</v>
      </c>
      <c r="K4025" s="1">
        <v>44432</v>
      </c>
      <c r="L4025" t="s">
        <v>42</v>
      </c>
    </row>
    <row r="4026" spans="1:12" x14ac:dyDescent="0.8">
      <c r="A4026" t="s">
        <v>19109</v>
      </c>
      <c r="B4026" t="s">
        <v>19110</v>
      </c>
      <c r="C4026">
        <v>26</v>
      </c>
      <c r="D4026" t="s">
        <v>14</v>
      </c>
      <c r="E4026" t="s">
        <v>19111</v>
      </c>
      <c r="F4026" t="s">
        <v>19112</v>
      </c>
      <c r="G4026" t="s">
        <v>19113</v>
      </c>
      <c r="H4026" t="s">
        <v>125</v>
      </c>
      <c r="I4026" t="s">
        <v>126</v>
      </c>
      <c r="J4026">
        <v>55226</v>
      </c>
      <c r="K4026" s="1">
        <v>44061</v>
      </c>
      <c r="L4026" t="s">
        <v>35</v>
      </c>
    </row>
    <row r="4027" spans="1:12" x14ac:dyDescent="0.8">
      <c r="A4027" s="2" t="s">
        <v>19114</v>
      </c>
      <c r="B4027" t="s">
        <v>19115</v>
      </c>
      <c r="C4027">
        <v>31</v>
      </c>
      <c r="D4027" t="s">
        <v>108</v>
      </c>
      <c r="E4027" t="s">
        <v>19116</v>
      </c>
      <c r="F4027" t="s">
        <v>19117</v>
      </c>
      <c r="G4027" t="s">
        <v>19118</v>
      </c>
      <c r="H4027" t="s">
        <v>832</v>
      </c>
      <c r="I4027" t="s">
        <v>62</v>
      </c>
      <c r="J4027">
        <v>82397</v>
      </c>
      <c r="K4027" s="1">
        <v>44323</v>
      </c>
      <c r="L4027" t="s">
        <v>42</v>
      </c>
    </row>
    <row r="4028" spans="1:12" x14ac:dyDescent="0.8">
      <c r="A4028" t="s">
        <v>19119</v>
      </c>
      <c r="B4028" t="s">
        <v>19120</v>
      </c>
      <c r="C4028">
        <v>25</v>
      </c>
      <c r="D4028" t="s">
        <v>29</v>
      </c>
      <c r="E4028" t="s">
        <v>19121</v>
      </c>
      <c r="F4028" t="s">
        <v>19122</v>
      </c>
      <c r="H4028" t="s">
        <v>297</v>
      </c>
      <c r="I4028" t="s">
        <v>99</v>
      </c>
      <c r="J4028">
        <v>62250</v>
      </c>
      <c r="K4028" s="1">
        <v>44917</v>
      </c>
      <c r="L4028" t="s">
        <v>35</v>
      </c>
    </row>
    <row r="4029" spans="1:12" x14ac:dyDescent="0.8">
      <c r="A4029" t="s">
        <v>19123</v>
      </c>
      <c r="B4029" t="s">
        <v>19124</v>
      </c>
      <c r="C4029">
        <v>31</v>
      </c>
      <c r="D4029" t="s">
        <v>29</v>
      </c>
      <c r="E4029" t="s">
        <v>19125</v>
      </c>
      <c r="F4029" t="s">
        <v>19126</v>
      </c>
      <c r="G4029" t="s">
        <v>19127</v>
      </c>
      <c r="H4029" t="s">
        <v>105</v>
      </c>
      <c r="I4029" t="s">
        <v>48</v>
      </c>
      <c r="J4029">
        <v>53613</v>
      </c>
      <c r="K4029" s="1">
        <v>44572</v>
      </c>
      <c r="L4029" t="s">
        <v>42</v>
      </c>
    </row>
    <row r="4030" spans="1:12" x14ac:dyDescent="0.8">
      <c r="A4030" t="s">
        <v>19128</v>
      </c>
      <c r="B4030" t="s">
        <v>19129</v>
      </c>
      <c r="C4030">
        <v>54</v>
      </c>
      <c r="D4030" t="s">
        <v>29</v>
      </c>
      <c r="E4030" t="s">
        <v>19130</v>
      </c>
      <c r="F4030" t="s">
        <v>19131</v>
      </c>
      <c r="G4030" t="s">
        <v>19132</v>
      </c>
      <c r="H4030" t="s">
        <v>119</v>
      </c>
      <c r="I4030" t="s">
        <v>55</v>
      </c>
      <c r="J4030">
        <v>33375</v>
      </c>
      <c r="K4030" s="1">
        <v>44447</v>
      </c>
      <c r="L4030" t="s">
        <v>26</v>
      </c>
    </row>
    <row r="4031" spans="1:12" x14ac:dyDescent="0.8">
      <c r="A4031" t="s">
        <v>19133</v>
      </c>
      <c r="B4031" t="s">
        <v>19134</v>
      </c>
      <c r="C4031">
        <v>44</v>
      </c>
      <c r="D4031" t="s">
        <v>29</v>
      </c>
      <c r="E4031" t="s">
        <v>19135</v>
      </c>
      <c r="F4031" t="s">
        <v>19136</v>
      </c>
      <c r="G4031" t="s">
        <v>19137</v>
      </c>
      <c r="H4031" t="s">
        <v>18</v>
      </c>
      <c r="I4031" t="s">
        <v>19</v>
      </c>
      <c r="J4031">
        <v>51307</v>
      </c>
      <c r="K4031" s="1">
        <v>43989</v>
      </c>
      <c r="L4031" t="s">
        <v>35</v>
      </c>
    </row>
    <row r="4032" spans="1:12" x14ac:dyDescent="0.8">
      <c r="A4032" t="s">
        <v>19138</v>
      </c>
      <c r="B4032" t="s">
        <v>19139</v>
      </c>
      <c r="C4032">
        <v>45</v>
      </c>
      <c r="D4032" t="s">
        <v>29</v>
      </c>
      <c r="E4032" t="s">
        <v>19140</v>
      </c>
      <c r="F4032" t="s">
        <v>19141</v>
      </c>
      <c r="G4032" t="s">
        <v>19142</v>
      </c>
      <c r="H4032" t="s">
        <v>450</v>
      </c>
      <c r="I4032" t="s">
        <v>138</v>
      </c>
      <c r="J4032">
        <v>63989</v>
      </c>
      <c r="K4032" s="1">
        <v>44286</v>
      </c>
      <c r="L4032" t="s">
        <v>35</v>
      </c>
    </row>
    <row r="4033" spans="1:12" x14ac:dyDescent="0.8">
      <c r="A4033" t="s">
        <v>19143</v>
      </c>
      <c r="B4033" t="s">
        <v>19144</v>
      </c>
      <c r="C4033">
        <v>18</v>
      </c>
      <c r="D4033" t="s">
        <v>14</v>
      </c>
      <c r="E4033" t="s">
        <v>19145</v>
      </c>
      <c r="F4033" t="s">
        <v>19146</v>
      </c>
      <c r="G4033" t="s">
        <v>19147</v>
      </c>
      <c r="H4033" t="s">
        <v>67</v>
      </c>
      <c r="I4033" t="s">
        <v>62</v>
      </c>
      <c r="J4033">
        <v>19409</v>
      </c>
      <c r="K4033" s="1">
        <v>44713</v>
      </c>
      <c r="L4033" t="s">
        <v>42</v>
      </c>
    </row>
    <row r="4034" spans="1:12" x14ac:dyDescent="0.8">
      <c r="A4034" t="s">
        <v>19148</v>
      </c>
      <c r="B4034" t="s">
        <v>19149</v>
      </c>
      <c r="C4034">
        <v>21</v>
      </c>
      <c r="D4034" t="s">
        <v>14</v>
      </c>
      <c r="E4034" t="s">
        <v>19150</v>
      </c>
      <c r="F4034" t="s">
        <v>19151</v>
      </c>
      <c r="G4034" t="s">
        <v>19152</v>
      </c>
      <c r="H4034" t="s">
        <v>1448</v>
      </c>
      <c r="I4034" t="s">
        <v>193</v>
      </c>
      <c r="J4034">
        <v>58611</v>
      </c>
      <c r="K4034" s="1">
        <v>44454</v>
      </c>
      <c r="L4034" t="s">
        <v>42</v>
      </c>
    </row>
    <row r="4035" spans="1:12" x14ac:dyDescent="0.8">
      <c r="A4035" t="s">
        <v>19153</v>
      </c>
      <c r="C4035">
        <v>18</v>
      </c>
      <c r="D4035" t="s">
        <v>14</v>
      </c>
      <c r="E4035" t="s">
        <v>19154</v>
      </c>
      <c r="F4035" t="s">
        <v>19155</v>
      </c>
      <c r="G4035" t="s">
        <v>19156</v>
      </c>
      <c r="H4035" t="s">
        <v>320</v>
      </c>
      <c r="I4035" t="s">
        <v>138</v>
      </c>
      <c r="J4035">
        <v>27224</v>
      </c>
      <c r="K4035" s="1">
        <v>44776</v>
      </c>
      <c r="L4035" t="s">
        <v>26</v>
      </c>
    </row>
    <row r="4036" spans="1:12" x14ac:dyDescent="0.8">
      <c r="A4036" t="s">
        <v>19157</v>
      </c>
      <c r="B4036" t="s">
        <v>17355</v>
      </c>
      <c r="D4036" t="s">
        <v>14</v>
      </c>
      <c r="E4036" t="s">
        <v>19158</v>
      </c>
      <c r="G4036" t="s">
        <v>19159</v>
      </c>
      <c r="H4036" t="s">
        <v>285</v>
      </c>
      <c r="I4036" t="s">
        <v>193</v>
      </c>
      <c r="J4036">
        <v>45822</v>
      </c>
      <c r="K4036" s="1">
        <v>45212</v>
      </c>
      <c r="L4036" t="s">
        <v>35</v>
      </c>
    </row>
    <row r="4037" spans="1:12" x14ac:dyDescent="0.8">
      <c r="A4037" t="s">
        <v>19160</v>
      </c>
      <c r="B4037" t="s">
        <v>19161</v>
      </c>
      <c r="C4037">
        <v>46</v>
      </c>
      <c r="D4037" t="s">
        <v>14</v>
      </c>
      <c r="E4037" t="s">
        <v>19162</v>
      </c>
      <c r="F4037">
        <v>4326441332</v>
      </c>
      <c r="G4037" t="s">
        <v>19163</v>
      </c>
      <c r="H4037" t="s">
        <v>1777</v>
      </c>
      <c r="I4037" t="s">
        <v>145</v>
      </c>
      <c r="J4037">
        <v>82104</v>
      </c>
      <c r="K4037" s="1">
        <v>44338</v>
      </c>
      <c r="L4037" t="s">
        <v>35</v>
      </c>
    </row>
    <row r="4038" spans="1:12" x14ac:dyDescent="0.8">
      <c r="A4038" t="s">
        <v>19164</v>
      </c>
      <c r="B4038" t="s">
        <v>19165</v>
      </c>
      <c r="C4038">
        <v>41</v>
      </c>
      <c r="D4038" t="s">
        <v>29</v>
      </c>
      <c r="E4038" t="s">
        <v>19166</v>
      </c>
      <c r="F4038" t="s">
        <v>19167</v>
      </c>
      <c r="G4038" t="s">
        <v>19168</v>
      </c>
      <c r="H4038" t="s">
        <v>529</v>
      </c>
      <c r="I4038" t="s">
        <v>55</v>
      </c>
      <c r="J4038">
        <v>18978</v>
      </c>
      <c r="K4038" s="1">
        <v>43962</v>
      </c>
      <c r="L4038" t="s">
        <v>35</v>
      </c>
    </row>
    <row r="4039" spans="1:12" x14ac:dyDescent="0.8">
      <c r="A4039" t="s">
        <v>19169</v>
      </c>
      <c r="B4039" t="s">
        <v>19170</v>
      </c>
      <c r="C4039">
        <v>32</v>
      </c>
      <c r="D4039" t="s">
        <v>14</v>
      </c>
      <c r="E4039" t="s">
        <v>19171</v>
      </c>
      <c r="F4039" t="s">
        <v>19172</v>
      </c>
      <c r="G4039" t="s">
        <v>19173</v>
      </c>
      <c r="H4039" t="s">
        <v>25</v>
      </c>
      <c r="I4039" t="s">
        <v>19</v>
      </c>
      <c r="J4039">
        <v>71332</v>
      </c>
      <c r="K4039" s="1">
        <v>44023</v>
      </c>
      <c r="L4039" t="s">
        <v>35</v>
      </c>
    </row>
    <row r="4040" spans="1:12" x14ac:dyDescent="0.8">
      <c r="A4040" t="s">
        <v>19174</v>
      </c>
      <c r="B4040" t="s">
        <v>19175</v>
      </c>
      <c r="C4040">
        <v>34</v>
      </c>
      <c r="D4040" t="s">
        <v>14</v>
      </c>
      <c r="E4040" t="s">
        <v>19176</v>
      </c>
      <c r="F4040" t="s">
        <v>19177</v>
      </c>
      <c r="G4040" t="s">
        <v>19178</v>
      </c>
      <c r="H4040" t="s">
        <v>553</v>
      </c>
      <c r="I4040" t="s">
        <v>221</v>
      </c>
      <c r="J4040">
        <v>7355</v>
      </c>
      <c r="K4040" s="1">
        <v>44352</v>
      </c>
      <c r="L4040" t="s">
        <v>26</v>
      </c>
    </row>
    <row r="4041" spans="1:12" x14ac:dyDescent="0.8">
      <c r="A4041" t="s">
        <v>19179</v>
      </c>
      <c r="B4041" t="s">
        <v>19180</v>
      </c>
      <c r="C4041">
        <v>26</v>
      </c>
      <c r="D4041" t="s">
        <v>14</v>
      </c>
      <c r="E4041" t="s">
        <v>19181</v>
      </c>
      <c r="F4041" t="s">
        <v>19182</v>
      </c>
      <c r="G4041" t="s">
        <v>19183</v>
      </c>
      <c r="H4041" t="s">
        <v>390</v>
      </c>
      <c r="I4041" t="s">
        <v>180</v>
      </c>
      <c r="J4041">
        <v>38500</v>
      </c>
      <c r="K4041" s="1">
        <v>44693</v>
      </c>
      <c r="L4041" t="s">
        <v>35</v>
      </c>
    </row>
    <row r="4042" spans="1:12" x14ac:dyDescent="0.8">
      <c r="A4042" t="s">
        <v>19184</v>
      </c>
      <c r="B4042" t="s">
        <v>19185</v>
      </c>
      <c r="C4042">
        <v>37</v>
      </c>
      <c r="D4042" t="s">
        <v>14</v>
      </c>
      <c r="E4042" t="s">
        <v>19186</v>
      </c>
      <c r="F4042" t="s">
        <v>19187</v>
      </c>
      <c r="G4042" t="s">
        <v>19188</v>
      </c>
      <c r="H4042" t="s">
        <v>1383</v>
      </c>
      <c r="I4042" t="s">
        <v>92</v>
      </c>
      <c r="J4042">
        <v>50838</v>
      </c>
      <c r="K4042" s="1">
        <v>45392</v>
      </c>
      <c r="L4042" t="s">
        <v>26</v>
      </c>
    </row>
    <row r="4043" spans="1:12" x14ac:dyDescent="0.8">
      <c r="A4043" t="s">
        <v>19189</v>
      </c>
      <c r="B4043" t="s">
        <v>19190</v>
      </c>
      <c r="C4043">
        <v>44</v>
      </c>
      <c r="D4043" t="s">
        <v>29</v>
      </c>
      <c r="E4043" t="s">
        <v>19191</v>
      </c>
      <c r="F4043" t="s">
        <v>19192</v>
      </c>
      <c r="G4043" t="s">
        <v>19193</v>
      </c>
      <c r="H4043" t="s">
        <v>119</v>
      </c>
      <c r="I4043" t="s">
        <v>55</v>
      </c>
      <c r="J4043">
        <v>84532</v>
      </c>
      <c r="K4043" s="1">
        <v>44310</v>
      </c>
      <c r="L4043" t="s">
        <v>42</v>
      </c>
    </row>
    <row r="4044" spans="1:12" x14ac:dyDescent="0.8">
      <c r="A4044" t="s">
        <v>19194</v>
      </c>
      <c r="B4044" t="s">
        <v>19195</v>
      </c>
      <c r="C4044">
        <v>18</v>
      </c>
      <c r="D4044" t="s">
        <v>29</v>
      </c>
      <c r="E4044" t="s">
        <v>19196</v>
      </c>
      <c r="F4044" t="s">
        <v>19197</v>
      </c>
      <c r="G4044" t="s">
        <v>19198</v>
      </c>
      <c r="H4044" t="s">
        <v>54</v>
      </c>
      <c r="I4044" t="s">
        <v>55</v>
      </c>
      <c r="J4044">
        <v>61970</v>
      </c>
      <c r="K4044" s="1">
        <v>44600</v>
      </c>
      <c r="L4044" t="s">
        <v>35</v>
      </c>
    </row>
    <row r="4045" spans="1:12" x14ac:dyDescent="0.8">
      <c r="A4045" t="s">
        <v>19199</v>
      </c>
      <c r="B4045" t="s">
        <v>19200</v>
      </c>
      <c r="C4045">
        <v>38</v>
      </c>
      <c r="D4045" t="s">
        <v>29</v>
      </c>
      <c r="E4045" t="s">
        <v>19201</v>
      </c>
      <c r="F4045" t="s">
        <v>19202</v>
      </c>
      <c r="G4045" t="s">
        <v>19203</v>
      </c>
      <c r="H4045" t="s">
        <v>244</v>
      </c>
      <c r="I4045" t="s">
        <v>221</v>
      </c>
      <c r="J4045">
        <v>16520</v>
      </c>
      <c r="K4045" s="1">
        <v>44478</v>
      </c>
      <c r="L4045" t="s">
        <v>35</v>
      </c>
    </row>
    <row r="4046" spans="1:12" x14ac:dyDescent="0.8">
      <c r="A4046" t="s">
        <v>19204</v>
      </c>
      <c r="B4046" t="s">
        <v>19205</v>
      </c>
      <c r="C4046">
        <v>46</v>
      </c>
      <c r="D4046" t="s">
        <v>14</v>
      </c>
      <c r="E4046" t="s">
        <v>19206</v>
      </c>
      <c r="F4046" t="s">
        <v>19207</v>
      </c>
      <c r="G4046" t="s">
        <v>19208</v>
      </c>
      <c r="H4046" t="s">
        <v>18</v>
      </c>
      <c r="I4046" t="s">
        <v>19</v>
      </c>
      <c r="J4046">
        <v>94139</v>
      </c>
      <c r="K4046" s="1">
        <v>44268</v>
      </c>
    </row>
    <row r="4047" spans="1:12" x14ac:dyDescent="0.8">
      <c r="A4047" t="s">
        <v>19209</v>
      </c>
      <c r="B4047" t="s">
        <v>19210</v>
      </c>
      <c r="C4047">
        <v>30</v>
      </c>
      <c r="D4047" t="s">
        <v>29</v>
      </c>
      <c r="E4047" t="s">
        <v>19211</v>
      </c>
      <c r="F4047" t="s">
        <v>19212</v>
      </c>
      <c r="G4047" t="s">
        <v>19213</v>
      </c>
      <c r="H4047" t="s">
        <v>199</v>
      </c>
      <c r="I4047" t="s">
        <v>74</v>
      </c>
      <c r="J4047">
        <v>15375</v>
      </c>
      <c r="K4047" s="1">
        <v>45635</v>
      </c>
      <c r="L4047" t="s">
        <v>35</v>
      </c>
    </row>
    <row r="4048" spans="1:12" x14ac:dyDescent="0.8">
      <c r="A4048" t="s">
        <v>19214</v>
      </c>
      <c r="B4048" t="s">
        <v>19215</v>
      </c>
      <c r="C4048">
        <v>43</v>
      </c>
      <c r="D4048" t="s">
        <v>29</v>
      </c>
      <c r="E4048" t="s">
        <v>11735</v>
      </c>
      <c r="F4048" t="s">
        <v>19216</v>
      </c>
      <c r="G4048" t="s">
        <v>19217</v>
      </c>
      <c r="H4048" t="s">
        <v>144</v>
      </c>
      <c r="I4048" t="s">
        <v>126</v>
      </c>
      <c r="J4048">
        <v>7973</v>
      </c>
      <c r="K4048" s="1">
        <v>44534</v>
      </c>
    </row>
    <row r="4049" spans="1:12" x14ac:dyDescent="0.8">
      <c r="A4049" t="s">
        <v>19218</v>
      </c>
      <c r="B4049" t="s">
        <v>19219</v>
      </c>
      <c r="C4049">
        <v>68</v>
      </c>
      <c r="D4049" t="s">
        <v>14</v>
      </c>
      <c r="E4049" t="s">
        <v>19220</v>
      </c>
      <c r="F4049" t="s">
        <v>19221</v>
      </c>
      <c r="G4049" t="s">
        <v>19222</v>
      </c>
      <c r="H4049" t="s">
        <v>144</v>
      </c>
      <c r="I4049" t="s">
        <v>126</v>
      </c>
      <c r="J4049">
        <v>95188</v>
      </c>
      <c r="K4049" s="1">
        <v>44272</v>
      </c>
      <c r="L4049" t="s">
        <v>26</v>
      </c>
    </row>
    <row r="4050" spans="1:12" x14ac:dyDescent="0.8">
      <c r="A4050" t="s">
        <v>19223</v>
      </c>
      <c r="B4050" t="s">
        <v>19224</v>
      </c>
      <c r="C4050">
        <v>33</v>
      </c>
      <c r="D4050" t="s">
        <v>14</v>
      </c>
      <c r="E4050" t="s">
        <v>19225</v>
      </c>
      <c r="F4050" t="s">
        <v>19226</v>
      </c>
      <c r="G4050" t="s">
        <v>19227</v>
      </c>
      <c r="H4050" t="s">
        <v>781</v>
      </c>
      <c r="I4050" t="s">
        <v>145</v>
      </c>
      <c r="J4050">
        <v>50332</v>
      </c>
      <c r="K4050" s="1">
        <v>44179</v>
      </c>
      <c r="L4050" t="s">
        <v>42</v>
      </c>
    </row>
    <row r="4051" spans="1:12" x14ac:dyDescent="0.8">
      <c r="A4051" t="s">
        <v>19228</v>
      </c>
      <c r="B4051" t="s">
        <v>19229</v>
      </c>
      <c r="C4051">
        <v>39</v>
      </c>
      <c r="D4051" t="s">
        <v>29</v>
      </c>
      <c r="E4051" t="s">
        <v>19230</v>
      </c>
      <c r="F4051" t="s">
        <v>19231</v>
      </c>
      <c r="G4051" t="s">
        <v>19232</v>
      </c>
      <c r="H4051" t="s">
        <v>227</v>
      </c>
      <c r="I4051" t="s">
        <v>221</v>
      </c>
      <c r="J4051">
        <v>5454</v>
      </c>
      <c r="K4051" s="1">
        <v>44765</v>
      </c>
      <c r="L4051" t="s">
        <v>26</v>
      </c>
    </row>
    <row r="4052" spans="1:12" x14ac:dyDescent="0.8">
      <c r="A4052" t="s">
        <v>19233</v>
      </c>
      <c r="B4052" t="s">
        <v>19234</v>
      </c>
      <c r="D4052" t="s">
        <v>14</v>
      </c>
      <c r="E4052" t="s">
        <v>19235</v>
      </c>
      <c r="F4052" t="s">
        <v>19236</v>
      </c>
      <c r="G4052" t="s">
        <v>19237</v>
      </c>
      <c r="H4052" t="s">
        <v>18</v>
      </c>
      <c r="I4052" t="s">
        <v>19</v>
      </c>
      <c r="J4052">
        <v>71566</v>
      </c>
      <c r="K4052" s="1">
        <v>44252</v>
      </c>
      <c r="L4052" t="s">
        <v>42</v>
      </c>
    </row>
    <row r="4053" spans="1:12" x14ac:dyDescent="0.8">
      <c r="A4053" t="s">
        <v>19238</v>
      </c>
      <c r="B4053" t="s">
        <v>19239</v>
      </c>
      <c r="C4053">
        <v>37</v>
      </c>
      <c r="D4053" t="s">
        <v>14</v>
      </c>
      <c r="E4053" t="s">
        <v>19240</v>
      </c>
      <c r="F4053" t="s">
        <v>19241</v>
      </c>
      <c r="G4053" t="s">
        <v>19242</v>
      </c>
      <c r="H4053" t="s">
        <v>260</v>
      </c>
      <c r="J4053">
        <v>86620</v>
      </c>
      <c r="K4053" s="1">
        <v>44238</v>
      </c>
      <c r="L4053" t="s">
        <v>35</v>
      </c>
    </row>
    <row r="4054" spans="1:12" x14ac:dyDescent="0.8">
      <c r="A4054" t="s">
        <v>19243</v>
      </c>
      <c r="B4054" t="s">
        <v>19244</v>
      </c>
      <c r="C4054">
        <v>40</v>
      </c>
      <c r="D4054" t="s">
        <v>29</v>
      </c>
      <c r="E4054" t="s">
        <v>19245</v>
      </c>
      <c r="F4054" t="s">
        <v>19246</v>
      </c>
      <c r="G4054" t="s">
        <v>19247</v>
      </c>
      <c r="H4054" t="s">
        <v>1209</v>
      </c>
      <c r="I4054" t="s">
        <v>92</v>
      </c>
      <c r="J4054">
        <v>59806</v>
      </c>
      <c r="K4054" s="1">
        <v>44610</v>
      </c>
      <c r="L4054" t="s">
        <v>26</v>
      </c>
    </row>
    <row r="4055" spans="1:12" x14ac:dyDescent="0.8">
      <c r="A4055" t="s">
        <v>19248</v>
      </c>
      <c r="B4055" t="s">
        <v>19249</v>
      </c>
      <c r="C4055">
        <v>37</v>
      </c>
      <c r="D4055" t="s">
        <v>29</v>
      </c>
      <c r="E4055" t="s">
        <v>19250</v>
      </c>
      <c r="F4055" t="s">
        <v>19251</v>
      </c>
      <c r="G4055" t="s">
        <v>19252</v>
      </c>
      <c r="H4055" t="s">
        <v>255</v>
      </c>
      <c r="I4055" t="s">
        <v>145</v>
      </c>
      <c r="J4055">
        <v>99035</v>
      </c>
      <c r="K4055" s="1">
        <v>43891</v>
      </c>
      <c r="L4055" t="s">
        <v>35</v>
      </c>
    </row>
    <row r="4056" spans="1:12" x14ac:dyDescent="0.8">
      <c r="A4056" t="s">
        <v>19253</v>
      </c>
      <c r="B4056" t="s">
        <v>19254</v>
      </c>
      <c r="C4056">
        <v>22</v>
      </c>
      <c r="D4056" t="s">
        <v>14</v>
      </c>
      <c r="E4056" t="s">
        <v>19255</v>
      </c>
      <c r="F4056" t="s">
        <v>19256</v>
      </c>
      <c r="G4056" t="s">
        <v>19257</v>
      </c>
      <c r="H4056" t="s">
        <v>54</v>
      </c>
      <c r="I4056" t="s">
        <v>55</v>
      </c>
      <c r="J4056">
        <v>44537</v>
      </c>
      <c r="K4056" s="1">
        <v>44856</v>
      </c>
      <c r="L4056" t="s">
        <v>26</v>
      </c>
    </row>
    <row r="4057" spans="1:12" x14ac:dyDescent="0.8">
      <c r="A4057" t="s">
        <v>19258</v>
      </c>
      <c r="B4057" t="s">
        <v>19259</v>
      </c>
      <c r="C4057">
        <v>37</v>
      </c>
      <c r="D4057" t="s">
        <v>14</v>
      </c>
      <c r="E4057" t="s">
        <v>19260</v>
      </c>
      <c r="F4057" t="s">
        <v>19261</v>
      </c>
      <c r="G4057" t="s">
        <v>19262</v>
      </c>
      <c r="H4057" t="s">
        <v>47</v>
      </c>
      <c r="I4057" t="s">
        <v>48</v>
      </c>
      <c r="J4057">
        <v>93714</v>
      </c>
      <c r="K4057" s="1">
        <v>45566</v>
      </c>
      <c r="L4057" t="s">
        <v>35</v>
      </c>
    </row>
    <row r="4058" spans="1:12" x14ac:dyDescent="0.8">
      <c r="A4058" t="s">
        <v>19263</v>
      </c>
      <c r="B4058" t="s">
        <v>19264</v>
      </c>
      <c r="C4058">
        <v>52</v>
      </c>
      <c r="D4058" t="s">
        <v>29</v>
      </c>
      <c r="E4058" t="s">
        <v>19265</v>
      </c>
      <c r="F4058" t="s">
        <v>19266</v>
      </c>
      <c r="G4058" t="s">
        <v>19267</v>
      </c>
      <c r="H4058" t="s">
        <v>1448</v>
      </c>
      <c r="I4058" t="s">
        <v>193</v>
      </c>
      <c r="J4058">
        <v>63991</v>
      </c>
      <c r="K4058" s="1">
        <v>45281</v>
      </c>
      <c r="L4058" t="s">
        <v>26</v>
      </c>
    </row>
    <row r="4059" spans="1:12" x14ac:dyDescent="0.8">
      <c r="A4059" t="s">
        <v>19268</v>
      </c>
      <c r="B4059" t="s">
        <v>19269</v>
      </c>
      <c r="C4059">
        <v>40</v>
      </c>
      <c r="D4059" t="s">
        <v>29</v>
      </c>
      <c r="E4059" t="s">
        <v>19270</v>
      </c>
      <c r="F4059">
        <v>7557895963</v>
      </c>
      <c r="G4059" t="s">
        <v>19271</v>
      </c>
      <c r="H4059" t="s">
        <v>54</v>
      </c>
      <c r="I4059" t="s">
        <v>55</v>
      </c>
      <c r="J4059">
        <v>74621</v>
      </c>
      <c r="K4059" s="1">
        <v>44964</v>
      </c>
      <c r="L4059" t="s">
        <v>35</v>
      </c>
    </row>
    <row r="4060" spans="1:12" x14ac:dyDescent="0.8">
      <c r="A4060" t="s">
        <v>19272</v>
      </c>
      <c r="B4060" t="s">
        <v>19273</v>
      </c>
      <c r="D4060" t="s">
        <v>29</v>
      </c>
      <c r="E4060" t="s">
        <v>19274</v>
      </c>
      <c r="F4060" t="s">
        <v>19275</v>
      </c>
      <c r="G4060" t="s">
        <v>19276</v>
      </c>
      <c r="H4060" t="s">
        <v>186</v>
      </c>
      <c r="I4060" t="s">
        <v>74</v>
      </c>
      <c r="J4060">
        <v>54246</v>
      </c>
      <c r="K4060" s="1">
        <v>45476</v>
      </c>
      <c r="L4060" t="s">
        <v>42</v>
      </c>
    </row>
    <row r="4061" spans="1:12" x14ac:dyDescent="0.8">
      <c r="A4061" t="s">
        <v>19277</v>
      </c>
      <c r="B4061" t="s">
        <v>16426</v>
      </c>
      <c r="C4061">
        <v>32</v>
      </c>
      <c r="D4061" t="s">
        <v>29</v>
      </c>
      <c r="E4061" t="s">
        <v>19278</v>
      </c>
      <c r="F4061" t="s">
        <v>19279</v>
      </c>
      <c r="G4061" t="s">
        <v>19280</v>
      </c>
      <c r="H4061" t="s">
        <v>33</v>
      </c>
      <c r="I4061" t="s">
        <v>34</v>
      </c>
      <c r="J4061">
        <v>57385</v>
      </c>
      <c r="K4061" s="1">
        <v>44512</v>
      </c>
    </row>
    <row r="4062" spans="1:12" x14ac:dyDescent="0.8">
      <c r="A4062" t="s">
        <v>19281</v>
      </c>
      <c r="B4062" t="s">
        <v>19282</v>
      </c>
      <c r="C4062">
        <v>43</v>
      </c>
      <c r="D4062" t="s">
        <v>29</v>
      </c>
      <c r="E4062" t="s">
        <v>18291</v>
      </c>
      <c r="G4062" t="s">
        <v>19283</v>
      </c>
      <c r="H4062" t="s">
        <v>450</v>
      </c>
      <c r="I4062" t="s">
        <v>138</v>
      </c>
      <c r="J4062">
        <v>67878</v>
      </c>
      <c r="K4062" s="1">
        <v>44893</v>
      </c>
      <c r="L4062" t="s">
        <v>35</v>
      </c>
    </row>
    <row r="4063" spans="1:12" x14ac:dyDescent="0.8">
      <c r="A4063" t="s">
        <v>19284</v>
      </c>
      <c r="B4063" t="s">
        <v>19285</v>
      </c>
      <c r="C4063">
        <v>38</v>
      </c>
      <c r="D4063" t="s">
        <v>14</v>
      </c>
      <c r="E4063" t="s">
        <v>19286</v>
      </c>
      <c r="F4063" t="s">
        <v>19287</v>
      </c>
      <c r="G4063" t="s">
        <v>19288</v>
      </c>
      <c r="H4063" t="s">
        <v>558</v>
      </c>
      <c r="I4063" t="s">
        <v>55</v>
      </c>
      <c r="J4063">
        <v>50362</v>
      </c>
      <c r="K4063" s="1">
        <v>44416</v>
      </c>
      <c r="L4063" t="s">
        <v>35</v>
      </c>
    </row>
    <row r="4064" spans="1:12" x14ac:dyDescent="0.8">
      <c r="A4064" t="s">
        <v>19289</v>
      </c>
      <c r="B4064" t="s">
        <v>19290</v>
      </c>
      <c r="C4064">
        <v>23</v>
      </c>
      <c r="D4064" t="s">
        <v>14</v>
      </c>
      <c r="E4064" t="s">
        <v>19291</v>
      </c>
      <c r="F4064" t="s">
        <v>19292</v>
      </c>
      <c r="G4064" t="s">
        <v>19293</v>
      </c>
      <c r="H4064" t="s">
        <v>730</v>
      </c>
      <c r="I4064" t="s">
        <v>62</v>
      </c>
      <c r="J4064">
        <v>19419</v>
      </c>
      <c r="K4064" s="1">
        <v>44635</v>
      </c>
      <c r="L4064" t="s">
        <v>35</v>
      </c>
    </row>
    <row r="4065" spans="1:12" x14ac:dyDescent="0.8">
      <c r="A4065" t="s">
        <v>19294</v>
      </c>
      <c r="B4065" t="s">
        <v>19295</v>
      </c>
      <c r="C4065">
        <v>38</v>
      </c>
      <c r="D4065" t="s">
        <v>29</v>
      </c>
      <c r="E4065" t="s">
        <v>19296</v>
      </c>
      <c r="F4065" t="s">
        <v>19297</v>
      </c>
      <c r="G4065" t="s">
        <v>19298</v>
      </c>
      <c r="H4065" t="s">
        <v>18</v>
      </c>
      <c r="I4065" t="s">
        <v>19</v>
      </c>
      <c r="J4065">
        <v>29848</v>
      </c>
      <c r="K4065" s="1">
        <v>45584</v>
      </c>
      <c r="L4065" t="s">
        <v>35</v>
      </c>
    </row>
    <row r="4066" spans="1:12" x14ac:dyDescent="0.8">
      <c r="A4066" t="s">
        <v>19299</v>
      </c>
      <c r="B4066" t="s">
        <v>19300</v>
      </c>
      <c r="C4066">
        <v>23</v>
      </c>
      <c r="D4066" t="s">
        <v>29</v>
      </c>
      <c r="E4066" t="s">
        <v>19301</v>
      </c>
      <c r="F4066" t="s">
        <v>19302</v>
      </c>
      <c r="G4066" t="s">
        <v>19303</v>
      </c>
      <c r="H4066" t="s">
        <v>291</v>
      </c>
      <c r="I4066" t="s">
        <v>92</v>
      </c>
      <c r="J4066">
        <v>66237</v>
      </c>
      <c r="K4066" s="1">
        <v>45343</v>
      </c>
      <c r="L4066" t="s">
        <v>35</v>
      </c>
    </row>
    <row r="4067" spans="1:12" x14ac:dyDescent="0.8">
      <c r="A4067" t="s">
        <v>19304</v>
      </c>
      <c r="B4067" t="s">
        <v>19305</v>
      </c>
      <c r="C4067">
        <v>27</v>
      </c>
      <c r="D4067" t="s">
        <v>14</v>
      </c>
      <c r="E4067" t="s">
        <v>19306</v>
      </c>
      <c r="F4067">
        <f>1-741-382-6048</f>
        <v>-7170</v>
      </c>
      <c r="G4067" t="s">
        <v>19307</v>
      </c>
      <c r="H4067" t="s">
        <v>309</v>
      </c>
      <c r="I4067" t="s">
        <v>74</v>
      </c>
      <c r="J4067">
        <v>60938</v>
      </c>
      <c r="K4067" s="1">
        <v>45475</v>
      </c>
      <c r="L4067" t="s">
        <v>35</v>
      </c>
    </row>
    <row r="4068" spans="1:12" x14ac:dyDescent="0.8">
      <c r="A4068" t="s">
        <v>19308</v>
      </c>
      <c r="B4068" t="s">
        <v>19309</v>
      </c>
      <c r="C4068">
        <v>37</v>
      </c>
      <c r="D4068" t="s">
        <v>29</v>
      </c>
      <c r="E4068" t="s">
        <v>19310</v>
      </c>
      <c r="F4068" t="s">
        <v>19311</v>
      </c>
      <c r="H4068" t="s">
        <v>73</v>
      </c>
      <c r="I4068" t="s">
        <v>74</v>
      </c>
      <c r="J4068">
        <v>77650</v>
      </c>
      <c r="K4068" s="1">
        <v>44441</v>
      </c>
      <c r="L4068" t="s">
        <v>35</v>
      </c>
    </row>
    <row r="4069" spans="1:12" x14ac:dyDescent="0.8">
      <c r="A4069" t="s">
        <v>19312</v>
      </c>
      <c r="B4069" t="s">
        <v>19313</v>
      </c>
      <c r="C4069">
        <v>38</v>
      </c>
      <c r="D4069" t="s">
        <v>29</v>
      </c>
      <c r="E4069" t="s">
        <v>19314</v>
      </c>
      <c r="F4069" t="s">
        <v>19315</v>
      </c>
      <c r="G4069" t="s">
        <v>19316</v>
      </c>
      <c r="H4069" t="s">
        <v>25</v>
      </c>
      <c r="I4069" t="s">
        <v>19</v>
      </c>
      <c r="J4069">
        <v>80390</v>
      </c>
      <c r="K4069" s="1">
        <v>44729</v>
      </c>
      <c r="L4069" t="s">
        <v>42</v>
      </c>
    </row>
    <row r="4070" spans="1:12" x14ac:dyDescent="0.8">
      <c r="A4070" t="s">
        <v>19317</v>
      </c>
      <c r="B4070" t="s">
        <v>19318</v>
      </c>
      <c r="C4070">
        <v>20</v>
      </c>
      <c r="D4070" t="s">
        <v>29</v>
      </c>
      <c r="E4070" t="s">
        <v>19319</v>
      </c>
      <c r="F4070" t="s">
        <v>19320</v>
      </c>
      <c r="G4070" t="s">
        <v>19321</v>
      </c>
      <c r="H4070" t="s">
        <v>67</v>
      </c>
      <c r="I4070" t="s">
        <v>62</v>
      </c>
      <c r="J4070">
        <v>92214</v>
      </c>
      <c r="K4070" s="1">
        <v>44620</v>
      </c>
      <c r="L4070" t="s">
        <v>35</v>
      </c>
    </row>
    <row r="4071" spans="1:12" x14ac:dyDescent="0.8">
      <c r="A4071" t="s">
        <v>19322</v>
      </c>
      <c r="B4071" t="s">
        <v>19323</v>
      </c>
      <c r="C4071">
        <v>47</v>
      </c>
      <c r="D4071" t="s">
        <v>29</v>
      </c>
      <c r="E4071" t="s">
        <v>19324</v>
      </c>
      <c r="F4071" t="s">
        <v>19325</v>
      </c>
      <c r="G4071" t="s">
        <v>19326</v>
      </c>
      <c r="H4071" t="s">
        <v>137</v>
      </c>
      <c r="I4071" t="s">
        <v>138</v>
      </c>
      <c r="J4071">
        <v>34561</v>
      </c>
      <c r="K4071" s="1">
        <v>44389</v>
      </c>
      <c r="L4071" t="s">
        <v>26</v>
      </c>
    </row>
    <row r="4072" spans="1:12" x14ac:dyDescent="0.8">
      <c r="A4072" t="s">
        <v>19327</v>
      </c>
      <c r="B4072" t="s">
        <v>19328</v>
      </c>
      <c r="C4072">
        <v>41</v>
      </c>
      <c r="D4072" t="s">
        <v>14</v>
      </c>
      <c r="E4072" t="s">
        <v>19329</v>
      </c>
      <c r="F4072" t="s">
        <v>19330</v>
      </c>
      <c r="G4072" t="s">
        <v>19331</v>
      </c>
      <c r="H4072" t="s">
        <v>199</v>
      </c>
      <c r="I4072" t="s">
        <v>74</v>
      </c>
      <c r="J4072">
        <v>18044</v>
      </c>
      <c r="K4072" s="1">
        <v>44311</v>
      </c>
      <c r="L4072" t="s">
        <v>42</v>
      </c>
    </row>
    <row r="4073" spans="1:12" x14ac:dyDescent="0.8">
      <c r="A4073" t="s">
        <v>19332</v>
      </c>
      <c r="B4073" t="s">
        <v>12786</v>
      </c>
      <c r="C4073">
        <v>26</v>
      </c>
      <c r="D4073" t="s">
        <v>14</v>
      </c>
      <c r="E4073" t="s">
        <v>19333</v>
      </c>
      <c r="F4073" t="s">
        <v>19334</v>
      </c>
      <c r="G4073" t="s">
        <v>19335</v>
      </c>
      <c r="H4073" t="s">
        <v>161</v>
      </c>
      <c r="I4073" t="s">
        <v>113</v>
      </c>
      <c r="J4073">
        <v>53679</v>
      </c>
      <c r="K4073" s="1">
        <v>44662</v>
      </c>
      <c r="L4073" t="s">
        <v>42</v>
      </c>
    </row>
    <row r="4074" spans="1:12" x14ac:dyDescent="0.8">
      <c r="A4074" t="s">
        <v>19336</v>
      </c>
      <c r="B4074" t="s">
        <v>19337</v>
      </c>
      <c r="C4074">
        <v>18</v>
      </c>
      <c r="D4074" t="s">
        <v>29</v>
      </c>
      <c r="E4074" t="s">
        <v>19338</v>
      </c>
      <c r="F4074">
        <v>7954445499</v>
      </c>
      <c r="G4074" t="s">
        <v>19339</v>
      </c>
      <c r="H4074" t="s">
        <v>199</v>
      </c>
      <c r="I4074" t="s">
        <v>74</v>
      </c>
      <c r="J4074">
        <v>44299</v>
      </c>
      <c r="K4074" s="1">
        <v>45685</v>
      </c>
      <c r="L4074" t="s">
        <v>35</v>
      </c>
    </row>
    <row r="4075" spans="1:12" x14ac:dyDescent="0.8">
      <c r="A4075" t="s">
        <v>19340</v>
      </c>
      <c r="B4075" t="s">
        <v>19341</v>
      </c>
      <c r="C4075">
        <v>33</v>
      </c>
      <c r="D4075" t="s">
        <v>382</v>
      </c>
      <c r="E4075" t="s">
        <v>19342</v>
      </c>
      <c r="F4075" t="s">
        <v>19343</v>
      </c>
      <c r="G4075" t="s">
        <v>19344</v>
      </c>
      <c r="H4075" t="s">
        <v>558</v>
      </c>
      <c r="I4075" t="s">
        <v>55</v>
      </c>
      <c r="J4075">
        <v>76859</v>
      </c>
      <c r="K4075" s="1">
        <v>44247</v>
      </c>
      <c r="L4075" t="s">
        <v>26</v>
      </c>
    </row>
    <row r="4076" spans="1:12" x14ac:dyDescent="0.8">
      <c r="A4076" t="s">
        <v>19345</v>
      </c>
      <c r="B4076" t="s">
        <v>3239</v>
      </c>
      <c r="C4076">
        <v>29</v>
      </c>
      <c r="D4076" t="s">
        <v>29</v>
      </c>
      <c r="E4076" t="s">
        <v>19346</v>
      </c>
      <c r="F4076">
        <v>5158115385</v>
      </c>
      <c r="G4076" t="s">
        <v>19347</v>
      </c>
      <c r="H4076" t="s">
        <v>681</v>
      </c>
      <c r="I4076" t="s">
        <v>99</v>
      </c>
      <c r="J4076">
        <v>69907</v>
      </c>
      <c r="K4076" s="1">
        <v>45707</v>
      </c>
      <c r="L4076" t="s">
        <v>42</v>
      </c>
    </row>
    <row r="4077" spans="1:12" x14ac:dyDescent="0.8">
      <c r="A4077" t="s">
        <v>19348</v>
      </c>
      <c r="B4077" t="s">
        <v>19349</v>
      </c>
      <c r="C4077">
        <v>36</v>
      </c>
      <c r="D4077" t="s">
        <v>29</v>
      </c>
      <c r="E4077" t="s">
        <v>19350</v>
      </c>
      <c r="F4077" t="s">
        <v>19351</v>
      </c>
      <c r="G4077" t="s">
        <v>19352</v>
      </c>
      <c r="H4077" t="s">
        <v>119</v>
      </c>
      <c r="I4077" t="s">
        <v>55</v>
      </c>
      <c r="J4077">
        <v>66612</v>
      </c>
      <c r="K4077" s="1">
        <v>45095</v>
      </c>
      <c r="L4077" t="s">
        <v>35</v>
      </c>
    </row>
    <row r="4078" spans="1:12" x14ac:dyDescent="0.8">
      <c r="A4078" t="s">
        <v>19353</v>
      </c>
      <c r="B4078" t="s">
        <v>19354</v>
      </c>
      <c r="C4078">
        <v>30</v>
      </c>
      <c r="D4078" t="s">
        <v>14</v>
      </c>
      <c r="E4078" t="s">
        <v>19355</v>
      </c>
      <c r="F4078" t="s">
        <v>19356</v>
      </c>
      <c r="H4078" t="s">
        <v>473</v>
      </c>
      <c r="I4078" t="s">
        <v>113</v>
      </c>
      <c r="J4078">
        <v>83344</v>
      </c>
      <c r="K4078" s="1">
        <v>44522</v>
      </c>
      <c r="L4078" t="s">
        <v>42</v>
      </c>
    </row>
    <row r="4079" spans="1:12" x14ac:dyDescent="0.8">
      <c r="A4079" t="s">
        <v>19357</v>
      </c>
      <c r="B4079" t="s">
        <v>19358</v>
      </c>
      <c r="C4079">
        <v>18</v>
      </c>
      <c r="E4079" t="s">
        <v>19359</v>
      </c>
      <c r="F4079" t="s">
        <v>19360</v>
      </c>
      <c r="G4079" t="s">
        <v>19361</v>
      </c>
      <c r="H4079" t="s">
        <v>91</v>
      </c>
      <c r="I4079" t="s">
        <v>92</v>
      </c>
      <c r="J4079">
        <v>15698</v>
      </c>
      <c r="K4079" s="1">
        <v>45075</v>
      </c>
      <c r="L4079" t="s">
        <v>35</v>
      </c>
    </row>
    <row r="4080" spans="1:12" x14ac:dyDescent="0.8">
      <c r="A4080" t="s">
        <v>19362</v>
      </c>
      <c r="B4080" t="s">
        <v>19363</v>
      </c>
      <c r="C4080">
        <v>30</v>
      </c>
      <c r="D4080" t="s">
        <v>14</v>
      </c>
      <c r="E4080" t="s">
        <v>19364</v>
      </c>
      <c r="F4080" t="s">
        <v>19365</v>
      </c>
      <c r="G4080" t="s">
        <v>19366</v>
      </c>
      <c r="H4080" t="s">
        <v>320</v>
      </c>
      <c r="I4080" t="s">
        <v>138</v>
      </c>
      <c r="J4080">
        <v>30074</v>
      </c>
      <c r="K4080" s="1">
        <v>44140</v>
      </c>
      <c r="L4080" t="s">
        <v>35</v>
      </c>
    </row>
    <row r="4081" spans="1:12" x14ac:dyDescent="0.8">
      <c r="A4081" t="s">
        <v>19367</v>
      </c>
      <c r="B4081" t="s">
        <v>19368</v>
      </c>
      <c r="C4081">
        <v>31</v>
      </c>
      <c r="D4081" t="s">
        <v>29</v>
      </c>
      <c r="E4081" t="s">
        <v>19369</v>
      </c>
      <c r="F4081" t="s">
        <v>19370</v>
      </c>
      <c r="G4081" t="s">
        <v>19371</v>
      </c>
      <c r="H4081" t="s">
        <v>119</v>
      </c>
      <c r="I4081" t="s">
        <v>55</v>
      </c>
      <c r="J4081">
        <v>99044</v>
      </c>
      <c r="K4081" s="1">
        <v>45049</v>
      </c>
      <c r="L4081" t="s">
        <v>42</v>
      </c>
    </row>
    <row r="4082" spans="1:12" x14ac:dyDescent="0.8">
      <c r="A4082" t="s">
        <v>19372</v>
      </c>
      <c r="B4082" t="s">
        <v>19373</v>
      </c>
      <c r="C4082">
        <v>42</v>
      </c>
      <c r="D4082" t="s">
        <v>29</v>
      </c>
      <c r="E4082" t="s">
        <v>19374</v>
      </c>
      <c r="F4082" t="s">
        <v>19375</v>
      </c>
      <c r="G4082" t="s">
        <v>19376</v>
      </c>
      <c r="H4082" t="s">
        <v>199</v>
      </c>
      <c r="I4082" t="s">
        <v>74</v>
      </c>
      <c r="J4082">
        <v>96009</v>
      </c>
      <c r="K4082" s="1">
        <v>44114</v>
      </c>
      <c r="L4082" t="s">
        <v>35</v>
      </c>
    </row>
    <row r="4083" spans="1:12" x14ac:dyDescent="0.8">
      <c r="A4083" t="s">
        <v>19377</v>
      </c>
      <c r="B4083" t="s">
        <v>19378</v>
      </c>
      <c r="C4083">
        <v>26</v>
      </c>
      <c r="D4083" t="s">
        <v>14</v>
      </c>
      <c r="E4083" t="s">
        <v>19379</v>
      </c>
      <c r="F4083" t="s">
        <v>19380</v>
      </c>
      <c r="G4083" t="s">
        <v>19381</v>
      </c>
      <c r="H4083" t="s">
        <v>450</v>
      </c>
      <c r="I4083" t="s">
        <v>138</v>
      </c>
      <c r="J4083">
        <v>51025</v>
      </c>
      <c r="K4083" s="1">
        <v>45292</v>
      </c>
      <c r="L4083" t="s">
        <v>42</v>
      </c>
    </row>
    <row r="4084" spans="1:12" x14ac:dyDescent="0.8">
      <c r="A4084" t="s">
        <v>19382</v>
      </c>
      <c r="B4084" t="s">
        <v>19383</v>
      </c>
      <c r="C4084">
        <v>55</v>
      </c>
      <c r="D4084" t="s">
        <v>14</v>
      </c>
      <c r="E4084" t="s">
        <v>19384</v>
      </c>
      <c r="F4084" t="s">
        <v>19385</v>
      </c>
      <c r="G4084" t="s">
        <v>19386</v>
      </c>
      <c r="H4084" t="s">
        <v>489</v>
      </c>
      <c r="I4084" t="s">
        <v>34</v>
      </c>
      <c r="J4084">
        <v>59409</v>
      </c>
      <c r="K4084" s="1">
        <v>45283</v>
      </c>
      <c r="L4084" t="s">
        <v>42</v>
      </c>
    </row>
    <row r="4085" spans="1:12" x14ac:dyDescent="0.8">
      <c r="A4085" t="s">
        <v>19387</v>
      </c>
      <c r="B4085" t="s">
        <v>19388</v>
      </c>
      <c r="C4085">
        <v>18</v>
      </c>
      <c r="D4085" t="s">
        <v>14</v>
      </c>
      <c r="E4085" t="s">
        <v>19389</v>
      </c>
      <c r="F4085" t="s">
        <v>19390</v>
      </c>
      <c r="G4085" t="s">
        <v>19391</v>
      </c>
      <c r="H4085" t="s">
        <v>105</v>
      </c>
      <c r="I4085" t="s">
        <v>48</v>
      </c>
      <c r="J4085">
        <v>5726</v>
      </c>
      <c r="K4085" s="1">
        <v>44482</v>
      </c>
      <c r="L4085" t="s">
        <v>26</v>
      </c>
    </row>
    <row r="4086" spans="1:12" x14ac:dyDescent="0.8">
      <c r="A4086" t="s">
        <v>19392</v>
      </c>
      <c r="B4086" t="s">
        <v>19393</v>
      </c>
      <c r="C4086">
        <v>50</v>
      </c>
      <c r="D4086" t="s">
        <v>29</v>
      </c>
      <c r="E4086" t="s">
        <v>19394</v>
      </c>
      <c r="F4086" t="s">
        <v>19395</v>
      </c>
      <c r="G4086" t="s">
        <v>19396</v>
      </c>
      <c r="H4086" t="s">
        <v>796</v>
      </c>
      <c r="I4086" t="s">
        <v>19</v>
      </c>
      <c r="J4086">
        <v>33304</v>
      </c>
      <c r="K4086" s="1">
        <v>44886</v>
      </c>
      <c r="L4086" t="s">
        <v>35</v>
      </c>
    </row>
    <row r="4087" spans="1:12" x14ac:dyDescent="0.8">
      <c r="A4087" t="s">
        <v>19397</v>
      </c>
      <c r="B4087" t="s">
        <v>19398</v>
      </c>
      <c r="C4087">
        <v>32</v>
      </c>
      <c r="D4087" t="s">
        <v>14</v>
      </c>
      <c r="E4087" t="s">
        <v>19399</v>
      </c>
      <c r="F4087">
        <v>6542568125</v>
      </c>
      <c r="G4087" t="s">
        <v>19400</v>
      </c>
      <c r="H4087" t="s">
        <v>137</v>
      </c>
      <c r="I4087" t="s">
        <v>138</v>
      </c>
      <c r="J4087">
        <v>38078</v>
      </c>
      <c r="K4087" s="1">
        <v>45526</v>
      </c>
      <c r="L4087" t="s">
        <v>42</v>
      </c>
    </row>
    <row r="4088" spans="1:12" x14ac:dyDescent="0.8">
      <c r="A4088" t="s">
        <v>19401</v>
      </c>
      <c r="B4088" t="s">
        <v>19402</v>
      </c>
      <c r="C4088">
        <v>45</v>
      </c>
      <c r="D4088" t="s">
        <v>29</v>
      </c>
      <c r="E4088" t="s">
        <v>19403</v>
      </c>
      <c r="F4088" t="s">
        <v>19404</v>
      </c>
      <c r="G4088" t="s">
        <v>19405</v>
      </c>
      <c r="H4088" t="s">
        <v>98</v>
      </c>
      <c r="I4088" t="s">
        <v>99</v>
      </c>
      <c r="J4088">
        <v>11229</v>
      </c>
      <c r="K4088" s="1">
        <v>44818</v>
      </c>
      <c r="L4088" t="s">
        <v>35</v>
      </c>
    </row>
    <row r="4089" spans="1:12" x14ac:dyDescent="0.8">
      <c r="A4089" t="s">
        <v>19406</v>
      </c>
      <c r="B4089" t="s">
        <v>19407</v>
      </c>
      <c r="C4089">
        <v>35</v>
      </c>
      <c r="D4089" t="s">
        <v>14</v>
      </c>
      <c r="E4089" t="s">
        <v>19408</v>
      </c>
      <c r="G4089" t="s">
        <v>19409</v>
      </c>
      <c r="H4089" t="s">
        <v>238</v>
      </c>
      <c r="J4089">
        <v>37337</v>
      </c>
      <c r="K4089" s="1">
        <v>44468</v>
      </c>
      <c r="L4089" t="s">
        <v>35</v>
      </c>
    </row>
    <row r="4090" spans="1:12" x14ac:dyDescent="0.8">
      <c r="A4090" t="s">
        <v>19410</v>
      </c>
      <c r="B4090" t="s">
        <v>19411</v>
      </c>
      <c r="C4090">
        <v>48</v>
      </c>
      <c r="D4090" t="s">
        <v>14</v>
      </c>
      <c r="E4090" t="s">
        <v>19412</v>
      </c>
      <c r="F4090" t="s">
        <v>19413</v>
      </c>
      <c r="G4090" t="s">
        <v>19414</v>
      </c>
      <c r="H4090" t="s">
        <v>303</v>
      </c>
      <c r="I4090" t="s">
        <v>221</v>
      </c>
      <c r="J4090">
        <v>61059</v>
      </c>
      <c r="K4090" s="1">
        <v>44889</v>
      </c>
      <c r="L4090" t="s">
        <v>35</v>
      </c>
    </row>
    <row r="4091" spans="1:12" x14ac:dyDescent="0.8">
      <c r="A4091" t="s">
        <v>19415</v>
      </c>
      <c r="B4091" t="s">
        <v>19416</v>
      </c>
      <c r="C4091">
        <v>30</v>
      </c>
      <c r="D4091" t="s">
        <v>29</v>
      </c>
      <c r="E4091" t="s">
        <v>19417</v>
      </c>
      <c r="F4091" t="s">
        <v>19418</v>
      </c>
      <c r="G4091" t="s">
        <v>19419</v>
      </c>
      <c r="H4091" t="s">
        <v>137</v>
      </c>
      <c r="I4091" t="s">
        <v>138</v>
      </c>
      <c r="J4091">
        <v>58677</v>
      </c>
      <c r="K4091" s="1">
        <v>44770</v>
      </c>
      <c r="L4091" t="s">
        <v>26</v>
      </c>
    </row>
    <row r="4092" spans="1:12" x14ac:dyDescent="0.8">
      <c r="A4092" t="s">
        <v>19420</v>
      </c>
      <c r="B4092" t="s">
        <v>19421</v>
      </c>
      <c r="C4092">
        <v>21</v>
      </c>
      <c r="D4092" t="s">
        <v>29</v>
      </c>
      <c r="E4092" t="s">
        <v>19422</v>
      </c>
      <c r="F4092" t="s">
        <v>19423</v>
      </c>
      <c r="G4092" t="s">
        <v>19424</v>
      </c>
      <c r="I4092" t="s">
        <v>55</v>
      </c>
      <c r="J4092">
        <v>5515</v>
      </c>
      <c r="K4092" s="1">
        <v>43991</v>
      </c>
      <c r="L4092" t="s">
        <v>42</v>
      </c>
    </row>
    <row r="4093" spans="1:12" x14ac:dyDescent="0.8">
      <c r="A4093" t="s">
        <v>19425</v>
      </c>
      <c r="B4093" t="s">
        <v>19426</v>
      </c>
      <c r="C4093">
        <v>52</v>
      </c>
      <c r="D4093" t="s">
        <v>29</v>
      </c>
      <c r="E4093" t="s">
        <v>19427</v>
      </c>
      <c r="F4093" t="s">
        <v>19428</v>
      </c>
      <c r="G4093" t="s">
        <v>19429</v>
      </c>
      <c r="H4093" t="s">
        <v>912</v>
      </c>
      <c r="I4093" t="s">
        <v>99</v>
      </c>
      <c r="J4093">
        <v>40843</v>
      </c>
      <c r="K4093" s="1">
        <v>44606</v>
      </c>
      <c r="L4093" t="s">
        <v>35</v>
      </c>
    </row>
    <row r="4094" spans="1:12" x14ac:dyDescent="0.8">
      <c r="A4094" t="s">
        <v>19430</v>
      </c>
      <c r="B4094" t="s">
        <v>19431</v>
      </c>
      <c r="C4094">
        <v>33</v>
      </c>
      <c r="D4094" t="s">
        <v>29</v>
      </c>
      <c r="E4094" t="s">
        <v>19432</v>
      </c>
      <c r="F4094" t="s">
        <v>19433</v>
      </c>
      <c r="G4094" t="s">
        <v>19434</v>
      </c>
      <c r="H4094" t="s">
        <v>320</v>
      </c>
      <c r="I4094" t="s">
        <v>138</v>
      </c>
      <c r="J4094">
        <v>96621</v>
      </c>
      <c r="K4094" s="1">
        <v>45251</v>
      </c>
      <c r="L4094" t="s">
        <v>42</v>
      </c>
    </row>
    <row r="4095" spans="1:12" x14ac:dyDescent="0.8">
      <c r="A4095" s="2" t="s">
        <v>19435</v>
      </c>
      <c r="B4095" t="s">
        <v>19436</v>
      </c>
      <c r="C4095">
        <v>37</v>
      </c>
      <c r="D4095" t="s">
        <v>29</v>
      </c>
      <c r="E4095" t="s">
        <v>19437</v>
      </c>
      <c r="F4095" t="s">
        <v>19438</v>
      </c>
      <c r="G4095" t="s">
        <v>19439</v>
      </c>
      <c r="H4095" t="s">
        <v>73</v>
      </c>
      <c r="I4095" t="s">
        <v>74</v>
      </c>
      <c r="J4095">
        <v>8715</v>
      </c>
      <c r="K4095" s="1">
        <v>45349</v>
      </c>
      <c r="L4095" t="s">
        <v>42</v>
      </c>
    </row>
    <row r="4096" spans="1:12" x14ac:dyDescent="0.8">
      <c r="A4096" t="s">
        <v>19440</v>
      </c>
      <c r="B4096" t="s">
        <v>19441</v>
      </c>
      <c r="C4096">
        <v>49</v>
      </c>
      <c r="D4096" t="s">
        <v>14</v>
      </c>
      <c r="E4096" t="s">
        <v>19442</v>
      </c>
      <c r="F4096" t="s">
        <v>19443</v>
      </c>
      <c r="G4096" t="s">
        <v>19444</v>
      </c>
      <c r="H4096" t="s">
        <v>25</v>
      </c>
      <c r="I4096" t="s">
        <v>19</v>
      </c>
      <c r="J4096">
        <v>73771</v>
      </c>
      <c r="K4096" s="1">
        <v>45390</v>
      </c>
      <c r="L4096" t="s">
        <v>26</v>
      </c>
    </row>
    <row r="4097" spans="1:12" x14ac:dyDescent="0.8">
      <c r="A4097" t="s">
        <v>19445</v>
      </c>
      <c r="B4097" t="s">
        <v>19446</v>
      </c>
      <c r="C4097">
        <v>22</v>
      </c>
      <c r="D4097" t="s">
        <v>29</v>
      </c>
      <c r="E4097" t="s">
        <v>19447</v>
      </c>
      <c r="F4097">
        <f>1-571-914-1253</f>
        <v>-2737</v>
      </c>
      <c r="G4097" t="s">
        <v>19448</v>
      </c>
      <c r="H4097" t="s">
        <v>80</v>
      </c>
      <c r="I4097" t="s">
        <v>74</v>
      </c>
      <c r="J4097">
        <v>3459</v>
      </c>
      <c r="K4097" s="1">
        <v>45087</v>
      </c>
      <c r="L4097" t="s">
        <v>35</v>
      </c>
    </row>
    <row r="4098" spans="1:12" x14ac:dyDescent="0.8">
      <c r="A4098" t="s">
        <v>19449</v>
      </c>
      <c r="B4098" t="s">
        <v>19450</v>
      </c>
      <c r="C4098">
        <v>42</v>
      </c>
      <c r="D4098" t="s">
        <v>29</v>
      </c>
      <c r="E4098" t="s">
        <v>19451</v>
      </c>
      <c r="F4098" t="s">
        <v>19452</v>
      </c>
      <c r="G4098" t="s">
        <v>19453</v>
      </c>
      <c r="H4098" t="s">
        <v>691</v>
      </c>
      <c r="I4098" t="s">
        <v>48</v>
      </c>
      <c r="J4098">
        <v>40601</v>
      </c>
      <c r="K4098" s="1">
        <v>44337</v>
      </c>
      <c r="L4098" t="s">
        <v>35</v>
      </c>
    </row>
    <row r="4099" spans="1:12" x14ac:dyDescent="0.8">
      <c r="A4099" t="s">
        <v>19454</v>
      </c>
      <c r="B4099" t="s">
        <v>19455</v>
      </c>
      <c r="C4099">
        <v>27</v>
      </c>
      <c r="D4099" t="s">
        <v>14</v>
      </c>
      <c r="E4099" t="s">
        <v>19456</v>
      </c>
      <c r="F4099" t="s">
        <v>19457</v>
      </c>
      <c r="G4099" t="s">
        <v>19458</v>
      </c>
      <c r="H4099" t="s">
        <v>781</v>
      </c>
      <c r="I4099" t="s">
        <v>145</v>
      </c>
      <c r="J4099">
        <v>30242</v>
      </c>
      <c r="K4099" s="1">
        <v>44615</v>
      </c>
    </row>
    <row r="4100" spans="1:12" x14ac:dyDescent="0.8">
      <c r="A4100" s="2" t="s">
        <v>19459</v>
      </c>
      <c r="B4100" t="s">
        <v>19460</v>
      </c>
      <c r="C4100">
        <v>33</v>
      </c>
      <c r="D4100" t="s">
        <v>29</v>
      </c>
      <c r="E4100" t="s">
        <v>19461</v>
      </c>
      <c r="F4100" t="s">
        <v>19462</v>
      </c>
      <c r="G4100" t="s">
        <v>19463</v>
      </c>
      <c r="H4100" t="s">
        <v>270</v>
      </c>
      <c r="I4100" t="s">
        <v>19</v>
      </c>
      <c r="K4100" s="1">
        <v>44754</v>
      </c>
      <c r="L4100" t="s">
        <v>42</v>
      </c>
    </row>
    <row r="4101" spans="1:12" x14ac:dyDescent="0.8">
      <c r="A4101" t="s">
        <v>19464</v>
      </c>
      <c r="B4101" t="s">
        <v>19465</v>
      </c>
      <c r="C4101">
        <v>35</v>
      </c>
      <c r="D4101" t="s">
        <v>29</v>
      </c>
      <c r="E4101" t="s">
        <v>19466</v>
      </c>
      <c r="F4101" t="s">
        <v>19467</v>
      </c>
      <c r="G4101" t="s">
        <v>19468</v>
      </c>
      <c r="H4101" t="s">
        <v>18</v>
      </c>
      <c r="I4101" t="s">
        <v>19</v>
      </c>
      <c r="J4101">
        <v>4878</v>
      </c>
      <c r="K4101" s="1">
        <v>44424</v>
      </c>
      <c r="L4101" t="s">
        <v>26</v>
      </c>
    </row>
    <row r="4102" spans="1:12" x14ac:dyDescent="0.8">
      <c r="A4102" t="s">
        <v>19469</v>
      </c>
      <c r="C4102">
        <v>18</v>
      </c>
      <c r="D4102" t="s">
        <v>29</v>
      </c>
      <c r="E4102" t="s">
        <v>19470</v>
      </c>
      <c r="F4102" t="s">
        <v>19471</v>
      </c>
      <c r="G4102" t="s">
        <v>19472</v>
      </c>
      <c r="H4102" t="s">
        <v>309</v>
      </c>
      <c r="J4102">
        <v>74270</v>
      </c>
      <c r="K4102" s="1">
        <v>44525</v>
      </c>
      <c r="L4102" t="s">
        <v>42</v>
      </c>
    </row>
    <row r="4103" spans="1:12" x14ac:dyDescent="0.8">
      <c r="A4103" t="s">
        <v>19473</v>
      </c>
      <c r="B4103" t="s">
        <v>19474</v>
      </c>
      <c r="C4103">
        <v>25</v>
      </c>
      <c r="D4103" t="s">
        <v>29</v>
      </c>
      <c r="E4103" t="s">
        <v>19475</v>
      </c>
      <c r="F4103">
        <v>5126809479</v>
      </c>
      <c r="G4103" t="s">
        <v>19476</v>
      </c>
      <c r="I4103" t="s">
        <v>180</v>
      </c>
      <c r="J4103">
        <v>33722</v>
      </c>
      <c r="K4103" s="1">
        <v>44781</v>
      </c>
      <c r="L4103" t="s">
        <v>42</v>
      </c>
    </row>
    <row r="4104" spans="1:12" x14ac:dyDescent="0.8">
      <c r="A4104" t="s">
        <v>19477</v>
      </c>
      <c r="B4104" t="s">
        <v>19478</v>
      </c>
      <c r="C4104">
        <v>51</v>
      </c>
      <c r="D4104" t="s">
        <v>29</v>
      </c>
      <c r="E4104" t="s">
        <v>19479</v>
      </c>
      <c r="F4104" t="s">
        <v>19480</v>
      </c>
      <c r="G4104" t="s">
        <v>19481</v>
      </c>
      <c r="H4104" t="s">
        <v>320</v>
      </c>
      <c r="I4104" t="s">
        <v>138</v>
      </c>
      <c r="J4104">
        <v>25611</v>
      </c>
      <c r="K4104" s="1">
        <v>44174</v>
      </c>
      <c r="L4104" t="s">
        <v>42</v>
      </c>
    </row>
    <row r="4105" spans="1:12" x14ac:dyDescent="0.8">
      <c r="A4105" t="s">
        <v>19482</v>
      </c>
      <c r="B4105" t="s">
        <v>19483</v>
      </c>
      <c r="C4105">
        <v>45</v>
      </c>
      <c r="D4105" t="s">
        <v>29</v>
      </c>
      <c r="E4105" t="s">
        <v>19484</v>
      </c>
      <c r="F4105" t="s">
        <v>19485</v>
      </c>
      <c r="G4105" t="s">
        <v>19486</v>
      </c>
      <c r="H4105" t="s">
        <v>796</v>
      </c>
      <c r="I4105" t="s">
        <v>19</v>
      </c>
      <c r="J4105">
        <v>3060</v>
      </c>
      <c r="K4105" s="1">
        <v>44166</v>
      </c>
      <c r="L4105" t="s">
        <v>26</v>
      </c>
    </row>
    <row r="4106" spans="1:12" x14ac:dyDescent="0.8">
      <c r="A4106" t="s">
        <v>19487</v>
      </c>
      <c r="B4106" t="s">
        <v>4834</v>
      </c>
      <c r="C4106">
        <v>34</v>
      </c>
      <c r="D4106" t="s">
        <v>14</v>
      </c>
      <c r="E4106" t="s">
        <v>19488</v>
      </c>
      <c r="F4106" t="s">
        <v>19489</v>
      </c>
      <c r="G4106" t="s">
        <v>19490</v>
      </c>
      <c r="H4106" t="s">
        <v>105</v>
      </c>
      <c r="I4106" t="s">
        <v>48</v>
      </c>
      <c r="J4106">
        <v>8030</v>
      </c>
      <c r="K4106" s="1">
        <v>44297</v>
      </c>
      <c r="L4106" t="s">
        <v>35</v>
      </c>
    </row>
    <row r="4107" spans="1:12" x14ac:dyDescent="0.8">
      <c r="A4107" t="s">
        <v>19491</v>
      </c>
      <c r="B4107" t="s">
        <v>19492</v>
      </c>
      <c r="C4107">
        <v>37</v>
      </c>
      <c r="D4107" t="s">
        <v>14</v>
      </c>
      <c r="E4107" t="s">
        <v>19493</v>
      </c>
      <c r="F4107" t="s">
        <v>19494</v>
      </c>
      <c r="G4107" t="s">
        <v>19495</v>
      </c>
      <c r="H4107" t="s">
        <v>730</v>
      </c>
      <c r="I4107" t="s">
        <v>62</v>
      </c>
      <c r="J4107">
        <v>49239</v>
      </c>
      <c r="K4107" s="1">
        <v>44064</v>
      </c>
      <c r="L4107" t="s">
        <v>42</v>
      </c>
    </row>
    <row r="4108" spans="1:12" x14ac:dyDescent="0.8">
      <c r="A4108" t="s">
        <v>19496</v>
      </c>
      <c r="B4108" t="s">
        <v>19497</v>
      </c>
      <c r="C4108">
        <v>31</v>
      </c>
      <c r="D4108" t="s">
        <v>29</v>
      </c>
      <c r="E4108" t="s">
        <v>19498</v>
      </c>
      <c r="F4108" t="s">
        <v>19499</v>
      </c>
      <c r="H4108" t="s">
        <v>125</v>
      </c>
      <c r="I4108" t="s">
        <v>126</v>
      </c>
      <c r="J4108">
        <v>20280</v>
      </c>
      <c r="K4108" s="1">
        <v>45175</v>
      </c>
      <c r="L4108" t="s">
        <v>42</v>
      </c>
    </row>
    <row r="4109" spans="1:12" x14ac:dyDescent="0.8">
      <c r="A4109" t="s">
        <v>19500</v>
      </c>
      <c r="B4109" t="s">
        <v>19501</v>
      </c>
      <c r="C4109">
        <v>51</v>
      </c>
      <c r="D4109" t="s">
        <v>29</v>
      </c>
      <c r="E4109" t="s">
        <v>19502</v>
      </c>
      <c r="F4109" t="s">
        <v>19503</v>
      </c>
      <c r="G4109" t="s">
        <v>19504</v>
      </c>
      <c r="H4109" t="s">
        <v>125</v>
      </c>
      <c r="I4109" t="s">
        <v>126</v>
      </c>
      <c r="J4109">
        <v>31083</v>
      </c>
      <c r="K4109" s="1">
        <v>44264</v>
      </c>
      <c r="L4109" t="s">
        <v>42</v>
      </c>
    </row>
    <row r="4110" spans="1:12" x14ac:dyDescent="0.8">
      <c r="A4110" t="s">
        <v>19505</v>
      </c>
      <c r="B4110" t="s">
        <v>1611</v>
      </c>
      <c r="C4110">
        <v>32</v>
      </c>
      <c r="D4110" t="s">
        <v>14</v>
      </c>
      <c r="E4110" t="s">
        <v>1612</v>
      </c>
      <c r="F4110" t="s">
        <v>19506</v>
      </c>
      <c r="G4110" t="s">
        <v>19507</v>
      </c>
      <c r="H4110" t="s">
        <v>832</v>
      </c>
      <c r="I4110" t="s">
        <v>62</v>
      </c>
      <c r="J4110">
        <v>35532</v>
      </c>
      <c r="K4110" s="1">
        <v>44085</v>
      </c>
      <c r="L4110" t="s">
        <v>35</v>
      </c>
    </row>
    <row r="4111" spans="1:12" x14ac:dyDescent="0.8">
      <c r="A4111" t="s">
        <v>19508</v>
      </c>
      <c r="B4111" t="s">
        <v>13443</v>
      </c>
      <c r="C4111">
        <v>37</v>
      </c>
      <c r="D4111" t="s">
        <v>29</v>
      </c>
      <c r="E4111" t="s">
        <v>19509</v>
      </c>
      <c r="F4111" t="s">
        <v>19510</v>
      </c>
      <c r="G4111" t="s">
        <v>19511</v>
      </c>
      <c r="H4111" t="s">
        <v>558</v>
      </c>
      <c r="I4111" t="s">
        <v>55</v>
      </c>
      <c r="K4111" s="1">
        <v>44794</v>
      </c>
      <c r="L4111" t="s">
        <v>26</v>
      </c>
    </row>
    <row r="4112" spans="1:12" x14ac:dyDescent="0.8">
      <c r="A4112" t="s">
        <v>19512</v>
      </c>
      <c r="B4112" t="s">
        <v>19513</v>
      </c>
      <c r="C4112">
        <v>48</v>
      </c>
      <c r="D4112" t="s">
        <v>29</v>
      </c>
      <c r="E4112" t="s">
        <v>19514</v>
      </c>
      <c r="F4112" t="s">
        <v>19515</v>
      </c>
      <c r="G4112" t="s">
        <v>19516</v>
      </c>
      <c r="H4112" t="s">
        <v>255</v>
      </c>
      <c r="I4112" t="s">
        <v>145</v>
      </c>
      <c r="J4112">
        <v>69349</v>
      </c>
      <c r="K4112" s="1">
        <v>45292</v>
      </c>
      <c r="L4112" t="s">
        <v>42</v>
      </c>
    </row>
    <row r="4113" spans="1:12" x14ac:dyDescent="0.8">
      <c r="A4113" t="s">
        <v>19517</v>
      </c>
      <c r="B4113" t="s">
        <v>9288</v>
      </c>
      <c r="C4113">
        <v>25</v>
      </c>
      <c r="D4113" t="s">
        <v>108</v>
      </c>
      <c r="E4113" t="s">
        <v>19518</v>
      </c>
      <c r="F4113" t="s">
        <v>19519</v>
      </c>
      <c r="G4113" t="s">
        <v>19520</v>
      </c>
      <c r="H4113" t="s">
        <v>450</v>
      </c>
      <c r="I4113" t="s">
        <v>138</v>
      </c>
      <c r="J4113">
        <v>76278</v>
      </c>
      <c r="K4113" s="1">
        <v>44614</v>
      </c>
      <c r="L4113" t="s">
        <v>42</v>
      </c>
    </row>
    <row r="4114" spans="1:12" x14ac:dyDescent="0.8">
      <c r="A4114" t="s">
        <v>19521</v>
      </c>
      <c r="B4114" t="s">
        <v>19522</v>
      </c>
      <c r="C4114">
        <v>53</v>
      </c>
      <c r="D4114" t="s">
        <v>14</v>
      </c>
      <c r="E4114" t="s">
        <v>19523</v>
      </c>
      <c r="G4114" t="s">
        <v>19524</v>
      </c>
      <c r="H4114" t="s">
        <v>390</v>
      </c>
      <c r="I4114" t="s">
        <v>180</v>
      </c>
      <c r="J4114">
        <v>72164</v>
      </c>
      <c r="K4114" s="1">
        <v>44750</v>
      </c>
      <c r="L4114" t="s">
        <v>35</v>
      </c>
    </row>
    <row r="4115" spans="1:12" x14ac:dyDescent="0.8">
      <c r="A4115" t="s">
        <v>19525</v>
      </c>
      <c r="B4115" t="s">
        <v>19526</v>
      </c>
      <c r="C4115">
        <v>18</v>
      </c>
      <c r="D4115" t="s">
        <v>29</v>
      </c>
      <c r="E4115" t="s">
        <v>19527</v>
      </c>
      <c r="F4115">
        <v>8187123446</v>
      </c>
      <c r="G4115" t="s">
        <v>19528</v>
      </c>
      <c r="H4115" t="s">
        <v>832</v>
      </c>
      <c r="I4115" t="s">
        <v>62</v>
      </c>
      <c r="J4115">
        <v>59171</v>
      </c>
      <c r="K4115" s="1">
        <v>43945</v>
      </c>
      <c r="L4115" t="s">
        <v>42</v>
      </c>
    </row>
    <row r="4116" spans="1:12" x14ac:dyDescent="0.8">
      <c r="A4116" s="2" t="s">
        <v>19529</v>
      </c>
      <c r="B4116" t="s">
        <v>19530</v>
      </c>
      <c r="D4116" t="s">
        <v>29</v>
      </c>
      <c r="E4116" t="s">
        <v>19531</v>
      </c>
      <c r="F4116" t="s">
        <v>19532</v>
      </c>
      <c r="G4116" t="s">
        <v>19533</v>
      </c>
      <c r="H4116" t="s">
        <v>489</v>
      </c>
      <c r="I4116" t="s">
        <v>34</v>
      </c>
      <c r="J4116">
        <v>52913</v>
      </c>
      <c r="K4116" s="1">
        <v>44070</v>
      </c>
      <c r="L4116" t="s">
        <v>35</v>
      </c>
    </row>
    <row r="4117" spans="1:12" x14ac:dyDescent="0.8">
      <c r="A4117" t="s">
        <v>19534</v>
      </c>
      <c r="B4117" t="s">
        <v>19535</v>
      </c>
      <c r="C4117">
        <v>30</v>
      </c>
      <c r="D4117" t="s">
        <v>29</v>
      </c>
      <c r="E4117" t="s">
        <v>19536</v>
      </c>
      <c r="F4117" t="s">
        <v>19537</v>
      </c>
      <c r="G4117" t="s">
        <v>19538</v>
      </c>
      <c r="H4117" t="s">
        <v>125</v>
      </c>
      <c r="I4117" t="s">
        <v>126</v>
      </c>
      <c r="J4117">
        <v>47917</v>
      </c>
      <c r="K4117" s="1">
        <v>44508</v>
      </c>
      <c r="L4117" t="s">
        <v>35</v>
      </c>
    </row>
    <row r="4118" spans="1:12" x14ac:dyDescent="0.8">
      <c r="A4118" t="s">
        <v>19539</v>
      </c>
      <c r="B4118" t="s">
        <v>19540</v>
      </c>
      <c r="C4118">
        <v>32</v>
      </c>
      <c r="D4118" t="s">
        <v>14</v>
      </c>
      <c r="E4118" t="s">
        <v>19541</v>
      </c>
      <c r="F4118" t="s">
        <v>19542</v>
      </c>
      <c r="G4118" t="s">
        <v>19543</v>
      </c>
      <c r="H4118" t="s">
        <v>558</v>
      </c>
      <c r="I4118" t="s">
        <v>55</v>
      </c>
      <c r="J4118">
        <v>86906</v>
      </c>
      <c r="K4118" s="1">
        <v>44937</v>
      </c>
      <c r="L4118" t="s">
        <v>42</v>
      </c>
    </row>
    <row r="4119" spans="1:12" x14ac:dyDescent="0.8">
      <c r="A4119" t="s">
        <v>19544</v>
      </c>
      <c r="B4119" t="s">
        <v>18708</v>
      </c>
      <c r="C4119">
        <v>18</v>
      </c>
      <c r="D4119" t="s">
        <v>14</v>
      </c>
      <c r="E4119" t="s">
        <v>19545</v>
      </c>
      <c r="G4119" t="s">
        <v>19546</v>
      </c>
      <c r="H4119" t="s">
        <v>186</v>
      </c>
      <c r="I4119" t="s">
        <v>74</v>
      </c>
      <c r="J4119">
        <v>55609</v>
      </c>
      <c r="K4119" s="1">
        <v>45160</v>
      </c>
      <c r="L4119" t="s">
        <v>35</v>
      </c>
    </row>
    <row r="4120" spans="1:12" x14ac:dyDescent="0.8">
      <c r="A4120" t="s">
        <v>19547</v>
      </c>
      <c r="B4120" t="s">
        <v>19548</v>
      </c>
      <c r="C4120">
        <v>29</v>
      </c>
      <c r="D4120" t="s">
        <v>29</v>
      </c>
      <c r="E4120" t="s">
        <v>19549</v>
      </c>
      <c r="F4120" t="s">
        <v>19550</v>
      </c>
      <c r="G4120" t="s">
        <v>19551</v>
      </c>
      <c r="H4120" t="s">
        <v>47</v>
      </c>
      <c r="I4120" t="s">
        <v>48</v>
      </c>
      <c r="J4120">
        <v>4504</v>
      </c>
      <c r="K4120" s="1">
        <v>45435</v>
      </c>
      <c r="L4120" t="s">
        <v>26</v>
      </c>
    </row>
    <row r="4121" spans="1:12" x14ac:dyDescent="0.8">
      <c r="A4121" t="s">
        <v>19552</v>
      </c>
      <c r="B4121" t="s">
        <v>19553</v>
      </c>
      <c r="C4121">
        <v>22</v>
      </c>
      <c r="D4121" t="s">
        <v>29</v>
      </c>
      <c r="E4121" t="s">
        <v>19554</v>
      </c>
      <c r="F4121" t="s">
        <v>19555</v>
      </c>
      <c r="G4121" t="s">
        <v>19556</v>
      </c>
      <c r="H4121" t="s">
        <v>186</v>
      </c>
      <c r="I4121" t="s">
        <v>74</v>
      </c>
      <c r="J4121">
        <v>93195</v>
      </c>
      <c r="K4121" s="1">
        <v>44714</v>
      </c>
      <c r="L4121" t="s">
        <v>35</v>
      </c>
    </row>
    <row r="4122" spans="1:12" x14ac:dyDescent="0.8">
      <c r="A4122" t="s">
        <v>19557</v>
      </c>
      <c r="B4122" t="s">
        <v>19558</v>
      </c>
      <c r="C4122">
        <v>27</v>
      </c>
      <c r="D4122" t="s">
        <v>29</v>
      </c>
      <c r="E4122" t="s">
        <v>19559</v>
      </c>
      <c r="F4122">
        <v>9022679935</v>
      </c>
      <c r="G4122" t="s">
        <v>19560</v>
      </c>
      <c r="H4122" t="s">
        <v>450</v>
      </c>
      <c r="I4122" t="s">
        <v>138</v>
      </c>
      <c r="J4122">
        <v>83464</v>
      </c>
      <c r="K4122" s="1">
        <v>45542</v>
      </c>
      <c r="L4122" t="s">
        <v>35</v>
      </c>
    </row>
    <row r="4123" spans="1:12" x14ac:dyDescent="0.8">
      <c r="A4123" t="s">
        <v>19561</v>
      </c>
      <c r="B4123" t="s">
        <v>19562</v>
      </c>
      <c r="C4123">
        <v>33</v>
      </c>
      <c r="D4123" t="s">
        <v>29</v>
      </c>
      <c r="E4123" t="s">
        <v>19563</v>
      </c>
      <c r="F4123" t="s">
        <v>19564</v>
      </c>
      <c r="G4123" t="s">
        <v>19565</v>
      </c>
      <c r="H4123" t="s">
        <v>137</v>
      </c>
      <c r="I4123" t="s">
        <v>138</v>
      </c>
      <c r="J4123">
        <v>40273</v>
      </c>
      <c r="K4123" s="1">
        <v>44062</v>
      </c>
      <c r="L4123" t="s">
        <v>42</v>
      </c>
    </row>
    <row r="4124" spans="1:12" x14ac:dyDescent="0.8">
      <c r="A4124" t="s">
        <v>19566</v>
      </c>
      <c r="B4124" t="s">
        <v>19567</v>
      </c>
      <c r="C4124">
        <v>46</v>
      </c>
      <c r="D4124" t="s">
        <v>14</v>
      </c>
      <c r="E4124" t="s">
        <v>19568</v>
      </c>
      <c r="F4124">
        <v>5809991250</v>
      </c>
      <c r="G4124" t="s">
        <v>19569</v>
      </c>
      <c r="H4124" t="s">
        <v>691</v>
      </c>
      <c r="I4124" t="s">
        <v>48</v>
      </c>
      <c r="J4124">
        <v>33632</v>
      </c>
      <c r="K4124" s="1">
        <v>45588</v>
      </c>
      <c r="L4124" t="s">
        <v>35</v>
      </c>
    </row>
    <row r="4125" spans="1:12" x14ac:dyDescent="0.8">
      <c r="A4125" t="s">
        <v>19570</v>
      </c>
      <c r="B4125" t="s">
        <v>19571</v>
      </c>
      <c r="C4125">
        <v>37</v>
      </c>
      <c r="D4125" t="s">
        <v>14</v>
      </c>
      <c r="E4125" t="s">
        <v>19572</v>
      </c>
      <c r="F4125" t="s">
        <v>19573</v>
      </c>
      <c r="G4125" t="s">
        <v>19574</v>
      </c>
      <c r="H4125" t="s">
        <v>424</v>
      </c>
      <c r="I4125" t="s">
        <v>138</v>
      </c>
      <c r="J4125">
        <v>26372</v>
      </c>
      <c r="K4125" s="1">
        <v>45106</v>
      </c>
      <c r="L4125" t="s">
        <v>42</v>
      </c>
    </row>
    <row r="4126" spans="1:12" x14ac:dyDescent="0.8">
      <c r="A4126" t="s">
        <v>19575</v>
      </c>
      <c r="B4126" t="s">
        <v>19576</v>
      </c>
      <c r="C4126">
        <v>38</v>
      </c>
      <c r="D4126" t="s">
        <v>108</v>
      </c>
      <c r="E4126" t="s">
        <v>19577</v>
      </c>
      <c r="F4126" t="s">
        <v>19578</v>
      </c>
      <c r="G4126" t="s">
        <v>19579</v>
      </c>
      <c r="I4126" t="s">
        <v>74</v>
      </c>
      <c r="J4126">
        <v>31228</v>
      </c>
      <c r="K4126" s="1">
        <v>45047</v>
      </c>
      <c r="L4126" t="s">
        <v>42</v>
      </c>
    </row>
    <row r="4127" spans="1:12" x14ac:dyDescent="0.8">
      <c r="A4127" t="s">
        <v>19580</v>
      </c>
      <c r="B4127" t="s">
        <v>19581</v>
      </c>
      <c r="C4127">
        <v>21</v>
      </c>
      <c r="D4127" t="s">
        <v>29</v>
      </c>
      <c r="E4127" t="s">
        <v>19582</v>
      </c>
      <c r="F4127" t="s">
        <v>19583</v>
      </c>
      <c r="G4127" t="s">
        <v>19584</v>
      </c>
      <c r="H4127" t="s">
        <v>730</v>
      </c>
      <c r="I4127" t="s">
        <v>62</v>
      </c>
      <c r="J4127">
        <v>26346</v>
      </c>
      <c r="K4127" s="1">
        <v>45659</v>
      </c>
      <c r="L4127" t="s">
        <v>42</v>
      </c>
    </row>
    <row r="4128" spans="1:12" x14ac:dyDescent="0.8">
      <c r="A4128" t="s">
        <v>19585</v>
      </c>
      <c r="B4128" t="s">
        <v>5491</v>
      </c>
      <c r="C4128">
        <v>24</v>
      </c>
      <c r="D4128" t="s">
        <v>14</v>
      </c>
      <c r="E4128" t="s">
        <v>19586</v>
      </c>
      <c r="G4128" t="s">
        <v>19587</v>
      </c>
      <c r="H4128" t="s">
        <v>47</v>
      </c>
      <c r="I4128" t="s">
        <v>48</v>
      </c>
      <c r="J4128">
        <v>6416</v>
      </c>
      <c r="K4128" s="1">
        <v>45405</v>
      </c>
      <c r="L4128" t="s">
        <v>35</v>
      </c>
    </row>
    <row r="4129" spans="1:12" x14ac:dyDescent="0.8">
      <c r="A4129" t="s">
        <v>19588</v>
      </c>
      <c r="B4129" t="s">
        <v>19589</v>
      </c>
      <c r="C4129">
        <v>56</v>
      </c>
      <c r="D4129" t="s">
        <v>14</v>
      </c>
      <c r="E4129" t="s">
        <v>19590</v>
      </c>
      <c r="F4129" t="s">
        <v>19591</v>
      </c>
      <c r="G4129" t="s">
        <v>19592</v>
      </c>
      <c r="H4129" t="s">
        <v>25</v>
      </c>
      <c r="I4129" t="s">
        <v>19</v>
      </c>
      <c r="J4129">
        <v>23425</v>
      </c>
      <c r="K4129" s="1">
        <v>44946</v>
      </c>
      <c r="L4129" t="s">
        <v>42</v>
      </c>
    </row>
    <row r="4130" spans="1:12" x14ac:dyDescent="0.8">
      <c r="A4130" t="s">
        <v>19593</v>
      </c>
      <c r="B4130" t="s">
        <v>19594</v>
      </c>
      <c r="C4130">
        <v>26</v>
      </c>
      <c r="D4130" t="s">
        <v>29</v>
      </c>
      <c r="E4130" t="s">
        <v>19595</v>
      </c>
      <c r="F4130" t="s">
        <v>19596</v>
      </c>
      <c r="G4130" t="s">
        <v>19597</v>
      </c>
      <c r="H4130" t="s">
        <v>409</v>
      </c>
      <c r="I4130" t="s">
        <v>34</v>
      </c>
      <c r="J4130">
        <v>27722</v>
      </c>
      <c r="K4130" s="1">
        <v>45405</v>
      </c>
      <c r="L4130" t="s">
        <v>42</v>
      </c>
    </row>
    <row r="4131" spans="1:12" x14ac:dyDescent="0.8">
      <c r="A4131" t="s">
        <v>19598</v>
      </c>
      <c r="B4131" t="s">
        <v>19599</v>
      </c>
      <c r="C4131">
        <v>54</v>
      </c>
      <c r="D4131" t="s">
        <v>29</v>
      </c>
      <c r="E4131" t="s">
        <v>19600</v>
      </c>
      <c r="F4131" t="s">
        <v>19601</v>
      </c>
      <c r="G4131" t="s">
        <v>19602</v>
      </c>
      <c r="H4131" t="s">
        <v>54</v>
      </c>
      <c r="I4131" t="s">
        <v>55</v>
      </c>
      <c r="J4131">
        <v>18399</v>
      </c>
      <c r="K4131" s="1">
        <v>44346</v>
      </c>
    </row>
    <row r="4132" spans="1:12" x14ac:dyDescent="0.8">
      <c r="A4132" t="s">
        <v>19603</v>
      </c>
      <c r="B4132" t="s">
        <v>19604</v>
      </c>
      <c r="C4132">
        <v>32</v>
      </c>
      <c r="D4132" t="s">
        <v>14</v>
      </c>
      <c r="E4132" t="s">
        <v>19605</v>
      </c>
      <c r="F4132" t="s">
        <v>19606</v>
      </c>
      <c r="G4132" t="s">
        <v>19607</v>
      </c>
      <c r="H4132" t="s">
        <v>249</v>
      </c>
      <c r="I4132" t="s">
        <v>55</v>
      </c>
      <c r="J4132">
        <v>77690</v>
      </c>
      <c r="K4132" s="1">
        <v>45175</v>
      </c>
      <c r="L4132" t="s">
        <v>35</v>
      </c>
    </row>
    <row r="4133" spans="1:12" x14ac:dyDescent="0.8">
      <c r="A4133" t="s">
        <v>19608</v>
      </c>
      <c r="B4133" t="s">
        <v>19609</v>
      </c>
      <c r="C4133">
        <v>35</v>
      </c>
      <c r="D4133" t="s">
        <v>29</v>
      </c>
      <c r="E4133" t="s">
        <v>19610</v>
      </c>
      <c r="F4133" t="s">
        <v>19611</v>
      </c>
      <c r="G4133" t="s">
        <v>19612</v>
      </c>
      <c r="H4133" t="s">
        <v>355</v>
      </c>
      <c r="I4133" t="s">
        <v>180</v>
      </c>
      <c r="J4133">
        <v>38309</v>
      </c>
      <c r="K4133" s="1">
        <v>45538</v>
      </c>
      <c r="L4133" t="s">
        <v>42</v>
      </c>
    </row>
    <row r="4134" spans="1:12" x14ac:dyDescent="0.8">
      <c r="A4134" t="s">
        <v>19613</v>
      </c>
      <c r="B4134" t="s">
        <v>19614</v>
      </c>
      <c r="C4134">
        <v>47</v>
      </c>
      <c r="D4134" t="s">
        <v>29</v>
      </c>
      <c r="E4134" t="s">
        <v>19615</v>
      </c>
      <c r="F4134" t="s">
        <v>19616</v>
      </c>
      <c r="G4134" t="s">
        <v>19617</v>
      </c>
      <c r="H4134" t="s">
        <v>867</v>
      </c>
      <c r="I4134" t="s">
        <v>99</v>
      </c>
      <c r="J4134">
        <v>85390</v>
      </c>
      <c r="K4134" s="1">
        <v>45297</v>
      </c>
      <c r="L4134" t="s">
        <v>26</v>
      </c>
    </row>
    <row r="4135" spans="1:12" x14ac:dyDescent="0.8">
      <c r="A4135" t="s">
        <v>19618</v>
      </c>
      <c r="B4135" t="s">
        <v>19619</v>
      </c>
      <c r="C4135">
        <v>50</v>
      </c>
      <c r="D4135" t="s">
        <v>29</v>
      </c>
      <c r="E4135" t="s">
        <v>19620</v>
      </c>
      <c r="F4135" t="s">
        <v>19621</v>
      </c>
      <c r="H4135" t="s">
        <v>73</v>
      </c>
      <c r="I4135" t="s">
        <v>74</v>
      </c>
      <c r="J4135">
        <v>6290</v>
      </c>
      <c r="K4135" s="1">
        <v>44026</v>
      </c>
      <c r="L4135" t="s">
        <v>35</v>
      </c>
    </row>
    <row r="4136" spans="1:12" x14ac:dyDescent="0.8">
      <c r="A4136" t="s">
        <v>19622</v>
      </c>
      <c r="B4136" t="s">
        <v>19623</v>
      </c>
      <c r="C4136">
        <v>33</v>
      </c>
      <c r="D4136" t="s">
        <v>29</v>
      </c>
      <c r="E4136" t="s">
        <v>19624</v>
      </c>
      <c r="F4136" t="s">
        <v>19625</v>
      </c>
      <c r="G4136" t="s">
        <v>19626</v>
      </c>
      <c r="H4136" t="s">
        <v>167</v>
      </c>
      <c r="I4136" t="s">
        <v>138</v>
      </c>
      <c r="J4136">
        <v>60464</v>
      </c>
      <c r="K4136" s="1">
        <v>45125</v>
      </c>
      <c r="L4136" t="s">
        <v>26</v>
      </c>
    </row>
    <row r="4137" spans="1:12" x14ac:dyDescent="0.8">
      <c r="A4137" s="2" t="s">
        <v>19627</v>
      </c>
      <c r="B4137" t="s">
        <v>19628</v>
      </c>
      <c r="C4137">
        <v>30</v>
      </c>
      <c r="D4137" t="s">
        <v>14</v>
      </c>
      <c r="E4137" t="s">
        <v>19629</v>
      </c>
      <c r="F4137" t="s">
        <v>19630</v>
      </c>
      <c r="G4137" t="s">
        <v>19631</v>
      </c>
      <c r="H4137" t="s">
        <v>1209</v>
      </c>
      <c r="I4137" t="s">
        <v>92</v>
      </c>
      <c r="J4137">
        <v>86671</v>
      </c>
      <c r="K4137" s="1">
        <v>44087</v>
      </c>
      <c r="L4137" t="s">
        <v>42</v>
      </c>
    </row>
    <row r="4138" spans="1:12" x14ac:dyDescent="0.8">
      <c r="A4138" t="s">
        <v>19632</v>
      </c>
      <c r="B4138" t="s">
        <v>19633</v>
      </c>
      <c r="C4138">
        <v>34</v>
      </c>
      <c r="D4138" t="s">
        <v>14</v>
      </c>
      <c r="E4138" t="s">
        <v>19634</v>
      </c>
      <c r="F4138" t="s">
        <v>19635</v>
      </c>
      <c r="G4138" t="s">
        <v>19636</v>
      </c>
      <c r="H4138" t="s">
        <v>161</v>
      </c>
      <c r="I4138" t="s">
        <v>113</v>
      </c>
      <c r="J4138">
        <v>67244</v>
      </c>
      <c r="K4138" s="1">
        <v>44101</v>
      </c>
      <c r="L4138" t="s">
        <v>35</v>
      </c>
    </row>
    <row r="4139" spans="1:12" x14ac:dyDescent="0.8">
      <c r="A4139" t="s">
        <v>19637</v>
      </c>
      <c r="B4139" t="s">
        <v>19638</v>
      </c>
      <c r="C4139">
        <v>39</v>
      </c>
      <c r="D4139" t="s">
        <v>14</v>
      </c>
      <c r="E4139" t="s">
        <v>19639</v>
      </c>
      <c r="F4139" t="s">
        <v>19640</v>
      </c>
      <c r="G4139" t="s">
        <v>19641</v>
      </c>
      <c r="H4139" t="s">
        <v>529</v>
      </c>
      <c r="I4139" t="s">
        <v>55</v>
      </c>
      <c r="J4139">
        <v>36078</v>
      </c>
      <c r="K4139" s="1">
        <v>45594</v>
      </c>
      <c r="L4139" t="s">
        <v>42</v>
      </c>
    </row>
    <row r="4140" spans="1:12" x14ac:dyDescent="0.8">
      <c r="A4140" t="s">
        <v>19642</v>
      </c>
      <c r="B4140" t="s">
        <v>19643</v>
      </c>
      <c r="C4140">
        <v>45</v>
      </c>
      <c r="D4140" t="s">
        <v>14</v>
      </c>
      <c r="E4140" t="s">
        <v>19644</v>
      </c>
      <c r="F4140" t="s">
        <v>19645</v>
      </c>
      <c r="G4140" t="s">
        <v>19646</v>
      </c>
      <c r="H4140" t="s">
        <v>227</v>
      </c>
      <c r="I4140" t="s">
        <v>221</v>
      </c>
      <c r="J4140">
        <v>49596</v>
      </c>
      <c r="K4140" s="1">
        <v>44002</v>
      </c>
      <c r="L4140" t="s">
        <v>35</v>
      </c>
    </row>
    <row r="4141" spans="1:12" x14ac:dyDescent="0.8">
      <c r="A4141" t="s">
        <v>19647</v>
      </c>
      <c r="B4141" t="s">
        <v>19648</v>
      </c>
      <c r="C4141">
        <v>35</v>
      </c>
      <c r="D4141" t="s">
        <v>14</v>
      </c>
      <c r="E4141" t="s">
        <v>19649</v>
      </c>
      <c r="F4141">
        <v>2794841971</v>
      </c>
      <c r="G4141" t="s">
        <v>19650</v>
      </c>
      <c r="H4141" t="s">
        <v>192</v>
      </c>
      <c r="I4141" t="s">
        <v>193</v>
      </c>
      <c r="J4141">
        <v>71135</v>
      </c>
      <c r="K4141" s="1">
        <v>44717</v>
      </c>
      <c r="L4141" t="s">
        <v>35</v>
      </c>
    </row>
    <row r="4142" spans="1:12" x14ac:dyDescent="0.8">
      <c r="A4142" t="s">
        <v>19651</v>
      </c>
      <c r="B4142" t="s">
        <v>19652</v>
      </c>
      <c r="C4142">
        <v>42</v>
      </c>
      <c r="D4142" t="s">
        <v>14</v>
      </c>
      <c r="E4142" t="s">
        <v>19653</v>
      </c>
      <c r="F4142" t="s">
        <v>19654</v>
      </c>
      <c r="G4142" t="s">
        <v>19655</v>
      </c>
      <c r="H4142" t="s">
        <v>25</v>
      </c>
      <c r="I4142" t="s">
        <v>19</v>
      </c>
      <c r="J4142">
        <v>94117</v>
      </c>
      <c r="K4142" s="1">
        <v>45568</v>
      </c>
      <c r="L4142" t="s">
        <v>26</v>
      </c>
    </row>
    <row r="4143" spans="1:12" x14ac:dyDescent="0.8">
      <c r="A4143" t="s">
        <v>19656</v>
      </c>
      <c r="B4143" t="s">
        <v>19657</v>
      </c>
      <c r="C4143">
        <v>54</v>
      </c>
      <c r="D4143" t="s">
        <v>29</v>
      </c>
      <c r="E4143" t="s">
        <v>19658</v>
      </c>
      <c r="F4143" t="s">
        <v>19659</v>
      </c>
      <c r="G4143" t="s">
        <v>19660</v>
      </c>
      <c r="H4143" t="s">
        <v>558</v>
      </c>
      <c r="I4143" t="s">
        <v>55</v>
      </c>
      <c r="J4143">
        <v>94943</v>
      </c>
      <c r="K4143" s="1">
        <v>44422</v>
      </c>
      <c r="L4143" t="s">
        <v>35</v>
      </c>
    </row>
    <row r="4144" spans="1:12" x14ac:dyDescent="0.8">
      <c r="A4144" t="s">
        <v>19661</v>
      </c>
      <c r="B4144" t="s">
        <v>19662</v>
      </c>
      <c r="C4144">
        <v>39</v>
      </c>
      <c r="D4144" t="s">
        <v>14</v>
      </c>
      <c r="E4144" t="s">
        <v>19663</v>
      </c>
      <c r="F4144" t="s">
        <v>19664</v>
      </c>
      <c r="G4144" t="s">
        <v>19665</v>
      </c>
      <c r="H4144" t="s">
        <v>320</v>
      </c>
      <c r="I4144" t="s">
        <v>138</v>
      </c>
      <c r="J4144">
        <v>33192</v>
      </c>
      <c r="K4144" s="1">
        <v>44141</v>
      </c>
      <c r="L4144" t="s">
        <v>42</v>
      </c>
    </row>
    <row r="4145" spans="1:12" x14ac:dyDescent="0.8">
      <c r="A4145" t="s">
        <v>19666</v>
      </c>
      <c r="B4145" t="s">
        <v>19667</v>
      </c>
      <c r="C4145">
        <v>38</v>
      </c>
      <c r="D4145" t="s">
        <v>29</v>
      </c>
      <c r="E4145" t="s">
        <v>19668</v>
      </c>
      <c r="G4145" t="s">
        <v>19669</v>
      </c>
      <c r="H4145" t="s">
        <v>144</v>
      </c>
      <c r="I4145" t="s">
        <v>126</v>
      </c>
      <c r="J4145">
        <v>78831</v>
      </c>
      <c r="K4145" s="1">
        <v>45191</v>
      </c>
      <c r="L4145" t="s">
        <v>35</v>
      </c>
    </row>
    <row r="4146" spans="1:12" x14ac:dyDescent="0.8">
      <c r="A4146" t="s">
        <v>19670</v>
      </c>
      <c r="C4146">
        <v>18</v>
      </c>
      <c r="D4146" t="s">
        <v>29</v>
      </c>
      <c r="E4146" t="s">
        <v>19671</v>
      </c>
      <c r="F4146">
        <f>1-774-633-3565</f>
        <v>-4971</v>
      </c>
      <c r="G4146" t="s">
        <v>19672</v>
      </c>
      <c r="H4146" t="s">
        <v>2104</v>
      </c>
      <c r="I4146" t="s">
        <v>180</v>
      </c>
      <c r="J4146">
        <v>73501</v>
      </c>
      <c r="K4146" s="1">
        <v>44179</v>
      </c>
      <c r="L4146" t="s">
        <v>35</v>
      </c>
    </row>
    <row r="4147" spans="1:12" x14ac:dyDescent="0.8">
      <c r="A4147" t="s">
        <v>19673</v>
      </c>
      <c r="B4147" t="s">
        <v>19674</v>
      </c>
      <c r="C4147">
        <v>18</v>
      </c>
      <c r="D4147" t="s">
        <v>29</v>
      </c>
      <c r="E4147" t="s">
        <v>19675</v>
      </c>
      <c r="F4147" t="s">
        <v>19676</v>
      </c>
      <c r="G4147" t="s">
        <v>19677</v>
      </c>
      <c r="H4147" t="s">
        <v>573</v>
      </c>
      <c r="I4147" t="s">
        <v>193</v>
      </c>
      <c r="J4147">
        <v>30440</v>
      </c>
      <c r="K4147" s="1">
        <v>44936</v>
      </c>
      <c r="L4147" t="s">
        <v>35</v>
      </c>
    </row>
    <row r="4148" spans="1:12" x14ac:dyDescent="0.8">
      <c r="A4148" t="s">
        <v>19678</v>
      </c>
      <c r="B4148" t="s">
        <v>19679</v>
      </c>
      <c r="C4148">
        <v>39</v>
      </c>
      <c r="D4148" t="s">
        <v>14</v>
      </c>
      <c r="E4148" t="s">
        <v>19680</v>
      </c>
      <c r="F4148" t="s">
        <v>19681</v>
      </c>
      <c r="G4148" t="s">
        <v>19682</v>
      </c>
      <c r="I4148" t="s">
        <v>193</v>
      </c>
      <c r="J4148">
        <v>43613</v>
      </c>
      <c r="K4148" s="1">
        <v>44872</v>
      </c>
      <c r="L4148" t="s">
        <v>35</v>
      </c>
    </row>
    <row r="4149" spans="1:12" x14ac:dyDescent="0.8">
      <c r="A4149" t="s">
        <v>19683</v>
      </c>
      <c r="B4149" t="s">
        <v>19684</v>
      </c>
      <c r="C4149">
        <v>33</v>
      </c>
      <c r="D4149" t="s">
        <v>29</v>
      </c>
      <c r="E4149" t="s">
        <v>19685</v>
      </c>
      <c r="F4149" t="s">
        <v>19686</v>
      </c>
      <c r="G4149" t="s">
        <v>19687</v>
      </c>
      <c r="I4149" t="s">
        <v>34</v>
      </c>
      <c r="J4149">
        <v>67314</v>
      </c>
      <c r="K4149" s="1">
        <v>45256</v>
      </c>
      <c r="L4149" t="s">
        <v>42</v>
      </c>
    </row>
    <row r="4150" spans="1:12" x14ac:dyDescent="0.8">
      <c r="A4150" t="s">
        <v>19688</v>
      </c>
      <c r="B4150" t="s">
        <v>19689</v>
      </c>
      <c r="C4150">
        <v>28</v>
      </c>
      <c r="D4150" t="s">
        <v>14</v>
      </c>
      <c r="E4150" t="s">
        <v>19690</v>
      </c>
      <c r="F4150" t="s">
        <v>19691</v>
      </c>
      <c r="G4150" t="s">
        <v>19692</v>
      </c>
      <c r="H4150" t="s">
        <v>41</v>
      </c>
      <c r="I4150" t="s">
        <v>19</v>
      </c>
      <c r="J4150">
        <v>65839</v>
      </c>
      <c r="K4150" s="1">
        <v>44898</v>
      </c>
      <c r="L4150" t="s">
        <v>35</v>
      </c>
    </row>
    <row r="4151" spans="1:12" x14ac:dyDescent="0.8">
      <c r="A4151" t="s">
        <v>19693</v>
      </c>
      <c r="B4151" t="s">
        <v>19694</v>
      </c>
      <c r="C4151">
        <v>37</v>
      </c>
      <c r="D4151" t="s">
        <v>29</v>
      </c>
      <c r="E4151" t="s">
        <v>19695</v>
      </c>
      <c r="F4151" t="s">
        <v>19696</v>
      </c>
      <c r="G4151" t="s">
        <v>19697</v>
      </c>
      <c r="H4151" t="s">
        <v>473</v>
      </c>
      <c r="I4151" t="s">
        <v>113</v>
      </c>
      <c r="J4151">
        <v>91784</v>
      </c>
      <c r="K4151" s="1">
        <v>44690</v>
      </c>
      <c r="L4151" t="s">
        <v>26</v>
      </c>
    </row>
    <row r="4152" spans="1:12" x14ac:dyDescent="0.8">
      <c r="A4152" t="s">
        <v>19698</v>
      </c>
      <c r="B4152" t="s">
        <v>19699</v>
      </c>
      <c r="C4152">
        <v>34</v>
      </c>
      <c r="D4152" t="s">
        <v>14</v>
      </c>
      <c r="E4152" t="s">
        <v>19700</v>
      </c>
      <c r="F4152" t="s">
        <v>19701</v>
      </c>
      <c r="G4152" t="s">
        <v>19702</v>
      </c>
      <c r="H4152" t="s">
        <v>98</v>
      </c>
      <c r="I4152" t="s">
        <v>99</v>
      </c>
      <c r="J4152">
        <v>51527</v>
      </c>
      <c r="K4152" s="1">
        <v>44839</v>
      </c>
      <c r="L4152" t="s">
        <v>42</v>
      </c>
    </row>
    <row r="4153" spans="1:12" x14ac:dyDescent="0.8">
      <c r="A4153" t="s">
        <v>19703</v>
      </c>
      <c r="B4153" t="s">
        <v>19704</v>
      </c>
      <c r="C4153">
        <v>48</v>
      </c>
      <c r="D4153" t="s">
        <v>14</v>
      </c>
      <c r="E4153" t="s">
        <v>19705</v>
      </c>
      <c r="F4153" t="s">
        <v>19706</v>
      </c>
      <c r="G4153" t="s">
        <v>19707</v>
      </c>
      <c r="H4153" t="s">
        <v>952</v>
      </c>
      <c r="I4153" t="s">
        <v>126</v>
      </c>
      <c r="J4153">
        <v>83115</v>
      </c>
      <c r="K4153" s="1">
        <v>44192</v>
      </c>
      <c r="L4153" t="s">
        <v>42</v>
      </c>
    </row>
    <row r="4154" spans="1:12" x14ac:dyDescent="0.8">
      <c r="A4154" t="s">
        <v>19708</v>
      </c>
      <c r="B4154" t="s">
        <v>19709</v>
      </c>
      <c r="C4154">
        <v>36</v>
      </c>
      <c r="D4154" t="s">
        <v>29</v>
      </c>
      <c r="E4154" t="s">
        <v>19710</v>
      </c>
      <c r="F4154" t="s">
        <v>19711</v>
      </c>
      <c r="H4154" t="s">
        <v>730</v>
      </c>
      <c r="I4154" t="s">
        <v>62</v>
      </c>
      <c r="J4154">
        <v>97263</v>
      </c>
      <c r="K4154" s="1">
        <v>44825</v>
      </c>
      <c r="L4154" t="s">
        <v>35</v>
      </c>
    </row>
    <row r="4155" spans="1:12" x14ac:dyDescent="0.8">
      <c r="A4155" t="s">
        <v>19712</v>
      </c>
      <c r="B4155" t="s">
        <v>19713</v>
      </c>
      <c r="C4155">
        <v>26</v>
      </c>
      <c r="D4155" t="s">
        <v>29</v>
      </c>
      <c r="E4155" t="s">
        <v>19714</v>
      </c>
      <c r="F4155" t="s">
        <v>19715</v>
      </c>
      <c r="G4155" t="s">
        <v>19716</v>
      </c>
      <c r="H4155" t="s">
        <v>105</v>
      </c>
      <c r="I4155" t="s">
        <v>48</v>
      </c>
      <c r="J4155">
        <v>76114</v>
      </c>
      <c r="K4155" s="1">
        <v>44686</v>
      </c>
      <c r="L4155" t="s">
        <v>42</v>
      </c>
    </row>
    <row r="4156" spans="1:12" x14ac:dyDescent="0.8">
      <c r="A4156" t="s">
        <v>19717</v>
      </c>
      <c r="B4156" t="s">
        <v>19718</v>
      </c>
      <c r="C4156">
        <v>46</v>
      </c>
      <c r="D4156" t="s">
        <v>29</v>
      </c>
      <c r="E4156" t="s">
        <v>19719</v>
      </c>
      <c r="F4156">
        <f>1-563-521-1851</f>
        <v>-2934</v>
      </c>
      <c r="G4156" t="s">
        <v>19720</v>
      </c>
      <c r="H4156" t="s">
        <v>255</v>
      </c>
      <c r="I4156" t="s">
        <v>145</v>
      </c>
      <c r="J4156">
        <v>62168</v>
      </c>
      <c r="K4156" s="1">
        <v>44509</v>
      </c>
      <c r="L4156" t="s">
        <v>26</v>
      </c>
    </row>
    <row r="4157" spans="1:12" x14ac:dyDescent="0.8">
      <c r="A4157" t="s">
        <v>19721</v>
      </c>
      <c r="B4157" t="s">
        <v>19722</v>
      </c>
      <c r="C4157">
        <v>32</v>
      </c>
      <c r="D4157" t="s">
        <v>29</v>
      </c>
      <c r="E4157" t="s">
        <v>19723</v>
      </c>
      <c r="F4157" t="s">
        <v>19724</v>
      </c>
      <c r="G4157" t="s">
        <v>19725</v>
      </c>
      <c r="H4157" t="s">
        <v>309</v>
      </c>
      <c r="I4157" t="s">
        <v>74</v>
      </c>
      <c r="J4157">
        <v>26914</v>
      </c>
      <c r="K4157" s="1">
        <v>44799</v>
      </c>
      <c r="L4157" t="s">
        <v>35</v>
      </c>
    </row>
    <row r="4158" spans="1:12" x14ac:dyDescent="0.8">
      <c r="A4158" t="s">
        <v>19726</v>
      </c>
      <c r="B4158" t="s">
        <v>19727</v>
      </c>
      <c r="C4158">
        <v>41</v>
      </c>
      <c r="D4158" t="s">
        <v>14</v>
      </c>
      <c r="E4158" t="s">
        <v>19728</v>
      </c>
      <c r="F4158" t="s">
        <v>19729</v>
      </c>
      <c r="G4158" t="s">
        <v>19730</v>
      </c>
      <c r="H4158" t="s">
        <v>1014</v>
      </c>
      <c r="I4158" t="s">
        <v>34</v>
      </c>
      <c r="J4158">
        <v>32430</v>
      </c>
      <c r="K4158" s="1">
        <v>44174</v>
      </c>
      <c r="L4158" t="s">
        <v>42</v>
      </c>
    </row>
    <row r="4159" spans="1:12" x14ac:dyDescent="0.8">
      <c r="A4159" t="s">
        <v>19731</v>
      </c>
      <c r="B4159" t="s">
        <v>19732</v>
      </c>
      <c r="C4159">
        <v>29</v>
      </c>
      <c r="D4159" t="s">
        <v>14</v>
      </c>
      <c r="E4159" t="s">
        <v>19733</v>
      </c>
      <c r="F4159" t="s">
        <v>19734</v>
      </c>
      <c r="G4159" t="s">
        <v>19735</v>
      </c>
      <c r="H4159" t="s">
        <v>119</v>
      </c>
      <c r="I4159" t="s">
        <v>55</v>
      </c>
      <c r="J4159">
        <v>49444</v>
      </c>
      <c r="K4159" s="1">
        <v>44456</v>
      </c>
      <c r="L4159" t="s">
        <v>42</v>
      </c>
    </row>
    <row r="4160" spans="1:12" x14ac:dyDescent="0.8">
      <c r="A4160" t="s">
        <v>19736</v>
      </c>
      <c r="B4160" t="s">
        <v>19737</v>
      </c>
      <c r="C4160">
        <v>27</v>
      </c>
      <c r="D4160" t="s">
        <v>29</v>
      </c>
      <c r="E4160" t="s">
        <v>19738</v>
      </c>
      <c r="F4160" t="s">
        <v>19739</v>
      </c>
      <c r="G4160" t="s">
        <v>19740</v>
      </c>
      <c r="H4160" t="s">
        <v>67</v>
      </c>
      <c r="I4160" t="s">
        <v>62</v>
      </c>
      <c r="J4160">
        <v>53676</v>
      </c>
      <c r="K4160" s="1">
        <v>44621</v>
      </c>
      <c r="L4160" t="s">
        <v>35</v>
      </c>
    </row>
    <row r="4161" spans="1:12" x14ac:dyDescent="0.8">
      <c r="A4161" t="s">
        <v>19741</v>
      </c>
      <c r="B4161" t="s">
        <v>19742</v>
      </c>
      <c r="C4161">
        <v>36</v>
      </c>
      <c r="D4161" t="s">
        <v>14</v>
      </c>
      <c r="F4161" t="s">
        <v>19743</v>
      </c>
      <c r="G4161" t="s">
        <v>19744</v>
      </c>
      <c r="H4161" t="s">
        <v>199</v>
      </c>
      <c r="I4161" t="s">
        <v>74</v>
      </c>
      <c r="J4161">
        <v>90051</v>
      </c>
      <c r="K4161" s="1">
        <v>45335</v>
      </c>
      <c r="L4161" t="s">
        <v>35</v>
      </c>
    </row>
    <row r="4162" spans="1:12" x14ac:dyDescent="0.8">
      <c r="A4162" t="s">
        <v>19745</v>
      </c>
      <c r="B4162" t="s">
        <v>19746</v>
      </c>
      <c r="C4162">
        <v>35</v>
      </c>
      <c r="D4162" t="s">
        <v>14</v>
      </c>
      <c r="E4162" t="s">
        <v>19747</v>
      </c>
      <c r="F4162" t="s">
        <v>19748</v>
      </c>
      <c r="G4162" t="s">
        <v>19749</v>
      </c>
      <c r="H4162" t="s">
        <v>558</v>
      </c>
      <c r="I4162" t="s">
        <v>55</v>
      </c>
      <c r="J4162">
        <v>38355</v>
      </c>
      <c r="K4162" s="1">
        <v>44017</v>
      </c>
      <c r="L4162" t="s">
        <v>35</v>
      </c>
    </row>
    <row r="4163" spans="1:12" x14ac:dyDescent="0.8">
      <c r="A4163" t="s">
        <v>19750</v>
      </c>
      <c r="B4163" t="s">
        <v>19751</v>
      </c>
      <c r="C4163">
        <v>40</v>
      </c>
      <c r="D4163" t="s">
        <v>14</v>
      </c>
      <c r="E4163" t="s">
        <v>19752</v>
      </c>
      <c r="F4163" t="s">
        <v>19753</v>
      </c>
      <c r="G4163" t="s">
        <v>19754</v>
      </c>
      <c r="H4163" t="s">
        <v>67</v>
      </c>
      <c r="I4163" t="s">
        <v>62</v>
      </c>
      <c r="J4163">
        <v>24721</v>
      </c>
      <c r="K4163" s="1">
        <v>44609</v>
      </c>
      <c r="L4163" t="s">
        <v>35</v>
      </c>
    </row>
    <row r="4164" spans="1:12" x14ac:dyDescent="0.8">
      <c r="A4164" t="s">
        <v>19755</v>
      </c>
      <c r="B4164" t="s">
        <v>19756</v>
      </c>
      <c r="C4164">
        <v>31</v>
      </c>
      <c r="D4164" t="s">
        <v>14</v>
      </c>
      <c r="E4164" t="s">
        <v>19757</v>
      </c>
      <c r="F4164" t="s">
        <v>19758</v>
      </c>
      <c r="G4164" t="s">
        <v>19759</v>
      </c>
      <c r="H4164" t="s">
        <v>112</v>
      </c>
      <c r="I4164" t="s">
        <v>113</v>
      </c>
      <c r="J4164">
        <v>37773</v>
      </c>
      <c r="K4164" s="1">
        <v>45353</v>
      </c>
      <c r="L4164" t="s">
        <v>26</v>
      </c>
    </row>
    <row r="4165" spans="1:12" x14ac:dyDescent="0.8">
      <c r="A4165" t="s">
        <v>19760</v>
      </c>
      <c r="B4165" t="s">
        <v>19761</v>
      </c>
      <c r="C4165">
        <v>18</v>
      </c>
      <c r="D4165" t="s">
        <v>29</v>
      </c>
      <c r="E4165" t="s">
        <v>19762</v>
      </c>
      <c r="F4165" t="s">
        <v>19763</v>
      </c>
      <c r="G4165" t="s">
        <v>19764</v>
      </c>
      <c r="H4165" t="s">
        <v>691</v>
      </c>
      <c r="I4165" t="s">
        <v>48</v>
      </c>
      <c r="J4165">
        <v>82804</v>
      </c>
      <c r="K4165" s="1">
        <v>45496</v>
      </c>
      <c r="L4165" t="s">
        <v>42</v>
      </c>
    </row>
    <row r="4166" spans="1:12" x14ac:dyDescent="0.8">
      <c r="A4166" t="s">
        <v>19765</v>
      </c>
      <c r="B4166" t="s">
        <v>19766</v>
      </c>
      <c r="C4166">
        <v>29</v>
      </c>
      <c r="D4166" t="s">
        <v>29</v>
      </c>
      <c r="E4166" t="s">
        <v>19767</v>
      </c>
      <c r="F4166">
        <f>1-413-268-3365</f>
        <v>-4045</v>
      </c>
      <c r="G4166" t="s">
        <v>19768</v>
      </c>
      <c r="H4166" t="s">
        <v>155</v>
      </c>
      <c r="I4166" t="s">
        <v>92</v>
      </c>
      <c r="J4166">
        <v>25057</v>
      </c>
      <c r="K4166" s="1">
        <v>44028</v>
      </c>
      <c r="L4166" t="s">
        <v>42</v>
      </c>
    </row>
    <row r="4167" spans="1:12" x14ac:dyDescent="0.8">
      <c r="A4167" t="s">
        <v>19769</v>
      </c>
      <c r="B4167" t="s">
        <v>19770</v>
      </c>
      <c r="C4167">
        <v>44</v>
      </c>
      <c r="D4167" t="s">
        <v>29</v>
      </c>
      <c r="E4167" t="s">
        <v>19771</v>
      </c>
      <c r="F4167" t="s">
        <v>19772</v>
      </c>
      <c r="G4167" t="s">
        <v>19773</v>
      </c>
      <c r="H4167" t="s">
        <v>270</v>
      </c>
      <c r="I4167" t="s">
        <v>19</v>
      </c>
      <c r="J4167">
        <v>61925</v>
      </c>
      <c r="K4167" s="1">
        <v>44855</v>
      </c>
      <c r="L4167" t="s">
        <v>42</v>
      </c>
    </row>
    <row r="4168" spans="1:12" x14ac:dyDescent="0.8">
      <c r="A4168" t="s">
        <v>19774</v>
      </c>
      <c r="B4168" t="s">
        <v>19775</v>
      </c>
      <c r="C4168">
        <v>31</v>
      </c>
      <c r="D4168" t="s">
        <v>29</v>
      </c>
      <c r="E4168" t="s">
        <v>19776</v>
      </c>
      <c r="F4168" t="s">
        <v>19777</v>
      </c>
      <c r="G4168" t="s">
        <v>19778</v>
      </c>
      <c r="H4168" t="s">
        <v>578</v>
      </c>
      <c r="I4168" t="s">
        <v>113</v>
      </c>
      <c r="J4168">
        <v>28118</v>
      </c>
      <c r="K4168" s="1">
        <v>45340</v>
      </c>
      <c r="L4168" t="s">
        <v>35</v>
      </c>
    </row>
    <row r="4169" spans="1:12" x14ac:dyDescent="0.8">
      <c r="A4169" t="s">
        <v>19779</v>
      </c>
      <c r="B4169" t="s">
        <v>19780</v>
      </c>
      <c r="C4169">
        <v>32</v>
      </c>
      <c r="D4169" t="s">
        <v>14</v>
      </c>
      <c r="E4169" t="s">
        <v>19781</v>
      </c>
      <c r="F4169" t="s">
        <v>19782</v>
      </c>
      <c r="G4169" t="s">
        <v>19783</v>
      </c>
      <c r="H4169" t="s">
        <v>67</v>
      </c>
      <c r="I4169" t="s">
        <v>62</v>
      </c>
      <c r="J4169">
        <v>91228</v>
      </c>
      <c r="K4169" s="1">
        <v>45318</v>
      </c>
      <c r="L4169" t="s">
        <v>35</v>
      </c>
    </row>
    <row r="4170" spans="1:12" x14ac:dyDescent="0.8">
      <c r="A4170" t="s">
        <v>19784</v>
      </c>
      <c r="B4170" t="s">
        <v>19785</v>
      </c>
      <c r="C4170">
        <v>46</v>
      </c>
      <c r="D4170" t="s">
        <v>29</v>
      </c>
      <c r="E4170" t="s">
        <v>19786</v>
      </c>
      <c r="F4170" t="s">
        <v>19787</v>
      </c>
      <c r="G4170" t="s">
        <v>19788</v>
      </c>
      <c r="H4170" t="s">
        <v>61</v>
      </c>
      <c r="I4170" t="s">
        <v>62</v>
      </c>
      <c r="J4170">
        <v>1683</v>
      </c>
      <c r="K4170" s="1">
        <v>45078</v>
      </c>
      <c r="L4170" t="s">
        <v>42</v>
      </c>
    </row>
    <row r="4171" spans="1:12" x14ac:dyDescent="0.8">
      <c r="A4171" t="s">
        <v>19789</v>
      </c>
      <c r="B4171" t="s">
        <v>19790</v>
      </c>
      <c r="C4171">
        <v>26</v>
      </c>
      <c r="D4171" t="s">
        <v>29</v>
      </c>
      <c r="E4171" t="s">
        <v>19791</v>
      </c>
      <c r="F4171" t="s">
        <v>19792</v>
      </c>
      <c r="G4171" t="s">
        <v>19793</v>
      </c>
      <c r="H4171" t="s">
        <v>1209</v>
      </c>
      <c r="I4171" t="s">
        <v>92</v>
      </c>
      <c r="J4171">
        <v>76012</v>
      </c>
      <c r="K4171" s="1">
        <v>45153</v>
      </c>
      <c r="L4171" t="s">
        <v>42</v>
      </c>
    </row>
    <row r="4172" spans="1:12" x14ac:dyDescent="0.8">
      <c r="A4172" t="s">
        <v>19794</v>
      </c>
      <c r="B4172" t="s">
        <v>19795</v>
      </c>
      <c r="C4172">
        <v>18</v>
      </c>
      <c r="D4172" t="s">
        <v>29</v>
      </c>
      <c r="E4172" t="s">
        <v>19796</v>
      </c>
      <c r="F4172" t="s">
        <v>19797</v>
      </c>
      <c r="G4172" t="s">
        <v>19798</v>
      </c>
      <c r="H4172" t="s">
        <v>510</v>
      </c>
      <c r="I4172" t="s">
        <v>126</v>
      </c>
      <c r="J4172">
        <v>77072</v>
      </c>
      <c r="K4172" s="1">
        <v>43981</v>
      </c>
      <c r="L4172" t="s">
        <v>42</v>
      </c>
    </row>
    <row r="4173" spans="1:12" x14ac:dyDescent="0.8">
      <c r="A4173" t="s">
        <v>19799</v>
      </c>
      <c r="B4173" t="s">
        <v>19800</v>
      </c>
      <c r="C4173">
        <v>33</v>
      </c>
      <c r="D4173" t="s">
        <v>29</v>
      </c>
      <c r="E4173" t="s">
        <v>19801</v>
      </c>
      <c r="F4173" t="s">
        <v>19802</v>
      </c>
      <c r="G4173" t="s">
        <v>19803</v>
      </c>
      <c r="H4173" t="s">
        <v>746</v>
      </c>
      <c r="I4173" t="s">
        <v>145</v>
      </c>
      <c r="J4173">
        <v>62068</v>
      </c>
      <c r="K4173" s="1">
        <v>44363</v>
      </c>
      <c r="L4173" t="s">
        <v>35</v>
      </c>
    </row>
    <row r="4174" spans="1:12" x14ac:dyDescent="0.8">
      <c r="A4174" t="s">
        <v>19804</v>
      </c>
      <c r="B4174" t="s">
        <v>19805</v>
      </c>
      <c r="C4174">
        <v>29</v>
      </c>
      <c r="D4174" t="s">
        <v>14</v>
      </c>
      <c r="E4174" t="s">
        <v>19806</v>
      </c>
      <c r="G4174" t="s">
        <v>19807</v>
      </c>
      <c r="H4174" t="s">
        <v>73</v>
      </c>
      <c r="I4174" t="s">
        <v>74</v>
      </c>
      <c r="J4174">
        <v>15641</v>
      </c>
      <c r="K4174" s="1">
        <v>44911</v>
      </c>
      <c r="L4174" t="s">
        <v>35</v>
      </c>
    </row>
    <row r="4175" spans="1:12" x14ac:dyDescent="0.8">
      <c r="A4175" t="s">
        <v>19808</v>
      </c>
      <c r="B4175" t="s">
        <v>19809</v>
      </c>
      <c r="C4175">
        <v>23</v>
      </c>
      <c r="D4175" t="s">
        <v>29</v>
      </c>
      <c r="E4175" t="s">
        <v>19810</v>
      </c>
      <c r="F4175" t="s">
        <v>19811</v>
      </c>
      <c r="G4175" t="s">
        <v>19812</v>
      </c>
      <c r="H4175" t="s">
        <v>249</v>
      </c>
      <c r="I4175" t="s">
        <v>55</v>
      </c>
      <c r="J4175">
        <v>79401</v>
      </c>
      <c r="K4175" s="1">
        <v>45445</v>
      </c>
      <c r="L4175" t="s">
        <v>42</v>
      </c>
    </row>
    <row r="4176" spans="1:12" x14ac:dyDescent="0.8">
      <c r="A4176" t="s">
        <v>19813</v>
      </c>
      <c r="B4176" t="s">
        <v>19814</v>
      </c>
      <c r="C4176">
        <v>32</v>
      </c>
      <c r="D4176" t="s">
        <v>14</v>
      </c>
      <c r="E4176" t="s">
        <v>19815</v>
      </c>
      <c r="F4176" t="s">
        <v>19816</v>
      </c>
      <c r="G4176" t="s">
        <v>19817</v>
      </c>
      <c r="H4176" t="s">
        <v>186</v>
      </c>
      <c r="I4176" t="s">
        <v>74</v>
      </c>
      <c r="J4176">
        <v>9511</v>
      </c>
      <c r="K4176" s="1">
        <v>44104</v>
      </c>
      <c r="L4176" t="s">
        <v>35</v>
      </c>
    </row>
    <row r="4177" spans="1:12" x14ac:dyDescent="0.8">
      <c r="A4177" t="s">
        <v>19818</v>
      </c>
      <c r="B4177" t="s">
        <v>19819</v>
      </c>
      <c r="C4177">
        <v>40</v>
      </c>
      <c r="D4177" t="s">
        <v>29</v>
      </c>
      <c r="E4177" t="s">
        <v>19820</v>
      </c>
      <c r="F4177" t="s">
        <v>19821</v>
      </c>
      <c r="G4177" t="s">
        <v>19822</v>
      </c>
      <c r="H4177" t="s">
        <v>119</v>
      </c>
      <c r="I4177" t="s">
        <v>55</v>
      </c>
      <c r="J4177">
        <v>50416</v>
      </c>
      <c r="K4177" s="1">
        <v>45436</v>
      </c>
      <c r="L4177" t="s">
        <v>35</v>
      </c>
    </row>
    <row r="4178" spans="1:12" x14ac:dyDescent="0.8">
      <c r="A4178" t="s">
        <v>19823</v>
      </c>
      <c r="B4178" t="s">
        <v>19824</v>
      </c>
      <c r="C4178">
        <v>34</v>
      </c>
      <c r="D4178" t="s">
        <v>29</v>
      </c>
      <c r="E4178" t="s">
        <v>19825</v>
      </c>
      <c r="F4178" t="s">
        <v>19826</v>
      </c>
      <c r="G4178" t="s">
        <v>19827</v>
      </c>
      <c r="H4178" t="s">
        <v>18</v>
      </c>
      <c r="I4178" t="s">
        <v>19</v>
      </c>
      <c r="J4178">
        <v>80976</v>
      </c>
      <c r="K4178" s="1">
        <v>44015</v>
      </c>
      <c r="L4178" t="s">
        <v>35</v>
      </c>
    </row>
    <row r="4179" spans="1:12" x14ac:dyDescent="0.8">
      <c r="A4179" t="s">
        <v>19828</v>
      </c>
      <c r="B4179" t="s">
        <v>19829</v>
      </c>
      <c r="C4179">
        <v>38</v>
      </c>
      <c r="D4179" t="s">
        <v>29</v>
      </c>
      <c r="E4179" t="s">
        <v>19830</v>
      </c>
      <c r="F4179" t="s">
        <v>19831</v>
      </c>
      <c r="G4179" t="s">
        <v>19832</v>
      </c>
      <c r="H4179" t="s">
        <v>529</v>
      </c>
      <c r="I4179" t="s">
        <v>55</v>
      </c>
      <c r="J4179">
        <v>98592</v>
      </c>
      <c r="K4179" s="1">
        <v>43965</v>
      </c>
      <c r="L4179" t="s">
        <v>35</v>
      </c>
    </row>
    <row r="4180" spans="1:12" x14ac:dyDescent="0.8">
      <c r="A4180" t="s">
        <v>19833</v>
      </c>
      <c r="B4180" t="s">
        <v>19834</v>
      </c>
      <c r="C4180">
        <v>56</v>
      </c>
      <c r="D4180" t="s">
        <v>14</v>
      </c>
      <c r="E4180" t="s">
        <v>19835</v>
      </c>
      <c r="F4180" t="s">
        <v>19836</v>
      </c>
      <c r="G4180" t="s">
        <v>19837</v>
      </c>
      <c r="H4180" t="s">
        <v>450</v>
      </c>
      <c r="I4180" t="s">
        <v>138</v>
      </c>
      <c r="J4180">
        <v>76118</v>
      </c>
      <c r="K4180" s="1">
        <v>45452</v>
      </c>
      <c r="L4180" t="s">
        <v>26</v>
      </c>
    </row>
    <row r="4181" spans="1:12" x14ac:dyDescent="0.8">
      <c r="A4181" t="s">
        <v>19838</v>
      </c>
      <c r="B4181" t="s">
        <v>19839</v>
      </c>
      <c r="C4181">
        <v>30</v>
      </c>
      <c r="D4181" t="s">
        <v>14</v>
      </c>
      <c r="F4181" t="s">
        <v>19840</v>
      </c>
      <c r="G4181" t="s">
        <v>19841</v>
      </c>
      <c r="H4181" t="s">
        <v>578</v>
      </c>
      <c r="I4181" t="s">
        <v>113</v>
      </c>
      <c r="J4181">
        <v>80114</v>
      </c>
      <c r="K4181" s="1">
        <v>45181</v>
      </c>
      <c r="L4181" t="s">
        <v>42</v>
      </c>
    </row>
    <row r="4182" spans="1:12" x14ac:dyDescent="0.8">
      <c r="A4182" t="s">
        <v>19842</v>
      </c>
      <c r="B4182" t="s">
        <v>8409</v>
      </c>
      <c r="C4182">
        <v>38</v>
      </c>
      <c r="D4182" t="s">
        <v>14</v>
      </c>
      <c r="E4182" t="s">
        <v>19843</v>
      </c>
      <c r="F4182" t="s">
        <v>19844</v>
      </c>
      <c r="G4182" t="s">
        <v>19845</v>
      </c>
      <c r="H4182" t="s">
        <v>746</v>
      </c>
      <c r="I4182" t="s">
        <v>145</v>
      </c>
      <c r="J4182">
        <v>37428</v>
      </c>
      <c r="K4182" s="1">
        <v>44546</v>
      </c>
      <c r="L4182" t="s">
        <v>35</v>
      </c>
    </row>
    <row r="4183" spans="1:12" x14ac:dyDescent="0.8">
      <c r="A4183" t="s">
        <v>19846</v>
      </c>
      <c r="B4183" t="s">
        <v>19847</v>
      </c>
      <c r="C4183">
        <v>28</v>
      </c>
      <c r="D4183" t="s">
        <v>14</v>
      </c>
      <c r="E4183" t="s">
        <v>19848</v>
      </c>
      <c r="F4183" t="s">
        <v>19849</v>
      </c>
      <c r="G4183" t="s">
        <v>19850</v>
      </c>
      <c r="H4183" t="s">
        <v>119</v>
      </c>
      <c r="I4183" t="s">
        <v>55</v>
      </c>
      <c r="J4183">
        <v>40744</v>
      </c>
      <c r="K4183" s="1">
        <v>44662</v>
      </c>
      <c r="L4183" t="s">
        <v>35</v>
      </c>
    </row>
    <row r="4184" spans="1:12" x14ac:dyDescent="0.8">
      <c r="A4184" t="s">
        <v>19851</v>
      </c>
      <c r="B4184" t="s">
        <v>19852</v>
      </c>
      <c r="D4184" t="s">
        <v>29</v>
      </c>
      <c r="E4184" t="s">
        <v>19853</v>
      </c>
      <c r="F4184" t="s">
        <v>19854</v>
      </c>
      <c r="G4184" t="s">
        <v>19855</v>
      </c>
      <c r="H4184" t="s">
        <v>320</v>
      </c>
      <c r="I4184" t="s">
        <v>138</v>
      </c>
      <c r="J4184">
        <v>77817</v>
      </c>
      <c r="K4184" s="1">
        <v>45028</v>
      </c>
      <c r="L4184" t="s">
        <v>42</v>
      </c>
    </row>
    <row r="4185" spans="1:12" x14ac:dyDescent="0.8">
      <c r="A4185" t="s">
        <v>19856</v>
      </c>
      <c r="B4185" t="s">
        <v>19857</v>
      </c>
      <c r="C4185">
        <v>27</v>
      </c>
      <c r="D4185" t="s">
        <v>29</v>
      </c>
      <c r="E4185" t="s">
        <v>19858</v>
      </c>
      <c r="F4185" t="s">
        <v>19859</v>
      </c>
      <c r="H4185" t="s">
        <v>167</v>
      </c>
      <c r="I4185" t="s">
        <v>138</v>
      </c>
      <c r="J4185">
        <v>65674</v>
      </c>
      <c r="K4185" s="1">
        <v>44406</v>
      </c>
      <c r="L4185" t="s">
        <v>42</v>
      </c>
    </row>
    <row r="4186" spans="1:12" x14ac:dyDescent="0.8">
      <c r="A4186" t="s">
        <v>19860</v>
      </c>
      <c r="B4186" t="s">
        <v>19861</v>
      </c>
      <c r="C4186">
        <v>29</v>
      </c>
      <c r="D4186" t="s">
        <v>29</v>
      </c>
      <c r="E4186" t="s">
        <v>19862</v>
      </c>
      <c r="F4186" t="s">
        <v>19863</v>
      </c>
      <c r="G4186" t="s">
        <v>19864</v>
      </c>
      <c r="H4186" t="s">
        <v>119</v>
      </c>
      <c r="I4186" t="s">
        <v>55</v>
      </c>
      <c r="J4186">
        <v>45954</v>
      </c>
      <c r="K4186" s="1">
        <v>45279</v>
      </c>
      <c r="L4186" t="s">
        <v>35</v>
      </c>
    </row>
    <row r="4187" spans="1:12" x14ac:dyDescent="0.8">
      <c r="A4187" t="s">
        <v>19865</v>
      </c>
      <c r="B4187" t="s">
        <v>19866</v>
      </c>
      <c r="C4187">
        <v>39</v>
      </c>
      <c r="D4187" t="s">
        <v>14</v>
      </c>
      <c r="E4187" t="s">
        <v>19867</v>
      </c>
      <c r="F4187" t="s">
        <v>19868</v>
      </c>
      <c r="G4187" t="s">
        <v>19869</v>
      </c>
      <c r="H4187" t="s">
        <v>186</v>
      </c>
      <c r="I4187" t="s">
        <v>74</v>
      </c>
      <c r="J4187">
        <v>43837</v>
      </c>
      <c r="K4187" s="1">
        <v>44301</v>
      </c>
      <c r="L4187" t="s">
        <v>26</v>
      </c>
    </row>
    <row r="4188" spans="1:12" x14ac:dyDescent="0.8">
      <c r="A4188" t="s">
        <v>19870</v>
      </c>
      <c r="B4188" t="s">
        <v>19871</v>
      </c>
      <c r="C4188">
        <v>63</v>
      </c>
      <c r="D4188" t="s">
        <v>14</v>
      </c>
      <c r="E4188" t="s">
        <v>19872</v>
      </c>
      <c r="F4188" t="s">
        <v>19873</v>
      </c>
      <c r="G4188" t="s">
        <v>19874</v>
      </c>
      <c r="H4188" t="s">
        <v>155</v>
      </c>
      <c r="I4188" t="s">
        <v>92</v>
      </c>
      <c r="J4188">
        <v>17133</v>
      </c>
      <c r="K4188" s="1">
        <v>45555</v>
      </c>
      <c r="L4188" t="s">
        <v>26</v>
      </c>
    </row>
    <row r="4189" spans="1:12" x14ac:dyDescent="0.8">
      <c r="A4189" t="s">
        <v>19875</v>
      </c>
      <c r="B4189" t="s">
        <v>19876</v>
      </c>
      <c r="C4189">
        <v>26</v>
      </c>
      <c r="D4189" t="s">
        <v>29</v>
      </c>
      <c r="E4189" t="s">
        <v>19877</v>
      </c>
      <c r="F4189" t="s">
        <v>19878</v>
      </c>
      <c r="G4189" t="s">
        <v>19879</v>
      </c>
      <c r="H4189" t="s">
        <v>529</v>
      </c>
      <c r="I4189" t="s">
        <v>55</v>
      </c>
      <c r="J4189">
        <v>28612</v>
      </c>
      <c r="K4189" s="1">
        <v>45081</v>
      </c>
      <c r="L4189" t="s">
        <v>35</v>
      </c>
    </row>
    <row r="4190" spans="1:12" x14ac:dyDescent="0.8">
      <c r="A4190" t="s">
        <v>19880</v>
      </c>
      <c r="B4190" t="s">
        <v>19881</v>
      </c>
      <c r="C4190">
        <v>30</v>
      </c>
      <c r="D4190" t="s">
        <v>14</v>
      </c>
      <c r="E4190" t="s">
        <v>19882</v>
      </c>
      <c r="F4190" t="s">
        <v>19883</v>
      </c>
      <c r="G4190" t="s">
        <v>19884</v>
      </c>
      <c r="H4190" t="s">
        <v>73</v>
      </c>
      <c r="I4190" t="s">
        <v>74</v>
      </c>
      <c r="J4190">
        <v>34800</v>
      </c>
      <c r="K4190" s="1">
        <v>44305</v>
      </c>
      <c r="L4190" t="s">
        <v>42</v>
      </c>
    </row>
    <row r="4191" spans="1:12" x14ac:dyDescent="0.8">
      <c r="A4191" t="s">
        <v>19885</v>
      </c>
      <c r="B4191" t="s">
        <v>19886</v>
      </c>
      <c r="C4191">
        <v>34</v>
      </c>
      <c r="D4191" t="s">
        <v>29</v>
      </c>
      <c r="E4191" t="s">
        <v>19887</v>
      </c>
      <c r="F4191" t="s">
        <v>19888</v>
      </c>
      <c r="G4191" t="s">
        <v>19889</v>
      </c>
      <c r="H4191" t="s">
        <v>54</v>
      </c>
      <c r="I4191" t="s">
        <v>55</v>
      </c>
      <c r="J4191">
        <v>32357</v>
      </c>
      <c r="K4191" s="1">
        <v>43899</v>
      </c>
      <c r="L4191" t="s">
        <v>35</v>
      </c>
    </row>
    <row r="4192" spans="1:12" x14ac:dyDescent="0.8">
      <c r="A4192" t="s">
        <v>19890</v>
      </c>
      <c r="B4192" t="s">
        <v>16729</v>
      </c>
      <c r="D4192" t="s">
        <v>29</v>
      </c>
      <c r="E4192" t="s">
        <v>6475</v>
      </c>
      <c r="F4192" t="s">
        <v>19891</v>
      </c>
      <c r="G4192" t="s">
        <v>19892</v>
      </c>
      <c r="H4192" t="s">
        <v>1064</v>
      </c>
      <c r="I4192" t="s">
        <v>193</v>
      </c>
      <c r="J4192">
        <v>820</v>
      </c>
      <c r="K4192" s="1">
        <v>45052</v>
      </c>
      <c r="L4192" t="s">
        <v>26</v>
      </c>
    </row>
    <row r="4193" spans="1:12" x14ac:dyDescent="0.8">
      <c r="A4193" t="s">
        <v>19893</v>
      </c>
      <c r="B4193" t="s">
        <v>19894</v>
      </c>
      <c r="C4193">
        <v>38</v>
      </c>
      <c r="D4193" t="s">
        <v>14</v>
      </c>
      <c r="E4193" t="s">
        <v>19895</v>
      </c>
      <c r="F4193" t="s">
        <v>19896</v>
      </c>
      <c r="G4193" t="s">
        <v>19897</v>
      </c>
      <c r="H4193" t="s">
        <v>199</v>
      </c>
      <c r="I4193" t="s">
        <v>74</v>
      </c>
      <c r="K4193" s="1">
        <v>44268</v>
      </c>
      <c r="L4193" t="s">
        <v>26</v>
      </c>
    </row>
    <row r="4194" spans="1:12" x14ac:dyDescent="0.8">
      <c r="A4194" t="s">
        <v>19898</v>
      </c>
      <c r="B4194" t="s">
        <v>19899</v>
      </c>
      <c r="C4194">
        <v>50</v>
      </c>
      <c r="D4194" t="s">
        <v>382</v>
      </c>
      <c r="E4194" t="s">
        <v>19900</v>
      </c>
      <c r="F4194">
        <v>7515000102</v>
      </c>
      <c r="G4194" t="s">
        <v>19901</v>
      </c>
      <c r="H4194" t="s">
        <v>1383</v>
      </c>
      <c r="I4194" t="s">
        <v>92</v>
      </c>
      <c r="J4194">
        <v>25139</v>
      </c>
      <c r="K4194" s="1">
        <v>45593</v>
      </c>
      <c r="L4194" t="s">
        <v>26</v>
      </c>
    </row>
    <row r="4195" spans="1:12" x14ac:dyDescent="0.8">
      <c r="A4195" t="s">
        <v>19902</v>
      </c>
      <c r="B4195" t="s">
        <v>19903</v>
      </c>
      <c r="C4195">
        <v>18</v>
      </c>
      <c r="D4195" t="s">
        <v>29</v>
      </c>
      <c r="E4195" t="s">
        <v>19904</v>
      </c>
      <c r="F4195" t="s">
        <v>19905</v>
      </c>
      <c r="G4195" t="s">
        <v>19906</v>
      </c>
      <c r="H4195" t="s">
        <v>320</v>
      </c>
      <c r="I4195" t="s">
        <v>138</v>
      </c>
      <c r="J4195">
        <v>98599</v>
      </c>
      <c r="K4195" s="1">
        <v>45583</v>
      </c>
      <c r="L4195" t="s">
        <v>42</v>
      </c>
    </row>
    <row r="4196" spans="1:12" x14ac:dyDescent="0.8">
      <c r="A4196" t="s">
        <v>19907</v>
      </c>
      <c r="B4196" t="s">
        <v>19908</v>
      </c>
      <c r="C4196">
        <v>18</v>
      </c>
      <c r="D4196" t="s">
        <v>29</v>
      </c>
      <c r="E4196" t="s">
        <v>19909</v>
      </c>
      <c r="F4196" t="s">
        <v>19910</v>
      </c>
      <c r="G4196" t="s">
        <v>19911</v>
      </c>
      <c r="H4196" t="s">
        <v>255</v>
      </c>
      <c r="I4196" t="s">
        <v>145</v>
      </c>
      <c r="J4196">
        <v>74420</v>
      </c>
      <c r="K4196" s="1">
        <v>44610</v>
      </c>
      <c r="L4196" t="s">
        <v>35</v>
      </c>
    </row>
    <row r="4197" spans="1:12" x14ac:dyDescent="0.8">
      <c r="A4197" t="s">
        <v>19912</v>
      </c>
      <c r="B4197" t="s">
        <v>19913</v>
      </c>
      <c r="C4197">
        <v>29</v>
      </c>
      <c r="D4197" t="s">
        <v>14</v>
      </c>
      <c r="E4197" t="s">
        <v>19914</v>
      </c>
      <c r="F4197" t="s">
        <v>19915</v>
      </c>
      <c r="G4197" t="s">
        <v>19916</v>
      </c>
      <c r="H4197" t="s">
        <v>1209</v>
      </c>
      <c r="I4197" t="s">
        <v>92</v>
      </c>
      <c r="J4197">
        <v>46589</v>
      </c>
      <c r="K4197" s="1">
        <v>45033</v>
      </c>
      <c r="L4197" t="s">
        <v>35</v>
      </c>
    </row>
    <row r="4198" spans="1:12" x14ac:dyDescent="0.8">
      <c r="A4198" t="s">
        <v>19917</v>
      </c>
      <c r="B4198" t="s">
        <v>19918</v>
      </c>
      <c r="C4198">
        <v>48</v>
      </c>
      <c r="D4198" t="s">
        <v>14</v>
      </c>
      <c r="E4198" t="s">
        <v>19919</v>
      </c>
      <c r="F4198" t="s">
        <v>19920</v>
      </c>
      <c r="G4198" t="s">
        <v>19921</v>
      </c>
      <c r="H4198" t="s">
        <v>137</v>
      </c>
      <c r="I4198" t="s">
        <v>138</v>
      </c>
      <c r="J4198">
        <v>22518</v>
      </c>
      <c r="K4198" s="1">
        <v>44787</v>
      </c>
      <c r="L4198" t="s">
        <v>42</v>
      </c>
    </row>
    <row r="4199" spans="1:12" x14ac:dyDescent="0.8">
      <c r="A4199" t="s">
        <v>19922</v>
      </c>
      <c r="B4199" t="s">
        <v>19923</v>
      </c>
      <c r="C4199">
        <v>18</v>
      </c>
      <c r="D4199" t="s">
        <v>29</v>
      </c>
      <c r="E4199" t="s">
        <v>19924</v>
      </c>
      <c r="F4199" t="s">
        <v>19925</v>
      </c>
      <c r="G4199" t="s">
        <v>19926</v>
      </c>
      <c r="H4199" t="s">
        <v>119</v>
      </c>
      <c r="I4199" t="s">
        <v>55</v>
      </c>
      <c r="J4199">
        <v>16501</v>
      </c>
      <c r="K4199" s="1">
        <v>45678</v>
      </c>
      <c r="L4199" t="s">
        <v>26</v>
      </c>
    </row>
    <row r="4200" spans="1:12" x14ac:dyDescent="0.8">
      <c r="A4200" t="s">
        <v>19927</v>
      </c>
      <c r="B4200" t="s">
        <v>13899</v>
      </c>
      <c r="C4200">
        <v>18</v>
      </c>
      <c r="D4200" t="s">
        <v>14</v>
      </c>
      <c r="E4200" t="s">
        <v>19928</v>
      </c>
      <c r="F4200" t="s">
        <v>19929</v>
      </c>
      <c r="G4200" t="s">
        <v>19930</v>
      </c>
      <c r="H4200" t="s">
        <v>867</v>
      </c>
      <c r="I4200" t="s">
        <v>99</v>
      </c>
      <c r="J4200">
        <v>62651</v>
      </c>
      <c r="K4200" s="1">
        <v>44049</v>
      </c>
      <c r="L4200" t="s">
        <v>35</v>
      </c>
    </row>
    <row r="4201" spans="1:12" x14ac:dyDescent="0.8">
      <c r="A4201" t="s">
        <v>19931</v>
      </c>
      <c r="B4201" t="s">
        <v>19932</v>
      </c>
      <c r="C4201">
        <v>41</v>
      </c>
      <c r="D4201" t="s">
        <v>29</v>
      </c>
      <c r="E4201" t="s">
        <v>19933</v>
      </c>
      <c r="F4201" t="s">
        <v>19934</v>
      </c>
      <c r="G4201" t="s">
        <v>19935</v>
      </c>
      <c r="H4201" t="s">
        <v>41</v>
      </c>
      <c r="I4201" t="s">
        <v>19</v>
      </c>
      <c r="J4201">
        <v>12018</v>
      </c>
      <c r="K4201" s="1">
        <v>44499</v>
      </c>
      <c r="L4201" t="s">
        <v>42</v>
      </c>
    </row>
    <row r="4202" spans="1:12" x14ac:dyDescent="0.8">
      <c r="A4202" t="s">
        <v>19936</v>
      </c>
      <c r="B4202" t="s">
        <v>19937</v>
      </c>
      <c r="C4202">
        <v>37</v>
      </c>
      <c r="D4202" t="s">
        <v>29</v>
      </c>
      <c r="F4202" t="s">
        <v>19938</v>
      </c>
      <c r="G4202" t="s">
        <v>19939</v>
      </c>
      <c r="H4202" t="s">
        <v>260</v>
      </c>
      <c r="I4202" t="s">
        <v>113</v>
      </c>
      <c r="J4202">
        <v>2859</v>
      </c>
      <c r="K4202" s="1">
        <v>44910</v>
      </c>
      <c r="L4202" t="s">
        <v>35</v>
      </c>
    </row>
    <row r="4203" spans="1:12" x14ac:dyDescent="0.8">
      <c r="A4203" t="s">
        <v>19940</v>
      </c>
      <c r="B4203" t="s">
        <v>19941</v>
      </c>
      <c r="C4203">
        <v>21</v>
      </c>
      <c r="D4203" t="s">
        <v>14</v>
      </c>
      <c r="E4203" t="s">
        <v>19942</v>
      </c>
      <c r="F4203" t="s">
        <v>19943</v>
      </c>
      <c r="G4203" t="s">
        <v>19944</v>
      </c>
      <c r="H4203" t="s">
        <v>91</v>
      </c>
      <c r="I4203" t="s">
        <v>92</v>
      </c>
      <c r="J4203">
        <v>41331</v>
      </c>
      <c r="K4203" s="1">
        <v>45120</v>
      </c>
      <c r="L4203" t="s">
        <v>35</v>
      </c>
    </row>
    <row r="4204" spans="1:12" x14ac:dyDescent="0.8">
      <c r="A4204" t="s">
        <v>19945</v>
      </c>
      <c r="B4204" t="s">
        <v>19946</v>
      </c>
      <c r="C4204">
        <v>23</v>
      </c>
      <c r="D4204" t="s">
        <v>14</v>
      </c>
      <c r="E4204" t="s">
        <v>19947</v>
      </c>
      <c r="F4204" t="s">
        <v>19948</v>
      </c>
      <c r="G4204" t="s">
        <v>19949</v>
      </c>
      <c r="H4204" t="s">
        <v>173</v>
      </c>
      <c r="J4204">
        <v>92248</v>
      </c>
      <c r="K4204" s="1">
        <v>44347</v>
      </c>
      <c r="L4204" t="s">
        <v>35</v>
      </c>
    </row>
    <row r="4205" spans="1:12" x14ac:dyDescent="0.8">
      <c r="A4205" t="s">
        <v>19950</v>
      </c>
      <c r="B4205" t="s">
        <v>19951</v>
      </c>
      <c r="C4205">
        <v>23</v>
      </c>
      <c r="D4205" t="s">
        <v>108</v>
      </c>
      <c r="E4205" t="s">
        <v>19952</v>
      </c>
      <c r="F4205" t="s">
        <v>19953</v>
      </c>
      <c r="G4205" t="s">
        <v>19954</v>
      </c>
      <c r="H4205" t="s">
        <v>249</v>
      </c>
      <c r="I4205" t="s">
        <v>55</v>
      </c>
      <c r="J4205">
        <v>4008</v>
      </c>
      <c r="K4205" s="1">
        <v>44688</v>
      </c>
      <c r="L4205" t="s">
        <v>42</v>
      </c>
    </row>
    <row r="4206" spans="1:12" x14ac:dyDescent="0.8">
      <c r="A4206" t="s">
        <v>19955</v>
      </c>
      <c r="B4206" t="s">
        <v>19956</v>
      </c>
      <c r="C4206">
        <v>36</v>
      </c>
      <c r="D4206" t="s">
        <v>29</v>
      </c>
      <c r="E4206" t="s">
        <v>19957</v>
      </c>
      <c r="F4206" t="s">
        <v>19958</v>
      </c>
      <c r="G4206" t="s">
        <v>19959</v>
      </c>
      <c r="H4206" t="s">
        <v>73</v>
      </c>
      <c r="I4206" t="s">
        <v>74</v>
      </c>
      <c r="J4206">
        <v>95256</v>
      </c>
      <c r="K4206" s="1">
        <v>45675</v>
      </c>
      <c r="L4206" t="s">
        <v>42</v>
      </c>
    </row>
    <row r="4207" spans="1:12" x14ac:dyDescent="0.8">
      <c r="A4207" t="s">
        <v>19960</v>
      </c>
      <c r="B4207" t="s">
        <v>19961</v>
      </c>
      <c r="C4207">
        <v>27</v>
      </c>
      <c r="D4207" t="s">
        <v>14</v>
      </c>
      <c r="E4207" t="s">
        <v>978</v>
      </c>
      <c r="F4207" t="s">
        <v>19962</v>
      </c>
      <c r="G4207" t="s">
        <v>19963</v>
      </c>
      <c r="H4207" t="s">
        <v>473</v>
      </c>
      <c r="I4207" t="s">
        <v>113</v>
      </c>
      <c r="J4207">
        <v>96503</v>
      </c>
      <c r="K4207" s="1">
        <v>44042</v>
      </c>
      <c r="L4207" t="s">
        <v>26</v>
      </c>
    </row>
    <row r="4208" spans="1:12" x14ac:dyDescent="0.8">
      <c r="A4208" t="s">
        <v>19964</v>
      </c>
      <c r="B4208" t="s">
        <v>19965</v>
      </c>
      <c r="C4208">
        <v>40</v>
      </c>
      <c r="D4208" t="s">
        <v>14</v>
      </c>
      <c r="E4208" t="s">
        <v>19966</v>
      </c>
      <c r="F4208" t="s">
        <v>19967</v>
      </c>
      <c r="G4208" t="s">
        <v>19968</v>
      </c>
      <c r="H4208" t="s">
        <v>578</v>
      </c>
      <c r="I4208" t="s">
        <v>113</v>
      </c>
      <c r="J4208">
        <v>23581</v>
      </c>
      <c r="K4208" s="1">
        <v>45140</v>
      </c>
      <c r="L4208" t="s">
        <v>35</v>
      </c>
    </row>
    <row r="4209" spans="1:12" x14ac:dyDescent="0.8">
      <c r="A4209" t="s">
        <v>19969</v>
      </c>
      <c r="B4209" t="s">
        <v>19970</v>
      </c>
      <c r="C4209">
        <v>18</v>
      </c>
      <c r="D4209" t="s">
        <v>29</v>
      </c>
      <c r="E4209" t="s">
        <v>19971</v>
      </c>
      <c r="F4209" t="s">
        <v>19972</v>
      </c>
      <c r="G4209" t="s">
        <v>19973</v>
      </c>
      <c r="H4209" t="s">
        <v>450</v>
      </c>
      <c r="I4209" t="s">
        <v>138</v>
      </c>
      <c r="J4209">
        <v>96881</v>
      </c>
      <c r="K4209" s="1">
        <v>45155</v>
      </c>
      <c r="L4209" t="s">
        <v>42</v>
      </c>
    </row>
    <row r="4210" spans="1:12" x14ac:dyDescent="0.8">
      <c r="A4210" t="s">
        <v>19974</v>
      </c>
      <c r="B4210" t="s">
        <v>19975</v>
      </c>
      <c r="C4210">
        <v>24</v>
      </c>
      <c r="D4210" t="s">
        <v>29</v>
      </c>
      <c r="E4210" t="s">
        <v>19976</v>
      </c>
      <c r="F4210" t="s">
        <v>19977</v>
      </c>
      <c r="G4210" t="s">
        <v>19978</v>
      </c>
      <c r="H4210" t="s">
        <v>558</v>
      </c>
      <c r="I4210" t="s">
        <v>55</v>
      </c>
      <c r="J4210">
        <v>62223</v>
      </c>
      <c r="K4210" s="1">
        <v>45317</v>
      </c>
      <c r="L4210" t="s">
        <v>26</v>
      </c>
    </row>
    <row r="4211" spans="1:12" x14ac:dyDescent="0.8">
      <c r="A4211" t="s">
        <v>19979</v>
      </c>
      <c r="B4211" t="s">
        <v>69</v>
      </c>
      <c r="C4211">
        <v>21</v>
      </c>
      <c r="D4211" t="s">
        <v>14</v>
      </c>
      <c r="E4211" t="s">
        <v>19980</v>
      </c>
      <c r="F4211" t="s">
        <v>19981</v>
      </c>
      <c r="G4211" t="s">
        <v>19982</v>
      </c>
      <c r="H4211" t="s">
        <v>320</v>
      </c>
      <c r="I4211" t="s">
        <v>138</v>
      </c>
      <c r="J4211">
        <v>5464</v>
      </c>
      <c r="K4211" s="1">
        <v>44853</v>
      </c>
      <c r="L4211" t="s">
        <v>35</v>
      </c>
    </row>
    <row r="4212" spans="1:12" x14ac:dyDescent="0.8">
      <c r="A4212" t="s">
        <v>19983</v>
      </c>
      <c r="B4212" t="s">
        <v>19984</v>
      </c>
      <c r="C4212">
        <v>31</v>
      </c>
      <c r="D4212" t="s">
        <v>14</v>
      </c>
      <c r="E4212" t="s">
        <v>19985</v>
      </c>
      <c r="F4212" t="s">
        <v>19986</v>
      </c>
      <c r="G4212" t="s">
        <v>19987</v>
      </c>
      <c r="H4212" t="s">
        <v>18</v>
      </c>
      <c r="I4212" t="s">
        <v>19</v>
      </c>
      <c r="J4212">
        <v>26880</v>
      </c>
      <c r="K4212" s="1">
        <v>43955</v>
      </c>
      <c r="L4212" t="s">
        <v>26</v>
      </c>
    </row>
    <row r="4213" spans="1:12" x14ac:dyDescent="0.8">
      <c r="A4213" t="s">
        <v>19988</v>
      </c>
      <c r="B4213" t="s">
        <v>19989</v>
      </c>
      <c r="C4213">
        <v>28</v>
      </c>
      <c r="D4213" t="s">
        <v>29</v>
      </c>
      <c r="E4213" t="s">
        <v>19990</v>
      </c>
      <c r="F4213" t="s">
        <v>19991</v>
      </c>
      <c r="G4213" t="s">
        <v>19992</v>
      </c>
      <c r="H4213" t="s">
        <v>80</v>
      </c>
      <c r="I4213" t="s">
        <v>74</v>
      </c>
      <c r="J4213">
        <v>92017</v>
      </c>
      <c r="K4213" s="1">
        <v>44423</v>
      </c>
      <c r="L4213" t="s">
        <v>35</v>
      </c>
    </row>
    <row r="4214" spans="1:12" x14ac:dyDescent="0.8">
      <c r="A4214" t="s">
        <v>19993</v>
      </c>
      <c r="B4214" t="s">
        <v>19994</v>
      </c>
      <c r="C4214">
        <v>44</v>
      </c>
      <c r="D4214" t="s">
        <v>29</v>
      </c>
      <c r="E4214" t="s">
        <v>19995</v>
      </c>
      <c r="F4214" t="s">
        <v>19996</v>
      </c>
      <c r="G4214" t="s">
        <v>19997</v>
      </c>
      <c r="H4214" t="s">
        <v>691</v>
      </c>
      <c r="I4214" t="s">
        <v>48</v>
      </c>
      <c r="J4214">
        <v>40361</v>
      </c>
      <c r="K4214" s="1">
        <v>45707</v>
      </c>
      <c r="L4214" t="s">
        <v>35</v>
      </c>
    </row>
    <row r="4215" spans="1:12" x14ac:dyDescent="0.8">
      <c r="A4215" t="s">
        <v>19998</v>
      </c>
      <c r="B4215" t="s">
        <v>19999</v>
      </c>
      <c r="C4215">
        <v>18</v>
      </c>
      <c r="D4215" t="s">
        <v>29</v>
      </c>
      <c r="E4215" t="s">
        <v>20000</v>
      </c>
      <c r="F4215" t="s">
        <v>20001</v>
      </c>
      <c r="G4215" t="s">
        <v>20002</v>
      </c>
      <c r="H4215" t="s">
        <v>1383</v>
      </c>
      <c r="I4215" t="s">
        <v>92</v>
      </c>
      <c r="J4215">
        <v>52281</v>
      </c>
      <c r="K4215" s="1">
        <v>44307</v>
      </c>
      <c r="L4215" t="s">
        <v>42</v>
      </c>
    </row>
    <row r="4216" spans="1:12" x14ac:dyDescent="0.8">
      <c r="A4216" t="s">
        <v>20003</v>
      </c>
      <c r="B4216" t="s">
        <v>20004</v>
      </c>
      <c r="C4216">
        <v>35</v>
      </c>
      <c r="D4216" t="s">
        <v>14</v>
      </c>
      <c r="E4216" t="s">
        <v>20005</v>
      </c>
      <c r="F4216" t="s">
        <v>20006</v>
      </c>
      <c r="G4216" t="s">
        <v>20007</v>
      </c>
      <c r="H4216" t="s">
        <v>529</v>
      </c>
      <c r="I4216" t="s">
        <v>55</v>
      </c>
      <c r="J4216">
        <v>85726</v>
      </c>
      <c r="K4216" s="1">
        <v>44371</v>
      </c>
      <c r="L4216" t="s">
        <v>42</v>
      </c>
    </row>
    <row r="4217" spans="1:12" x14ac:dyDescent="0.8">
      <c r="A4217" t="s">
        <v>20008</v>
      </c>
      <c r="B4217" t="s">
        <v>10851</v>
      </c>
      <c r="C4217">
        <v>41</v>
      </c>
      <c r="D4217" t="s">
        <v>29</v>
      </c>
      <c r="E4217" t="s">
        <v>10852</v>
      </c>
      <c r="F4217" t="s">
        <v>20009</v>
      </c>
      <c r="G4217" t="s">
        <v>20010</v>
      </c>
      <c r="H4217" t="s">
        <v>529</v>
      </c>
      <c r="I4217" t="s">
        <v>55</v>
      </c>
      <c r="J4217">
        <v>72980</v>
      </c>
      <c r="K4217" s="1">
        <v>45538</v>
      </c>
      <c r="L4217" t="s">
        <v>35</v>
      </c>
    </row>
    <row r="4218" spans="1:12" x14ac:dyDescent="0.8">
      <c r="A4218" t="s">
        <v>20011</v>
      </c>
      <c r="B4218" t="s">
        <v>20012</v>
      </c>
      <c r="C4218">
        <v>57</v>
      </c>
      <c r="D4218" t="s">
        <v>29</v>
      </c>
      <c r="E4218" t="s">
        <v>20013</v>
      </c>
      <c r="F4218" t="s">
        <v>20014</v>
      </c>
      <c r="G4218" t="s">
        <v>20015</v>
      </c>
      <c r="H4218" t="s">
        <v>291</v>
      </c>
      <c r="I4218" t="s">
        <v>92</v>
      </c>
      <c r="J4218">
        <v>17991</v>
      </c>
      <c r="K4218" s="1">
        <v>44033</v>
      </c>
      <c r="L4218" t="s">
        <v>42</v>
      </c>
    </row>
    <row r="4219" spans="1:12" x14ac:dyDescent="0.8">
      <c r="A4219" t="s">
        <v>20016</v>
      </c>
      <c r="B4219" t="s">
        <v>20017</v>
      </c>
      <c r="C4219">
        <v>29</v>
      </c>
      <c r="D4219" t="s">
        <v>14</v>
      </c>
      <c r="E4219" t="s">
        <v>20018</v>
      </c>
      <c r="F4219" t="s">
        <v>20019</v>
      </c>
      <c r="G4219" t="s">
        <v>20020</v>
      </c>
      <c r="H4219" t="s">
        <v>309</v>
      </c>
      <c r="I4219" t="s">
        <v>74</v>
      </c>
      <c r="J4219">
        <v>86410</v>
      </c>
      <c r="K4219" s="1">
        <v>45403</v>
      </c>
      <c r="L4219" t="s">
        <v>35</v>
      </c>
    </row>
    <row r="4220" spans="1:12" x14ac:dyDescent="0.8">
      <c r="A4220" t="s">
        <v>20021</v>
      </c>
      <c r="B4220" t="s">
        <v>20022</v>
      </c>
      <c r="C4220">
        <v>38</v>
      </c>
      <c r="D4220" t="s">
        <v>14</v>
      </c>
      <c r="E4220" t="s">
        <v>20023</v>
      </c>
      <c r="F4220" t="s">
        <v>20024</v>
      </c>
      <c r="H4220" t="s">
        <v>558</v>
      </c>
      <c r="I4220" t="s">
        <v>55</v>
      </c>
      <c r="J4220">
        <v>9302</v>
      </c>
      <c r="K4220" s="1">
        <v>44869</v>
      </c>
      <c r="L4220" t="s">
        <v>42</v>
      </c>
    </row>
    <row r="4221" spans="1:12" x14ac:dyDescent="0.8">
      <c r="A4221" t="s">
        <v>20025</v>
      </c>
      <c r="B4221" t="s">
        <v>20026</v>
      </c>
      <c r="C4221">
        <v>18</v>
      </c>
      <c r="D4221" t="s">
        <v>29</v>
      </c>
      <c r="E4221" t="s">
        <v>20027</v>
      </c>
      <c r="F4221" t="s">
        <v>20028</v>
      </c>
      <c r="G4221" t="s">
        <v>20029</v>
      </c>
      <c r="H4221" t="s">
        <v>1974</v>
      </c>
      <c r="I4221" t="s">
        <v>180</v>
      </c>
      <c r="J4221">
        <v>59270</v>
      </c>
      <c r="K4221" s="1">
        <v>45370</v>
      </c>
      <c r="L4221" t="s">
        <v>35</v>
      </c>
    </row>
    <row r="4222" spans="1:12" x14ac:dyDescent="0.8">
      <c r="A4222" t="s">
        <v>20030</v>
      </c>
      <c r="B4222" t="s">
        <v>20031</v>
      </c>
      <c r="C4222">
        <v>18</v>
      </c>
      <c r="D4222" t="s">
        <v>14</v>
      </c>
      <c r="E4222" t="s">
        <v>20032</v>
      </c>
      <c r="F4222" t="s">
        <v>20033</v>
      </c>
      <c r="G4222" t="s">
        <v>20034</v>
      </c>
      <c r="H4222" t="s">
        <v>18</v>
      </c>
      <c r="I4222" t="s">
        <v>19</v>
      </c>
      <c r="J4222">
        <v>86691</v>
      </c>
      <c r="K4222" s="1">
        <v>43961</v>
      </c>
      <c r="L4222" t="s">
        <v>35</v>
      </c>
    </row>
    <row r="4223" spans="1:12" x14ac:dyDescent="0.8">
      <c r="A4223" t="s">
        <v>20035</v>
      </c>
      <c r="B4223" t="s">
        <v>20036</v>
      </c>
      <c r="D4223" t="s">
        <v>29</v>
      </c>
      <c r="E4223" t="s">
        <v>20037</v>
      </c>
      <c r="F4223" t="s">
        <v>20038</v>
      </c>
      <c r="G4223" t="s">
        <v>20039</v>
      </c>
      <c r="H4223" t="s">
        <v>320</v>
      </c>
      <c r="I4223" t="s">
        <v>138</v>
      </c>
      <c r="J4223">
        <v>37037</v>
      </c>
      <c r="K4223" s="1">
        <v>44350</v>
      </c>
      <c r="L4223" t="s">
        <v>35</v>
      </c>
    </row>
    <row r="4224" spans="1:12" x14ac:dyDescent="0.8">
      <c r="A4224" t="s">
        <v>20040</v>
      </c>
      <c r="B4224" t="s">
        <v>20041</v>
      </c>
      <c r="C4224">
        <v>34</v>
      </c>
      <c r="D4224" t="s">
        <v>14</v>
      </c>
      <c r="E4224" t="s">
        <v>20042</v>
      </c>
      <c r="F4224" t="s">
        <v>20043</v>
      </c>
      <c r="G4224" t="s">
        <v>20044</v>
      </c>
      <c r="H4224" t="s">
        <v>119</v>
      </c>
      <c r="I4224" t="s">
        <v>55</v>
      </c>
      <c r="J4224">
        <v>7043</v>
      </c>
      <c r="K4224" s="1">
        <v>44867</v>
      </c>
      <c r="L4224" t="s">
        <v>42</v>
      </c>
    </row>
    <row r="4225" spans="1:12" x14ac:dyDescent="0.8">
      <c r="A4225" t="s">
        <v>20045</v>
      </c>
      <c r="B4225" t="s">
        <v>20046</v>
      </c>
      <c r="C4225">
        <v>49</v>
      </c>
      <c r="D4225" t="s">
        <v>14</v>
      </c>
      <c r="E4225" t="s">
        <v>20047</v>
      </c>
      <c r="F4225" t="s">
        <v>20048</v>
      </c>
      <c r="G4225" t="s">
        <v>20049</v>
      </c>
      <c r="H4225" t="s">
        <v>238</v>
      </c>
      <c r="I4225" t="s">
        <v>48</v>
      </c>
      <c r="J4225">
        <v>76520</v>
      </c>
      <c r="K4225" s="1">
        <v>43932</v>
      </c>
      <c r="L4225" t="s">
        <v>26</v>
      </c>
    </row>
    <row r="4226" spans="1:12" x14ac:dyDescent="0.8">
      <c r="A4226" t="s">
        <v>20050</v>
      </c>
      <c r="B4226" t="s">
        <v>20051</v>
      </c>
      <c r="C4226">
        <v>18</v>
      </c>
      <c r="D4226" t="s">
        <v>14</v>
      </c>
      <c r="E4226" t="s">
        <v>20052</v>
      </c>
      <c r="F4226" t="s">
        <v>20053</v>
      </c>
      <c r="G4226" t="s">
        <v>20054</v>
      </c>
      <c r="H4226" t="s">
        <v>529</v>
      </c>
      <c r="J4226">
        <v>50810</v>
      </c>
      <c r="K4226" s="1">
        <v>45473</v>
      </c>
      <c r="L4226" t="s">
        <v>42</v>
      </c>
    </row>
    <row r="4227" spans="1:12" x14ac:dyDescent="0.8">
      <c r="A4227" t="s">
        <v>20055</v>
      </c>
      <c r="B4227" t="s">
        <v>20056</v>
      </c>
      <c r="C4227">
        <v>41</v>
      </c>
      <c r="D4227" t="s">
        <v>29</v>
      </c>
      <c r="E4227" t="s">
        <v>20057</v>
      </c>
      <c r="F4227" t="s">
        <v>20058</v>
      </c>
      <c r="G4227" t="s">
        <v>20059</v>
      </c>
      <c r="H4227" t="s">
        <v>320</v>
      </c>
      <c r="I4227" t="s">
        <v>138</v>
      </c>
      <c r="J4227">
        <v>59586</v>
      </c>
      <c r="K4227" s="1">
        <v>45134</v>
      </c>
      <c r="L4227" t="s">
        <v>35</v>
      </c>
    </row>
    <row r="4228" spans="1:12" x14ac:dyDescent="0.8">
      <c r="A4228" t="s">
        <v>20060</v>
      </c>
      <c r="B4228" t="s">
        <v>20061</v>
      </c>
      <c r="C4228">
        <v>57</v>
      </c>
      <c r="D4228" t="s">
        <v>14</v>
      </c>
      <c r="E4228" t="s">
        <v>20062</v>
      </c>
      <c r="F4228" t="s">
        <v>20063</v>
      </c>
      <c r="G4228" t="s">
        <v>20064</v>
      </c>
      <c r="H4228" t="s">
        <v>18</v>
      </c>
      <c r="J4228">
        <v>19979</v>
      </c>
      <c r="K4228" s="1">
        <v>45020</v>
      </c>
      <c r="L4228" t="s">
        <v>35</v>
      </c>
    </row>
    <row r="4229" spans="1:12" x14ac:dyDescent="0.8">
      <c r="A4229" t="s">
        <v>20065</v>
      </c>
      <c r="B4229" t="s">
        <v>20066</v>
      </c>
      <c r="C4229">
        <v>40</v>
      </c>
      <c r="D4229" t="s">
        <v>14</v>
      </c>
      <c r="E4229" t="s">
        <v>20067</v>
      </c>
      <c r="F4229" t="s">
        <v>20068</v>
      </c>
      <c r="G4229" t="s">
        <v>20069</v>
      </c>
      <c r="H4229" t="s">
        <v>137</v>
      </c>
      <c r="I4229" t="s">
        <v>138</v>
      </c>
      <c r="J4229">
        <v>93582</v>
      </c>
      <c r="K4229" s="1">
        <v>44681</v>
      </c>
    </row>
    <row r="4230" spans="1:12" x14ac:dyDescent="0.8">
      <c r="A4230" t="s">
        <v>20070</v>
      </c>
      <c r="B4230" t="s">
        <v>20071</v>
      </c>
      <c r="C4230">
        <v>38</v>
      </c>
      <c r="D4230" t="s">
        <v>14</v>
      </c>
      <c r="E4230" t="s">
        <v>20072</v>
      </c>
      <c r="F4230" t="s">
        <v>20073</v>
      </c>
      <c r="G4230" t="s">
        <v>20074</v>
      </c>
      <c r="H4230" t="s">
        <v>161</v>
      </c>
      <c r="I4230" t="s">
        <v>113</v>
      </c>
      <c r="J4230">
        <v>98779</v>
      </c>
      <c r="K4230" s="1">
        <v>44769</v>
      </c>
      <c r="L4230" t="s">
        <v>26</v>
      </c>
    </row>
    <row r="4231" spans="1:12" x14ac:dyDescent="0.8">
      <c r="A4231" t="s">
        <v>20075</v>
      </c>
      <c r="B4231" t="s">
        <v>20076</v>
      </c>
      <c r="C4231">
        <v>35</v>
      </c>
      <c r="D4231" t="s">
        <v>29</v>
      </c>
      <c r="E4231" t="s">
        <v>20077</v>
      </c>
      <c r="F4231" t="s">
        <v>20078</v>
      </c>
      <c r="G4231" t="s">
        <v>20079</v>
      </c>
      <c r="H4231" t="s">
        <v>320</v>
      </c>
      <c r="I4231" t="s">
        <v>138</v>
      </c>
      <c r="J4231">
        <v>2105</v>
      </c>
      <c r="K4231" s="1">
        <v>44171</v>
      </c>
      <c r="L4231" t="s">
        <v>26</v>
      </c>
    </row>
    <row r="4232" spans="1:12" x14ac:dyDescent="0.8">
      <c r="A4232" t="s">
        <v>20080</v>
      </c>
      <c r="B4232" t="s">
        <v>20081</v>
      </c>
      <c r="C4232">
        <v>18</v>
      </c>
      <c r="D4232" t="s">
        <v>14</v>
      </c>
      <c r="E4232" t="s">
        <v>20082</v>
      </c>
      <c r="F4232" t="s">
        <v>20083</v>
      </c>
      <c r="G4232" t="s">
        <v>20084</v>
      </c>
      <c r="H4232" t="s">
        <v>952</v>
      </c>
      <c r="I4232" t="s">
        <v>126</v>
      </c>
      <c r="J4232">
        <v>99432</v>
      </c>
      <c r="K4232" s="1">
        <v>44130</v>
      </c>
      <c r="L4232" t="s">
        <v>35</v>
      </c>
    </row>
    <row r="4233" spans="1:12" x14ac:dyDescent="0.8">
      <c r="A4233" t="s">
        <v>20085</v>
      </c>
      <c r="B4233" t="s">
        <v>20086</v>
      </c>
      <c r="C4233">
        <v>51</v>
      </c>
      <c r="D4233" t="s">
        <v>14</v>
      </c>
      <c r="E4233" t="s">
        <v>20087</v>
      </c>
      <c r="F4233" t="s">
        <v>20088</v>
      </c>
      <c r="G4233" t="s">
        <v>20089</v>
      </c>
      <c r="H4233" t="s">
        <v>681</v>
      </c>
      <c r="I4233" t="s">
        <v>99</v>
      </c>
      <c r="J4233">
        <v>63070</v>
      </c>
      <c r="K4233" s="1">
        <v>44285</v>
      </c>
      <c r="L4233" t="s">
        <v>26</v>
      </c>
    </row>
    <row r="4234" spans="1:12" x14ac:dyDescent="0.8">
      <c r="A4234" t="s">
        <v>20090</v>
      </c>
      <c r="B4234" t="s">
        <v>20091</v>
      </c>
      <c r="C4234">
        <v>27</v>
      </c>
      <c r="D4234" t="s">
        <v>29</v>
      </c>
      <c r="E4234" t="s">
        <v>20092</v>
      </c>
      <c r="F4234" t="s">
        <v>20093</v>
      </c>
      <c r="G4234" t="s">
        <v>20094</v>
      </c>
      <c r="H4234" t="s">
        <v>450</v>
      </c>
      <c r="I4234" t="s">
        <v>138</v>
      </c>
      <c r="J4234">
        <v>34854</v>
      </c>
      <c r="K4234" s="1">
        <v>44007</v>
      </c>
      <c r="L4234" t="s">
        <v>35</v>
      </c>
    </row>
    <row r="4235" spans="1:12" x14ac:dyDescent="0.8">
      <c r="A4235" t="s">
        <v>20095</v>
      </c>
      <c r="B4235" t="s">
        <v>20096</v>
      </c>
      <c r="D4235" t="s">
        <v>14</v>
      </c>
      <c r="E4235" t="s">
        <v>20097</v>
      </c>
      <c r="F4235" t="s">
        <v>20098</v>
      </c>
      <c r="G4235" t="s">
        <v>20099</v>
      </c>
      <c r="H4235" t="s">
        <v>238</v>
      </c>
      <c r="I4235" t="s">
        <v>48</v>
      </c>
      <c r="J4235">
        <v>65393</v>
      </c>
      <c r="K4235" s="1">
        <v>44077</v>
      </c>
      <c r="L4235" t="s">
        <v>26</v>
      </c>
    </row>
    <row r="4236" spans="1:12" x14ac:dyDescent="0.8">
      <c r="A4236" t="s">
        <v>20100</v>
      </c>
      <c r="B4236" t="s">
        <v>20101</v>
      </c>
      <c r="C4236">
        <v>18</v>
      </c>
      <c r="E4236" t="s">
        <v>20102</v>
      </c>
      <c r="F4236" t="s">
        <v>20103</v>
      </c>
      <c r="G4236" t="s">
        <v>20104</v>
      </c>
      <c r="H4236" t="s">
        <v>54</v>
      </c>
      <c r="J4236">
        <v>33294</v>
      </c>
      <c r="K4236" s="1">
        <v>44734</v>
      </c>
      <c r="L4236" t="s">
        <v>42</v>
      </c>
    </row>
    <row r="4237" spans="1:12" x14ac:dyDescent="0.8">
      <c r="A4237" t="s">
        <v>20105</v>
      </c>
      <c r="B4237" t="s">
        <v>20106</v>
      </c>
      <c r="C4237">
        <v>20</v>
      </c>
      <c r="D4237" t="s">
        <v>14</v>
      </c>
      <c r="E4237" t="s">
        <v>20107</v>
      </c>
      <c r="F4237" t="s">
        <v>20108</v>
      </c>
      <c r="G4237" t="s">
        <v>20109</v>
      </c>
      <c r="H4237" t="s">
        <v>529</v>
      </c>
      <c r="I4237" t="s">
        <v>55</v>
      </c>
      <c r="J4237">
        <v>86824</v>
      </c>
      <c r="K4237" s="1">
        <v>45677</v>
      </c>
      <c r="L4237" t="s">
        <v>35</v>
      </c>
    </row>
    <row r="4238" spans="1:12" x14ac:dyDescent="0.8">
      <c r="A4238" t="s">
        <v>20110</v>
      </c>
      <c r="C4238">
        <v>52</v>
      </c>
      <c r="D4238" t="s">
        <v>29</v>
      </c>
      <c r="E4238" t="s">
        <v>20111</v>
      </c>
      <c r="F4238" t="s">
        <v>20112</v>
      </c>
      <c r="G4238" t="s">
        <v>20113</v>
      </c>
      <c r="H4238" t="s">
        <v>529</v>
      </c>
      <c r="I4238" t="s">
        <v>55</v>
      </c>
      <c r="J4238">
        <v>30792</v>
      </c>
      <c r="K4238" s="1">
        <v>44045</v>
      </c>
      <c r="L4238" t="s">
        <v>35</v>
      </c>
    </row>
    <row r="4239" spans="1:12" x14ac:dyDescent="0.8">
      <c r="A4239" t="s">
        <v>20114</v>
      </c>
      <c r="B4239" t="s">
        <v>16110</v>
      </c>
      <c r="C4239">
        <v>30</v>
      </c>
      <c r="D4239" t="s">
        <v>14</v>
      </c>
      <c r="E4239" t="s">
        <v>20115</v>
      </c>
      <c r="F4239" t="s">
        <v>20116</v>
      </c>
      <c r="G4239" t="s">
        <v>20117</v>
      </c>
      <c r="H4239" t="s">
        <v>167</v>
      </c>
      <c r="I4239" t="s">
        <v>138</v>
      </c>
      <c r="J4239">
        <v>4153</v>
      </c>
      <c r="K4239" s="1">
        <v>44787</v>
      </c>
      <c r="L4239" t="s">
        <v>35</v>
      </c>
    </row>
    <row r="4240" spans="1:12" x14ac:dyDescent="0.8">
      <c r="A4240" t="s">
        <v>20118</v>
      </c>
      <c r="B4240" t="s">
        <v>20119</v>
      </c>
      <c r="C4240">
        <v>52</v>
      </c>
      <c r="D4240" t="s">
        <v>14</v>
      </c>
      <c r="E4240" t="s">
        <v>20120</v>
      </c>
      <c r="F4240" t="s">
        <v>20121</v>
      </c>
      <c r="G4240" t="s">
        <v>20122</v>
      </c>
      <c r="H4240" t="s">
        <v>249</v>
      </c>
      <c r="I4240" t="s">
        <v>55</v>
      </c>
      <c r="J4240">
        <v>40865</v>
      </c>
      <c r="K4240" s="1">
        <v>43978</v>
      </c>
      <c r="L4240" t="s">
        <v>42</v>
      </c>
    </row>
    <row r="4241" spans="1:12" x14ac:dyDescent="0.8">
      <c r="A4241" t="s">
        <v>20123</v>
      </c>
      <c r="B4241" t="s">
        <v>20124</v>
      </c>
      <c r="C4241">
        <v>34</v>
      </c>
      <c r="D4241" t="s">
        <v>29</v>
      </c>
      <c r="E4241" t="s">
        <v>20125</v>
      </c>
      <c r="F4241" t="s">
        <v>20126</v>
      </c>
      <c r="G4241" t="s">
        <v>20127</v>
      </c>
      <c r="H4241" t="s">
        <v>199</v>
      </c>
      <c r="I4241" t="s">
        <v>74</v>
      </c>
      <c r="J4241">
        <v>12438</v>
      </c>
      <c r="K4241" s="1">
        <v>45122</v>
      </c>
      <c r="L4241" t="s">
        <v>42</v>
      </c>
    </row>
    <row r="4242" spans="1:12" x14ac:dyDescent="0.8">
      <c r="A4242" t="s">
        <v>20128</v>
      </c>
      <c r="B4242" t="s">
        <v>20129</v>
      </c>
      <c r="C4242">
        <v>18</v>
      </c>
      <c r="D4242" t="s">
        <v>29</v>
      </c>
      <c r="E4242" t="s">
        <v>20130</v>
      </c>
      <c r="F4242">
        <f>1-779-261-9208</f>
        <v>-10247</v>
      </c>
      <c r="G4242" t="s">
        <v>20131</v>
      </c>
      <c r="H4242" t="s">
        <v>249</v>
      </c>
      <c r="I4242" t="s">
        <v>55</v>
      </c>
      <c r="J4242">
        <v>10851</v>
      </c>
      <c r="K4242" s="1">
        <v>44154</v>
      </c>
      <c r="L4242" t="s">
        <v>35</v>
      </c>
    </row>
    <row r="4243" spans="1:12" x14ac:dyDescent="0.8">
      <c r="A4243" t="s">
        <v>20132</v>
      </c>
      <c r="B4243" t="s">
        <v>20133</v>
      </c>
      <c r="C4243">
        <v>45</v>
      </c>
      <c r="D4243" t="s">
        <v>29</v>
      </c>
      <c r="E4243" t="s">
        <v>20134</v>
      </c>
      <c r="F4243" t="s">
        <v>20135</v>
      </c>
      <c r="H4243" t="s">
        <v>952</v>
      </c>
      <c r="I4243" t="s">
        <v>126</v>
      </c>
      <c r="J4243">
        <v>67378</v>
      </c>
      <c r="K4243" s="1">
        <v>45235</v>
      </c>
      <c r="L4243" t="s">
        <v>42</v>
      </c>
    </row>
    <row r="4244" spans="1:12" x14ac:dyDescent="0.8">
      <c r="A4244" t="s">
        <v>20136</v>
      </c>
      <c r="B4244" t="s">
        <v>20137</v>
      </c>
      <c r="C4244">
        <v>27</v>
      </c>
      <c r="D4244" t="s">
        <v>29</v>
      </c>
      <c r="E4244" t="s">
        <v>20138</v>
      </c>
      <c r="F4244" t="s">
        <v>20139</v>
      </c>
      <c r="G4244" t="s">
        <v>20140</v>
      </c>
      <c r="H4244" t="s">
        <v>73</v>
      </c>
      <c r="I4244" t="s">
        <v>74</v>
      </c>
      <c r="J4244">
        <v>92088</v>
      </c>
      <c r="K4244" s="1">
        <v>44045</v>
      </c>
      <c r="L4244" t="s">
        <v>35</v>
      </c>
    </row>
    <row r="4245" spans="1:12" x14ac:dyDescent="0.8">
      <c r="A4245" t="s">
        <v>20141</v>
      </c>
      <c r="B4245" t="s">
        <v>20142</v>
      </c>
      <c r="C4245">
        <v>43</v>
      </c>
      <c r="D4245" t="s">
        <v>14</v>
      </c>
      <c r="E4245" t="s">
        <v>20143</v>
      </c>
      <c r="F4245" t="s">
        <v>20144</v>
      </c>
      <c r="G4245" t="s">
        <v>20145</v>
      </c>
      <c r="I4245" t="s">
        <v>55</v>
      </c>
      <c r="J4245">
        <v>57413</v>
      </c>
      <c r="K4245" s="1">
        <v>44310</v>
      </c>
      <c r="L4245" t="s">
        <v>35</v>
      </c>
    </row>
    <row r="4246" spans="1:12" x14ac:dyDescent="0.8">
      <c r="A4246" t="s">
        <v>20146</v>
      </c>
      <c r="B4246" t="s">
        <v>20147</v>
      </c>
      <c r="C4246">
        <v>35</v>
      </c>
      <c r="D4246" t="s">
        <v>14</v>
      </c>
      <c r="E4246" t="s">
        <v>20148</v>
      </c>
      <c r="F4246" t="s">
        <v>20149</v>
      </c>
      <c r="G4246" t="s">
        <v>20150</v>
      </c>
      <c r="H4246" t="s">
        <v>249</v>
      </c>
      <c r="I4246" t="s">
        <v>55</v>
      </c>
      <c r="J4246">
        <v>35130</v>
      </c>
      <c r="K4246" s="1">
        <v>45647</v>
      </c>
      <c r="L4246" t="s">
        <v>35</v>
      </c>
    </row>
    <row r="4247" spans="1:12" x14ac:dyDescent="0.8">
      <c r="A4247" t="s">
        <v>20151</v>
      </c>
      <c r="B4247" t="s">
        <v>20152</v>
      </c>
      <c r="C4247">
        <v>18</v>
      </c>
      <c r="D4247" t="s">
        <v>14</v>
      </c>
      <c r="E4247" t="s">
        <v>20153</v>
      </c>
      <c r="F4247" t="s">
        <v>20154</v>
      </c>
      <c r="G4247" t="s">
        <v>20155</v>
      </c>
      <c r="H4247" t="s">
        <v>450</v>
      </c>
      <c r="I4247" t="s">
        <v>138</v>
      </c>
      <c r="J4247">
        <v>61667</v>
      </c>
      <c r="K4247" s="1">
        <v>45349</v>
      </c>
      <c r="L4247" t="s">
        <v>35</v>
      </c>
    </row>
    <row r="4248" spans="1:12" x14ac:dyDescent="0.8">
      <c r="A4248" t="s">
        <v>20156</v>
      </c>
      <c r="B4248" t="s">
        <v>20157</v>
      </c>
      <c r="C4248">
        <v>36</v>
      </c>
      <c r="D4248" t="s">
        <v>14</v>
      </c>
      <c r="E4248" t="s">
        <v>20158</v>
      </c>
      <c r="F4248" t="s">
        <v>20159</v>
      </c>
      <c r="G4248" t="s">
        <v>20160</v>
      </c>
      <c r="H4248" t="s">
        <v>291</v>
      </c>
      <c r="I4248" t="s">
        <v>92</v>
      </c>
      <c r="J4248">
        <v>46646</v>
      </c>
      <c r="K4248" s="1">
        <v>45486</v>
      </c>
      <c r="L4248" t="s">
        <v>42</v>
      </c>
    </row>
    <row r="4249" spans="1:12" x14ac:dyDescent="0.8">
      <c r="A4249" t="s">
        <v>20161</v>
      </c>
      <c r="B4249" t="s">
        <v>20162</v>
      </c>
      <c r="C4249">
        <v>61</v>
      </c>
      <c r="D4249" t="s">
        <v>14</v>
      </c>
      <c r="E4249" t="s">
        <v>20163</v>
      </c>
      <c r="F4249" t="s">
        <v>20164</v>
      </c>
      <c r="G4249" t="s">
        <v>20165</v>
      </c>
      <c r="H4249" t="s">
        <v>54</v>
      </c>
      <c r="I4249" t="s">
        <v>55</v>
      </c>
      <c r="J4249">
        <v>31765</v>
      </c>
      <c r="K4249" s="1">
        <v>44967</v>
      </c>
      <c r="L4249" t="s">
        <v>42</v>
      </c>
    </row>
    <row r="4250" spans="1:12" x14ac:dyDescent="0.8">
      <c r="A4250" t="s">
        <v>20166</v>
      </c>
      <c r="B4250" t="s">
        <v>10805</v>
      </c>
      <c r="C4250">
        <v>40</v>
      </c>
      <c r="D4250" t="s">
        <v>29</v>
      </c>
      <c r="E4250" t="s">
        <v>20167</v>
      </c>
      <c r="F4250" t="s">
        <v>20168</v>
      </c>
      <c r="G4250" t="s">
        <v>20169</v>
      </c>
      <c r="H4250" t="s">
        <v>192</v>
      </c>
      <c r="I4250" t="s">
        <v>193</v>
      </c>
      <c r="J4250">
        <v>34438</v>
      </c>
      <c r="K4250" s="1">
        <v>45318</v>
      </c>
      <c r="L4250" t="s">
        <v>35</v>
      </c>
    </row>
    <row r="4251" spans="1:12" x14ac:dyDescent="0.8">
      <c r="A4251" t="s">
        <v>20170</v>
      </c>
      <c r="B4251" t="s">
        <v>20171</v>
      </c>
      <c r="C4251">
        <v>34</v>
      </c>
      <c r="D4251" t="s">
        <v>29</v>
      </c>
      <c r="E4251" t="s">
        <v>20172</v>
      </c>
      <c r="F4251" t="s">
        <v>20173</v>
      </c>
      <c r="G4251" t="s">
        <v>20174</v>
      </c>
      <c r="H4251" t="s">
        <v>98</v>
      </c>
      <c r="I4251" t="s">
        <v>99</v>
      </c>
      <c r="J4251">
        <v>20120</v>
      </c>
      <c r="K4251" s="1">
        <v>44598</v>
      </c>
      <c r="L4251" t="s">
        <v>26</v>
      </c>
    </row>
    <row r="4252" spans="1:12" x14ac:dyDescent="0.8">
      <c r="A4252" t="s">
        <v>20175</v>
      </c>
      <c r="B4252" t="s">
        <v>20176</v>
      </c>
      <c r="C4252">
        <v>47</v>
      </c>
      <c r="D4252" t="s">
        <v>14</v>
      </c>
      <c r="E4252" t="s">
        <v>20177</v>
      </c>
      <c r="F4252" t="s">
        <v>20178</v>
      </c>
      <c r="G4252" t="s">
        <v>20179</v>
      </c>
      <c r="H4252" t="s">
        <v>578</v>
      </c>
      <c r="I4252" t="s">
        <v>113</v>
      </c>
      <c r="J4252">
        <v>74498</v>
      </c>
      <c r="K4252" s="1">
        <v>44884</v>
      </c>
      <c r="L4252" t="s">
        <v>42</v>
      </c>
    </row>
    <row r="4253" spans="1:12" x14ac:dyDescent="0.8">
      <c r="A4253" t="s">
        <v>20180</v>
      </c>
      <c r="B4253" t="s">
        <v>20181</v>
      </c>
      <c r="C4253">
        <v>37</v>
      </c>
      <c r="D4253" t="s">
        <v>29</v>
      </c>
      <c r="E4253" t="s">
        <v>20182</v>
      </c>
      <c r="F4253" t="s">
        <v>20183</v>
      </c>
      <c r="H4253" t="s">
        <v>529</v>
      </c>
      <c r="I4253" t="s">
        <v>55</v>
      </c>
      <c r="J4253">
        <v>85698</v>
      </c>
      <c r="K4253" s="1">
        <v>44305</v>
      </c>
      <c r="L4253" t="s">
        <v>42</v>
      </c>
    </row>
    <row r="4254" spans="1:12" x14ac:dyDescent="0.8">
      <c r="A4254" t="s">
        <v>20184</v>
      </c>
      <c r="B4254" t="s">
        <v>20185</v>
      </c>
      <c r="C4254">
        <v>37</v>
      </c>
      <c r="D4254" t="s">
        <v>14</v>
      </c>
      <c r="E4254" t="s">
        <v>20186</v>
      </c>
      <c r="F4254" t="s">
        <v>20187</v>
      </c>
      <c r="G4254" t="s">
        <v>20188</v>
      </c>
      <c r="H4254" t="s">
        <v>41</v>
      </c>
      <c r="I4254" t="s">
        <v>19</v>
      </c>
      <c r="K4254" s="1">
        <v>44361</v>
      </c>
      <c r="L4254" t="s">
        <v>26</v>
      </c>
    </row>
    <row r="4255" spans="1:12" x14ac:dyDescent="0.8">
      <c r="A4255" t="s">
        <v>20189</v>
      </c>
      <c r="B4255" t="s">
        <v>20190</v>
      </c>
      <c r="C4255">
        <v>21</v>
      </c>
      <c r="D4255" t="s">
        <v>14</v>
      </c>
      <c r="E4255" t="s">
        <v>20191</v>
      </c>
      <c r="F4255" t="s">
        <v>20192</v>
      </c>
      <c r="G4255" t="s">
        <v>20193</v>
      </c>
      <c r="H4255" t="s">
        <v>1209</v>
      </c>
      <c r="I4255" t="s">
        <v>92</v>
      </c>
      <c r="J4255">
        <v>73354</v>
      </c>
      <c r="K4255" s="1">
        <v>44320</v>
      </c>
      <c r="L4255" t="s">
        <v>26</v>
      </c>
    </row>
    <row r="4256" spans="1:12" x14ac:dyDescent="0.8">
      <c r="A4256" t="s">
        <v>20194</v>
      </c>
      <c r="B4256" t="s">
        <v>20195</v>
      </c>
      <c r="C4256">
        <v>37</v>
      </c>
      <c r="D4256" t="s">
        <v>14</v>
      </c>
      <c r="E4256" t="s">
        <v>20196</v>
      </c>
      <c r="F4256">
        <f>1-726-692-4393</f>
        <v>-5810</v>
      </c>
      <c r="G4256" t="s">
        <v>20197</v>
      </c>
      <c r="H4256" t="s">
        <v>291</v>
      </c>
      <c r="I4256" t="s">
        <v>92</v>
      </c>
      <c r="J4256">
        <v>92430</v>
      </c>
      <c r="K4256" s="1">
        <v>45373</v>
      </c>
      <c r="L4256" t="s">
        <v>42</v>
      </c>
    </row>
    <row r="4257" spans="1:12" x14ac:dyDescent="0.8">
      <c r="A4257" t="s">
        <v>20198</v>
      </c>
      <c r="B4257" t="s">
        <v>20199</v>
      </c>
      <c r="C4257">
        <v>47</v>
      </c>
      <c r="D4257" t="s">
        <v>14</v>
      </c>
      <c r="E4257" t="s">
        <v>20200</v>
      </c>
      <c r="F4257" t="s">
        <v>20201</v>
      </c>
      <c r="G4257" t="s">
        <v>20202</v>
      </c>
      <c r="H4257" t="s">
        <v>510</v>
      </c>
      <c r="I4257" t="s">
        <v>126</v>
      </c>
      <c r="J4257">
        <v>3074</v>
      </c>
      <c r="K4257" s="1">
        <v>44370</v>
      </c>
      <c r="L4257" t="s">
        <v>35</v>
      </c>
    </row>
    <row r="4258" spans="1:12" x14ac:dyDescent="0.8">
      <c r="A4258" t="s">
        <v>20203</v>
      </c>
      <c r="B4258" t="s">
        <v>20204</v>
      </c>
      <c r="C4258">
        <v>24</v>
      </c>
      <c r="D4258" t="s">
        <v>14</v>
      </c>
      <c r="E4258" t="s">
        <v>20205</v>
      </c>
      <c r="F4258" t="s">
        <v>20206</v>
      </c>
      <c r="G4258" t="s">
        <v>20207</v>
      </c>
      <c r="H4258" t="s">
        <v>270</v>
      </c>
      <c r="I4258" t="s">
        <v>19</v>
      </c>
      <c r="J4258">
        <v>65625</v>
      </c>
      <c r="K4258" s="1">
        <v>44122</v>
      </c>
      <c r="L4258" t="s">
        <v>35</v>
      </c>
    </row>
    <row r="4259" spans="1:12" x14ac:dyDescent="0.8">
      <c r="A4259" s="2" t="s">
        <v>20208</v>
      </c>
      <c r="B4259" t="s">
        <v>20209</v>
      </c>
      <c r="C4259">
        <v>52</v>
      </c>
      <c r="D4259" t="s">
        <v>14</v>
      </c>
      <c r="E4259" t="s">
        <v>20210</v>
      </c>
      <c r="F4259" t="s">
        <v>20211</v>
      </c>
      <c r="G4259" t="s">
        <v>20212</v>
      </c>
      <c r="H4259" t="s">
        <v>781</v>
      </c>
      <c r="I4259" t="s">
        <v>145</v>
      </c>
      <c r="J4259">
        <v>71595</v>
      </c>
      <c r="K4259" s="1">
        <v>45601</v>
      </c>
      <c r="L4259" t="s">
        <v>26</v>
      </c>
    </row>
    <row r="4260" spans="1:12" x14ac:dyDescent="0.8">
      <c r="A4260" t="s">
        <v>20213</v>
      </c>
      <c r="B4260" t="s">
        <v>20214</v>
      </c>
      <c r="C4260">
        <v>33</v>
      </c>
      <c r="D4260" t="s">
        <v>29</v>
      </c>
      <c r="E4260" t="s">
        <v>20215</v>
      </c>
      <c r="F4260" t="s">
        <v>20216</v>
      </c>
      <c r="G4260" t="s">
        <v>20217</v>
      </c>
      <c r="H4260" t="s">
        <v>424</v>
      </c>
      <c r="I4260" t="s">
        <v>138</v>
      </c>
      <c r="J4260">
        <v>42012</v>
      </c>
      <c r="K4260" s="1">
        <v>44458</v>
      </c>
      <c r="L4260" t="s">
        <v>26</v>
      </c>
    </row>
    <row r="4261" spans="1:12" x14ac:dyDescent="0.8">
      <c r="A4261" t="s">
        <v>20218</v>
      </c>
      <c r="B4261" t="s">
        <v>20219</v>
      </c>
      <c r="C4261">
        <v>24</v>
      </c>
      <c r="D4261" t="s">
        <v>14</v>
      </c>
      <c r="E4261" t="s">
        <v>20220</v>
      </c>
      <c r="F4261" t="s">
        <v>20221</v>
      </c>
      <c r="G4261" t="s">
        <v>20222</v>
      </c>
      <c r="H4261" t="s">
        <v>424</v>
      </c>
      <c r="I4261" t="s">
        <v>138</v>
      </c>
      <c r="J4261">
        <v>60866</v>
      </c>
      <c r="K4261" s="1">
        <v>45583</v>
      </c>
      <c r="L4261" t="s">
        <v>35</v>
      </c>
    </row>
    <row r="4262" spans="1:12" x14ac:dyDescent="0.8">
      <c r="A4262" t="s">
        <v>20223</v>
      </c>
      <c r="B4262" t="s">
        <v>20224</v>
      </c>
      <c r="C4262">
        <v>46</v>
      </c>
      <c r="D4262" t="s">
        <v>14</v>
      </c>
      <c r="E4262" t="s">
        <v>20225</v>
      </c>
      <c r="F4262" t="s">
        <v>20226</v>
      </c>
      <c r="G4262" t="s">
        <v>20227</v>
      </c>
      <c r="H4262" t="s">
        <v>529</v>
      </c>
      <c r="I4262" t="s">
        <v>55</v>
      </c>
      <c r="J4262">
        <v>27069</v>
      </c>
      <c r="K4262" s="1">
        <v>44460</v>
      </c>
    </row>
    <row r="4263" spans="1:12" x14ac:dyDescent="0.8">
      <c r="A4263" t="s">
        <v>20228</v>
      </c>
      <c r="B4263" t="s">
        <v>20229</v>
      </c>
      <c r="C4263">
        <v>31</v>
      </c>
      <c r="D4263" t="s">
        <v>29</v>
      </c>
      <c r="E4263" t="s">
        <v>20230</v>
      </c>
      <c r="F4263" t="s">
        <v>20231</v>
      </c>
      <c r="G4263" t="s">
        <v>20232</v>
      </c>
      <c r="H4263" t="s">
        <v>119</v>
      </c>
      <c r="I4263" t="s">
        <v>55</v>
      </c>
      <c r="J4263">
        <v>27846</v>
      </c>
      <c r="K4263" s="1">
        <v>43927</v>
      </c>
      <c r="L4263" t="s">
        <v>35</v>
      </c>
    </row>
    <row r="4264" spans="1:12" x14ac:dyDescent="0.8">
      <c r="A4264" t="s">
        <v>20233</v>
      </c>
      <c r="B4264" t="s">
        <v>20234</v>
      </c>
      <c r="C4264">
        <v>44</v>
      </c>
      <c r="D4264" t="s">
        <v>14</v>
      </c>
      <c r="E4264" t="s">
        <v>20235</v>
      </c>
      <c r="F4264" t="s">
        <v>20236</v>
      </c>
      <c r="G4264" t="s">
        <v>20237</v>
      </c>
      <c r="H4264" t="s">
        <v>781</v>
      </c>
      <c r="I4264" t="s">
        <v>145</v>
      </c>
      <c r="J4264">
        <v>97019</v>
      </c>
      <c r="K4264" s="1">
        <v>44798</v>
      </c>
      <c r="L4264" t="s">
        <v>42</v>
      </c>
    </row>
    <row r="4265" spans="1:12" x14ac:dyDescent="0.8">
      <c r="A4265" t="s">
        <v>20238</v>
      </c>
      <c r="B4265" t="s">
        <v>20239</v>
      </c>
      <c r="C4265">
        <v>31</v>
      </c>
      <c r="D4265" t="s">
        <v>29</v>
      </c>
      <c r="E4265" t="s">
        <v>20240</v>
      </c>
      <c r="F4265" t="s">
        <v>20241</v>
      </c>
      <c r="G4265" t="s">
        <v>20242</v>
      </c>
      <c r="H4265" t="s">
        <v>912</v>
      </c>
      <c r="I4265" t="s">
        <v>99</v>
      </c>
      <c r="J4265">
        <v>74165</v>
      </c>
      <c r="K4265" s="1">
        <v>44310</v>
      </c>
      <c r="L4265" t="s">
        <v>35</v>
      </c>
    </row>
    <row r="4266" spans="1:12" x14ac:dyDescent="0.8">
      <c r="A4266" t="s">
        <v>20243</v>
      </c>
      <c r="B4266" t="s">
        <v>20244</v>
      </c>
      <c r="C4266">
        <v>34</v>
      </c>
      <c r="D4266" t="s">
        <v>108</v>
      </c>
      <c r="E4266" t="s">
        <v>20245</v>
      </c>
      <c r="F4266" t="s">
        <v>20246</v>
      </c>
      <c r="G4266" t="s">
        <v>20247</v>
      </c>
      <c r="H4266" t="s">
        <v>25</v>
      </c>
      <c r="I4266" t="s">
        <v>19</v>
      </c>
      <c r="J4266">
        <v>10308</v>
      </c>
      <c r="K4266" s="1">
        <v>45240</v>
      </c>
      <c r="L4266" t="s">
        <v>35</v>
      </c>
    </row>
    <row r="4267" spans="1:12" x14ac:dyDescent="0.8">
      <c r="A4267" t="s">
        <v>20248</v>
      </c>
      <c r="B4267" t="s">
        <v>20249</v>
      </c>
      <c r="C4267">
        <v>40</v>
      </c>
      <c r="D4267" t="s">
        <v>29</v>
      </c>
      <c r="E4267" t="s">
        <v>20250</v>
      </c>
      <c r="F4267">
        <v>2752277620</v>
      </c>
      <c r="G4267" t="s">
        <v>20251</v>
      </c>
      <c r="H4267" t="s">
        <v>320</v>
      </c>
      <c r="I4267" t="s">
        <v>138</v>
      </c>
      <c r="J4267">
        <v>50249</v>
      </c>
      <c r="K4267" s="1">
        <v>43996</v>
      </c>
      <c r="L4267" t="s">
        <v>26</v>
      </c>
    </row>
    <row r="4268" spans="1:12" x14ac:dyDescent="0.8">
      <c r="A4268" t="s">
        <v>20252</v>
      </c>
      <c r="B4268" t="s">
        <v>20253</v>
      </c>
      <c r="C4268">
        <v>38</v>
      </c>
      <c r="D4268" t="s">
        <v>14</v>
      </c>
      <c r="E4268" t="s">
        <v>20254</v>
      </c>
      <c r="F4268" t="s">
        <v>20255</v>
      </c>
      <c r="G4268" t="s">
        <v>20256</v>
      </c>
      <c r="H4268" t="s">
        <v>510</v>
      </c>
      <c r="I4268" t="s">
        <v>126</v>
      </c>
      <c r="J4268">
        <v>65245</v>
      </c>
      <c r="K4268" s="1">
        <v>44998</v>
      </c>
      <c r="L4268" t="s">
        <v>35</v>
      </c>
    </row>
    <row r="4269" spans="1:12" x14ac:dyDescent="0.8">
      <c r="A4269" t="s">
        <v>20257</v>
      </c>
      <c r="B4269" t="s">
        <v>20258</v>
      </c>
      <c r="C4269">
        <v>18</v>
      </c>
      <c r="E4269" t="s">
        <v>20259</v>
      </c>
      <c r="F4269" t="s">
        <v>20260</v>
      </c>
      <c r="G4269" t="s">
        <v>20261</v>
      </c>
      <c r="H4269" t="s">
        <v>98</v>
      </c>
      <c r="I4269" t="s">
        <v>99</v>
      </c>
      <c r="J4269">
        <v>37374</v>
      </c>
      <c r="K4269" s="1">
        <v>45135</v>
      </c>
      <c r="L4269" t="s">
        <v>42</v>
      </c>
    </row>
    <row r="4270" spans="1:12" x14ac:dyDescent="0.8">
      <c r="A4270" t="s">
        <v>20262</v>
      </c>
      <c r="B4270" t="s">
        <v>20263</v>
      </c>
      <c r="C4270">
        <v>21</v>
      </c>
      <c r="D4270" t="s">
        <v>108</v>
      </c>
      <c r="E4270" t="s">
        <v>20264</v>
      </c>
      <c r="F4270" t="s">
        <v>20265</v>
      </c>
      <c r="G4270" t="s">
        <v>20266</v>
      </c>
      <c r="H4270" t="s">
        <v>691</v>
      </c>
      <c r="I4270" t="s">
        <v>48</v>
      </c>
      <c r="J4270">
        <v>23868</v>
      </c>
      <c r="K4270" s="1">
        <v>45548</v>
      </c>
      <c r="L4270" t="s">
        <v>26</v>
      </c>
    </row>
    <row r="4271" spans="1:12" x14ac:dyDescent="0.8">
      <c r="A4271" t="s">
        <v>20267</v>
      </c>
      <c r="B4271" t="s">
        <v>20268</v>
      </c>
      <c r="C4271">
        <v>46</v>
      </c>
      <c r="D4271" t="s">
        <v>29</v>
      </c>
      <c r="E4271" t="s">
        <v>20269</v>
      </c>
      <c r="F4271" t="s">
        <v>20270</v>
      </c>
      <c r="G4271" t="s">
        <v>20271</v>
      </c>
      <c r="H4271" t="s">
        <v>529</v>
      </c>
      <c r="I4271" t="s">
        <v>55</v>
      </c>
      <c r="J4271">
        <v>35734</v>
      </c>
      <c r="K4271" s="1">
        <v>44587</v>
      </c>
      <c r="L4271" t="s">
        <v>35</v>
      </c>
    </row>
    <row r="4272" spans="1:12" x14ac:dyDescent="0.8">
      <c r="A4272" t="s">
        <v>20272</v>
      </c>
      <c r="B4272" t="s">
        <v>20273</v>
      </c>
      <c r="C4272">
        <v>33</v>
      </c>
      <c r="D4272" t="s">
        <v>14</v>
      </c>
      <c r="E4272" t="s">
        <v>20274</v>
      </c>
      <c r="F4272" t="s">
        <v>20275</v>
      </c>
      <c r="G4272" t="s">
        <v>20276</v>
      </c>
      <c r="H4272" t="s">
        <v>112</v>
      </c>
      <c r="I4272" t="s">
        <v>113</v>
      </c>
      <c r="J4272">
        <v>5028</v>
      </c>
      <c r="K4272" s="1">
        <v>45491</v>
      </c>
      <c r="L4272" t="s">
        <v>35</v>
      </c>
    </row>
    <row r="4273" spans="1:12" x14ac:dyDescent="0.8">
      <c r="A4273" t="s">
        <v>20277</v>
      </c>
      <c r="B4273" t="s">
        <v>20278</v>
      </c>
      <c r="C4273">
        <v>28</v>
      </c>
      <c r="D4273" t="s">
        <v>29</v>
      </c>
      <c r="E4273" t="s">
        <v>20279</v>
      </c>
      <c r="F4273">
        <v>7549654226</v>
      </c>
      <c r="G4273" t="s">
        <v>20280</v>
      </c>
      <c r="H4273" t="s">
        <v>303</v>
      </c>
      <c r="I4273" t="s">
        <v>221</v>
      </c>
      <c r="J4273">
        <v>83836</v>
      </c>
      <c r="K4273" s="1">
        <v>45022</v>
      </c>
      <c r="L4273" t="s">
        <v>42</v>
      </c>
    </row>
    <row r="4274" spans="1:12" x14ac:dyDescent="0.8">
      <c r="A4274" t="s">
        <v>20281</v>
      </c>
      <c r="B4274" t="s">
        <v>20282</v>
      </c>
      <c r="C4274">
        <v>18</v>
      </c>
      <c r="D4274" t="s">
        <v>14</v>
      </c>
      <c r="E4274" t="s">
        <v>20283</v>
      </c>
      <c r="G4274" t="s">
        <v>20284</v>
      </c>
      <c r="H4274" t="s">
        <v>796</v>
      </c>
      <c r="I4274" t="s">
        <v>19</v>
      </c>
      <c r="J4274">
        <v>28556</v>
      </c>
      <c r="K4274" s="1">
        <v>45647</v>
      </c>
      <c r="L4274" t="s">
        <v>42</v>
      </c>
    </row>
    <row r="4275" spans="1:12" x14ac:dyDescent="0.8">
      <c r="A4275" t="s">
        <v>20285</v>
      </c>
      <c r="C4275">
        <v>22</v>
      </c>
      <c r="D4275" t="s">
        <v>14</v>
      </c>
      <c r="E4275" t="s">
        <v>20286</v>
      </c>
      <c r="F4275" t="s">
        <v>20287</v>
      </c>
      <c r="G4275" t="s">
        <v>20288</v>
      </c>
      <c r="H4275" t="s">
        <v>270</v>
      </c>
      <c r="I4275" t="s">
        <v>19</v>
      </c>
      <c r="J4275">
        <v>21180</v>
      </c>
      <c r="K4275" s="1">
        <v>45061</v>
      </c>
      <c r="L4275" t="s">
        <v>35</v>
      </c>
    </row>
    <row r="4276" spans="1:12" x14ac:dyDescent="0.8">
      <c r="A4276" t="s">
        <v>20289</v>
      </c>
      <c r="B4276" t="s">
        <v>20290</v>
      </c>
      <c r="C4276">
        <v>18</v>
      </c>
      <c r="D4276" t="s">
        <v>14</v>
      </c>
      <c r="E4276" t="s">
        <v>20291</v>
      </c>
      <c r="F4276">
        <v>3893242777</v>
      </c>
      <c r="G4276" t="s">
        <v>20292</v>
      </c>
      <c r="H4276" t="s">
        <v>25</v>
      </c>
      <c r="I4276" t="s">
        <v>19</v>
      </c>
      <c r="J4276">
        <v>77498</v>
      </c>
      <c r="K4276" s="1">
        <v>44669</v>
      </c>
      <c r="L4276" t="s">
        <v>26</v>
      </c>
    </row>
    <row r="4277" spans="1:12" x14ac:dyDescent="0.8">
      <c r="A4277" t="s">
        <v>20293</v>
      </c>
      <c r="B4277" t="s">
        <v>20294</v>
      </c>
      <c r="C4277">
        <v>33</v>
      </c>
      <c r="D4277" t="s">
        <v>14</v>
      </c>
      <c r="E4277" t="s">
        <v>20295</v>
      </c>
      <c r="F4277" t="s">
        <v>20296</v>
      </c>
      <c r="G4277" t="s">
        <v>20297</v>
      </c>
      <c r="H4277" t="s">
        <v>220</v>
      </c>
      <c r="I4277" t="s">
        <v>221</v>
      </c>
      <c r="J4277">
        <v>52824</v>
      </c>
      <c r="K4277" s="1">
        <v>44159</v>
      </c>
      <c r="L4277" t="s">
        <v>35</v>
      </c>
    </row>
    <row r="4278" spans="1:12" x14ac:dyDescent="0.8">
      <c r="A4278" t="s">
        <v>20298</v>
      </c>
      <c r="B4278" t="s">
        <v>20299</v>
      </c>
      <c r="C4278">
        <v>27</v>
      </c>
      <c r="D4278" t="s">
        <v>29</v>
      </c>
      <c r="E4278" t="s">
        <v>20300</v>
      </c>
      <c r="F4278" t="s">
        <v>20301</v>
      </c>
      <c r="G4278" t="s">
        <v>20302</v>
      </c>
      <c r="H4278" t="s">
        <v>192</v>
      </c>
      <c r="I4278" t="s">
        <v>193</v>
      </c>
      <c r="J4278">
        <v>8620</v>
      </c>
      <c r="K4278" s="1">
        <v>45526</v>
      </c>
      <c r="L4278" t="s">
        <v>35</v>
      </c>
    </row>
    <row r="4279" spans="1:12" x14ac:dyDescent="0.8">
      <c r="A4279" t="s">
        <v>20303</v>
      </c>
      <c r="B4279" t="s">
        <v>20304</v>
      </c>
      <c r="C4279">
        <v>23</v>
      </c>
      <c r="D4279" t="s">
        <v>14</v>
      </c>
      <c r="E4279" t="s">
        <v>20305</v>
      </c>
      <c r="G4279" t="s">
        <v>20306</v>
      </c>
      <c r="H4279" t="s">
        <v>529</v>
      </c>
      <c r="I4279" t="s">
        <v>55</v>
      </c>
      <c r="J4279">
        <v>79201</v>
      </c>
      <c r="K4279" s="1">
        <v>44400</v>
      </c>
      <c r="L4279" t="s">
        <v>42</v>
      </c>
    </row>
    <row r="4280" spans="1:12" x14ac:dyDescent="0.8">
      <c r="A4280" t="s">
        <v>20307</v>
      </c>
      <c r="B4280" t="s">
        <v>13622</v>
      </c>
      <c r="C4280">
        <v>34</v>
      </c>
      <c r="D4280" t="s">
        <v>29</v>
      </c>
      <c r="E4280" t="s">
        <v>20308</v>
      </c>
      <c r="F4280" t="s">
        <v>20309</v>
      </c>
      <c r="G4280" t="s">
        <v>20310</v>
      </c>
      <c r="H4280" t="s">
        <v>473</v>
      </c>
      <c r="I4280" t="s">
        <v>113</v>
      </c>
      <c r="J4280">
        <v>45655</v>
      </c>
      <c r="K4280" s="1">
        <v>45058</v>
      </c>
      <c r="L4280" t="s">
        <v>35</v>
      </c>
    </row>
    <row r="4281" spans="1:12" x14ac:dyDescent="0.8">
      <c r="A4281" t="s">
        <v>20311</v>
      </c>
      <c r="B4281" t="s">
        <v>20312</v>
      </c>
      <c r="C4281">
        <v>39</v>
      </c>
      <c r="D4281" t="s">
        <v>14</v>
      </c>
      <c r="E4281" t="s">
        <v>20313</v>
      </c>
      <c r="F4281" t="s">
        <v>20314</v>
      </c>
      <c r="G4281" t="s">
        <v>20315</v>
      </c>
      <c r="H4281" t="s">
        <v>18</v>
      </c>
      <c r="I4281" t="s">
        <v>19</v>
      </c>
      <c r="J4281">
        <v>70172</v>
      </c>
      <c r="K4281" s="1">
        <v>45149</v>
      </c>
      <c r="L4281" t="s">
        <v>35</v>
      </c>
    </row>
    <row r="4282" spans="1:12" x14ac:dyDescent="0.8">
      <c r="A4282" t="s">
        <v>20316</v>
      </c>
      <c r="B4282" t="s">
        <v>20317</v>
      </c>
      <c r="C4282">
        <v>60</v>
      </c>
      <c r="D4282" t="s">
        <v>29</v>
      </c>
      <c r="E4282" t="s">
        <v>20318</v>
      </c>
      <c r="F4282" t="s">
        <v>20319</v>
      </c>
      <c r="G4282" t="s">
        <v>20320</v>
      </c>
      <c r="H4282" t="s">
        <v>249</v>
      </c>
      <c r="I4282" t="s">
        <v>55</v>
      </c>
      <c r="J4282">
        <v>31080</v>
      </c>
      <c r="K4282" s="1">
        <v>44439</v>
      </c>
      <c r="L4282" t="s">
        <v>42</v>
      </c>
    </row>
    <row r="4283" spans="1:12" x14ac:dyDescent="0.8">
      <c r="A4283" s="2" t="s">
        <v>20321</v>
      </c>
      <c r="B4283" t="s">
        <v>10805</v>
      </c>
      <c r="C4283">
        <v>18</v>
      </c>
      <c r="D4283" t="s">
        <v>29</v>
      </c>
      <c r="E4283" t="s">
        <v>20322</v>
      </c>
      <c r="F4283" t="s">
        <v>20323</v>
      </c>
      <c r="G4283" t="s">
        <v>20324</v>
      </c>
      <c r="H4283" t="s">
        <v>409</v>
      </c>
      <c r="I4283" t="s">
        <v>34</v>
      </c>
      <c r="J4283">
        <v>58202</v>
      </c>
      <c r="K4283" s="1">
        <v>43914</v>
      </c>
      <c r="L4283" t="s">
        <v>35</v>
      </c>
    </row>
    <row r="4284" spans="1:12" x14ac:dyDescent="0.8">
      <c r="A4284" t="s">
        <v>20325</v>
      </c>
      <c r="B4284" t="s">
        <v>13258</v>
      </c>
      <c r="C4284">
        <v>48</v>
      </c>
      <c r="D4284" t="s">
        <v>29</v>
      </c>
      <c r="E4284" t="s">
        <v>20326</v>
      </c>
      <c r="F4284" t="s">
        <v>20327</v>
      </c>
      <c r="G4284" t="s">
        <v>20328</v>
      </c>
      <c r="H4284" t="s">
        <v>144</v>
      </c>
      <c r="I4284" t="s">
        <v>145</v>
      </c>
      <c r="J4284">
        <v>7338</v>
      </c>
      <c r="K4284" s="1">
        <v>45053</v>
      </c>
      <c r="L4284" t="s">
        <v>42</v>
      </c>
    </row>
    <row r="4285" spans="1:12" x14ac:dyDescent="0.8">
      <c r="A4285" t="s">
        <v>20329</v>
      </c>
      <c r="B4285" t="s">
        <v>4767</v>
      </c>
      <c r="D4285" t="s">
        <v>29</v>
      </c>
      <c r="E4285" t="s">
        <v>20330</v>
      </c>
      <c r="F4285">
        <v>8726406497</v>
      </c>
      <c r="G4285" t="s">
        <v>20331</v>
      </c>
      <c r="H4285" t="s">
        <v>1014</v>
      </c>
      <c r="I4285" t="s">
        <v>34</v>
      </c>
      <c r="J4285">
        <v>22923</v>
      </c>
      <c r="K4285" s="1">
        <v>45624</v>
      </c>
      <c r="L4285" t="s">
        <v>26</v>
      </c>
    </row>
    <row r="4286" spans="1:12" x14ac:dyDescent="0.8">
      <c r="A4286" t="s">
        <v>20332</v>
      </c>
      <c r="C4286">
        <v>25</v>
      </c>
      <c r="D4286" t="s">
        <v>14</v>
      </c>
      <c r="E4286" t="s">
        <v>20333</v>
      </c>
      <c r="F4286" t="s">
        <v>20334</v>
      </c>
      <c r="G4286" t="s">
        <v>20335</v>
      </c>
      <c r="H4286" t="s">
        <v>155</v>
      </c>
      <c r="I4286" t="s">
        <v>92</v>
      </c>
      <c r="J4286">
        <v>79796</v>
      </c>
      <c r="K4286" s="1">
        <v>44836</v>
      </c>
      <c r="L4286" t="s">
        <v>42</v>
      </c>
    </row>
    <row r="4287" spans="1:12" x14ac:dyDescent="0.8">
      <c r="A4287" t="s">
        <v>20336</v>
      </c>
      <c r="B4287" t="s">
        <v>20337</v>
      </c>
      <c r="C4287">
        <v>37</v>
      </c>
      <c r="D4287" t="s">
        <v>108</v>
      </c>
      <c r="E4287" t="s">
        <v>20338</v>
      </c>
      <c r="F4287">
        <f>1-839-944-2389</f>
        <v>-4171</v>
      </c>
      <c r="G4287" t="s">
        <v>20339</v>
      </c>
      <c r="H4287" t="s">
        <v>227</v>
      </c>
      <c r="I4287" t="s">
        <v>221</v>
      </c>
      <c r="J4287">
        <v>86760</v>
      </c>
      <c r="K4287" s="1">
        <v>43907</v>
      </c>
      <c r="L4287" t="s">
        <v>35</v>
      </c>
    </row>
    <row r="4288" spans="1:12" x14ac:dyDescent="0.8">
      <c r="A4288" t="s">
        <v>20340</v>
      </c>
      <c r="B4288" t="s">
        <v>4631</v>
      </c>
      <c r="C4288">
        <v>29</v>
      </c>
      <c r="D4288" t="s">
        <v>29</v>
      </c>
      <c r="F4288" t="s">
        <v>20341</v>
      </c>
      <c r="G4288" t="s">
        <v>20342</v>
      </c>
      <c r="H4288" t="s">
        <v>1777</v>
      </c>
      <c r="I4288" t="s">
        <v>145</v>
      </c>
      <c r="K4288" s="1">
        <v>44623</v>
      </c>
      <c r="L4288" t="s">
        <v>35</v>
      </c>
    </row>
    <row r="4289" spans="1:12" x14ac:dyDescent="0.8">
      <c r="A4289" t="s">
        <v>20343</v>
      </c>
      <c r="B4289" t="s">
        <v>20344</v>
      </c>
      <c r="D4289" t="s">
        <v>14</v>
      </c>
      <c r="F4289" t="s">
        <v>20345</v>
      </c>
      <c r="G4289" t="s">
        <v>20346</v>
      </c>
      <c r="H4289" t="s">
        <v>244</v>
      </c>
      <c r="I4289" t="s">
        <v>221</v>
      </c>
      <c r="J4289">
        <v>69822</v>
      </c>
      <c r="K4289" s="1">
        <v>44335</v>
      </c>
      <c r="L4289" t="s">
        <v>35</v>
      </c>
    </row>
    <row r="4290" spans="1:12" x14ac:dyDescent="0.8">
      <c r="A4290" t="s">
        <v>20347</v>
      </c>
      <c r="B4290" t="s">
        <v>20348</v>
      </c>
      <c r="C4290">
        <v>53</v>
      </c>
      <c r="D4290" t="s">
        <v>14</v>
      </c>
      <c r="E4290" t="s">
        <v>20349</v>
      </c>
      <c r="F4290" t="s">
        <v>20350</v>
      </c>
      <c r="G4290" t="s">
        <v>20351</v>
      </c>
      <c r="H4290" t="s">
        <v>137</v>
      </c>
      <c r="I4290" t="s">
        <v>138</v>
      </c>
      <c r="J4290">
        <v>95096</v>
      </c>
      <c r="K4290" s="1">
        <v>45075</v>
      </c>
      <c r="L4290" t="s">
        <v>42</v>
      </c>
    </row>
    <row r="4291" spans="1:12" x14ac:dyDescent="0.8">
      <c r="A4291" t="s">
        <v>20352</v>
      </c>
      <c r="B4291" t="s">
        <v>20353</v>
      </c>
      <c r="C4291">
        <v>42</v>
      </c>
      <c r="D4291" t="s">
        <v>14</v>
      </c>
      <c r="E4291" t="s">
        <v>20354</v>
      </c>
      <c r="F4291" t="s">
        <v>20355</v>
      </c>
      <c r="G4291" t="s">
        <v>20356</v>
      </c>
      <c r="H4291" t="s">
        <v>199</v>
      </c>
      <c r="I4291" t="s">
        <v>74</v>
      </c>
      <c r="J4291">
        <v>35499</v>
      </c>
      <c r="K4291" s="1">
        <v>45138</v>
      </c>
      <c r="L4291" t="s">
        <v>42</v>
      </c>
    </row>
    <row r="4292" spans="1:12" x14ac:dyDescent="0.8">
      <c r="A4292" t="s">
        <v>20357</v>
      </c>
      <c r="B4292" t="s">
        <v>20358</v>
      </c>
      <c r="D4292" t="s">
        <v>29</v>
      </c>
      <c r="E4292" t="s">
        <v>20359</v>
      </c>
      <c r="F4292" t="s">
        <v>20360</v>
      </c>
      <c r="G4292" t="s">
        <v>20361</v>
      </c>
      <c r="H4292" t="s">
        <v>1777</v>
      </c>
      <c r="I4292" t="s">
        <v>145</v>
      </c>
      <c r="J4292">
        <v>94589</v>
      </c>
      <c r="K4292" s="1">
        <v>44791</v>
      </c>
      <c r="L4292" t="s">
        <v>35</v>
      </c>
    </row>
    <row r="4293" spans="1:12" x14ac:dyDescent="0.8">
      <c r="A4293" t="s">
        <v>20362</v>
      </c>
      <c r="B4293" t="s">
        <v>8004</v>
      </c>
      <c r="C4293">
        <v>29</v>
      </c>
      <c r="D4293" t="s">
        <v>29</v>
      </c>
      <c r="E4293" t="s">
        <v>3321</v>
      </c>
      <c r="F4293" t="s">
        <v>20363</v>
      </c>
      <c r="G4293" t="s">
        <v>20364</v>
      </c>
      <c r="H4293" t="s">
        <v>249</v>
      </c>
      <c r="I4293" t="s">
        <v>55</v>
      </c>
      <c r="J4293">
        <v>86804</v>
      </c>
      <c r="K4293" s="1">
        <v>45457</v>
      </c>
      <c r="L4293" t="s">
        <v>42</v>
      </c>
    </row>
    <row r="4294" spans="1:12" x14ac:dyDescent="0.8">
      <c r="A4294" t="s">
        <v>20365</v>
      </c>
      <c r="B4294" t="s">
        <v>20366</v>
      </c>
      <c r="C4294">
        <v>18</v>
      </c>
      <c r="D4294" t="s">
        <v>29</v>
      </c>
      <c r="E4294" t="s">
        <v>20367</v>
      </c>
      <c r="F4294" t="s">
        <v>20368</v>
      </c>
      <c r="G4294" t="s">
        <v>20369</v>
      </c>
      <c r="H4294" t="s">
        <v>796</v>
      </c>
      <c r="I4294" t="s">
        <v>19</v>
      </c>
      <c r="J4294">
        <v>24961</v>
      </c>
      <c r="K4294" s="1">
        <v>45668</v>
      </c>
      <c r="L4294" t="s">
        <v>35</v>
      </c>
    </row>
    <row r="4295" spans="1:12" x14ac:dyDescent="0.8">
      <c r="A4295" t="s">
        <v>20370</v>
      </c>
      <c r="B4295" t="s">
        <v>20371</v>
      </c>
      <c r="C4295">
        <v>32</v>
      </c>
      <c r="D4295" t="s">
        <v>14</v>
      </c>
      <c r="E4295" t="s">
        <v>20372</v>
      </c>
      <c r="F4295" t="s">
        <v>20373</v>
      </c>
      <c r="G4295" t="s">
        <v>20374</v>
      </c>
      <c r="H4295" t="s">
        <v>161</v>
      </c>
      <c r="I4295" t="s">
        <v>113</v>
      </c>
      <c r="J4295">
        <v>87229</v>
      </c>
      <c r="K4295" s="1">
        <v>44354</v>
      </c>
      <c r="L4295" t="s">
        <v>35</v>
      </c>
    </row>
    <row r="4296" spans="1:12" x14ac:dyDescent="0.8">
      <c r="A4296" t="s">
        <v>20375</v>
      </c>
      <c r="B4296" t="s">
        <v>20376</v>
      </c>
      <c r="C4296">
        <v>49</v>
      </c>
      <c r="D4296" t="s">
        <v>29</v>
      </c>
      <c r="E4296" t="s">
        <v>20377</v>
      </c>
      <c r="F4296" t="s">
        <v>20378</v>
      </c>
      <c r="G4296" t="s">
        <v>20379</v>
      </c>
      <c r="H4296" t="s">
        <v>54</v>
      </c>
      <c r="I4296" t="s">
        <v>55</v>
      </c>
      <c r="J4296">
        <v>85445</v>
      </c>
      <c r="K4296" s="1">
        <v>45673</v>
      </c>
      <c r="L4296" t="s">
        <v>35</v>
      </c>
    </row>
    <row r="4297" spans="1:12" x14ac:dyDescent="0.8">
      <c r="A4297" t="s">
        <v>20380</v>
      </c>
      <c r="B4297" t="s">
        <v>20381</v>
      </c>
      <c r="C4297">
        <v>18</v>
      </c>
      <c r="D4297" t="s">
        <v>382</v>
      </c>
      <c r="E4297" t="s">
        <v>20382</v>
      </c>
      <c r="F4297" t="s">
        <v>20383</v>
      </c>
      <c r="G4297" t="s">
        <v>20384</v>
      </c>
      <c r="H4297" t="s">
        <v>573</v>
      </c>
      <c r="I4297" t="s">
        <v>193</v>
      </c>
      <c r="J4297">
        <v>3130</v>
      </c>
      <c r="K4297" s="1">
        <v>44123</v>
      </c>
      <c r="L4297" t="s">
        <v>42</v>
      </c>
    </row>
    <row r="4298" spans="1:12" x14ac:dyDescent="0.8">
      <c r="A4298" t="s">
        <v>20385</v>
      </c>
      <c r="B4298" t="s">
        <v>20386</v>
      </c>
      <c r="C4298">
        <v>22</v>
      </c>
      <c r="D4298" t="s">
        <v>14</v>
      </c>
      <c r="E4298" t="s">
        <v>20387</v>
      </c>
      <c r="F4298" t="s">
        <v>20388</v>
      </c>
      <c r="G4298" t="s">
        <v>20389</v>
      </c>
      <c r="H4298" t="s">
        <v>54</v>
      </c>
      <c r="I4298" t="s">
        <v>55</v>
      </c>
      <c r="J4298">
        <v>68242</v>
      </c>
      <c r="K4298" s="1">
        <v>45290</v>
      </c>
      <c r="L4298" t="s">
        <v>35</v>
      </c>
    </row>
    <row r="4299" spans="1:12" x14ac:dyDescent="0.8">
      <c r="A4299" t="s">
        <v>20390</v>
      </c>
      <c r="B4299" t="s">
        <v>20391</v>
      </c>
      <c r="C4299">
        <v>36</v>
      </c>
      <c r="D4299" t="s">
        <v>29</v>
      </c>
      <c r="E4299" t="s">
        <v>20392</v>
      </c>
      <c r="F4299" t="s">
        <v>20393</v>
      </c>
      <c r="G4299" t="s">
        <v>20394</v>
      </c>
      <c r="H4299" t="s">
        <v>558</v>
      </c>
      <c r="I4299" t="s">
        <v>55</v>
      </c>
      <c r="J4299">
        <v>15199</v>
      </c>
      <c r="K4299" s="1">
        <v>44538</v>
      </c>
      <c r="L4299" t="s">
        <v>42</v>
      </c>
    </row>
    <row r="4300" spans="1:12" x14ac:dyDescent="0.8">
      <c r="A4300" t="s">
        <v>20395</v>
      </c>
      <c r="B4300" t="s">
        <v>20396</v>
      </c>
      <c r="C4300">
        <v>23</v>
      </c>
      <c r="D4300" t="s">
        <v>14</v>
      </c>
      <c r="E4300" t="s">
        <v>20397</v>
      </c>
      <c r="F4300">
        <f>1-288-470-4061</f>
        <v>-4818</v>
      </c>
      <c r="G4300" t="s">
        <v>20398</v>
      </c>
      <c r="H4300" t="s">
        <v>41</v>
      </c>
      <c r="I4300" t="s">
        <v>19</v>
      </c>
      <c r="K4300" s="1">
        <v>45358</v>
      </c>
      <c r="L4300" t="s">
        <v>35</v>
      </c>
    </row>
    <row r="4301" spans="1:12" x14ac:dyDescent="0.8">
      <c r="A4301" t="s">
        <v>20399</v>
      </c>
      <c r="B4301" t="s">
        <v>20400</v>
      </c>
      <c r="C4301">
        <v>25</v>
      </c>
      <c r="D4301" t="s">
        <v>29</v>
      </c>
      <c r="E4301" t="s">
        <v>20401</v>
      </c>
      <c r="F4301">
        <v>2636566064</v>
      </c>
      <c r="G4301" t="s">
        <v>20402</v>
      </c>
      <c r="H4301" t="s">
        <v>47</v>
      </c>
      <c r="I4301" t="s">
        <v>48</v>
      </c>
      <c r="J4301">
        <v>58866</v>
      </c>
      <c r="K4301" s="1">
        <v>45352</v>
      </c>
    </row>
    <row r="4302" spans="1:12" x14ac:dyDescent="0.8">
      <c r="A4302" t="s">
        <v>20403</v>
      </c>
      <c r="B4302" t="s">
        <v>20404</v>
      </c>
      <c r="C4302">
        <v>29</v>
      </c>
      <c r="D4302" t="s">
        <v>29</v>
      </c>
      <c r="E4302" t="s">
        <v>20405</v>
      </c>
      <c r="F4302" t="s">
        <v>20406</v>
      </c>
      <c r="G4302" t="s">
        <v>20407</v>
      </c>
      <c r="H4302" t="s">
        <v>249</v>
      </c>
      <c r="I4302" t="s">
        <v>55</v>
      </c>
      <c r="J4302">
        <v>43292</v>
      </c>
      <c r="K4302" s="1">
        <v>43922</v>
      </c>
      <c r="L4302" t="s">
        <v>42</v>
      </c>
    </row>
    <row r="4303" spans="1:12" x14ac:dyDescent="0.8">
      <c r="A4303" t="s">
        <v>20408</v>
      </c>
      <c r="B4303" t="s">
        <v>20409</v>
      </c>
      <c r="D4303" t="s">
        <v>29</v>
      </c>
      <c r="E4303" t="s">
        <v>20410</v>
      </c>
      <c r="F4303" t="s">
        <v>20411</v>
      </c>
      <c r="G4303" t="s">
        <v>20412</v>
      </c>
      <c r="H4303" t="s">
        <v>1209</v>
      </c>
      <c r="I4303" t="s">
        <v>92</v>
      </c>
      <c r="J4303">
        <v>21912</v>
      </c>
      <c r="K4303" s="1">
        <v>45360</v>
      </c>
      <c r="L4303" t="s">
        <v>35</v>
      </c>
    </row>
    <row r="4304" spans="1:12" x14ac:dyDescent="0.8">
      <c r="A4304" t="s">
        <v>20413</v>
      </c>
      <c r="B4304" t="s">
        <v>57</v>
      </c>
      <c r="C4304">
        <v>23</v>
      </c>
      <c r="D4304" t="s">
        <v>29</v>
      </c>
      <c r="E4304" t="s">
        <v>20414</v>
      </c>
      <c r="F4304" t="s">
        <v>20415</v>
      </c>
      <c r="G4304" t="s">
        <v>20416</v>
      </c>
      <c r="H4304" t="s">
        <v>125</v>
      </c>
      <c r="I4304" t="s">
        <v>126</v>
      </c>
      <c r="J4304">
        <v>44365</v>
      </c>
      <c r="K4304" s="1">
        <v>44369</v>
      </c>
      <c r="L4304" t="s">
        <v>42</v>
      </c>
    </row>
    <row r="4305" spans="1:12" x14ac:dyDescent="0.8">
      <c r="A4305" t="s">
        <v>20417</v>
      </c>
      <c r="B4305" t="s">
        <v>20418</v>
      </c>
      <c r="C4305">
        <v>43</v>
      </c>
      <c r="D4305" t="s">
        <v>382</v>
      </c>
      <c r="E4305" t="s">
        <v>20419</v>
      </c>
      <c r="F4305" t="s">
        <v>20420</v>
      </c>
      <c r="G4305" t="s">
        <v>20421</v>
      </c>
      <c r="H4305" t="s">
        <v>355</v>
      </c>
      <c r="I4305" t="s">
        <v>180</v>
      </c>
      <c r="J4305">
        <v>85094</v>
      </c>
      <c r="K4305" s="1">
        <v>44047</v>
      </c>
      <c r="L4305" t="s">
        <v>35</v>
      </c>
    </row>
    <row r="4306" spans="1:12" x14ac:dyDescent="0.8">
      <c r="A4306" t="s">
        <v>20422</v>
      </c>
      <c r="B4306" t="s">
        <v>20423</v>
      </c>
      <c r="C4306">
        <v>19</v>
      </c>
      <c r="D4306" t="s">
        <v>29</v>
      </c>
      <c r="E4306" t="s">
        <v>20424</v>
      </c>
      <c r="F4306" t="s">
        <v>20425</v>
      </c>
      <c r="G4306" t="s">
        <v>20426</v>
      </c>
      <c r="H4306" t="s">
        <v>510</v>
      </c>
      <c r="I4306" t="s">
        <v>126</v>
      </c>
      <c r="J4306">
        <v>28855</v>
      </c>
      <c r="K4306" s="1">
        <v>44935</v>
      </c>
      <c r="L4306" t="s">
        <v>42</v>
      </c>
    </row>
    <row r="4307" spans="1:12" x14ac:dyDescent="0.8">
      <c r="A4307" t="s">
        <v>20427</v>
      </c>
      <c r="B4307" t="s">
        <v>11924</v>
      </c>
      <c r="C4307">
        <v>18</v>
      </c>
      <c r="D4307" t="s">
        <v>14</v>
      </c>
      <c r="E4307" t="s">
        <v>20428</v>
      </c>
      <c r="F4307" t="s">
        <v>20429</v>
      </c>
      <c r="G4307" t="s">
        <v>20430</v>
      </c>
      <c r="H4307" t="s">
        <v>167</v>
      </c>
      <c r="I4307" t="s">
        <v>138</v>
      </c>
      <c r="J4307">
        <v>19948</v>
      </c>
      <c r="K4307" s="1">
        <v>44306</v>
      </c>
      <c r="L4307" t="s">
        <v>35</v>
      </c>
    </row>
    <row r="4308" spans="1:12" x14ac:dyDescent="0.8">
      <c r="A4308" t="s">
        <v>20431</v>
      </c>
      <c r="B4308" t="s">
        <v>20432</v>
      </c>
      <c r="C4308">
        <v>27</v>
      </c>
      <c r="D4308" t="s">
        <v>14</v>
      </c>
      <c r="E4308" t="s">
        <v>4055</v>
      </c>
      <c r="F4308" t="s">
        <v>20433</v>
      </c>
      <c r="G4308" t="s">
        <v>20434</v>
      </c>
      <c r="H4308" t="s">
        <v>320</v>
      </c>
      <c r="I4308" t="s">
        <v>138</v>
      </c>
      <c r="J4308">
        <v>97873</v>
      </c>
      <c r="K4308" s="1">
        <v>44649</v>
      </c>
      <c r="L4308" t="s">
        <v>42</v>
      </c>
    </row>
    <row r="4309" spans="1:12" x14ac:dyDescent="0.8">
      <c r="A4309" t="s">
        <v>20435</v>
      </c>
      <c r="B4309" t="s">
        <v>20436</v>
      </c>
      <c r="C4309">
        <v>43</v>
      </c>
      <c r="D4309" t="s">
        <v>14</v>
      </c>
      <c r="E4309" t="s">
        <v>20437</v>
      </c>
      <c r="F4309" t="s">
        <v>20438</v>
      </c>
      <c r="G4309" t="s">
        <v>20439</v>
      </c>
      <c r="H4309" t="s">
        <v>529</v>
      </c>
      <c r="I4309" t="s">
        <v>55</v>
      </c>
      <c r="J4309">
        <v>89204</v>
      </c>
      <c r="K4309" s="1">
        <v>45203</v>
      </c>
      <c r="L4309" t="s">
        <v>35</v>
      </c>
    </row>
    <row r="4310" spans="1:12" x14ac:dyDescent="0.8">
      <c r="A4310" t="s">
        <v>20440</v>
      </c>
      <c r="B4310" t="s">
        <v>20441</v>
      </c>
      <c r="C4310">
        <v>32</v>
      </c>
      <c r="D4310" t="s">
        <v>14</v>
      </c>
      <c r="E4310" t="s">
        <v>20442</v>
      </c>
      <c r="F4310" t="s">
        <v>20443</v>
      </c>
      <c r="G4310" t="s">
        <v>20444</v>
      </c>
      <c r="H4310" t="s">
        <v>144</v>
      </c>
      <c r="I4310" t="s">
        <v>145</v>
      </c>
      <c r="J4310">
        <v>36709</v>
      </c>
      <c r="K4310" s="1">
        <v>44182</v>
      </c>
      <c r="L4310" t="s">
        <v>35</v>
      </c>
    </row>
    <row r="4311" spans="1:12" x14ac:dyDescent="0.8">
      <c r="A4311" t="s">
        <v>20445</v>
      </c>
      <c r="B4311" t="s">
        <v>20446</v>
      </c>
      <c r="C4311">
        <v>29</v>
      </c>
      <c r="D4311" t="s">
        <v>14</v>
      </c>
      <c r="E4311" t="s">
        <v>20447</v>
      </c>
      <c r="F4311" t="s">
        <v>20448</v>
      </c>
      <c r="G4311" t="s">
        <v>20449</v>
      </c>
      <c r="H4311" t="s">
        <v>681</v>
      </c>
      <c r="I4311" t="s">
        <v>99</v>
      </c>
      <c r="J4311">
        <v>73312</v>
      </c>
      <c r="K4311" s="1">
        <v>45132</v>
      </c>
      <c r="L4311" t="s">
        <v>42</v>
      </c>
    </row>
    <row r="4312" spans="1:12" x14ac:dyDescent="0.8">
      <c r="A4312" t="s">
        <v>20450</v>
      </c>
      <c r="B4312" t="s">
        <v>20451</v>
      </c>
      <c r="C4312">
        <v>35</v>
      </c>
      <c r="D4312" t="s">
        <v>14</v>
      </c>
      <c r="E4312" t="s">
        <v>20452</v>
      </c>
      <c r="F4312" t="s">
        <v>20453</v>
      </c>
      <c r="G4312" t="s">
        <v>20454</v>
      </c>
      <c r="H4312" t="s">
        <v>192</v>
      </c>
      <c r="I4312" t="s">
        <v>193</v>
      </c>
      <c r="J4312">
        <v>42816</v>
      </c>
      <c r="K4312" s="1">
        <v>44724</v>
      </c>
      <c r="L4312" t="s">
        <v>26</v>
      </c>
    </row>
    <row r="4313" spans="1:12" x14ac:dyDescent="0.8">
      <c r="A4313" t="s">
        <v>20455</v>
      </c>
      <c r="B4313" t="s">
        <v>20456</v>
      </c>
      <c r="C4313">
        <v>18</v>
      </c>
      <c r="D4313" t="s">
        <v>29</v>
      </c>
      <c r="E4313" t="s">
        <v>20457</v>
      </c>
      <c r="F4313" t="s">
        <v>20458</v>
      </c>
      <c r="G4313" t="s">
        <v>20459</v>
      </c>
      <c r="H4313" t="s">
        <v>80</v>
      </c>
      <c r="I4313" t="s">
        <v>74</v>
      </c>
      <c r="J4313">
        <v>62535</v>
      </c>
      <c r="K4313" s="1">
        <v>44491</v>
      </c>
      <c r="L4313" t="s">
        <v>42</v>
      </c>
    </row>
    <row r="4314" spans="1:12" x14ac:dyDescent="0.8">
      <c r="A4314" t="s">
        <v>20460</v>
      </c>
      <c r="B4314" t="s">
        <v>20461</v>
      </c>
      <c r="C4314">
        <v>40</v>
      </c>
      <c r="D4314" t="s">
        <v>14</v>
      </c>
      <c r="E4314" t="s">
        <v>20462</v>
      </c>
      <c r="F4314" t="s">
        <v>20463</v>
      </c>
      <c r="G4314" t="s">
        <v>20464</v>
      </c>
      <c r="H4314" t="s">
        <v>25</v>
      </c>
      <c r="I4314" t="s">
        <v>19</v>
      </c>
      <c r="J4314">
        <v>48809</v>
      </c>
      <c r="K4314" s="1">
        <v>44643</v>
      </c>
      <c r="L4314" t="s">
        <v>35</v>
      </c>
    </row>
    <row r="4315" spans="1:12" x14ac:dyDescent="0.8">
      <c r="A4315" t="s">
        <v>20465</v>
      </c>
      <c r="B4315" t="s">
        <v>20466</v>
      </c>
      <c r="C4315">
        <v>39</v>
      </c>
      <c r="D4315" t="s">
        <v>14</v>
      </c>
      <c r="E4315" t="s">
        <v>20467</v>
      </c>
      <c r="F4315" t="s">
        <v>20468</v>
      </c>
      <c r="G4315" t="s">
        <v>20469</v>
      </c>
      <c r="H4315" t="s">
        <v>681</v>
      </c>
      <c r="I4315" t="s">
        <v>99</v>
      </c>
      <c r="J4315">
        <v>90477</v>
      </c>
      <c r="K4315" s="1">
        <v>44196</v>
      </c>
      <c r="L4315" t="s">
        <v>26</v>
      </c>
    </row>
    <row r="4316" spans="1:12" x14ac:dyDescent="0.8">
      <c r="A4316" t="s">
        <v>20470</v>
      </c>
      <c r="B4316" t="s">
        <v>20471</v>
      </c>
      <c r="C4316">
        <v>30</v>
      </c>
      <c r="D4316" t="s">
        <v>14</v>
      </c>
      <c r="E4316" t="s">
        <v>20472</v>
      </c>
      <c r="F4316" t="s">
        <v>20473</v>
      </c>
      <c r="G4316" t="s">
        <v>20474</v>
      </c>
      <c r="H4316" t="s">
        <v>137</v>
      </c>
      <c r="I4316" t="s">
        <v>138</v>
      </c>
      <c r="J4316">
        <v>47301</v>
      </c>
      <c r="K4316" s="1">
        <v>45136</v>
      </c>
    </row>
    <row r="4317" spans="1:12" x14ac:dyDescent="0.8">
      <c r="A4317" t="s">
        <v>20475</v>
      </c>
      <c r="B4317" t="s">
        <v>20476</v>
      </c>
      <c r="C4317">
        <v>47</v>
      </c>
      <c r="D4317" t="s">
        <v>108</v>
      </c>
      <c r="E4317" t="s">
        <v>20477</v>
      </c>
      <c r="F4317" t="s">
        <v>20478</v>
      </c>
      <c r="G4317" t="s">
        <v>20479</v>
      </c>
      <c r="H4317" t="s">
        <v>932</v>
      </c>
      <c r="I4317" t="s">
        <v>126</v>
      </c>
      <c r="J4317">
        <v>12686</v>
      </c>
      <c r="K4317" s="1">
        <v>44935</v>
      </c>
      <c r="L4317" t="s">
        <v>26</v>
      </c>
    </row>
    <row r="4318" spans="1:12" x14ac:dyDescent="0.8">
      <c r="A4318" t="s">
        <v>20480</v>
      </c>
      <c r="B4318" t="s">
        <v>20481</v>
      </c>
      <c r="C4318">
        <v>21</v>
      </c>
      <c r="D4318" t="s">
        <v>29</v>
      </c>
      <c r="E4318" t="s">
        <v>17644</v>
      </c>
      <c r="F4318" t="s">
        <v>20482</v>
      </c>
      <c r="G4318" t="s">
        <v>20483</v>
      </c>
      <c r="H4318" t="s">
        <v>573</v>
      </c>
      <c r="J4318">
        <v>97621</v>
      </c>
      <c r="K4318" s="1">
        <v>44664</v>
      </c>
      <c r="L4318" t="s">
        <v>26</v>
      </c>
    </row>
    <row r="4319" spans="1:12" x14ac:dyDescent="0.8">
      <c r="A4319" t="s">
        <v>20484</v>
      </c>
      <c r="B4319" t="s">
        <v>20485</v>
      </c>
      <c r="C4319">
        <v>48</v>
      </c>
      <c r="D4319" t="s">
        <v>14</v>
      </c>
      <c r="E4319" t="s">
        <v>20486</v>
      </c>
      <c r="F4319" t="s">
        <v>20487</v>
      </c>
      <c r="G4319" t="s">
        <v>20488</v>
      </c>
      <c r="H4319" t="s">
        <v>161</v>
      </c>
      <c r="I4319" t="s">
        <v>113</v>
      </c>
      <c r="J4319">
        <v>90481</v>
      </c>
      <c r="K4319" s="1">
        <v>44669</v>
      </c>
      <c r="L4319" t="s">
        <v>42</v>
      </c>
    </row>
    <row r="4320" spans="1:12" x14ac:dyDescent="0.8">
      <c r="A4320" t="s">
        <v>20489</v>
      </c>
      <c r="B4320" t="s">
        <v>20490</v>
      </c>
      <c r="C4320">
        <v>36</v>
      </c>
      <c r="D4320" t="s">
        <v>29</v>
      </c>
      <c r="E4320" t="s">
        <v>20491</v>
      </c>
      <c r="F4320" t="s">
        <v>20492</v>
      </c>
      <c r="G4320" t="s">
        <v>20493</v>
      </c>
      <c r="H4320" t="s">
        <v>1777</v>
      </c>
      <c r="I4320" t="s">
        <v>145</v>
      </c>
      <c r="J4320">
        <v>30105</v>
      </c>
      <c r="K4320" s="1">
        <v>44348</v>
      </c>
      <c r="L4320" t="s">
        <v>42</v>
      </c>
    </row>
    <row r="4321" spans="1:12" x14ac:dyDescent="0.8">
      <c r="A4321" t="s">
        <v>20494</v>
      </c>
      <c r="B4321" t="s">
        <v>20495</v>
      </c>
      <c r="C4321">
        <v>30</v>
      </c>
      <c r="D4321" t="s">
        <v>29</v>
      </c>
      <c r="E4321" t="s">
        <v>20496</v>
      </c>
      <c r="F4321" t="s">
        <v>20497</v>
      </c>
      <c r="G4321" t="s">
        <v>20498</v>
      </c>
      <c r="H4321" t="s">
        <v>61</v>
      </c>
      <c r="I4321" t="s">
        <v>62</v>
      </c>
      <c r="J4321">
        <v>10203</v>
      </c>
      <c r="K4321" s="1">
        <v>45390</v>
      </c>
      <c r="L4321" t="s">
        <v>35</v>
      </c>
    </row>
    <row r="4322" spans="1:12" x14ac:dyDescent="0.8">
      <c r="A4322" t="s">
        <v>20499</v>
      </c>
      <c r="B4322" t="s">
        <v>20500</v>
      </c>
      <c r="C4322">
        <v>34</v>
      </c>
      <c r="D4322" t="s">
        <v>29</v>
      </c>
      <c r="E4322" t="s">
        <v>20501</v>
      </c>
      <c r="F4322" t="s">
        <v>20502</v>
      </c>
      <c r="H4322" t="s">
        <v>125</v>
      </c>
      <c r="I4322" t="s">
        <v>126</v>
      </c>
      <c r="J4322">
        <v>15725</v>
      </c>
      <c r="K4322" s="1">
        <v>45523</v>
      </c>
      <c r="L4322" t="s">
        <v>35</v>
      </c>
    </row>
    <row r="4323" spans="1:12" x14ac:dyDescent="0.8">
      <c r="A4323" t="s">
        <v>20503</v>
      </c>
      <c r="B4323" t="s">
        <v>20504</v>
      </c>
      <c r="C4323">
        <v>33</v>
      </c>
      <c r="D4323" t="s">
        <v>29</v>
      </c>
      <c r="E4323" t="s">
        <v>20505</v>
      </c>
      <c r="F4323" t="s">
        <v>20506</v>
      </c>
      <c r="G4323" t="s">
        <v>20507</v>
      </c>
      <c r="H4323" t="s">
        <v>1448</v>
      </c>
      <c r="I4323" t="s">
        <v>193</v>
      </c>
      <c r="J4323">
        <v>82714</v>
      </c>
      <c r="K4323" s="1">
        <v>44856</v>
      </c>
      <c r="L4323" t="s">
        <v>42</v>
      </c>
    </row>
    <row r="4324" spans="1:12" x14ac:dyDescent="0.8">
      <c r="A4324" t="s">
        <v>20508</v>
      </c>
      <c r="B4324" t="s">
        <v>20509</v>
      </c>
      <c r="D4324" t="s">
        <v>382</v>
      </c>
      <c r="E4324" t="s">
        <v>20510</v>
      </c>
      <c r="F4324" t="s">
        <v>20511</v>
      </c>
      <c r="G4324" t="s">
        <v>20512</v>
      </c>
      <c r="H4324" t="s">
        <v>796</v>
      </c>
      <c r="I4324" t="s">
        <v>19</v>
      </c>
      <c r="J4324">
        <v>67124</v>
      </c>
      <c r="K4324" s="1">
        <v>44440</v>
      </c>
      <c r="L4324" t="s">
        <v>42</v>
      </c>
    </row>
    <row r="4325" spans="1:12" x14ac:dyDescent="0.8">
      <c r="A4325" t="s">
        <v>20513</v>
      </c>
      <c r="B4325" t="s">
        <v>20514</v>
      </c>
      <c r="C4325">
        <v>22</v>
      </c>
      <c r="D4325" t="s">
        <v>29</v>
      </c>
      <c r="E4325" t="s">
        <v>20515</v>
      </c>
      <c r="F4325" t="s">
        <v>20516</v>
      </c>
      <c r="G4325" t="s">
        <v>20517</v>
      </c>
      <c r="H4325" t="s">
        <v>41</v>
      </c>
      <c r="I4325" t="s">
        <v>19</v>
      </c>
      <c r="K4325" s="1">
        <v>44489</v>
      </c>
      <c r="L4325" t="s">
        <v>35</v>
      </c>
    </row>
    <row r="4326" spans="1:12" x14ac:dyDescent="0.8">
      <c r="A4326" t="s">
        <v>20518</v>
      </c>
      <c r="B4326" t="s">
        <v>20519</v>
      </c>
      <c r="C4326">
        <v>25</v>
      </c>
      <c r="D4326" t="s">
        <v>29</v>
      </c>
      <c r="E4326" t="s">
        <v>20520</v>
      </c>
      <c r="F4326" t="s">
        <v>20521</v>
      </c>
      <c r="G4326" t="s">
        <v>20522</v>
      </c>
      <c r="H4326" t="s">
        <v>932</v>
      </c>
      <c r="I4326" t="s">
        <v>126</v>
      </c>
      <c r="J4326">
        <v>4485</v>
      </c>
      <c r="K4326" s="1">
        <v>44386</v>
      </c>
      <c r="L4326" t="s">
        <v>42</v>
      </c>
    </row>
    <row r="4327" spans="1:12" x14ac:dyDescent="0.8">
      <c r="A4327" t="s">
        <v>20523</v>
      </c>
      <c r="B4327" t="s">
        <v>20524</v>
      </c>
      <c r="C4327">
        <v>47</v>
      </c>
      <c r="D4327" t="s">
        <v>29</v>
      </c>
      <c r="E4327" t="s">
        <v>20525</v>
      </c>
      <c r="F4327" t="s">
        <v>20526</v>
      </c>
      <c r="G4327" t="s">
        <v>20527</v>
      </c>
      <c r="H4327" t="s">
        <v>25</v>
      </c>
      <c r="J4327">
        <v>38941</v>
      </c>
      <c r="K4327" s="1">
        <v>44822</v>
      </c>
      <c r="L4327" t="s">
        <v>35</v>
      </c>
    </row>
    <row r="4328" spans="1:12" x14ac:dyDescent="0.8">
      <c r="A4328" t="s">
        <v>20528</v>
      </c>
      <c r="B4328" t="s">
        <v>20529</v>
      </c>
      <c r="C4328">
        <v>27</v>
      </c>
      <c r="D4328" t="s">
        <v>14</v>
      </c>
      <c r="E4328" t="s">
        <v>20530</v>
      </c>
      <c r="F4328" t="s">
        <v>20531</v>
      </c>
      <c r="G4328" t="s">
        <v>20532</v>
      </c>
      <c r="H4328" t="s">
        <v>1777</v>
      </c>
      <c r="I4328" t="s">
        <v>145</v>
      </c>
      <c r="J4328">
        <v>23648</v>
      </c>
      <c r="K4328" s="1">
        <v>45308</v>
      </c>
      <c r="L4328" t="s">
        <v>35</v>
      </c>
    </row>
    <row r="4329" spans="1:12" x14ac:dyDescent="0.8">
      <c r="A4329" t="s">
        <v>20533</v>
      </c>
      <c r="B4329" t="s">
        <v>20534</v>
      </c>
      <c r="C4329">
        <v>45</v>
      </c>
      <c r="D4329" t="s">
        <v>108</v>
      </c>
      <c r="E4329" t="s">
        <v>20535</v>
      </c>
      <c r="F4329" t="s">
        <v>20536</v>
      </c>
      <c r="G4329" t="s">
        <v>20537</v>
      </c>
      <c r="H4329" t="s">
        <v>781</v>
      </c>
      <c r="I4329" t="s">
        <v>145</v>
      </c>
      <c r="J4329">
        <v>80484</v>
      </c>
      <c r="K4329" s="1">
        <v>45389</v>
      </c>
      <c r="L4329" t="s">
        <v>42</v>
      </c>
    </row>
    <row r="4330" spans="1:12" x14ac:dyDescent="0.8">
      <c r="A4330" t="s">
        <v>20538</v>
      </c>
      <c r="B4330" t="s">
        <v>20539</v>
      </c>
      <c r="C4330">
        <v>55</v>
      </c>
      <c r="D4330" t="s">
        <v>14</v>
      </c>
      <c r="E4330" t="s">
        <v>20540</v>
      </c>
      <c r="F4330" t="s">
        <v>20541</v>
      </c>
      <c r="G4330" t="s">
        <v>20542</v>
      </c>
      <c r="H4330" t="s">
        <v>730</v>
      </c>
      <c r="I4330" t="s">
        <v>62</v>
      </c>
      <c r="J4330">
        <v>43175</v>
      </c>
      <c r="K4330" s="1">
        <v>44052</v>
      </c>
      <c r="L4330" t="s">
        <v>35</v>
      </c>
    </row>
    <row r="4331" spans="1:12" x14ac:dyDescent="0.8">
      <c r="A4331" t="s">
        <v>20543</v>
      </c>
      <c r="B4331" t="s">
        <v>20544</v>
      </c>
      <c r="C4331">
        <v>30</v>
      </c>
      <c r="D4331" t="s">
        <v>14</v>
      </c>
      <c r="E4331" t="s">
        <v>20545</v>
      </c>
      <c r="F4331" t="s">
        <v>20546</v>
      </c>
      <c r="G4331" t="s">
        <v>20547</v>
      </c>
      <c r="H4331" t="s">
        <v>41</v>
      </c>
      <c r="I4331" t="s">
        <v>19</v>
      </c>
      <c r="J4331">
        <v>25337</v>
      </c>
      <c r="K4331" s="1">
        <v>44924</v>
      </c>
      <c r="L4331" t="s">
        <v>42</v>
      </c>
    </row>
    <row r="4332" spans="1:12" x14ac:dyDescent="0.8">
      <c r="A4332" t="s">
        <v>20548</v>
      </c>
      <c r="B4332" t="s">
        <v>20549</v>
      </c>
      <c r="C4332">
        <v>43</v>
      </c>
      <c r="D4332" t="s">
        <v>14</v>
      </c>
      <c r="E4332" t="s">
        <v>20550</v>
      </c>
      <c r="F4332">
        <f>1-318-515-497</f>
        <v>-1329</v>
      </c>
      <c r="G4332" t="s">
        <v>20551</v>
      </c>
      <c r="H4332" t="s">
        <v>553</v>
      </c>
      <c r="I4332" t="s">
        <v>221</v>
      </c>
      <c r="J4332">
        <v>93714</v>
      </c>
      <c r="K4332" s="1">
        <v>45227</v>
      </c>
      <c r="L4332" t="s">
        <v>35</v>
      </c>
    </row>
    <row r="4333" spans="1:12" x14ac:dyDescent="0.8">
      <c r="A4333" t="s">
        <v>20552</v>
      </c>
      <c r="B4333" t="s">
        <v>20553</v>
      </c>
      <c r="C4333">
        <v>21</v>
      </c>
      <c r="D4333" t="s">
        <v>14</v>
      </c>
      <c r="E4333" t="s">
        <v>20554</v>
      </c>
      <c r="F4333" t="s">
        <v>20555</v>
      </c>
      <c r="G4333" t="s">
        <v>20556</v>
      </c>
      <c r="H4333" t="s">
        <v>558</v>
      </c>
      <c r="I4333" t="s">
        <v>55</v>
      </c>
      <c r="J4333">
        <v>78901</v>
      </c>
      <c r="K4333" s="1">
        <v>44360</v>
      </c>
      <c r="L4333" t="s">
        <v>42</v>
      </c>
    </row>
    <row r="4334" spans="1:12" x14ac:dyDescent="0.8">
      <c r="A4334" t="s">
        <v>20557</v>
      </c>
      <c r="B4334" t="s">
        <v>20558</v>
      </c>
      <c r="C4334">
        <v>44</v>
      </c>
      <c r="D4334" t="s">
        <v>29</v>
      </c>
      <c r="F4334" t="s">
        <v>20559</v>
      </c>
      <c r="G4334" t="s">
        <v>20560</v>
      </c>
      <c r="H4334" t="s">
        <v>112</v>
      </c>
      <c r="I4334" t="s">
        <v>113</v>
      </c>
      <c r="J4334">
        <v>13290</v>
      </c>
      <c r="K4334" s="1">
        <v>44359</v>
      </c>
      <c r="L4334" t="s">
        <v>26</v>
      </c>
    </row>
    <row r="4335" spans="1:12" x14ac:dyDescent="0.8">
      <c r="A4335" t="s">
        <v>20561</v>
      </c>
      <c r="B4335" t="s">
        <v>20562</v>
      </c>
      <c r="C4335">
        <v>37</v>
      </c>
      <c r="D4335" t="s">
        <v>108</v>
      </c>
      <c r="E4335" t="s">
        <v>20563</v>
      </c>
      <c r="G4335" t="s">
        <v>20564</v>
      </c>
      <c r="H4335" t="s">
        <v>309</v>
      </c>
      <c r="I4335" t="s">
        <v>74</v>
      </c>
      <c r="J4335">
        <v>29487</v>
      </c>
      <c r="K4335" s="1">
        <v>44390</v>
      </c>
      <c r="L4335" t="s">
        <v>26</v>
      </c>
    </row>
    <row r="4336" spans="1:12" x14ac:dyDescent="0.8">
      <c r="A4336" t="s">
        <v>20565</v>
      </c>
      <c r="B4336" t="s">
        <v>20566</v>
      </c>
      <c r="C4336">
        <v>40</v>
      </c>
      <c r="D4336" t="s">
        <v>29</v>
      </c>
      <c r="E4336" t="s">
        <v>20567</v>
      </c>
      <c r="F4336" t="s">
        <v>20568</v>
      </c>
      <c r="G4336" t="s">
        <v>20569</v>
      </c>
      <c r="H4336" t="s">
        <v>309</v>
      </c>
      <c r="I4336" t="s">
        <v>74</v>
      </c>
      <c r="J4336">
        <v>57504</v>
      </c>
      <c r="K4336" s="1">
        <v>45252</v>
      </c>
    </row>
    <row r="4337" spans="1:12" x14ac:dyDescent="0.8">
      <c r="A4337" t="s">
        <v>20570</v>
      </c>
      <c r="B4337" t="s">
        <v>20571</v>
      </c>
      <c r="C4337">
        <v>27</v>
      </c>
      <c r="D4337" t="s">
        <v>29</v>
      </c>
      <c r="E4337" t="s">
        <v>20572</v>
      </c>
      <c r="F4337" t="s">
        <v>20573</v>
      </c>
      <c r="G4337" t="s">
        <v>20574</v>
      </c>
      <c r="H4337" t="s">
        <v>409</v>
      </c>
      <c r="I4337" t="s">
        <v>34</v>
      </c>
      <c r="J4337">
        <v>22970</v>
      </c>
      <c r="K4337" s="1">
        <v>44422</v>
      </c>
      <c r="L4337" t="s">
        <v>42</v>
      </c>
    </row>
    <row r="4338" spans="1:12" x14ac:dyDescent="0.8">
      <c r="A4338" t="s">
        <v>20575</v>
      </c>
      <c r="B4338" t="s">
        <v>20576</v>
      </c>
      <c r="C4338">
        <v>18</v>
      </c>
      <c r="D4338" t="s">
        <v>14</v>
      </c>
      <c r="E4338" t="s">
        <v>20577</v>
      </c>
      <c r="F4338" t="s">
        <v>20578</v>
      </c>
      <c r="G4338" t="s">
        <v>20579</v>
      </c>
      <c r="H4338" t="s">
        <v>291</v>
      </c>
      <c r="I4338" t="s">
        <v>92</v>
      </c>
      <c r="J4338">
        <v>78164</v>
      </c>
      <c r="K4338" s="1">
        <v>44531</v>
      </c>
      <c r="L4338" t="s">
        <v>35</v>
      </c>
    </row>
    <row r="4339" spans="1:12" x14ac:dyDescent="0.8">
      <c r="A4339" t="s">
        <v>20580</v>
      </c>
      <c r="B4339" t="s">
        <v>20581</v>
      </c>
      <c r="C4339">
        <v>41</v>
      </c>
      <c r="D4339" t="s">
        <v>29</v>
      </c>
      <c r="E4339" t="s">
        <v>20582</v>
      </c>
      <c r="F4339" t="s">
        <v>20583</v>
      </c>
      <c r="G4339" t="s">
        <v>20584</v>
      </c>
      <c r="H4339" t="s">
        <v>91</v>
      </c>
      <c r="I4339" t="s">
        <v>92</v>
      </c>
      <c r="J4339">
        <v>5518</v>
      </c>
      <c r="K4339" s="1">
        <v>44725</v>
      </c>
      <c r="L4339" t="s">
        <v>42</v>
      </c>
    </row>
    <row r="4340" spans="1:12" x14ac:dyDescent="0.8">
      <c r="A4340" t="s">
        <v>20585</v>
      </c>
      <c r="B4340" t="s">
        <v>2188</v>
      </c>
      <c r="C4340">
        <v>18</v>
      </c>
      <c r="D4340" t="s">
        <v>14</v>
      </c>
      <c r="E4340" t="s">
        <v>20586</v>
      </c>
      <c r="F4340" t="s">
        <v>20587</v>
      </c>
      <c r="G4340" t="s">
        <v>20588</v>
      </c>
      <c r="H4340" t="s">
        <v>558</v>
      </c>
      <c r="I4340" t="s">
        <v>55</v>
      </c>
      <c r="J4340">
        <v>54811</v>
      </c>
      <c r="K4340" s="1">
        <v>44192</v>
      </c>
      <c r="L4340" t="s">
        <v>35</v>
      </c>
    </row>
    <row r="4341" spans="1:12" x14ac:dyDescent="0.8">
      <c r="A4341" t="s">
        <v>20589</v>
      </c>
      <c r="B4341" t="s">
        <v>20590</v>
      </c>
      <c r="C4341">
        <v>31</v>
      </c>
      <c r="D4341" t="s">
        <v>14</v>
      </c>
      <c r="E4341" t="s">
        <v>20591</v>
      </c>
      <c r="F4341" t="s">
        <v>20592</v>
      </c>
      <c r="G4341" t="s">
        <v>20593</v>
      </c>
      <c r="H4341" t="s">
        <v>350</v>
      </c>
      <c r="I4341" t="s">
        <v>34</v>
      </c>
      <c r="J4341">
        <v>92989</v>
      </c>
      <c r="K4341" s="1">
        <v>44257</v>
      </c>
      <c r="L4341" t="s">
        <v>42</v>
      </c>
    </row>
    <row r="4342" spans="1:12" x14ac:dyDescent="0.8">
      <c r="A4342" t="s">
        <v>20594</v>
      </c>
      <c r="B4342" t="s">
        <v>20595</v>
      </c>
      <c r="C4342">
        <v>46</v>
      </c>
      <c r="D4342" t="s">
        <v>29</v>
      </c>
      <c r="E4342" t="s">
        <v>20596</v>
      </c>
      <c r="F4342" t="s">
        <v>20597</v>
      </c>
      <c r="G4342" t="s">
        <v>20598</v>
      </c>
      <c r="H4342" t="s">
        <v>260</v>
      </c>
      <c r="I4342" t="s">
        <v>113</v>
      </c>
      <c r="J4342">
        <v>12780</v>
      </c>
      <c r="K4342" s="1">
        <v>44230</v>
      </c>
      <c r="L4342" t="s">
        <v>35</v>
      </c>
    </row>
    <row r="4343" spans="1:12" x14ac:dyDescent="0.8">
      <c r="A4343" t="s">
        <v>20599</v>
      </c>
      <c r="B4343" t="s">
        <v>20600</v>
      </c>
      <c r="C4343">
        <v>37</v>
      </c>
      <c r="D4343" t="s">
        <v>14</v>
      </c>
      <c r="E4343" t="s">
        <v>20601</v>
      </c>
      <c r="F4343" t="s">
        <v>20602</v>
      </c>
      <c r="G4343" t="s">
        <v>20603</v>
      </c>
      <c r="H4343" t="s">
        <v>119</v>
      </c>
      <c r="I4343" t="s">
        <v>55</v>
      </c>
      <c r="J4343">
        <v>25306</v>
      </c>
      <c r="K4343" s="1">
        <v>44428</v>
      </c>
      <c r="L4343" t="s">
        <v>42</v>
      </c>
    </row>
    <row r="4344" spans="1:12" x14ac:dyDescent="0.8">
      <c r="A4344" t="s">
        <v>20604</v>
      </c>
      <c r="B4344" t="s">
        <v>20605</v>
      </c>
      <c r="D4344" t="s">
        <v>29</v>
      </c>
      <c r="F4344" t="s">
        <v>20606</v>
      </c>
      <c r="G4344" t="s">
        <v>20607</v>
      </c>
      <c r="H4344" t="s">
        <v>47</v>
      </c>
      <c r="I4344" t="s">
        <v>48</v>
      </c>
      <c r="J4344">
        <v>23552</v>
      </c>
      <c r="K4344" s="1">
        <v>44147</v>
      </c>
      <c r="L4344" t="s">
        <v>35</v>
      </c>
    </row>
    <row r="4345" spans="1:12" x14ac:dyDescent="0.8">
      <c r="A4345" s="2" t="s">
        <v>20608</v>
      </c>
      <c r="B4345" t="s">
        <v>20609</v>
      </c>
      <c r="C4345">
        <v>47</v>
      </c>
      <c r="D4345" t="s">
        <v>14</v>
      </c>
      <c r="E4345" t="s">
        <v>20610</v>
      </c>
      <c r="F4345" t="s">
        <v>20611</v>
      </c>
      <c r="G4345" t="s">
        <v>20612</v>
      </c>
      <c r="H4345" t="s">
        <v>832</v>
      </c>
      <c r="I4345" t="s">
        <v>62</v>
      </c>
      <c r="J4345">
        <v>32982</v>
      </c>
      <c r="K4345" s="1">
        <v>43938</v>
      </c>
      <c r="L4345" t="s">
        <v>35</v>
      </c>
    </row>
    <row r="4346" spans="1:12" x14ac:dyDescent="0.8">
      <c r="A4346" t="s">
        <v>20613</v>
      </c>
      <c r="B4346" t="s">
        <v>20614</v>
      </c>
      <c r="C4346">
        <v>27</v>
      </c>
      <c r="D4346" t="s">
        <v>29</v>
      </c>
      <c r="E4346" t="s">
        <v>20615</v>
      </c>
      <c r="F4346" t="s">
        <v>20616</v>
      </c>
      <c r="G4346" t="s">
        <v>20617</v>
      </c>
      <c r="H4346" t="s">
        <v>18</v>
      </c>
      <c r="I4346" t="s">
        <v>19</v>
      </c>
      <c r="J4346">
        <v>9325</v>
      </c>
      <c r="K4346" s="1">
        <v>44160</v>
      </c>
      <c r="L4346" t="s">
        <v>35</v>
      </c>
    </row>
    <row r="4347" spans="1:12" x14ac:dyDescent="0.8">
      <c r="A4347" t="s">
        <v>20618</v>
      </c>
      <c r="B4347" t="s">
        <v>16421</v>
      </c>
      <c r="C4347">
        <v>35</v>
      </c>
      <c r="D4347" t="s">
        <v>29</v>
      </c>
      <c r="E4347" t="s">
        <v>20619</v>
      </c>
      <c r="F4347" t="s">
        <v>20620</v>
      </c>
      <c r="G4347" t="s">
        <v>20621</v>
      </c>
      <c r="H4347" t="s">
        <v>450</v>
      </c>
      <c r="I4347" t="s">
        <v>138</v>
      </c>
      <c r="J4347">
        <v>25942</v>
      </c>
      <c r="K4347" s="1">
        <v>44614</v>
      </c>
      <c r="L4347" t="s">
        <v>42</v>
      </c>
    </row>
    <row r="4348" spans="1:12" x14ac:dyDescent="0.8">
      <c r="A4348" t="s">
        <v>20622</v>
      </c>
      <c r="B4348" t="s">
        <v>20623</v>
      </c>
      <c r="C4348">
        <v>34</v>
      </c>
      <c r="D4348" t="s">
        <v>29</v>
      </c>
      <c r="E4348" t="s">
        <v>20624</v>
      </c>
      <c r="F4348">
        <v>6258717601</v>
      </c>
      <c r="G4348" t="s">
        <v>20625</v>
      </c>
      <c r="H4348" t="s">
        <v>227</v>
      </c>
      <c r="I4348" t="s">
        <v>221</v>
      </c>
      <c r="J4348">
        <v>95355</v>
      </c>
      <c r="K4348" s="1">
        <v>45316</v>
      </c>
      <c r="L4348" t="s">
        <v>42</v>
      </c>
    </row>
    <row r="4349" spans="1:12" x14ac:dyDescent="0.8">
      <c r="A4349" t="s">
        <v>20626</v>
      </c>
      <c r="B4349" t="s">
        <v>20627</v>
      </c>
      <c r="C4349">
        <v>18</v>
      </c>
      <c r="D4349" t="s">
        <v>29</v>
      </c>
      <c r="E4349" t="s">
        <v>20628</v>
      </c>
      <c r="F4349" t="s">
        <v>20629</v>
      </c>
      <c r="G4349" t="s">
        <v>20630</v>
      </c>
      <c r="H4349" t="s">
        <v>796</v>
      </c>
      <c r="I4349" t="s">
        <v>19</v>
      </c>
      <c r="J4349">
        <v>52729</v>
      </c>
      <c r="K4349" s="1">
        <v>44132</v>
      </c>
      <c r="L4349" t="s">
        <v>42</v>
      </c>
    </row>
    <row r="4350" spans="1:12" x14ac:dyDescent="0.8">
      <c r="A4350" t="s">
        <v>20631</v>
      </c>
      <c r="B4350" t="s">
        <v>20632</v>
      </c>
      <c r="C4350">
        <v>23</v>
      </c>
      <c r="D4350" t="s">
        <v>29</v>
      </c>
      <c r="E4350" t="s">
        <v>20633</v>
      </c>
      <c r="F4350" t="s">
        <v>20634</v>
      </c>
      <c r="G4350" t="s">
        <v>20635</v>
      </c>
      <c r="H4350" t="s">
        <v>249</v>
      </c>
      <c r="J4350">
        <v>47665</v>
      </c>
      <c r="K4350" s="1">
        <v>45100</v>
      </c>
      <c r="L4350" t="s">
        <v>42</v>
      </c>
    </row>
    <row r="4351" spans="1:12" x14ac:dyDescent="0.8">
      <c r="A4351" t="s">
        <v>20636</v>
      </c>
      <c r="B4351" t="s">
        <v>20637</v>
      </c>
      <c r="C4351">
        <v>28</v>
      </c>
      <c r="D4351" t="s">
        <v>29</v>
      </c>
      <c r="E4351" t="s">
        <v>20638</v>
      </c>
      <c r="F4351" t="s">
        <v>20639</v>
      </c>
      <c r="G4351" t="s">
        <v>20640</v>
      </c>
      <c r="H4351" t="s">
        <v>355</v>
      </c>
      <c r="I4351" t="s">
        <v>180</v>
      </c>
      <c r="J4351">
        <v>5873</v>
      </c>
      <c r="K4351" s="1">
        <v>44040</v>
      </c>
      <c r="L4351" t="s">
        <v>42</v>
      </c>
    </row>
    <row r="4352" spans="1:12" x14ac:dyDescent="0.8">
      <c r="A4352" t="s">
        <v>20641</v>
      </c>
      <c r="B4352" t="s">
        <v>10671</v>
      </c>
      <c r="C4352">
        <v>18</v>
      </c>
      <c r="D4352" t="s">
        <v>14</v>
      </c>
      <c r="E4352" t="s">
        <v>10672</v>
      </c>
      <c r="F4352">
        <v>8012712506</v>
      </c>
      <c r="G4352" t="s">
        <v>20642</v>
      </c>
      <c r="H4352" t="s">
        <v>80</v>
      </c>
      <c r="I4352" t="s">
        <v>74</v>
      </c>
      <c r="J4352">
        <v>94933</v>
      </c>
      <c r="K4352" s="1">
        <v>44726</v>
      </c>
      <c r="L4352" t="s">
        <v>35</v>
      </c>
    </row>
    <row r="4353" spans="1:12" x14ac:dyDescent="0.8">
      <c r="A4353" t="s">
        <v>20643</v>
      </c>
      <c r="B4353" t="s">
        <v>20644</v>
      </c>
      <c r="C4353">
        <v>35</v>
      </c>
      <c r="D4353" t="s">
        <v>14</v>
      </c>
      <c r="E4353" t="s">
        <v>20645</v>
      </c>
      <c r="F4353" t="s">
        <v>20646</v>
      </c>
      <c r="G4353" t="s">
        <v>20647</v>
      </c>
      <c r="H4353" t="s">
        <v>112</v>
      </c>
      <c r="I4353" t="s">
        <v>113</v>
      </c>
      <c r="J4353">
        <v>10304</v>
      </c>
      <c r="K4353" s="1">
        <v>44481</v>
      </c>
      <c r="L4353" t="s">
        <v>42</v>
      </c>
    </row>
    <row r="4354" spans="1:12" x14ac:dyDescent="0.8">
      <c r="A4354" t="s">
        <v>20648</v>
      </c>
      <c r="B4354" t="s">
        <v>20649</v>
      </c>
      <c r="C4354">
        <v>32</v>
      </c>
      <c r="D4354" t="s">
        <v>14</v>
      </c>
      <c r="E4354" t="s">
        <v>20650</v>
      </c>
      <c r="F4354" t="s">
        <v>20651</v>
      </c>
      <c r="H4354" t="s">
        <v>144</v>
      </c>
      <c r="I4354" t="s">
        <v>126</v>
      </c>
      <c r="K4354" s="1">
        <v>45391</v>
      </c>
      <c r="L4354" t="s">
        <v>42</v>
      </c>
    </row>
    <row r="4355" spans="1:12" x14ac:dyDescent="0.8">
      <c r="A4355" t="s">
        <v>20652</v>
      </c>
      <c r="B4355" t="s">
        <v>20653</v>
      </c>
      <c r="C4355">
        <v>18</v>
      </c>
      <c r="D4355" t="s">
        <v>29</v>
      </c>
      <c r="E4355" t="s">
        <v>20654</v>
      </c>
      <c r="F4355">
        <v>6949094895</v>
      </c>
      <c r="G4355" t="s">
        <v>20655</v>
      </c>
      <c r="H4355" t="s">
        <v>1448</v>
      </c>
      <c r="I4355" t="s">
        <v>193</v>
      </c>
      <c r="J4355">
        <v>47106</v>
      </c>
      <c r="K4355" s="1">
        <v>45568</v>
      </c>
      <c r="L4355" t="s">
        <v>42</v>
      </c>
    </row>
    <row r="4356" spans="1:12" x14ac:dyDescent="0.8">
      <c r="A4356" t="s">
        <v>20656</v>
      </c>
      <c r="B4356" t="s">
        <v>20657</v>
      </c>
      <c r="C4356">
        <v>39</v>
      </c>
      <c r="D4356" t="s">
        <v>14</v>
      </c>
      <c r="E4356" t="s">
        <v>20658</v>
      </c>
      <c r="F4356" t="s">
        <v>20659</v>
      </c>
      <c r="G4356" t="s">
        <v>20660</v>
      </c>
      <c r="H4356" t="s">
        <v>167</v>
      </c>
      <c r="I4356" t="s">
        <v>138</v>
      </c>
      <c r="J4356">
        <v>93977</v>
      </c>
      <c r="K4356" s="1">
        <v>43904</v>
      </c>
      <c r="L4356" t="s">
        <v>42</v>
      </c>
    </row>
    <row r="4357" spans="1:12" x14ac:dyDescent="0.8">
      <c r="A4357" t="s">
        <v>20661</v>
      </c>
      <c r="C4357">
        <v>43</v>
      </c>
      <c r="D4357" t="s">
        <v>29</v>
      </c>
      <c r="E4357" t="s">
        <v>20662</v>
      </c>
      <c r="F4357" t="s">
        <v>20663</v>
      </c>
      <c r="G4357" t="s">
        <v>20664</v>
      </c>
      <c r="H4357" t="s">
        <v>227</v>
      </c>
      <c r="I4357" t="s">
        <v>221</v>
      </c>
      <c r="J4357">
        <v>29793</v>
      </c>
      <c r="K4357" s="1">
        <v>44665</v>
      </c>
      <c r="L4357" t="s">
        <v>42</v>
      </c>
    </row>
    <row r="4358" spans="1:12" x14ac:dyDescent="0.8">
      <c r="A4358" t="s">
        <v>20665</v>
      </c>
      <c r="B4358" t="s">
        <v>20666</v>
      </c>
      <c r="C4358">
        <v>37</v>
      </c>
      <c r="D4358" t="s">
        <v>29</v>
      </c>
      <c r="E4358" t="s">
        <v>20667</v>
      </c>
      <c r="F4358" t="s">
        <v>20668</v>
      </c>
      <c r="G4358" t="s">
        <v>20669</v>
      </c>
      <c r="H4358" t="s">
        <v>270</v>
      </c>
      <c r="I4358" t="s">
        <v>19</v>
      </c>
      <c r="J4358">
        <v>913</v>
      </c>
      <c r="K4358" s="1">
        <v>44250</v>
      </c>
      <c r="L4358" t="s">
        <v>35</v>
      </c>
    </row>
    <row r="4359" spans="1:12" x14ac:dyDescent="0.8">
      <c r="A4359" t="s">
        <v>20670</v>
      </c>
      <c r="B4359" t="s">
        <v>20671</v>
      </c>
      <c r="C4359">
        <v>31</v>
      </c>
      <c r="D4359" t="s">
        <v>14</v>
      </c>
      <c r="E4359" t="s">
        <v>10278</v>
      </c>
      <c r="F4359" t="s">
        <v>20672</v>
      </c>
      <c r="G4359" t="s">
        <v>20673</v>
      </c>
      <c r="H4359" t="s">
        <v>73</v>
      </c>
      <c r="I4359" t="s">
        <v>74</v>
      </c>
      <c r="J4359">
        <v>49954</v>
      </c>
      <c r="K4359" s="1">
        <v>44364</v>
      </c>
      <c r="L4359" t="s">
        <v>35</v>
      </c>
    </row>
    <row r="4360" spans="1:12" x14ac:dyDescent="0.8">
      <c r="A4360" t="s">
        <v>20674</v>
      </c>
      <c r="B4360" t="s">
        <v>14965</v>
      </c>
      <c r="C4360">
        <v>42</v>
      </c>
      <c r="D4360" t="s">
        <v>29</v>
      </c>
      <c r="E4360" t="s">
        <v>2285</v>
      </c>
      <c r="F4360" t="s">
        <v>20675</v>
      </c>
      <c r="G4360" t="s">
        <v>20676</v>
      </c>
      <c r="H4360" t="s">
        <v>119</v>
      </c>
      <c r="I4360" t="s">
        <v>55</v>
      </c>
      <c r="J4360">
        <v>40963</v>
      </c>
      <c r="K4360" s="1">
        <v>44587</v>
      </c>
      <c r="L4360" t="s">
        <v>26</v>
      </c>
    </row>
    <row r="4361" spans="1:12" x14ac:dyDescent="0.8">
      <c r="A4361" t="s">
        <v>20677</v>
      </c>
      <c r="B4361" t="s">
        <v>20678</v>
      </c>
      <c r="D4361" t="s">
        <v>14</v>
      </c>
      <c r="E4361" t="s">
        <v>20679</v>
      </c>
      <c r="F4361" t="s">
        <v>20680</v>
      </c>
      <c r="G4361" t="s">
        <v>20681</v>
      </c>
      <c r="H4361" t="s">
        <v>244</v>
      </c>
      <c r="J4361">
        <v>4645</v>
      </c>
      <c r="K4361" s="1">
        <v>44949</v>
      </c>
      <c r="L4361" t="s">
        <v>35</v>
      </c>
    </row>
    <row r="4362" spans="1:12" x14ac:dyDescent="0.8">
      <c r="A4362" t="s">
        <v>20682</v>
      </c>
      <c r="B4362" t="s">
        <v>20683</v>
      </c>
      <c r="C4362">
        <v>38</v>
      </c>
      <c r="D4362" t="s">
        <v>14</v>
      </c>
      <c r="E4362" t="s">
        <v>20684</v>
      </c>
      <c r="F4362">
        <v>2304208056</v>
      </c>
      <c r="G4362" t="s">
        <v>20685</v>
      </c>
      <c r="H4362" t="s">
        <v>473</v>
      </c>
      <c r="I4362" t="s">
        <v>113</v>
      </c>
      <c r="J4362">
        <v>83722</v>
      </c>
      <c r="K4362" s="1">
        <v>44550</v>
      </c>
      <c r="L4362" t="s">
        <v>35</v>
      </c>
    </row>
    <row r="4363" spans="1:12" x14ac:dyDescent="0.8">
      <c r="A4363" t="s">
        <v>20686</v>
      </c>
      <c r="B4363" t="s">
        <v>20687</v>
      </c>
      <c r="C4363">
        <v>25</v>
      </c>
      <c r="D4363" t="s">
        <v>29</v>
      </c>
      <c r="E4363" t="s">
        <v>20688</v>
      </c>
      <c r="F4363">
        <v>8475178615</v>
      </c>
      <c r="G4363" t="s">
        <v>20689</v>
      </c>
      <c r="H4363" t="s">
        <v>681</v>
      </c>
      <c r="I4363" t="s">
        <v>99</v>
      </c>
      <c r="J4363">
        <v>70020</v>
      </c>
      <c r="K4363" s="1">
        <v>45439</v>
      </c>
      <c r="L4363" t="s">
        <v>35</v>
      </c>
    </row>
    <row r="4364" spans="1:12" x14ac:dyDescent="0.8">
      <c r="A4364" s="2" t="s">
        <v>20690</v>
      </c>
      <c r="B4364" t="s">
        <v>20691</v>
      </c>
      <c r="C4364">
        <v>38</v>
      </c>
      <c r="D4364" t="s">
        <v>29</v>
      </c>
      <c r="E4364" t="s">
        <v>20692</v>
      </c>
      <c r="F4364" t="s">
        <v>20693</v>
      </c>
      <c r="G4364" t="s">
        <v>20694</v>
      </c>
      <c r="H4364" t="s">
        <v>54</v>
      </c>
      <c r="I4364" t="s">
        <v>55</v>
      </c>
      <c r="J4364">
        <v>97448</v>
      </c>
      <c r="K4364" s="1">
        <v>43974</v>
      </c>
      <c r="L4364" t="s">
        <v>26</v>
      </c>
    </row>
    <row r="4365" spans="1:12" x14ac:dyDescent="0.8">
      <c r="A4365" t="s">
        <v>20695</v>
      </c>
      <c r="B4365" t="s">
        <v>20696</v>
      </c>
      <c r="C4365">
        <v>49</v>
      </c>
      <c r="D4365" t="s">
        <v>14</v>
      </c>
      <c r="E4365" t="s">
        <v>20697</v>
      </c>
      <c r="F4365" t="s">
        <v>20698</v>
      </c>
      <c r="G4365" t="s">
        <v>20699</v>
      </c>
      <c r="H4365" t="s">
        <v>119</v>
      </c>
      <c r="I4365" t="s">
        <v>55</v>
      </c>
      <c r="J4365">
        <v>65369</v>
      </c>
      <c r="K4365" s="1">
        <v>44952</v>
      </c>
      <c r="L4365" t="s">
        <v>35</v>
      </c>
    </row>
    <row r="4366" spans="1:12" x14ac:dyDescent="0.8">
      <c r="A4366" t="s">
        <v>20700</v>
      </c>
      <c r="B4366" t="s">
        <v>20701</v>
      </c>
      <c r="C4366">
        <v>27</v>
      </c>
      <c r="D4366" t="s">
        <v>14</v>
      </c>
      <c r="E4366" t="s">
        <v>20545</v>
      </c>
      <c r="F4366" t="s">
        <v>20702</v>
      </c>
      <c r="G4366" t="s">
        <v>20703</v>
      </c>
      <c r="H4366" t="s">
        <v>1209</v>
      </c>
      <c r="I4366" t="s">
        <v>92</v>
      </c>
      <c r="J4366">
        <v>57016</v>
      </c>
      <c r="K4366" s="1">
        <v>45690</v>
      </c>
      <c r="L4366" t="s">
        <v>42</v>
      </c>
    </row>
    <row r="4367" spans="1:12" x14ac:dyDescent="0.8">
      <c r="A4367" t="s">
        <v>20704</v>
      </c>
      <c r="B4367" t="s">
        <v>20705</v>
      </c>
      <c r="C4367">
        <v>60</v>
      </c>
      <c r="D4367" t="s">
        <v>14</v>
      </c>
      <c r="E4367" t="s">
        <v>20706</v>
      </c>
      <c r="F4367" t="s">
        <v>20707</v>
      </c>
      <c r="G4367" t="s">
        <v>20708</v>
      </c>
      <c r="H4367" t="s">
        <v>137</v>
      </c>
      <c r="I4367" t="s">
        <v>138</v>
      </c>
      <c r="J4367">
        <v>58512</v>
      </c>
      <c r="K4367" s="1">
        <v>44600</v>
      </c>
      <c r="L4367" t="s">
        <v>35</v>
      </c>
    </row>
    <row r="4368" spans="1:12" x14ac:dyDescent="0.8">
      <c r="A4368" t="s">
        <v>20709</v>
      </c>
      <c r="B4368" t="s">
        <v>20710</v>
      </c>
      <c r="C4368">
        <v>28</v>
      </c>
      <c r="D4368" t="s">
        <v>14</v>
      </c>
      <c r="E4368" t="s">
        <v>20711</v>
      </c>
      <c r="F4368">
        <v>8714313094</v>
      </c>
      <c r="G4368" t="s">
        <v>20712</v>
      </c>
      <c r="H4368" t="s">
        <v>573</v>
      </c>
      <c r="I4368" t="s">
        <v>193</v>
      </c>
      <c r="J4368">
        <v>72681</v>
      </c>
      <c r="K4368" s="1">
        <v>44131</v>
      </c>
      <c r="L4368" t="s">
        <v>35</v>
      </c>
    </row>
    <row r="4369" spans="1:12" x14ac:dyDescent="0.8">
      <c r="A4369" t="s">
        <v>20713</v>
      </c>
      <c r="B4369" t="s">
        <v>20714</v>
      </c>
      <c r="C4369">
        <v>35</v>
      </c>
      <c r="D4369" t="s">
        <v>14</v>
      </c>
      <c r="E4369" t="s">
        <v>20715</v>
      </c>
      <c r="F4369" t="s">
        <v>20716</v>
      </c>
      <c r="G4369" t="s">
        <v>20717</v>
      </c>
      <c r="H4369" t="s">
        <v>691</v>
      </c>
      <c r="I4369" t="s">
        <v>48</v>
      </c>
      <c r="J4369">
        <v>801</v>
      </c>
      <c r="K4369" s="1">
        <v>44885</v>
      </c>
      <c r="L4369" t="s">
        <v>42</v>
      </c>
    </row>
    <row r="4370" spans="1:12" x14ac:dyDescent="0.8">
      <c r="A4370" t="s">
        <v>20718</v>
      </c>
      <c r="B4370" t="s">
        <v>20719</v>
      </c>
      <c r="C4370">
        <v>26</v>
      </c>
      <c r="D4370" t="s">
        <v>29</v>
      </c>
      <c r="E4370" t="s">
        <v>20720</v>
      </c>
      <c r="F4370" t="s">
        <v>20721</v>
      </c>
      <c r="G4370" t="s">
        <v>20722</v>
      </c>
      <c r="H4370" t="s">
        <v>144</v>
      </c>
      <c r="I4370" t="s">
        <v>126</v>
      </c>
      <c r="J4370">
        <v>82961</v>
      </c>
      <c r="K4370" s="1">
        <v>45702</v>
      </c>
      <c r="L4370" t="s">
        <v>35</v>
      </c>
    </row>
    <row r="4371" spans="1:12" x14ac:dyDescent="0.8">
      <c r="A4371" t="s">
        <v>20723</v>
      </c>
      <c r="B4371" t="s">
        <v>20724</v>
      </c>
      <c r="C4371">
        <v>37</v>
      </c>
      <c r="D4371" t="s">
        <v>14</v>
      </c>
      <c r="E4371" t="s">
        <v>20725</v>
      </c>
      <c r="F4371" t="s">
        <v>20726</v>
      </c>
      <c r="G4371" t="s">
        <v>20727</v>
      </c>
      <c r="I4371" t="s">
        <v>19</v>
      </c>
      <c r="J4371">
        <v>88415</v>
      </c>
      <c r="K4371" s="1">
        <v>44420</v>
      </c>
      <c r="L4371" t="s">
        <v>35</v>
      </c>
    </row>
    <row r="4372" spans="1:12" x14ac:dyDescent="0.8">
      <c r="A4372" t="s">
        <v>20728</v>
      </c>
      <c r="B4372" t="s">
        <v>20729</v>
      </c>
      <c r="C4372">
        <v>18</v>
      </c>
      <c r="D4372" t="s">
        <v>29</v>
      </c>
      <c r="E4372" t="s">
        <v>20730</v>
      </c>
      <c r="F4372" t="s">
        <v>20731</v>
      </c>
      <c r="G4372" t="s">
        <v>20732</v>
      </c>
      <c r="I4372" t="s">
        <v>221</v>
      </c>
      <c r="J4372">
        <v>68870</v>
      </c>
      <c r="K4372" s="1">
        <v>45253</v>
      </c>
      <c r="L4372" t="s">
        <v>35</v>
      </c>
    </row>
    <row r="4373" spans="1:12" x14ac:dyDescent="0.8">
      <c r="A4373" t="s">
        <v>20733</v>
      </c>
      <c r="B4373" t="s">
        <v>20734</v>
      </c>
      <c r="C4373">
        <v>28</v>
      </c>
      <c r="D4373" t="s">
        <v>14</v>
      </c>
      <c r="E4373" t="s">
        <v>20735</v>
      </c>
      <c r="G4373" t="s">
        <v>20736</v>
      </c>
      <c r="H4373" t="s">
        <v>167</v>
      </c>
      <c r="I4373" t="s">
        <v>138</v>
      </c>
      <c r="J4373">
        <v>12194</v>
      </c>
      <c r="K4373" s="1">
        <v>44085</v>
      </c>
      <c r="L4373" t="s">
        <v>26</v>
      </c>
    </row>
    <row r="4374" spans="1:12" x14ac:dyDescent="0.8">
      <c r="A4374" t="s">
        <v>20737</v>
      </c>
      <c r="B4374" t="s">
        <v>20738</v>
      </c>
      <c r="C4374">
        <v>21</v>
      </c>
      <c r="D4374" t="s">
        <v>14</v>
      </c>
      <c r="E4374" t="s">
        <v>20739</v>
      </c>
      <c r="F4374" t="s">
        <v>20740</v>
      </c>
      <c r="G4374" t="s">
        <v>20741</v>
      </c>
      <c r="H4374" t="s">
        <v>320</v>
      </c>
      <c r="I4374" t="s">
        <v>138</v>
      </c>
      <c r="J4374">
        <v>37083</v>
      </c>
      <c r="K4374" s="1">
        <v>45606</v>
      </c>
      <c r="L4374" t="s">
        <v>35</v>
      </c>
    </row>
    <row r="4375" spans="1:12" x14ac:dyDescent="0.8">
      <c r="A4375" t="s">
        <v>20742</v>
      </c>
      <c r="B4375" t="s">
        <v>20743</v>
      </c>
      <c r="C4375">
        <v>36</v>
      </c>
      <c r="D4375" t="s">
        <v>14</v>
      </c>
      <c r="E4375" t="s">
        <v>18314</v>
      </c>
      <c r="F4375" t="s">
        <v>20744</v>
      </c>
      <c r="G4375" t="s">
        <v>20745</v>
      </c>
      <c r="H4375" t="s">
        <v>529</v>
      </c>
      <c r="I4375" t="s">
        <v>55</v>
      </c>
      <c r="J4375">
        <v>52520</v>
      </c>
      <c r="K4375" s="1">
        <v>45114</v>
      </c>
      <c r="L4375" t="s">
        <v>35</v>
      </c>
    </row>
    <row r="4376" spans="1:12" x14ac:dyDescent="0.8">
      <c r="A4376" t="s">
        <v>20746</v>
      </c>
      <c r="B4376" t="s">
        <v>20747</v>
      </c>
      <c r="C4376">
        <v>46</v>
      </c>
      <c r="D4376" t="s">
        <v>14</v>
      </c>
      <c r="E4376" t="s">
        <v>20748</v>
      </c>
      <c r="F4376" t="s">
        <v>20749</v>
      </c>
      <c r="G4376" t="s">
        <v>20750</v>
      </c>
      <c r="H4376" t="s">
        <v>558</v>
      </c>
      <c r="I4376" t="s">
        <v>55</v>
      </c>
      <c r="J4376">
        <v>43447</v>
      </c>
      <c r="K4376" s="1">
        <v>44990</v>
      </c>
      <c r="L4376" t="s">
        <v>35</v>
      </c>
    </row>
    <row r="4377" spans="1:12" x14ac:dyDescent="0.8">
      <c r="A4377" t="s">
        <v>20751</v>
      </c>
      <c r="B4377" t="s">
        <v>11581</v>
      </c>
      <c r="C4377">
        <v>42</v>
      </c>
      <c r="D4377" t="s">
        <v>29</v>
      </c>
      <c r="E4377" t="s">
        <v>20752</v>
      </c>
      <c r="F4377" t="s">
        <v>20753</v>
      </c>
      <c r="G4377" t="s">
        <v>20754</v>
      </c>
      <c r="H4377" t="s">
        <v>47</v>
      </c>
      <c r="I4377" t="s">
        <v>48</v>
      </c>
      <c r="J4377">
        <v>20959</v>
      </c>
      <c r="K4377" s="1">
        <v>44889</v>
      </c>
      <c r="L4377" t="s">
        <v>26</v>
      </c>
    </row>
    <row r="4378" spans="1:12" x14ac:dyDescent="0.8">
      <c r="A4378" t="s">
        <v>20755</v>
      </c>
      <c r="B4378" t="s">
        <v>20756</v>
      </c>
      <c r="C4378">
        <v>18</v>
      </c>
      <c r="D4378" t="s">
        <v>29</v>
      </c>
      <c r="E4378" t="s">
        <v>20757</v>
      </c>
      <c r="F4378" t="s">
        <v>20758</v>
      </c>
      <c r="G4378" t="s">
        <v>20759</v>
      </c>
      <c r="H4378" t="s">
        <v>796</v>
      </c>
      <c r="I4378" t="s">
        <v>19</v>
      </c>
      <c r="J4378">
        <v>90924</v>
      </c>
      <c r="K4378" s="1">
        <v>44305</v>
      </c>
      <c r="L4378" t="s">
        <v>42</v>
      </c>
    </row>
    <row r="4379" spans="1:12" x14ac:dyDescent="0.8">
      <c r="A4379" t="s">
        <v>20760</v>
      </c>
      <c r="B4379" t="s">
        <v>20761</v>
      </c>
      <c r="C4379">
        <v>59</v>
      </c>
      <c r="D4379" t="s">
        <v>14</v>
      </c>
      <c r="E4379" t="s">
        <v>20762</v>
      </c>
      <c r="F4379" t="s">
        <v>20763</v>
      </c>
      <c r="G4379" t="s">
        <v>20764</v>
      </c>
      <c r="H4379" t="s">
        <v>320</v>
      </c>
      <c r="I4379" t="s">
        <v>138</v>
      </c>
      <c r="J4379">
        <v>1906</v>
      </c>
      <c r="K4379" s="1">
        <v>44762</v>
      </c>
      <c r="L4379" t="s">
        <v>35</v>
      </c>
    </row>
    <row r="4380" spans="1:12" x14ac:dyDescent="0.8">
      <c r="A4380" t="s">
        <v>20765</v>
      </c>
      <c r="B4380" t="s">
        <v>20766</v>
      </c>
      <c r="C4380">
        <v>38</v>
      </c>
      <c r="D4380" t="s">
        <v>14</v>
      </c>
      <c r="E4380" t="s">
        <v>20767</v>
      </c>
      <c r="F4380" t="s">
        <v>20768</v>
      </c>
      <c r="G4380" t="s">
        <v>20769</v>
      </c>
      <c r="H4380" t="s">
        <v>255</v>
      </c>
      <c r="I4380" t="s">
        <v>145</v>
      </c>
      <c r="J4380">
        <v>42640</v>
      </c>
      <c r="K4380" s="1">
        <v>44147</v>
      </c>
      <c r="L4380" t="s">
        <v>35</v>
      </c>
    </row>
    <row r="4381" spans="1:12" x14ac:dyDescent="0.8">
      <c r="A4381" t="s">
        <v>20770</v>
      </c>
      <c r="B4381" t="s">
        <v>20771</v>
      </c>
      <c r="C4381">
        <v>25</v>
      </c>
      <c r="D4381" t="s">
        <v>14</v>
      </c>
      <c r="E4381" t="s">
        <v>20772</v>
      </c>
      <c r="F4381" t="s">
        <v>20773</v>
      </c>
      <c r="G4381" t="s">
        <v>20774</v>
      </c>
      <c r="H4381" t="s">
        <v>424</v>
      </c>
      <c r="I4381" t="s">
        <v>138</v>
      </c>
      <c r="J4381">
        <v>40644</v>
      </c>
      <c r="K4381" s="1">
        <v>44113</v>
      </c>
      <c r="L4381" t="s">
        <v>35</v>
      </c>
    </row>
    <row r="4382" spans="1:12" x14ac:dyDescent="0.8">
      <c r="A4382" t="s">
        <v>20775</v>
      </c>
      <c r="B4382" t="s">
        <v>20776</v>
      </c>
      <c r="C4382">
        <v>36</v>
      </c>
      <c r="D4382" t="s">
        <v>14</v>
      </c>
      <c r="E4382" t="s">
        <v>20777</v>
      </c>
      <c r="F4382" t="s">
        <v>20778</v>
      </c>
      <c r="G4382" t="s">
        <v>20779</v>
      </c>
      <c r="H4382" t="s">
        <v>119</v>
      </c>
      <c r="I4382" t="s">
        <v>55</v>
      </c>
      <c r="J4382">
        <v>7076</v>
      </c>
      <c r="K4382" s="1">
        <v>45709</v>
      </c>
      <c r="L4382" t="s">
        <v>35</v>
      </c>
    </row>
    <row r="4383" spans="1:12" x14ac:dyDescent="0.8">
      <c r="A4383" t="s">
        <v>20780</v>
      </c>
      <c r="B4383" t="s">
        <v>20781</v>
      </c>
      <c r="C4383">
        <v>37</v>
      </c>
      <c r="D4383" t="s">
        <v>29</v>
      </c>
      <c r="E4383" t="s">
        <v>20782</v>
      </c>
      <c r="F4383" t="s">
        <v>20783</v>
      </c>
      <c r="G4383" t="s">
        <v>20784</v>
      </c>
      <c r="H4383" t="s">
        <v>450</v>
      </c>
      <c r="I4383" t="s">
        <v>138</v>
      </c>
      <c r="J4383">
        <v>15304</v>
      </c>
      <c r="K4383" s="1">
        <v>44427</v>
      </c>
    </row>
    <row r="4384" spans="1:12" x14ac:dyDescent="0.8">
      <c r="A4384" t="s">
        <v>20785</v>
      </c>
      <c r="B4384" t="s">
        <v>20786</v>
      </c>
      <c r="C4384">
        <v>26</v>
      </c>
      <c r="D4384" t="s">
        <v>29</v>
      </c>
      <c r="E4384" t="s">
        <v>20787</v>
      </c>
      <c r="F4384" t="s">
        <v>20788</v>
      </c>
      <c r="G4384" t="s">
        <v>20789</v>
      </c>
      <c r="H4384" t="s">
        <v>746</v>
      </c>
      <c r="I4384" t="s">
        <v>145</v>
      </c>
      <c r="J4384">
        <v>11607</v>
      </c>
      <c r="K4384" s="1">
        <v>44459</v>
      </c>
      <c r="L4384" t="s">
        <v>35</v>
      </c>
    </row>
    <row r="4385" spans="1:12" x14ac:dyDescent="0.8">
      <c r="A4385" t="s">
        <v>20790</v>
      </c>
      <c r="B4385" t="s">
        <v>20791</v>
      </c>
      <c r="C4385">
        <v>37</v>
      </c>
      <c r="D4385" t="s">
        <v>14</v>
      </c>
      <c r="E4385" t="s">
        <v>20792</v>
      </c>
      <c r="F4385" t="s">
        <v>20793</v>
      </c>
      <c r="G4385" t="s">
        <v>20794</v>
      </c>
      <c r="H4385" t="s">
        <v>144</v>
      </c>
      <c r="I4385" t="s">
        <v>145</v>
      </c>
      <c r="J4385">
        <v>56380</v>
      </c>
      <c r="K4385" s="1">
        <v>45534</v>
      </c>
      <c r="L4385" t="s">
        <v>35</v>
      </c>
    </row>
    <row r="4386" spans="1:12" x14ac:dyDescent="0.8">
      <c r="A4386" t="s">
        <v>20795</v>
      </c>
      <c r="B4386" t="s">
        <v>20796</v>
      </c>
      <c r="C4386">
        <v>27</v>
      </c>
      <c r="D4386" t="s">
        <v>29</v>
      </c>
      <c r="E4386" t="s">
        <v>20797</v>
      </c>
      <c r="F4386" t="s">
        <v>20798</v>
      </c>
      <c r="G4386" t="s">
        <v>20799</v>
      </c>
      <c r="H4386" t="s">
        <v>25</v>
      </c>
      <c r="I4386" t="s">
        <v>19</v>
      </c>
      <c r="J4386">
        <v>60491</v>
      </c>
      <c r="K4386" s="1">
        <v>45378</v>
      </c>
      <c r="L4386" t="s">
        <v>42</v>
      </c>
    </row>
    <row r="4387" spans="1:12" x14ac:dyDescent="0.8">
      <c r="A4387" t="s">
        <v>20800</v>
      </c>
      <c r="B4387" t="s">
        <v>20801</v>
      </c>
      <c r="C4387">
        <v>30</v>
      </c>
      <c r="D4387" t="s">
        <v>108</v>
      </c>
      <c r="E4387" t="s">
        <v>20802</v>
      </c>
      <c r="F4387">
        <v>5455992789</v>
      </c>
      <c r="G4387" t="s">
        <v>20803</v>
      </c>
      <c r="H4387" t="s">
        <v>1014</v>
      </c>
      <c r="I4387" t="s">
        <v>34</v>
      </c>
      <c r="J4387">
        <v>80122</v>
      </c>
      <c r="K4387" s="1">
        <v>44209</v>
      </c>
      <c r="L4387" t="s">
        <v>35</v>
      </c>
    </row>
    <row r="4388" spans="1:12" x14ac:dyDescent="0.8">
      <c r="A4388" t="s">
        <v>20804</v>
      </c>
      <c r="B4388" t="s">
        <v>20805</v>
      </c>
      <c r="C4388">
        <v>26</v>
      </c>
      <c r="D4388" t="s">
        <v>14</v>
      </c>
      <c r="E4388" t="s">
        <v>20806</v>
      </c>
      <c r="F4388" t="s">
        <v>20807</v>
      </c>
      <c r="G4388" t="s">
        <v>20808</v>
      </c>
      <c r="H4388" t="s">
        <v>796</v>
      </c>
      <c r="I4388" t="s">
        <v>19</v>
      </c>
      <c r="J4388">
        <v>22545</v>
      </c>
      <c r="K4388" s="1">
        <v>44817</v>
      </c>
      <c r="L4388" t="s">
        <v>42</v>
      </c>
    </row>
    <row r="4389" spans="1:12" x14ac:dyDescent="0.8">
      <c r="A4389" t="s">
        <v>20809</v>
      </c>
      <c r="B4389" t="s">
        <v>20810</v>
      </c>
      <c r="C4389">
        <v>18</v>
      </c>
      <c r="D4389" t="s">
        <v>29</v>
      </c>
      <c r="E4389" t="s">
        <v>20811</v>
      </c>
      <c r="F4389" t="s">
        <v>20812</v>
      </c>
      <c r="G4389" t="s">
        <v>20813</v>
      </c>
      <c r="H4389" t="s">
        <v>424</v>
      </c>
      <c r="I4389" t="s">
        <v>138</v>
      </c>
      <c r="J4389">
        <v>60183</v>
      </c>
      <c r="K4389" s="1">
        <v>43967</v>
      </c>
    </row>
    <row r="4390" spans="1:12" x14ac:dyDescent="0.8">
      <c r="A4390" t="s">
        <v>20814</v>
      </c>
      <c r="B4390" t="s">
        <v>20815</v>
      </c>
      <c r="C4390">
        <v>36</v>
      </c>
      <c r="D4390" t="s">
        <v>14</v>
      </c>
      <c r="E4390" t="s">
        <v>20816</v>
      </c>
      <c r="F4390" t="s">
        <v>20817</v>
      </c>
      <c r="G4390" t="s">
        <v>20818</v>
      </c>
      <c r="H4390" t="s">
        <v>73</v>
      </c>
      <c r="I4390" t="s">
        <v>74</v>
      </c>
      <c r="J4390">
        <v>54965</v>
      </c>
      <c r="K4390" s="1">
        <v>45333</v>
      </c>
      <c r="L4390" t="s">
        <v>26</v>
      </c>
    </row>
    <row r="4391" spans="1:12" x14ac:dyDescent="0.8">
      <c r="A4391" t="s">
        <v>20819</v>
      </c>
      <c r="B4391" t="s">
        <v>20820</v>
      </c>
      <c r="C4391">
        <v>42</v>
      </c>
      <c r="D4391" t="s">
        <v>14</v>
      </c>
      <c r="E4391" t="s">
        <v>20821</v>
      </c>
      <c r="F4391" t="s">
        <v>20822</v>
      </c>
      <c r="G4391" t="s">
        <v>20823</v>
      </c>
      <c r="H4391" t="s">
        <v>167</v>
      </c>
      <c r="I4391" t="s">
        <v>138</v>
      </c>
      <c r="J4391">
        <v>26488</v>
      </c>
      <c r="K4391" s="1">
        <v>45612</v>
      </c>
      <c r="L4391" t="s">
        <v>35</v>
      </c>
    </row>
    <row r="4392" spans="1:12" x14ac:dyDescent="0.8">
      <c r="A4392" t="s">
        <v>20824</v>
      </c>
      <c r="B4392" t="s">
        <v>20825</v>
      </c>
      <c r="C4392">
        <v>41</v>
      </c>
      <c r="D4392" t="s">
        <v>29</v>
      </c>
      <c r="E4392" t="s">
        <v>20826</v>
      </c>
      <c r="F4392" t="s">
        <v>20827</v>
      </c>
      <c r="G4392" t="s">
        <v>20828</v>
      </c>
      <c r="H4392" t="s">
        <v>260</v>
      </c>
      <c r="I4392" t="s">
        <v>113</v>
      </c>
      <c r="K4392" s="1">
        <v>44392</v>
      </c>
      <c r="L4392" t="s">
        <v>42</v>
      </c>
    </row>
    <row r="4393" spans="1:12" x14ac:dyDescent="0.8">
      <c r="A4393" t="s">
        <v>20829</v>
      </c>
      <c r="B4393" t="s">
        <v>20830</v>
      </c>
      <c r="C4393">
        <v>44</v>
      </c>
      <c r="D4393" t="s">
        <v>29</v>
      </c>
      <c r="E4393" t="s">
        <v>20831</v>
      </c>
      <c r="F4393" t="s">
        <v>20832</v>
      </c>
      <c r="G4393" t="s">
        <v>20833</v>
      </c>
      <c r="H4393" t="s">
        <v>244</v>
      </c>
      <c r="I4393" t="s">
        <v>221</v>
      </c>
      <c r="J4393">
        <v>66852</v>
      </c>
      <c r="K4393" s="1">
        <v>44659</v>
      </c>
      <c r="L4393" t="s">
        <v>35</v>
      </c>
    </row>
    <row r="4394" spans="1:12" x14ac:dyDescent="0.8">
      <c r="A4394" t="s">
        <v>20834</v>
      </c>
      <c r="B4394" t="s">
        <v>20835</v>
      </c>
      <c r="C4394">
        <v>38</v>
      </c>
      <c r="D4394" t="s">
        <v>382</v>
      </c>
      <c r="E4394" t="s">
        <v>20836</v>
      </c>
      <c r="F4394" t="s">
        <v>20837</v>
      </c>
      <c r="G4394" t="s">
        <v>20838</v>
      </c>
      <c r="H4394" t="s">
        <v>144</v>
      </c>
      <c r="I4394" t="s">
        <v>126</v>
      </c>
      <c r="J4394">
        <v>98196</v>
      </c>
      <c r="K4394" s="1">
        <v>44432</v>
      </c>
      <c r="L4394" t="s">
        <v>26</v>
      </c>
    </row>
    <row r="4395" spans="1:12" x14ac:dyDescent="0.8">
      <c r="A4395" t="s">
        <v>20839</v>
      </c>
      <c r="B4395" t="s">
        <v>20840</v>
      </c>
      <c r="C4395">
        <v>28</v>
      </c>
      <c r="D4395" t="s">
        <v>29</v>
      </c>
      <c r="E4395" t="s">
        <v>20841</v>
      </c>
      <c r="F4395">
        <f>1-240-290-2638</f>
        <v>-3167</v>
      </c>
      <c r="G4395" t="s">
        <v>20842</v>
      </c>
      <c r="H4395" t="s">
        <v>2104</v>
      </c>
      <c r="I4395" t="s">
        <v>180</v>
      </c>
      <c r="J4395">
        <v>64481</v>
      </c>
      <c r="K4395" s="1">
        <v>44881</v>
      </c>
      <c r="L4395" t="s">
        <v>35</v>
      </c>
    </row>
    <row r="4396" spans="1:12" x14ac:dyDescent="0.8">
      <c r="A4396" t="s">
        <v>20843</v>
      </c>
      <c r="B4396" t="s">
        <v>20844</v>
      </c>
      <c r="C4396">
        <v>45</v>
      </c>
      <c r="D4396" t="s">
        <v>14</v>
      </c>
      <c r="E4396" t="s">
        <v>20845</v>
      </c>
      <c r="F4396" t="s">
        <v>20846</v>
      </c>
      <c r="G4396" t="s">
        <v>20847</v>
      </c>
      <c r="H4396" t="s">
        <v>155</v>
      </c>
      <c r="I4396" t="s">
        <v>92</v>
      </c>
      <c r="J4396">
        <v>15417</v>
      </c>
      <c r="K4396" s="1">
        <v>44467</v>
      </c>
      <c r="L4396" t="s">
        <v>42</v>
      </c>
    </row>
    <row r="4397" spans="1:12" x14ac:dyDescent="0.8">
      <c r="A4397" t="s">
        <v>20848</v>
      </c>
      <c r="B4397" t="s">
        <v>20849</v>
      </c>
      <c r="C4397">
        <v>18</v>
      </c>
      <c r="D4397" t="s">
        <v>29</v>
      </c>
      <c r="E4397" t="s">
        <v>20850</v>
      </c>
      <c r="F4397">
        <v>3426720509</v>
      </c>
      <c r="G4397" t="s">
        <v>20851</v>
      </c>
      <c r="H4397" t="s">
        <v>167</v>
      </c>
      <c r="J4397">
        <v>67909</v>
      </c>
      <c r="K4397" s="1">
        <v>45189</v>
      </c>
      <c r="L4397" t="s">
        <v>35</v>
      </c>
    </row>
    <row r="4398" spans="1:12" x14ac:dyDescent="0.8">
      <c r="A4398" t="s">
        <v>20852</v>
      </c>
      <c r="B4398" t="s">
        <v>20853</v>
      </c>
      <c r="C4398">
        <v>24</v>
      </c>
      <c r="D4398" t="s">
        <v>29</v>
      </c>
      <c r="F4398" t="s">
        <v>20854</v>
      </c>
      <c r="G4398" t="s">
        <v>20855</v>
      </c>
      <c r="I4398" t="s">
        <v>48</v>
      </c>
      <c r="J4398">
        <v>42185</v>
      </c>
      <c r="K4398" s="1">
        <v>45644</v>
      </c>
      <c r="L4398" t="s">
        <v>26</v>
      </c>
    </row>
    <row r="4399" spans="1:12" x14ac:dyDescent="0.8">
      <c r="A4399" t="s">
        <v>20856</v>
      </c>
      <c r="B4399" t="s">
        <v>20857</v>
      </c>
      <c r="C4399">
        <v>23</v>
      </c>
      <c r="D4399" t="s">
        <v>14</v>
      </c>
      <c r="E4399" t="s">
        <v>20858</v>
      </c>
      <c r="F4399" t="s">
        <v>20859</v>
      </c>
      <c r="G4399" t="s">
        <v>20860</v>
      </c>
      <c r="H4399" t="s">
        <v>98</v>
      </c>
      <c r="I4399" t="s">
        <v>99</v>
      </c>
      <c r="J4399">
        <v>67446</v>
      </c>
      <c r="K4399" s="1">
        <v>44778</v>
      </c>
      <c r="L4399" t="s">
        <v>35</v>
      </c>
    </row>
    <row r="4400" spans="1:12" x14ac:dyDescent="0.8">
      <c r="A4400" t="s">
        <v>20861</v>
      </c>
      <c r="B4400" t="s">
        <v>20862</v>
      </c>
      <c r="C4400">
        <v>47</v>
      </c>
      <c r="D4400" t="s">
        <v>29</v>
      </c>
      <c r="E4400" t="s">
        <v>20863</v>
      </c>
      <c r="F4400" t="s">
        <v>20864</v>
      </c>
      <c r="G4400" t="s">
        <v>20865</v>
      </c>
      <c r="H4400" t="s">
        <v>270</v>
      </c>
      <c r="I4400" t="s">
        <v>19</v>
      </c>
      <c r="J4400">
        <v>28395</v>
      </c>
      <c r="K4400" s="1">
        <v>45031</v>
      </c>
      <c r="L4400" t="s">
        <v>35</v>
      </c>
    </row>
    <row r="4401" spans="1:12" x14ac:dyDescent="0.8">
      <c r="A4401" t="s">
        <v>20866</v>
      </c>
      <c r="B4401" t="s">
        <v>20867</v>
      </c>
      <c r="C4401">
        <v>46</v>
      </c>
      <c r="D4401" t="s">
        <v>29</v>
      </c>
      <c r="E4401" t="s">
        <v>20868</v>
      </c>
      <c r="F4401" t="s">
        <v>20869</v>
      </c>
      <c r="G4401" t="s">
        <v>20870</v>
      </c>
      <c r="H4401" t="s">
        <v>54</v>
      </c>
      <c r="I4401" t="s">
        <v>55</v>
      </c>
      <c r="J4401">
        <v>75922</v>
      </c>
      <c r="K4401" s="1">
        <v>43968</v>
      </c>
      <c r="L4401" t="s">
        <v>26</v>
      </c>
    </row>
    <row r="4402" spans="1:12" x14ac:dyDescent="0.8">
      <c r="A4402" t="s">
        <v>20871</v>
      </c>
      <c r="B4402" t="s">
        <v>20872</v>
      </c>
      <c r="D4402" t="s">
        <v>29</v>
      </c>
      <c r="E4402" t="s">
        <v>20873</v>
      </c>
      <c r="F4402" t="s">
        <v>20874</v>
      </c>
      <c r="G4402" t="s">
        <v>20875</v>
      </c>
      <c r="H4402" t="s">
        <v>192</v>
      </c>
      <c r="I4402" t="s">
        <v>193</v>
      </c>
      <c r="J4402">
        <v>23610</v>
      </c>
      <c r="K4402" s="1">
        <v>45145</v>
      </c>
      <c r="L4402" t="s">
        <v>35</v>
      </c>
    </row>
    <row r="4403" spans="1:12" x14ac:dyDescent="0.8">
      <c r="A4403" t="s">
        <v>20876</v>
      </c>
      <c r="B4403" t="s">
        <v>20877</v>
      </c>
      <c r="C4403">
        <v>47</v>
      </c>
      <c r="D4403" t="s">
        <v>14</v>
      </c>
      <c r="E4403" t="s">
        <v>20878</v>
      </c>
      <c r="F4403" t="s">
        <v>20879</v>
      </c>
      <c r="G4403" t="s">
        <v>20880</v>
      </c>
      <c r="H4403" t="s">
        <v>867</v>
      </c>
      <c r="I4403" t="s">
        <v>99</v>
      </c>
      <c r="J4403">
        <v>85649</v>
      </c>
      <c r="K4403" s="1">
        <v>44369</v>
      </c>
      <c r="L4403" t="s">
        <v>26</v>
      </c>
    </row>
    <row r="4404" spans="1:12" x14ac:dyDescent="0.8">
      <c r="A4404" t="s">
        <v>20881</v>
      </c>
      <c r="B4404" t="s">
        <v>20882</v>
      </c>
      <c r="C4404">
        <v>24</v>
      </c>
      <c r="D4404" t="s">
        <v>14</v>
      </c>
      <c r="E4404" t="s">
        <v>20883</v>
      </c>
      <c r="F4404" t="s">
        <v>20884</v>
      </c>
      <c r="G4404" t="s">
        <v>20885</v>
      </c>
      <c r="H4404" t="s">
        <v>270</v>
      </c>
      <c r="I4404" t="s">
        <v>19</v>
      </c>
      <c r="J4404">
        <v>74829</v>
      </c>
      <c r="K4404" s="1">
        <v>44975</v>
      </c>
      <c r="L4404" t="s">
        <v>42</v>
      </c>
    </row>
    <row r="4405" spans="1:12" x14ac:dyDescent="0.8">
      <c r="A4405" t="s">
        <v>20886</v>
      </c>
      <c r="B4405" t="s">
        <v>20887</v>
      </c>
      <c r="C4405">
        <v>39</v>
      </c>
      <c r="D4405" t="s">
        <v>14</v>
      </c>
      <c r="E4405" t="s">
        <v>20888</v>
      </c>
      <c r="F4405" t="s">
        <v>20889</v>
      </c>
      <c r="G4405" t="s">
        <v>20890</v>
      </c>
      <c r="H4405" t="s">
        <v>932</v>
      </c>
      <c r="J4405">
        <v>78456</v>
      </c>
      <c r="K4405" s="1">
        <v>45610</v>
      </c>
      <c r="L4405" t="s">
        <v>35</v>
      </c>
    </row>
    <row r="4406" spans="1:12" x14ac:dyDescent="0.8">
      <c r="A4406" t="s">
        <v>20891</v>
      </c>
      <c r="B4406" t="s">
        <v>12825</v>
      </c>
      <c r="C4406">
        <v>33</v>
      </c>
      <c r="D4406" t="s">
        <v>29</v>
      </c>
      <c r="E4406" t="s">
        <v>20892</v>
      </c>
      <c r="F4406" t="s">
        <v>20893</v>
      </c>
      <c r="G4406" t="s">
        <v>20894</v>
      </c>
      <c r="H4406" t="s">
        <v>192</v>
      </c>
      <c r="I4406" t="s">
        <v>193</v>
      </c>
      <c r="J4406">
        <v>56154</v>
      </c>
      <c r="K4406" s="1">
        <v>45257</v>
      </c>
      <c r="L4406" t="s">
        <v>26</v>
      </c>
    </row>
    <row r="4407" spans="1:12" x14ac:dyDescent="0.8">
      <c r="A4407" t="s">
        <v>20895</v>
      </c>
      <c r="B4407" t="s">
        <v>20896</v>
      </c>
      <c r="C4407">
        <v>45</v>
      </c>
      <c r="D4407" t="s">
        <v>14</v>
      </c>
      <c r="E4407" t="s">
        <v>20897</v>
      </c>
      <c r="F4407" t="s">
        <v>20898</v>
      </c>
      <c r="G4407" t="s">
        <v>20899</v>
      </c>
      <c r="H4407" t="s">
        <v>112</v>
      </c>
      <c r="I4407" t="s">
        <v>113</v>
      </c>
      <c r="J4407">
        <v>65796</v>
      </c>
      <c r="K4407" s="1">
        <v>45520</v>
      </c>
      <c r="L4407" t="s">
        <v>35</v>
      </c>
    </row>
    <row r="4408" spans="1:12" x14ac:dyDescent="0.8">
      <c r="A4408" t="s">
        <v>20900</v>
      </c>
      <c r="C4408">
        <v>33</v>
      </c>
      <c r="D4408" t="s">
        <v>29</v>
      </c>
      <c r="E4408" t="s">
        <v>20901</v>
      </c>
      <c r="F4408" t="s">
        <v>20902</v>
      </c>
      <c r="G4408" t="s">
        <v>20903</v>
      </c>
      <c r="H4408" t="s">
        <v>309</v>
      </c>
      <c r="I4408" t="s">
        <v>74</v>
      </c>
      <c r="J4408">
        <v>99221</v>
      </c>
      <c r="K4408" s="1">
        <v>44620</v>
      </c>
      <c r="L4408" t="s">
        <v>26</v>
      </c>
    </row>
    <row r="4409" spans="1:12" x14ac:dyDescent="0.8">
      <c r="A4409" t="s">
        <v>20904</v>
      </c>
      <c r="B4409" t="s">
        <v>20905</v>
      </c>
      <c r="C4409">
        <v>30</v>
      </c>
      <c r="D4409" t="s">
        <v>14</v>
      </c>
      <c r="E4409" t="s">
        <v>20906</v>
      </c>
      <c r="F4409" t="s">
        <v>20907</v>
      </c>
      <c r="G4409" t="s">
        <v>20908</v>
      </c>
      <c r="H4409" t="s">
        <v>192</v>
      </c>
      <c r="I4409" t="s">
        <v>193</v>
      </c>
      <c r="J4409">
        <v>62956</v>
      </c>
      <c r="K4409" s="1">
        <v>44086</v>
      </c>
      <c r="L4409" t="s">
        <v>35</v>
      </c>
    </row>
    <row r="4410" spans="1:12" x14ac:dyDescent="0.8">
      <c r="A4410" t="s">
        <v>20909</v>
      </c>
      <c r="B4410" t="s">
        <v>20910</v>
      </c>
      <c r="D4410" t="s">
        <v>14</v>
      </c>
      <c r="E4410" t="s">
        <v>20911</v>
      </c>
      <c r="F4410" t="s">
        <v>20912</v>
      </c>
      <c r="G4410" t="s">
        <v>20913</v>
      </c>
      <c r="H4410" t="s">
        <v>529</v>
      </c>
      <c r="I4410" t="s">
        <v>55</v>
      </c>
      <c r="J4410">
        <v>62184</v>
      </c>
      <c r="K4410" s="1">
        <v>45693</v>
      </c>
      <c r="L4410" t="s">
        <v>35</v>
      </c>
    </row>
    <row r="4411" spans="1:12" x14ac:dyDescent="0.8">
      <c r="A4411" t="s">
        <v>20914</v>
      </c>
      <c r="B4411" t="s">
        <v>20915</v>
      </c>
      <c r="C4411">
        <v>45</v>
      </c>
      <c r="D4411" t="s">
        <v>14</v>
      </c>
      <c r="E4411" t="s">
        <v>20916</v>
      </c>
      <c r="F4411" t="s">
        <v>20917</v>
      </c>
      <c r="G4411" t="s">
        <v>20918</v>
      </c>
      <c r="H4411" t="s">
        <v>450</v>
      </c>
      <c r="I4411" t="s">
        <v>138</v>
      </c>
      <c r="J4411">
        <v>95003</v>
      </c>
      <c r="K4411" s="1">
        <v>44804</v>
      </c>
      <c r="L4411" t="s">
        <v>42</v>
      </c>
    </row>
    <row r="4412" spans="1:12" x14ac:dyDescent="0.8">
      <c r="A4412" t="s">
        <v>20919</v>
      </c>
      <c r="B4412" t="s">
        <v>20920</v>
      </c>
      <c r="C4412">
        <v>26</v>
      </c>
      <c r="D4412" t="s">
        <v>14</v>
      </c>
      <c r="E4412" t="s">
        <v>20921</v>
      </c>
      <c r="F4412" t="s">
        <v>20922</v>
      </c>
      <c r="G4412" t="s">
        <v>20923</v>
      </c>
      <c r="H4412" t="s">
        <v>238</v>
      </c>
      <c r="I4412" t="s">
        <v>48</v>
      </c>
      <c r="J4412">
        <v>83359</v>
      </c>
      <c r="K4412" s="1">
        <v>45245</v>
      </c>
      <c r="L4412" t="s">
        <v>35</v>
      </c>
    </row>
    <row r="4413" spans="1:12" x14ac:dyDescent="0.8">
      <c r="A4413" t="s">
        <v>20924</v>
      </c>
      <c r="B4413" t="s">
        <v>5738</v>
      </c>
      <c r="C4413">
        <v>34</v>
      </c>
      <c r="D4413" t="s">
        <v>29</v>
      </c>
      <c r="E4413" t="s">
        <v>20925</v>
      </c>
      <c r="F4413" t="s">
        <v>20926</v>
      </c>
      <c r="G4413" t="s">
        <v>20927</v>
      </c>
      <c r="H4413" t="s">
        <v>73</v>
      </c>
      <c r="I4413" t="s">
        <v>74</v>
      </c>
      <c r="K4413" s="1">
        <v>44249</v>
      </c>
      <c r="L4413" t="s">
        <v>42</v>
      </c>
    </row>
    <row r="4414" spans="1:12" x14ac:dyDescent="0.8">
      <c r="A4414" t="s">
        <v>20928</v>
      </c>
      <c r="B4414" t="s">
        <v>3679</v>
      </c>
      <c r="C4414">
        <v>22</v>
      </c>
      <c r="D4414" t="s">
        <v>29</v>
      </c>
      <c r="E4414" t="s">
        <v>20929</v>
      </c>
      <c r="F4414" t="s">
        <v>20930</v>
      </c>
      <c r="G4414" t="s">
        <v>20931</v>
      </c>
      <c r="H4414" t="s">
        <v>199</v>
      </c>
      <c r="I4414" t="s">
        <v>74</v>
      </c>
      <c r="J4414">
        <v>66649</v>
      </c>
      <c r="K4414" s="1">
        <v>45241</v>
      </c>
      <c r="L4414" t="s">
        <v>42</v>
      </c>
    </row>
    <row r="4415" spans="1:12" x14ac:dyDescent="0.8">
      <c r="A4415" t="s">
        <v>20932</v>
      </c>
      <c r="B4415" t="s">
        <v>20933</v>
      </c>
      <c r="C4415">
        <v>18</v>
      </c>
      <c r="D4415" t="s">
        <v>14</v>
      </c>
      <c r="E4415" t="s">
        <v>20934</v>
      </c>
      <c r="F4415" t="s">
        <v>20935</v>
      </c>
      <c r="G4415" t="s">
        <v>20936</v>
      </c>
      <c r="H4415" t="s">
        <v>553</v>
      </c>
      <c r="I4415" t="s">
        <v>221</v>
      </c>
      <c r="J4415">
        <v>83247</v>
      </c>
      <c r="K4415" s="1">
        <v>45316</v>
      </c>
      <c r="L4415" t="s">
        <v>35</v>
      </c>
    </row>
    <row r="4416" spans="1:12" x14ac:dyDescent="0.8">
      <c r="A4416" t="s">
        <v>20937</v>
      </c>
      <c r="B4416" t="s">
        <v>20938</v>
      </c>
      <c r="C4416">
        <v>37</v>
      </c>
      <c r="D4416" t="s">
        <v>14</v>
      </c>
      <c r="E4416" t="s">
        <v>20939</v>
      </c>
      <c r="F4416" t="s">
        <v>20940</v>
      </c>
      <c r="G4416" t="s">
        <v>20941</v>
      </c>
      <c r="H4416" t="s">
        <v>25</v>
      </c>
      <c r="I4416" t="s">
        <v>19</v>
      </c>
      <c r="J4416">
        <v>60960</v>
      </c>
      <c r="K4416" s="1">
        <v>45473</v>
      </c>
      <c r="L4416" t="s">
        <v>42</v>
      </c>
    </row>
    <row r="4417" spans="1:12" x14ac:dyDescent="0.8">
      <c r="A4417" t="s">
        <v>20942</v>
      </c>
      <c r="B4417" t="s">
        <v>20943</v>
      </c>
      <c r="C4417">
        <v>42</v>
      </c>
      <c r="D4417" t="s">
        <v>29</v>
      </c>
      <c r="E4417" t="s">
        <v>20944</v>
      </c>
      <c r="F4417" t="s">
        <v>20945</v>
      </c>
      <c r="G4417" t="s">
        <v>20946</v>
      </c>
      <c r="H4417" t="s">
        <v>1064</v>
      </c>
      <c r="I4417" t="s">
        <v>193</v>
      </c>
      <c r="J4417">
        <v>31261</v>
      </c>
      <c r="K4417" s="1">
        <v>45119</v>
      </c>
      <c r="L4417" t="s">
        <v>26</v>
      </c>
    </row>
    <row r="4418" spans="1:12" x14ac:dyDescent="0.8">
      <c r="A4418" t="s">
        <v>20947</v>
      </c>
      <c r="B4418" t="s">
        <v>20948</v>
      </c>
      <c r="D4418" t="s">
        <v>14</v>
      </c>
      <c r="E4418" t="s">
        <v>20949</v>
      </c>
      <c r="F4418" t="s">
        <v>20950</v>
      </c>
      <c r="G4418" t="s">
        <v>20951</v>
      </c>
      <c r="H4418" t="s">
        <v>238</v>
      </c>
      <c r="I4418" t="s">
        <v>48</v>
      </c>
      <c r="J4418">
        <v>8478</v>
      </c>
      <c r="K4418" s="1">
        <v>43948</v>
      </c>
      <c r="L4418" t="s">
        <v>42</v>
      </c>
    </row>
    <row r="4419" spans="1:12" x14ac:dyDescent="0.8">
      <c r="A4419" t="s">
        <v>20952</v>
      </c>
      <c r="B4419" t="s">
        <v>20953</v>
      </c>
      <c r="C4419">
        <v>18</v>
      </c>
      <c r="D4419" t="s">
        <v>29</v>
      </c>
      <c r="E4419" t="s">
        <v>20954</v>
      </c>
      <c r="F4419" t="s">
        <v>20955</v>
      </c>
      <c r="G4419" t="s">
        <v>20956</v>
      </c>
      <c r="H4419" t="s">
        <v>553</v>
      </c>
      <c r="I4419" t="s">
        <v>221</v>
      </c>
      <c r="J4419">
        <v>15861</v>
      </c>
      <c r="K4419" s="1">
        <v>44928</v>
      </c>
      <c r="L4419" t="s">
        <v>42</v>
      </c>
    </row>
    <row r="4420" spans="1:12" x14ac:dyDescent="0.8">
      <c r="A4420" t="s">
        <v>20957</v>
      </c>
      <c r="B4420" t="s">
        <v>20958</v>
      </c>
      <c r="C4420">
        <v>30</v>
      </c>
      <c r="D4420" t="s">
        <v>29</v>
      </c>
      <c r="E4420" t="s">
        <v>20959</v>
      </c>
      <c r="F4420">
        <v>2819197765</v>
      </c>
      <c r="G4420" t="s">
        <v>20960</v>
      </c>
      <c r="H4420" t="s">
        <v>119</v>
      </c>
      <c r="I4420" t="s">
        <v>55</v>
      </c>
      <c r="J4420">
        <v>4666</v>
      </c>
      <c r="K4420" s="1">
        <v>44013</v>
      </c>
      <c r="L4420" t="s">
        <v>35</v>
      </c>
    </row>
    <row r="4421" spans="1:12" x14ac:dyDescent="0.8">
      <c r="A4421" t="s">
        <v>20961</v>
      </c>
      <c r="B4421" t="s">
        <v>20962</v>
      </c>
      <c r="C4421">
        <v>18</v>
      </c>
      <c r="D4421" t="s">
        <v>14</v>
      </c>
      <c r="E4421" t="s">
        <v>20963</v>
      </c>
      <c r="F4421" t="s">
        <v>20964</v>
      </c>
      <c r="G4421" t="s">
        <v>20965</v>
      </c>
      <c r="H4421" t="s">
        <v>424</v>
      </c>
      <c r="I4421" t="s">
        <v>138</v>
      </c>
      <c r="J4421">
        <v>41729</v>
      </c>
      <c r="K4421" s="1">
        <v>45271</v>
      </c>
      <c r="L4421" t="s">
        <v>35</v>
      </c>
    </row>
    <row r="4422" spans="1:12" x14ac:dyDescent="0.8">
      <c r="A4422" t="s">
        <v>20966</v>
      </c>
      <c r="B4422" t="s">
        <v>20967</v>
      </c>
      <c r="C4422">
        <v>51</v>
      </c>
      <c r="D4422" t="s">
        <v>382</v>
      </c>
      <c r="E4422" t="s">
        <v>20968</v>
      </c>
      <c r="F4422" t="s">
        <v>20969</v>
      </c>
      <c r="G4422" t="s">
        <v>20970</v>
      </c>
      <c r="H4422" t="s">
        <v>80</v>
      </c>
      <c r="I4422" t="s">
        <v>74</v>
      </c>
      <c r="J4422">
        <v>26225</v>
      </c>
      <c r="K4422" s="1">
        <v>44690</v>
      </c>
      <c r="L4422" t="s">
        <v>42</v>
      </c>
    </row>
    <row r="4423" spans="1:12" x14ac:dyDescent="0.8">
      <c r="A4423" t="s">
        <v>20971</v>
      </c>
      <c r="B4423" t="s">
        <v>20972</v>
      </c>
      <c r="C4423">
        <v>21</v>
      </c>
      <c r="D4423" t="s">
        <v>29</v>
      </c>
      <c r="E4423" t="s">
        <v>20973</v>
      </c>
      <c r="F4423" t="s">
        <v>20974</v>
      </c>
      <c r="G4423" t="s">
        <v>20975</v>
      </c>
      <c r="H4423" t="s">
        <v>270</v>
      </c>
      <c r="I4423" t="s">
        <v>19</v>
      </c>
      <c r="J4423">
        <v>7419</v>
      </c>
      <c r="K4423" s="1">
        <v>44705</v>
      </c>
      <c r="L4423" t="s">
        <v>35</v>
      </c>
    </row>
    <row r="4424" spans="1:12" x14ac:dyDescent="0.8">
      <c r="A4424" t="s">
        <v>20976</v>
      </c>
      <c r="B4424" t="s">
        <v>20977</v>
      </c>
      <c r="C4424">
        <v>50</v>
      </c>
      <c r="D4424" t="s">
        <v>29</v>
      </c>
      <c r="E4424" t="s">
        <v>20978</v>
      </c>
      <c r="F4424" t="s">
        <v>20979</v>
      </c>
      <c r="G4424" t="s">
        <v>20980</v>
      </c>
      <c r="H4424" t="s">
        <v>47</v>
      </c>
      <c r="I4424" t="s">
        <v>48</v>
      </c>
      <c r="J4424">
        <v>71320</v>
      </c>
      <c r="K4424" s="1">
        <v>44438</v>
      </c>
      <c r="L4424" t="s">
        <v>42</v>
      </c>
    </row>
    <row r="4425" spans="1:12" x14ac:dyDescent="0.8">
      <c r="A4425" t="s">
        <v>20981</v>
      </c>
      <c r="B4425" t="s">
        <v>20982</v>
      </c>
      <c r="C4425">
        <v>46</v>
      </c>
      <c r="D4425" t="s">
        <v>14</v>
      </c>
      <c r="E4425" t="s">
        <v>20983</v>
      </c>
      <c r="F4425" t="s">
        <v>20984</v>
      </c>
      <c r="G4425" t="s">
        <v>20985</v>
      </c>
      <c r="H4425" t="s">
        <v>161</v>
      </c>
      <c r="I4425" t="s">
        <v>113</v>
      </c>
      <c r="J4425">
        <v>36289</v>
      </c>
      <c r="K4425" s="1">
        <v>44584</v>
      </c>
      <c r="L4425" t="s">
        <v>35</v>
      </c>
    </row>
    <row r="4426" spans="1:12" x14ac:dyDescent="0.8">
      <c r="A4426" t="s">
        <v>20986</v>
      </c>
      <c r="B4426" t="s">
        <v>20987</v>
      </c>
      <c r="C4426">
        <v>24</v>
      </c>
      <c r="D4426" t="s">
        <v>29</v>
      </c>
      <c r="E4426" t="s">
        <v>20988</v>
      </c>
      <c r="F4426" t="s">
        <v>20989</v>
      </c>
      <c r="G4426" t="s">
        <v>20990</v>
      </c>
      <c r="H4426" t="s">
        <v>932</v>
      </c>
      <c r="I4426" t="s">
        <v>126</v>
      </c>
      <c r="J4426">
        <v>65609</v>
      </c>
      <c r="K4426" s="1">
        <v>44805</v>
      </c>
      <c r="L4426" t="s">
        <v>35</v>
      </c>
    </row>
    <row r="4427" spans="1:12" x14ac:dyDescent="0.8">
      <c r="A4427" t="s">
        <v>20991</v>
      </c>
      <c r="B4427" t="s">
        <v>20992</v>
      </c>
      <c r="C4427">
        <v>21</v>
      </c>
      <c r="D4427" t="s">
        <v>14</v>
      </c>
      <c r="E4427" t="s">
        <v>20993</v>
      </c>
      <c r="F4427" t="s">
        <v>20994</v>
      </c>
      <c r="H4427" t="s">
        <v>54</v>
      </c>
      <c r="I4427" t="s">
        <v>55</v>
      </c>
      <c r="K4427" s="1">
        <v>45061</v>
      </c>
      <c r="L4427" t="s">
        <v>35</v>
      </c>
    </row>
    <row r="4428" spans="1:12" x14ac:dyDescent="0.8">
      <c r="A4428" t="s">
        <v>20995</v>
      </c>
      <c r="B4428" t="s">
        <v>4255</v>
      </c>
      <c r="C4428">
        <v>39</v>
      </c>
      <c r="D4428" t="s">
        <v>29</v>
      </c>
      <c r="E4428" t="s">
        <v>14942</v>
      </c>
      <c r="F4428" t="s">
        <v>20996</v>
      </c>
      <c r="G4428" t="s">
        <v>20997</v>
      </c>
      <c r="H4428" t="s">
        <v>558</v>
      </c>
      <c r="I4428" t="s">
        <v>55</v>
      </c>
      <c r="J4428">
        <v>77900</v>
      </c>
      <c r="K4428" s="1">
        <v>44311</v>
      </c>
      <c r="L4428" t="s">
        <v>26</v>
      </c>
    </row>
    <row r="4429" spans="1:12" x14ac:dyDescent="0.8">
      <c r="A4429" t="s">
        <v>20998</v>
      </c>
      <c r="B4429" t="s">
        <v>11350</v>
      </c>
      <c r="C4429">
        <v>24</v>
      </c>
      <c r="D4429" t="s">
        <v>14</v>
      </c>
      <c r="E4429" t="s">
        <v>20999</v>
      </c>
      <c r="F4429">
        <f>1-312-909-5205</f>
        <v>-6425</v>
      </c>
      <c r="G4429" t="s">
        <v>21000</v>
      </c>
      <c r="H4429" t="s">
        <v>409</v>
      </c>
      <c r="I4429" t="s">
        <v>34</v>
      </c>
      <c r="J4429">
        <v>53538</v>
      </c>
      <c r="K4429" s="1">
        <v>45139</v>
      </c>
      <c r="L4429" t="s">
        <v>42</v>
      </c>
    </row>
    <row r="4430" spans="1:12" x14ac:dyDescent="0.8">
      <c r="A4430" t="s">
        <v>21001</v>
      </c>
      <c r="B4430" t="s">
        <v>21002</v>
      </c>
      <c r="C4430">
        <v>36</v>
      </c>
      <c r="D4430" t="s">
        <v>29</v>
      </c>
      <c r="F4430" t="s">
        <v>21003</v>
      </c>
      <c r="G4430" t="s">
        <v>21004</v>
      </c>
      <c r="H4430" t="s">
        <v>220</v>
      </c>
      <c r="I4430" t="s">
        <v>221</v>
      </c>
      <c r="J4430">
        <v>33174</v>
      </c>
      <c r="K4430" s="1">
        <v>45127</v>
      </c>
      <c r="L4430" t="s">
        <v>35</v>
      </c>
    </row>
    <row r="4431" spans="1:12" x14ac:dyDescent="0.8">
      <c r="A4431" t="s">
        <v>21005</v>
      </c>
      <c r="B4431" t="s">
        <v>21006</v>
      </c>
      <c r="C4431">
        <v>29</v>
      </c>
      <c r="D4431" t="s">
        <v>29</v>
      </c>
      <c r="E4431" t="s">
        <v>21007</v>
      </c>
      <c r="G4431" t="s">
        <v>21008</v>
      </c>
      <c r="H4431" t="s">
        <v>18</v>
      </c>
      <c r="I4431" t="s">
        <v>19</v>
      </c>
      <c r="J4431">
        <v>24089</v>
      </c>
      <c r="K4431" s="1">
        <v>45532</v>
      </c>
      <c r="L4431" t="s">
        <v>35</v>
      </c>
    </row>
    <row r="4432" spans="1:12" x14ac:dyDescent="0.8">
      <c r="A4432" t="s">
        <v>21009</v>
      </c>
      <c r="B4432" t="s">
        <v>21010</v>
      </c>
      <c r="C4432">
        <v>18</v>
      </c>
      <c r="D4432" t="s">
        <v>14</v>
      </c>
      <c r="E4432" t="s">
        <v>21011</v>
      </c>
      <c r="F4432" t="s">
        <v>21012</v>
      </c>
      <c r="G4432" t="s">
        <v>21013</v>
      </c>
      <c r="H4432" t="s">
        <v>91</v>
      </c>
      <c r="I4432" t="s">
        <v>92</v>
      </c>
      <c r="J4432">
        <v>47872</v>
      </c>
      <c r="K4432" s="1">
        <v>45487</v>
      </c>
      <c r="L4432" t="s">
        <v>26</v>
      </c>
    </row>
    <row r="4433" spans="1:12" x14ac:dyDescent="0.8">
      <c r="A4433" t="s">
        <v>21014</v>
      </c>
      <c r="B4433" t="s">
        <v>21015</v>
      </c>
      <c r="C4433">
        <v>18</v>
      </c>
      <c r="D4433" t="s">
        <v>29</v>
      </c>
      <c r="F4433" t="s">
        <v>21016</v>
      </c>
      <c r="G4433" t="s">
        <v>21017</v>
      </c>
      <c r="H4433" t="s">
        <v>424</v>
      </c>
      <c r="I4433" t="s">
        <v>138</v>
      </c>
      <c r="J4433">
        <v>752</v>
      </c>
      <c r="K4433" s="1">
        <v>45459</v>
      </c>
      <c r="L4433" t="s">
        <v>35</v>
      </c>
    </row>
    <row r="4434" spans="1:12" x14ac:dyDescent="0.8">
      <c r="A4434" t="s">
        <v>21018</v>
      </c>
      <c r="B4434" t="s">
        <v>21019</v>
      </c>
      <c r="C4434">
        <v>37</v>
      </c>
      <c r="D4434" t="s">
        <v>29</v>
      </c>
      <c r="E4434" t="s">
        <v>21020</v>
      </c>
      <c r="F4434" t="s">
        <v>21021</v>
      </c>
      <c r="G4434" t="s">
        <v>21022</v>
      </c>
      <c r="H4434" t="s">
        <v>73</v>
      </c>
      <c r="I4434" t="s">
        <v>74</v>
      </c>
      <c r="J4434">
        <v>3760</v>
      </c>
      <c r="K4434" s="1">
        <v>44951</v>
      </c>
      <c r="L4434" t="s">
        <v>35</v>
      </c>
    </row>
    <row r="4435" spans="1:12" x14ac:dyDescent="0.8">
      <c r="A4435" t="s">
        <v>21023</v>
      </c>
      <c r="B4435" t="s">
        <v>21024</v>
      </c>
      <c r="C4435">
        <v>28</v>
      </c>
      <c r="D4435" t="s">
        <v>29</v>
      </c>
      <c r="E4435" t="s">
        <v>21025</v>
      </c>
      <c r="F4435" t="s">
        <v>21026</v>
      </c>
      <c r="G4435" t="s">
        <v>21027</v>
      </c>
      <c r="H4435" t="s">
        <v>796</v>
      </c>
      <c r="I4435" t="s">
        <v>19</v>
      </c>
      <c r="J4435">
        <v>84333</v>
      </c>
      <c r="K4435" s="1">
        <v>44985</v>
      </c>
      <c r="L4435" t="s">
        <v>35</v>
      </c>
    </row>
    <row r="4436" spans="1:12" x14ac:dyDescent="0.8">
      <c r="A4436" t="s">
        <v>21028</v>
      </c>
      <c r="B4436" t="s">
        <v>21029</v>
      </c>
      <c r="C4436">
        <v>28</v>
      </c>
      <c r="D4436" t="s">
        <v>14</v>
      </c>
      <c r="F4436" t="s">
        <v>21030</v>
      </c>
      <c r="G4436" t="s">
        <v>21031</v>
      </c>
      <c r="H4436" t="s">
        <v>25</v>
      </c>
      <c r="I4436" t="s">
        <v>19</v>
      </c>
      <c r="J4436">
        <v>23305</v>
      </c>
      <c r="K4436" s="1">
        <v>45605</v>
      </c>
      <c r="L4436" t="s">
        <v>35</v>
      </c>
    </row>
    <row r="4437" spans="1:12" x14ac:dyDescent="0.8">
      <c r="A4437" t="s">
        <v>21032</v>
      </c>
      <c r="B4437" t="s">
        <v>21033</v>
      </c>
      <c r="C4437">
        <v>43</v>
      </c>
      <c r="D4437" t="s">
        <v>29</v>
      </c>
      <c r="E4437" t="s">
        <v>21034</v>
      </c>
      <c r="F4437" t="s">
        <v>21035</v>
      </c>
      <c r="G4437" t="s">
        <v>21036</v>
      </c>
      <c r="H4437" t="s">
        <v>220</v>
      </c>
      <c r="I4437" t="s">
        <v>221</v>
      </c>
      <c r="J4437">
        <v>56980</v>
      </c>
      <c r="K4437" s="1">
        <v>44483</v>
      </c>
      <c r="L4437" t="s">
        <v>26</v>
      </c>
    </row>
    <row r="4438" spans="1:12" x14ac:dyDescent="0.8">
      <c r="A4438" t="s">
        <v>21037</v>
      </c>
      <c r="B4438" t="s">
        <v>21038</v>
      </c>
      <c r="C4438">
        <v>49</v>
      </c>
      <c r="D4438" t="s">
        <v>29</v>
      </c>
      <c r="E4438" t="s">
        <v>21039</v>
      </c>
      <c r="F4438" t="s">
        <v>21040</v>
      </c>
      <c r="G4438" t="s">
        <v>21041</v>
      </c>
      <c r="H4438" t="s">
        <v>730</v>
      </c>
      <c r="I4438" t="s">
        <v>62</v>
      </c>
      <c r="J4438">
        <v>30536</v>
      </c>
      <c r="K4438" s="1">
        <v>44567</v>
      </c>
      <c r="L4438" t="s">
        <v>35</v>
      </c>
    </row>
    <row r="4439" spans="1:12" x14ac:dyDescent="0.8">
      <c r="A4439" t="s">
        <v>21042</v>
      </c>
      <c r="B4439" t="s">
        <v>21043</v>
      </c>
      <c r="C4439">
        <v>31</v>
      </c>
      <c r="D4439" t="s">
        <v>29</v>
      </c>
      <c r="E4439" t="s">
        <v>21044</v>
      </c>
      <c r="H4439" t="s">
        <v>144</v>
      </c>
      <c r="I4439" t="s">
        <v>126</v>
      </c>
      <c r="J4439">
        <v>41142</v>
      </c>
      <c r="K4439" s="1">
        <v>45021</v>
      </c>
      <c r="L4439" t="s">
        <v>35</v>
      </c>
    </row>
    <row r="4440" spans="1:12" x14ac:dyDescent="0.8">
      <c r="A4440" t="s">
        <v>21045</v>
      </c>
      <c r="B4440" t="s">
        <v>21046</v>
      </c>
      <c r="C4440">
        <v>30</v>
      </c>
      <c r="D4440" t="s">
        <v>14</v>
      </c>
      <c r="E4440" t="s">
        <v>21047</v>
      </c>
      <c r="F4440" t="s">
        <v>21048</v>
      </c>
      <c r="G4440" t="s">
        <v>21049</v>
      </c>
      <c r="H4440" t="s">
        <v>73</v>
      </c>
      <c r="I4440" t="s">
        <v>74</v>
      </c>
      <c r="J4440">
        <v>65701</v>
      </c>
      <c r="K4440" s="1">
        <v>43962</v>
      </c>
      <c r="L4440" t="s">
        <v>26</v>
      </c>
    </row>
    <row r="4441" spans="1:12" x14ac:dyDescent="0.8">
      <c r="A4441" t="s">
        <v>21050</v>
      </c>
      <c r="B4441" t="s">
        <v>21051</v>
      </c>
      <c r="C4441">
        <v>41</v>
      </c>
      <c r="D4441" t="s">
        <v>14</v>
      </c>
      <c r="E4441" t="s">
        <v>21052</v>
      </c>
      <c r="F4441" t="s">
        <v>21053</v>
      </c>
      <c r="G4441" t="s">
        <v>21054</v>
      </c>
      <c r="H4441" t="s">
        <v>244</v>
      </c>
      <c r="I4441" t="s">
        <v>221</v>
      </c>
      <c r="J4441">
        <v>86912</v>
      </c>
      <c r="K4441" s="1">
        <v>44098</v>
      </c>
      <c r="L4441" t="s">
        <v>26</v>
      </c>
    </row>
    <row r="4442" spans="1:12" x14ac:dyDescent="0.8">
      <c r="A4442" t="s">
        <v>21055</v>
      </c>
      <c r="B4442" t="s">
        <v>21056</v>
      </c>
      <c r="C4442">
        <v>18</v>
      </c>
      <c r="D4442" t="s">
        <v>14</v>
      </c>
      <c r="E4442" t="s">
        <v>21057</v>
      </c>
      <c r="F4442" t="s">
        <v>21058</v>
      </c>
      <c r="G4442" t="s">
        <v>21059</v>
      </c>
      <c r="H4442" t="s">
        <v>390</v>
      </c>
      <c r="I4442" t="s">
        <v>180</v>
      </c>
      <c r="J4442">
        <v>54747</v>
      </c>
      <c r="K4442" s="1">
        <v>43975</v>
      </c>
      <c r="L4442" t="s">
        <v>42</v>
      </c>
    </row>
    <row r="4443" spans="1:12" x14ac:dyDescent="0.8">
      <c r="A4443" t="s">
        <v>21060</v>
      </c>
      <c r="B4443" t="s">
        <v>21061</v>
      </c>
      <c r="C4443">
        <v>37</v>
      </c>
      <c r="D4443" t="s">
        <v>14</v>
      </c>
      <c r="E4443" t="s">
        <v>21062</v>
      </c>
      <c r="F4443" t="s">
        <v>21063</v>
      </c>
      <c r="G4443" t="s">
        <v>21064</v>
      </c>
      <c r="H4443" t="s">
        <v>144</v>
      </c>
      <c r="J4443">
        <v>48956</v>
      </c>
      <c r="K4443" s="1">
        <v>44506</v>
      </c>
      <c r="L4443" t="s">
        <v>35</v>
      </c>
    </row>
    <row r="4444" spans="1:12" x14ac:dyDescent="0.8">
      <c r="A4444" t="s">
        <v>21065</v>
      </c>
      <c r="B4444" t="s">
        <v>21066</v>
      </c>
      <c r="C4444">
        <v>41</v>
      </c>
      <c r="D4444" t="s">
        <v>14</v>
      </c>
      <c r="E4444" t="s">
        <v>21067</v>
      </c>
      <c r="F4444">
        <v>5747932005</v>
      </c>
      <c r="G4444" t="s">
        <v>21068</v>
      </c>
      <c r="H4444" t="s">
        <v>167</v>
      </c>
      <c r="I4444" t="s">
        <v>138</v>
      </c>
      <c r="J4444">
        <v>21526</v>
      </c>
      <c r="K4444" s="1">
        <v>45182</v>
      </c>
      <c r="L4444" t="s">
        <v>26</v>
      </c>
    </row>
    <row r="4445" spans="1:12" x14ac:dyDescent="0.8">
      <c r="A4445" t="s">
        <v>21069</v>
      </c>
      <c r="B4445" t="s">
        <v>21070</v>
      </c>
      <c r="C4445">
        <v>43</v>
      </c>
      <c r="D4445" t="s">
        <v>29</v>
      </c>
      <c r="E4445" t="s">
        <v>21071</v>
      </c>
      <c r="F4445" t="s">
        <v>21072</v>
      </c>
      <c r="G4445" t="s">
        <v>21073</v>
      </c>
      <c r="H4445" t="s">
        <v>73</v>
      </c>
      <c r="I4445" t="s">
        <v>74</v>
      </c>
      <c r="J4445">
        <v>62201</v>
      </c>
      <c r="K4445" s="1">
        <v>44446</v>
      </c>
      <c r="L4445" t="s">
        <v>35</v>
      </c>
    </row>
    <row r="4446" spans="1:12" x14ac:dyDescent="0.8">
      <c r="A4446" t="s">
        <v>21074</v>
      </c>
      <c r="B4446" t="s">
        <v>21075</v>
      </c>
      <c r="C4446">
        <v>18</v>
      </c>
      <c r="D4446" t="s">
        <v>14</v>
      </c>
      <c r="E4446" t="s">
        <v>21076</v>
      </c>
      <c r="F4446" t="s">
        <v>21077</v>
      </c>
      <c r="G4446" t="s">
        <v>21078</v>
      </c>
      <c r="H4446" t="s">
        <v>390</v>
      </c>
      <c r="I4446" t="s">
        <v>180</v>
      </c>
      <c r="J4446">
        <v>34995</v>
      </c>
      <c r="K4446" s="1">
        <v>45231</v>
      </c>
      <c r="L4446" t="s">
        <v>42</v>
      </c>
    </row>
    <row r="4447" spans="1:12" x14ac:dyDescent="0.8">
      <c r="A4447" t="s">
        <v>21079</v>
      </c>
      <c r="B4447" t="s">
        <v>5709</v>
      </c>
      <c r="C4447">
        <v>25</v>
      </c>
      <c r="D4447" t="s">
        <v>29</v>
      </c>
      <c r="E4447" t="s">
        <v>21080</v>
      </c>
      <c r="F4447" t="s">
        <v>21081</v>
      </c>
      <c r="G4447" t="s">
        <v>21082</v>
      </c>
      <c r="H4447" t="s">
        <v>1383</v>
      </c>
      <c r="I4447" t="s">
        <v>92</v>
      </c>
      <c r="J4447">
        <v>17628</v>
      </c>
      <c r="K4447" s="1">
        <v>45564</v>
      </c>
      <c r="L4447" t="s">
        <v>35</v>
      </c>
    </row>
    <row r="4448" spans="1:12" x14ac:dyDescent="0.8">
      <c r="A4448" t="s">
        <v>21083</v>
      </c>
      <c r="B4448" t="s">
        <v>21084</v>
      </c>
      <c r="C4448">
        <v>24</v>
      </c>
      <c r="D4448" t="s">
        <v>14</v>
      </c>
      <c r="E4448" t="s">
        <v>21085</v>
      </c>
      <c r="F4448" t="s">
        <v>21086</v>
      </c>
      <c r="G4448" t="s">
        <v>21087</v>
      </c>
      <c r="H4448" t="s">
        <v>73</v>
      </c>
      <c r="I4448" t="s">
        <v>74</v>
      </c>
      <c r="J4448">
        <v>29957</v>
      </c>
      <c r="K4448" s="1">
        <v>44045</v>
      </c>
      <c r="L4448" t="s">
        <v>26</v>
      </c>
    </row>
    <row r="4449" spans="1:12" x14ac:dyDescent="0.8">
      <c r="A4449" t="s">
        <v>21088</v>
      </c>
      <c r="B4449" t="s">
        <v>16335</v>
      </c>
      <c r="C4449">
        <v>36</v>
      </c>
      <c r="D4449" t="s">
        <v>29</v>
      </c>
      <c r="E4449" t="s">
        <v>21089</v>
      </c>
      <c r="F4449" t="s">
        <v>21090</v>
      </c>
      <c r="G4449" t="s">
        <v>21091</v>
      </c>
      <c r="H4449" t="s">
        <v>558</v>
      </c>
      <c r="I4449" t="s">
        <v>55</v>
      </c>
      <c r="J4449">
        <v>81027</v>
      </c>
      <c r="K4449" s="1">
        <v>45367</v>
      </c>
      <c r="L4449" t="s">
        <v>42</v>
      </c>
    </row>
    <row r="4450" spans="1:12" x14ac:dyDescent="0.8">
      <c r="A4450" t="s">
        <v>21092</v>
      </c>
      <c r="B4450" t="s">
        <v>21093</v>
      </c>
      <c r="C4450">
        <v>40</v>
      </c>
      <c r="D4450" t="s">
        <v>29</v>
      </c>
      <c r="E4450" t="s">
        <v>21094</v>
      </c>
      <c r="G4450" t="s">
        <v>21095</v>
      </c>
      <c r="H4450" t="s">
        <v>18</v>
      </c>
      <c r="I4450" t="s">
        <v>19</v>
      </c>
      <c r="J4450">
        <v>80073</v>
      </c>
      <c r="K4450" s="1">
        <v>43919</v>
      </c>
      <c r="L4450" t="s">
        <v>26</v>
      </c>
    </row>
    <row r="4451" spans="1:12" x14ac:dyDescent="0.8">
      <c r="A4451" t="s">
        <v>21096</v>
      </c>
      <c r="B4451" t="s">
        <v>21097</v>
      </c>
      <c r="C4451">
        <v>52</v>
      </c>
      <c r="D4451" t="s">
        <v>29</v>
      </c>
      <c r="E4451" t="s">
        <v>21098</v>
      </c>
      <c r="F4451" t="s">
        <v>21099</v>
      </c>
      <c r="G4451" t="s">
        <v>21100</v>
      </c>
      <c r="H4451" t="s">
        <v>529</v>
      </c>
      <c r="I4451" t="s">
        <v>55</v>
      </c>
      <c r="J4451">
        <v>5311</v>
      </c>
      <c r="K4451" s="1">
        <v>45396</v>
      </c>
      <c r="L4451" t="s">
        <v>26</v>
      </c>
    </row>
    <row r="4452" spans="1:12" x14ac:dyDescent="0.8">
      <c r="A4452" t="s">
        <v>21101</v>
      </c>
      <c r="B4452" t="s">
        <v>21102</v>
      </c>
      <c r="C4452">
        <v>29</v>
      </c>
      <c r="D4452" t="s">
        <v>14</v>
      </c>
      <c r="E4452" t="s">
        <v>21103</v>
      </c>
      <c r="F4452" t="s">
        <v>21104</v>
      </c>
      <c r="G4452" t="s">
        <v>21105</v>
      </c>
      <c r="H4452" t="s">
        <v>167</v>
      </c>
      <c r="I4452" t="s">
        <v>138</v>
      </c>
      <c r="J4452">
        <v>19729</v>
      </c>
      <c r="K4452" s="1">
        <v>45591</v>
      </c>
      <c r="L4452" t="s">
        <v>42</v>
      </c>
    </row>
    <row r="4453" spans="1:12" x14ac:dyDescent="0.8">
      <c r="A4453" t="s">
        <v>21106</v>
      </c>
      <c r="B4453" t="s">
        <v>12224</v>
      </c>
      <c r="C4453">
        <v>29</v>
      </c>
      <c r="D4453" t="s">
        <v>14</v>
      </c>
      <c r="E4453" t="s">
        <v>10197</v>
      </c>
      <c r="F4453" t="s">
        <v>21107</v>
      </c>
      <c r="G4453" t="s">
        <v>21108</v>
      </c>
      <c r="H4453" t="s">
        <v>249</v>
      </c>
      <c r="I4453" t="s">
        <v>55</v>
      </c>
      <c r="J4453">
        <v>34595</v>
      </c>
      <c r="K4453" s="1">
        <v>44759</v>
      </c>
      <c r="L4453" t="s">
        <v>35</v>
      </c>
    </row>
    <row r="4454" spans="1:12" x14ac:dyDescent="0.8">
      <c r="A4454" t="s">
        <v>21109</v>
      </c>
      <c r="B4454" t="s">
        <v>21110</v>
      </c>
      <c r="C4454">
        <v>48</v>
      </c>
      <c r="D4454" t="s">
        <v>14</v>
      </c>
      <c r="E4454" t="s">
        <v>21111</v>
      </c>
      <c r="F4454" t="s">
        <v>21112</v>
      </c>
      <c r="H4454" t="s">
        <v>424</v>
      </c>
      <c r="I4454" t="s">
        <v>138</v>
      </c>
      <c r="J4454">
        <v>88226</v>
      </c>
      <c r="K4454" s="1">
        <v>44450</v>
      </c>
      <c r="L4454" t="s">
        <v>42</v>
      </c>
    </row>
    <row r="4455" spans="1:12" x14ac:dyDescent="0.8">
      <c r="A4455" t="s">
        <v>21113</v>
      </c>
      <c r="B4455" t="s">
        <v>21114</v>
      </c>
      <c r="C4455">
        <v>38</v>
      </c>
      <c r="D4455" t="s">
        <v>14</v>
      </c>
      <c r="E4455" t="s">
        <v>21115</v>
      </c>
      <c r="F4455" t="s">
        <v>21116</v>
      </c>
      <c r="G4455" t="s">
        <v>21117</v>
      </c>
      <c r="H4455" t="s">
        <v>1383</v>
      </c>
      <c r="I4455" t="s">
        <v>92</v>
      </c>
      <c r="J4455">
        <v>66979</v>
      </c>
      <c r="K4455" s="1">
        <v>44093</v>
      </c>
      <c r="L4455" t="s">
        <v>26</v>
      </c>
    </row>
    <row r="4456" spans="1:12" x14ac:dyDescent="0.8">
      <c r="A4456" t="s">
        <v>21118</v>
      </c>
      <c r="B4456" t="s">
        <v>21119</v>
      </c>
      <c r="C4456">
        <v>50</v>
      </c>
      <c r="D4456" t="s">
        <v>14</v>
      </c>
      <c r="E4456" t="s">
        <v>21120</v>
      </c>
      <c r="F4456" t="s">
        <v>21121</v>
      </c>
      <c r="G4456" t="s">
        <v>21122</v>
      </c>
      <c r="H4456" t="s">
        <v>125</v>
      </c>
      <c r="I4456" t="s">
        <v>126</v>
      </c>
      <c r="J4456">
        <v>67344</v>
      </c>
      <c r="K4456" s="1">
        <v>44854</v>
      </c>
      <c r="L4456" t="s">
        <v>26</v>
      </c>
    </row>
    <row r="4457" spans="1:12" x14ac:dyDescent="0.8">
      <c r="A4457" t="s">
        <v>21123</v>
      </c>
      <c r="B4457" t="s">
        <v>21124</v>
      </c>
      <c r="C4457">
        <v>38</v>
      </c>
      <c r="D4457" t="s">
        <v>14</v>
      </c>
      <c r="E4457" t="s">
        <v>21125</v>
      </c>
      <c r="F4457">
        <v>5182178895</v>
      </c>
      <c r="G4457" t="s">
        <v>21126</v>
      </c>
      <c r="H4457" t="s">
        <v>424</v>
      </c>
      <c r="I4457" t="s">
        <v>138</v>
      </c>
      <c r="J4457">
        <v>98459</v>
      </c>
      <c r="K4457" s="1">
        <v>44768</v>
      </c>
      <c r="L4457" t="s">
        <v>26</v>
      </c>
    </row>
    <row r="4458" spans="1:12" x14ac:dyDescent="0.8">
      <c r="A4458" t="s">
        <v>21127</v>
      </c>
      <c r="B4458" t="s">
        <v>15325</v>
      </c>
      <c r="C4458">
        <v>21</v>
      </c>
      <c r="D4458" t="s">
        <v>108</v>
      </c>
      <c r="E4458" t="s">
        <v>21128</v>
      </c>
      <c r="F4458" t="s">
        <v>21129</v>
      </c>
      <c r="G4458" t="s">
        <v>21130</v>
      </c>
      <c r="H4458" t="s">
        <v>186</v>
      </c>
      <c r="I4458" t="s">
        <v>74</v>
      </c>
      <c r="J4458">
        <v>28580</v>
      </c>
      <c r="K4458" s="1">
        <v>44721</v>
      </c>
      <c r="L4458" t="s">
        <v>35</v>
      </c>
    </row>
    <row r="4459" spans="1:12" x14ac:dyDescent="0.8">
      <c r="A4459" t="s">
        <v>21131</v>
      </c>
      <c r="B4459" t="s">
        <v>21132</v>
      </c>
      <c r="C4459">
        <v>19</v>
      </c>
      <c r="E4459" t="s">
        <v>21133</v>
      </c>
      <c r="F4459" t="s">
        <v>21134</v>
      </c>
      <c r="G4459" t="s">
        <v>21135</v>
      </c>
      <c r="H4459" t="s">
        <v>119</v>
      </c>
      <c r="I4459" t="s">
        <v>55</v>
      </c>
      <c r="J4459">
        <v>57589</v>
      </c>
      <c r="K4459" s="1">
        <v>44471</v>
      </c>
      <c r="L4459" t="s">
        <v>35</v>
      </c>
    </row>
    <row r="4460" spans="1:12" x14ac:dyDescent="0.8">
      <c r="A4460" t="s">
        <v>21136</v>
      </c>
      <c r="B4460" t="s">
        <v>21137</v>
      </c>
      <c r="C4460">
        <v>18</v>
      </c>
      <c r="D4460" t="s">
        <v>14</v>
      </c>
      <c r="E4460" t="s">
        <v>21138</v>
      </c>
      <c r="F4460" t="s">
        <v>21139</v>
      </c>
      <c r="G4460" t="s">
        <v>21140</v>
      </c>
      <c r="H4460" t="s">
        <v>119</v>
      </c>
      <c r="I4460" t="s">
        <v>55</v>
      </c>
      <c r="J4460">
        <v>86937</v>
      </c>
      <c r="K4460" s="1">
        <v>43924</v>
      </c>
      <c r="L4460" t="s">
        <v>35</v>
      </c>
    </row>
    <row r="4461" spans="1:12" x14ac:dyDescent="0.8">
      <c r="A4461" t="s">
        <v>21141</v>
      </c>
      <c r="B4461" t="s">
        <v>21142</v>
      </c>
      <c r="C4461">
        <v>42</v>
      </c>
      <c r="D4461" t="s">
        <v>14</v>
      </c>
      <c r="E4461" t="s">
        <v>21143</v>
      </c>
      <c r="F4461">
        <v>8912261110</v>
      </c>
      <c r="G4461" t="s">
        <v>21144</v>
      </c>
      <c r="H4461" t="s">
        <v>450</v>
      </c>
      <c r="I4461" t="s">
        <v>138</v>
      </c>
      <c r="J4461">
        <v>46323</v>
      </c>
      <c r="K4461" s="1">
        <v>44652</v>
      </c>
      <c r="L4461" t="s">
        <v>35</v>
      </c>
    </row>
    <row r="4462" spans="1:12" x14ac:dyDescent="0.8">
      <c r="A4462" t="s">
        <v>21145</v>
      </c>
      <c r="B4462" t="s">
        <v>21146</v>
      </c>
      <c r="C4462">
        <v>49</v>
      </c>
      <c r="D4462" t="s">
        <v>14</v>
      </c>
      <c r="E4462" t="s">
        <v>21147</v>
      </c>
      <c r="F4462" t="s">
        <v>21148</v>
      </c>
      <c r="G4462" t="s">
        <v>21149</v>
      </c>
      <c r="H4462" t="s">
        <v>489</v>
      </c>
      <c r="I4462" t="s">
        <v>34</v>
      </c>
      <c r="J4462">
        <v>50318</v>
      </c>
      <c r="K4462" s="1">
        <v>44347</v>
      </c>
      <c r="L4462" t="s">
        <v>42</v>
      </c>
    </row>
    <row r="4463" spans="1:12" x14ac:dyDescent="0.8">
      <c r="A4463" t="s">
        <v>21150</v>
      </c>
      <c r="B4463" t="s">
        <v>21151</v>
      </c>
      <c r="C4463">
        <v>57</v>
      </c>
      <c r="D4463" t="s">
        <v>14</v>
      </c>
      <c r="E4463" t="s">
        <v>21152</v>
      </c>
      <c r="F4463" t="s">
        <v>21153</v>
      </c>
      <c r="G4463" t="s">
        <v>21154</v>
      </c>
      <c r="H4463" t="s">
        <v>227</v>
      </c>
      <c r="I4463" t="s">
        <v>221</v>
      </c>
      <c r="J4463">
        <v>80622</v>
      </c>
      <c r="K4463" s="1">
        <v>45468</v>
      </c>
      <c r="L4463" t="s">
        <v>35</v>
      </c>
    </row>
    <row r="4464" spans="1:12" x14ac:dyDescent="0.8">
      <c r="A4464" t="s">
        <v>21155</v>
      </c>
      <c r="B4464" t="s">
        <v>21156</v>
      </c>
      <c r="C4464">
        <v>45</v>
      </c>
      <c r="D4464" t="s">
        <v>29</v>
      </c>
      <c r="E4464" t="s">
        <v>21157</v>
      </c>
      <c r="F4464" t="s">
        <v>21158</v>
      </c>
      <c r="G4464" t="s">
        <v>21159</v>
      </c>
      <c r="H4464" t="s">
        <v>80</v>
      </c>
      <c r="I4464" t="s">
        <v>74</v>
      </c>
      <c r="J4464">
        <v>7592</v>
      </c>
      <c r="K4464" s="1">
        <v>44646</v>
      </c>
      <c r="L4464" t="s">
        <v>35</v>
      </c>
    </row>
    <row r="4465" spans="1:12" x14ac:dyDescent="0.8">
      <c r="A4465" t="s">
        <v>21160</v>
      </c>
      <c r="B4465" t="s">
        <v>21161</v>
      </c>
      <c r="C4465">
        <v>48</v>
      </c>
      <c r="D4465" t="s">
        <v>29</v>
      </c>
      <c r="E4465" t="s">
        <v>21162</v>
      </c>
      <c r="F4465" t="s">
        <v>21163</v>
      </c>
      <c r="G4465" t="s">
        <v>21164</v>
      </c>
      <c r="H4465" t="s">
        <v>558</v>
      </c>
      <c r="I4465" t="s">
        <v>55</v>
      </c>
      <c r="J4465">
        <v>66519</v>
      </c>
      <c r="K4465" s="1">
        <v>44112</v>
      </c>
      <c r="L4465" t="s">
        <v>35</v>
      </c>
    </row>
    <row r="4466" spans="1:12" x14ac:dyDescent="0.8">
      <c r="A4466" t="s">
        <v>21165</v>
      </c>
      <c r="B4466" t="s">
        <v>21166</v>
      </c>
      <c r="C4466">
        <v>28</v>
      </c>
      <c r="D4466" t="s">
        <v>29</v>
      </c>
      <c r="E4466" t="s">
        <v>21167</v>
      </c>
      <c r="F4466">
        <v>4057119048</v>
      </c>
      <c r="G4466" t="s">
        <v>21168</v>
      </c>
      <c r="H4466" t="s">
        <v>291</v>
      </c>
      <c r="I4466" t="s">
        <v>92</v>
      </c>
      <c r="J4466">
        <v>49118</v>
      </c>
      <c r="K4466" s="1">
        <v>44183</v>
      </c>
      <c r="L4466" t="s">
        <v>35</v>
      </c>
    </row>
    <row r="4467" spans="1:12" x14ac:dyDescent="0.8">
      <c r="A4467" t="s">
        <v>21169</v>
      </c>
      <c r="B4467" t="s">
        <v>3082</v>
      </c>
      <c r="C4467">
        <v>21</v>
      </c>
      <c r="D4467" t="s">
        <v>14</v>
      </c>
      <c r="E4467" t="s">
        <v>21170</v>
      </c>
      <c r="F4467" t="s">
        <v>21171</v>
      </c>
      <c r="G4467" t="s">
        <v>21172</v>
      </c>
      <c r="H4467" t="s">
        <v>73</v>
      </c>
      <c r="I4467" t="s">
        <v>74</v>
      </c>
      <c r="J4467">
        <v>8664</v>
      </c>
      <c r="K4467" s="1">
        <v>45037</v>
      </c>
      <c r="L4467" t="s">
        <v>35</v>
      </c>
    </row>
    <row r="4468" spans="1:12" x14ac:dyDescent="0.8">
      <c r="A4468" t="s">
        <v>21173</v>
      </c>
      <c r="B4468" t="s">
        <v>21174</v>
      </c>
      <c r="C4468">
        <v>45</v>
      </c>
      <c r="D4468" t="s">
        <v>14</v>
      </c>
      <c r="E4468" t="s">
        <v>21175</v>
      </c>
      <c r="F4468">
        <v>6598468931</v>
      </c>
      <c r="G4468" t="s">
        <v>21176</v>
      </c>
      <c r="H4468" t="s">
        <v>186</v>
      </c>
      <c r="I4468" t="s">
        <v>74</v>
      </c>
      <c r="J4468">
        <v>3755</v>
      </c>
      <c r="K4468" s="1">
        <v>45660</v>
      </c>
      <c r="L4468" t="s">
        <v>26</v>
      </c>
    </row>
    <row r="4469" spans="1:12" x14ac:dyDescent="0.8">
      <c r="A4469" t="s">
        <v>21177</v>
      </c>
      <c r="B4469" t="s">
        <v>10401</v>
      </c>
      <c r="C4469">
        <v>40</v>
      </c>
      <c r="D4469" t="s">
        <v>29</v>
      </c>
      <c r="E4469" t="s">
        <v>21178</v>
      </c>
      <c r="F4469" t="s">
        <v>21179</v>
      </c>
      <c r="G4469" t="s">
        <v>21180</v>
      </c>
      <c r="H4469" t="s">
        <v>105</v>
      </c>
      <c r="I4469" t="s">
        <v>48</v>
      </c>
      <c r="J4469">
        <v>5359</v>
      </c>
      <c r="K4469" s="1">
        <v>44400</v>
      </c>
      <c r="L4469" t="s">
        <v>35</v>
      </c>
    </row>
    <row r="4470" spans="1:12" x14ac:dyDescent="0.8">
      <c r="A4470" t="s">
        <v>21181</v>
      </c>
      <c r="B4470" t="s">
        <v>21182</v>
      </c>
      <c r="C4470">
        <v>36</v>
      </c>
      <c r="D4470" t="s">
        <v>14</v>
      </c>
      <c r="E4470" t="s">
        <v>21183</v>
      </c>
      <c r="F4470" t="s">
        <v>21184</v>
      </c>
      <c r="G4470" t="s">
        <v>21185</v>
      </c>
      <c r="H4470" t="s">
        <v>167</v>
      </c>
      <c r="I4470" t="s">
        <v>138</v>
      </c>
      <c r="J4470">
        <v>88541</v>
      </c>
      <c r="K4470" s="1">
        <v>44714</v>
      </c>
      <c r="L4470" t="s">
        <v>26</v>
      </c>
    </row>
    <row r="4471" spans="1:12" x14ac:dyDescent="0.8">
      <c r="A4471" t="s">
        <v>21186</v>
      </c>
      <c r="B4471" t="s">
        <v>21187</v>
      </c>
      <c r="C4471">
        <v>39</v>
      </c>
      <c r="D4471" t="s">
        <v>14</v>
      </c>
      <c r="E4471" t="s">
        <v>21188</v>
      </c>
      <c r="F4471" t="s">
        <v>21189</v>
      </c>
      <c r="G4471" t="s">
        <v>21190</v>
      </c>
      <c r="H4471" t="s">
        <v>578</v>
      </c>
      <c r="I4471" t="s">
        <v>113</v>
      </c>
      <c r="J4471">
        <v>33238</v>
      </c>
      <c r="K4471" s="1">
        <v>45369</v>
      </c>
      <c r="L4471" t="s">
        <v>26</v>
      </c>
    </row>
    <row r="4472" spans="1:12" x14ac:dyDescent="0.8">
      <c r="A4472" t="s">
        <v>21191</v>
      </c>
      <c r="B4472" t="s">
        <v>21192</v>
      </c>
      <c r="C4472">
        <v>38</v>
      </c>
      <c r="D4472" t="s">
        <v>29</v>
      </c>
      <c r="E4472" t="s">
        <v>21193</v>
      </c>
      <c r="F4472" t="s">
        <v>21194</v>
      </c>
      <c r="G4472" t="s">
        <v>21195</v>
      </c>
      <c r="H4472" t="s">
        <v>47</v>
      </c>
      <c r="I4472" t="s">
        <v>48</v>
      </c>
      <c r="J4472">
        <v>71830</v>
      </c>
      <c r="K4472" s="1">
        <v>45460</v>
      </c>
      <c r="L4472" t="s">
        <v>42</v>
      </c>
    </row>
    <row r="4473" spans="1:12" x14ac:dyDescent="0.8">
      <c r="A4473" t="s">
        <v>21196</v>
      </c>
      <c r="B4473" t="s">
        <v>21197</v>
      </c>
      <c r="C4473">
        <v>50</v>
      </c>
      <c r="D4473" t="s">
        <v>29</v>
      </c>
      <c r="E4473" t="s">
        <v>21198</v>
      </c>
      <c r="F4473" t="s">
        <v>21199</v>
      </c>
      <c r="H4473" t="s">
        <v>730</v>
      </c>
      <c r="I4473" t="s">
        <v>62</v>
      </c>
      <c r="J4473">
        <v>58150</v>
      </c>
      <c r="K4473" s="1">
        <v>44732</v>
      </c>
      <c r="L4473" t="s">
        <v>35</v>
      </c>
    </row>
    <row r="4474" spans="1:12" x14ac:dyDescent="0.8">
      <c r="A4474" s="2" t="s">
        <v>21200</v>
      </c>
      <c r="B4474" t="s">
        <v>21201</v>
      </c>
      <c r="C4474">
        <v>50</v>
      </c>
      <c r="D4474" t="s">
        <v>14</v>
      </c>
      <c r="E4474" t="s">
        <v>21202</v>
      </c>
      <c r="F4474" t="s">
        <v>21203</v>
      </c>
      <c r="G4474" t="s">
        <v>21204</v>
      </c>
      <c r="H4474" t="s">
        <v>932</v>
      </c>
      <c r="I4474" t="s">
        <v>126</v>
      </c>
      <c r="J4474">
        <v>49885</v>
      </c>
      <c r="K4474" s="1">
        <v>45597</v>
      </c>
      <c r="L4474" t="s">
        <v>42</v>
      </c>
    </row>
    <row r="4475" spans="1:12" x14ac:dyDescent="0.8">
      <c r="A4475" t="s">
        <v>21205</v>
      </c>
      <c r="B4475" t="s">
        <v>21206</v>
      </c>
      <c r="C4475">
        <v>41</v>
      </c>
      <c r="D4475" t="s">
        <v>14</v>
      </c>
      <c r="E4475" t="s">
        <v>21207</v>
      </c>
      <c r="F4475">
        <v>4917200120</v>
      </c>
      <c r="G4475" t="s">
        <v>21208</v>
      </c>
      <c r="H4475" t="s">
        <v>18</v>
      </c>
      <c r="I4475" t="s">
        <v>19</v>
      </c>
      <c r="J4475">
        <v>60078</v>
      </c>
      <c r="K4475" s="1">
        <v>44547</v>
      </c>
      <c r="L4475" t="s">
        <v>26</v>
      </c>
    </row>
    <row r="4476" spans="1:12" x14ac:dyDescent="0.8">
      <c r="A4476" t="s">
        <v>21209</v>
      </c>
      <c r="B4476" t="s">
        <v>21210</v>
      </c>
      <c r="C4476">
        <v>45</v>
      </c>
      <c r="D4476" t="s">
        <v>29</v>
      </c>
      <c r="E4476" t="s">
        <v>21211</v>
      </c>
      <c r="F4476" t="s">
        <v>21212</v>
      </c>
      <c r="G4476" t="s">
        <v>21213</v>
      </c>
      <c r="H4476" t="s">
        <v>18</v>
      </c>
      <c r="I4476" t="s">
        <v>19</v>
      </c>
      <c r="J4476">
        <v>25180</v>
      </c>
      <c r="K4476" s="1">
        <v>44438</v>
      </c>
      <c r="L4476" t="s">
        <v>42</v>
      </c>
    </row>
    <row r="4477" spans="1:12" x14ac:dyDescent="0.8">
      <c r="A4477" t="s">
        <v>21214</v>
      </c>
      <c r="B4477" t="s">
        <v>21215</v>
      </c>
      <c r="C4477">
        <v>41</v>
      </c>
      <c r="D4477" t="s">
        <v>108</v>
      </c>
      <c r="E4477" t="s">
        <v>21216</v>
      </c>
      <c r="F4477" t="s">
        <v>21217</v>
      </c>
      <c r="G4477" t="s">
        <v>21218</v>
      </c>
      <c r="H4477" t="s">
        <v>578</v>
      </c>
      <c r="I4477" t="s">
        <v>113</v>
      </c>
      <c r="J4477">
        <v>13508</v>
      </c>
      <c r="K4477" s="1">
        <v>45516</v>
      </c>
      <c r="L4477" t="s">
        <v>35</v>
      </c>
    </row>
    <row r="4478" spans="1:12" x14ac:dyDescent="0.8">
      <c r="A4478" t="s">
        <v>21219</v>
      </c>
      <c r="B4478" t="s">
        <v>21220</v>
      </c>
      <c r="C4478">
        <v>29</v>
      </c>
      <c r="D4478" t="s">
        <v>14</v>
      </c>
      <c r="F4478" t="s">
        <v>21221</v>
      </c>
      <c r="G4478" t="s">
        <v>21222</v>
      </c>
      <c r="H4478" t="s">
        <v>320</v>
      </c>
      <c r="I4478" t="s">
        <v>138</v>
      </c>
      <c r="J4478">
        <v>43461</v>
      </c>
      <c r="K4478" s="1">
        <v>44912</v>
      </c>
      <c r="L4478" t="s">
        <v>35</v>
      </c>
    </row>
    <row r="4479" spans="1:12" x14ac:dyDescent="0.8">
      <c r="A4479" t="s">
        <v>21223</v>
      </c>
      <c r="B4479" t="s">
        <v>21224</v>
      </c>
      <c r="C4479">
        <v>44</v>
      </c>
      <c r="D4479" t="s">
        <v>14</v>
      </c>
      <c r="E4479" t="s">
        <v>21225</v>
      </c>
      <c r="F4479" t="s">
        <v>21226</v>
      </c>
      <c r="G4479" t="s">
        <v>21227</v>
      </c>
      <c r="H4479" t="s">
        <v>573</v>
      </c>
      <c r="I4479" t="s">
        <v>193</v>
      </c>
      <c r="J4479">
        <v>36228</v>
      </c>
      <c r="K4479" s="1">
        <v>44548</v>
      </c>
      <c r="L4479" t="s">
        <v>35</v>
      </c>
    </row>
    <row r="4480" spans="1:12" x14ac:dyDescent="0.8">
      <c r="A4480" t="s">
        <v>21228</v>
      </c>
      <c r="B4480" t="s">
        <v>21229</v>
      </c>
      <c r="C4480">
        <v>18</v>
      </c>
      <c r="D4480" t="s">
        <v>29</v>
      </c>
      <c r="E4480" t="s">
        <v>21230</v>
      </c>
      <c r="F4480" t="s">
        <v>21231</v>
      </c>
      <c r="G4480" t="s">
        <v>21232</v>
      </c>
      <c r="H4480" t="s">
        <v>297</v>
      </c>
      <c r="I4480" t="s">
        <v>99</v>
      </c>
      <c r="J4480">
        <v>28750</v>
      </c>
      <c r="K4480" s="1">
        <v>44942</v>
      </c>
      <c r="L4480" t="s">
        <v>35</v>
      </c>
    </row>
    <row r="4481" spans="1:12" x14ac:dyDescent="0.8">
      <c r="A4481" s="2" t="s">
        <v>21233</v>
      </c>
      <c r="B4481" t="s">
        <v>21234</v>
      </c>
      <c r="C4481">
        <v>47</v>
      </c>
      <c r="D4481" t="s">
        <v>108</v>
      </c>
      <c r="E4481" t="s">
        <v>21235</v>
      </c>
      <c r="F4481" t="s">
        <v>21236</v>
      </c>
      <c r="G4481" t="s">
        <v>21237</v>
      </c>
      <c r="H4481" t="s">
        <v>47</v>
      </c>
      <c r="I4481" t="s">
        <v>48</v>
      </c>
      <c r="J4481">
        <v>88989</v>
      </c>
      <c r="K4481" s="1">
        <v>44760</v>
      </c>
      <c r="L4481" t="s">
        <v>26</v>
      </c>
    </row>
    <row r="4482" spans="1:12" x14ac:dyDescent="0.8">
      <c r="A4482" t="s">
        <v>21238</v>
      </c>
      <c r="B4482" t="s">
        <v>21239</v>
      </c>
      <c r="C4482">
        <v>20</v>
      </c>
      <c r="D4482" t="s">
        <v>14</v>
      </c>
      <c r="E4482" t="s">
        <v>21240</v>
      </c>
      <c r="F4482" t="s">
        <v>21241</v>
      </c>
      <c r="G4482" t="s">
        <v>21242</v>
      </c>
      <c r="H4482" t="s">
        <v>227</v>
      </c>
      <c r="I4482" t="s">
        <v>221</v>
      </c>
      <c r="J4482">
        <v>33699</v>
      </c>
      <c r="K4482" s="1">
        <v>44149</v>
      </c>
    </row>
    <row r="4483" spans="1:12" x14ac:dyDescent="0.8">
      <c r="A4483" t="s">
        <v>21243</v>
      </c>
      <c r="B4483" t="s">
        <v>21244</v>
      </c>
      <c r="C4483">
        <v>38</v>
      </c>
      <c r="D4483" t="s">
        <v>29</v>
      </c>
      <c r="E4483" t="s">
        <v>21245</v>
      </c>
      <c r="F4483" t="s">
        <v>21246</v>
      </c>
      <c r="G4483" t="s">
        <v>21247</v>
      </c>
      <c r="H4483" t="s">
        <v>54</v>
      </c>
      <c r="I4483" t="s">
        <v>55</v>
      </c>
      <c r="J4483">
        <v>92151</v>
      </c>
      <c r="K4483" s="1">
        <v>44953</v>
      </c>
      <c r="L4483" t="s">
        <v>26</v>
      </c>
    </row>
    <row r="4484" spans="1:12" x14ac:dyDescent="0.8">
      <c r="A4484" t="s">
        <v>21248</v>
      </c>
      <c r="B4484" t="s">
        <v>21249</v>
      </c>
      <c r="C4484">
        <v>24</v>
      </c>
      <c r="D4484" t="s">
        <v>14</v>
      </c>
      <c r="E4484" t="s">
        <v>21250</v>
      </c>
      <c r="F4484" t="s">
        <v>21251</v>
      </c>
      <c r="G4484" t="s">
        <v>21252</v>
      </c>
      <c r="H4484" t="s">
        <v>54</v>
      </c>
      <c r="I4484" t="s">
        <v>55</v>
      </c>
      <c r="J4484">
        <v>55727</v>
      </c>
      <c r="K4484" s="1">
        <v>44293</v>
      </c>
      <c r="L4484" t="s">
        <v>35</v>
      </c>
    </row>
    <row r="4485" spans="1:12" x14ac:dyDescent="0.8">
      <c r="A4485" t="s">
        <v>21253</v>
      </c>
      <c r="B4485" t="s">
        <v>21254</v>
      </c>
      <c r="C4485">
        <v>41</v>
      </c>
      <c r="D4485" t="s">
        <v>29</v>
      </c>
      <c r="E4485" t="s">
        <v>21255</v>
      </c>
      <c r="F4485" t="s">
        <v>21256</v>
      </c>
      <c r="G4485" t="s">
        <v>21257</v>
      </c>
      <c r="H4485" t="s">
        <v>73</v>
      </c>
      <c r="I4485" t="s">
        <v>74</v>
      </c>
      <c r="J4485">
        <v>59084</v>
      </c>
      <c r="K4485" s="1">
        <v>43968</v>
      </c>
      <c r="L4485" t="s">
        <v>35</v>
      </c>
    </row>
    <row r="4486" spans="1:12" x14ac:dyDescent="0.8">
      <c r="A4486" t="s">
        <v>21258</v>
      </c>
      <c r="C4486">
        <v>34</v>
      </c>
      <c r="D4486" t="s">
        <v>29</v>
      </c>
      <c r="E4486" t="s">
        <v>21259</v>
      </c>
      <c r="F4486">
        <v>4942258487</v>
      </c>
      <c r="G4486" t="s">
        <v>21260</v>
      </c>
      <c r="H4486" t="s">
        <v>952</v>
      </c>
      <c r="I4486" t="s">
        <v>126</v>
      </c>
      <c r="J4486">
        <v>22789</v>
      </c>
      <c r="K4486" s="1">
        <v>44238</v>
      </c>
      <c r="L4486" t="s">
        <v>35</v>
      </c>
    </row>
    <row r="4487" spans="1:12" x14ac:dyDescent="0.8">
      <c r="A4487" t="s">
        <v>21261</v>
      </c>
      <c r="B4487" t="s">
        <v>21262</v>
      </c>
      <c r="C4487">
        <v>18</v>
      </c>
      <c r="D4487" t="s">
        <v>29</v>
      </c>
      <c r="E4487" t="s">
        <v>21263</v>
      </c>
      <c r="F4487" t="s">
        <v>21264</v>
      </c>
      <c r="G4487" t="s">
        <v>21265</v>
      </c>
      <c r="H4487" t="s">
        <v>186</v>
      </c>
      <c r="I4487" t="s">
        <v>74</v>
      </c>
      <c r="J4487">
        <v>7808</v>
      </c>
      <c r="K4487" s="1">
        <v>45422</v>
      </c>
      <c r="L4487" t="s">
        <v>35</v>
      </c>
    </row>
    <row r="4488" spans="1:12" x14ac:dyDescent="0.8">
      <c r="A4488" t="s">
        <v>21266</v>
      </c>
      <c r="B4488" t="s">
        <v>21267</v>
      </c>
      <c r="C4488">
        <v>40</v>
      </c>
      <c r="D4488" t="s">
        <v>29</v>
      </c>
      <c r="E4488" t="s">
        <v>21268</v>
      </c>
      <c r="F4488">
        <v>5295891850</v>
      </c>
      <c r="G4488" t="s">
        <v>21269</v>
      </c>
      <c r="H4488" t="s">
        <v>489</v>
      </c>
      <c r="I4488" t="s">
        <v>34</v>
      </c>
      <c r="J4488">
        <v>59787</v>
      </c>
      <c r="K4488" s="1">
        <v>43907</v>
      </c>
      <c r="L4488" t="s">
        <v>42</v>
      </c>
    </row>
    <row r="4489" spans="1:12" x14ac:dyDescent="0.8">
      <c r="A4489" t="s">
        <v>21270</v>
      </c>
      <c r="B4489" t="s">
        <v>21271</v>
      </c>
      <c r="C4489">
        <v>28</v>
      </c>
      <c r="D4489" t="s">
        <v>14</v>
      </c>
      <c r="E4489" t="s">
        <v>21272</v>
      </c>
      <c r="G4489" t="s">
        <v>21273</v>
      </c>
      <c r="H4489" t="s">
        <v>355</v>
      </c>
      <c r="I4489" t="s">
        <v>180</v>
      </c>
      <c r="J4489">
        <v>7297</v>
      </c>
      <c r="K4489" s="1">
        <v>44780</v>
      </c>
    </row>
    <row r="4490" spans="1:12" x14ac:dyDescent="0.8">
      <c r="A4490" t="s">
        <v>21274</v>
      </c>
      <c r="B4490" t="s">
        <v>21275</v>
      </c>
      <c r="C4490">
        <v>45</v>
      </c>
      <c r="D4490" t="s">
        <v>29</v>
      </c>
      <c r="E4490" t="s">
        <v>21276</v>
      </c>
      <c r="F4490" t="s">
        <v>21277</v>
      </c>
      <c r="G4490" t="s">
        <v>21278</v>
      </c>
      <c r="H4490" t="s">
        <v>249</v>
      </c>
      <c r="I4490" t="s">
        <v>55</v>
      </c>
      <c r="J4490">
        <v>99396</v>
      </c>
      <c r="K4490" s="1">
        <v>44959</v>
      </c>
      <c r="L4490" t="s">
        <v>26</v>
      </c>
    </row>
    <row r="4491" spans="1:12" x14ac:dyDescent="0.8">
      <c r="A4491" t="s">
        <v>21279</v>
      </c>
      <c r="B4491" t="s">
        <v>21280</v>
      </c>
      <c r="C4491">
        <v>35</v>
      </c>
      <c r="D4491" t="s">
        <v>29</v>
      </c>
      <c r="E4491" t="s">
        <v>21281</v>
      </c>
      <c r="F4491" t="s">
        <v>21282</v>
      </c>
      <c r="G4491" t="s">
        <v>21283</v>
      </c>
      <c r="H4491" t="s">
        <v>41</v>
      </c>
      <c r="I4491" t="s">
        <v>19</v>
      </c>
      <c r="J4491">
        <v>62566</v>
      </c>
      <c r="K4491" s="1">
        <v>45710</v>
      </c>
      <c r="L4491" t="s">
        <v>42</v>
      </c>
    </row>
    <row r="4492" spans="1:12" x14ac:dyDescent="0.8">
      <c r="A4492" t="s">
        <v>21284</v>
      </c>
      <c r="B4492" t="s">
        <v>21285</v>
      </c>
      <c r="C4492">
        <v>39</v>
      </c>
      <c r="D4492" t="s">
        <v>29</v>
      </c>
      <c r="E4492" t="s">
        <v>21286</v>
      </c>
      <c r="F4492" t="s">
        <v>21287</v>
      </c>
      <c r="G4492" t="s">
        <v>21288</v>
      </c>
      <c r="H4492" t="s">
        <v>558</v>
      </c>
      <c r="I4492" t="s">
        <v>55</v>
      </c>
      <c r="J4492">
        <v>29856</v>
      </c>
      <c r="K4492" s="1">
        <v>45220</v>
      </c>
      <c r="L4492" t="s">
        <v>26</v>
      </c>
    </row>
    <row r="4493" spans="1:12" x14ac:dyDescent="0.8">
      <c r="A4493" t="s">
        <v>21289</v>
      </c>
      <c r="B4493" t="s">
        <v>21290</v>
      </c>
      <c r="C4493">
        <v>23</v>
      </c>
      <c r="D4493" t="s">
        <v>29</v>
      </c>
      <c r="E4493" t="s">
        <v>21291</v>
      </c>
      <c r="F4493">
        <v>8406458999</v>
      </c>
      <c r="G4493" t="s">
        <v>21292</v>
      </c>
      <c r="H4493" t="s">
        <v>25</v>
      </c>
      <c r="I4493" t="s">
        <v>19</v>
      </c>
      <c r="J4493">
        <v>1977</v>
      </c>
      <c r="K4493" s="1">
        <v>44483</v>
      </c>
      <c r="L4493" t="s">
        <v>42</v>
      </c>
    </row>
    <row r="4494" spans="1:12" x14ac:dyDescent="0.8">
      <c r="A4494" t="s">
        <v>21293</v>
      </c>
      <c r="B4494" t="s">
        <v>21294</v>
      </c>
      <c r="C4494">
        <v>27</v>
      </c>
      <c r="D4494" t="s">
        <v>29</v>
      </c>
      <c r="F4494" t="s">
        <v>21295</v>
      </c>
      <c r="G4494" t="s">
        <v>21296</v>
      </c>
      <c r="H4494" t="s">
        <v>41</v>
      </c>
      <c r="I4494" t="s">
        <v>19</v>
      </c>
      <c r="J4494">
        <v>16140</v>
      </c>
      <c r="K4494" s="1">
        <v>45352</v>
      </c>
      <c r="L4494" t="s">
        <v>35</v>
      </c>
    </row>
    <row r="4495" spans="1:12" x14ac:dyDescent="0.8">
      <c r="A4495" t="s">
        <v>21297</v>
      </c>
      <c r="B4495" t="s">
        <v>21298</v>
      </c>
      <c r="E4495" t="s">
        <v>21299</v>
      </c>
      <c r="F4495" t="s">
        <v>21300</v>
      </c>
      <c r="G4495" t="s">
        <v>21301</v>
      </c>
      <c r="H4495" t="s">
        <v>1448</v>
      </c>
      <c r="I4495" t="s">
        <v>193</v>
      </c>
      <c r="J4495">
        <v>42741</v>
      </c>
      <c r="K4495" s="1">
        <v>45127</v>
      </c>
      <c r="L4495" t="s">
        <v>42</v>
      </c>
    </row>
    <row r="4496" spans="1:12" x14ac:dyDescent="0.8">
      <c r="A4496" t="s">
        <v>21302</v>
      </c>
      <c r="B4496" t="s">
        <v>21303</v>
      </c>
      <c r="C4496">
        <v>45</v>
      </c>
      <c r="D4496" t="s">
        <v>14</v>
      </c>
      <c r="E4496" t="s">
        <v>6475</v>
      </c>
      <c r="F4496" t="s">
        <v>21304</v>
      </c>
      <c r="G4496" t="s">
        <v>21305</v>
      </c>
      <c r="H4496" t="s">
        <v>489</v>
      </c>
      <c r="I4496" t="s">
        <v>34</v>
      </c>
      <c r="J4496">
        <v>56284</v>
      </c>
      <c r="K4496" s="1">
        <v>44836</v>
      </c>
      <c r="L4496" t="s">
        <v>26</v>
      </c>
    </row>
    <row r="4497" spans="1:12" x14ac:dyDescent="0.8">
      <c r="A4497" t="s">
        <v>21306</v>
      </c>
      <c r="B4497" t="s">
        <v>11350</v>
      </c>
      <c r="C4497">
        <v>55</v>
      </c>
      <c r="E4497" t="s">
        <v>21307</v>
      </c>
      <c r="F4497" t="s">
        <v>21308</v>
      </c>
      <c r="H4497" t="s">
        <v>681</v>
      </c>
      <c r="I4497" t="s">
        <v>99</v>
      </c>
      <c r="J4497">
        <v>66657</v>
      </c>
      <c r="K4497" s="1">
        <v>45418</v>
      </c>
      <c r="L4497" t="s">
        <v>26</v>
      </c>
    </row>
    <row r="4498" spans="1:12" x14ac:dyDescent="0.8">
      <c r="A4498" t="s">
        <v>21309</v>
      </c>
      <c r="B4498" t="s">
        <v>21310</v>
      </c>
      <c r="C4498">
        <v>25</v>
      </c>
      <c r="D4498" t="s">
        <v>14</v>
      </c>
      <c r="E4498" t="s">
        <v>21311</v>
      </c>
      <c r="F4498" t="s">
        <v>21312</v>
      </c>
      <c r="G4498" t="s">
        <v>21313</v>
      </c>
      <c r="H4498" t="s">
        <v>1383</v>
      </c>
      <c r="I4498" t="s">
        <v>92</v>
      </c>
      <c r="J4498">
        <v>69143</v>
      </c>
      <c r="K4498" s="1">
        <v>44962</v>
      </c>
      <c r="L4498" t="s">
        <v>35</v>
      </c>
    </row>
    <row r="4499" spans="1:12" x14ac:dyDescent="0.8">
      <c r="A4499" t="s">
        <v>21314</v>
      </c>
      <c r="B4499" t="s">
        <v>748</v>
      </c>
      <c r="C4499">
        <v>47</v>
      </c>
      <c r="D4499" t="s">
        <v>14</v>
      </c>
      <c r="E4499" t="s">
        <v>21315</v>
      </c>
      <c r="F4499" t="s">
        <v>21316</v>
      </c>
      <c r="G4499" t="s">
        <v>21317</v>
      </c>
      <c r="H4499" t="s">
        <v>98</v>
      </c>
      <c r="I4499" t="s">
        <v>99</v>
      </c>
      <c r="J4499">
        <v>66514</v>
      </c>
      <c r="K4499" s="1">
        <v>44539</v>
      </c>
      <c r="L4499" t="s">
        <v>26</v>
      </c>
    </row>
    <row r="4500" spans="1:12" x14ac:dyDescent="0.8">
      <c r="A4500" t="s">
        <v>21318</v>
      </c>
      <c r="B4500" t="s">
        <v>21319</v>
      </c>
      <c r="C4500">
        <v>18</v>
      </c>
      <c r="D4500" t="s">
        <v>29</v>
      </c>
      <c r="E4500" t="s">
        <v>21320</v>
      </c>
      <c r="F4500" t="s">
        <v>21321</v>
      </c>
      <c r="G4500" t="s">
        <v>21322</v>
      </c>
      <c r="H4500" t="s">
        <v>25</v>
      </c>
      <c r="I4500" t="s">
        <v>19</v>
      </c>
      <c r="J4500">
        <v>88728</v>
      </c>
      <c r="K4500" s="1">
        <v>44196</v>
      </c>
      <c r="L4500" t="s">
        <v>35</v>
      </c>
    </row>
    <row r="4501" spans="1:12" x14ac:dyDescent="0.8">
      <c r="A4501" t="s">
        <v>21323</v>
      </c>
      <c r="B4501" t="s">
        <v>21324</v>
      </c>
      <c r="C4501">
        <v>20</v>
      </c>
      <c r="D4501" t="s">
        <v>108</v>
      </c>
      <c r="E4501" t="s">
        <v>21325</v>
      </c>
      <c r="F4501">
        <v>6392283681</v>
      </c>
      <c r="G4501" t="s">
        <v>21326</v>
      </c>
      <c r="H4501" t="s">
        <v>137</v>
      </c>
      <c r="I4501" t="s">
        <v>138</v>
      </c>
      <c r="K4501" s="1">
        <v>43900</v>
      </c>
      <c r="L4501" t="s">
        <v>35</v>
      </c>
    </row>
    <row r="4502" spans="1:12" x14ac:dyDescent="0.8">
      <c r="A4502" t="s">
        <v>21327</v>
      </c>
      <c r="B4502" t="s">
        <v>21328</v>
      </c>
      <c r="D4502" t="s">
        <v>29</v>
      </c>
      <c r="E4502" t="s">
        <v>21329</v>
      </c>
      <c r="F4502" t="s">
        <v>21330</v>
      </c>
      <c r="G4502" t="s">
        <v>21331</v>
      </c>
      <c r="H4502" t="s">
        <v>167</v>
      </c>
      <c r="I4502" t="s">
        <v>138</v>
      </c>
      <c r="J4502">
        <v>18869</v>
      </c>
      <c r="K4502" s="1">
        <v>44297</v>
      </c>
      <c r="L4502" t="s">
        <v>35</v>
      </c>
    </row>
    <row r="4503" spans="1:12" x14ac:dyDescent="0.8">
      <c r="A4503" t="s">
        <v>21332</v>
      </c>
      <c r="B4503" t="s">
        <v>21333</v>
      </c>
      <c r="C4503">
        <v>18</v>
      </c>
      <c r="D4503" t="s">
        <v>29</v>
      </c>
      <c r="E4503" t="s">
        <v>21334</v>
      </c>
      <c r="F4503" t="s">
        <v>21335</v>
      </c>
      <c r="G4503" t="s">
        <v>21336</v>
      </c>
      <c r="H4503" t="s">
        <v>255</v>
      </c>
      <c r="I4503" t="s">
        <v>145</v>
      </c>
      <c r="J4503">
        <v>15779</v>
      </c>
      <c r="K4503" s="1">
        <v>44828</v>
      </c>
      <c r="L4503" t="s">
        <v>35</v>
      </c>
    </row>
    <row r="4504" spans="1:12" x14ac:dyDescent="0.8">
      <c r="A4504" t="s">
        <v>21337</v>
      </c>
      <c r="B4504" t="s">
        <v>21338</v>
      </c>
      <c r="C4504">
        <v>18</v>
      </c>
      <c r="D4504" t="s">
        <v>29</v>
      </c>
      <c r="E4504" t="s">
        <v>21339</v>
      </c>
      <c r="F4504" t="s">
        <v>21340</v>
      </c>
      <c r="G4504" t="s">
        <v>21341</v>
      </c>
      <c r="H4504" t="s">
        <v>355</v>
      </c>
      <c r="I4504" t="s">
        <v>180</v>
      </c>
      <c r="J4504">
        <v>57053</v>
      </c>
      <c r="K4504" s="1">
        <v>44014</v>
      </c>
      <c r="L4504" t="s">
        <v>42</v>
      </c>
    </row>
    <row r="4505" spans="1:12" x14ac:dyDescent="0.8">
      <c r="A4505" t="s">
        <v>21342</v>
      </c>
      <c r="B4505" t="s">
        <v>21343</v>
      </c>
      <c r="C4505">
        <v>39</v>
      </c>
      <c r="D4505" t="s">
        <v>14</v>
      </c>
      <c r="E4505" t="s">
        <v>21344</v>
      </c>
      <c r="F4505" t="s">
        <v>21345</v>
      </c>
      <c r="G4505" t="s">
        <v>21346</v>
      </c>
      <c r="H4505" t="s">
        <v>558</v>
      </c>
      <c r="I4505" t="s">
        <v>55</v>
      </c>
      <c r="J4505">
        <v>38674</v>
      </c>
      <c r="K4505" s="1">
        <v>44209</v>
      </c>
      <c r="L4505" t="s">
        <v>35</v>
      </c>
    </row>
    <row r="4506" spans="1:12" x14ac:dyDescent="0.8">
      <c r="A4506" t="s">
        <v>21347</v>
      </c>
      <c r="B4506" t="s">
        <v>21348</v>
      </c>
      <c r="C4506">
        <v>32</v>
      </c>
      <c r="D4506" t="s">
        <v>14</v>
      </c>
      <c r="E4506" t="s">
        <v>21349</v>
      </c>
      <c r="F4506" t="s">
        <v>21350</v>
      </c>
      <c r="G4506" t="s">
        <v>21351</v>
      </c>
      <c r="H4506" t="s">
        <v>796</v>
      </c>
      <c r="I4506" t="s">
        <v>19</v>
      </c>
      <c r="J4506">
        <v>47455</v>
      </c>
      <c r="K4506" s="1">
        <v>45192</v>
      </c>
      <c r="L4506" t="s">
        <v>35</v>
      </c>
    </row>
    <row r="4507" spans="1:12" x14ac:dyDescent="0.8">
      <c r="A4507" t="s">
        <v>21352</v>
      </c>
      <c r="B4507" t="s">
        <v>21353</v>
      </c>
      <c r="C4507">
        <v>39</v>
      </c>
      <c r="D4507" t="s">
        <v>14</v>
      </c>
      <c r="E4507" t="s">
        <v>21354</v>
      </c>
      <c r="F4507" t="s">
        <v>21355</v>
      </c>
      <c r="G4507" t="s">
        <v>21356</v>
      </c>
      <c r="H4507" t="s">
        <v>249</v>
      </c>
      <c r="I4507" t="s">
        <v>55</v>
      </c>
      <c r="J4507">
        <v>35447</v>
      </c>
      <c r="K4507" s="1">
        <v>45176</v>
      </c>
      <c r="L4507" t="s">
        <v>26</v>
      </c>
    </row>
    <row r="4508" spans="1:12" x14ac:dyDescent="0.8">
      <c r="A4508" t="s">
        <v>21357</v>
      </c>
      <c r="B4508" t="s">
        <v>21358</v>
      </c>
      <c r="C4508">
        <v>43</v>
      </c>
      <c r="D4508" t="s">
        <v>14</v>
      </c>
      <c r="E4508" t="s">
        <v>21359</v>
      </c>
      <c r="F4508" t="s">
        <v>21360</v>
      </c>
      <c r="G4508" t="s">
        <v>21361</v>
      </c>
      <c r="H4508" t="s">
        <v>350</v>
      </c>
      <c r="I4508" t="s">
        <v>34</v>
      </c>
      <c r="J4508">
        <v>44827</v>
      </c>
      <c r="K4508" s="1">
        <v>44451</v>
      </c>
      <c r="L4508" t="s">
        <v>35</v>
      </c>
    </row>
    <row r="4509" spans="1:12" x14ac:dyDescent="0.8">
      <c r="A4509" t="s">
        <v>21362</v>
      </c>
      <c r="B4509" t="s">
        <v>21363</v>
      </c>
      <c r="C4509">
        <v>38</v>
      </c>
      <c r="D4509" t="s">
        <v>29</v>
      </c>
      <c r="E4509" t="s">
        <v>21364</v>
      </c>
      <c r="F4509" t="s">
        <v>21365</v>
      </c>
      <c r="G4509" t="s">
        <v>21366</v>
      </c>
      <c r="H4509" t="s">
        <v>832</v>
      </c>
      <c r="I4509" t="s">
        <v>62</v>
      </c>
      <c r="J4509">
        <v>10139</v>
      </c>
      <c r="K4509" s="1">
        <v>45085</v>
      </c>
      <c r="L4509" t="s">
        <v>42</v>
      </c>
    </row>
    <row r="4510" spans="1:12" x14ac:dyDescent="0.8">
      <c r="A4510" t="s">
        <v>21367</v>
      </c>
      <c r="B4510" t="s">
        <v>21368</v>
      </c>
      <c r="C4510">
        <v>42</v>
      </c>
      <c r="D4510" t="s">
        <v>29</v>
      </c>
      <c r="E4510" t="s">
        <v>21369</v>
      </c>
      <c r="F4510" t="s">
        <v>21370</v>
      </c>
      <c r="G4510" t="s">
        <v>21371</v>
      </c>
      <c r="H4510" t="s">
        <v>681</v>
      </c>
      <c r="I4510" t="s">
        <v>99</v>
      </c>
      <c r="J4510">
        <v>35390</v>
      </c>
      <c r="K4510" s="1">
        <v>45167</v>
      </c>
      <c r="L4510" t="s">
        <v>35</v>
      </c>
    </row>
    <row r="4511" spans="1:12" x14ac:dyDescent="0.8">
      <c r="A4511" t="s">
        <v>21372</v>
      </c>
      <c r="B4511" t="s">
        <v>21373</v>
      </c>
      <c r="C4511">
        <v>34</v>
      </c>
      <c r="D4511" t="s">
        <v>382</v>
      </c>
      <c r="E4511" t="s">
        <v>21374</v>
      </c>
      <c r="F4511" t="s">
        <v>21375</v>
      </c>
      <c r="G4511" t="s">
        <v>21376</v>
      </c>
      <c r="H4511" t="s">
        <v>192</v>
      </c>
      <c r="I4511" t="s">
        <v>193</v>
      </c>
      <c r="J4511">
        <v>98498</v>
      </c>
      <c r="K4511" s="1">
        <v>45038</v>
      </c>
      <c r="L4511" t="s">
        <v>42</v>
      </c>
    </row>
    <row r="4512" spans="1:12" x14ac:dyDescent="0.8">
      <c r="A4512" t="s">
        <v>21377</v>
      </c>
      <c r="B4512" t="s">
        <v>21378</v>
      </c>
      <c r="C4512">
        <v>20</v>
      </c>
      <c r="D4512" t="s">
        <v>14</v>
      </c>
      <c r="E4512" t="s">
        <v>21379</v>
      </c>
      <c r="F4512">
        <v>4358637905</v>
      </c>
      <c r="G4512" t="s">
        <v>21380</v>
      </c>
      <c r="H4512" t="s">
        <v>303</v>
      </c>
      <c r="I4512" t="s">
        <v>221</v>
      </c>
      <c r="J4512">
        <v>21800</v>
      </c>
      <c r="K4512" s="1">
        <v>45102</v>
      </c>
      <c r="L4512" t="s">
        <v>26</v>
      </c>
    </row>
    <row r="4513" spans="1:12" x14ac:dyDescent="0.8">
      <c r="A4513" t="s">
        <v>21381</v>
      </c>
      <c r="B4513" t="s">
        <v>21382</v>
      </c>
      <c r="C4513">
        <v>47</v>
      </c>
      <c r="D4513" t="s">
        <v>29</v>
      </c>
      <c r="E4513" t="s">
        <v>21383</v>
      </c>
      <c r="F4513" t="s">
        <v>21384</v>
      </c>
      <c r="G4513" t="s">
        <v>21385</v>
      </c>
      <c r="H4513" t="s">
        <v>47</v>
      </c>
      <c r="I4513" t="s">
        <v>48</v>
      </c>
      <c r="J4513">
        <v>42690</v>
      </c>
      <c r="K4513" s="1">
        <v>45385</v>
      </c>
      <c r="L4513" t="s">
        <v>35</v>
      </c>
    </row>
    <row r="4514" spans="1:12" x14ac:dyDescent="0.8">
      <c r="A4514" t="s">
        <v>21386</v>
      </c>
      <c r="B4514" t="s">
        <v>21387</v>
      </c>
      <c r="C4514">
        <v>27</v>
      </c>
      <c r="D4514" t="s">
        <v>14</v>
      </c>
      <c r="E4514" t="s">
        <v>1982</v>
      </c>
      <c r="F4514" t="s">
        <v>21388</v>
      </c>
      <c r="G4514" t="s">
        <v>21389</v>
      </c>
      <c r="H4514" t="s">
        <v>199</v>
      </c>
      <c r="I4514" t="s">
        <v>74</v>
      </c>
      <c r="J4514">
        <v>2222</v>
      </c>
      <c r="K4514" s="1">
        <v>44254</v>
      </c>
      <c r="L4514" t="s">
        <v>35</v>
      </c>
    </row>
    <row r="4515" spans="1:12" x14ac:dyDescent="0.8">
      <c r="A4515" t="s">
        <v>21390</v>
      </c>
      <c r="B4515" t="s">
        <v>21391</v>
      </c>
      <c r="C4515">
        <v>23</v>
      </c>
      <c r="D4515" t="s">
        <v>14</v>
      </c>
      <c r="E4515" t="s">
        <v>21392</v>
      </c>
      <c r="F4515" t="s">
        <v>21393</v>
      </c>
      <c r="G4515" t="s">
        <v>21394</v>
      </c>
      <c r="H4515" t="s">
        <v>558</v>
      </c>
      <c r="I4515" t="s">
        <v>55</v>
      </c>
      <c r="J4515">
        <v>5771</v>
      </c>
      <c r="K4515" s="1">
        <v>44098</v>
      </c>
      <c r="L4515" t="s">
        <v>35</v>
      </c>
    </row>
    <row r="4516" spans="1:12" x14ac:dyDescent="0.8">
      <c r="A4516" t="s">
        <v>21395</v>
      </c>
      <c r="B4516" t="s">
        <v>21396</v>
      </c>
      <c r="C4516">
        <v>32</v>
      </c>
      <c r="E4516" t="s">
        <v>21397</v>
      </c>
      <c r="G4516" t="s">
        <v>21398</v>
      </c>
      <c r="H4516" t="s">
        <v>558</v>
      </c>
      <c r="I4516" t="s">
        <v>55</v>
      </c>
      <c r="J4516">
        <v>51149</v>
      </c>
      <c r="K4516" s="1">
        <v>45091</v>
      </c>
      <c r="L4516" t="s">
        <v>42</v>
      </c>
    </row>
    <row r="4517" spans="1:12" x14ac:dyDescent="0.8">
      <c r="A4517" t="s">
        <v>21399</v>
      </c>
      <c r="B4517" t="s">
        <v>21400</v>
      </c>
      <c r="C4517">
        <v>24</v>
      </c>
      <c r="D4517" t="s">
        <v>29</v>
      </c>
      <c r="E4517" t="s">
        <v>21401</v>
      </c>
      <c r="F4517">
        <v>7316548414</v>
      </c>
      <c r="H4517" t="s">
        <v>691</v>
      </c>
      <c r="I4517" t="s">
        <v>48</v>
      </c>
      <c r="J4517">
        <v>760</v>
      </c>
      <c r="K4517" s="1">
        <v>45067</v>
      </c>
      <c r="L4517" t="s">
        <v>35</v>
      </c>
    </row>
    <row r="4518" spans="1:12" x14ac:dyDescent="0.8">
      <c r="A4518" t="s">
        <v>21402</v>
      </c>
      <c r="B4518" t="s">
        <v>21403</v>
      </c>
      <c r="C4518">
        <v>29</v>
      </c>
      <c r="D4518" t="s">
        <v>29</v>
      </c>
      <c r="F4518" t="s">
        <v>21404</v>
      </c>
      <c r="G4518" t="s">
        <v>21405</v>
      </c>
      <c r="H4518" t="s">
        <v>244</v>
      </c>
      <c r="I4518" t="s">
        <v>221</v>
      </c>
      <c r="J4518">
        <v>63722</v>
      </c>
      <c r="K4518" s="1">
        <v>45258</v>
      </c>
      <c r="L4518" t="s">
        <v>42</v>
      </c>
    </row>
    <row r="4519" spans="1:12" x14ac:dyDescent="0.8">
      <c r="A4519" t="s">
        <v>21406</v>
      </c>
      <c r="B4519" t="s">
        <v>21407</v>
      </c>
      <c r="C4519">
        <v>39</v>
      </c>
      <c r="D4519" t="s">
        <v>29</v>
      </c>
      <c r="E4519" t="s">
        <v>21408</v>
      </c>
      <c r="F4519" t="s">
        <v>21409</v>
      </c>
      <c r="H4519" t="s">
        <v>144</v>
      </c>
      <c r="I4519" t="s">
        <v>126</v>
      </c>
      <c r="J4519">
        <v>28350</v>
      </c>
      <c r="K4519" s="1">
        <v>44233</v>
      </c>
      <c r="L4519" t="s">
        <v>42</v>
      </c>
    </row>
    <row r="4520" spans="1:12" x14ac:dyDescent="0.8">
      <c r="A4520" t="s">
        <v>21410</v>
      </c>
      <c r="B4520" t="s">
        <v>21411</v>
      </c>
      <c r="C4520">
        <v>39</v>
      </c>
      <c r="D4520" t="s">
        <v>14</v>
      </c>
      <c r="E4520" t="s">
        <v>21412</v>
      </c>
      <c r="F4520" t="s">
        <v>21413</v>
      </c>
      <c r="G4520" t="s">
        <v>21414</v>
      </c>
      <c r="H4520" t="s">
        <v>54</v>
      </c>
      <c r="I4520" t="s">
        <v>55</v>
      </c>
      <c r="J4520">
        <v>89429</v>
      </c>
      <c r="K4520" s="1">
        <v>44332</v>
      </c>
      <c r="L4520" t="s">
        <v>26</v>
      </c>
    </row>
    <row r="4521" spans="1:12" x14ac:dyDescent="0.8">
      <c r="A4521" t="s">
        <v>21415</v>
      </c>
      <c r="B4521" t="s">
        <v>21416</v>
      </c>
      <c r="C4521">
        <v>24</v>
      </c>
      <c r="D4521" t="s">
        <v>14</v>
      </c>
      <c r="E4521" t="s">
        <v>21417</v>
      </c>
      <c r="F4521" t="s">
        <v>21418</v>
      </c>
      <c r="G4521" t="s">
        <v>21419</v>
      </c>
      <c r="H4521" t="s">
        <v>558</v>
      </c>
      <c r="I4521" t="s">
        <v>55</v>
      </c>
      <c r="J4521">
        <v>75239</v>
      </c>
      <c r="K4521" s="1">
        <v>44189</v>
      </c>
      <c r="L4521" t="s">
        <v>42</v>
      </c>
    </row>
    <row r="4522" spans="1:12" x14ac:dyDescent="0.8">
      <c r="A4522" t="s">
        <v>21420</v>
      </c>
      <c r="B4522" t="s">
        <v>21421</v>
      </c>
      <c r="C4522">
        <v>29</v>
      </c>
      <c r="D4522" t="s">
        <v>14</v>
      </c>
      <c r="E4522" t="s">
        <v>21422</v>
      </c>
      <c r="F4522" t="s">
        <v>21423</v>
      </c>
      <c r="G4522" t="s">
        <v>21424</v>
      </c>
      <c r="H4522" t="s">
        <v>144</v>
      </c>
      <c r="I4522" t="s">
        <v>126</v>
      </c>
      <c r="J4522">
        <v>84591</v>
      </c>
      <c r="K4522" s="1">
        <v>44862</v>
      </c>
      <c r="L4522" t="s">
        <v>42</v>
      </c>
    </row>
    <row r="4523" spans="1:12" x14ac:dyDescent="0.8">
      <c r="A4523" s="2" t="s">
        <v>21425</v>
      </c>
      <c r="B4523" t="s">
        <v>21426</v>
      </c>
      <c r="C4523">
        <v>47</v>
      </c>
      <c r="D4523" t="s">
        <v>14</v>
      </c>
      <c r="E4523" t="s">
        <v>21427</v>
      </c>
      <c r="F4523">
        <v>9185802325</v>
      </c>
      <c r="H4523" t="s">
        <v>796</v>
      </c>
      <c r="I4523" t="s">
        <v>19</v>
      </c>
      <c r="J4523">
        <v>45355</v>
      </c>
      <c r="K4523" s="1">
        <v>44048</v>
      </c>
      <c r="L4523" t="s">
        <v>35</v>
      </c>
    </row>
    <row r="4524" spans="1:12" x14ac:dyDescent="0.8">
      <c r="A4524" t="s">
        <v>21428</v>
      </c>
      <c r="B4524" t="s">
        <v>21429</v>
      </c>
      <c r="C4524">
        <v>40</v>
      </c>
      <c r="D4524" t="s">
        <v>14</v>
      </c>
      <c r="E4524" t="s">
        <v>21430</v>
      </c>
      <c r="F4524" t="s">
        <v>21431</v>
      </c>
      <c r="G4524" t="s">
        <v>21432</v>
      </c>
      <c r="H4524" t="s">
        <v>54</v>
      </c>
      <c r="I4524" t="s">
        <v>55</v>
      </c>
      <c r="J4524">
        <v>22621</v>
      </c>
      <c r="K4524" s="1">
        <v>44936</v>
      </c>
      <c r="L4524" t="s">
        <v>35</v>
      </c>
    </row>
    <row r="4525" spans="1:12" x14ac:dyDescent="0.8">
      <c r="A4525" t="s">
        <v>21433</v>
      </c>
      <c r="B4525" t="s">
        <v>21434</v>
      </c>
      <c r="C4525">
        <v>59</v>
      </c>
      <c r="D4525" t="s">
        <v>14</v>
      </c>
      <c r="E4525" t="s">
        <v>21435</v>
      </c>
      <c r="F4525" t="s">
        <v>21436</v>
      </c>
      <c r="G4525" t="s">
        <v>21437</v>
      </c>
      <c r="I4525" t="s">
        <v>138</v>
      </c>
      <c r="J4525">
        <v>70627</v>
      </c>
      <c r="K4525" s="1">
        <v>45250</v>
      </c>
      <c r="L4525" t="s">
        <v>42</v>
      </c>
    </row>
    <row r="4526" spans="1:12" x14ac:dyDescent="0.8">
      <c r="A4526" t="s">
        <v>21438</v>
      </c>
      <c r="C4526">
        <v>49</v>
      </c>
      <c r="D4526" t="s">
        <v>29</v>
      </c>
      <c r="E4526" t="s">
        <v>21439</v>
      </c>
      <c r="F4526" t="s">
        <v>21440</v>
      </c>
      <c r="G4526" t="s">
        <v>21441</v>
      </c>
      <c r="H4526" t="s">
        <v>192</v>
      </c>
      <c r="I4526" t="s">
        <v>193</v>
      </c>
      <c r="J4526">
        <v>37967</v>
      </c>
      <c r="K4526" s="1">
        <v>44508</v>
      </c>
      <c r="L4526" t="s">
        <v>26</v>
      </c>
    </row>
    <row r="4527" spans="1:12" x14ac:dyDescent="0.8">
      <c r="A4527" t="s">
        <v>21442</v>
      </c>
      <c r="B4527" t="s">
        <v>21443</v>
      </c>
      <c r="C4527">
        <v>48</v>
      </c>
      <c r="D4527" t="s">
        <v>14</v>
      </c>
      <c r="E4527" t="s">
        <v>21444</v>
      </c>
      <c r="H4527" t="s">
        <v>238</v>
      </c>
      <c r="I4527" t="s">
        <v>48</v>
      </c>
      <c r="J4527">
        <v>97187</v>
      </c>
      <c r="K4527" s="1">
        <v>45036</v>
      </c>
      <c r="L4527" t="s">
        <v>35</v>
      </c>
    </row>
    <row r="4528" spans="1:12" x14ac:dyDescent="0.8">
      <c r="A4528" t="s">
        <v>21445</v>
      </c>
      <c r="B4528" t="s">
        <v>21446</v>
      </c>
      <c r="C4528">
        <v>18</v>
      </c>
      <c r="D4528" t="s">
        <v>14</v>
      </c>
      <c r="E4528" t="s">
        <v>21447</v>
      </c>
      <c r="F4528" t="s">
        <v>21448</v>
      </c>
      <c r="G4528" t="s">
        <v>21449</v>
      </c>
      <c r="H4528" t="s">
        <v>390</v>
      </c>
      <c r="I4528" t="s">
        <v>180</v>
      </c>
      <c r="J4528">
        <v>19586</v>
      </c>
      <c r="K4528" s="1">
        <v>45473</v>
      </c>
      <c r="L4528" t="s">
        <v>35</v>
      </c>
    </row>
    <row r="4529" spans="1:12" x14ac:dyDescent="0.8">
      <c r="A4529" t="s">
        <v>21450</v>
      </c>
      <c r="B4529" t="s">
        <v>21451</v>
      </c>
      <c r="C4529">
        <v>44</v>
      </c>
      <c r="D4529" t="s">
        <v>14</v>
      </c>
      <c r="E4529" t="s">
        <v>21452</v>
      </c>
      <c r="F4529" t="s">
        <v>21453</v>
      </c>
      <c r="G4529" t="s">
        <v>21454</v>
      </c>
      <c r="H4529" t="s">
        <v>112</v>
      </c>
      <c r="I4529" t="s">
        <v>113</v>
      </c>
      <c r="J4529">
        <v>22211</v>
      </c>
      <c r="K4529" s="1">
        <v>44616</v>
      </c>
      <c r="L4529" t="s">
        <v>42</v>
      </c>
    </row>
    <row r="4530" spans="1:12" x14ac:dyDescent="0.8">
      <c r="A4530" t="s">
        <v>21455</v>
      </c>
      <c r="B4530" t="s">
        <v>21456</v>
      </c>
      <c r="C4530">
        <v>34</v>
      </c>
      <c r="D4530" t="s">
        <v>14</v>
      </c>
      <c r="E4530" t="s">
        <v>21457</v>
      </c>
      <c r="F4530" t="s">
        <v>21458</v>
      </c>
      <c r="H4530" t="s">
        <v>320</v>
      </c>
      <c r="I4530" t="s">
        <v>138</v>
      </c>
      <c r="J4530">
        <v>43672</v>
      </c>
      <c r="K4530" s="1">
        <v>44538</v>
      </c>
      <c r="L4530" t="s">
        <v>26</v>
      </c>
    </row>
    <row r="4531" spans="1:12" x14ac:dyDescent="0.8">
      <c r="A4531" t="s">
        <v>21459</v>
      </c>
      <c r="B4531" t="s">
        <v>21460</v>
      </c>
      <c r="C4531">
        <v>28</v>
      </c>
      <c r="D4531" t="s">
        <v>29</v>
      </c>
      <c r="E4531" t="s">
        <v>21461</v>
      </c>
      <c r="F4531" t="s">
        <v>21462</v>
      </c>
      <c r="G4531" t="s">
        <v>21463</v>
      </c>
      <c r="H4531" t="s">
        <v>558</v>
      </c>
      <c r="I4531" t="s">
        <v>55</v>
      </c>
      <c r="J4531">
        <v>29496</v>
      </c>
      <c r="K4531" s="1">
        <v>45613</v>
      </c>
      <c r="L4531" t="s">
        <v>35</v>
      </c>
    </row>
    <row r="4532" spans="1:12" x14ac:dyDescent="0.8">
      <c r="A4532" t="s">
        <v>21464</v>
      </c>
      <c r="B4532" t="s">
        <v>21465</v>
      </c>
      <c r="C4532">
        <v>37</v>
      </c>
      <c r="D4532" t="s">
        <v>29</v>
      </c>
      <c r="E4532" t="s">
        <v>21466</v>
      </c>
      <c r="F4532" t="s">
        <v>21467</v>
      </c>
      <c r="G4532" t="s">
        <v>21468</v>
      </c>
      <c r="H4532" t="s">
        <v>25</v>
      </c>
      <c r="I4532" t="s">
        <v>19</v>
      </c>
      <c r="J4532">
        <v>99070</v>
      </c>
      <c r="K4532" s="1">
        <v>45186</v>
      </c>
      <c r="L4532" t="s">
        <v>42</v>
      </c>
    </row>
    <row r="4533" spans="1:12" x14ac:dyDescent="0.8">
      <c r="A4533" t="s">
        <v>21469</v>
      </c>
      <c r="B4533" t="s">
        <v>21470</v>
      </c>
      <c r="D4533" t="s">
        <v>29</v>
      </c>
      <c r="E4533" t="s">
        <v>21471</v>
      </c>
      <c r="F4533" t="s">
        <v>21472</v>
      </c>
      <c r="G4533" t="s">
        <v>21473</v>
      </c>
      <c r="H4533" t="s">
        <v>25</v>
      </c>
      <c r="I4533" t="s">
        <v>19</v>
      </c>
      <c r="J4533">
        <v>54829</v>
      </c>
      <c r="K4533" s="1">
        <v>45609</v>
      </c>
      <c r="L4533" t="s">
        <v>42</v>
      </c>
    </row>
    <row r="4534" spans="1:12" x14ac:dyDescent="0.8">
      <c r="A4534" s="2" t="s">
        <v>21474</v>
      </c>
      <c r="B4534" t="s">
        <v>21475</v>
      </c>
      <c r="C4534">
        <v>41</v>
      </c>
      <c r="D4534" t="s">
        <v>14</v>
      </c>
      <c r="E4534" t="s">
        <v>21476</v>
      </c>
      <c r="F4534" t="s">
        <v>21477</v>
      </c>
      <c r="G4534" t="s">
        <v>21478</v>
      </c>
      <c r="H4534" t="s">
        <v>105</v>
      </c>
      <c r="I4534" t="s">
        <v>48</v>
      </c>
      <c r="J4534">
        <v>25301</v>
      </c>
      <c r="K4534" s="1">
        <v>44793</v>
      </c>
      <c r="L4534" t="s">
        <v>42</v>
      </c>
    </row>
    <row r="4535" spans="1:12" x14ac:dyDescent="0.8">
      <c r="A4535" t="s">
        <v>21479</v>
      </c>
      <c r="B4535" t="s">
        <v>21480</v>
      </c>
      <c r="C4535">
        <v>24</v>
      </c>
      <c r="D4535" t="s">
        <v>14</v>
      </c>
      <c r="E4535" t="s">
        <v>21481</v>
      </c>
      <c r="F4535" t="s">
        <v>21482</v>
      </c>
      <c r="G4535" t="s">
        <v>21483</v>
      </c>
      <c r="H4535" t="s">
        <v>691</v>
      </c>
      <c r="I4535" t="s">
        <v>48</v>
      </c>
      <c r="J4535">
        <v>78879</v>
      </c>
      <c r="K4535" s="1">
        <v>45292</v>
      </c>
      <c r="L4535" t="s">
        <v>42</v>
      </c>
    </row>
    <row r="4536" spans="1:12" x14ac:dyDescent="0.8">
      <c r="A4536" t="s">
        <v>21484</v>
      </c>
      <c r="B4536" t="s">
        <v>11975</v>
      </c>
      <c r="C4536">
        <v>43</v>
      </c>
      <c r="D4536" t="s">
        <v>14</v>
      </c>
      <c r="E4536" t="s">
        <v>21485</v>
      </c>
      <c r="F4536" t="s">
        <v>21486</v>
      </c>
      <c r="G4536" t="s">
        <v>21487</v>
      </c>
      <c r="H4536" t="s">
        <v>558</v>
      </c>
      <c r="I4536" t="s">
        <v>55</v>
      </c>
      <c r="J4536">
        <v>36934</v>
      </c>
      <c r="K4536" s="1">
        <v>44780</v>
      </c>
      <c r="L4536" t="s">
        <v>35</v>
      </c>
    </row>
    <row r="4537" spans="1:12" x14ac:dyDescent="0.8">
      <c r="A4537" t="s">
        <v>21488</v>
      </c>
      <c r="B4537" t="s">
        <v>21489</v>
      </c>
      <c r="C4537">
        <v>27</v>
      </c>
      <c r="D4537" t="s">
        <v>29</v>
      </c>
      <c r="E4537" t="s">
        <v>21490</v>
      </c>
      <c r="F4537">
        <v>2554500333</v>
      </c>
      <c r="G4537" t="s">
        <v>21491</v>
      </c>
      <c r="H4537" t="s">
        <v>746</v>
      </c>
      <c r="I4537" t="s">
        <v>145</v>
      </c>
      <c r="J4537">
        <v>43034</v>
      </c>
      <c r="K4537" s="1">
        <v>43940</v>
      </c>
      <c r="L4537" t="s">
        <v>42</v>
      </c>
    </row>
    <row r="4538" spans="1:12" x14ac:dyDescent="0.8">
      <c r="A4538" t="s">
        <v>21492</v>
      </c>
      <c r="B4538" t="s">
        <v>21493</v>
      </c>
      <c r="C4538">
        <v>37</v>
      </c>
      <c r="D4538" t="s">
        <v>14</v>
      </c>
      <c r="E4538" t="s">
        <v>21494</v>
      </c>
      <c r="F4538" t="s">
        <v>21495</v>
      </c>
      <c r="G4538" t="s">
        <v>21496</v>
      </c>
      <c r="H4538" t="s">
        <v>227</v>
      </c>
      <c r="I4538" t="s">
        <v>221</v>
      </c>
      <c r="J4538">
        <v>92239</v>
      </c>
      <c r="K4538" s="1">
        <v>45467</v>
      </c>
      <c r="L4538" t="s">
        <v>35</v>
      </c>
    </row>
    <row r="4539" spans="1:12" x14ac:dyDescent="0.8">
      <c r="A4539" t="s">
        <v>21497</v>
      </c>
      <c r="B4539" t="s">
        <v>21498</v>
      </c>
      <c r="C4539">
        <v>31</v>
      </c>
      <c r="D4539" t="s">
        <v>14</v>
      </c>
      <c r="E4539" t="s">
        <v>21499</v>
      </c>
      <c r="F4539" t="s">
        <v>21500</v>
      </c>
      <c r="G4539" t="s">
        <v>21501</v>
      </c>
      <c r="H4539" t="s">
        <v>80</v>
      </c>
      <c r="I4539" t="s">
        <v>74</v>
      </c>
      <c r="J4539">
        <v>63662</v>
      </c>
      <c r="K4539" s="1">
        <v>44326</v>
      </c>
      <c r="L4539" t="s">
        <v>26</v>
      </c>
    </row>
    <row r="4540" spans="1:12" x14ac:dyDescent="0.8">
      <c r="A4540" t="s">
        <v>21502</v>
      </c>
      <c r="B4540" t="s">
        <v>21503</v>
      </c>
      <c r="C4540">
        <v>32</v>
      </c>
      <c r="D4540" t="s">
        <v>29</v>
      </c>
      <c r="E4540" t="s">
        <v>21504</v>
      </c>
      <c r="F4540" t="s">
        <v>21505</v>
      </c>
      <c r="G4540" t="s">
        <v>21506</v>
      </c>
      <c r="I4540" t="s">
        <v>62</v>
      </c>
      <c r="J4540">
        <v>33044</v>
      </c>
      <c r="K4540" s="1">
        <v>44655</v>
      </c>
      <c r="L4540" t="s">
        <v>26</v>
      </c>
    </row>
    <row r="4541" spans="1:12" x14ac:dyDescent="0.8">
      <c r="A4541" t="s">
        <v>21507</v>
      </c>
      <c r="B4541" t="s">
        <v>21508</v>
      </c>
      <c r="C4541">
        <v>44</v>
      </c>
      <c r="D4541" t="s">
        <v>29</v>
      </c>
      <c r="E4541" t="s">
        <v>21509</v>
      </c>
      <c r="F4541" t="s">
        <v>21510</v>
      </c>
      <c r="G4541" t="s">
        <v>21511</v>
      </c>
      <c r="H4541" t="s">
        <v>529</v>
      </c>
      <c r="I4541" t="s">
        <v>55</v>
      </c>
      <c r="J4541">
        <v>97481</v>
      </c>
      <c r="K4541" s="1">
        <v>44290</v>
      </c>
      <c r="L4541" t="s">
        <v>42</v>
      </c>
    </row>
    <row r="4542" spans="1:12" x14ac:dyDescent="0.8">
      <c r="A4542" t="s">
        <v>21512</v>
      </c>
      <c r="B4542" t="s">
        <v>21513</v>
      </c>
      <c r="C4542">
        <v>22</v>
      </c>
      <c r="D4542" t="s">
        <v>29</v>
      </c>
      <c r="E4542" t="s">
        <v>21514</v>
      </c>
      <c r="F4542" t="s">
        <v>21515</v>
      </c>
      <c r="G4542" t="s">
        <v>21516</v>
      </c>
      <c r="H4542" t="s">
        <v>473</v>
      </c>
      <c r="I4542" t="s">
        <v>113</v>
      </c>
      <c r="J4542">
        <v>98636</v>
      </c>
      <c r="K4542" s="1">
        <v>44966</v>
      </c>
      <c r="L4542" t="s">
        <v>35</v>
      </c>
    </row>
    <row r="4543" spans="1:12" x14ac:dyDescent="0.8">
      <c r="A4543" t="s">
        <v>21517</v>
      </c>
      <c r="B4543" t="s">
        <v>21518</v>
      </c>
      <c r="C4543">
        <v>58</v>
      </c>
      <c r="E4543" t="s">
        <v>21519</v>
      </c>
      <c r="F4543" t="s">
        <v>21520</v>
      </c>
      <c r="G4543" t="s">
        <v>21521</v>
      </c>
      <c r="H4543" t="s">
        <v>303</v>
      </c>
      <c r="I4543" t="s">
        <v>221</v>
      </c>
      <c r="J4543">
        <v>43020</v>
      </c>
      <c r="K4543" s="1">
        <v>45089</v>
      </c>
    </row>
    <row r="4544" spans="1:12" x14ac:dyDescent="0.8">
      <c r="A4544" t="s">
        <v>21522</v>
      </c>
      <c r="B4544" t="s">
        <v>21523</v>
      </c>
      <c r="C4544">
        <v>18</v>
      </c>
      <c r="D4544" t="s">
        <v>29</v>
      </c>
      <c r="E4544" t="s">
        <v>21524</v>
      </c>
      <c r="F4544">
        <v>6054134483</v>
      </c>
      <c r="G4544" t="s">
        <v>21525</v>
      </c>
      <c r="H4544" t="s">
        <v>473</v>
      </c>
      <c r="I4544" t="s">
        <v>113</v>
      </c>
      <c r="J4544">
        <v>69695</v>
      </c>
      <c r="K4544" s="1">
        <v>44081</v>
      </c>
      <c r="L4544" t="s">
        <v>35</v>
      </c>
    </row>
    <row r="4545" spans="1:12" x14ac:dyDescent="0.8">
      <c r="A4545" t="s">
        <v>21526</v>
      </c>
      <c r="B4545" t="s">
        <v>21527</v>
      </c>
      <c r="C4545">
        <v>27</v>
      </c>
      <c r="D4545" t="s">
        <v>14</v>
      </c>
      <c r="E4545" t="s">
        <v>21528</v>
      </c>
      <c r="F4545">
        <v>6965499505</v>
      </c>
      <c r="G4545" t="s">
        <v>21529</v>
      </c>
      <c r="H4545" t="s">
        <v>691</v>
      </c>
      <c r="I4545" t="s">
        <v>48</v>
      </c>
      <c r="J4545">
        <v>34155</v>
      </c>
      <c r="K4545" s="1">
        <v>44918</v>
      </c>
      <c r="L4545" t="s">
        <v>35</v>
      </c>
    </row>
    <row r="4546" spans="1:12" x14ac:dyDescent="0.8">
      <c r="A4546" t="s">
        <v>21530</v>
      </c>
      <c r="B4546" t="s">
        <v>21531</v>
      </c>
      <c r="C4546">
        <v>39</v>
      </c>
      <c r="D4546" t="s">
        <v>29</v>
      </c>
      <c r="E4546" t="s">
        <v>21532</v>
      </c>
      <c r="F4546" t="s">
        <v>21533</v>
      </c>
      <c r="G4546" t="s">
        <v>21534</v>
      </c>
      <c r="H4546" t="s">
        <v>105</v>
      </c>
      <c r="I4546" t="s">
        <v>48</v>
      </c>
      <c r="J4546">
        <v>23734</v>
      </c>
      <c r="K4546" s="1">
        <v>44448</v>
      </c>
      <c r="L4546" t="s">
        <v>35</v>
      </c>
    </row>
    <row r="4547" spans="1:12" x14ac:dyDescent="0.8">
      <c r="A4547" t="s">
        <v>21535</v>
      </c>
      <c r="B4547" t="s">
        <v>21536</v>
      </c>
      <c r="C4547">
        <v>42</v>
      </c>
      <c r="D4547" t="s">
        <v>29</v>
      </c>
      <c r="E4547" t="s">
        <v>21537</v>
      </c>
      <c r="F4547">
        <f>1-533-681-5512</f>
        <v>-6725</v>
      </c>
      <c r="G4547" t="s">
        <v>21538</v>
      </c>
      <c r="H4547" t="s">
        <v>553</v>
      </c>
      <c r="I4547" t="s">
        <v>221</v>
      </c>
      <c r="J4547">
        <v>20748</v>
      </c>
      <c r="K4547" s="1">
        <v>45203</v>
      </c>
      <c r="L4547" t="s">
        <v>42</v>
      </c>
    </row>
    <row r="4548" spans="1:12" x14ac:dyDescent="0.8">
      <c r="A4548" t="s">
        <v>21539</v>
      </c>
      <c r="B4548" t="s">
        <v>21540</v>
      </c>
      <c r="C4548">
        <v>33</v>
      </c>
      <c r="D4548" t="s">
        <v>29</v>
      </c>
      <c r="E4548" t="s">
        <v>21541</v>
      </c>
      <c r="F4548" t="s">
        <v>21542</v>
      </c>
      <c r="G4548" t="s">
        <v>21543</v>
      </c>
      <c r="H4548" t="s">
        <v>390</v>
      </c>
      <c r="I4548" t="s">
        <v>180</v>
      </c>
      <c r="J4548">
        <v>1837</v>
      </c>
      <c r="K4548" s="1">
        <v>43978</v>
      </c>
      <c r="L4548" t="s">
        <v>35</v>
      </c>
    </row>
    <row r="4549" spans="1:12" x14ac:dyDescent="0.8">
      <c r="A4549" t="s">
        <v>21544</v>
      </c>
      <c r="B4549" t="s">
        <v>11392</v>
      </c>
      <c r="C4549">
        <v>34</v>
      </c>
      <c r="D4549" t="s">
        <v>14</v>
      </c>
      <c r="E4549" t="s">
        <v>21545</v>
      </c>
      <c r="F4549" t="s">
        <v>21546</v>
      </c>
      <c r="G4549" t="s">
        <v>21547</v>
      </c>
      <c r="H4549" t="s">
        <v>249</v>
      </c>
      <c r="I4549" t="s">
        <v>55</v>
      </c>
      <c r="J4549">
        <v>70666</v>
      </c>
      <c r="K4549" s="1">
        <v>45169</v>
      </c>
      <c r="L4549" t="s">
        <v>35</v>
      </c>
    </row>
    <row r="4550" spans="1:12" x14ac:dyDescent="0.8">
      <c r="A4550" t="s">
        <v>21548</v>
      </c>
      <c r="B4550" t="s">
        <v>21549</v>
      </c>
      <c r="C4550">
        <v>39</v>
      </c>
      <c r="D4550" t="s">
        <v>29</v>
      </c>
      <c r="E4550" t="s">
        <v>21550</v>
      </c>
      <c r="F4550" t="s">
        <v>21551</v>
      </c>
      <c r="G4550" t="s">
        <v>21552</v>
      </c>
      <c r="H4550" t="s">
        <v>309</v>
      </c>
      <c r="I4550" t="s">
        <v>74</v>
      </c>
      <c r="J4550">
        <v>15220</v>
      </c>
      <c r="K4550" s="1">
        <v>45575</v>
      </c>
      <c r="L4550" t="s">
        <v>42</v>
      </c>
    </row>
    <row r="4551" spans="1:12" x14ac:dyDescent="0.8">
      <c r="A4551" t="s">
        <v>21553</v>
      </c>
      <c r="B4551" t="s">
        <v>21554</v>
      </c>
      <c r="C4551">
        <v>32</v>
      </c>
      <c r="D4551" t="s">
        <v>14</v>
      </c>
      <c r="E4551" t="s">
        <v>21555</v>
      </c>
      <c r="F4551" t="s">
        <v>21556</v>
      </c>
      <c r="G4551" t="s">
        <v>21557</v>
      </c>
      <c r="H4551" t="s">
        <v>450</v>
      </c>
      <c r="I4551" t="s">
        <v>138</v>
      </c>
      <c r="J4551">
        <v>22922</v>
      </c>
      <c r="K4551" s="1">
        <v>45133</v>
      </c>
      <c r="L4551" t="s">
        <v>42</v>
      </c>
    </row>
    <row r="4552" spans="1:12" x14ac:dyDescent="0.8">
      <c r="A4552" t="s">
        <v>21558</v>
      </c>
      <c r="B4552" t="s">
        <v>21559</v>
      </c>
      <c r="C4552">
        <v>51</v>
      </c>
      <c r="D4552" t="s">
        <v>14</v>
      </c>
      <c r="E4552" t="s">
        <v>21560</v>
      </c>
      <c r="G4552" t="s">
        <v>21561</v>
      </c>
      <c r="H4552" t="s">
        <v>489</v>
      </c>
      <c r="I4552" t="s">
        <v>34</v>
      </c>
      <c r="J4552">
        <v>38590</v>
      </c>
      <c r="K4552" s="1">
        <v>44244</v>
      </c>
      <c r="L4552" t="s">
        <v>35</v>
      </c>
    </row>
    <row r="4553" spans="1:12" x14ac:dyDescent="0.8">
      <c r="A4553" t="s">
        <v>21562</v>
      </c>
      <c r="B4553" t="s">
        <v>21563</v>
      </c>
      <c r="C4553">
        <v>45</v>
      </c>
      <c r="D4553" t="s">
        <v>29</v>
      </c>
      <c r="E4553" t="s">
        <v>21564</v>
      </c>
      <c r="F4553" t="s">
        <v>21565</v>
      </c>
      <c r="G4553" t="s">
        <v>21566</v>
      </c>
      <c r="H4553" t="s">
        <v>244</v>
      </c>
      <c r="I4553" t="s">
        <v>221</v>
      </c>
      <c r="J4553">
        <v>64382</v>
      </c>
      <c r="K4553" s="1">
        <v>45542</v>
      </c>
      <c r="L4553" t="s">
        <v>42</v>
      </c>
    </row>
    <row r="4554" spans="1:12" x14ac:dyDescent="0.8">
      <c r="A4554" t="s">
        <v>21567</v>
      </c>
      <c r="B4554" t="s">
        <v>21568</v>
      </c>
      <c r="C4554">
        <v>45</v>
      </c>
      <c r="D4554" t="s">
        <v>14</v>
      </c>
      <c r="E4554" t="s">
        <v>21569</v>
      </c>
      <c r="F4554" t="s">
        <v>21570</v>
      </c>
      <c r="G4554" t="s">
        <v>21571</v>
      </c>
      <c r="H4554" t="s">
        <v>73</v>
      </c>
      <c r="I4554" t="s">
        <v>74</v>
      </c>
      <c r="J4554">
        <v>58194</v>
      </c>
      <c r="K4554" s="1">
        <v>44645</v>
      </c>
      <c r="L4554" t="s">
        <v>42</v>
      </c>
    </row>
    <row r="4555" spans="1:12" x14ac:dyDescent="0.8">
      <c r="A4555" t="s">
        <v>21572</v>
      </c>
      <c r="B4555" t="s">
        <v>21573</v>
      </c>
      <c r="D4555" t="s">
        <v>29</v>
      </c>
      <c r="E4555" t="s">
        <v>21574</v>
      </c>
      <c r="F4555" t="s">
        <v>21575</v>
      </c>
      <c r="G4555" t="s">
        <v>21576</v>
      </c>
      <c r="H4555" t="s">
        <v>558</v>
      </c>
      <c r="I4555" t="s">
        <v>55</v>
      </c>
      <c r="J4555">
        <v>87386</v>
      </c>
      <c r="K4555" s="1">
        <v>45349</v>
      </c>
      <c r="L4555" t="s">
        <v>35</v>
      </c>
    </row>
    <row r="4556" spans="1:12" x14ac:dyDescent="0.8">
      <c r="A4556" t="s">
        <v>21577</v>
      </c>
      <c r="B4556" t="s">
        <v>21578</v>
      </c>
      <c r="C4556">
        <v>34</v>
      </c>
      <c r="D4556" t="s">
        <v>14</v>
      </c>
      <c r="E4556" t="s">
        <v>21579</v>
      </c>
      <c r="F4556" t="s">
        <v>21580</v>
      </c>
      <c r="G4556" t="s">
        <v>21581</v>
      </c>
      <c r="H4556" t="s">
        <v>54</v>
      </c>
      <c r="I4556" t="s">
        <v>55</v>
      </c>
      <c r="J4556">
        <v>45702</v>
      </c>
      <c r="K4556" s="1">
        <v>45672</v>
      </c>
      <c r="L4556" t="s">
        <v>42</v>
      </c>
    </row>
    <row r="4557" spans="1:12" x14ac:dyDescent="0.8">
      <c r="A4557" t="s">
        <v>21582</v>
      </c>
      <c r="B4557" t="s">
        <v>21583</v>
      </c>
      <c r="C4557">
        <v>31</v>
      </c>
      <c r="D4557" t="s">
        <v>14</v>
      </c>
      <c r="E4557" t="s">
        <v>21584</v>
      </c>
      <c r="F4557" t="s">
        <v>21585</v>
      </c>
      <c r="G4557" t="s">
        <v>21586</v>
      </c>
      <c r="H4557" t="s">
        <v>137</v>
      </c>
      <c r="I4557" t="s">
        <v>138</v>
      </c>
      <c r="J4557">
        <v>54298</v>
      </c>
      <c r="K4557" s="1">
        <v>44748</v>
      </c>
      <c r="L4557" t="s">
        <v>26</v>
      </c>
    </row>
    <row r="4558" spans="1:12" x14ac:dyDescent="0.8">
      <c r="A4558" t="s">
        <v>21587</v>
      </c>
      <c r="B4558" t="s">
        <v>21588</v>
      </c>
      <c r="C4558">
        <v>22</v>
      </c>
      <c r="D4558" t="s">
        <v>29</v>
      </c>
      <c r="E4558" t="s">
        <v>21589</v>
      </c>
      <c r="F4558" t="s">
        <v>21590</v>
      </c>
      <c r="G4558" t="s">
        <v>21591</v>
      </c>
      <c r="H4558" t="s">
        <v>47</v>
      </c>
      <c r="I4558" t="s">
        <v>48</v>
      </c>
      <c r="J4558">
        <v>76303</v>
      </c>
      <c r="K4558" s="1">
        <v>44797</v>
      </c>
      <c r="L4558" t="s">
        <v>42</v>
      </c>
    </row>
    <row r="4559" spans="1:12" x14ac:dyDescent="0.8">
      <c r="A4559" t="s">
        <v>21592</v>
      </c>
      <c r="B4559" t="s">
        <v>21593</v>
      </c>
      <c r="C4559">
        <v>39</v>
      </c>
      <c r="D4559" t="s">
        <v>14</v>
      </c>
      <c r="E4559" t="s">
        <v>21594</v>
      </c>
      <c r="F4559" t="s">
        <v>21595</v>
      </c>
      <c r="G4559" t="s">
        <v>21596</v>
      </c>
      <c r="H4559" t="s">
        <v>691</v>
      </c>
      <c r="I4559" t="s">
        <v>48</v>
      </c>
      <c r="K4559" s="1">
        <v>44088</v>
      </c>
      <c r="L4559" t="s">
        <v>35</v>
      </c>
    </row>
    <row r="4560" spans="1:12" x14ac:dyDescent="0.8">
      <c r="A4560" t="s">
        <v>21597</v>
      </c>
      <c r="B4560" t="s">
        <v>21598</v>
      </c>
      <c r="C4560">
        <v>28</v>
      </c>
      <c r="D4560" t="s">
        <v>14</v>
      </c>
      <c r="E4560" t="s">
        <v>21599</v>
      </c>
      <c r="G4560" t="s">
        <v>21600</v>
      </c>
      <c r="H4560" t="s">
        <v>54</v>
      </c>
      <c r="I4560" t="s">
        <v>55</v>
      </c>
      <c r="J4560">
        <v>83723</v>
      </c>
      <c r="K4560" s="1">
        <v>45230</v>
      </c>
      <c r="L4560" t="s">
        <v>35</v>
      </c>
    </row>
    <row r="4561" spans="1:12" x14ac:dyDescent="0.8">
      <c r="A4561" t="s">
        <v>21601</v>
      </c>
      <c r="B4561" t="s">
        <v>21602</v>
      </c>
      <c r="C4561">
        <v>42</v>
      </c>
      <c r="D4561" t="s">
        <v>14</v>
      </c>
      <c r="E4561" t="s">
        <v>21603</v>
      </c>
      <c r="F4561" t="s">
        <v>21604</v>
      </c>
      <c r="G4561" t="s">
        <v>21605</v>
      </c>
      <c r="H4561" t="s">
        <v>424</v>
      </c>
      <c r="I4561" t="s">
        <v>138</v>
      </c>
      <c r="J4561">
        <v>9481</v>
      </c>
      <c r="K4561" s="1">
        <v>45603</v>
      </c>
      <c r="L4561" t="s">
        <v>42</v>
      </c>
    </row>
    <row r="4562" spans="1:12" x14ac:dyDescent="0.8">
      <c r="A4562" t="s">
        <v>21606</v>
      </c>
      <c r="B4562" t="s">
        <v>21607</v>
      </c>
      <c r="C4562">
        <v>22</v>
      </c>
      <c r="D4562" t="s">
        <v>29</v>
      </c>
      <c r="E4562" t="s">
        <v>2197</v>
      </c>
      <c r="F4562" t="s">
        <v>21608</v>
      </c>
      <c r="G4562" t="s">
        <v>21609</v>
      </c>
      <c r="H4562" t="s">
        <v>746</v>
      </c>
      <c r="J4562">
        <v>6695</v>
      </c>
      <c r="K4562" s="1">
        <v>45090</v>
      </c>
      <c r="L4562" t="s">
        <v>35</v>
      </c>
    </row>
    <row r="4563" spans="1:12" x14ac:dyDescent="0.8">
      <c r="A4563" t="s">
        <v>21610</v>
      </c>
      <c r="B4563" t="s">
        <v>21611</v>
      </c>
      <c r="C4563">
        <v>55</v>
      </c>
      <c r="D4563" t="s">
        <v>14</v>
      </c>
      <c r="E4563" t="s">
        <v>21612</v>
      </c>
      <c r="F4563" t="s">
        <v>21613</v>
      </c>
      <c r="G4563" t="s">
        <v>21614</v>
      </c>
      <c r="H4563" t="s">
        <v>320</v>
      </c>
      <c r="I4563" t="s">
        <v>138</v>
      </c>
      <c r="J4563">
        <v>56830</v>
      </c>
      <c r="K4563" s="1">
        <v>43918</v>
      </c>
      <c r="L4563" t="s">
        <v>35</v>
      </c>
    </row>
    <row r="4564" spans="1:12" x14ac:dyDescent="0.8">
      <c r="A4564" t="s">
        <v>21615</v>
      </c>
      <c r="B4564" t="s">
        <v>21616</v>
      </c>
      <c r="C4564">
        <v>24</v>
      </c>
      <c r="D4564" t="s">
        <v>14</v>
      </c>
      <c r="E4564" t="s">
        <v>21617</v>
      </c>
      <c r="F4564" t="s">
        <v>21618</v>
      </c>
      <c r="G4564" t="s">
        <v>21619</v>
      </c>
      <c r="H4564" t="s">
        <v>155</v>
      </c>
      <c r="I4564" t="s">
        <v>92</v>
      </c>
      <c r="K4564" s="1">
        <v>45604</v>
      </c>
      <c r="L4564" t="s">
        <v>35</v>
      </c>
    </row>
    <row r="4565" spans="1:12" x14ac:dyDescent="0.8">
      <c r="A4565" t="s">
        <v>21620</v>
      </c>
      <c r="B4565" t="s">
        <v>21621</v>
      </c>
      <c r="C4565">
        <v>37</v>
      </c>
      <c r="D4565" t="s">
        <v>14</v>
      </c>
      <c r="E4565" t="s">
        <v>21622</v>
      </c>
      <c r="F4565" t="s">
        <v>21623</v>
      </c>
      <c r="G4565" t="s">
        <v>21624</v>
      </c>
      <c r="H4565" t="s">
        <v>529</v>
      </c>
      <c r="I4565" t="s">
        <v>55</v>
      </c>
      <c r="J4565">
        <v>29059</v>
      </c>
      <c r="K4565" s="1">
        <v>44284</v>
      </c>
      <c r="L4565" t="s">
        <v>35</v>
      </c>
    </row>
    <row r="4566" spans="1:12" x14ac:dyDescent="0.8">
      <c r="A4566" t="s">
        <v>21625</v>
      </c>
      <c r="B4566" t="s">
        <v>21626</v>
      </c>
      <c r="C4566">
        <v>44</v>
      </c>
      <c r="D4566" t="s">
        <v>14</v>
      </c>
      <c r="E4566" t="s">
        <v>21627</v>
      </c>
      <c r="F4566" t="s">
        <v>21628</v>
      </c>
      <c r="G4566" t="s">
        <v>21629</v>
      </c>
      <c r="H4566" t="s">
        <v>249</v>
      </c>
      <c r="I4566" t="s">
        <v>55</v>
      </c>
      <c r="J4566">
        <v>53266</v>
      </c>
      <c r="K4566" s="1">
        <v>44060</v>
      </c>
      <c r="L4566" t="s">
        <v>42</v>
      </c>
    </row>
    <row r="4567" spans="1:12" x14ac:dyDescent="0.8">
      <c r="A4567" t="s">
        <v>21630</v>
      </c>
      <c r="B4567" t="s">
        <v>21631</v>
      </c>
      <c r="C4567">
        <v>28</v>
      </c>
      <c r="D4567" t="s">
        <v>14</v>
      </c>
      <c r="E4567" t="s">
        <v>21632</v>
      </c>
      <c r="F4567" t="s">
        <v>21633</v>
      </c>
      <c r="G4567" t="s">
        <v>21634</v>
      </c>
      <c r="H4567" t="s">
        <v>1049</v>
      </c>
      <c r="I4567" t="s">
        <v>48</v>
      </c>
      <c r="J4567">
        <v>48255</v>
      </c>
      <c r="K4567" s="1">
        <v>43980</v>
      </c>
      <c r="L4567" t="s">
        <v>35</v>
      </c>
    </row>
    <row r="4568" spans="1:12" x14ac:dyDescent="0.8">
      <c r="A4568" t="s">
        <v>21635</v>
      </c>
      <c r="C4568">
        <v>45</v>
      </c>
      <c r="D4568" t="s">
        <v>14</v>
      </c>
      <c r="E4568" t="s">
        <v>21636</v>
      </c>
      <c r="F4568" t="s">
        <v>21637</v>
      </c>
      <c r="G4568" t="s">
        <v>21638</v>
      </c>
      <c r="H4568" t="s">
        <v>409</v>
      </c>
      <c r="I4568" t="s">
        <v>34</v>
      </c>
      <c r="J4568">
        <v>2273</v>
      </c>
      <c r="K4568" s="1">
        <v>44295</v>
      </c>
      <c r="L4568" t="s">
        <v>26</v>
      </c>
    </row>
    <row r="4569" spans="1:12" x14ac:dyDescent="0.8">
      <c r="A4569" t="s">
        <v>21639</v>
      </c>
      <c r="B4569" t="s">
        <v>21640</v>
      </c>
      <c r="D4569" t="s">
        <v>14</v>
      </c>
      <c r="E4569" t="s">
        <v>21641</v>
      </c>
      <c r="G4569" t="s">
        <v>21642</v>
      </c>
      <c r="H4569" t="s">
        <v>161</v>
      </c>
      <c r="I4569" t="s">
        <v>113</v>
      </c>
      <c r="J4569">
        <v>32179</v>
      </c>
      <c r="K4569" s="1">
        <v>45190</v>
      </c>
      <c r="L4569" t="s">
        <v>35</v>
      </c>
    </row>
    <row r="4570" spans="1:12" x14ac:dyDescent="0.8">
      <c r="A4570" t="s">
        <v>21643</v>
      </c>
      <c r="C4570">
        <v>52</v>
      </c>
      <c r="D4570" t="s">
        <v>14</v>
      </c>
      <c r="E4570" t="s">
        <v>21644</v>
      </c>
      <c r="F4570" t="s">
        <v>21645</v>
      </c>
      <c r="G4570" t="s">
        <v>21646</v>
      </c>
      <c r="H4570" t="s">
        <v>192</v>
      </c>
      <c r="I4570" t="s">
        <v>193</v>
      </c>
      <c r="J4570">
        <v>6657</v>
      </c>
      <c r="K4570" s="1">
        <v>44449</v>
      </c>
      <c r="L4570" t="s">
        <v>42</v>
      </c>
    </row>
    <row r="4571" spans="1:12" x14ac:dyDescent="0.8">
      <c r="A4571" t="s">
        <v>21647</v>
      </c>
      <c r="B4571" t="s">
        <v>21648</v>
      </c>
      <c r="D4571" t="s">
        <v>14</v>
      </c>
      <c r="E4571" t="s">
        <v>21649</v>
      </c>
      <c r="F4571" t="s">
        <v>21650</v>
      </c>
      <c r="G4571" t="s">
        <v>21651</v>
      </c>
      <c r="H4571" t="s">
        <v>529</v>
      </c>
      <c r="I4571" t="s">
        <v>55</v>
      </c>
      <c r="J4571">
        <v>96074</v>
      </c>
      <c r="K4571" s="1">
        <v>44588</v>
      </c>
      <c r="L4571" t="s">
        <v>42</v>
      </c>
    </row>
    <row r="4572" spans="1:12" x14ac:dyDescent="0.8">
      <c r="A4572" s="2" t="s">
        <v>21652</v>
      </c>
      <c r="B4572" t="s">
        <v>21653</v>
      </c>
      <c r="D4572" t="s">
        <v>14</v>
      </c>
      <c r="E4572" t="s">
        <v>21654</v>
      </c>
      <c r="F4572" t="s">
        <v>21655</v>
      </c>
      <c r="G4572" t="s">
        <v>21656</v>
      </c>
      <c r="H4572" t="s">
        <v>41</v>
      </c>
      <c r="I4572" t="s">
        <v>19</v>
      </c>
      <c r="J4572">
        <v>72937</v>
      </c>
      <c r="K4572" s="1">
        <v>45601</v>
      </c>
      <c r="L4572" t="s">
        <v>35</v>
      </c>
    </row>
    <row r="4573" spans="1:12" x14ac:dyDescent="0.8">
      <c r="A4573" t="s">
        <v>21657</v>
      </c>
      <c r="B4573" t="s">
        <v>21658</v>
      </c>
      <c r="C4573">
        <v>31</v>
      </c>
      <c r="D4573" t="s">
        <v>29</v>
      </c>
      <c r="E4573" t="s">
        <v>21659</v>
      </c>
      <c r="F4573" t="s">
        <v>21660</v>
      </c>
      <c r="G4573" t="s">
        <v>21661</v>
      </c>
      <c r="H4573" t="s">
        <v>558</v>
      </c>
      <c r="I4573" t="s">
        <v>55</v>
      </c>
      <c r="J4573">
        <v>52770</v>
      </c>
      <c r="K4573" s="1">
        <v>44837</v>
      </c>
      <c r="L4573" t="s">
        <v>42</v>
      </c>
    </row>
    <row r="4574" spans="1:12" x14ac:dyDescent="0.8">
      <c r="A4574" t="s">
        <v>21662</v>
      </c>
      <c r="B4574" t="s">
        <v>21663</v>
      </c>
      <c r="C4574">
        <v>44</v>
      </c>
      <c r="D4574" t="s">
        <v>29</v>
      </c>
      <c r="E4574" t="s">
        <v>21664</v>
      </c>
      <c r="G4574" t="s">
        <v>21665</v>
      </c>
      <c r="H4574" t="s">
        <v>73</v>
      </c>
      <c r="I4574" t="s">
        <v>74</v>
      </c>
      <c r="J4574">
        <v>63480</v>
      </c>
      <c r="K4574" s="1">
        <v>44074</v>
      </c>
      <c r="L4574" t="s">
        <v>42</v>
      </c>
    </row>
    <row r="4575" spans="1:12" x14ac:dyDescent="0.8">
      <c r="A4575" t="s">
        <v>21666</v>
      </c>
      <c r="B4575" t="s">
        <v>21667</v>
      </c>
      <c r="C4575">
        <v>27</v>
      </c>
      <c r="D4575" t="s">
        <v>108</v>
      </c>
      <c r="E4575" t="s">
        <v>21668</v>
      </c>
      <c r="F4575" t="s">
        <v>21669</v>
      </c>
      <c r="G4575" t="s">
        <v>21670</v>
      </c>
      <c r="H4575" t="s">
        <v>18</v>
      </c>
      <c r="I4575" t="s">
        <v>19</v>
      </c>
      <c r="J4575">
        <v>40414</v>
      </c>
      <c r="K4575" s="1">
        <v>44269</v>
      </c>
      <c r="L4575" t="s">
        <v>35</v>
      </c>
    </row>
    <row r="4576" spans="1:12" x14ac:dyDescent="0.8">
      <c r="A4576" t="s">
        <v>21671</v>
      </c>
      <c r="B4576" t="s">
        <v>21672</v>
      </c>
      <c r="C4576">
        <v>26</v>
      </c>
      <c r="D4576" t="s">
        <v>29</v>
      </c>
      <c r="E4576" t="s">
        <v>21673</v>
      </c>
      <c r="F4576" t="s">
        <v>21674</v>
      </c>
      <c r="G4576" t="s">
        <v>21675</v>
      </c>
      <c r="H4576" t="s">
        <v>1209</v>
      </c>
      <c r="I4576" t="s">
        <v>92</v>
      </c>
      <c r="J4576">
        <v>56289</v>
      </c>
      <c r="K4576" s="1">
        <v>45172</v>
      </c>
      <c r="L4576" t="s">
        <v>35</v>
      </c>
    </row>
    <row r="4577" spans="1:12" x14ac:dyDescent="0.8">
      <c r="A4577" t="s">
        <v>21676</v>
      </c>
      <c r="B4577" t="s">
        <v>884</v>
      </c>
      <c r="D4577" t="s">
        <v>29</v>
      </c>
      <c r="E4577" t="s">
        <v>21677</v>
      </c>
      <c r="F4577" t="s">
        <v>21678</v>
      </c>
      <c r="G4577" t="s">
        <v>21679</v>
      </c>
      <c r="H4577" t="s">
        <v>573</v>
      </c>
      <c r="I4577" t="s">
        <v>193</v>
      </c>
      <c r="J4577">
        <v>28641</v>
      </c>
      <c r="K4577" s="1">
        <v>45504</v>
      </c>
      <c r="L4577" t="s">
        <v>42</v>
      </c>
    </row>
    <row r="4578" spans="1:12" x14ac:dyDescent="0.8">
      <c r="A4578" t="s">
        <v>21680</v>
      </c>
      <c r="B4578" t="s">
        <v>21681</v>
      </c>
      <c r="C4578">
        <v>20</v>
      </c>
      <c r="D4578" t="s">
        <v>29</v>
      </c>
      <c r="E4578" t="s">
        <v>21682</v>
      </c>
      <c r="F4578" t="s">
        <v>21683</v>
      </c>
      <c r="G4578" t="s">
        <v>21684</v>
      </c>
      <c r="H4578" t="s">
        <v>186</v>
      </c>
      <c r="I4578" t="s">
        <v>74</v>
      </c>
      <c r="J4578">
        <v>83042</v>
      </c>
      <c r="K4578" s="1">
        <v>45195</v>
      </c>
      <c r="L4578" t="s">
        <v>35</v>
      </c>
    </row>
    <row r="4579" spans="1:12" x14ac:dyDescent="0.8">
      <c r="A4579" s="2" t="s">
        <v>21685</v>
      </c>
      <c r="B4579" t="s">
        <v>21686</v>
      </c>
      <c r="C4579">
        <v>56</v>
      </c>
      <c r="D4579" t="s">
        <v>29</v>
      </c>
      <c r="E4579" t="s">
        <v>21687</v>
      </c>
      <c r="F4579" t="s">
        <v>21688</v>
      </c>
      <c r="G4579" t="s">
        <v>21689</v>
      </c>
      <c r="H4579" t="s">
        <v>450</v>
      </c>
      <c r="I4579" t="s">
        <v>138</v>
      </c>
      <c r="J4579">
        <v>82715</v>
      </c>
      <c r="K4579" s="1">
        <v>44055</v>
      </c>
      <c r="L4579" t="s">
        <v>26</v>
      </c>
    </row>
    <row r="4580" spans="1:12" x14ac:dyDescent="0.8">
      <c r="A4580" t="s">
        <v>21690</v>
      </c>
      <c r="B4580" t="s">
        <v>21691</v>
      </c>
      <c r="C4580">
        <v>28</v>
      </c>
      <c r="D4580" t="s">
        <v>14</v>
      </c>
      <c r="E4580" t="s">
        <v>21692</v>
      </c>
      <c r="F4580" t="s">
        <v>21693</v>
      </c>
      <c r="G4580" t="s">
        <v>21694</v>
      </c>
      <c r="H4580" t="s">
        <v>249</v>
      </c>
      <c r="I4580" t="s">
        <v>55</v>
      </c>
      <c r="J4580">
        <v>76090</v>
      </c>
      <c r="K4580" s="1">
        <v>45603</v>
      </c>
      <c r="L4580" t="s">
        <v>35</v>
      </c>
    </row>
    <row r="4581" spans="1:12" x14ac:dyDescent="0.8">
      <c r="A4581" s="2" t="s">
        <v>21695</v>
      </c>
      <c r="B4581" t="s">
        <v>21696</v>
      </c>
      <c r="C4581">
        <v>44</v>
      </c>
      <c r="D4581" t="s">
        <v>29</v>
      </c>
      <c r="E4581" t="s">
        <v>21697</v>
      </c>
      <c r="F4581" t="s">
        <v>21698</v>
      </c>
      <c r="G4581" t="s">
        <v>21699</v>
      </c>
      <c r="H4581" t="s">
        <v>350</v>
      </c>
      <c r="I4581" t="s">
        <v>34</v>
      </c>
      <c r="J4581">
        <v>90867</v>
      </c>
      <c r="K4581" s="1">
        <v>44524</v>
      </c>
      <c r="L4581" t="s">
        <v>26</v>
      </c>
    </row>
    <row r="4582" spans="1:12" x14ac:dyDescent="0.8">
      <c r="A4582" t="s">
        <v>21700</v>
      </c>
      <c r="B4582" t="s">
        <v>21701</v>
      </c>
      <c r="C4582">
        <v>37</v>
      </c>
      <c r="D4582" t="s">
        <v>14</v>
      </c>
      <c r="E4582" t="s">
        <v>21702</v>
      </c>
      <c r="F4582" t="s">
        <v>21703</v>
      </c>
      <c r="G4582" t="s">
        <v>21704</v>
      </c>
      <c r="H4582" t="s">
        <v>450</v>
      </c>
      <c r="I4582" t="s">
        <v>138</v>
      </c>
      <c r="J4582">
        <v>47043</v>
      </c>
      <c r="K4582" s="1">
        <v>45334</v>
      </c>
      <c r="L4582" t="s">
        <v>42</v>
      </c>
    </row>
    <row r="4583" spans="1:12" x14ac:dyDescent="0.8">
      <c r="A4583" t="s">
        <v>21705</v>
      </c>
      <c r="B4583" t="s">
        <v>21706</v>
      </c>
      <c r="C4583">
        <v>23</v>
      </c>
      <c r="D4583" t="s">
        <v>14</v>
      </c>
      <c r="E4583" t="s">
        <v>21707</v>
      </c>
      <c r="F4583" t="s">
        <v>21708</v>
      </c>
      <c r="G4583" t="s">
        <v>21709</v>
      </c>
      <c r="H4583" t="s">
        <v>238</v>
      </c>
      <c r="I4583" t="s">
        <v>48</v>
      </c>
      <c r="J4583">
        <v>13906</v>
      </c>
      <c r="K4583" s="1">
        <v>44460</v>
      </c>
      <c r="L4583" t="s">
        <v>35</v>
      </c>
    </row>
    <row r="4584" spans="1:12" x14ac:dyDescent="0.8">
      <c r="A4584" t="s">
        <v>21710</v>
      </c>
      <c r="B4584" t="s">
        <v>21711</v>
      </c>
      <c r="C4584">
        <v>34</v>
      </c>
      <c r="D4584" t="s">
        <v>14</v>
      </c>
      <c r="E4584" t="s">
        <v>21712</v>
      </c>
      <c r="F4584" t="s">
        <v>21713</v>
      </c>
      <c r="G4584" t="s">
        <v>21714</v>
      </c>
      <c r="H4584" t="s">
        <v>409</v>
      </c>
      <c r="I4584" t="s">
        <v>34</v>
      </c>
      <c r="J4584">
        <v>13740</v>
      </c>
      <c r="K4584" s="1">
        <v>44535</v>
      </c>
      <c r="L4584" t="s">
        <v>35</v>
      </c>
    </row>
    <row r="4585" spans="1:12" x14ac:dyDescent="0.8">
      <c r="A4585" t="s">
        <v>21715</v>
      </c>
      <c r="B4585" t="s">
        <v>21716</v>
      </c>
      <c r="C4585">
        <v>44</v>
      </c>
      <c r="D4585" t="s">
        <v>29</v>
      </c>
      <c r="E4585" t="s">
        <v>21717</v>
      </c>
      <c r="F4585" t="s">
        <v>21718</v>
      </c>
      <c r="G4585" t="s">
        <v>21719</v>
      </c>
      <c r="H4585" t="s">
        <v>25</v>
      </c>
      <c r="I4585" t="s">
        <v>19</v>
      </c>
      <c r="K4585" s="1">
        <v>45599</v>
      </c>
      <c r="L4585" t="s">
        <v>35</v>
      </c>
    </row>
    <row r="4586" spans="1:12" x14ac:dyDescent="0.8">
      <c r="A4586" t="s">
        <v>21720</v>
      </c>
      <c r="B4586" t="s">
        <v>21721</v>
      </c>
      <c r="C4586">
        <v>32</v>
      </c>
      <c r="D4586" t="s">
        <v>29</v>
      </c>
      <c r="E4586" t="s">
        <v>21722</v>
      </c>
      <c r="F4586" t="s">
        <v>21723</v>
      </c>
      <c r="G4586" t="s">
        <v>21724</v>
      </c>
      <c r="H4586" t="s">
        <v>199</v>
      </c>
      <c r="I4586" t="s">
        <v>74</v>
      </c>
      <c r="J4586">
        <v>82559</v>
      </c>
      <c r="K4586" s="1">
        <v>45698</v>
      </c>
      <c r="L4586" t="s">
        <v>42</v>
      </c>
    </row>
    <row r="4587" spans="1:12" x14ac:dyDescent="0.8">
      <c r="A4587" t="s">
        <v>21725</v>
      </c>
      <c r="B4587" t="s">
        <v>21726</v>
      </c>
      <c r="C4587">
        <v>49</v>
      </c>
      <c r="D4587" t="s">
        <v>29</v>
      </c>
      <c r="E4587" t="s">
        <v>21727</v>
      </c>
      <c r="F4587" t="s">
        <v>21728</v>
      </c>
      <c r="G4587" t="s">
        <v>21729</v>
      </c>
      <c r="H4587" t="s">
        <v>238</v>
      </c>
      <c r="I4587" t="s">
        <v>48</v>
      </c>
      <c r="J4587">
        <v>8286</v>
      </c>
      <c r="K4587" s="1">
        <v>44493</v>
      </c>
      <c r="L4587" t="s">
        <v>35</v>
      </c>
    </row>
    <row r="4588" spans="1:12" x14ac:dyDescent="0.8">
      <c r="A4588" t="s">
        <v>21730</v>
      </c>
      <c r="B4588" t="s">
        <v>21731</v>
      </c>
      <c r="C4588">
        <v>47</v>
      </c>
      <c r="D4588" t="s">
        <v>29</v>
      </c>
      <c r="E4588" t="s">
        <v>532</v>
      </c>
      <c r="F4588" t="s">
        <v>21732</v>
      </c>
      <c r="G4588" t="s">
        <v>21733</v>
      </c>
      <c r="H4588" t="s">
        <v>952</v>
      </c>
      <c r="I4588" t="s">
        <v>126</v>
      </c>
      <c r="J4588">
        <v>39638</v>
      </c>
      <c r="K4588" s="1">
        <v>44430</v>
      </c>
      <c r="L4588" t="s">
        <v>35</v>
      </c>
    </row>
    <row r="4589" spans="1:12" x14ac:dyDescent="0.8">
      <c r="A4589" t="s">
        <v>21734</v>
      </c>
      <c r="B4589" t="s">
        <v>21735</v>
      </c>
      <c r="C4589">
        <v>46</v>
      </c>
      <c r="D4589" t="s">
        <v>29</v>
      </c>
      <c r="E4589" t="s">
        <v>21736</v>
      </c>
      <c r="F4589" t="s">
        <v>21737</v>
      </c>
      <c r="G4589" t="s">
        <v>21738</v>
      </c>
      <c r="H4589" t="s">
        <v>832</v>
      </c>
      <c r="I4589" t="s">
        <v>62</v>
      </c>
      <c r="J4589">
        <v>37744</v>
      </c>
      <c r="K4589" s="1">
        <v>44616</v>
      </c>
      <c r="L4589" t="s">
        <v>35</v>
      </c>
    </row>
    <row r="4590" spans="1:12" x14ac:dyDescent="0.8">
      <c r="A4590" t="s">
        <v>21739</v>
      </c>
      <c r="B4590" t="s">
        <v>21740</v>
      </c>
      <c r="C4590">
        <v>29</v>
      </c>
      <c r="D4590" t="s">
        <v>29</v>
      </c>
      <c r="E4590" t="s">
        <v>21741</v>
      </c>
      <c r="F4590" t="s">
        <v>21742</v>
      </c>
      <c r="G4590" t="s">
        <v>21743</v>
      </c>
      <c r="H4590" t="s">
        <v>249</v>
      </c>
      <c r="I4590" t="s">
        <v>55</v>
      </c>
      <c r="J4590">
        <v>56726</v>
      </c>
      <c r="K4590" s="1">
        <v>45470</v>
      </c>
      <c r="L4590" t="s">
        <v>35</v>
      </c>
    </row>
    <row r="4591" spans="1:12" x14ac:dyDescent="0.8">
      <c r="A4591" s="2" t="s">
        <v>21744</v>
      </c>
      <c r="B4591" t="s">
        <v>21745</v>
      </c>
      <c r="C4591">
        <v>22</v>
      </c>
      <c r="D4591" t="s">
        <v>14</v>
      </c>
      <c r="E4591" t="s">
        <v>21746</v>
      </c>
      <c r="F4591" t="s">
        <v>21747</v>
      </c>
      <c r="G4591" t="s">
        <v>21748</v>
      </c>
      <c r="H4591" t="s">
        <v>144</v>
      </c>
      <c r="I4591" t="s">
        <v>126</v>
      </c>
      <c r="J4591">
        <v>14693</v>
      </c>
      <c r="K4591" s="1">
        <v>43964</v>
      </c>
      <c r="L4591" t="s">
        <v>35</v>
      </c>
    </row>
    <row r="4592" spans="1:12" x14ac:dyDescent="0.8">
      <c r="A4592" t="s">
        <v>21749</v>
      </c>
      <c r="B4592" t="s">
        <v>21750</v>
      </c>
      <c r="C4592">
        <v>27</v>
      </c>
      <c r="D4592" t="s">
        <v>29</v>
      </c>
      <c r="E4592" t="s">
        <v>21751</v>
      </c>
      <c r="F4592" t="s">
        <v>21752</v>
      </c>
      <c r="G4592" t="s">
        <v>21753</v>
      </c>
      <c r="H4592" t="s">
        <v>350</v>
      </c>
      <c r="I4592" t="s">
        <v>34</v>
      </c>
      <c r="J4592">
        <v>77229</v>
      </c>
      <c r="K4592" s="1">
        <v>44990</v>
      </c>
      <c r="L4592" t="s">
        <v>26</v>
      </c>
    </row>
    <row r="4593" spans="1:12" x14ac:dyDescent="0.8">
      <c r="A4593" t="s">
        <v>21754</v>
      </c>
      <c r="B4593" t="s">
        <v>21755</v>
      </c>
      <c r="D4593" t="s">
        <v>14</v>
      </c>
      <c r="E4593" t="s">
        <v>21756</v>
      </c>
      <c r="F4593" t="s">
        <v>21757</v>
      </c>
      <c r="G4593" t="s">
        <v>21758</v>
      </c>
      <c r="H4593" t="s">
        <v>297</v>
      </c>
      <c r="I4593" t="s">
        <v>99</v>
      </c>
      <c r="J4593">
        <v>52462</v>
      </c>
      <c r="K4593" s="1">
        <v>44599</v>
      </c>
      <c r="L4593" t="s">
        <v>42</v>
      </c>
    </row>
    <row r="4594" spans="1:12" x14ac:dyDescent="0.8">
      <c r="A4594" t="s">
        <v>21759</v>
      </c>
      <c r="B4594" t="s">
        <v>12411</v>
      </c>
      <c r="C4594">
        <v>41</v>
      </c>
      <c r="D4594" t="s">
        <v>29</v>
      </c>
      <c r="E4594" t="s">
        <v>18753</v>
      </c>
      <c r="F4594" t="s">
        <v>21760</v>
      </c>
      <c r="G4594" t="s">
        <v>21761</v>
      </c>
      <c r="H4594" t="s">
        <v>238</v>
      </c>
      <c r="I4594" t="s">
        <v>48</v>
      </c>
      <c r="J4594">
        <v>79045</v>
      </c>
      <c r="K4594" s="1">
        <v>44589</v>
      </c>
      <c r="L4594" t="s">
        <v>26</v>
      </c>
    </row>
    <row r="4595" spans="1:12" x14ac:dyDescent="0.8">
      <c r="A4595" t="s">
        <v>21762</v>
      </c>
      <c r="B4595" t="s">
        <v>21763</v>
      </c>
      <c r="C4595">
        <v>18</v>
      </c>
      <c r="D4595" t="s">
        <v>29</v>
      </c>
      <c r="E4595" t="s">
        <v>21764</v>
      </c>
      <c r="F4595" t="s">
        <v>21765</v>
      </c>
      <c r="G4595" t="s">
        <v>21766</v>
      </c>
      <c r="H4595" t="s">
        <v>137</v>
      </c>
      <c r="I4595" t="s">
        <v>138</v>
      </c>
      <c r="J4595">
        <v>3291</v>
      </c>
      <c r="K4595" s="1">
        <v>44940</v>
      </c>
      <c r="L4595" t="s">
        <v>35</v>
      </c>
    </row>
    <row r="4596" spans="1:12" x14ac:dyDescent="0.8">
      <c r="A4596" t="s">
        <v>21767</v>
      </c>
      <c r="B4596" t="s">
        <v>21768</v>
      </c>
      <c r="C4596">
        <v>34</v>
      </c>
      <c r="D4596" t="s">
        <v>14</v>
      </c>
      <c r="E4596" t="s">
        <v>21769</v>
      </c>
      <c r="F4596" t="s">
        <v>21770</v>
      </c>
      <c r="G4596" t="s">
        <v>21771</v>
      </c>
      <c r="H4596" t="s">
        <v>424</v>
      </c>
      <c r="I4596" t="s">
        <v>138</v>
      </c>
      <c r="J4596">
        <v>8558</v>
      </c>
      <c r="K4596" s="1">
        <v>44335</v>
      </c>
      <c r="L4596" t="s">
        <v>26</v>
      </c>
    </row>
    <row r="4597" spans="1:12" x14ac:dyDescent="0.8">
      <c r="A4597" t="s">
        <v>21772</v>
      </c>
      <c r="B4597" t="s">
        <v>21773</v>
      </c>
      <c r="C4597">
        <v>36</v>
      </c>
      <c r="D4597" t="s">
        <v>29</v>
      </c>
      <c r="E4597" t="s">
        <v>21774</v>
      </c>
      <c r="F4597">
        <v>5909596180</v>
      </c>
      <c r="G4597" t="s">
        <v>21775</v>
      </c>
      <c r="H4597" t="s">
        <v>730</v>
      </c>
      <c r="I4597" t="s">
        <v>62</v>
      </c>
      <c r="J4597">
        <v>92128</v>
      </c>
      <c r="K4597" s="1">
        <v>43953</v>
      </c>
      <c r="L4597" t="s">
        <v>26</v>
      </c>
    </row>
    <row r="4598" spans="1:12" x14ac:dyDescent="0.8">
      <c r="A4598" t="s">
        <v>21776</v>
      </c>
      <c r="B4598" t="s">
        <v>21777</v>
      </c>
      <c r="C4598">
        <v>31</v>
      </c>
      <c r="D4598" t="s">
        <v>29</v>
      </c>
      <c r="E4598" t="s">
        <v>21778</v>
      </c>
      <c r="F4598" t="s">
        <v>21779</v>
      </c>
      <c r="G4598" t="s">
        <v>21780</v>
      </c>
      <c r="H4598" t="s">
        <v>41</v>
      </c>
      <c r="I4598" t="s">
        <v>19</v>
      </c>
      <c r="J4598">
        <v>28851</v>
      </c>
      <c r="K4598" s="1">
        <v>45237</v>
      </c>
      <c r="L4598" t="s">
        <v>26</v>
      </c>
    </row>
    <row r="4599" spans="1:12" x14ac:dyDescent="0.8">
      <c r="A4599" t="s">
        <v>21781</v>
      </c>
      <c r="B4599" t="s">
        <v>21782</v>
      </c>
      <c r="C4599">
        <v>50</v>
      </c>
      <c r="D4599" t="s">
        <v>14</v>
      </c>
      <c r="E4599" t="s">
        <v>21783</v>
      </c>
      <c r="F4599" t="s">
        <v>21784</v>
      </c>
      <c r="G4599" t="s">
        <v>21785</v>
      </c>
      <c r="H4599" t="s">
        <v>270</v>
      </c>
      <c r="I4599" t="s">
        <v>19</v>
      </c>
      <c r="J4599">
        <v>40023</v>
      </c>
      <c r="K4599" s="1">
        <v>44175</v>
      </c>
      <c r="L4599" t="s">
        <v>26</v>
      </c>
    </row>
    <row r="4600" spans="1:12" x14ac:dyDescent="0.8">
      <c r="A4600" t="s">
        <v>21786</v>
      </c>
      <c r="B4600" t="s">
        <v>21787</v>
      </c>
      <c r="C4600">
        <v>40</v>
      </c>
      <c r="D4600" t="s">
        <v>14</v>
      </c>
      <c r="E4600" t="s">
        <v>21788</v>
      </c>
      <c r="F4600" t="s">
        <v>21789</v>
      </c>
      <c r="G4600" t="s">
        <v>21790</v>
      </c>
      <c r="H4600" t="s">
        <v>558</v>
      </c>
      <c r="I4600" t="s">
        <v>55</v>
      </c>
      <c r="J4600">
        <v>14685</v>
      </c>
      <c r="K4600" s="1">
        <v>44550</v>
      </c>
      <c r="L4600" t="s">
        <v>42</v>
      </c>
    </row>
    <row r="4601" spans="1:12" x14ac:dyDescent="0.8">
      <c r="A4601" t="s">
        <v>21791</v>
      </c>
      <c r="B4601" t="s">
        <v>21792</v>
      </c>
      <c r="C4601">
        <v>50</v>
      </c>
      <c r="D4601" t="s">
        <v>14</v>
      </c>
      <c r="F4601" t="s">
        <v>21793</v>
      </c>
      <c r="G4601" t="s">
        <v>21794</v>
      </c>
      <c r="H4601" t="s">
        <v>558</v>
      </c>
      <c r="I4601" t="s">
        <v>55</v>
      </c>
      <c r="J4601">
        <v>28310</v>
      </c>
      <c r="K4601" s="1">
        <v>44662</v>
      </c>
      <c r="L4601" t="s">
        <v>35</v>
      </c>
    </row>
    <row r="4602" spans="1:12" x14ac:dyDescent="0.8">
      <c r="A4602" t="s">
        <v>21795</v>
      </c>
      <c r="B4602" t="s">
        <v>21796</v>
      </c>
      <c r="C4602">
        <v>32</v>
      </c>
      <c r="D4602" t="s">
        <v>14</v>
      </c>
      <c r="E4602" t="s">
        <v>21797</v>
      </c>
      <c r="F4602" t="s">
        <v>21798</v>
      </c>
      <c r="H4602" t="s">
        <v>249</v>
      </c>
      <c r="I4602" t="s">
        <v>55</v>
      </c>
      <c r="J4602">
        <v>23918</v>
      </c>
      <c r="K4602" s="1">
        <v>45325</v>
      </c>
      <c r="L4602" t="s">
        <v>42</v>
      </c>
    </row>
    <row r="4603" spans="1:12" x14ac:dyDescent="0.8">
      <c r="A4603" t="s">
        <v>21799</v>
      </c>
      <c r="B4603" t="s">
        <v>21800</v>
      </c>
      <c r="C4603">
        <v>46</v>
      </c>
      <c r="D4603" t="s">
        <v>14</v>
      </c>
      <c r="E4603" t="s">
        <v>21801</v>
      </c>
      <c r="F4603" t="s">
        <v>21802</v>
      </c>
      <c r="G4603" t="s">
        <v>21803</v>
      </c>
      <c r="H4603" t="s">
        <v>1014</v>
      </c>
      <c r="I4603" t="s">
        <v>34</v>
      </c>
      <c r="J4603">
        <v>16661</v>
      </c>
      <c r="K4603" s="1">
        <v>45669</v>
      </c>
      <c r="L4603" t="s">
        <v>35</v>
      </c>
    </row>
    <row r="4604" spans="1:12" x14ac:dyDescent="0.8">
      <c r="A4604" t="s">
        <v>21804</v>
      </c>
      <c r="B4604" t="s">
        <v>21805</v>
      </c>
      <c r="C4604">
        <v>54</v>
      </c>
      <c r="D4604" t="s">
        <v>29</v>
      </c>
      <c r="E4604" t="s">
        <v>21806</v>
      </c>
      <c r="F4604" t="s">
        <v>21807</v>
      </c>
      <c r="G4604" t="s">
        <v>21808</v>
      </c>
      <c r="H4604" t="s">
        <v>1383</v>
      </c>
      <c r="I4604" t="s">
        <v>92</v>
      </c>
      <c r="J4604">
        <v>96644</v>
      </c>
      <c r="K4604" s="1">
        <v>44752</v>
      </c>
      <c r="L4604" t="s">
        <v>26</v>
      </c>
    </row>
    <row r="4605" spans="1:12" x14ac:dyDescent="0.8">
      <c r="A4605" t="s">
        <v>21809</v>
      </c>
      <c r="B4605" t="s">
        <v>21810</v>
      </c>
      <c r="C4605">
        <v>50</v>
      </c>
      <c r="D4605" t="s">
        <v>29</v>
      </c>
      <c r="E4605" t="s">
        <v>21811</v>
      </c>
      <c r="F4605" t="s">
        <v>21812</v>
      </c>
      <c r="G4605" t="s">
        <v>21813</v>
      </c>
      <c r="H4605" t="s">
        <v>681</v>
      </c>
      <c r="I4605" t="s">
        <v>99</v>
      </c>
      <c r="J4605">
        <v>82328</v>
      </c>
      <c r="K4605" s="1">
        <v>44578</v>
      </c>
      <c r="L4605" t="s">
        <v>35</v>
      </c>
    </row>
    <row r="4606" spans="1:12" x14ac:dyDescent="0.8">
      <c r="A4606" t="s">
        <v>21814</v>
      </c>
      <c r="B4606" t="s">
        <v>21815</v>
      </c>
      <c r="C4606">
        <v>21</v>
      </c>
      <c r="D4606" t="s">
        <v>29</v>
      </c>
      <c r="E4606" t="s">
        <v>21816</v>
      </c>
      <c r="F4606" t="s">
        <v>21817</v>
      </c>
      <c r="G4606" t="s">
        <v>21818</v>
      </c>
      <c r="H4606" t="s">
        <v>161</v>
      </c>
      <c r="I4606" t="s">
        <v>113</v>
      </c>
      <c r="J4606">
        <v>35639</v>
      </c>
      <c r="K4606" s="1">
        <v>44622</v>
      </c>
      <c r="L4606" t="s">
        <v>35</v>
      </c>
    </row>
    <row r="4607" spans="1:12" x14ac:dyDescent="0.8">
      <c r="A4607" t="s">
        <v>21819</v>
      </c>
      <c r="B4607" t="s">
        <v>21820</v>
      </c>
      <c r="C4607">
        <v>31</v>
      </c>
      <c r="D4607" t="s">
        <v>14</v>
      </c>
      <c r="E4607" t="s">
        <v>21821</v>
      </c>
      <c r="F4607" t="s">
        <v>21822</v>
      </c>
      <c r="G4607" t="s">
        <v>21823</v>
      </c>
      <c r="H4607" t="s">
        <v>25</v>
      </c>
      <c r="I4607" t="s">
        <v>19</v>
      </c>
      <c r="J4607">
        <v>92229</v>
      </c>
      <c r="K4607" s="1">
        <v>44845</v>
      </c>
      <c r="L4607" t="s">
        <v>26</v>
      </c>
    </row>
    <row r="4608" spans="1:12" x14ac:dyDescent="0.8">
      <c r="A4608" t="s">
        <v>21824</v>
      </c>
      <c r="B4608" t="s">
        <v>21825</v>
      </c>
      <c r="C4608">
        <v>30</v>
      </c>
      <c r="D4608" t="s">
        <v>14</v>
      </c>
      <c r="E4608" t="s">
        <v>21826</v>
      </c>
      <c r="F4608" t="s">
        <v>21827</v>
      </c>
      <c r="G4608" t="s">
        <v>21828</v>
      </c>
      <c r="H4608" t="s">
        <v>18</v>
      </c>
      <c r="I4608" t="s">
        <v>19</v>
      </c>
      <c r="J4608">
        <v>45295</v>
      </c>
      <c r="K4608" s="1">
        <v>44788</v>
      </c>
      <c r="L4608" t="s">
        <v>26</v>
      </c>
    </row>
    <row r="4609" spans="1:12" x14ac:dyDescent="0.8">
      <c r="A4609" t="s">
        <v>21829</v>
      </c>
      <c r="B4609" t="s">
        <v>21830</v>
      </c>
      <c r="C4609">
        <v>40</v>
      </c>
      <c r="D4609" t="s">
        <v>29</v>
      </c>
      <c r="E4609" t="s">
        <v>21831</v>
      </c>
      <c r="F4609" t="s">
        <v>21832</v>
      </c>
      <c r="G4609" t="s">
        <v>21833</v>
      </c>
      <c r="H4609" t="s">
        <v>41</v>
      </c>
      <c r="I4609" t="s">
        <v>19</v>
      </c>
      <c r="J4609">
        <v>38191</v>
      </c>
      <c r="K4609" s="1">
        <v>45068</v>
      </c>
      <c r="L4609" t="s">
        <v>35</v>
      </c>
    </row>
    <row r="4610" spans="1:12" x14ac:dyDescent="0.8">
      <c r="A4610" t="s">
        <v>21834</v>
      </c>
      <c r="B4610" t="s">
        <v>21835</v>
      </c>
      <c r="C4610">
        <v>43</v>
      </c>
      <c r="D4610" t="s">
        <v>29</v>
      </c>
      <c r="E4610" t="s">
        <v>21836</v>
      </c>
      <c r="F4610" t="s">
        <v>21837</v>
      </c>
      <c r="G4610" t="s">
        <v>21838</v>
      </c>
      <c r="H4610" t="s">
        <v>832</v>
      </c>
      <c r="I4610" t="s">
        <v>62</v>
      </c>
      <c r="J4610">
        <v>92172</v>
      </c>
      <c r="K4610" s="1">
        <v>44858</v>
      </c>
      <c r="L4610" t="s">
        <v>26</v>
      </c>
    </row>
    <row r="4611" spans="1:12" x14ac:dyDescent="0.8">
      <c r="A4611" t="s">
        <v>21839</v>
      </c>
      <c r="B4611" t="s">
        <v>21840</v>
      </c>
      <c r="C4611">
        <v>24</v>
      </c>
      <c r="D4611" t="s">
        <v>29</v>
      </c>
      <c r="E4611" t="s">
        <v>21841</v>
      </c>
      <c r="G4611" t="s">
        <v>21842</v>
      </c>
      <c r="H4611" t="s">
        <v>424</v>
      </c>
      <c r="I4611" t="s">
        <v>138</v>
      </c>
      <c r="J4611">
        <v>45555</v>
      </c>
      <c r="K4611" s="1">
        <v>45370</v>
      </c>
      <c r="L4611" t="s">
        <v>35</v>
      </c>
    </row>
    <row r="4612" spans="1:12" x14ac:dyDescent="0.8">
      <c r="A4612" t="s">
        <v>21843</v>
      </c>
      <c r="B4612" t="s">
        <v>21844</v>
      </c>
      <c r="C4612">
        <v>35</v>
      </c>
      <c r="D4612" t="s">
        <v>14</v>
      </c>
      <c r="E4612" t="s">
        <v>21845</v>
      </c>
      <c r="F4612" t="s">
        <v>21846</v>
      </c>
      <c r="G4612" t="s">
        <v>21847</v>
      </c>
      <c r="H4612" t="s">
        <v>409</v>
      </c>
      <c r="I4612" t="s">
        <v>34</v>
      </c>
      <c r="J4612">
        <v>63157</v>
      </c>
      <c r="K4612" s="1">
        <v>44580</v>
      </c>
      <c r="L4612" t="s">
        <v>26</v>
      </c>
    </row>
    <row r="4613" spans="1:12" x14ac:dyDescent="0.8">
      <c r="A4613" t="s">
        <v>21848</v>
      </c>
      <c r="B4613" t="s">
        <v>21849</v>
      </c>
      <c r="C4613">
        <v>18</v>
      </c>
      <c r="D4613" t="s">
        <v>29</v>
      </c>
      <c r="E4613" t="s">
        <v>21850</v>
      </c>
      <c r="F4613" t="s">
        <v>21851</v>
      </c>
      <c r="G4613" t="s">
        <v>21852</v>
      </c>
      <c r="H4613" t="s">
        <v>781</v>
      </c>
      <c r="I4613" t="s">
        <v>145</v>
      </c>
      <c r="J4613">
        <v>27648</v>
      </c>
      <c r="K4613" s="1">
        <v>44503</v>
      </c>
      <c r="L4613" t="s">
        <v>35</v>
      </c>
    </row>
    <row r="4614" spans="1:12" x14ac:dyDescent="0.8">
      <c r="A4614" t="s">
        <v>21853</v>
      </c>
      <c r="B4614" t="s">
        <v>21854</v>
      </c>
      <c r="C4614">
        <v>52</v>
      </c>
      <c r="D4614" t="s">
        <v>14</v>
      </c>
      <c r="E4614" t="s">
        <v>21855</v>
      </c>
      <c r="F4614" t="s">
        <v>21856</v>
      </c>
      <c r="G4614" t="s">
        <v>21857</v>
      </c>
      <c r="H4614" t="s">
        <v>54</v>
      </c>
      <c r="J4614">
        <v>65681</v>
      </c>
      <c r="K4614" s="1">
        <v>45451</v>
      </c>
      <c r="L4614" t="s">
        <v>35</v>
      </c>
    </row>
    <row r="4615" spans="1:12" x14ac:dyDescent="0.8">
      <c r="A4615" t="s">
        <v>21858</v>
      </c>
      <c r="B4615" t="s">
        <v>21859</v>
      </c>
      <c r="C4615">
        <v>28</v>
      </c>
      <c r="D4615" t="s">
        <v>14</v>
      </c>
      <c r="E4615" t="s">
        <v>21860</v>
      </c>
      <c r="F4615" t="s">
        <v>21861</v>
      </c>
      <c r="G4615" t="s">
        <v>21862</v>
      </c>
      <c r="H4615" t="s">
        <v>390</v>
      </c>
      <c r="I4615" t="s">
        <v>180</v>
      </c>
      <c r="J4615">
        <v>15634</v>
      </c>
      <c r="K4615" s="1">
        <v>44761</v>
      </c>
      <c r="L4615" t="s">
        <v>35</v>
      </c>
    </row>
    <row r="4616" spans="1:12" x14ac:dyDescent="0.8">
      <c r="A4616" t="s">
        <v>21863</v>
      </c>
      <c r="B4616" t="s">
        <v>21864</v>
      </c>
      <c r="C4616">
        <v>35</v>
      </c>
      <c r="D4616" t="s">
        <v>14</v>
      </c>
      <c r="E4616" t="s">
        <v>21865</v>
      </c>
      <c r="F4616" t="s">
        <v>21866</v>
      </c>
      <c r="G4616" t="s">
        <v>21867</v>
      </c>
      <c r="H4616" t="s">
        <v>41</v>
      </c>
      <c r="I4616" t="s">
        <v>19</v>
      </c>
      <c r="J4616">
        <v>39535</v>
      </c>
      <c r="K4616" s="1">
        <v>44709</v>
      </c>
      <c r="L4616" t="s">
        <v>42</v>
      </c>
    </row>
    <row r="4617" spans="1:12" x14ac:dyDescent="0.8">
      <c r="A4617" t="s">
        <v>21868</v>
      </c>
      <c r="B4617" t="s">
        <v>21869</v>
      </c>
      <c r="C4617">
        <v>31</v>
      </c>
      <c r="D4617" t="s">
        <v>29</v>
      </c>
      <c r="E4617" t="s">
        <v>21870</v>
      </c>
      <c r="F4617" t="s">
        <v>21871</v>
      </c>
      <c r="G4617" t="s">
        <v>21872</v>
      </c>
      <c r="H4617" t="s">
        <v>912</v>
      </c>
      <c r="I4617" t="s">
        <v>99</v>
      </c>
      <c r="J4617">
        <v>80787</v>
      </c>
      <c r="K4617" s="1">
        <v>44937</v>
      </c>
      <c r="L4617" t="s">
        <v>42</v>
      </c>
    </row>
    <row r="4618" spans="1:12" x14ac:dyDescent="0.8">
      <c r="A4618" t="s">
        <v>21873</v>
      </c>
      <c r="B4618" t="s">
        <v>21874</v>
      </c>
      <c r="C4618">
        <v>48</v>
      </c>
      <c r="D4618" t="s">
        <v>29</v>
      </c>
      <c r="E4618" t="s">
        <v>21875</v>
      </c>
      <c r="F4618" t="s">
        <v>21876</v>
      </c>
      <c r="G4618" t="s">
        <v>21877</v>
      </c>
      <c r="H4618" t="s">
        <v>796</v>
      </c>
      <c r="I4618" t="s">
        <v>19</v>
      </c>
      <c r="J4618">
        <v>67431</v>
      </c>
      <c r="K4618" s="1">
        <v>45704</v>
      </c>
      <c r="L4618" t="s">
        <v>35</v>
      </c>
    </row>
    <row r="4619" spans="1:12" x14ac:dyDescent="0.8">
      <c r="A4619" t="s">
        <v>21878</v>
      </c>
      <c r="B4619" t="s">
        <v>21879</v>
      </c>
      <c r="C4619">
        <v>18</v>
      </c>
      <c r="D4619" t="s">
        <v>14</v>
      </c>
      <c r="E4619" t="s">
        <v>21880</v>
      </c>
      <c r="F4619" t="s">
        <v>21881</v>
      </c>
      <c r="G4619" t="s">
        <v>21882</v>
      </c>
      <c r="H4619" t="s">
        <v>105</v>
      </c>
      <c r="I4619" t="s">
        <v>48</v>
      </c>
      <c r="J4619">
        <v>68949</v>
      </c>
      <c r="K4619" s="1">
        <v>45428</v>
      </c>
      <c r="L4619" t="s">
        <v>35</v>
      </c>
    </row>
    <row r="4620" spans="1:12" x14ac:dyDescent="0.8">
      <c r="A4620" t="s">
        <v>21883</v>
      </c>
      <c r="B4620" t="s">
        <v>21884</v>
      </c>
      <c r="C4620">
        <v>34</v>
      </c>
      <c r="D4620" t="s">
        <v>14</v>
      </c>
      <c r="E4620" t="s">
        <v>21885</v>
      </c>
      <c r="F4620" t="s">
        <v>21886</v>
      </c>
      <c r="G4620" t="s">
        <v>21887</v>
      </c>
      <c r="H4620" t="s">
        <v>144</v>
      </c>
      <c r="I4620" t="s">
        <v>126</v>
      </c>
      <c r="J4620">
        <v>10752</v>
      </c>
      <c r="K4620" s="1">
        <v>45247</v>
      </c>
      <c r="L4620" t="s">
        <v>26</v>
      </c>
    </row>
    <row r="4621" spans="1:12" x14ac:dyDescent="0.8">
      <c r="A4621" t="s">
        <v>21888</v>
      </c>
      <c r="B4621" t="s">
        <v>21889</v>
      </c>
      <c r="D4621" t="s">
        <v>29</v>
      </c>
      <c r="E4621" t="s">
        <v>21890</v>
      </c>
      <c r="F4621" t="s">
        <v>21891</v>
      </c>
      <c r="G4621" t="s">
        <v>21892</v>
      </c>
      <c r="H4621" t="s">
        <v>137</v>
      </c>
      <c r="I4621" t="s">
        <v>138</v>
      </c>
      <c r="J4621">
        <v>81480</v>
      </c>
      <c r="K4621" s="1">
        <v>44074</v>
      </c>
      <c r="L4621" t="s">
        <v>42</v>
      </c>
    </row>
    <row r="4622" spans="1:12" x14ac:dyDescent="0.8">
      <c r="A4622" t="s">
        <v>21893</v>
      </c>
      <c r="B4622" t="s">
        <v>21894</v>
      </c>
      <c r="C4622">
        <v>29</v>
      </c>
      <c r="D4622" t="s">
        <v>29</v>
      </c>
      <c r="E4622" t="s">
        <v>21895</v>
      </c>
      <c r="F4622" t="s">
        <v>21896</v>
      </c>
      <c r="G4622" t="s">
        <v>21897</v>
      </c>
      <c r="H4622" t="s">
        <v>54</v>
      </c>
      <c r="I4622" t="s">
        <v>55</v>
      </c>
      <c r="J4622">
        <v>7999</v>
      </c>
      <c r="K4622" s="1">
        <v>45530</v>
      </c>
      <c r="L4622" t="s">
        <v>42</v>
      </c>
    </row>
    <row r="4623" spans="1:12" x14ac:dyDescent="0.8">
      <c r="A4623" t="s">
        <v>21898</v>
      </c>
      <c r="B4623" t="s">
        <v>21899</v>
      </c>
      <c r="C4623">
        <v>55</v>
      </c>
      <c r="D4623" t="s">
        <v>29</v>
      </c>
      <c r="E4623" t="s">
        <v>21900</v>
      </c>
      <c r="F4623">
        <v>8554580918</v>
      </c>
      <c r="G4623" t="s">
        <v>21901</v>
      </c>
      <c r="H4623" t="s">
        <v>119</v>
      </c>
      <c r="I4623" t="s">
        <v>55</v>
      </c>
      <c r="J4623">
        <v>47428</v>
      </c>
      <c r="K4623" s="1">
        <v>44699</v>
      </c>
      <c r="L4623" t="s">
        <v>35</v>
      </c>
    </row>
    <row r="4624" spans="1:12" x14ac:dyDescent="0.8">
      <c r="A4624" t="s">
        <v>21902</v>
      </c>
      <c r="B4624" t="s">
        <v>21903</v>
      </c>
      <c r="C4624">
        <v>24</v>
      </c>
      <c r="D4624" t="s">
        <v>29</v>
      </c>
      <c r="E4624" t="s">
        <v>18095</v>
      </c>
      <c r="F4624" t="s">
        <v>21904</v>
      </c>
      <c r="G4624" t="s">
        <v>21905</v>
      </c>
      <c r="H4624" t="s">
        <v>119</v>
      </c>
      <c r="I4624" t="s">
        <v>55</v>
      </c>
      <c r="J4624">
        <v>46746</v>
      </c>
      <c r="K4624" s="1">
        <v>43890</v>
      </c>
      <c r="L4624" t="s">
        <v>42</v>
      </c>
    </row>
    <row r="4625" spans="1:12" x14ac:dyDescent="0.8">
      <c r="A4625" t="s">
        <v>21906</v>
      </c>
      <c r="B4625" t="s">
        <v>21907</v>
      </c>
      <c r="C4625">
        <v>44</v>
      </c>
      <c r="D4625" t="s">
        <v>14</v>
      </c>
      <c r="E4625" t="s">
        <v>21908</v>
      </c>
      <c r="F4625" t="s">
        <v>21909</v>
      </c>
      <c r="G4625" t="s">
        <v>21910</v>
      </c>
      <c r="H4625" t="s">
        <v>573</v>
      </c>
      <c r="I4625" t="s">
        <v>193</v>
      </c>
      <c r="J4625">
        <v>68907</v>
      </c>
      <c r="K4625" s="1">
        <v>45697</v>
      </c>
      <c r="L4625" t="s">
        <v>26</v>
      </c>
    </row>
    <row r="4626" spans="1:12" x14ac:dyDescent="0.8">
      <c r="A4626" t="s">
        <v>21911</v>
      </c>
      <c r="B4626" t="s">
        <v>21912</v>
      </c>
      <c r="C4626">
        <v>39</v>
      </c>
      <c r="D4626" t="s">
        <v>29</v>
      </c>
      <c r="E4626" t="s">
        <v>21913</v>
      </c>
      <c r="F4626" t="s">
        <v>21914</v>
      </c>
      <c r="H4626" t="s">
        <v>796</v>
      </c>
      <c r="I4626" t="s">
        <v>19</v>
      </c>
      <c r="J4626">
        <v>77813</v>
      </c>
      <c r="K4626" s="1">
        <v>44518</v>
      </c>
      <c r="L4626" t="s">
        <v>35</v>
      </c>
    </row>
    <row r="4627" spans="1:12" x14ac:dyDescent="0.8">
      <c r="A4627" t="s">
        <v>21915</v>
      </c>
      <c r="B4627" t="s">
        <v>21916</v>
      </c>
      <c r="C4627">
        <v>50</v>
      </c>
      <c r="D4627" t="s">
        <v>14</v>
      </c>
      <c r="E4627" t="s">
        <v>21917</v>
      </c>
      <c r="F4627">
        <v>3424945628</v>
      </c>
      <c r="G4627" t="s">
        <v>21918</v>
      </c>
      <c r="H4627" t="s">
        <v>25</v>
      </c>
      <c r="I4627" t="s">
        <v>19</v>
      </c>
      <c r="J4627">
        <v>66165</v>
      </c>
      <c r="K4627" s="1">
        <v>44372</v>
      </c>
      <c r="L4627" t="s">
        <v>35</v>
      </c>
    </row>
    <row r="4628" spans="1:12" x14ac:dyDescent="0.8">
      <c r="A4628" t="s">
        <v>21919</v>
      </c>
      <c r="B4628" t="s">
        <v>21920</v>
      </c>
      <c r="C4628">
        <v>26</v>
      </c>
      <c r="D4628" t="s">
        <v>29</v>
      </c>
      <c r="E4628" t="s">
        <v>21921</v>
      </c>
      <c r="F4628" t="s">
        <v>21922</v>
      </c>
      <c r="G4628" t="s">
        <v>21923</v>
      </c>
      <c r="H4628" t="s">
        <v>450</v>
      </c>
      <c r="I4628" t="s">
        <v>138</v>
      </c>
      <c r="J4628">
        <v>14545</v>
      </c>
      <c r="K4628" s="1">
        <v>44073</v>
      </c>
      <c r="L4628" t="s">
        <v>42</v>
      </c>
    </row>
    <row r="4629" spans="1:12" x14ac:dyDescent="0.8">
      <c r="A4629" t="s">
        <v>21924</v>
      </c>
      <c r="B4629" t="s">
        <v>21925</v>
      </c>
      <c r="C4629">
        <v>26</v>
      </c>
      <c r="E4629" t="s">
        <v>21926</v>
      </c>
      <c r="F4629" t="s">
        <v>21927</v>
      </c>
      <c r="G4629" t="s">
        <v>21928</v>
      </c>
      <c r="H4629" t="s">
        <v>573</v>
      </c>
      <c r="I4629" t="s">
        <v>193</v>
      </c>
      <c r="J4629">
        <v>58153</v>
      </c>
      <c r="K4629" s="1">
        <v>45291</v>
      </c>
      <c r="L4629" t="s">
        <v>42</v>
      </c>
    </row>
    <row r="4630" spans="1:12" x14ac:dyDescent="0.8">
      <c r="A4630" t="s">
        <v>21929</v>
      </c>
      <c r="B4630" t="s">
        <v>21930</v>
      </c>
      <c r="C4630">
        <v>48</v>
      </c>
      <c r="D4630" t="s">
        <v>14</v>
      </c>
      <c r="F4630" t="s">
        <v>21931</v>
      </c>
      <c r="G4630" t="s">
        <v>21932</v>
      </c>
      <c r="H4630" t="s">
        <v>355</v>
      </c>
      <c r="I4630" t="s">
        <v>180</v>
      </c>
      <c r="J4630">
        <v>4436</v>
      </c>
      <c r="K4630" s="1">
        <v>44866</v>
      </c>
      <c r="L4630" t="s">
        <v>26</v>
      </c>
    </row>
    <row r="4631" spans="1:12" x14ac:dyDescent="0.8">
      <c r="A4631" t="s">
        <v>21933</v>
      </c>
      <c r="B4631" t="s">
        <v>21934</v>
      </c>
      <c r="C4631">
        <v>40</v>
      </c>
      <c r="D4631" t="s">
        <v>29</v>
      </c>
      <c r="E4631" t="s">
        <v>21935</v>
      </c>
      <c r="F4631" t="s">
        <v>21936</v>
      </c>
      <c r="G4631" t="s">
        <v>21937</v>
      </c>
      <c r="H4631" t="s">
        <v>291</v>
      </c>
      <c r="I4631" t="s">
        <v>92</v>
      </c>
      <c r="J4631">
        <v>27412</v>
      </c>
      <c r="K4631" s="1">
        <v>44093</v>
      </c>
      <c r="L4631" t="s">
        <v>35</v>
      </c>
    </row>
    <row r="4632" spans="1:12" x14ac:dyDescent="0.8">
      <c r="A4632" t="s">
        <v>21938</v>
      </c>
      <c r="B4632" t="s">
        <v>21939</v>
      </c>
      <c r="C4632">
        <v>18</v>
      </c>
      <c r="D4632" t="s">
        <v>14</v>
      </c>
      <c r="E4632" t="s">
        <v>21940</v>
      </c>
      <c r="F4632" t="s">
        <v>21941</v>
      </c>
      <c r="G4632" t="s">
        <v>21942</v>
      </c>
      <c r="H4632" t="s">
        <v>558</v>
      </c>
      <c r="I4632" t="s">
        <v>55</v>
      </c>
      <c r="J4632">
        <v>16777</v>
      </c>
      <c r="K4632" s="1">
        <v>45295</v>
      </c>
      <c r="L4632" t="s">
        <v>35</v>
      </c>
    </row>
    <row r="4633" spans="1:12" x14ac:dyDescent="0.8">
      <c r="A4633" t="s">
        <v>21943</v>
      </c>
      <c r="B4633" t="s">
        <v>21944</v>
      </c>
      <c r="C4633">
        <v>28</v>
      </c>
      <c r="D4633" t="s">
        <v>382</v>
      </c>
      <c r="E4633" t="s">
        <v>21945</v>
      </c>
      <c r="F4633" t="s">
        <v>21946</v>
      </c>
      <c r="G4633" t="s">
        <v>21947</v>
      </c>
      <c r="H4633" t="s">
        <v>238</v>
      </c>
      <c r="I4633" t="s">
        <v>48</v>
      </c>
      <c r="J4633">
        <v>92631</v>
      </c>
      <c r="K4633" s="1">
        <v>44856</v>
      </c>
    </row>
    <row r="4634" spans="1:12" x14ac:dyDescent="0.8">
      <c r="A4634" t="s">
        <v>21948</v>
      </c>
      <c r="B4634" t="s">
        <v>21949</v>
      </c>
      <c r="C4634">
        <v>39</v>
      </c>
      <c r="D4634" t="s">
        <v>29</v>
      </c>
      <c r="E4634" t="s">
        <v>21950</v>
      </c>
      <c r="F4634" t="s">
        <v>21951</v>
      </c>
      <c r="G4634" t="s">
        <v>21952</v>
      </c>
      <c r="H4634" t="s">
        <v>1064</v>
      </c>
      <c r="I4634" t="s">
        <v>193</v>
      </c>
      <c r="J4634">
        <v>72684</v>
      </c>
      <c r="K4634" s="1">
        <v>45335</v>
      </c>
      <c r="L4634" t="s">
        <v>35</v>
      </c>
    </row>
    <row r="4635" spans="1:12" x14ac:dyDescent="0.8">
      <c r="A4635" t="s">
        <v>21953</v>
      </c>
      <c r="B4635" t="s">
        <v>21954</v>
      </c>
      <c r="C4635">
        <v>45</v>
      </c>
      <c r="D4635" t="s">
        <v>14</v>
      </c>
      <c r="E4635" t="s">
        <v>21955</v>
      </c>
      <c r="F4635" t="s">
        <v>21956</v>
      </c>
      <c r="G4635" t="s">
        <v>21957</v>
      </c>
      <c r="H4635" t="s">
        <v>529</v>
      </c>
      <c r="I4635" t="s">
        <v>55</v>
      </c>
      <c r="J4635">
        <v>27969</v>
      </c>
      <c r="K4635" s="1">
        <v>44682</v>
      </c>
      <c r="L4635" t="s">
        <v>42</v>
      </c>
    </row>
    <row r="4636" spans="1:12" x14ac:dyDescent="0.8">
      <c r="A4636" t="s">
        <v>21958</v>
      </c>
      <c r="B4636" t="s">
        <v>21959</v>
      </c>
      <c r="D4636" t="s">
        <v>29</v>
      </c>
      <c r="E4636" t="s">
        <v>21960</v>
      </c>
      <c r="F4636" t="s">
        <v>21961</v>
      </c>
      <c r="G4636" t="s">
        <v>21962</v>
      </c>
      <c r="H4636" t="s">
        <v>796</v>
      </c>
      <c r="I4636" t="s">
        <v>19</v>
      </c>
      <c r="J4636">
        <v>16271</v>
      </c>
      <c r="K4636" s="1">
        <v>45451</v>
      </c>
      <c r="L4636" t="s">
        <v>35</v>
      </c>
    </row>
    <row r="4637" spans="1:12" x14ac:dyDescent="0.8">
      <c r="A4637" t="s">
        <v>21963</v>
      </c>
      <c r="B4637" t="s">
        <v>21964</v>
      </c>
      <c r="C4637">
        <v>18</v>
      </c>
      <c r="D4637" t="s">
        <v>29</v>
      </c>
      <c r="E4637" t="s">
        <v>21965</v>
      </c>
      <c r="F4637" t="s">
        <v>21966</v>
      </c>
      <c r="G4637" t="s">
        <v>21967</v>
      </c>
      <c r="H4637" t="s">
        <v>297</v>
      </c>
      <c r="I4637" t="s">
        <v>99</v>
      </c>
      <c r="J4637">
        <v>47977</v>
      </c>
      <c r="K4637" s="1">
        <v>45472</v>
      </c>
      <c r="L4637" t="s">
        <v>42</v>
      </c>
    </row>
    <row r="4638" spans="1:12" x14ac:dyDescent="0.8">
      <c r="A4638" t="s">
        <v>21968</v>
      </c>
      <c r="B4638" t="s">
        <v>21969</v>
      </c>
      <c r="C4638">
        <v>41</v>
      </c>
      <c r="D4638" t="s">
        <v>29</v>
      </c>
      <c r="E4638" t="s">
        <v>21970</v>
      </c>
      <c r="F4638" t="s">
        <v>21971</v>
      </c>
      <c r="G4638" t="s">
        <v>21972</v>
      </c>
      <c r="H4638" t="s">
        <v>796</v>
      </c>
      <c r="I4638" t="s">
        <v>19</v>
      </c>
      <c r="J4638">
        <v>57055</v>
      </c>
      <c r="K4638" s="1">
        <v>45567</v>
      </c>
      <c r="L4638" t="s">
        <v>26</v>
      </c>
    </row>
    <row r="4639" spans="1:12" x14ac:dyDescent="0.8">
      <c r="A4639" t="s">
        <v>21973</v>
      </c>
      <c r="B4639" t="s">
        <v>21974</v>
      </c>
      <c r="C4639">
        <v>20</v>
      </c>
      <c r="D4639" t="s">
        <v>14</v>
      </c>
      <c r="E4639" t="s">
        <v>21975</v>
      </c>
      <c r="F4639">
        <f>1-998-733-3418</f>
        <v>-5148</v>
      </c>
      <c r="G4639" t="s">
        <v>21976</v>
      </c>
      <c r="H4639" t="s">
        <v>409</v>
      </c>
      <c r="I4639" t="s">
        <v>34</v>
      </c>
      <c r="J4639">
        <v>32686</v>
      </c>
      <c r="K4639" s="1">
        <v>44695</v>
      </c>
      <c r="L4639" t="s">
        <v>35</v>
      </c>
    </row>
    <row r="4640" spans="1:12" x14ac:dyDescent="0.8">
      <c r="A4640" t="s">
        <v>21977</v>
      </c>
      <c r="B4640" t="s">
        <v>21978</v>
      </c>
      <c r="C4640">
        <v>18</v>
      </c>
      <c r="D4640" t="s">
        <v>29</v>
      </c>
      <c r="E4640" t="s">
        <v>21979</v>
      </c>
      <c r="F4640" t="s">
        <v>21980</v>
      </c>
      <c r="G4640" t="s">
        <v>21981</v>
      </c>
      <c r="H4640" t="s">
        <v>424</v>
      </c>
      <c r="I4640" t="s">
        <v>138</v>
      </c>
      <c r="J4640">
        <v>13477</v>
      </c>
      <c r="K4640" s="1">
        <v>44889</v>
      </c>
      <c r="L4640" t="s">
        <v>42</v>
      </c>
    </row>
    <row r="4641" spans="1:12" x14ac:dyDescent="0.8">
      <c r="A4641" t="s">
        <v>21982</v>
      </c>
      <c r="B4641" t="s">
        <v>21983</v>
      </c>
      <c r="C4641">
        <v>18</v>
      </c>
      <c r="D4641" t="s">
        <v>14</v>
      </c>
      <c r="E4641" t="s">
        <v>21984</v>
      </c>
      <c r="F4641" t="s">
        <v>21985</v>
      </c>
      <c r="G4641" t="s">
        <v>21986</v>
      </c>
      <c r="H4641" t="s">
        <v>186</v>
      </c>
      <c r="I4641" t="s">
        <v>74</v>
      </c>
      <c r="J4641">
        <v>7535</v>
      </c>
      <c r="K4641" s="1">
        <v>45702</v>
      </c>
      <c r="L4641" t="s">
        <v>26</v>
      </c>
    </row>
    <row r="4642" spans="1:12" x14ac:dyDescent="0.8">
      <c r="A4642" t="s">
        <v>21987</v>
      </c>
      <c r="B4642" t="s">
        <v>21988</v>
      </c>
      <c r="C4642">
        <v>44</v>
      </c>
      <c r="D4642" t="s">
        <v>14</v>
      </c>
      <c r="E4642" t="s">
        <v>21989</v>
      </c>
      <c r="F4642" t="s">
        <v>21990</v>
      </c>
      <c r="G4642" t="s">
        <v>21991</v>
      </c>
      <c r="H4642" t="s">
        <v>67</v>
      </c>
      <c r="I4642" t="s">
        <v>62</v>
      </c>
      <c r="J4642">
        <v>92792</v>
      </c>
      <c r="K4642" s="1">
        <v>44644</v>
      </c>
      <c r="L4642" t="s">
        <v>26</v>
      </c>
    </row>
    <row r="4643" spans="1:12" x14ac:dyDescent="0.8">
      <c r="A4643" t="s">
        <v>21992</v>
      </c>
      <c r="B4643" t="s">
        <v>21993</v>
      </c>
      <c r="C4643">
        <v>36</v>
      </c>
      <c r="D4643" t="s">
        <v>29</v>
      </c>
      <c r="E4643" t="s">
        <v>21994</v>
      </c>
      <c r="F4643" t="s">
        <v>21995</v>
      </c>
      <c r="G4643" t="s">
        <v>21996</v>
      </c>
      <c r="H4643" t="s">
        <v>1974</v>
      </c>
      <c r="I4643" t="s">
        <v>180</v>
      </c>
      <c r="J4643">
        <v>38317</v>
      </c>
      <c r="K4643" s="1">
        <v>44915</v>
      </c>
      <c r="L4643" t="s">
        <v>42</v>
      </c>
    </row>
    <row r="4644" spans="1:12" x14ac:dyDescent="0.8">
      <c r="A4644" t="s">
        <v>21997</v>
      </c>
      <c r="C4644">
        <v>32</v>
      </c>
      <c r="D4644" t="s">
        <v>29</v>
      </c>
      <c r="E4644" t="s">
        <v>21998</v>
      </c>
      <c r="F4644" t="s">
        <v>21999</v>
      </c>
      <c r="G4644" t="s">
        <v>22000</v>
      </c>
      <c r="H4644" t="s">
        <v>867</v>
      </c>
      <c r="I4644" t="s">
        <v>99</v>
      </c>
      <c r="J4644">
        <v>98158</v>
      </c>
      <c r="K4644" s="1">
        <v>45116</v>
      </c>
      <c r="L4644" t="s">
        <v>35</v>
      </c>
    </row>
    <row r="4645" spans="1:12" x14ac:dyDescent="0.8">
      <c r="A4645" t="s">
        <v>22001</v>
      </c>
      <c r="B4645" t="s">
        <v>22002</v>
      </c>
      <c r="C4645">
        <v>51</v>
      </c>
      <c r="D4645" t="s">
        <v>14</v>
      </c>
      <c r="E4645" t="s">
        <v>22003</v>
      </c>
      <c r="F4645" t="s">
        <v>22004</v>
      </c>
      <c r="G4645" t="s">
        <v>22005</v>
      </c>
      <c r="H4645" t="s">
        <v>510</v>
      </c>
      <c r="I4645" t="s">
        <v>126</v>
      </c>
      <c r="J4645">
        <v>41610</v>
      </c>
      <c r="K4645" s="1">
        <v>45211</v>
      </c>
      <c r="L4645" t="s">
        <v>35</v>
      </c>
    </row>
    <row r="4646" spans="1:12" x14ac:dyDescent="0.8">
      <c r="A4646" t="s">
        <v>22006</v>
      </c>
      <c r="B4646" t="s">
        <v>22007</v>
      </c>
      <c r="C4646">
        <v>42</v>
      </c>
      <c r="D4646" t="s">
        <v>14</v>
      </c>
      <c r="E4646" t="s">
        <v>22008</v>
      </c>
      <c r="F4646">
        <v>7459444084</v>
      </c>
      <c r="G4646" t="s">
        <v>22009</v>
      </c>
      <c r="H4646" t="s">
        <v>167</v>
      </c>
      <c r="I4646" t="s">
        <v>138</v>
      </c>
      <c r="J4646">
        <v>64303</v>
      </c>
      <c r="K4646" s="1">
        <v>44912</v>
      </c>
      <c r="L4646" t="s">
        <v>35</v>
      </c>
    </row>
    <row r="4647" spans="1:12" x14ac:dyDescent="0.8">
      <c r="A4647" t="s">
        <v>22010</v>
      </c>
      <c r="C4647">
        <v>54</v>
      </c>
      <c r="D4647" t="s">
        <v>29</v>
      </c>
      <c r="E4647" t="s">
        <v>22011</v>
      </c>
      <c r="F4647" t="s">
        <v>22012</v>
      </c>
      <c r="G4647" t="s">
        <v>22013</v>
      </c>
      <c r="H4647" t="s">
        <v>510</v>
      </c>
      <c r="I4647" t="s">
        <v>126</v>
      </c>
      <c r="J4647">
        <v>75421</v>
      </c>
      <c r="K4647" s="1">
        <v>44321</v>
      </c>
      <c r="L4647" t="s">
        <v>42</v>
      </c>
    </row>
    <row r="4648" spans="1:12" x14ac:dyDescent="0.8">
      <c r="A4648" t="s">
        <v>22014</v>
      </c>
      <c r="B4648" t="s">
        <v>5833</v>
      </c>
      <c r="C4648">
        <v>18</v>
      </c>
      <c r="D4648" t="s">
        <v>29</v>
      </c>
      <c r="E4648" t="s">
        <v>22015</v>
      </c>
      <c r="F4648">
        <v>5012622535</v>
      </c>
      <c r="G4648" t="s">
        <v>22016</v>
      </c>
      <c r="H4648" t="s">
        <v>270</v>
      </c>
      <c r="I4648" t="s">
        <v>19</v>
      </c>
      <c r="J4648">
        <v>72538</v>
      </c>
      <c r="K4648" s="1">
        <v>44079</v>
      </c>
      <c r="L4648" t="s">
        <v>35</v>
      </c>
    </row>
    <row r="4649" spans="1:12" x14ac:dyDescent="0.8">
      <c r="A4649" t="s">
        <v>22017</v>
      </c>
      <c r="B4649" t="s">
        <v>22018</v>
      </c>
      <c r="C4649">
        <v>34</v>
      </c>
      <c r="D4649" t="s">
        <v>14</v>
      </c>
      <c r="E4649" t="s">
        <v>22019</v>
      </c>
      <c r="F4649" t="s">
        <v>22020</v>
      </c>
      <c r="G4649" t="s">
        <v>22021</v>
      </c>
      <c r="H4649" t="s">
        <v>390</v>
      </c>
      <c r="I4649" t="s">
        <v>180</v>
      </c>
      <c r="J4649">
        <v>41987</v>
      </c>
      <c r="K4649" s="1">
        <v>45228</v>
      </c>
      <c r="L4649" t="s">
        <v>35</v>
      </c>
    </row>
    <row r="4650" spans="1:12" x14ac:dyDescent="0.8">
      <c r="A4650" t="s">
        <v>22022</v>
      </c>
      <c r="B4650" t="s">
        <v>22023</v>
      </c>
      <c r="C4650">
        <v>18</v>
      </c>
      <c r="D4650" t="s">
        <v>14</v>
      </c>
      <c r="E4650" t="s">
        <v>2379</v>
      </c>
      <c r="F4650" t="s">
        <v>22024</v>
      </c>
      <c r="G4650" t="s">
        <v>22025</v>
      </c>
      <c r="H4650" t="s">
        <v>112</v>
      </c>
      <c r="I4650" t="s">
        <v>113</v>
      </c>
      <c r="J4650">
        <v>55098</v>
      </c>
      <c r="K4650" s="1">
        <v>44197</v>
      </c>
      <c r="L4650" t="s">
        <v>26</v>
      </c>
    </row>
    <row r="4651" spans="1:12" x14ac:dyDescent="0.8">
      <c r="A4651" t="s">
        <v>22026</v>
      </c>
      <c r="B4651" t="s">
        <v>22027</v>
      </c>
      <c r="C4651">
        <v>32</v>
      </c>
      <c r="D4651" t="s">
        <v>14</v>
      </c>
      <c r="E4651" t="s">
        <v>22028</v>
      </c>
      <c r="F4651" t="s">
        <v>22029</v>
      </c>
      <c r="G4651" t="s">
        <v>22030</v>
      </c>
      <c r="H4651" t="s">
        <v>796</v>
      </c>
      <c r="I4651" t="s">
        <v>19</v>
      </c>
      <c r="J4651">
        <v>15463</v>
      </c>
      <c r="K4651" s="1">
        <v>44681</v>
      </c>
      <c r="L4651" t="s">
        <v>42</v>
      </c>
    </row>
    <row r="4652" spans="1:12" x14ac:dyDescent="0.8">
      <c r="A4652" t="s">
        <v>22031</v>
      </c>
      <c r="B4652" t="s">
        <v>22032</v>
      </c>
      <c r="C4652">
        <v>32</v>
      </c>
      <c r="D4652" t="s">
        <v>29</v>
      </c>
      <c r="E4652" t="s">
        <v>22033</v>
      </c>
      <c r="F4652" t="s">
        <v>22034</v>
      </c>
      <c r="H4652" t="s">
        <v>18</v>
      </c>
      <c r="I4652" t="s">
        <v>19</v>
      </c>
      <c r="J4652">
        <v>31225</v>
      </c>
      <c r="K4652" s="1">
        <v>44423</v>
      </c>
      <c r="L4652" t="s">
        <v>35</v>
      </c>
    </row>
    <row r="4653" spans="1:12" x14ac:dyDescent="0.8">
      <c r="A4653" s="2" t="s">
        <v>22035</v>
      </c>
      <c r="B4653" t="s">
        <v>22036</v>
      </c>
      <c r="C4653">
        <v>42</v>
      </c>
      <c r="D4653" t="s">
        <v>29</v>
      </c>
      <c r="E4653" t="s">
        <v>22037</v>
      </c>
      <c r="F4653" t="s">
        <v>22038</v>
      </c>
      <c r="G4653" t="s">
        <v>22039</v>
      </c>
      <c r="H4653" t="s">
        <v>573</v>
      </c>
      <c r="I4653" t="s">
        <v>193</v>
      </c>
      <c r="J4653">
        <v>95815</v>
      </c>
      <c r="K4653" s="1">
        <v>44223</v>
      </c>
      <c r="L4653" t="s">
        <v>42</v>
      </c>
    </row>
    <row r="4654" spans="1:12" x14ac:dyDescent="0.8">
      <c r="A4654" t="s">
        <v>22040</v>
      </c>
      <c r="B4654" t="s">
        <v>22041</v>
      </c>
      <c r="C4654">
        <v>35</v>
      </c>
      <c r="D4654" t="s">
        <v>29</v>
      </c>
      <c r="E4654" t="s">
        <v>22042</v>
      </c>
      <c r="F4654" t="s">
        <v>22043</v>
      </c>
      <c r="G4654" t="s">
        <v>22044</v>
      </c>
      <c r="H4654" t="s">
        <v>867</v>
      </c>
      <c r="I4654" t="s">
        <v>99</v>
      </c>
      <c r="J4654">
        <v>77063</v>
      </c>
      <c r="K4654" s="1">
        <v>45597</v>
      </c>
      <c r="L4654" t="s">
        <v>35</v>
      </c>
    </row>
    <row r="4655" spans="1:12" x14ac:dyDescent="0.8">
      <c r="A4655" t="s">
        <v>22045</v>
      </c>
      <c r="B4655" t="s">
        <v>22046</v>
      </c>
      <c r="C4655">
        <v>42</v>
      </c>
      <c r="E4655" t="s">
        <v>22047</v>
      </c>
      <c r="F4655" t="s">
        <v>22048</v>
      </c>
      <c r="G4655" t="s">
        <v>22049</v>
      </c>
      <c r="H4655" t="s">
        <v>1049</v>
      </c>
      <c r="I4655" t="s">
        <v>48</v>
      </c>
      <c r="J4655">
        <v>38003</v>
      </c>
      <c r="K4655" s="1">
        <v>45540</v>
      </c>
      <c r="L4655" t="s">
        <v>26</v>
      </c>
    </row>
    <row r="4656" spans="1:12" x14ac:dyDescent="0.8">
      <c r="A4656" t="s">
        <v>22050</v>
      </c>
      <c r="B4656" t="s">
        <v>22051</v>
      </c>
      <c r="C4656">
        <v>43</v>
      </c>
      <c r="D4656" t="s">
        <v>29</v>
      </c>
      <c r="E4656" t="s">
        <v>22052</v>
      </c>
      <c r="F4656">
        <v>7832590879</v>
      </c>
      <c r="G4656" t="s">
        <v>22053</v>
      </c>
      <c r="H4656" t="s">
        <v>249</v>
      </c>
      <c r="I4656" t="s">
        <v>55</v>
      </c>
      <c r="J4656">
        <v>17559</v>
      </c>
      <c r="K4656" s="1">
        <v>45294</v>
      </c>
      <c r="L4656" t="s">
        <v>42</v>
      </c>
    </row>
    <row r="4657" spans="1:12" x14ac:dyDescent="0.8">
      <c r="A4657" t="s">
        <v>22054</v>
      </c>
      <c r="B4657" t="s">
        <v>22055</v>
      </c>
      <c r="C4657">
        <v>60</v>
      </c>
      <c r="D4657" t="s">
        <v>14</v>
      </c>
      <c r="E4657" t="s">
        <v>22056</v>
      </c>
      <c r="F4657" t="s">
        <v>22057</v>
      </c>
      <c r="G4657" t="s">
        <v>22058</v>
      </c>
      <c r="H4657" t="s">
        <v>155</v>
      </c>
      <c r="I4657" t="s">
        <v>92</v>
      </c>
      <c r="J4657">
        <v>6493</v>
      </c>
      <c r="K4657" s="1">
        <v>45534</v>
      </c>
      <c r="L4657" t="s">
        <v>35</v>
      </c>
    </row>
    <row r="4658" spans="1:12" x14ac:dyDescent="0.8">
      <c r="A4658" t="s">
        <v>22059</v>
      </c>
      <c r="B4658" t="s">
        <v>22060</v>
      </c>
      <c r="C4658">
        <v>31</v>
      </c>
      <c r="D4658" t="s">
        <v>29</v>
      </c>
      <c r="E4658" t="s">
        <v>22061</v>
      </c>
      <c r="F4658" t="s">
        <v>22062</v>
      </c>
      <c r="G4658" t="s">
        <v>22063</v>
      </c>
      <c r="H4658" t="s">
        <v>238</v>
      </c>
      <c r="I4658" t="s">
        <v>48</v>
      </c>
      <c r="J4658">
        <v>65780</v>
      </c>
      <c r="K4658" s="1">
        <v>44542</v>
      </c>
      <c r="L4658" t="s">
        <v>35</v>
      </c>
    </row>
    <row r="4659" spans="1:12" x14ac:dyDescent="0.8">
      <c r="A4659" t="s">
        <v>22064</v>
      </c>
      <c r="B4659" t="s">
        <v>22065</v>
      </c>
      <c r="C4659">
        <v>23</v>
      </c>
      <c r="D4659" t="s">
        <v>14</v>
      </c>
      <c r="E4659" t="s">
        <v>22066</v>
      </c>
      <c r="F4659" t="s">
        <v>22067</v>
      </c>
      <c r="G4659" t="s">
        <v>22068</v>
      </c>
      <c r="H4659" t="s">
        <v>244</v>
      </c>
      <c r="I4659" t="s">
        <v>221</v>
      </c>
      <c r="J4659">
        <v>86422</v>
      </c>
      <c r="K4659" s="1">
        <v>44927</v>
      </c>
      <c r="L4659" t="s">
        <v>42</v>
      </c>
    </row>
    <row r="4660" spans="1:12" x14ac:dyDescent="0.8">
      <c r="A4660" t="s">
        <v>22069</v>
      </c>
      <c r="B4660" t="s">
        <v>22070</v>
      </c>
      <c r="C4660">
        <v>37</v>
      </c>
      <c r="D4660" t="s">
        <v>14</v>
      </c>
      <c r="E4660" t="s">
        <v>22071</v>
      </c>
      <c r="F4660" t="s">
        <v>22072</v>
      </c>
      <c r="G4660" t="s">
        <v>22073</v>
      </c>
      <c r="H4660" t="s">
        <v>270</v>
      </c>
      <c r="I4660" t="s">
        <v>19</v>
      </c>
      <c r="J4660">
        <v>52606</v>
      </c>
      <c r="K4660" s="1">
        <v>43912</v>
      </c>
      <c r="L4660" t="s">
        <v>35</v>
      </c>
    </row>
    <row r="4661" spans="1:12" x14ac:dyDescent="0.8">
      <c r="A4661" t="s">
        <v>22074</v>
      </c>
      <c r="B4661" t="s">
        <v>22075</v>
      </c>
      <c r="C4661">
        <v>25</v>
      </c>
      <c r="D4661" t="s">
        <v>29</v>
      </c>
      <c r="E4661" t="s">
        <v>22076</v>
      </c>
      <c r="F4661" t="s">
        <v>22077</v>
      </c>
      <c r="G4661" t="s">
        <v>22078</v>
      </c>
      <c r="H4661" t="s">
        <v>450</v>
      </c>
      <c r="I4661" t="s">
        <v>138</v>
      </c>
      <c r="J4661">
        <v>96535</v>
      </c>
      <c r="K4661" s="1">
        <v>44754</v>
      </c>
      <c r="L4661" t="s">
        <v>35</v>
      </c>
    </row>
    <row r="4662" spans="1:12" x14ac:dyDescent="0.8">
      <c r="A4662" t="s">
        <v>22079</v>
      </c>
      <c r="C4662">
        <v>52</v>
      </c>
      <c r="D4662" t="s">
        <v>29</v>
      </c>
      <c r="E4662" t="s">
        <v>22080</v>
      </c>
      <c r="F4662" t="s">
        <v>22081</v>
      </c>
      <c r="G4662" t="s">
        <v>22082</v>
      </c>
      <c r="H4662" t="s">
        <v>691</v>
      </c>
      <c r="I4662" t="s">
        <v>48</v>
      </c>
      <c r="J4662">
        <v>48975</v>
      </c>
      <c r="K4662" s="1">
        <v>44759</v>
      </c>
      <c r="L4662" t="s">
        <v>35</v>
      </c>
    </row>
    <row r="4663" spans="1:12" x14ac:dyDescent="0.8">
      <c r="A4663" t="s">
        <v>22083</v>
      </c>
      <c r="B4663" t="s">
        <v>22084</v>
      </c>
      <c r="C4663">
        <v>31</v>
      </c>
      <c r="D4663" t="s">
        <v>108</v>
      </c>
      <c r="E4663" t="s">
        <v>22085</v>
      </c>
      <c r="F4663" t="s">
        <v>22086</v>
      </c>
      <c r="G4663" t="s">
        <v>22087</v>
      </c>
      <c r="H4663" t="s">
        <v>510</v>
      </c>
      <c r="I4663" t="s">
        <v>126</v>
      </c>
      <c r="J4663">
        <v>20341</v>
      </c>
      <c r="K4663" s="1">
        <v>45125</v>
      </c>
      <c r="L4663" t="s">
        <v>26</v>
      </c>
    </row>
    <row r="4664" spans="1:12" x14ac:dyDescent="0.8">
      <c r="A4664" t="s">
        <v>22088</v>
      </c>
      <c r="B4664" t="s">
        <v>22089</v>
      </c>
      <c r="C4664">
        <v>28</v>
      </c>
      <c r="D4664" t="s">
        <v>14</v>
      </c>
      <c r="E4664" t="s">
        <v>22090</v>
      </c>
      <c r="F4664" t="s">
        <v>22091</v>
      </c>
      <c r="G4664" t="s">
        <v>22092</v>
      </c>
      <c r="H4664" t="s">
        <v>578</v>
      </c>
      <c r="I4664" t="s">
        <v>113</v>
      </c>
      <c r="J4664">
        <v>52424</v>
      </c>
      <c r="K4664" s="1">
        <v>44652</v>
      </c>
      <c r="L4664" t="s">
        <v>35</v>
      </c>
    </row>
    <row r="4665" spans="1:12" x14ac:dyDescent="0.8">
      <c r="A4665" s="2" t="s">
        <v>22093</v>
      </c>
      <c r="B4665" t="s">
        <v>22094</v>
      </c>
      <c r="C4665">
        <v>29</v>
      </c>
      <c r="D4665" t="s">
        <v>14</v>
      </c>
      <c r="E4665" t="s">
        <v>22095</v>
      </c>
      <c r="F4665" t="s">
        <v>22096</v>
      </c>
      <c r="G4665" t="s">
        <v>22097</v>
      </c>
      <c r="H4665" t="s">
        <v>249</v>
      </c>
      <c r="I4665" t="s">
        <v>55</v>
      </c>
      <c r="J4665">
        <v>18107</v>
      </c>
      <c r="K4665" s="1">
        <v>45617</v>
      </c>
      <c r="L4665" t="s">
        <v>42</v>
      </c>
    </row>
    <row r="4666" spans="1:12" x14ac:dyDescent="0.8">
      <c r="A4666" t="s">
        <v>22098</v>
      </c>
      <c r="B4666" t="s">
        <v>22099</v>
      </c>
      <c r="C4666">
        <v>43</v>
      </c>
      <c r="E4666" t="s">
        <v>22100</v>
      </c>
      <c r="F4666" t="s">
        <v>22101</v>
      </c>
      <c r="G4666" t="s">
        <v>22102</v>
      </c>
      <c r="H4666" t="s">
        <v>510</v>
      </c>
      <c r="I4666" t="s">
        <v>126</v>
      </c>
      <c r="J4666">
        <v>69690</v>
      </c>
      <c r="K4666" s="1">
        <v>45497</v>
      </c>
      <c r="L4666" t="s">
        <v>35</v>
      </c>
    </row>
    <row r="4667" spans="1:12" x14ac:dyDescent="0.8">
      <c r="A4667" t="s">
        <v>22103</v>
      </c>
      <c r="B4667" t="s">
        <v>22104</v>
      </c>
      <c r="C4667">
        <v>33</v>
      </c>
      <c r="D4667" t="s">
        <v>29</v>
      </c>
      <c r="E4667" t="s">
        <v>22105</v>
      </c>
      <c r="F4667" t="s">
        <v>22106</v>
      </c>
      <c r="G4667" t="s">
        <v>22107</v>
      </c>
      <c r="H4667" t="s">
        <v>1064</v>
      </c>
      <c r="J4667">
        <v>35918</v>
      </c>
      <c r="K4667" s="1">
        <v>44977</v>
      </c>
      <c r="L4667" t="s">
        <v>35</v>
      </c>
    </row>
    <row r="4668" spans="1:12" x14ac:dyDescent="0.8">
      <c r="A4668" t="s">
        <v>22108</v>
      </c>
      <c r="B4668" t="s">
        <v>22109</v>
      </c>
      <c r="D4668" t="s">
        <v>29</v>
      </c>
      <c r="E4668" t="s">
        <v>22110</v>
      </c>
      <c r="F4668" t="s">
        <v>22111</v>
      </c>
      <c r="G4668" t="s">
        <v>22112</v>
      </c>
      <c r="H4668" t="s">
        <v>137</v>
      </c>
      <c r="I4668" t="s">
        <v>138</v>
      </c>
      <c r="J4668">
        <v>44722</v>
      </c>
      <c r="K4668" s="1">
        <v>44196</v>
      </c>
      <c r="L4668" t="s">
        <v>42</v>
      </c>
    </row>
    <row r="4669" spans="1:12" x14ac:dyDescent="0.8">
      <c r="A4669" t="s">
        <v>22113</v>
      </c>
      <c r="B4669" t="s">
        <v>22114</v>
      </c>
      <c r="D4669" t="s">
        <v>14</v>
      </c>
      <c r="E4669" t="s">
        <v>22115</v>
      </c>
      <c r="F4669" t="s">
        <v>22116</v>
      </c>
      <c r="H4669" t="s">
        <v>553</v>
      </c>
      <c r="I4669" t="s">
        <v>221</v>
      </c>
      <c r="J4669">
        <v>52922</v>
      </c>
      <c r="K4669" s="1">
        <v>45338</v>
      </c>
      <c r="L4669" t="s">
        <v>42</v>
      </c>
    </row>
    <row r="4670" spans="1:12" x14ac:dyDescent="0.8">
      <c r="A4670" t="s">
        <v>22117</v>
      </c>
      <c r="B4670" t="s">
        <v>22118</v>
      </c>
      <c r="C4670">
        <v>24</v>
      </c>
      <c r="D4670" t="s">
        <v>108</v>
      </c>
      <c r="E4670" t="s">
        <v>22119</v>
      </c>
      <c r="F4670">
        <v>2849578904</v>
      </c>
      <c r="G4670" t="s">
        <v>22120</v>
      </c>
      <c r="H4670" t="s">
        <v>25</v>
      </c>
      <c r="I4670" t="s">
        <v>19</v>
      </c>
      <c r="J4670">
        <v>10959</v>
      </c>
      <c r="K4670" s="1">
        <v>44943</v>
      </c>
      <c r="L4670" t="s">
        <v>35</v>
      </c>
    </row>
    <row r="4671" spans="1:12" x14ac:dyDescent="0.8">
      <c r="A4671" t="s">
        <v>22121</v>
      </c>
      <c r="B4671" t="s">
        <v>22122</v>
      </c>
      <c r="C4671">
        <v>35</v>
      </c>
      <c r="D4671" t="s">
        <v>14</v>
      </c>
      <c r="E4671" t="s">
        <v>22123</v>
      </c>
      <c r="F4671" t="s">
        <v>22124</v>
      </c>
      <c r="G4671" t="s">
        <v>22125</v>
      </c>
      <c r="H4671" t="s">
        <v>112</v>
      </c>
      <c r="I4671" t="s">
        <v>113</v>
      </c>
      <c r="J4671">
        <v>16608</v>
      </c>
      <c r="K4671" s="1">
        <v>43988</v>
      </c>
      <c r="L4671" t="s">
        <v>26</v>
      </c>
    </row>
    <row r="4672" spans="1:12" x14ac:dyDescent="0.8">
      <c r="A4672" t="s">
        <v>22126</v>
      </c>
      <c r="B4672" t="s">
        <v>22127</v>
      </c>
      <c r="C4672">
        <v>42</v>
      </c>
      <c r="D4672" t="s">
        <v>14</v>
      </c>
      <c r="E4672" t="s">
        <v>22128</v>
      </c>
      <c r="G4672" t="s">
        <v>22129</v>
      </c>
      <c r="H4672" t="s">
        <v>249</v>
      </c>
      <c r="I4672" t="s">
        <v>55</v>
      </c>
      <c r="J4672">
        <v>45611</v>
      </c>
      <c r="K4672" s="1">
        <v>43970</v>
      </c>
      <c r="L4672" t="s">
        <v>42</v>
      </c>
    </row>
    <row r="4673" spans="1:12" x14ac:dyDescent="0.8">
      <c r="A4673" t="s">
        <v>22130</v>
      </c>
      <c r="B4673" t="s">
        <v>1380</v>
      </c>
      <c r="C4673">
        <v>18</v>
      </c>
      <c r="D4673" t="s">
        <v>29</v>
      </c>
      <c r="E4673" t="s">
        <v>22131</v>
      </c>
      <c r="F4673" t="s">
        <v>22132</v>
      </c>
      <c r="G4673" t="s">
        <v>22133</v>
      </c>
      <c r="H4673" t="s">
        <v>270</v>
      </c>
      <c r="I4673" t="s">
        <v>19</v>
      </c>
      <c r="J4673">
        <v>80518</v>
      </c>
      <c r="K4673" s="1">
        <v>44831</v>
      </c>
      <c r="L4673" t="s">
        <v>35</v>
      </c>
    </row>
    <row r="4674" spans="1:12" x14ac:dyDescent="0.8">
      <c r="A4674" t="s">
        <v>22134</v>
      </c>
      <c r="B4674" t="s">
        <v>22135</v>
      </c>
      <c r="C4674">
        <v>40</v>
      </c>
      <c r="D4674" t="s">
        <v>14</v>
      </c>
      <c r="E4674" t="s">
        <v>22136</v>
      </c>
      <c r="G4674" t="s">
        <v>22137</v>
      </c>
      <c r="H4674" t="s">
        <v>510</v>
      </c>
      <c r="I4674" t="s">
        <v>126</v>
      </c>
      <c r="J4674">
        <v>50348</v>
      </c>
      <c r="K4674" s="1">
        <v>45710</v>
      </c>
      <c r="L4674" t="s">
        <v>42</v>
      </c>
    </row>
    <row r="4675" spans="1:12" x14ac:dyDescent="0.8">
      <c r="A4675" t="s">
        <v>22138</v>
      </c>
      <c r="B4675" t="s">
        <v>22139</v>
      </c>
      <c r="C4675">
        <v>22</v>
      </c>
      <c r="D4675" t="s">
        <v>29</v>
      </c>
      <c r="E4675" t="s">
        <v>22140</v>
      </c>
      <c r="F4675" t="s">
        <v>22141</v>
      </c>
      <c r="G4675" t="s">
        <v>22142</v>
      </c>
      <c r="H4675" t="s">
        <v>199</v>
      </c>
      <c r="I4675" t="s">
        <v>74</v>
      </c>
      <c r="J4675">
        <v>34070</v>
      </c>
      <c r="K4675" s="1">
        <v>44760</v>
      </c>
      <c r="L4675" t="s">
        <v>42</v>
      </c>
    </row>
    <row r="4676" spans="1:12" x14ac:dyDescent="0.8">
      <c r="A4676" t="s">
        <v>22143</v>
      </c>
      <c r="B4676" t="s">
        <v>22144</v>
      </c>
      <c r="C4676">
        <v>44</v>
      </c>
      <c r="D4676" t="s">
        <v>14</v>
      </c>
      <c r="E4676" t="s">
        <v>22145</v>
      </c>
      <c r="F4676">
        <v>8068417890</v>
      </c>
      <c r="H4676" t="s">
        <v>796</v>
      </c>
      <c r="I4676" t="s">
        <v>19</v>
      </c>
      <c r="J4676">
        <v>35011</v>
      </c>
      <c r="K4676" s="1">
        <v>45459</v>
      </c>
      <c r="L4676" t="s">
        <v>42</v>
      </c>
    </row>
    <row r="4677" spans="1:12" x14ac:dyDescent="0.8">
      <c r="A4677" t="s">
        <v>22146</v>
      </c>
      <c r="B4677" t="s">
        <v>22147</v>
      </c>
      <c r="C4677">
        <v>23</v>
      </c>
      <c r="D4677" t="s">
        <v>14</v>
      </c>
      <c r="E4677" t="s">
        <v>22148</v>
      </c>
      <c r="F4677" t="s">
        <v>22149</v>
      </c>
      <c r="G4677" t="s">
        <v>22150</v>
      </c>
      <c r="H4677" t="s">
        <v>320</v>
      </c>
      <c r="I4677" t="s">
        <v>138</v>
      </c>
      <c r="J4677">
        <v>60776</v>
      </c>
      <c r="K4677" s="1">
        <v>44436</v>
      </c>
      <c r="L4677" t="s">
        <v>42</v>
      </c>
    </row>
    <row r="4678" spans="1:12" x14ac:dyDescent="0.8">
      <c r="A4678" t="s">
        <v>22151</v>
      </c>
      <c r="B4678" t="s">
        <v>22152</v>
      </c>
      <c r="C4678">
        <v>43</v>
      </c>
      <c r="D4678" t="s">
        <v>14</v>
      </c>
      <c r="E4678" t="s">
        <v>22153</v>
      </c>
      <c r="F4678" t="s">
        <v>22154</v>
      </c>
      <c r="G4678" t="s">
        <v>22155</v>
      </c>
      <c r="H4678" t="s">
        <v>192</v>
      </c>
      <c r="I4678" t="s">
        <v>193</v>
      </c>
      <c r="J4678">
        <v>37596</v>
      </c>
      <c r="K4678" s="1">
        <v>44619</v>
      </c>
      <c r="L4678" t="s">
        <v>42</v>
      </c>
    </row>
    <row r="4679" spans="1:12" x14ac:dyDescent="0.8">
      <c r="A4679" t="s">
        <v>22156</v>
      </c>
      <c r="B4679" t="s">
        <v>22157</v>
      </c>
      <c r="C4679">
        <v>48</v>
      </c>
      <c r="D4679" t="s">
        <v>29</v>
      </c>
      <c r="E4679" t="s">
        <v>22158</v>
      </c>
      <c r="F4679" t="s">
        <v>22159</v>
      </c>
      <c r="G4679" t="s">
        <v>22160</v>
      </c>
      <c r="H4679" t="s">
        <v>529</v>
      </c>
      <c r="I4679" t="s">
        <v>55</v>
      </c>
      <c r="J4679">
        <v>47016</v>
      </c>
      <c r="K4679" s="1">
        <v>44803</v>
      </c>
      <c r="L4679" t="s">
        <v>35</v>
      </c>
    </row>
    <row r="4680" spans="1:12" x14ac:dyDescent="0.8">
      <c r="A4680" t="s">
        <v>22161</v>
      </c>
      <c r="B4680" t="s">
        <v>22162</v>
      </c>
      <c r="C4680">
        <v>45</v>
      </c>
      <c r="D4680" t="s">
        <v>14</v>
      </c>
      <c r="E4680" t="s">
        <v>22163</v>
      </c>
      <c r="F4680" t="s">
        <v>22164</v>
      </c>
      <c r="G4680" t="s">
        <v>22165</v>
      </c>
      <c r="H4680" t="s">
        <v>424</v>
      </c>
      <c r="I4680" t="s">
        <v>138</v>
      </c>
      <c r="J4680">
        <v>60843</v>
      </c>
      <c r="K4680" s="1">
        <v>45191</v>
      </c>
    </row>
    <row r="4681" spans="1:12" x14ac:dyDescent="0.8">
      <c r="A4681" t="s">
        <v>22166</v>
      </c>
      <c r="B4681" t="s">
        <v>22167</v>
      </c>
      <c r="C4681">
        <v>38</v>
      </c>
      <c r="D4681" t="s">
        <v>14</v>
      </c>
      <c r="E4681" t="s">
        <v>22168</v>
      </c>
      <c r="F4681" t="s">
        <v>22169</v>
      </c>
      <c r="G4681" t="s">
        <v>22170</v>
      </c>
      <c r="H4681" t="s">
        <v>309</v>
      </c>
      <c r="I4681" t="s">
        <v>74</v>
      </c>
      <c r="J4681">
        <v>7916</v>
      </c>
      <c r="K4681" s="1">
        <v>44117</v>
      </c>
      <c r="L4681" t="s">
        <v>26</v>
      </c>
    </row>
    <row r="4682" spans="1:12" x14ac:dyDescent="0.8">
      <c r="A4682" t="s">
        <v>22171</v>
      </c>
      <c r="B4682" t="s">
        <v>22172</v>
      </c>
      <c r="C4682">
        <v>32</v>
      </c>
      <c r="D4682" t="s">
        <v>29</v>
      </c>
      <c r="E4682" t="s">
        <v>22173</v>
      </c>
      <c r="F4682" t="s">
        <v>22174</v>
      </c>
      <c r="G4682" t="s">
        <v>22175</v>
      </c>
      <c r="H4682" t="s">
        <v>355</v>
      </c>
      <c r="I4682" t="s">
        <v>180</v>
      </c>
      <c r="J4682">
        <v>3228</v>
      </c>
      <c r="K4682" s="1">
        <v>44977</v>
      </c>
      <c r="L4682" t="s">
        <v>35</v>
      </c>
    </row>
    <row r="4683" spans="1:12" x14ac:dyDescent="0.8">
      <c r="A4683" t="s">
        <v>22176</v>
      </c>
      <c r="B4683" t="s">
        <v>22177</v>
      </c>
      <c r="C4683">
        <v>28</v>
      </c>
      <c r="D4683" t="s">
        <v>29</v>
      </c>
      <c r="E4683" t="s">
        <v>22178</v>
      </c>
      <c r="F4683" t="s">
        <v>22179</v>
      </c>
      <c r="G4683" t="s">
        <v>22180</v>
      </c>
      <c r="H4683" t="s">
        <v>220</v>
      </c>
      <c r="I4683" t="s">
        <v>221</v>
      </c>
      <c r="J4683">
        <v>52186</v>
      </c>
      <c r="K4683" s="1">
        <v>44247</v>
      </c>
      <c r="L4683" t="s">
        <v>35</v>
      </c>
    </row>
    <row r="4684" spans="1:12" x14ac:dyDescent="0.8">
      <c r="A4684" t="s">
        <v>22181</v>
      </c>
      <c r="B4684" t="s">
        <v>22182</v>
      </c>
      <c r="C4684">
        <v>52</v>
      </c>
      <c r="D4684" t="s">
        <v>14</v>
      </c>
      <c r="E4684" t="s">
        <v>22183</v>
      </c>
      <c r="F4684" t="s">
        <v>22184</v>
      </c>
      <c r="G4684" t="s">
        <v>22185</v>
      </c>
      <c r="H4684" t="s">
        <v>320</v>
      </c>
      <c r="I4684" t="s">
        <v>138</v>
      </c>
      <c r="J4684">
        <v>16957</v>
      </c>
      <c r="K4684" s="1">
        <v>44082</v>
      </c>
      <c r="L4684" t="s">
        <v>26</v>
      </c>
    </row>
    <row r="4685" spans="1:12" x14ac:dyDescent="0.8">
      <c r="A4685" t="s">
        <v>22186</v>
      </c>
      <c r="B4685" t="s">
        <v>22187</v>
      </c>
      <c r="C4685">
        <v>26</v>
      </c>
      <c r="D4685" t="s">
        <v>14</v>
      </c>
      <c r="E4685" t="s">
        <v>22188</v>
      </c>
      <c r="F4685" t="s">
        <v>22189</v>
      </c>
      <c r="G4685" t="s">
        <v>22190</v>
      </c>
      <c r="H4685" t="s">
        <v>912</v>
      </c>
      <c r="I4685" t="s">
        <v>99</v>
      </c>
      <c r="J4685">
        <v>28185</v>
      </c>
      <c r="K4685" s="1">
        <v>45185</v>
      </c>
      <c r="L4685" t="s">
        <v>35</v>
      </c>
    </row>
    <row r="4686" spans="1:12" x14ac:dyDescent="0.8">
      <c r="A4686" t="s">
        <v>22191</v>
      </c>
      <c r="B4686" t="s">
        <v>22192</v>
      </c>
      <c r="C4686">
        <v>22</v>
      </c>
      <c r="D4686" t="s">
        <v>29</v>
      </c>
      <c r="E4686" t="s">
        <v>22193</v>
      </c>
      <c r="F4686">
        <v>3755844782</v>
      </c>
      <c r="G4686" t="s">
        <v>22194</v>
      </c>
      <c r="H4686" t="s">
        <v>119</v>
      </c>
      <c r="I4686" t="s">
        <v>55</v>
      </c>
      <c r="J4686">
        <v>40960</v>
      </c>
      <c r="K4686" s="1">
        <v>44451</v>
      </c>
      <c r="L4686" t="s">
        <v>35</v>
      </c>
    </row>
    <row r="4687" spans="1:12" x14ac:dyDescent="0.8">
      <c r="A4687" t="s">
        <v>22195</v>
      </c>
      <c r="B4687" t="s">
        <v>5471</v>
      </c>
      <c r="C4687">
        <v>42</v>
      </c>
      <c r="D4687" t="s">
        <v>14</v>
      </c>
      <c r="E4687" t="s">
        <v>22196</v>
      </c>
      <c r="F4687" t="s">
        <v>22197</v>
      </c>
      <c r="G4687" t="s">
        <v>22198</v>
      </c>
      <c r="H4687" t="s">
        <v>270</v>
      </c>
      <c r="I4687" t="s">
        <v>19</v>
      </c>
      <c r="J4687">
        <v>62084</v>
      </c>
      <c r="K4687" s="1">
        <v>45300</v>
      </c>
      <c r="L4687" t="s">
        <v>42</v>
      </c>
    </row>
    <row r="4688" spans="1:12" x14ac:dyDescent="0.8">
      <c r="A4688" t="s">
        <v>22199</v>
      </c>
      <c r="B4688" t="s">
        <v>22200</v>
      </c>
      <c r="C4688">
        <v>25</v>
      </c>
      <c r="D4688" t="s">
        <v>14</v>
      </c>
      <c r="E4688" t="s">
        <v>22201</v>
      </c>
      <c r="F4688" t="s">
        <v>22202</v>
      </c>
      <c r="G4688" t="s">
        <v>22203</v>
      </c>
      <c r="H4688" t="s">
        <v>309</v>
      </c>
      <c r="I4688" t="s">
        <v>74</v>
      </c>
      <c r="J4688">
        <v>82728</v>
      </c>
      <c r="K4688" s="1">
        <v>45054</v>
      </c>
      <c r="L4688" t="s">
        <v>35</v>
      </c>
    </row>
    <row r="4689" spans="1:12" x14ac:dyDescent="0.8">
      <c r="A4689" t="s">
        <v>22204</v>
      </c>
      <c r="B4689" t="s">
        <v>22205</v>
      </c>
      <c r="C4689">
        <v>23</v>
      </c>
      <c r="D4689" t="s">
        <v>14</v>
      </c>
      <c r="E4689" t="s">
        <v>22206</v>
      </c>
      <c r="F4689" t="s">
        <v>22207</v>
      </c>
      <c r="G4689" t="s">
        <v>22208</v>
      </c>
      <c r="H4689" t="s">
        <v>355</v>
      </c>
      <c r="I4689" t="s">
        <v>180</v>
      </c>
      <c r="J4689">
        <v>77856</v>
      </c>
      <c r="K4689" s="1">
        <v>44045</v>
      </c>
      <c r="L4689" t="s">
        <v>26</v>
      </c>
    </row>
    <row r="4690" spans="1:12" x14ac:dyDescent="0.8">
      <c r="A4690" t="s">
        <v>22209</v>
      </c>
      <c r="B4690" t="s">
        <v>22210</v>
      </c>
      <c r="D4690" t="s">
        <v>29</v>
      </c>
      <c r="E4690" t="s">
        <v>22211</v>
      </c>
      <c r="F4690" t="s">
        <v>22212</v>
      </c>
      <c r="G4690" t="s">
        <v>22213</v>
      </c>
      <c r="H4690" t="s">
        <v>424</v>
      </c>
      <c r="I4690" t="s">
        <v>138</v>
      </c>
      <c r="J4690">
        <v>50210</v>
      </c>
      <c r="K4690" s="1">
        <v>43967</v>
      </c>
      <c r="L4690" t="s">
        <v>42</v>
      </c>
    </row>
    <row r="4691" spans="1:12" x14ac:dyDescent="0.8">
      <c r="A4691" s="2" t="s">
        <v>22214</v>
      </c>
      <c r="B4691" t="s">
        <v>22215</v>
      </c>
      <c r="C4691">
        <v>29</v>
      </c>
      <c r="D4691" t="s">
        <v>29</v>
      </c>
      <c r="E4691" t="s">
        <v>22216</v>
      </c>
      <c r="F4691" t="s">
        <v>22217</v>
      </c>
      <c r="G4691" t="s">
        <v>22218</v>
      </c>
      <c r="I4691" t="s">
        <v>138</v>
      </c>
      <c r="J4691">
        <v>7672</v>
      </c>
      <c r="K4691" s="1">
        <v>45371</v>
      </c>
      <c r="L4691" t="s">
        <v>35</v>
      </c>
    </row>
    <row r="4692" spans="1:12" x14ac:dyDescent="0.8">
      <c r="A4692" t="s">
        <v>22219</v>
      </c>
      <c r="B4692" t="s">
        <v>22220</v>
      </c>
      <c r="C4692">
        <v>34</v>
      </c>
      <c r="D4692" t="s">
        <v>29</v>
      </c>
      <c r="E4692" t="s">
        <v>22221</v>
      </c>
      <c r="F4692">
        <f>1-883-486-1927</f>
        <v>-3295</v>
      </c>
      <c r="G4692" t="s">
        <v>22222</v>
      </c>
      <c r="H4692" t="s">
        <v>952</v>
      </c>
      <c r="I4692" t="s">
        <v>126</v>
      </c>
      <c r="J4692">
        <v>94085</v>
      </c>
      <c r="K4692" s="1">
        <v>44938</v>
      </c>
      <c r="L4692" t="s">
        <v>42</v>
      </c>
    </row>
    <row r="4693" spans="1:12" x14ac:dyDescent="0.8">
      <c r="A4693" t="s">
        <v>22223</v>
      </c>
      <c r="B4693" t="s">
        <v>22224</v>
      </c>
      <c r="C4693">
        <v>37</v>
      </c>
      <c r="D4693" t="s">
        <v>14</v>
      </c>
      <c r="E4693" t="s">
        <v>22225</v>
      </c>
      <c r="F4693" t="s">
        <v>22226</v>
      </c>
      <c r="G4693" t="s">
        <v>22227</v>
      </c>
      <c r="H4693" t="s">
        <v>796</v>
      </c>
      <c r="I4693" t="s">
        <v>19</v>
      </c>
      <c r="J4693">
        <v>78326</v>
      </c>
      <c r="K4693" s="1">
        <v>45193</v>
      </c>
      <c r="L4693" t="s">
        <v>42</v>
      </c>
    </row>
    <row r="4694" spans="1:12" x14ac:dyDescent="0.8">
      <c r="A4694" s="2" t="s">
        <v>22228</v>
      </c>
      <c r="B4694" t="s">
        <v>22229</v>
      </c>
      <c r="C4694">
        <v>46</v>
      </c>
      <c r="D4694" t="s">
        <v>29</v>
      </c>
      <c r="E4694" t="s">
        <v>22230</v>
      </c>
      <c r="F4694" t="s">
        <v>22231</v>
      </c>
      <c r="G4694" t="s">
        <v>22232</v>
      </c>
      <c r="H4694" t="s">
        <v>80</v>
      </c>
      <c r="I4694" t="s">
        <v>74</v>
      </c>
      <c r="J4694">
        <v>98871</v>
      </c>
      <c r="K4694" s="1">
        <v>44709</v>
      </c>
      <c r="L4694" t="s">
        <v>26</v>
      </c>
    </row>
    <row r="4695" spans="1:12" x14ac:dyDescent="0.8">
      <c r="A4695" t="s">
        <v>22233</v>
      </c>
      <c r="B4695" t="s">
        <v>22234</v>
      </c>
      <c r="C4695">
        <v>41</v>
      </c>
      <c r="D4695" t="s">
        <v>14</v>
      </c>
      <c r="E4695" t="s">
        <v>22235</v>
      </c>
      <c r="F4695" t="s">
        <v>22236</v>
      </c>
      <c r="G4695" t="s">
        <v>22237</v>
      </c>
      <c r="H4695" t="s">
        <v>350</v>
      </c>
      <c r="I4695" t="s">
        <v>34</v>
      </c>
      <c r="J4695">
        <v>14945</v>
      </c>
      <c r="K4695" s="1">
        <v>45418</v>
      </c>
      <c r="L4695" t="s">
        <v>42</v>
      </c>
    </row>
    <row r="4696" spans="1:12" x14ac:dyDescent="0.8">
      <c r="A4696" t="s">
        <v>22238</v>
      </c>
      <c r="B4696" t="s">
        <v>22239</v>
      </c>
      <c r="C4696">
        <v>32</v>
      </c>
      <c r="D4696" t="s">
        <v>29</v>
      </c>
      <c r="E4696" t="s">
        <v>22240</v>
      </c>
      <c r="F4696" t="s">
        <v>22241</v>
      </c>
      <c r="G4696" t="s">
        <v>22242</v>
      </c>
      <c r="H4696" t="s">
        <v>137</v>
      </c>
      <c r="I4696" t="s">
        <v>138</v>
      </c>
      <c r="J4696">
        <v>46087</v>
      </c>
      <c r="K4696" s="1">
        <v>45602</v>
      </c>
      <c r="L4696" t="s">
        <v>35</v>
      </c>
    </row>
    <row r="4697" spans="1:12" x14ac:dyDescent="0.8">
      <c r="A4697" t="s">
        <v>22243</v>
      </c>
      <c r="B4697" t="s">
        <v>22244</v>
      </c>
      <c r="C4697">
        <v>32</v>
      </c>
      <c r="D4697" t="s">
        <v>29</v>
      </c>
      <c r="E4697" t="s">
        <v>22245</v>
      </c>
      <c r="F4697" t="s">
        <v>22246</v>
      </c>
      <c r="G4697" t="s">
        <v>22247</v>
      </c>
      <c r="H4697" t="s">
        <v>510</v>
      </c>
      <c r="I4697" t="s">
        <v>126</v>
      </c>
      <c r="J4697">
        <v>76617</v>
      </c>
      <c r="K4697" s="1">
        <v>45514</v>
      </c>
      <c r="L4697" t="s">
        <v>26</v>
      </c>
    </row>
    <row r="4698" spans="1:12" x14ac:dyDescent="0.8">
      <c r="A4698" t="s">
        <v>22248</v>
      </c>
      <c r="B4698" t="s">
        <v>22249</v>
      </c>
      <c r="D4698" t="s">
        <v>29</v>
      </c>
      <c r="E4698" t="s">
        <v>14239</v>
      </c>
      <c r="F4698">
        <v>4464270613</v>
      </c>
      <c r="G4698" t="s">
        <v>22250</v>
      </c>
      <c r="H4698" t="s">
        <v>244</v>
      </c>
      <c r="I4698" t="s">
        <v>221</v>
      </c>
      <c r="J4698">
        <v>81604</v>
      </c>
      <c r="K4698" s="1">
        <v>44423</v>
      </c>
      <c r="L4698" t="s">
        <v>26</v>
      </c>
    </row>
    <row r="4699" spans="1:12" x14ac:dyDescent="0.8">
      <c r="A4699" t="s">
        <v>22251</v>
      </c>
      <c r="B4699" t="s">
        <v>22252</v>
      </c>
      <c r="C4699">
        <v>50</v>
      </c>
      <c r="D4699" t="s">
        <v>14</v>
      </c>
      <c r="E4699" t="s">
        <v>22253</v>
      </c>
      <c r="F4699" t="s">
        <v>22254</v>
      </c>
      <c r="H4699" t="s">
        <v>558</v>
      </c>
      <c r="I4699" t="s">
        <v>55</v>
      </c>
      <c r="J4699">
        <v>62312</v>
      </c>
      <c r="K4699" s="1">
        <v>44941</v>
      </c>
      <c r="L4699" t="s">
        <v>35</v>
      </c>
    </row>
    <row r="4700" spans="1:12" x14ac:dyDescent="0.8">
      <c r="A4700" t="s">
        <v>22255</v>
      </c>
      <c r="B4700" t="s">
        <v>22256</v>
      </c>
      <c r="C4700">
        <v>36</v>
      </c>
      <c r="D4700" t="s">
        <v>29</v>
      </c>
      <c r="E4700" t="s">
        <v>22257</v>
      </c>
      <c r="F4700">
        <v>9567627714</v>
      </c>
      <c r="G4700" t="s">
        <v>22258</v>
      </c>
      <c r="H4700" t="s">
        <v>137</v>
      </c>
      <c r="I4700" t="s">
        <v>138</v>
      </c>
      <c r="J4700">
        <v>62672</v>
      </c>
      <c r="K4700" s="1">
        <v>44655</v>
      </c>
      <c r="L4700" t="s">
        <v>26</v>
      </c>
    </row>
    <row r="4701" spans="1:12" x14ac:dyDescent="0.8">
      <c r="A4701" t="s">
        <v>22259</v>
      </c>
      <c r="B4701" t="s">
        <v>22260</v>
      </c>
      <c r="C4701">
        <v>29</v>
      </c>
      <c r="D4701" t="s">
        <v>29</v>
      </c>
      <c r="E4701" t="s">
        <v>22261</v>
      </c>
      <c r="F4701" t="s">
        <v>22262</v>
      </c>
      <c r="G4701" t="s">
        <v>22263</v>
      </c>
      <c r="H4701" t="s">
        <v>144</v>
      </c>
      <c r="I4701" t="s">
        <v>126</v>
      </c>
      <c r="J4701">
        <v>6637</v>
      </c>
      <c r="K4701" s="1">
        <v>45446</v>
      </c>
      <c r="L4701" t="s">
        <v>26</v>
      </c>
    </row>
    <row r="4702" spans="1:12" x14ac:dyDescent="0.8">
      <c r="A4702" t="s">
        <v>22264</v>
      </c>
      <c r="B4702" t="s">
        <v>22265</v>
      </c>
      <c r="C4702">
        <v>23</v>
      </c>
      <c r="D4702" t="s">
        <v>14</v>
      </c>
      <c r="E4702" t="s">
        <v>22266</v>
      </c>
      <c r="F4702">
        <v>5492083153</v>
      </c>
      <c r="G4702" t="s">
        <v>22267</v>
      </c>
      <c r="I4702" t="s">
        <v>180</v>
      </c>
      <c r="J4702">
        <v>53138</v>
      </c>
      <c r="K4702" s="1">
        <v>45418</v>
      </c>
      <c r="L4702" t="s">
        <v>35</v>
      </c>
    </row>
    <row r="4703" spans="1:12" x14ac:dyDescent="0.8">
      <c r="A4703" t="s">
        <v>22268</v>
      </c>
      <c r="B4703" t="s">
        <v>22269</v>
      </c>
      <c r="C4703">
        <v>18</v>
      </c>
      <c r="D4703" t="s">
        <v>14</v>
      </c>
      <c r="E4703" t="s">
        <v>22270</v>
      </c>
      <c r="F4703" t="s">
        <v>22271</v>
      </c>
      <c r="G4703" t="s">
        <v>22272</v>
      </c>
      <c r="H4703" t="s">
        <v>796</v>
      </c>
      <c r="I4703" t="s">
        <v>19</v>
      </c>
      <c r="J4703">
        <v>96093</v>
      </c>
      <c r="K4703" s="1">
        <v>44916</v>
      </c>
      <c r="L4703" t="s">
        <v>35</v>
      </c>
    </row>
    <row r="4704" spans="1:12" x14ac:dyDescent="0.8">
      <c r="A4704" t="s">
        <v>22273</v>
      </c>
      <c r="B4704" t="s">
        <v>22274</v>
      </c>
      <c r="C4704">
        <v>42</v>
      </c>
      <c r="D4704" t="s">
        <v>14</v>
      </c>
      <c r="E4704" t="s">
        <v>22275</v>
      </c>
      <c r="F4704" t="s">
        <v>22276</v>
      </c>
      <c r="G4704" t="s">
        <v>22277</v>
      </c>
      <c r="H4704" t="s">
        <v>1209</v>
      </c>
      <c r="I4704" t="s">
        <v>92</v>
      </c>
      <c r="J4704">
        <v>31302</v>
      </c>
      <c r="K4704" s="1">
        <v>44705</v>
      </c>
      <c r="L4704" t="s">
        <v>35</v>
      </c>
    </row>
    <row r="4705" spans="1:12" x14ac:dyDescent="0.8">
      <c r="A4705" s="2" t="s">
        <v>22278</v>
      </c>
      <c r="B4705" t="s">
        <v>16940</v>
      </c>
      <c r="C4705">
        <v>41</v>
      </c>
      <c r="D4705" t="s">
        <v>29</v>
      </c>
      <c r="E4705" t="s">
        <v>11577</v>
      </c>
      <c r="F4705" t="s">
        <v>22279</v>
      </c>
      <c r="G4705" t="s">
        <v>22280</v>
      </c>
      <c r="H4705" t="s">
        <v>249</v>
      </c>
      <c r="I4705" t="s">
        <v>55</v>
      </c>
      <c r="J4705">
        <v>12987</v>
      </c>
      <c r="K4705" s="1">
        <v>44447</v>
      </c>
      <c r="L4705" t="s">
        <v>35</v>
      </c>
    </row>
    <row r="4706" spans="1:12" x14ac:dyDescent="0.8">
      <c r="A4706" t="s">
        <v>22281</v>
      </c>
      <c r="B4706" t="s">
        <v>22282</v>
      </c>
      <c r="C4706">
        <v>41</v>
      </c>
      <c r="D4706" t="s">
        <v>29</v>
      </c>
      <c r="E4706" t="s">
        <v>22283</v>
      </c>
      <c r="F4706" t="s">
        <v>22284</v>
      </c>
      <c r="G4706" t="s">
        <v>22285</v>
      </c>
      <c r="H4706" t="s">
        <v>297</v>
      </c>
      <c r="I4706" t="s">
        <v>99</v>
      </c>
      <c r="J4706">
        <v>80611</v>
      </c>
      <c r="K4706" s="1">
        <v>44313</v>
      </c>
      <c r="L4706" t="s">
        <v>42</v>
      </c>
    </row>
    <row r="4707" spans="1:12" x14ac:dyDescent="0.8">
      <c r="A4707" t="s">
        <v>22286</v>
      </c>
      <c r="B4707" t="s">
        <v>22287</v>
      </c>
      <c r="C4707">
        <v>33</v>
      </c>
      <c r="D4707" t="s">
        <v>108</v>
      </c>
      <c r="E4707" t="s">
        <v>22288</v>
      </c>
      <c r="F4707" t="s">
        <v>22289</v>
      </c>
      <c r="G4707" t="s">
        <v>22290</v>
      </c>
      <c r="H4707" t="s">
        <v>155</v>
      </c>
      <c r="I4707" t="s">
        <v>92</v>
      </c>
      <c r="J4707">
        <v>13520</v>
      </c>
      <c r="K4707" s="1">
        <v>45234</v>
      </c>
      <c r="L4707" t="s">
        <v>26</v>
      </c>
    </row>
    <row r="4708" spans="1:12" x14ac:dyDescent="0.8">
      <c r="A4708" t="s">
        <v>22291</v>
      </c>
      <c r="B4708" t="s">
        <v>22292</v>
      </c>
      <c r="C4708">
        <v>51</v>
      </c>
      <c r="D4708" t="s">
        <v>29</v>
      </c>
      <c r="E4708" t="s">
        <v>22293</v>
      </c>
      <c r="F4708" t="s">
        <v>22294</v>
      </c>
      <c r="G4708" t="s">
        <v>22295</v>
      </c>
      <c r="H4708" t="s">
        <v>932</v>
      </c>
      <c r="I4708" t="s">
        <v>126</v>
      </c>
      <c r="J4708">
        <v>91239</v>
      </c>
      <c r="K4708" s="1">
        <v>44435</v>
      </c>
      <c r="L4708" t="s">
        <v>35</v>
      </c>
    </row>
    <row r="4709" spans="1:12" x14ac:dyDescent="0.8">
      <c r="A4709" t="s">
        <v>22296</v>
      </c>
      <c r="B4709" t="s">
        <v>22297</v>
      </c>
      <c r="C4709">
        <v>29</v>
      </c>
      <c r="D4709" t="s">
        <v>29</v>
      </c>
      <c r="E4709" t="s">
        <v>22298</v>
      </c>
      <c r="F4709" t="s">
        <v>22299</v>
      </c>
      <c r="G4709" t="s">
        <v>22300</v>
      </c>
      <c r="H4709" t="s">
        <v>320</v>
      </c>
      <c r="I4709" t="s">
        <v>138</v>
      </c>
      <c r="J4709">
        <v>72457</v>
      </c>
      <c r="K4709" s="1">
        <v>45507</v>
      </c>
      <c r="L4709" t="s">
        <v>35</v>
      </c>
    </row>
    <row r="4710" spans="1:12" x14ac:dyDescent="0.8">
      <c r="A4710" t="s">
        <v>22301</v>
      </c>
      <c r="B4710" t="s">
        <v>22302</v>
      </c>
      <c r="C4710">
        <v>46</v>
      </c>
      <c r="D4710" t="s">
        <v>29</v>
      </c>
      <c r="E4710" t="s">
        <v>22303</v>
      </c>
      <c r="F4710" t="s">
        <v>22304</v>
      </c>
      <c r="G4710" t="s">
        <v>22305</v>
      </c>
      <c r="H4710" t="s">
        <v>529</v>
      </c>
      <c r="I4710" t="s">
        <v>55</v>
      </c>
      <c r="J4710">
        <v>80119</v>
      </c>
      <c r="K4710" s="1">
        <v>44342</v>
      </c>
      <c r="L4710" t="s">
        <v>35</v>
      </c>
    </row>
    <row r="4711" spans="1:12" x14ac:dyDescent="0.8">
      <c r="A4711" t="s">
        <v>22306</v>
      </c>
      <c r="B4711" t="s">
        <v>22307</v>
      </c>
      <c r="C4711">
        <v>34</v>
      </c>
      <c r="D4711" t="s">
        <v>14</v>
      </c>
      <c r="E4711" t="s">
        <v>22308</v>
      </c>
      <c r="F4711">
        <v>7025923214</v>
      </c>
      <c r="G4711" t="s">
        <v>22309</v>
      </c>
      <c r="H4711" t="s">
        <v>1777</v>
      </c>
      <c r="I4711" t="s">
        <v>145</v>
      </c>
      <c r="J4711">
        <v>30274</v>
      </c>
      <c r="K4711" s="1">
        <v>45341</v>
      </c>
      <c r="L4711" t="s">
        <v>35</v>
      </c>
    </row>
    <row r="4712" spans="1:12" x14ac:dyDescent="0.8">
      <c r="A4712" t="s">
        <v>22310</v>
      </c>
      <c r="B4712" t="s">
        <v>22311</v>
      </c>
      <c r="C4712">
        <v>27</v>
      </c>
      <c r="D4712" t="s">
        <v>14</v>
      </c>
      <c r="E4712" t="s">
        <v>22312</v>
      </c>
      <c r="F4712" t="s">
        <v>22313</v>
      </c>
      <c r="G4712" t="s">
        <v>22314</v>
      </c>
      <c r="H4712" t="s">
        <v>161</v>
      </c>
      <c r="I4712" t="s">
        <v>113</v>
      </c>
      <c r="K4712" s="1">
        <v>44019</v>
      </c>
      <c r="L4712" t="s">
        <v>35</v>
      </c>
    </row>
    <row r="4713" spans="1:12" x14ac:dyDescent="0.8">
      <c r="A4713" t="s">
        <v>22315</v>
      </c>
      <c r="B4713" t="s">
        <v>22316</v>
      </c>
      <c r="C4713">
        <v>42</v>
      </c>
      <c r="D4713" t="s">
        <v>14</v>
      </c>
      <c r="E4713" t="s">
        <v>22317</v>
      </c>
      <c r="F4713" t="s">
        <v>22318</v>
      </c>
      <c r="G4713" t="s">
        <v>22319</v>
      </c>
      <c r="H4713" t="s">
        <v>320</v>
      </c>
      <c r="I4713" t="s">
        <v>138</v>
      </c>
      <c r="J4713">
        <v>15475</v>
      </c>
      <c r="K4713" s="1">
        <v>45582</v>
      </c>
      <c r="L4713" t="s">
        <v>35</v>
      </c>
    </row>
    <row r="4714" spans="1:12" x14ac:dyDescent="0.8">
      <c r="A4714" t="s">
        <v>22320</v>
      </c>
      <c r="B4714" t="s">
        <v>22321</v>
      </c>
      <c r="C4714">
        <v>39</v>
      </c>
      <c r="D4714" t="s">
        <v>14</v>
      </c>
      <c r="E4714" t="s">
        <v>22322</v>
      </c>
      <c r="F4714" t="s">
        <v>22323</v>
      </c>
      <c r="G4714" t="s">
        <v>22324</v>
      </c>
      <c r="H4714" t="s">
        <v>558</v>
      </c>
      <c r="I4714" t="s">
        <v>55</v>
      </c>
      <c r="J4714">
        <v>84526</v>
      </c>
      <c r="K4714" s="1">
        <v>44750</v>
      </c>
      <c r="L4714" t="s">
        <v>35</v>
      </c>
    </row>
    <row r="4715" spans="1:12" x14ac:dyDescent="0.8">
      <c r="A4715" t="s">
        <v>22325</v>
      </c>
      <c r="B4715" t="s">
        <v>22326</v>
      </c>
      <c r="C4715">
        <v>39</v>
      </c>
      <c r="D4715" t="s">
        <v>29</v>
      </c>
      <c r="E4715" t="s">
        <v>22327</v>
      </c>
      <c r="F4715" t="s">
        <v>22328</v>
      </c>
      <c r="G4715" t="s">
        <v>22329</v>
      </c>
      <c r="H4715" t="s">
        <v>125</v>
      </c>
      <c r="I4715" t="s">
        <v>126</v>
      </c>
      <c r="J4715">
        <v>49617</v>
      </c>
      <c r="K4715" s="1">
        <v>44685</v>
      </c>
      <c r="L4715" t="s">
        <v>26</v>
      </c>
    </row>
    <row r="4716" spans="1:12" x14ac:dyDescent="0.8">
      <c r="A4716" t="s">
        <v>22330</v>
      </c>
      <c r="B4716" t="s">
        <v>22331</v>
      </c>
      <c r="C4716">
        <v>35</v>
      </c>
      <c r="D4716" t="s">
        <v>14</v>
      </c>
      <c r="E4716" t="s">
        <v>22332</v>
      </c>
      <c r="F4716" t="s">
        <v>22333</v>
      </c>
      <c r="G4716" t="s">
        <v>22334</v>
      </c>
      <c r="H4716" t="s">
        <v>320</v>
      </c>
      <c r="I4716" t="s">
        <v>138</v>
      </c>
      <c r="J4716">
        <v>45040</v>
      </c>
      <c r="K4716" s="1">
        <v>43914</v>
      </c>
      <c r="L4716" t="s">
        <v>42</v>
      </c>
    </row>
    <row r="4717" spans="1:12" x14ac:dyDescent="0.8">
      <c r="A4717" t="s">
        <v>22335</v>
      </c>
      <c r="B4717" t="s">
        <v>22336</v>
      </c>
      <c r="C4717">
        <v>34</v>
      </c>
      <c r="D4717" t="s">
        <v>14</v>
      </c>
      <c r="E4717" t="s">
        <v>22337</v>
      </c>
      <c r="F4717" t="s">
        <v>22338</v>
      </c>
      <c r="G4717" t="s">
        <v>22339</v>
      </c>
      <c r="H4717" t="s">
        <v>1974</v>
      </c>
      <c r="I4717" t="s">
        <v>180</v>
      </c>
      <c r="J4717">
        <v>69280</v>
      </c>
      <c r="K4717" s="1">
        <v>44543</v>
      </c>
      <c r="L4717" t="s">
        <v>26</v>
      </c>
    </row>
    <row r="4718" spans="1:12" x14ac:dyDescent="0.8">
      <c r="A4718" t="s">
        <v>22340</v>
      </c>
      <c r="B4718" t="s">
        <v>22341</v>
      </c>
      <c r="C4718">
        <v>63</v>
      </c>
      <c r="D4718" t="s">
        <v>29</v>
      </c>
      <c r="E4718" t="s">
        <v>22342</v>
      </c>
      <c r="F4718" t="s">
        <v>22343</v>
      </c>
      <c r="G4718" t="s">
        <v>22344</v>
      </c>
      <c r="H4718" t="s">
        <v>270</v>
      </c>
      <c r="I4718" t="s">
        <v>19</v>
      </c>
      <c r="J4718">
        <v>90183</v>
      </c>
      <c r="K4718" s="1">
        <v>44199</v>
      </c>
      <c r="L4718" t="s">
        <v>26</v>
      </c>
    </row>
    <row r="4719" spans="1:12" x14ac:dyDescent="0.8">
      <c r="A4719" t="s">
        <v>22345</v>
      </c>
      <c r="B4719" t="s">
        <v>22346</v>
      </c>
      <c r="C4719">
        <v>49</v>
      </c>
      <c r="D4719" t="s">
        <v>29</v>
      </c>
      <c r="E4719" t="s">
        <v>22347</v>
      </c>
      <c r="F4719" t="s">
        <v>22348</v>
      </c>
      <c r="G4719" t="s">
        <v>22349</v>
      </c>
      <c r="H4719" t="s">
        <v>1064</v>
      </c>
      <c r="I4719" t="s">
        <v>193</v>
      </c>
      <c r="J4719">
        <v>91320</v>
      </c>
      <c r="K4719" s="1">
        <v>44320</v>
      </c>
      <c r="L4719" t="s">
        <v>35</v>
      </c>
    </row>
    <row r="4720" spans="1:12" x14ac:dyDescent="0.8">
      <c r="A4720" t="s">
        <v>22350</v>
      </c>
      <c r="B4720" t="s">
        <v>22351</v>
      </c>
      <c r="C4720">
        <v>43</v>
      </c>
      <c r="D4720" t="s">
        <v>108</v>
      </c>
      <c r="E4720" t="s">
        <v>22352</v>
      </c>
      <c r="F4720" t="s">
        <v>22353</v>
      </c>
      <c r="G4720" t="s">
        <v>22354</v>
      </c>
      <c r="H4720" t="s">
        <v>119</v>
      </c>
      <c r="I4720" t="s">
        <v>55</v>
      </c>
      <c r="K4720" s="1">
        <v>44412</v>
      </c>
      <c r="L4720" t="s">
        <v>35</v>
      </c>
    </row>
    <row r="4721" spans="1:12" x14ac:dyDescent="0.8">
      <c r="A4721" t="s">
        <v>22355</v>
      </c>
      <c r="B4721" t="s">
        <v>22356</v>
      </c>
      <c r="C4721">
        <v>36</v>
      </c>
      <c r="D4721" t="s">
        <v>29</v>
      </c>
      <c r="E4721" t="s">
        <v>22357</v>
      </c>
      <c r="F4721" t="s">
        <v>22358</v>
      </c>
      <c r="G4721" t="s">
        <v>22359</v>
      </c>
      <c r="H4721" t="s">
        <v>47</v>
      </c>
      <c r="I4721" t="s">
        <v>48</v>
      </c>
      <c r="J4721">
        <v>67258</v>
      </c>
      <c r="K4721" s="1">
        <v>45242</v>
      </c>
      <c r="L4721" t="s">
        <v>42</v>
      </c>
    </row>
    <row r="4722" spans="1:12" x14ac:dyDescent="0.8">
      <c r="A4722" t="s">
        <v>22360</v>
      </c>
      <c r="B4722" t="s">
        <v>22361</v>
      </c>
      <c r="C4722">
        <v>47</v>
      </c>
      <c r="D4722" t="s">
        <v>14</v>
      </c>
      <c r="E4722" t="s">
        <v>22362</v>
      </c>
      <c r="G4722" t="s">
        <v>22363</v>
      </c>
      <c r="H4722" t="s">
        <v>119</v>
      </c>
      <c r="I4722" t="s">
        <v>55</v>
      </c>
      <c r="J4722">
        <v>85545</v>
      </c>
      <c r="K4722" s="1">
        <v>45038</v>
      </c>
      <c r="L4722" t="s">
        <v>26</v>
      </c>
    </row>
    <row r="4723" spans="1:12" x14ac:dyDescent="0.8">
      <c r="A4723" t="s">
        <v>22364</v>
      </c>
      <c r="B4723" t="s">
        <v>22365</v>
      </c>
      <c r="C4723">
        <v>41</v>
      </c>
      <c r="D4723" t="s">
        <v>14</v>
      </c>
      <c r="E4723" t="s">
        <v>22366</v>
      </c>
      <c r="F4723" t="s">
        <v>22367</v>
      </c>
      <c r="G4723" t="s">
        <v>22368</v>
      </c>
      <c r="H4723" t="s">
        <v>73</v>
      </c>
      <c r="I4723" t="s">
        <v>74</v>
      </c>
      <c r="J4723">
        <v>58912</v>
      </c>
      <c r="K4723" s="1">
        <v>44314</v>
      </c>
      <c r="L4723" t="s">
        <v>26</v>
      </c>
    </row>
    <row r="4724" spans="1:12" x14ac:dyDescent="0.8">
      <c r="A4724" t="s">
        <v>22369</v>
      </c>
      <c r="B4724" t="s">
        <v>22370</v>
      </c>
      <c r="C4724">
        <v>35</v>
      </c>
      <c r="D4724" t="s">
        <v>14</v>
      </c>
      <c r="E4724" t="s">
        <v>22371</v>
      </c>
      <c r="F4724" t="s">
        <v>22372</v>
      </c>
      <c r="G4724" t="s">
        <v>22373</v>
      </c>
      <c r="H4724" t="s">
        <v>199</v>
      </c>
      <c r="I4724" t="s">
        <v>74</v>
      </c>
      <c r="J4724">
        <v>98028</v>
      </c>
      <c r="K4724" s="1">
        <v>44486</v>
      </c>
      <c r="L4724" t="s">
        <v>35</v>
      </c>
    </row>
    <row r="4725" spans="1:12" x14ac:dyDescent="0.8">
      <c r="A4725" t="s">
        <v>22374</v>
      </c>
      <c r="B4725" t="s">
        <v>22375</v>
      </c>
      <c r="C4725">
        <v>31</v>
      </c>
      <c r="D4725" t="s">
        <v>29</v>
      </c>
      <c r="E4725" t="s">
        <v>22376</v>
      </c>
      <c r="F4725" t="s">
        <v>22377</v>
      </c>
      <c r="G4725" t="s">
        <v>22378</v>
      </c>
      <c r="H4725" t="s">
        <v>155</v>
      </c>
      <c r="I4725" t="s">
        <v>92</v>
      </c>
      <c r="J4725">
        <v>30120</v>
      </c>
      <c r="K4725" s="1">
        <v>45270</v>
      </c>
      <c r="L4725" t="s">
        <v>35</v>
      </c>
    </row>
    <row r="4726" spans="1:12" x14ac:dyDescent="0.8">
      <c r="A4726" t="s">
        <v>22379</v>
      </c>
      <c r="C4726">
        <v>34</v>
      </c>
      <c r="D4726" t="s">
        <v>14</v>
      </c>
      <c r="E4726" t="s">
        <v>22380</v>
      </c>
      <c r="F4726" t="s">
        <v>22381</v>
      </c>
      <c r="G4726" t="s">
        <v>22382</v>
      </c>
      <c r="H4726" t="s">
        <v>18</v>
      </c>
      <c r="I4726" t="s">
        <v>19</v>
      </c>
      <c r="J4726">
        <v>5810</v>
      </c>
      <c r="K4726" s="1">
        <v>44208</v>
      </c>
      <c r="L4726" t="s">
        <v>35</v>
      </c>
    </row>
    <row r="4727" spans="1:12" x14ac:dyDescent="0.8">
      <c r="A4727" t="s">
        <v>22383</v>
      </c>
      <c r="B4727" t="s">
        <v>22384</v>
      </c>
      <c r="C4727">
        <v>18</v>
      </c>
      <c r="D4727" t="s">
        <v>29</v>
      </c>
      <c r="E4727" t="s">
        <v>22385</v>
      </c>
      <c r="F4727" t="s">
        <v>22386</v>
      </c>
      <c r="G4727" t="s">
        <v>22387</v>
      </c>
      <c r="H4727" t="s">
        <v>255</v>
      </c>
      <c r="I4727" t="s">
        <v>145</v>
      </c>
      <c r="J4727">
        <v>45149</v>
      </c>
      <c r="K4727" s="1">
        <v>44609</v>
      </c>
      <c r="L4727" t="s">
        <v>26</v>
      </c>
    </row>
    <row r="4728" spans="1:12" x14ac:dyDescent="0.8">
      <c r="A4728" t="s">
        <v>22388</v>
      </c>
      <c r="B4728" t="s">
        <v>22389</v>
      </c>
      <c r="C4728">
        <v>37</v>
      </c>
      <c r="D4728" t="s">
        <v>29</v>
      </c>
      <c r="E4728" t="s">
        <v>22390</v>
      </c>
      <c r="F4728" t="s">
        <v>22391</v>
      </c>
      <c r="G4728" t="s">
        <v>22392</v>
      </c>
      <c r="H4728" t="s">
        <v>450</v>
      </c>
      <c r="I4728" t="s">
        <v>138</v>
      </c>
      <c r="J4728">
        <v>25992</v>
      </c>
      <c r="K4728" s="1">
        <v>45455</v>
      </c>
      <c r="L4728" t="s">
        <v>35</v>
      </c>
    </row>
    <row r="4729" spans="1:12" x14ac:dyDescent="0.8">
      <c r="A4729" t="s">
        <v>22393</v>
      </c>
      <c r="B4729" t="s">
        <v>22394</v>
      </c>
      <c r="C4729">
        <v>29</v>
      </c>
      <c r="D4729" t="s">
        <v>29</v>
      </c>
      <c r="E4729" t="s">
        <v>22395</v>
      </c>
      <c r="F4729">
        <v>5499260344</v>
      </c>
      <c r="G4729" t="s">
        <v>22396</v>
      </c>
      <c r="H4729" t="s">
        <v>730</v>
      </c>
      <c r="I4729" t="s">
        <v>62</v>
      </c>
      <c r="J4729">
        <v>41246</v>
      </c>
      <c r="K4729" s="1">
        <v>45028</v>
      </c>
      <c r="L4729" t="s">
        <v>35</v>
      </c>
    </row>
    <row r="4730" spans="1:12" x14ac:dyDescent="0.8">
      <c r="A4730" t="s">
        <v>22397</v>
      </c>
      <c r="B4730" t="s">
        <v>22398</v>
      </c>
      <c r="C4730">
        <v>54</v>
      </c>
      <c r="D4730" t="s">
        <v>14</v>
      </c>
      <c r="E4730" t="s">
        <v>22399</v>
      </c>
      <c r="F4730" t="s">
        <v>22400</v>
      </c>
      <c r="G4730" t="s">
        <v>22401</v>
      </c>
      <c r="H4730" t="s">
        <v>573</v>
      </c>
      <c r="I4730" t="s">
        <v>193</v>
      </c>
      <c r="J4730">
        <v>10180</v>
      </c>
      <c r="K4730" s="1">
        <v>44657</v>
      </c>
      <c r="L4730" t="s">
        <v>35</v>
      </c>
    </row>
    <row r="4731" spans="1:12" x14ac:dyDescent="0.8">
      <c r="A4731" t="s">
        <v>22402</v>
      </c>
      <c r="B4731" t="s">
        <v>22403</v>
      </c>
      <c r="C4731">
        <v>35</v>
      </c>
      <c r="D4731" t="s">
        <v>29</v>
      </c>
      <c r="E4731" t="s">
        <v>22404</v>
      </c>
      <c r="F4731" t="s">
        <v>22405</v>
      </c>
      <c r="G4731" t="s">
        <v>22406</v>
      </c>
      <c r="H4731" t="s">
        <v>489</v>
      </c>
      <c r="I4731" t="s">
        <v>34</v>
      </c>
      <c r="J4731">
        <v>42380</v>
      </c>
      <c r="K4731" s="1">
        <v>45132</v>
      </c>
      <c r="L4731" t="s">
        <v>35</v>
      </c>
    </row>
    <row r="4732" spans="1:12" x14ac:dyDescent="0.8">
      <c r="A4732" t="s">
        <v>22407</v>
      </c>
      <c r="B4732" t="s">
        <v>22408</v>
      </c>
      <c r="C4732">
        <v>20</v>
      </c>
      <c r="D4732" t="s">
        <v>108</v>
      </c>
      <c r="E4732" t="s">
        <v>22409</v>
      </c>
      <c r="F4732" t="s">
        <v>22410</v>
      </c>
      <c r="G4732" t="s">
        <v>22411</v>
      </c>
      <c r="H4732" t="s">
        <v>1777</v>
      </c>
      <c r="I4732" t="s">
        <v>145</v>
      </c>
      <c r="J4732">
        <v>98675</v>
      </c>
      <c r="K4732" s="1">
        <v>44699</v>
      </c>
      <c r="L4732" t="s">
        <v>42</v>
      </c>
    </row>
    <row r="4733" spans="1:12" x14ac:dyDescent="0.8">
      <c r="A4733" t="s">
        <v>22412</v>
      </c>
      <c r="B4733" t="s">
        <v>22413</v>
      </c>
      <c r="C4733">
        <v>34</v>
      </c>
      <c r="D4733" t="s">
        <v>29</v>
      </c>
      <c r="E4733" t="s">
        <v>22414</v>
      </c>
      <c r="F4733" t="s">
        <v>22415</v>
      </c>
      <c r="G4733" t="s">
        <v>22416</v>
      </c>
      <c r="H4733" t="s">
        <v>25</v>
      </c>
      <c r="I4733" t="s">
        <v>19</v>
      </c>
      <c r="J4733">
        <v>92290</v>
      </c>
      <c r="K4733" s="1">
        <v>44115</v>
      </c>
      <c r="L4733" t="s">
        <v>26</v>
      </c>
    </row>
    <row r="4734" spans="1:12" x14ac:dyDescent="0.8">
      <c r="A4734" t="s">
        <v>22417</v>
      </c>
      <c r="B4734" t="s">
        <v>8867</v>
      </c>
      <c r="C4734">
        <v>22</v>
      </c>
      <c r="E4734" t="s">
        <v>22418</v>
      </c>
      <c r="F4734" t="s">
        <v>22419</v>
      </c>
      <c r="G4734" t="s">
        <v>22420</v>
      </c>
      <c r="H4734" t="s">
        <v>25</v>
      </c>
      <c r="I4734" t="s">
        <v>19</v>
      </c>
      <c r="J4734">
        <v>6016</v>
      </c>
      <c r="K4734" s="1">
        <v>45660</v>
      </c>
      <c r="L4734" t="s">
        <v>35</v>
      </c>
    </row>
    <row r="4735" spans="1:12" x14ac:dyDescent="0.8">
      <c r="A4735" t="s">
        <v>22421</v>
      </c>
      <c r="B4735" t="s">
        <v>22422</v>
      </c>
      <c r="C4735">
        <v>40</v>
      </c>
      <c r="D4735" t="s">
        <v>29</v>
      </c>
      <c r="E4735" t="s">
        <v>22423</v>
      </c>
      <c r="G4735" t="s">
        <v>22424</v>
      </c>
      <c r="H4735" t="s">
        <v>119</v>
      </c>
      <c r="I4735" t="s">
        <v>55</v>
      </c>
      <c r="J4735">
        <v>98929</v>
      </c>
      <c r="K4735" s="1">
        <v>45015</v>
      </c>
      <c r="L4735" t="s">
        <v>35</v>
      </c>
    </row>
    <row r="4736" spans="1:12" x14ac:dyDescent="0.8">
      <c r="A4736" t="s">
        <v>22425</v>
      </c>
      <c r="B4736" t="s">
        <v>22426</v>
      </c>
      <c r="D4736" t="s">
        <v>14</v>
      </c>
      <c r="E4736" t="s">
        <v>22427</v>
      </c>
      <c r="F4736" t="s">
        <v>22428</v>
      </c>
      <c r="G4736" t="s">
        <v>22429</v>
      </c>
      <c r="H4736" t="s">
        <v>192</v>
      </c>
      <c r="I4736" t="s">
        <v>193</v>
      </c>
      <c r="J4736">
        <v>74288</v>
      </c>
      <c r="K4736" s="1">
        <v>45427</v>
      </c>
      <c r="L4736" t="s">
        <v>26</v>
      </c>
    </row>
    <row r="4737" spans="1:12" x14ac:dyDescent="0.8">
      <c r="A4737" t="s">
        <v>22430</v>
      </c>
      <c r="B4737" t="s">
        <v>22431</v>
      </c>
      <c r="C4737">
        <v>46</v>
      </c>
      <c r="D4737" t="s">
        <v>14</v>
      </c>
      <c r="F4737" t="s">
        <v>22432</v>
      </c>
      <c r="G4737" t="s">
        <v>22433</v>
      </c>
      <c r="H4737" t="s">
        <v>832</v>
      </c>
      <c r="I4737" t="s">
        <v>62</v>
      </c>
      <c r="J4737">
        <v>68361</v>
      </c>
      <c r="K4737" s="1">
        <v>45116</v>
      </c>
      <c r="L4737" t="s">
        <v>35</v>
      </c>
    </row>
    <row r="4738" spans="1:12" x14ac:dyDescent="0.8">
      <c r="A4738" t="s">
        <v>22434</v>
      </c>
      <c r="B4738" t="s">
        <v>22435</v>
      </c>
      <c r="C4738">
        <v>25</v>
      </c>
      <c r="D4738" t="s">
        <v>29</v>
      </c>
      <c r="E4738" t="s">
        <v>22436</v>
      </c>
      <c r="F4738" t="s">
        <v>22437</v>
      </c>
      <c r="G4738" t="s">
        <v>22438</v>
      </c>
      <c r="H4738" t="s">
        <v>192</v>
      </c>
      <c r="I4738" t="s">
        <v>193</v>
      </c>
      <c r="J4738">
        <v>59993</v>
      </c>
      <c r="K4738" s="1">
        <v>45466</v>
      </c>
    </row>
    <row r="4739" spans="1:12" x14ac:dyDescent="0.8">
      <c r="A4739" t="s">
        <v>22439</v>
      </c>
      <c r="B4739" t="s">
        <v>22440</v>
      </c>
      <c r="C4739">
        <v>35</v>
      </c>
      <c r="D4739" t="s">
        <v>14</v>
      </c>
      <c r="E4739" t="s">
        <v>22441</v>
      </c>
      <c r="F4739" t="s">
        <v>22442</v>
      </c>
      <c r="G4739" t="s">
        <v>22443</v>
      </c>
      <c r="H4739" t="s">
        <v>260</v>
      </c>
      <c r="I4739" t="s">
        <v>113</v>
      </c>
      <c r="J4739">
        <v>66789</v>
      </c>
      <c r="K4739" s="1">
        <v>45249</v>
      </c>
      <c r="L4739" t="s">
        <v>42</v>
      </c>
    </row>
    <row r="4740" spans="1:12" x14ac:dyDescent="0.8">
      <c r="A4740" t="s">
        <v>22444</v>
      </c>
      <c r="B4740" t="s">
        <v>22445</v>
      </c>
      <c r="C4740">
        <v>18</v>
      </c>
      <c r="D4740" t="s">
        <v>29</v>
      </c>
      <c r="E4740" t="s">
        <v>19830</v>
      </c>
      <c r="F4740" t="s">
        <v>22446</v>
      </c>
      <c r="G4740" t="s">
        <v>22447</v>
      </c>
      <c r="H4740" t="s">
        <v>309</v>
      </c>
      <c r="I4740" t="s">
        <v>74</v>
      </c>
      <c r="J4740">
        <v>51801</v>
      </c>
      <c r="K4740" s="1">
        <v>44985</v>
      </c>
      <c r="L4740" t="s">
        <v>35</v>
      </c>
    </row>
    <row r="4741" spans="1:12" x14ac:dyDescent="0.8">
      <c r="A4741" t="s">
        <v>22448</v>
      </c>
      <c r="B4741" t="s">
        <v>22449</v>
      </c>
      <c r="C4741">
        <v>43</v>
      </c>
      <c r="D4741" t="s">
        <v>29</v>
      </c>
      <c r="E4741" t="s">
        <v>22450</v>
      </c>
      <c r="F4741" t="s">
        <v>22451</v>
      </c>
      <c r="G4741" t="s">
        <v>22452</v>
      </c>
      <c r="H4741" t="s">
        <v>167</v>
      </c>
      <c r="I4741" t="s">
        <v>138</v>
      </c>
      <c r="J4741">
        <v>28880</v>
      </c>
      <c r="K4741" s="1">
        <v>45648</v>
      </c>
      <c r="L4741" t="s">
        <v>42</v>
      </c>
    </row>
    <row r="4742" spans="1:12" x14ac:dyDescent="0.8">
      <c r="A4742" t="s">
        <v>22453</v>
      </c>
      <c r="B4742" t="s">
        <v>22454</v>
      </c>
      <c r="C4742">
        <v>41</v>
      </c>
      <c r="D4742" t="s">
        <v>14</v>
      </c>
      <c r="E4742" t="s">
        <v>22455</v>
      </c>
      <c r="F4742" t="s">
        <v>22456</v>
      </c>
      <c r="G4742" t="s">
        <v>22457</v>
      </c>
      <c r="H4742" t="s">
        <v>155</v>
      </c>
      <c r="I4742" t="s">
        <v>92</v>
      </c>
      <c r="J4742">
        <v>41711</v>
      </c>
      <c r="K4742" s="1">
        <v>45438</v>
      </c>
      <c r="L4742" t="s">
        <v>35</v>
      </c>
    </row>
    <row r="4743" spans="1:12" x14ac:dyDescent="0.8">
      <c r="A4743" t="s">
        <v>22458</v>
      </c>
      <c r="B4743" t="s">
        <v>22459</v>
      </c>
      <c r="C4743">
        <v>40</v>
      </c>
      <c r="D4743" t="s">
        <v>14</v>
      </c>
      <c r="E4743" t="s">
        <v>22460</v>
      </c>
      <c r="F4743" t="s">
        <v>22461</v>
      </c>
      <c r="G4743" t="s">
        <v>22462</v>
      </c>
      <c r="H4743" t="s">
        <v>249</v>
      </c>
      <c r="I4743" t="s">
        <v>55</v>
      </c>
      <c r="J4743">
        <v>31377</v>
      </c>
      <c r="K4743" s="1">
        <v>45580</v>
      </c>
    </row>
    <row r="4744" spans="1:12" x14ac:dyDescent="0.8">
      <c r="A4744" t="s">
        <v>22463</v>
      </c>
      <c r="B4744" t="s">
        <v>22464</v>
      </c>
      <c r="C4744">
        <v>35</v>
      </c>
      <c r="D4744" t="s">
        <v>29</v>
      </c>
      <c r="E4744" t="s">
        <v>22465</v>
      </c>
      <c r="F4744" t="s">
        <v>22466</v>
      </c>
      <c r="G4744" t="s">
        <v>22467</v>
      </c>
      <c r="H4744" t="s">
        <v>350</v>
      </c>
      <c r="I4744" t="s">
        <v>34</v>
      </c>
      <c r="J4744">
        <v>65733</v>
      </c>
      <c r="K4744" s="1">
        <v>45677</v>
      </c>
      <c r="L4744" t="s">
        <v>26</v>
      </c>
    </row>
    <row r="4745" spans="1:12" x14ac:dyDescent="0.8">
      <c r="A4745" t="s">
        <v>22468</v>
      </c>
      <c r="B4745" t="s">
        <v>22469</v>
      </c>
      <c r="D4745" t="s">
        <v>29</v>
      </c>
      <c r="E4745" t="s">
        <v>22470</v>
      </c>
      <c r="F4745" t="s">
        <v>22471</v>
      </c>
      <c r="G4745" t="s">
        <v>22472</v>
      </c>
      <c r="H4745" t="s">
        <v>155</v>
      </c>
      <c r="I4745" t="s">
        <v>92</v>
      </c>
      <c r="J4745">
        <v>13232</v>
      </c>
      <c r="K4745" s="1">
        <v>44479</v>
      </c>
      <c r="L4745" t="s">
        <v>35</v>
      </c>
    </row>
    <row r="4746" spans="1:12" x14ac:dyDescent="0.8">
      <c r="A4746" t="s">
        <v>22473</v>
      </c>
      <c r="B4746" t="s">
        <v>22474</v>
      </c>
      <c r="C4746">
        <v>54</v>
      </c>
      <c r="D4746" t="s">
        <v>14</v>
      </c>
      <c r="E4746" t="s">
        <v>22475</v>
      </c>
      <c r="F4746" t="s">
        <v>22476</v>
      </c>
      <c r="G4746" t="s">
        <v>22477</v>
      </c>
      <c r="H4746" t="s">
        <v>41</v>
      </c>
      <c r="I4746" t="s">
        <v>19</v>
      </c>
      <c r="J4746">
        <v>15862</v>
      </c>
      <c r="K4746" s="1">
        <v>45588</v>
      </c>
      <c r="L4746" t="s">
        <v>42</v>
      </c>
    </row>
    <row r="4747" spans="1:12" x14ac:dyDescent="0.8">
      <c r="A4747" t="s">
        <v>22478</v>
      </c>
      <c r="B4747" t="s">
        <v>22479</v>
      </c>
      <c r="C4747">
        <v>31</v>
      </c>
      <c r="D4747" t="s">
        <v>14</v>
      </c>
      <c r="E4747" t="s">
        <v>22480</v>
      </c>
      <c r="F4747" t="s">
        <v>22481</v>
      </c>
      <c r="G4747" t="s">
        <v>22482</v>
      </c>
      <c r="H4747" t="s">
        <v>119</v>
      </c>
      <c r="J4747">
        <v>58739</v>
      </c>
      <c r="K4747" s="1">
        <v>45232</v>
      </c>
      <c r="L4747" t="s">
        <v>26</v>
      </c>
    </row>
    <row r="4748" spans="1:12" x14ac:dyDescent="0.8">
      <c r="A4748" t="s">
        <v>22483</v>
      </c>
      <c r="B4748" t="s">
        <v>22484</v>
      </c>
      <c r="C4748">
        <v>36</v>
      </c>
      <c r="D4748" t="s">
        <v>29</v>
      </c>
      <c r="E4748" t="s">
        <v>22485</v>
      </c>
      <c r="F4748" t="s">
        <v>22486</v>
      </c>
      <c r="G4748" t="s">
        <v>22487</v>
      </c>
      <c r="H4748" t="s">
        <v>510</v>
      </c>
      <c r="I4748" t="s">
        <v>126</v>
      </c>
      <c r="J4748">
        <v>46718</v>
      </c>
      <c r="K4748" s="1">
        <v>44674</v>
      </c>
      <c r="L4748" t="s">
        <v>42</v>
      </c>
    </row>
    <row r="4749" spans="1:12" x14ac:dyDescent="0.8">
      <c r="A4749" t="s">
        <v>22488</v>
      </c>
      <c r="B4749" t="s">
        <v>22489</v>
      </c>
      <c r="C4749">
        <v>21</v>
      </c>
      <c r="D4749" t="s">
        <v>29</v>
      </c>
      <c r="E4749" t="s">
        <v>22490</v>
      </c>
      <c r="F4749" t="s">
        <v>22491</v>
      </c>
      <c r="G4749" t="s">
        <v>22492</v>
      </c>
      <c r="H4749" t="s">
        <v>80</v>
      </c>
      <c r="I4749" t="s">
        <v>74</v>
      </c>
      <c r="J4749">
        <v>74428</v>
      </c>
      <c r="K4749" s="1">
        <v>44729</v>
      </c>
      <c r="L4749" t="s">
        <v>42</v>
      </c>
    </row>
    <row r="4750" spans="1:12" x14ac:dyDescent="0.8">
      <c r="A4750" t="s">
        <v>22493</v>
      </c>
      <c r="B4750" t="s">
        <v>22494</v>
      </c>
      <c r="D4750" t="s">
        <v>29</v>
      </c>
      <c r="E4750" t="s">
        <v>22495</v>
      </c>
      <c r="F4750" t="s">
        <v>22496</v>
      </c>
      <c r="G4750" t="s">
        <v>22497</v>
      </c>
      <c r="H4750" t="s">
        <v>18</v>
      </c>
      <c r="I4750" t="s">
        <v>19</v>
      </c>
      <c r="J4750">
        <v>97445</v>
      </c>
      <c r="K4750" s="1">
        <v>45156</v>
      </c>
      <c r="L4750" t="s">
        <v>35</v>
      </c>
    </row>
    <row r="4751" spans="1:12" x14ac:dyDescent="0.8">
      <c r="A4751" t="s">
        <v>22498</v>
      </c>
      <c r="B4751" t="s">
        <v>22499</v>
      </c>
      <c r="C4751">
        <v>36</v>
      </c>
      <c r="D4751" t="s">
        <v>14</v>
      </c>
      <c r="E4751" t="s">
        <v>22500</v>
      </c>
      <c r="F4751" t="s">
        <v>22501</v>
      </c>
      <c r="G4751" t="s">
        <v>22502</v>
      </c>
      <c r="H4751" t="s">
        <v>186</v>
      </c>
      <c r="I4751" t="s">
        <v>74</v>
      </c>
      <c r="J4751">
        <v>44612</v>
      </c>
      <c r="K4751" s="1">
        <v>45137</v>
      </c>
      <c r="L4751" t="s">
        <v>42</v>
      </c>
    </row>
    <row r="4752" spans="1:12" x14ac:dyDescent="0.8">
      <c r="A4752" t="s">
        <v>22503</v>
      </c>
      <c r="B4752" t="s">
        <v>22504</v>
      </c>
      <c r="C4752">
        <v>48</v>
      </c>
      <c r="D4752" t="s">
        <v>14</v>
      </c>
      <c r="E4752" t="s">
        <v>22505</v>
      </c>
      <c r="F4752" t="s">
        <v>22506</v>
      </c>
      <c r="G4752" t="s">
        <v>22507</v>
      </c>
      <c r="H4752" t="s">
        <v>320</v>
      </c>
      <c r="I4752" t="s">
        <v>138</v>
      </c>
      <c r="J4752">
        <v>79262</v>
      </c>
      <c r="K4752" s="1">
        <v>45057</v>
      </c>
    </row>
    <row r="4753" spans="1:12" x14ac:dyDescent="0.8">
      <c r="A4753" t="s">
        <v>22508</v>
      </c>
      <c r="B4753" t="s">
        <v>22509</v>
      </c>
      <c r="D4753" t="s">
        <v>29</v>
      </c>
      <c r="E4753" t="s">
        <v>22510</v>
      </c>
      <c r="F4753">
        <v>8804299967</v>
      </c>
      <c r="G4753" t="s">
        <v>22511</v>
      </c>
      <c r="H4753" t="s">
        <v>303</v>
      </c>
      <c r="I4753" t="s">
        <v>221</v>
      </c>
      <c r="J4753">
        <v>57892</v>
      </c>
      <c r="K4753" s="1">
        <v>44554</v>
      </c>
      <c r="L4753" t="s">
        <v>42</v>
      </c>
    </row>
    <row r="4754" spans="1:12" x14ac:dyDescent="0.8">
      <c r="A4754" t="s">
        <v>22512</v>
      </c>
      <c r="B4754" t="s">
        <v>22513</v>
      </c>
      <c r="C4754">
        <v>32</v>
      </c>
      <c r="D4754" t="s">
        <v>29</v>
      </c>
      <c r="E4754" t="s">
        <v>22514</v>
      </c>
      <c r="F4754">
        <v>7345458191</v>
      </c>
      <c r="G4754" t="s">
        <v>22515</v>
      </c>
      <c r="H4754" t="s">
        <v>1383</v>
      </c>
      <c r="I4754" t="s">
        <v>92</v>
      </c>
      <c r="J4754">
        <v>7630</v>
      </c>
      <c r="K4754" s="1">
        <v>45054</v>
      </c>
      <c r="L4754" t="s">
        <v>35</v>
      </c>
    </row>
    <row r="4755" spans="1:12" x14ac:dyDescent="0.8">
      <c r="A4755" t="s">
        <v>22516</v>
      </c>
      <c r="B4755" t="s">
        <v>22517</v>
      </c>
      <c r="C4755">
        <v>30</v>
      </c>
      <c r="D4755" t="s">
        <v>14</v>
      </c>
      <c r="E4755" t="s">
        <v>22518</v>
      </c>
      <c r="F4755" t="s">
        <v>22519</v>
      </c>
      <c r="G4755" t="s">
        <v>22520</v>
      </c>
      <c r="H4755" t="s">
        <v>137</v>
      </c>
      <c r="I4755" t="s">
        <v>138</v>
      </c>
      <c r="J4755">
        <v>2497</v>
      </c>
      <c r="K4755" s="1">
        <v>44647</v>
      </c>
      <c r="L4755" t="s">
        <v>26</v>
      </c>
    </row>
    <row r="4756" spans="1:12" x14ac:dyDescent="0.8">
      <c r="A4756" t="s">
        <v>22521</v>
      </c>
      <c r="B4756" t="s">
        <v>5709</v>
      </c>
      <c r="C4756">
        <v>28</v>
      </c>
      <c r="D4756" t="s">
        <v>108</v>
      </c>
      <c r="E4756" t="s">
        <v>22522</v>
      </c>
      <c r="F4756" t="s">
        <v>22523</v>
      </c>
      <c r="G4756" t="s">
        <v>22524</v>
      </c>
      <c r="H4756" t="s">
        <v>255</v>
      </c>
      <c r="I4756" t="s">
        <v>145</v>
      </c>
      <c r="J4756">
        <v>65413</v>
      </c>
      <c r="K4756" s="1">
        <v>45698</v>
      </c>
      <c r="L4756" t="s">
        <v>42</v>
      </c>
    </row>
    <row r="4757" spans="1:12" x14ac:dyDescent="0.8">
      <c r="A4757" t="s">
        <v>22525</v>
      </c>
      <c r="B4757" t="s">
        <v>22526</v>
      </c>
      <c r="C4757">
        <v>38</v>
      </c>
      <c r="D4757" t="s">
        <v>14</v>
      </c>
      <c r="E4757" t="s">
        <v>22527</v>
      </c>
      <c r="F4757" t="s">
        <v>22528</v>
      </c>
      <c r="G4757" t="s">
        <v>22529</v>
      </c>
      <c r="H4757" t="s">
        <v>61</v>
      </c>
      <c r="I4757" t="s">
        <v>62</v>
      </c>
      <c r="J4757">
        <v>36120</v>
      </c>
      <c r="K4757" s="1">
        <v>44936</v>
      </c>
      <c r="L4757" t="s">
        <v>26</v>
      </c>
    </row>
    <row r="4758" spans="1:12" x14ac:dyDescent="0.8">
      <c r="A4758" t="s">
        <v>22530</v>
      </c>
      <c r="B4758" t="s">
        <v>22531</v>
      </c>
      <c r="C4758">
        <v>18</v>
      </c>
      <c r="D4758" t="s">
        <v>14</v>
      </c>
      <c r="E4758" t="s">
        <v>22532</v>
      </c>
      <c r="F4758" t="s">
        <v>22533</v>
      </c>
      <c r="G4758" t="s">
        <v>22534</v>
      </c>
      <c r="H4758" t="s">
        <v>238</v>
      </c>
      <c r="I4758" t="s">
        <v>48</v>
      </c>
      <c r="J4758">
        <v>1318</v>
      </c>
      <c r="K4758" s="1">
        <v>44826</v>
      </c>
      <c r="L4758" t="s">
        <v>35</v>
      </c>
    </row>
    <row r="4759" spans="1:12" x14ac:dyDescent="0.8">
      <c r="A4759" t="s">
        <v>22535</v>
      </c>
      <c r="B4759" t="s">
        <v>22536</v>
      </c>
      <c r="C4759">
        <v>50</v>
      </c>
      <c r="D4759" t="s">
        <v>14</v>
      </c>
      <c r="E4759" t="s">
        <v>22537</v>
      </c>
      <c r="F4759" t="s">
        <v>22538</v>
      </c>
      <c r="G4759" t="s">
        <v>22539</v>
      </c>
      <c r="H4759" t="s">
        <v>350</v>
      </c>
      <c r="I4759" t="s">
        <v>34</v>
      </c>
      <c r="J4759">
        <v>57295</v>
      </c>
      <c r="K4759" s="1">
        <v>44247</v>
      </c>
      <c r="L4759" t="s">
        <v>26</v>
      </c>
    </row>
    <row r="4760" spans="1:12" x14ac:dyDescent="0.8">
      <c r="A4760" t="s">
        <v>22540</v>
      </c>
      <c r="B4760" t="s">
        <v>22541</v>
      </c>
      <c r="D4760" t="s">
        <v>14</v>
      </c>
      <c r="E4760" t="s">
        <v>22542</v>
      </c>
      <c r="F4760" t="s">
        <v>22543</v>
      </c>
      <c r="G4760" t="s">
        <v>22544</v>
      </c>
      <c r="H4760" t="s">
        <v>186</v>
      </c>
      <c r="I4760" t="s">
        <v>74</v>
      </c>
      <c r="J4760">
        <v>5528</v>
      </c>
      <c r="K4760" s="1">
        <v>44549</v>
      </c>
      <c r="L4760" t="s">
        <v>42</v>
      </c>
    </row>
    <row r="4761" spans="1:12" x14ac:dyDescent="0.8">
      <c r="A4761" t="s">
        <v>22545</v>
      </c>
      <c r="B4761" t="s">
        <v>22546</v>
      </c>
      <c r="C4761">
        <v>43</v>
      </c>
      <c r="D4761" t="s">
        <v>29</v>
      </c>
      <c r="E4761" t="s">
        <v>22547</v>
      </c>
      <c r="F4761" t="s">
        <v>22548</v>
      </c>
      <c r="G4761" t="s">
        <v>22549</v>
      </c>
      <c r="H4761" t="s">
        <v>424</v>
      </c>
      <c r="I4761" t="s">
        <v>138</v>
      </c>
      <c r="J4761">
        <v>52024</v>
      </c>
      <c r="K4761" s="1">
        <v>44021</v>
      </c>
      <c r="L4761" t="s">
        <v>35</v>
      </c>
    </row>
    <row r="4762" spans="1:12" x14ac:dyDescent="0.8">
      <c r="A4762" t="s">
        <v>22550</v>
      </c>
      <c r="B4762" t="s">
        <v>22551</v>
      </c>
      <c r="C4762">
        <v>19</v>
      </c>
      <c r="D4762" t="s">
        <v>14</v>
      </c>
      <c r="E4762" t="s">
        <v>22552</v>
      </c>
      <c r="F4762" t="s">
        <v>22553</v>
      </c>
      <c r="G4762" t="s">
        <v>22554</v>
      </c>
      <c r="H4762" t="s">
        <v>746</v>
      </c>
      <c r="I4762" t="s">
        <v>145</v>
      </c>
      <c r="J4762">
        <v>10810</v>
      </c>
      <c r="K4762" s="1">
        <v>45071</v>
      </c>
      <c r="L4762" t="s">
        <v>35</v>
      </c>
    </row>
    <row r="4763" spans="1:12" x14ac:dyDescent="0.8">
      <c r="A4763" t="s">
        <v>22555</v>
      </c>
      <c r="B4763" t="s">
        <v>22556</v>
      </c>
      <c r="C4763">
        <v>43</v>
      </c>
      <c r="D4763" t="s">
        <v>14</v>
      </c>
      <c r="E4763" t="s">
        <v>22557</v>
      </c>
      <c r="F4763" t="s">
        <v>22558</v>
      </c>
      <c r="G4763" t="s">
        <v>22559</v>
      </c>
      <c r="H4763" t="s">
        <v>80</v>
      </c>
      <c r="J4763">
        <v>52613</v>
      </c>
      <c r="K4763" s="1">
        <v>44390</v>
      </c>
      <c r="L4763" t="s">
        <v>42</v>
      </c>
    </row>
    <row r="4764" spans="1:12" x14ac:dyDescent="0.8">
      <c r="A4764" t="s">
        <v>22560</v>
      </c>
      <c r="B4764" t="s">
        <v>22561</v>
      </c>
      <c r="C4764">
        <v>43</v>
      </c>
      <c r="D4764" t="s">
        <v>29</v>
      </c>
      <c r="E4764" t="s">
        <v>22562</v>
      </c>
      <c r="F4764">
        <v>6489976875</v>
      </c>
      <c r="G4764" t="s">
        <v>22563</v>
      </c>
      <c r="H4764" t="s">
        <v>238</v>
      </c>
      <c r="I4764" t="s">
        <v>48</v>
      </c>
      <c r="J4764">
        <v>21827</v>
      </c>
      <c r="K4764" s="1">
        <v>45520</v>
      </c>
      <c r="L4764" t="s">
        <v>35</v>
      </c>
    </row>
    <row r="4765" spans="1:12" x14ac:dyDescent="0.8">
      <c r="A4765" t="s">
        <v>22564</v>
      </c>
      <c r="B4765" t="s">
        <v>22565</v>
      </c>
      <c r="C4765">
        <v>39</v>
      </c>
      <c r="D4765" t="s">
        <v>14</v>
      </c>
      <c r="E4765" t="s">
        <v>22566</v>
      </c>
      <c r="F4765">
        <f>1-494-638-4970</f>
        <v>-6101</v>
      </c>
      <c r="G4765" t="s">
        <v>22567</v>
      </c>
      <c r="H4765" t="s">
        <v>297</v>
      </c>
      <c r="I4765" t="s">
        <v>99</v>
      </c>
      <c r="J4765">
        <v>11932</v>
      </c>
      <c r="K4765" s="1">
        <v>44913</v>
      </c>
      <c r="L4765" t="s">
        <v>42</v>
      </c>
    </row>
    <row r="4766" spans="1:12" x14ac:dyDescent="0.8">
      <c r="A4766" t="s">
        <v>22568</v>
      </c>
      <c r="B4766" t="s">
        <v>22569</v>
      </c>
      <c r="C4766">
        <v>23</v>
      </c>
      <c r="D4766" t="s">
        <v>29</v>
      </c>
      <c r="E4766" t="s">
        <v>22570</v>
      </c>
      <c r="F4766">
        <v>9369380292</v>
      </c>
      <c r="G4766" t="s">
        <v>22571</v>
      </c>
      <c r="H4766" t="s">
        <v>61</v>
      </c>
      <c r="I4766" t="s">
        <v>62</v>
      </c>
      <c r="J4766">
        <v>7674</v>
      </c>
      <c r="K4766" s="1">
        <v>45604</v>
      </c>
      <c r="L4766" t="s">
        <v>42</v>
      </c>
    </row>
    <row r="4767" spans="1:12" x14ac:dyDescent="0.8">
      <c r="A4767" t="s">
        <v>22572</v>
      </c>
      <c r="B4767" t="s">
        <v>4987</v>
      </c>
      <c r="C4767">
        <v>37</v>
      </c>
      <c r="D4767" t="s">
        <v>29</v>
      </c>
      <c r="E4767" t="s">
        <v>9266</v>
      </c>
      <c r="F4767" t="s">
        <v>22573</v>
      </c>
      <c r="G4767" t="s">
        <v>22574</v>
      </c>
      <c r="H4767" t="s">
        <v>2104</v>
      </c>
      <c r="I4767" t="s">
        <v>180</v>
      </c>
      <c r="J4767">
        <v>59605</v>
      </c>
      <c r="K4767" s="1">
        <v>44390</v>
      </c>
      <c r="L4767" t="s">
        <v>26</v>
      </c>
    </row>
    <row r="4768" spans="1:12" x14ac:dyDescent="0.8">
      <c r="A4768" t="s">
        <v>22575</v>
      </c>
      <c r="B4768" t="s">
        <v>22576</v>
      </c>
      <c r="C4768">
        <v>20</v>
      </c>
      <c r="D4768" t="s">
        <v>14</v>
      </c>
      <c r="E4768" t="s">
        <v>22577</v>
      </c>
      <c r="F4768" t="s">
        <v>22578</v>
      </c>
      <c r="G4768" t="s">
        <v>22579</v>
      </c>
      <c r="H4768" t="s">
        <v>137</v>
      </c>
      <c r="I4768" t="s">
        <v>138</v>
      </c>
      <c r="J4768">
        <v>95904</v>
      </c>
      <c r="K4768" s="1">
        <v>43903</v>
      </c>
      <c r="L4768" t="s">
        <v>42</v>
      </c>
    </row>
    <row r="4769" spans="1:12" x14ac:dyDescent="0.8">
      <c r="A4769" t="s">
        <v>22580</v>
      </c>
      <c r="B4769" t="s">
        <v>22581</v>
      </c>
      <c r="C4769">
        <v>31</v>
      </c>
      <c r="D4769" t="s">
        <v>14</v>
      </c>
      <c r="E4769" t="s">
        <v>22582</v>
      </c>
      <c r="F4769" t="s">
        <v>22583</v>
      </c>
      <c r="G4769" t="s">
        <v>22584</v>
      </c>
      <c r="H4769" t="s">
        <v>390</v>
      </c>
      <c r="I4769" t="s">
        <v>180</v>
      </c>
      <c r="J4769">
        <v>86169</v>
      </c>
      <c r="K4769" s="1">
        <v>45664</v>
      </c>
      <c r="L4769" t="s">
        <v>35</v>
      </c>
    </row>
    <row r="4770" spans="1:12" x14ac:dyDescent="0.8">
      <c r="A4770" t="s">
        <v>22585</v>
      </c>
      <c r="B4770" t="s">
        <v>22586</v>
      </c>
      <c r="C4770">
        <v>47</v>
      </c>
      <c r="D4770" t="s">
        <v>14</v>
      </c>
      <c r="E4770" t="s">
        <v>22587</v>
      </c>
      <c r="F4770" t="s">
        <v>22588</v>
      </c>
      <c r="G4770" t="s">
        <v>22589</v>
      </c>
      <c r="H4770" t="s">
        <v>450</v>
      </c>
      <c r="I4770" t="s">
        <v>138</v>
      </c>
      <c r="J4770">
        <v>15241</v>
      </c>
      <c r="K4770" s="1">
        <v>44033</v>
      </c>
      <c r="L4770" t="s">
        <v>35</v>
      </c>
    </row>
    <row r="4771" spans="1:12" x14ac:dyDescent="0.8">
      <c r="A4771" t="s">
        <v>22590</v>
      </c>
      <c r="B4771" t="s">
        <v>22591</v>
      </c>
      <c r="C4771">
        <v>44</v>
      </c>
      <c r="D4771" t="s">
        <v>14</v>
      </c>
      <c r="E4771" t="s">
        <v>22592</v>
      </c>
      <c r="F4771">
        <v>3564109742</v>
      </c>
      <c r="G4771" t="s">
        <v>22593</v>
      </c>
      <c r="H4771" t="s">
        <v>796</v>
      </c>
      <c r="I4771" t="s">
        <v>19</v>
      </c>
      <c r="J4771">
        <v>89283</v>
      </c>
      <c r="K4771" s="1">
        <v>45698</v>
      </c>
      <c r="L4771" t="s">
        <v>42</v>
      </c>
    </row>
    <row r="4772" spans="1:12" x14ac:dyDescent="0.8">
      <c r="A4772" t="s">
        <v>22594</v>
      </c>
      <c r="B4772" t="s">
        <v>22595</v>
      </c>
      <c r="C4772">
        <v>35</v>
      </c>
      <c r="E4772" t="s">
        <v>22596</v>
      </c>
      <c r="G4772" t="s">
        <v>22597</v>
      </c>
      <c r="H4772" t="s">
        <v>41</v>
      </c>
      <c r="I4772" t="s">
        <v>19</v>
      </c>
      <c r="J4772">
        <v>77116</v>
      </c>
      <c r="K4772" s="1">
        <v>45214</v>
      </c>
      <c r="L4772" t="s">
        <v>35</v>
      </c>
    </row>
    <row r="4773" spans="1:12" x14ac:dyDescent="0.8">
      <c r="A4773" t="s">
        <v>22598</v>
      </c>
      <c r="B4773" t="s">
        <v>22599</v>
      </c>
      <c r="C4773">
        <v>23</v>
      </c>
      <c r="D4773" t="s">
        <v>29</v>
      </c>
      <c r="E4773" t="s">
        <v>22600</v>
      </c>
      <c r="F4773" t="s">
        <v>22601</v>
      </c>
      <c r="G4773" t="s">
        <v>22602</v>
      </c>
      <c r="H4773" t="s">
        <v>952</v>
      </c>
      <c r="I4773" t="s">
        <v>126</v>
      </c>
      <c r="J4773">
        <v>22080</v>
      </c>
      <c r="K4773" s="1">
        <v>44873</v>
      </c>
      <c r="L4773" t="s">
        <v>26</v>
      </c>
    </row>
    <row r="4774" spans="1:12" x14ac:dyDescent="0.8">
      <c r="A4774" t="s">
        <v>22603</v>
      </c>
      <c r="B4774" t="s">
        <v>22604</v>
      </c>
      <c r="C4774">
        <v>42</v>
      </c>
      <c r="D4774" t="s">
        <v>14</v>
      </c>
      <c r="E4774" t="s">
        <v>22605</v>
      </c>
      <c r="F4774">
        <f>1-593-480-4308</f>
        <v>-5380</v>
      </c>
      <c r="G4774" t="s">
        <v>22606</v>
      </c>
      <c r="H4774" t="s">
        <v>796</v>
      </c>
      <c r="I4774" t="s">
        <v>19</v>
      </c>
      <c r="J4774">
        <v>95346</v>
      </c>
      <c r="K4774" s="1">
        <v>45551</v>
      </c>
      <c r="L4774" t="s">
        <v>42</v>
      </c>
    </row>
    <row r="4775" spans="1:12" x14ac:dyDescent="0.8">
      <c r="A4775" t="s">
        <v>22607</v>
      </c>
      <c r="B4775" t="s">
        <v>22608</v>
      </c>
      <c r="C4775">
        <v>35</v>
      </c>
      <c r="D4775" t="s">
        <v>29</v>
      </c>
      <c r="E4775" t="s">
        <v>22609</v>
      </c>
      <c r="F4775" t="s">
        <v>22610</v>
      </c>
      <c r="G4775" t="s">
        <v>22611</v>
      </c>
      <c r="H4775" t="s">
        <v>529</v>
      </c>
      <c r="I4775" t="s">
        <v>55</v>
      </c>
      <c r="J4775">
        <v>44763</v>
      </c>
      <c r="K4775" s="1">
        <v>44633</v>
      </c>
      <c r="L4775" t="s">
        <v>26</v>
      </c>
    </row>
    <row r="4776" spans="1:12" x14ac:dyDescent="0.8">
      <c r="A4776" t="s">
        <v>22612</v>
      </c>
      <c r="B4776" t="s">
        <v>22613</v>
      </c>
      <c r="C4776">
        <v>18</v>
      </c>
      <c r="D4776" t="s">
        <v>14</v>
      </c>
      <c r="E4776" t="s">
        <v>22614</v>
      </c>
      <c r="F4776">
        <v>8796684153</v>
      </c>
      <c r="G4776" t="s">
        <v>22615</v>
      </c>
      <c r="H4776" t="s">
        <v>558</v>
      </c>
      <c r="I4776" t="s">
        <v>55</v>
      </c>
      <c r="J4776">
        <v>5366</v>
      </c>
      <c r="K4776" s="1">
        <v>45177</v>
      </c>
      <c r="L4776" t="s">
        <v>42</v>
      </c>
    </row>
    <row r="4777" spans="1:12" x14ac:dyDescent="0.8">
      <c r="A4777" t="s">
        <v>22616</v>
      </c>
      <c r="B4777" t="s">
        <v>22617</v>
      </c>
      <c r="C4777">
        <v>44</v>
      </c>
      <c r="D4777" t="s">
        <v>29</v>
      </c>
      <c r="E4777" t="s">
        <v>22618</v>
      </c>
      <c r="F4777" t="s">
        <v>22619</v>
      </c>
      <c r="G4777" t="s">
        <v>22620</v>
      </c>
      <c r="H4777" t="s">
        <v>270</v>
      </c>
      <c r="I4777" t="s">
        <v>19</v>
      </c>
      <c r="J4777">
        <v>5929</v>
      </c>
      <c r="K4777" s="1">
        <v>45501</v>
      </c>
      <c r="L4777" t="s">
        <v>35</v>
      </c>
    </row>
    <row r="4778" spans="1:12" x14ac:dyDescent="0.8">
      <c r="A4778" t="s">
        <v>22621</v>
      </c>
      <c r="B4778" t="s">
        <v>22622</v>
      </c>
      <c r="C4778">
        <v>34</v>
      </c>
      <c r="D4778" t="s">
        <v>108</v>
      </c>
      <c r="E4778" t="s">
        <v>22623</v>
      </c>
      <c r="F4778" t="s">
        <v>22624</v>
      </c>
      <c r="G4778" t="s">
        <v>22625</v>
      </c>
      <c r="H4778" t="s">
        <v>355</v>
      </c>
      <c r="I4778" t="s">
        <v>180</v>
      </c>
      <c r="J4778">
        <v>38105</v>
      </c>
      <c r="K4778" s="1">
        <v>44187</v>
      </c>
      <c r="L4778" t="s">
        <v>42</v>
      </c>
    </row>
    <row r="4779" spans="1:12" x14ac:dyDescent="0.8">
      <c r="A4779" t="s">
        <v>22626</v>
      </c>
      <c r="B4779" t="s">
        <v>22627</v>
      </c>
      <c r="C4779">
        <v>49</v>
      </c>
      <c r="D4779" t="s">
        <v>14</v>
      </c>
      <c r="E4779" t="s">
        <v>22628</v>
      </c>
      <c r="F4779" t="s">
        <v>22629</v>
      </c>
      <c r="G4779" t="s">
        <v>22630</v>
      </c>
      <c r="H4779" t="s">
        <v>125</v>
      </c>
      <c r="I4779" t="s">
        <v>126</v>
      </c>
      <c r="J4779">
        <v>34182</v>
      </c>
      <c r="K4779" s="1">
        <v>45432</v>
      </c>
      <c r="L4779" t="s">
        <v>35</v>
      </c>
    </row>
    <row r="4780" spans="1:12" x14ac:dyDescent="0.8">
      <c r="A4780" t="s">
        <v>22631</v>
      </c>
      <c r="B4780" t="s">
        <v>22632</v>
      </c>
      <c r="C4780">
        <v>21</v>
      </c>
      <c r="D4780" t="s">
        <v>14</v>
      </c>
      <c r="E4780" t="s">
        <v>22633</v>
      </c>
      <c r="F4780" t="s">
        <v>22634</v>
      </c>
      <c r="G4780" t="s">
        <v>22635</v>
      </c>
      <c r="H4780" t="s">
        <v>167</v>
      </c>
      <c r="I4780" t="s">
        <v>138</v>
      </c>
      <c r="J4780">
        <v>22794</v>
      </c>
      <c r="K4780" s="1">
        <v>44639</v>
      </c>
      <c r="L4780" t="s">
        <v>35</v>
      </c>
    </row>
    <row r="4781" spans="1:12" x14ac:dyDescent="0.8">
      <c r="A4781" t="s">
        <v>22636</v>
      </c>
      <c r="B4781" t="s">
        <v>17421</v>
      </c>
      <c r="C4781">
        <v>18</v>
      </c>
      <c r="D4781" t="s">
        <v>14</v>
      </c>
      <c r="E4781" t="s">
        <v>22637</v>
      </c>
      <c r="F4781" t="s">
        <v>22638</v>
      </c>
      <c r="G4781" t="s">
        <v>22639</v>
      </c>
      <c r="H4781" t="s">
        <v>1974</v>
      </c>
      <c r="I4781" t="s">
        <v>180</v>
      </c>
      <c r="J4781">
        <v>80694</v>
      </c>
      <c r="K4781" s="1">
        <v>44179</v>
      </c>
      <c r="L4781" t="s">
        <v>35</v>
      </c>
    </row>
    <row r="4782" spans="1:12" x14ac:dyDescent="0.8">
      <c r="A4782" t="s">
        <v>22640</v>
      </c>
      <c r="B4782" t="s">
        <v>22641</v>
      </c>
      <c r="C4782">
        <v>38</v>
      </c>
      <c r="D4782" t="s">
        <v>14</v>
      </c>
      <c r="E4782" t="s">
        <v>22642</v>
      </c>
      <c r="F4782">
        <v>9523685926</v>
      </c>
      <c r="G4782" t="s">
        <v>22643</v>
      </c>
      <c r="H4782" t="s">
        <v>119</v>
      </c>
      <c r="I4782" t="s">
        <v>55</v>
      </c>
      <c r="J4782">
        <v>21007</v>
      </c>
      <c r="K4782" s="1">
        <v>44319</v>
      </c>
      <c r="L4782" t="s">
        <v>35</v>
      </c>
    </row>
    <row r="4783" spans="1:12" x14ac:dyDescent="0.8">
      <c r="A4783" t="s">
        <v>22644</v>
      </c>
      <c r="B4783" t="s">
        <v>22645</v>
      </c>
      <c r="C4783">
        <v>38</v>
      </c>
      <c r="D4783" t="s">
        <v>14</v>
      </c>
      <c r="E4783" t="s">
        <v>22646</v>
      </c>
      <c r="F4783" t="s">
        <v>22647</v>
      </c>
      <c r="G4783" t="s">
        <v>22648</v>
      </c>
      <c r="H4783" t="s">
        <v>18</v>
      </c>
      <c r="I4783" t="s">
        <v>19</v>
      </c>
      <c r="J4783">
        <v>70827</v>
      </c>
      <c r="K4783" s="1">
        <v>44564</v>
      </c>
      <c r="L4783" t="s">
        <v>35</v>
      </c>
    </row>
    <row r="4784" spans="1:12" x14ac:dyDescent="0.8">
      <c r="A4784" t="s">
        <v>22649</v>
      </c>
      <c r="B4784" t="s">
        <v>13737</v>
      </c>
      <c r="C4784">
        <v>18</v>
      </c>
      <c r="D4784" t="s">
        <v>14</v>
      </c>
      <c r="E4784" t="s">
        <v>22650</v>
      </c>
      <c r="F4784" t="s">
        <v>22651</v>
      </c>
      <c r="G4784" t="s">
        <v>22652</v>
      </c>
      <c r="H4784" t="s">
        <v>227</v>
      </c>
      <c r="I4784" t="s">
        <v>221</v>
      </c>
      <c r="J4784">
        <v>19800</v>
      </c>
      <c r="K4784" s="1">
        <v>45341</v>
      </c>
      <c r="L4784" t="s">
        <v>35</v>
      </c>
    </row>
    <row r="4785" spans="1:12" x14ac:dyDescent="0.8">
      <c r="A4785" t="s">
        <v>22653</v>
      </c>
      <c r="B4785" t="s">
        <v>22654</v>
      </c>
      <c r="C4785">
        <v>23</v>
      </c>
      <c r="D4785" t="s">
        <v>29</v>
      </c>
      <c r="E4785" t="s">
        <v>22655</v>
      </c>
      <c r="F4785" t="s">
        <v>22656</v>
      </c>
      <c r="G4785" t="s">
        <v>22657</v>
      </c>
      <c r="H4785" t="s">
        <v>186</v>
      </c>
      <c r="I4785" t="s">
        <v>74</v>
      </c>
      <c r="J4785">
        <v>91605</v>
      </c>
      <c r="K4785" s="1">
        <v>45439</v>
      </c>
      <c r="L4785" t="s">
        <v>35</v>
      </c>
    </row>
    <row r="4786" spans="1:12" x14ac:dyDescent="0.8">
      <c r="A4786" t="s">
        <v>22658</v>
      </c>
      <c r="B4786" t="s">
        <v>22659</v>
      </c>
      <c r="C4786">
        <v>68</v>
      </c>
      <c r="D4786" t="s">
        <v>29</v>
      </c>
      <c r="E4786" t="s">
        <v>22660</v>
      </c>
      <c r="F4786" t="s">
        <v>22661</v>
      </c>
      <c r="G4786" t="s">
        <v>22662</v>
      </c>
      <c r="H4786" t="s">
        <v>553</v>
      </c>
      <c r="I4786" t="s">
        <v>221</v>
      </c>
      <c r="J4786">
        <v>86564</v>
      </c>
      <c r="K4786" s="1">
        <v>44493</v>
      </c>
      <c r="L4786" t="s">
        <v>26</v>
      </c>
    </row>
    <row r="4787" spans="1:12" x14ac:dyDescent="0.8">
      <c r="A4787" t="s">
        <v>22663</v>
      </c>
      <c r="B4787" t="s">
        <v>22664</v>
      </c>
      <c r="D4787" t="s">
        <v>29</v>
      </c>
      <c r="E4787" t="s">
        <v>22665</v>
      </c>
      <c r="F4787" t="s">
        <v>22666</v>
      </c>
      <c r="G4787" t="s">
        <v>22667</v>
      </c>
      <c r="H4787" t="s">
        <v>1974</v>
      </c>
      <c r="I4787" t="s">
        <v>180</v>
      </c>
      <c r="J4787">
        <v>91614</v>
      </c>
      <c r="K4787" s="1">
        <v>45501</v>
      </c>
      <c r="L4787" t="s">
        <v>42</v>
      </c>
    </row>
    <row r="4788" spans="1:12" x14ac:dyDescent="0.8">
      <c r="A4788" t="s">
        <v>22668</v>
      </c>
      <c r="B4788" t="s">
        <v>22669</v>
      </c>
      <c r="C4788">
        <v>43</v>
      </c>
      <c r="D4788" t="s">
        <v>29</v>
      </c>
      <c r="E4788" t="s">
        <v>22670</v>
      </c>
      <c r="F4788" t="s">
        <v>22671</v>
      </c>
      <c r="G4788" t="s">
        <v>22672</v>
      </c>
      <c r="H4788" t="s">
        <v>424</v>
      </c>
      <c r="I4788" t="s">
        <v>138</v>
      </c>
      <c r="J4788">
        <v>58128</v>
      </c>
      <c r="K4788" s="1">
        <v>45052</v>
      </c>
      <c r="L4788" t="s">
        <v>35</v>
      </c>
    </row>
    <row r="4789" spans="1:12" x14ac:dyDescent="0.8">
      <c r="A4789" t="s">
        <v>22673</v>
      </c>
      <c r="B4789" t="s">
        <v>22674</v>
      </c>
      <c r="C4789">
        <v>27</v>
      </c>
      <c r="D4789" t="s">
        <v>29</v>
      </c>
      <c r="E4789" t="s">
        <v>22675</v>
      </c>
      <c r="F4789" t="s">
        <v>22676</v>
      </c>
      <c r="G4789" t="s">
        <v>22677</v>
      </c>
      <c r="H4789" t="s">
        <v>255</v>
      </c>
      <c r="I4789" t="s">
        <v>145</v>
      </c>
      <c r="J4789">
        <v>10742</v>
      </c>
      <c r="K4789" s="1">
        <v>43962</v>
      </c>
      <c r="L4789" t="s">
        <v>26</v>
      </c>
    </row>
    <row r="4790" spans="1:12" x14ac:dyDescent="0.8">
      <c r="A4790" t="s">
        <v>22678</v>
      </c>
      <c r="B4790" t="s">
        <v>22679</v>
      </c>
      <c r="C4790">
        <v>18</v>
      </c>
      <c r="D4790" t="s">
        <v>29</v>
      </c>
      <c r="E4790" t="s">
        <v>22680</v>
      </c>
      <c r="F4790" t="s">
        <v>22681</v>
      </c>
      <c r="G4790" t="s">
        <v>22682</v>
      </c>
      <c r="H4790" t="s">
        <v>167</v>
      </c>
      <c r="I4790" t="s">
        <v>138</v>
      </c>
      <c r="J4790">
        <v>53846</v>
      </c>
      <c r="K4790" s="1">
        <v>44957</v>
      </c>
      <c r="L4790" t="s">
        <v>35</v>
      </c>
    </row>
    <row r="4791" spans="1:12" x14ac:dyDescent="0.8">
      <c r="A4791" t="s">
        <v>22683</v>
      </c>
      <c r="B4791" t="s">
        <v>22684</v>
      </c>
      <c r="C4791">
        <v>32</v>
      </c>
      <c r="D4791" t="s">
        <v>29</v>
      </c>
      <c r="E4791" t="s">
        <v>22685</v>
      </c>
      <c r="F4791" t="s">
        <v>22686</v>
      </c>
      <c r="G4791" t="s">
        <v>22687</v>
      </c>
      <c r="H4791" t="s">
        <v>285</v>
      </c>
      <c r="I4791" t="s">
        <v>193</v>
      </c>
      <c r="J4791">
        <v>28603</v>
      </c>
      <c r="K4791" s="1">
        <v>44341</v>
      </c>
      <c r="L4791" t="s">
        <v>42</v>
      </c>
    </row>
    <row r="4792" spans="1:12" x14ac:dyDescent="0.8">
      <c r="A4792" t="s">
        <v>22688</v>
      </c>
      <c r="B4792" t="s">
        <v>22689</v>
      </c>
      <c r="C4792">
        <v>31</v>
      </c>
      <c r="D4792" t="s">
        <v>29</v>
      </c>
      <c r="E4792" t="s">
        <v>22690</v>
      </c>
      <c r="F4792" t="s">
        <v>22691</v>
      </c>
      <c r="G4792" t="s">
        <v>22692</v>
      </c>
      <c r="H4792" t="s">
        <v>309</v>
      </c>
      <c r="I4792" t="s">
        <v>74</v>
      </c>
      <c r="J4792">
        <v>57760</v>
      </c>
      <c r="K4792" s="1">
        <v>44631</v>
      </c>
      <c r="L4792" t="s">
        <v>26</v>
      </c>
    </row>
    <row r="4793" spans="1:12" x14ac:dyDescent="0.8">
      <c r="A4793" t="s">
        <v>22693</v>
      </c>
      <c r="B4793" t="s">
        <v>22694</v>
      </c>
      <c r="C4793">
        <v>30</v>
      </c>
      <c r="D4793" t="s">
        <v>29</v>
      </c>
      <c r="E4793" t="s">
        <v>22695</v>
      </c>
      <c r="F4793">
        <f>1-628-587-9513</f>
        <v>-10727</v>
      </c>
      <c r="G4793" t="s">
        <v>22696</v>
      </c>
      <c r="H4793" t="s">
        <v>553</v>
      </c>
      <c r="I4793" t="s">
        <v>221</v>
      </c>
      <c r="J4793">
        <v>50673</v>
      </c>
      <c r="K4793" s="1">
        <v>45355</v>
      </c>
      <c r="L4793" t="s">
        <v>35</v>
      </c>
    </row>
    <row r="4794" spans="1:12" x14ac:dyDescent="0.8">
      <c r="A4794" t="s">
        <v>22697</v>
      </c>
      <c r="B4794" t="s">
        <v>22698</v>
      </c>
      <c r="C4794">
        <v>33</v>
      </c>
      <c r="D4794" t="s">
        <v>14</v>
      </c>
      <c r="E4794" t="s">
        <v>22699</v>
      </c>
      <c r="G4794" t="s">
        <v>22700</v>
      </c>
      <c r="H4794" t="s">
        <v>244</v>
      </c>
      <c r="I4794" t="s">
        <v>221</v>
      </c>
      <c r="J4794">
        <v>10275</v>
      </c>
      <c r="K4794" s="1">
        <v>45187</v>
      </c>
      <c r="L4794" t="s">
        <v>35</v>
      </c>
    </row>
    <row r="4795" spans="1:12" x14ac:dyDescent="0.8">
      <c r="A4795" t="s">
        <v>22701</v>
      </c>
      <c r="B4795" t="s">
        <v>22702</v>
      </c>
      <c r="C4795">
        <v>38</v>
      </c>
      <c r="D4795" t="s">
        <v>29</v>
      </c>
      <c r="E4795" t="s">
        <v>22703</v>
      </c>
      <c r="F4795" t="s">
        <v>22704</v>
      </c>
      <c r="G4795" t="s">
        <v>22705</v>
      </c>
      <c r="H4795" t="s">
        <v>119</v>
      </c>
      <c r="I4795" t="s">
        <v>55</v>
      </c>
      <c r="J4795">
        <v>59863</v>
      </c>
      <c r="K4795" s="1">
        <v>45349</v>
      </c>
      <c r="L4795" t="s">
        <v>35</v>
      </c>
    </row>
    <row r="4796" spans="1:12" x14ac:dyDescent="0.8">
      <c r="A4796" t="s">
        <v>22706</v>
      </c>
      <c r="B4796" t="s">
        <v>22707</v>
      </c>
      <c r="D4796" t="s">
        <v>29</v>
      </c>
      <c r="E4796" t="s">
        <v>22708</v>
      </c>
      <c r="F4796" t="s">
        <v>22709</v>
      </c>
      <c r="G4796" t="s">
        <v>22710</v>
      </c>
      <c r="H4796" t="s">
        <v>199</v>
      </c>
      <c r="I4796" t="s">
        <v>74</v>
      </c>
      <c r="J4796">
        <v>37574</v>
      </c>
      <c r="K4796" s="1">
        <v>44205</v>
      </c>
      <c r="L4796" t="s">
        <v>42</v>
      </c>
    </row>
    <row r="4797" spans="1:12" x14ac:dyDescent="0.8">
      <c r="A4797" t="s">
        <v>22711</v>
      </c>
      <c r="B4797" t="s">
        <v>22712</v>
      </c>
      <c r="C4797">
        <v>19</v>
      </c>
      <c r="D4797" t="s">
        <v>14</v>
      </c>
      <c r="E4797" t="s">
        <v>8979</v>
      </c>
      <c r="F4797" t="s">
        <v>22713</v>
      </c>
      <c r="G4797" t="s">
        <v>22714</v>
      </c>
      <c r="H4797" t="s">
        <v>67</v>
      </c>
      <c r="I4797" t="s">
        <v>62</v>
      </c>
      <c r="J4797">
        <v>58707</v>
      </c>
      <c r="K4797" s="1">
        <v>45133</v>
      </c>
      <c r="L4797" t="s">
        <v>35</v>
      </c>
    </row>
    <row r="4798" spans="1:12" x14ac:dyDescent="0.8">
      <c r="A4798" t="s">
        <v>22715</v>
      </c>
      <c r="B4798" t="s">
        <v>22716</v>
      </c>
      <c r="C4798">
        <v>40</v>
      </c>
      <c r="D4798" t="s">
        <v>14</v>
      </c>
      <c r="E4798" t="s">
        <v>22717</v>
      </c>
      <c r="F4798" t="s">
        <v>22718</v>
      </c>
      <c r="G4798" t="s">
        <v>22719</v>
      </c>
      <c r="H4798" t="s">
        <v>112</v>
      </c>
      <c r="J4798">
        <v>85610</v>
      </c>
      <c r="K4798" s="1">
        <v>44415</v>
      </c>
    </row>
    <row r="4799" spans="1:12" x14ac:dyDescent="0.8">
      <c r="A4799" t="s">
        <v>22720</v>
      </c>
      <c r="B4799" t="s">
        <v>22721</v>
      </c>
      <c r="C4799">
        <v>18</v>
      </c>
      <c r="D4799" t="s">
        <v>14</v>
      </c>
      <c r="E4799" t="s">
        <v>22722</v>
      </c>
      <c r="F4799" t="s">
        <v>22723</v>
      </c>
      <c r="G4799" t="s">
        <v>22724</v>
      </c>
      <c r="H4799" t="s">
        <v>1777</v>
      </c>
      <c r="I4799" t="s">
        <v>145</v>
      </c>
      <c r="J4799">
        <v>78618</v>
      </c>
      <c r="K4799" s="1">
        <v>45631</v>
      </c>
      <c r="L4799" t="s">
        <v>35</v>
      </c>
    </row>
    <row r="4800" spans="1:12" x14ac:dyDescent="0.8">
      <c r="A4800" t="s">
        <v>22725</v>
      </c>
      <c r="B4800" t="s">
        <v>22726</v>
      </c>
      <c r="C4800">
        <v>18</v>
      </c>
      <c r="D4800" t="s">
        <v>29</v>
      </c>
      <c r="E4800" t="s">
        <v>22727</v>
      </c>
      <c r="F4800" t="s">
        <v>22728</v>
      </c>
      <c r="H4800" t="s">
        <v>309</v>
      </c>
      <c r="I4800" t="s">
        <v>74</v>
      </c>
      <c r="J4800">
        <v>37246</v>
      </c>
      <c r="K4800" s="1">
        <v>44509</v>
      </c>
      <c r="L4800" t="s">
        <v>35</v>
      </c>
    </row>
    <row r="4801" spans="1:12" x14ac:dyDescent="0.8">
      <c r="A4801" t="s">
        <v>22729</v>
      </c>
      <c r="C4801">
        <v>43</v>
      </c>
      <c r="D4801" t="s">
        <v>14</v>
      </c>
      <c r="E4801" t="s">
        <v>22730</v>
      </c>
      <c r="F4801" t="s">
        <v>22731</v>
      </c>
      <c r="G4801" t="s">
        <v>22732</v>
      </c>
      <c r="H4801" t="s">
        <v>320</v>
      </c>
      <c r="I4801" t="s">
        <v>138</v>
      </c>
      <c r="J4801">
        <v>16674</v>
      </c>
      <c r="K4801" s="1">
        <v>43913</v>
      </c>
      <c r="L4801" t="s">
        <v>26</v>
      </c>
    </row>
    <row r="4802" spans="1:12" x14ac:dyDescent="0.8">
      <c r="A4802" t="s">
        <v>22733</v>
      </c>
      <c r="B4802" t="s">
        <v>22734</v>
      </c>
      <c r="C4802">
        <v>41</v>
      </c>
      <c r="D4802" t="s">
        <v>14</v>
      </c>
      <c r="E4802" t="s">
        <v>22735</v>
      </c>
      <c r="F4802" t="s">
        <v>22736</v>
      </c>
      <c r="G4802" t="s">
        <v>22737</v>
      </c>
      <c r="H4802" t="s">
        <v>249</v>
      </c>
      <c r="I4802" t="s">
        <v>55</v>
      </c>
      <c r="J4802">
        <v>82266</v>
      </c>
      <c r="K4802" s="1">
        <v>45365</v>
      </c>
      <c r="L4802" t="s">
        <v>35</v>
      </c>
    </row>
    <row r="4803" spans="1:12" x14ac:dyDescent="0.8">
      <c r="A4803" t="s">
        <v>22738</v>
      </c>
      <c r="B4803" t="s">
        <v>22739</v>
      </c>
      <c r="C4803">
        <v>34</v>
      </c>
      <c r="D4803" t="s">
        <v>14</v>
      </c>
      <c r="E4803" t="s">
        <v>22740</v>
      </c>
      <c r="F4803" t="s">
        <v>22741</v>
      </c>
      <c r="G4803" t="s">
        <v>22742</v>
      </c>
      <c r="H4803" t="s">
        <v>390</v>
      </c>
      <c r="I4803" t="s">
        <v>180</v>
      </c>
      <c r="J4803">
        <v>28300</v>
      </c>
      <c r="K4803" s="1">
        <v>45155</v>
      </c>
      <c r="L4803" t="s">
        <v>26</v>
      </c>
    </row>
    <row r="4804" spans="1:12" x14ac:dyDescent="0.8">
      <c r="A4804" t="s">
        <v>22743</v>
      </c>
      <c r="B4804" t="s">
        <v>22744</v>
      </c>
      <c r="C4804">
        <v>18</v>
      </c>
      <c r="D4804" t="s">
        <v>29</v>
      </c>
      <c r="E4804" t="s">
        <v>22745</v>
      </c>
      <c r="F4804" t="s">
        <v>22746</v>
      </c>
      <c r="G4804" t="s">
        <v>22747</v>
      </c>
      <c r="H4804" t="s">
        <v>730</v>
      </c>
      <c r="I4804" t="s">
        <v>62</v>
      </c>
      <c r="J4804">
        <v>14432</v>
      </c>
      <c r="K4804" s="1">
        <v>45207</v>
      </c>
      <c r="L4804" t="s">
        <v>26</v>
      </c>
    </row>
    <row r="4805" spans="1:12" x14ac:dyDescent="0.8">
      <c r="A4805" t="s">
        <v>22748</v>
      </c>
      <c r="B4805" t="s">
        <v>22749</v>
      </c>
      <c r="C4805">
        <v>26</v>
      </c>
      <c r="D4805" t="s">
        <v>108</v>
      </c>
      <c r="E4805" t="s">
        <v>22750</v>
      </c>
      <c r="F4805">
        <v>3683929646</v>
      </c>
      <c r="G4805" t="s">
        <v>22751</v>
      </c>
      <c r="H4805" t="s">
        <v>41</v>
      </c>
      <c r="I4805" t="s">
        <v>19</v>
      </c>
      <c r="J4805">
        <v>45123</v>
      </c>
      <c r="K4805" s="1">
        <v>45635</v>
      </c>
      <c r="L4805" t="s">
        <v>35</v>
      </c>
    </row>
    <row r="4806" spans="1:12" x14ac:dyDescent="0.8">
      <c r="A4806" t="s">
        <v>22752</v>
      </c>
      <c r="B4806" t="s">
        <v>22753</v>
      </c>
      <c r="C4806">
        <v>31</v>
      </c>
      <c r="D4806" t="s">
        <v>14</v>
      </c>
      <c r="E4806" t="s">
        <v>22754</v>
      </c>
      <c r="F4806" t="s">
        <v>22755</v>
      </c>
      <c r="G4806" t="s">
        <v>22756</v>
      </c>
      <c r="H4806" t="s">
        <v>309</v>
      </c>
      <c r="I4806" t="s">
        <v>74</v>
      </c>
      <c r="J4806">
        <v>81870</v>
      </c>
      <c r="K4806" s="1">
        <v>44655</v>
      </c>
      <c r="L4806" t="s">
        <v>42</v>
      </c>
    </row>
    <row r="4807" spans="1:12" x14ac:dyDescent="0.8">
      <c r="A4807" t="s">
        <v>22757</v>
      </c>
      <c r="B4807" t="s">
        <v>22758</v>
      </c>
      <c r="C4807">
        <v>18</v>
      </c>
      <c r="D4807" t="s">
        <v>29</v>
      </c>
      <c r="E4807" t="s">
        <v>22759</v>
      </c>
      <c r="F4807" t="s">
        <v>22760</v>
      </c>
      <c r="G4807" t="s">
        <v>22761</v>
      </c>
      <c r="H4807" t="s">
        <v>270</v>
      </c>
      <c r="I4807" t="s">
        <v>19</v>
      </c>
      <c r="J4807">
        <v>34835</v>
      </c>
      <c r="K4807" s="1">
        <v>45216</v>
      </c>
      <c r="L4807" t="s">
        <v>42</v>
      </c>
    </row>
    <row r="4808" spans="1:12" x14ac:dyDescent="0.8">
      <c r="A4808" t="s">
        <v>22762</v>
      </c>
      <c r="B4808" t="s">
        <v>1164</v>
      </c>
      <c r="C4808">
        <v>26</v>
      </c>
      <c r="D4808" t="s">
        <v>29</v>
      </c>
      <c r="E4808" t="s">
        <v>22763</v>
      </c>
      <c r="F4808" t="s">
        <v>22764</v>
      </c>
      <c r="G4808" t="s">
        <v>22765</v>
      </c>
      <c r="H4808" t="s">
        <v>558</v>
      </c>
      <c r="I4808" t="s">
        <v>55</v>
      </c>
      <c r="J4808">
        <v>32828</v>
      </c>
      <c r="K4808" s="1">
        <v>44876</v>
      </c>
      <c r="L4808" t="s">
        <v>35</v>
      </c>
    </row>
    <row r="4809" spans="1:12" x14ac:dyDescent="0.8">
      <c r="A4809" t="s">
        <v>22766</v>
      </c>
      <c r="B4809" t="s">
        <v>7010</v>
      </c>
      <c r="C4809">
        <v>42</v>
      </c>
      <c r="D4809" t="s">
        <v>29</v>
      </c>
      <c r="E4809" t="s">
        <v>22767</v>
      </c>
      <c r="F4809">
        <f>1-936-754-5649</f>
        <v>-7338</v>
      </c>
      <c r="G4809" t="s">
        <v>22768</v>
      </c>
      <c r="H4809" t="s">
        <v>390</v>
      </c>
      <c r="I4809" t="s">
        <v>180</v>
      </c>
      <c r="J4809">
        <v>97687</v>
      </c>
      <c r="K4809" s="1">
        <v>44666</v>
      </c>
      <c r="L4809" t="s">
        <v>26</v>
      </c>
    </row>
    <row r="4810" spans="1:12" x14ac:dyDescent="0.8">
      <c r="A4810" t="s">
        <v>22769</v>
      </c>
      <c r="B4810" t="s">
        <v>22770</v>
      </c>
      <c r="C4810">
        <v>52</v>
      </c>
      <c r="D4810" t="s">
        <v>14</v>
      </c>
      <c r="E4810" t="s">
        <v>22771</v>
      </c>
      <c r="F4810" t="s">
        <v>22772</v>
      </c>
      <c r="G4810" t="s">
        <v>22773</v>
      </c>
      <c r="H4810" t="s">
        <v>529</v>
      </c>
      <c r="I4810" t="s">
        <v>55</v>
      </c>
      <c r="J4810">
        <v>16079</v>
      </c>
      <c r="K4810" s="1">
        <v>44590</v>
      </c>
      <c r="L4810" t="s">
        <v>26</v>
      </c>
    </row>
    <row r="4811" spans="1:12" x14ac:dyDescent="0.8">
      <c r="A4811" t="s">
        <v>22774</v>
      </c>
      <c r="B4811" t="s">
        <v>22775</v>
      </c>
      <c r="C4811">
        <v>29</v>
      </c>
      <c r="D4811" t="s">
        <v>29</v>
      </c>
      <c r="E4811" t="s">
        <v>22776</v>
      </c>
      <c r="F4811" t="s">
        <v>22777</v>
      </c>
      <c r="G4811" t="s">
        <v>22778</v>
      </c>
      <c r="H4811" t="s">
        <v>424</v>
      </c>
      <c r="I4811" t="s">
        <v>138</v>
      </c>
      <c r="J4811">
        <v>81375</v>
      </c>
      <c r="K4811" s="1">
        <v>44311</v>
      </c>
      <c r="L4811" t="s">
        <v>35</v>
      </c>
    </row>
    <row r="4812" spans="1:12" x14ac:dyDescent="0.8">
      <c r="A4812" t="s">
        <v>22779</v>
      </c>
      <c r="B4812" t="s">
        <v>22780</v>
      </c>
      <c r="C4812">
        <v>44</v>
      </c>
      <c r="E4812" t="s">
        <v>22781</v>
      </c>
      <c r="F4812" t="s">
        <v>22782</v>
      </c>
      <c r="G4812" t="s">
        <v>22783</v>
      </c>
      <c r="H4812" t="s">
        <v>350</v>
      </c>
      <c r="I4812" t="s">
        <v>34</v>
      </c>
      <c r="J4812">
        <v>15769</v>
      </c>
      <c r="K4812" s="1">
        <v>44458</v>
      </c>
      <c r="L4812" t="s">
        <v>26</v>
      </c>
    </row>
    <row r="4813" spans="1:12" x14ac:dyDescent="0.8">
      <c r="A4813" t="s">
        <v>22784</v>
      </c>
      <c r="B4813" t="s">
        <v>22785</v>
      </c>
      <c r="C4813">
        <v>18</v>
      </c>
      <c r="D4813" t="s">
        <v>14</v>
      </c>
      <c r="E4813" t="s">
        <v>22786</v>
      </c>
      <c r="F4813" t="s">
        <v>22787</v>
      </c>
      <c r="G4813" t="s">
        <v>22788</v>
      </c>
      <c r="H4813" t="s">
        <v>54</v>
      </c>
      <c r="I4813" t="s">
        <v>55</v>
      </c>
      <c r="J4813">
        <v>9815</v>
      </c>
      <c r="K4813" s="1">
        <v>44619</v>
      </c>
      <c r="L4813" t="s">
        <v>35</v>
      </c>
    </row>
    <row r="4814" spans="1:12" x14ac:dyDescent="0.8">
      <c r="A4814" t="s">
        <v>22789</v>
      </c>
      <c r="B4814" t="s">
        <v>22790</v>
      </c>
      <c r="C4814">
        <v>42</v>
      </c>
      <c r="D4814" t="s">
        <v>29</v>
      </c>
      <c r="E4814" t="s">
        <v>22791</v>
      </c>
      <c r="F4814" t="s">
        <v>22792</v>
      </c>
      <c r="G4814" t="s">
        <v>22793</v>
      </c>
      <c r="H4814" t="s">
        <v>119</v>
      </c>
      <c r="I4814" t="s">
        <v>55</v>
      </c>
      <c r="J4814">
        <v>48542</v>
      </c>
      <c r="K4814" s="1">
        <v>45055</v>
      </c>
      <c r="L4814" t="s">
        <v>42</v>
      </c>
    </row>
    <row r="4815" spans="1:12" x14ac:dyDescent="0.8">
      <c r="A4815" t="s">
        <v>22794</v>
      </c>
      <c r="B4815" t="s">
        <v>22795</v>
      </c>
      <c r="C4815">
        <v>25</v>
      </c>
      <c r="D4815" t="s">
        <v>382</v>
      </c>
      <c r="E4815" t="s">
        <v>22796</v>
      </c>
      <c r="F4815" t="s">
        <v>22797</v>
      </c>
      <c r="G4815" t="s">
        <v>22798</v>
      </c>
      <c r="H4815" t="s">
        <v>320</v>
      </c>
      <c r="I4815" t="s">
        <v>138</v>
      </c>
      <c r="J4815">
        <v>55094</v>
      </c>
      <c r="K4815" s="1">
        <v>44356</v>
      </c>
      <c r="L4815" t="s">
        <v>35</v>
      </c>
    </row>
    <row r="4816" spans="1:12" x14ac:dyDescent="0.8">
      <c r="A4816" t="s">
        <v>22799</v>
      </c>
      <c r="B4816" t="s">
        <v>22800</v>
      </c>
      <c r="C4816">
        <v>38</v>
      </c>
      <c r="D4816" t="s">
        <v>29</v>
      </c>
      <c r="E4816" t="s">
        <v>22801</v>
      </c>
      <c r="F4816">
        <v>9815521150</v>
      </c>
      <c r="G4816" t="s">
        <v>22802</v>
      </c>
      <c r="H4816" t="s">
        <v>681</v>
      </c>
      <c r="I4816" t="s">
        <v>99</v>
      </c>
      <c r="J4816">
        <v>96714</v>
      </c>
      <c r="K4816" s="1">
        <v>45249</v>
      </c>
      <c r="L4816" t="s">
        <v>42</v>
      </c>
    </row>
    <row r="4817" spans="1:12" x14ac:dyDescent="0.8">
      <c r="A4817" t="s">
        <v>22803</v>
      </c>
      <c r="B4817" t="s">
        <v>22804</v>
      </c>
      <c r="C4817">
        <v>32</v>
      </c>
      <c r="D4817" t="s">
        <v>14</v>
      </c>
      <c r="E4817" t="s">
        <v>22805</v>
      </c>
      <c r="F4817" t="s">
        <v>22806</v>
      </c>
      <c r="G4817" t="s">
        <v>22807</v>
      </c>
      <c r="H4817" t="s">
        <v>119</v>
      </c>
      <c r="I4817" t="s">
        <v>55</v>
      </c>
      <c r="J4817">
        <v>70383</v>
      </c>
      <c r="K4817" s="1">
        <v>45171</v>
      </c>
      <c r="L4817" t="s">
        <v>42</v>
      </c>
    </row>
    <row r="4818" spans="1:12" x14ac:dyDescent="0.8">
      <c r="A4818" t="s">
        <v>22808</v>
      </c>
      <c r="B4818" t="s">
        <v>22809</v>
      </c>
      <c r="C4818">
        <v>50</v>
      </c>
      <c r="D4818" t="s">
        <v>29</v>
      </c>
      <c r="E4818" t="s">
        <v>22810</v>
      </c>
      <c r="F4818" t="s">
        <v>22811</v>
      </c>
      <c r="G4818" t="s">
        <v>22812</v>
      </c>
      <c r="H4818" t="s">
        <v>249</v>
      </c>
      <c r="I4818" t="s">
        <v>55</v>
      </c>
      <c r="J4818">
        <v>47920</v>
      </c>
      <c r="K4818" s="1">
        <v>44928</v>
      </c>
      <c r="L4818" t="s">
        <v>26</v>
      </c>
    </row>
    <row r="4819" spans="1:12" x14ac:dyDescent="0.8">
      <c r="A4819" t="s">
        <v>22813</v>
      </c>
      <c r="B4819" t="s">
        <v>22814</v>
      </c>
      <c r="C4819">
        <v>24</v>
      </c>
      <c r="D4819" t="s">
        <v>29</v>
      </c>
      <c r="E4819" t="s">
        <v>22815</v>
      </c>
      <c r="F4819" t="s">
        <v>22816</v>
      </c>
      <c r="G4819" t="s">
        <v>22817</v>
      </c>
      <c r="H4819" t="s">
        <v>796</v>
      </c>
      <c r="I4819" t="s">
        <v>19</v>
      </c>
      <c r="J4819">
        <v>47386</v>
      </c>
      <c r="K4819" s="1">
        <v>45022</v>
      </c>
      <c r="L4819" t="s">
        <v>42</v>
      </c>
    </row>
    <row r="4820" spans="1:12" x14ac:dyDescent="0.8">
      <c r="A4820" t="s">
        <v>22818</v>
      </c>
      <c r="B4820" t="s">
        <v>22819</v>
      </c>
      <c r="C4820">
        <v>42</v>
      </c>
      <c r="D4820" t="s">
        <v>14</v>
      </c>
      <c r="E4820" t="s">
        <v>22820</v>
      </c>
      <c r="F4820">
        <v>9319752342</v>
      </c>
      <c r="G4820" t="s">
        <v>22821</v>
      </c>
      <c r="H4820" t="s">
        <v>285</v>
      </c>
      <c r="I4820" t="s">
        <v>193</v>
      </c>
      <c r="J4820">
        <v>54396</v>
      </c>
      <c r="K4820" s="1">
        <v>44803</v>
      </c>
      <c r="L4820" t="s">
        <v>26</v>
      </c>
    </row>
    <row r="4821" spans="1:12" x14ac:dyDescent="0.8">
      <c r="A4821" t="s">
        <v>22822</v>
      </c>
      <c r="B4821" t="s">
        <v>22823</v>
      </c>
      <c r="C4821">
        <v>31</v>
      </c>
      <c r="D4821" t="s">
        <v>14</v>
      </c>
      <c r="E4821" t="s">
        <v>22824</v>
      </c>
      <c r="F4821" t="s">
        <v>22825</v>
      </c>
      <c r="H4821" t="s">
        <v>238</v>
      </c>
      <c r="I4821" t="s">
        <v>48</v>
      </c>
      <c r="J4821">
        <v>49129</v>
      </c>
      <c r="K4821" s="1">
        <v>44413</v>
      </c>
      <c r="L4821" t="s">
        <v>42</v>
      </c>
    </row>
    <row r="4822" spans="1:12" x14ac:dyDescent="0.8">
      <c r="A4822" t="s">
        <v>22826</v>
      </c>
      <c r="B4822" t="s">
        <v>22827</v>
      </c>
      <c r="C4822">
        <v>33</v>
      </c>
      <c r="D4822" t="s">
        <v>29</v>
      </c>
      <c r="E4822" t="s">
        <v>22828</v>
      </c>
      <c r="F4822" t="s">
        <v>22829</v>
      </c>
      <c r="G4822" t="s">
        <v>22830</v>
      </c>
      <c r="H4822" t="s">
        <v>167</v>
      </c>
      <c r="I4822" t="s">
        <v>138</v>
      </c>
      <c r="J4822">
        <v>93171</v>
      </c>
      <c r="K4822" s="1">
        <v>44356</v>
      </c>
      <c r="L4822" t="s">
        <v>26</v>
      </c>
    </row>
    <row r="4823" spans="1:12" x14ac:dyDescent="0.8">
      <c r="A4823" t="s">
        <v>22831</v>
      </c>
      <c r="B4823" t="s">
        <v>22832</v>
      </c>
      <c r="C4823">
        <v>32</v>
      </c>
      <c r="D4823" t="s">
        <v>29</v>
      </c>
      <c r="E4823" t="s">
        <v>22833</v>
      </c>
      <c r="F4823">
        <v>3818328157</v>
      </c>
      <c r="H4823" t="s">
        <v>220</v>
      </c>
      <c r="I4823" t="s">
        <v>221</v>
      </c>
      <c r="J4823">
        <v>62717</v>
      </c>
      <c r="K4823" s="1">
        <v>43971</v>
      </c>
      <c r="L4823" t="s">
        <v>42</v>
      </c>
    </row>
    <row r="4824" spans="1:12" x14ac:dyDescent="0.8">
      <c r="A4824" t="s">
        <v>22834</v>
      </c>
      <c r="B4824" t="s">
        <v>22835</v>
      </c>
      <c r="C4824">
        <v>24</v>
      </c>
      <c r="D4824" t="s">
        <v>14</v>
      </c>
      <c r="F4824" t="s">
        <v>22836</v>
      </c>
      <c r="G4824" t="s">
        <v>22837</v>
      </c>
      <c r="H4824" t="s">
        <v>41</v>
      </c>
      <c r="I4824" t="s">
        <v>19</v>
      </c>
      <c r="J4824">
        <v>25066</v>
      </c>
      <c r="K4824" s="1">
        <v>44457</v>
      </c>
      <c r="L4824" t="s">
        <v>35</v>
      </c>
    </row>
    <row r="4825" spans="1:12" x14ac:dyDescent="0.8">
      <c r="A4825" t="s">
        <v>22838</v>
      </c>
      <c r="B4825" t="s">
        <v>21029</v>
      </c>
      <c r="C4825">
        <v>34</v>
      </c>
      <c r="D4825" t="s">
        <v>14</v>
      </c>
      <c r="E4825" t="s">
        <v>22839</v>
      </c>
      <c r="F4825">
        <f>1-552-352-875</f>
        <v>-1778</v>
      </c>
      <c r="G4825" t="s">
        <v>22840</v>
      </c>
      <c r="H4825" t="s">
        <v>161</v>
      </c>
      <c r="I4825" t="s">
        <v>113</v>
      </c>
      <c r="J4825">
        <v>48682</v>
      </c>
      <c r="K4825" s="1">
        <v>45390</v>
      </c>
      <c r="L4825" t="s">
        <v>26</v>
      </c>
    </row>
    <row r="4826" spans="1:12" x14ac:dyDescent="0.8">
      <c r="A4826" t="s">
        <v>22841</v>
      </c>
      <c r="B4826" t="s">
        <v>22842</v>
      </c>
      <c r="C4826">
        <v>34</v>
      </c>
      <c r="D4826" t="s">
        <v>14</v>
      </c>
      <c r="E4826" t="s">
        <v>22843</v>
      </c>
      <c r="F4826" t="s">
        <v>22844</v>
      </c>
      <c r="G4826" t="s">
        <v>22845</v>
      </c>
      <c r="H4826" t="s">
        <v>350</v>
      </c>
      <c r="I4826" t="s">
        <v>34</v>
      </c>
      <c r="J4826">
        <v>82092</v>
      </c>
      <c r="K4826" s="1">
        <v>44959</v>
      </c>
      <c r="L4826" t="s">
        <v>26</v>
      </c>
    </row>
    <row r="4827" spans="1:12" x14ac:dyDescent="0.8">
      <c r="A4827" t="s">
        <v>22846</v>
      </c>
      <c r="B4827" t="s">
        <v>22847</v>
      </c>
      <c r="C4827">
        <v>37</v>
      </c>
      <c r="D4827" t="s">
        <v>29</v>
      </c>
      <c r="E4827" t="s">
        <v>22848</v>
      </c>
      <c r="F4827" t="s">
        <v>22849</v>
      </c>
      <c r="G4827" t="s">
        <v>22850</v>
      </c>
      <c r="H4827" t="s">
        <v>529</v>
      </c>
      <c r="I4827" t="s">
        <v>55</v>
      </c>
      <c r="J4827">
        <v>70688</v>
      </c>
      <c r="K4827" s="1">
        <v>44314</v>
      </c>
    </row>
    <row r="4828" spans="1:12" x14ac:dyDescent="0.8">
      <c r="A4828" t="s">
        <v>22851</v>
      </c>
      <c r="B4828" t="s">
        <v>22852</v>
      </c>
      <c r="C4828">
        <v>36</v>
      </c>
      <c r="D4828" t="s">
        <v>14</v>
      </c>
      <c r="E4828" t="s">
        <v>22853</v>
      </c>
      <c r="F4828" t="s">
        <v>22854</v>
      </c>
      <c r="G4828" t="s">
        <v>22855</v>
      </c>
      <c r="H4828" t="s">
        <v>238</v>
      </c>
      <c r="I4828" t="s">
        <v>48</v>
      </c>
      <c r="J4828">
        <v>41468</v>
      </c>
      <c r="K4828" s="1">
        <v>45088</v>
      </c>
      <c r="L4828" t="s">
        <v>26</v>
      </c>
    </row>
    <row r="4829" spans="1:12" x14ac:dyDescent="0.8">
      <c r="A4829" t="s">
        <v>22856</v>
      </c>
      <c r="B4829" t="s">
        <v>22857</v>
      </c>
      <c r="C4829">
        <v>44</v>
      </c>
      <c r="D4829" t="s">
        <v>14</v>
      </c>
      <c r="E4829" t="s">
        <v>22858</v>
      </c>
      <c r="F4829" t="s">
        <v>22859</v>
      </c>
      <c r="G4829" t="s">
        <v>22860</v>
      </c>
      <c r="H4829" t="s">
        <v>80</v>
      </c>
      <c r="I4829" t="s">
        <v>74</v>
      </c>
      <c r="J4829">
        <v>53112</v>
      </c>
      <c r="K4829" s="1">
        <v>44090</v>
      </c>
      <c r="L4829" t="s">
        <v>35</v>
      </c>
    </row>
    <row r="4830" spans="1:12" x14ac:dyDescent="0.8">
      <c r="A4830" t="s">
        <v>22861</v>
      </c>
      <c r="B4830" t="s">
        <v>22862</v>
      </c>
      <c r="C4830">
        <v>46</v>
      </c>
      <c r="D4830" t="s">
        <v>29</v>
      </c>
      <c r="E4830" t="s">
        <v>22863</v>
      </c>
      <c r="G4830" t="s">
        <v>22864</v>
      </c>
      <c r="H4830" t="s">
        <v>249</v>
      </c>
      <c r="I4830" t="s">
        <v>55</v>
      </c>
      <c r="J4830">
        <v>16768</v>
      </c>
      <c r="K4830" s="1">
        <v>45506</v>
      </c>
      <c r="L4830" t="s">
        <v>42</v>
      </c>
    </row>
    <row r="4831" spans="1:12" x14ac:dyDescent="0.8">
      <c r="A4831" t="s">
        <v>22865</v>
      </c>
      <c r="B4831" t="s">
        <v>22866</v>
      </c>
      <c r="C4831">
        <v>22</v>
      </c>
      <c r="D4831" t="s">
        <v>29</v>
      </c>
      <c r="E4831" t="s">
        <v>22867</v>
      </c>
      <c r="F4831" t="s">
        <v>22868</v>
      </c>
      <c r="G4831" t="s">
        <v>22869</v>
      </c>
      <c r="H4831" t="s">
        <v>144</v>
      </c>
      <c r="I4831" t="s">
        <v>126</v>
      </c>
      <c r="J4831">
        <v>68715</v>
      </c>
      <c r="K4831" s="1">
        <v>44868</v>
      </c>
      <c r="L4831" t="s">
        <v>35</v>
      </c>
    </row>
    <row r="4832" spans="1:12" x14ac:dyDescent="0.8">
      <c r="A4832" t="s">
        <v>22870</v>
      </c>
      <c r="B4832" t="s">
        <v>22871</v>
      </c>
      <c r="C4832">
        <v>45</v>
      </c>
      <c r="D4832" t="s">
        <v>108</v>
      </c>
      <c r="E4832" t="s">
        <v>22872</v>
      </c>
      <c r="F4832" t="s">
        <v>22873</v>
      </c>
      <c r="G4832" t="s">
        <v>22874</v>
      </c>
      <c r="H4832" t="s">
        <v>270</v>
      </c>
      <c r="I4832" t="s">
        <v>19</v>
      </c>
      <c r="J4832">
        <v>40597</v>
      </c>
      <c r="K4832" s="1">
        <v>44059</v>
      </c>
      <c r="L4832" t="s">
        <v>26</v>
      </c>
    </row>
    <row r="4833" spans="1:12" x14ac:dyDescent="0.8">
      <c r="A4833" t="s">
        <v>22875</v>
      </c>
      <c r="B4833" t="s">
        <v>22876</v>
      </c>
      <c r="C4833">
        <v>20</v>
      </c>
      <c r="D4833" t="s">
        <v>382</v>
      </c>
      <c r="E4833" t="s">
        <v>22877</v>
      </c>
      <c r="F4833" t="s">
        <v>22878</v>
      </c>
      <c r="G4833" t="s">
        <v>22879</v>
      </c>
      <c r="H4833" t="s">
        <v>161</v>
      </c>
      <c r="I4833" t="s">
        <v>113</v>
      </c>
      <c r="J4833">
        <v>48510</v>
      </c>
      <c r="K4833" s="1">
        <v>44093</v>
      </c>
      <c r="L4833" t="s">
        <v>35</v>
      </c>
    </row>
    <row r="4834" spans="1:12" x14ac:dyDescent="0.8">
      <c r="A4834" t="s">
        <v>22880</v>
      </c>
      <c r="B4834" t="s">
        <v>5380</v>
      </c>
      <c r="C4834">
        <v>42</v>
      </c>
      <c r="D4834" t="s">
        <v>382</v>
      </c>
      <c r="E4834" t="s">
        <v>22881</v>
      </c>
      <c r="F4834" t="s">
        <v>22882</v>
      </c>
      <c r="G4834" t="s">
        <v>22883</v>
      </c>
      <c r="H4834" t="s">
        <v>105</v>
      </c>
      <c r="I4834" t="s">
        <v>48</v>
      </c>
      <c r="J4834">
        <v>51556</v>
      </c>
      <c r="K4834" s="1">
        <v>44886</v>
      </c>
      <c r="L4834" t="s">
        <v>35</v>
      </c>
    </row>
    <row r="4835" spans="1:12" x14ac:dyDescent="0.8">
      <c r="A4835" t="s">
        <v>22884</v>
      </c>
      <c r="B4835" t="s">
        <v>22885</v>
      </c>
      <c r="C4835">
        <v>42</v>
      </c>
      <c r="D4835" t="s">
        <v>14</v>
      </c>
      <c r="E4835" t="s">
        <v>22886</v>
      </c>
      <c r="F4835" t="s">
        <v>22887</v>
      </c>
      <c r="G4835" t="s">
        <v>22888</v>
      </c>
      <c r="H4835" t="s">
        <v>320</v>
      </c>
      <c r="I4835" t="s">
        <v>138</v>
      </c>
      <c r="J4835">
        <v>58584</v>
      </c>
      <c r="K4835" s="1">
        <v>43908</v>
      </c>
      <c r="L4835" t="s">
        <v>35</v>
      </c>
    </row>
    <row r="4836" spans="1:12" x14ac:dyDescent="0.8">
      <c r="A4836" t="s">
        <v>22889</v>
      </c>
      <c r="B4836" t="s">
        <v>22890</v>
      </c>
      <c r="C4836">
        <v>18</v>
      </c>
      <c r="D4836" t="s">
        <v>29</v>
      </c>
      <c r="E4836" t="s">
        <v>22891</v>
      </c>
      <c r="F4836" t="s">
        <v>22892</v>
      </c>
      <c r="G4836" t="s">
        <v>22893</v>
      </c>
      <c r="H4836" t="s">
        <v>510</v>
      </c>
      <c r="I4836" t="s">
        <v>126</v>
      </c>
      <c r="J4836">
        <v>42967</v>
      </c>
      <c r="K4836" s="1">
        <v>45363</v>
      </c>
      <c r="L4836" t="s">
        <v>35</v>
      </c>
    </row>
    <row r="4837" spans="1:12" x14ac:dyDescent="0.8">
      <c r="A4837" t="s">
        <v>22894</v>
      </c>
      <c r="B4837" t="s">
        <v>22895</v>
      </c>
      <c r="C4837">
        <v>36</v>
      </c>
      <c r="D4837" t="s">
        <v>29</v>
      </c>
      <c r="E4837" t="s">
        <v>22896</v>
      </c>
      <c r="F4837" t="s">
        <v>22897</v>
      </c>
      <c r="G4837" t="s">
        <v>22898</v>
      </c>
      <c r="H4837" t="s">
        <v>25</v>
      </c>
      <c r="I4837" t="s">
        <v>19</v>
      </c>
      <c r="J4837">
        <v>98211</v>
      </c>
      <c r="K4837" s="1">
        <v>45095</v>
      </c>
      <c r="L4837" t="s">
        <v>42</v>
      </c>
    </row>
    <row r="4838" spans="1:12" x14ac:dyDescent="0.8">
      <c r="A4838" t="s">
        <v>22899</v>
      </c>
      <c r="B4838" t="s">
        <v>22900</v>
      </c>
      <c r="C4838">
        <v>29</v>
      </c>
      <c r="D4838" t="s">
        <v>29</v>
      </c>
      <c r="E4838" t="s">
        <v>22901</v>
      </c>
      <c r="F4838" t="s">
        <v>22902</v>
      </c>
      <c r="G4838" t="s">
        <v>22903</v>
      </c>
      <c r="H4838" t="s">
        <v>173</v>
      </c>
      <c r="I4838" t="s">
        <v>62</v>
      </c>
      <c r="J4838">
        <v>94260</v>
      </c>
      <c r="K4838" s="1">
        <v>44404</v>
      </c>
      <c r="L4838" t="s">
        <v>42</v>
      </c>
    </row>
    <row r="4839" spans="1:12" x14ac:dyDescent="0.8">
      <c r="A4839" t="s">
        <v>22904</v>
      </c>
      <c r="B4839" t="s">
        <v>22905</v>
      </c>
      <c r="C4839">
        <v>25</v>
      </c>
      <c r="D4839" t="s">
        <v>14</v>
      </c>
      <c r="E4839" t="s">
        <v>22906</v>
      </c>
      <c r="F4839" t="s">
        <v>22907</v>
      </c>
      <c r="G4839" t="s">
        <v>22908</v>
      </c>
      <c r="H4839" t="s">
        <v>244</v>
      </c>
      <c r="I4839" t="s">
        <v>221</v>
      </c>
      <c r="J4839">
        <v>54488</v>
      </c>
      <c r="K4839" s="1">
        <v>44443</v>
      </c>
      <c r="L4839" t="s">
        <v>35</v>
      </c>
    </row>
    <row r="4840" spans="1:12" x14ac:dyDescent="0.8">
      <c r="A4840" t="s">
        <v>22909</v>
      </c>
      <c r="B4840" t="s">
        <v>22910</v>
      </c>
      <c r="C4840">
        <v>51</v>
      </c>
      <c r="D4840" t="s">
        <v>14</v>
      </c>
      <c r="E4840" t="s">
        <v>22911</v>
      </c>
      <c r="F4840" t="s">
        <v>22912</v>
      </c>
      <c r="G4840" t="s">
        <v>22913</v>
      </c>
      <c r="H4840" t="s">
        <v>144</v>
      </c>
      <c r="I4840" t="s">
        <v>126</v>
      </c>
      <c r="J4840">
        <v>94668</v>
      </c>
      <c r="K4840" s="1">
        <v>44562</v>
      </c>
      <c r="L4840" t="s">
        <v>35</v>
      </c>
    </row>
    <row r="4841" spans="1:12" x14ac:dyDescent="0.8">
      <c r="A4841" t="s">
        <v>22914</v>
      </c>
      <c r="B4841" t="s">
        <v>22915</v>
      </c>
      <c r="C4841">
        <v>27</v>
      </c>
      <c r="D4841" t="s">
        <v>108</v>
      </c>
      <c r="E4841" t="s">
        <v>22916</v>
      </c>
      <c r="F4841" t="s">
        <v>22917</v>
      </c>
      <c r="G4841" t="s">
        <v>22918</v>
      </c>
      <c r="H4841" t="s">
        <v>867</v>
      </c>
      <c r="I4841" t="s">
        <v>99</v>
      </c>
      <c r="J4841">
        <v>27571</v>
      </c>
      <c r="K4841" s="1">
        <v>44470</v>
      </c>
      <c r="L4841" t="s">
        <v>35</v>
      </c>
    </row>
    <row r="4842" spans="1:12" x14ac:dyDescent="0.8">
      <c r="A4842" t="s">
        <v>22919</v>
      </c>
      <c r="B4842" t="s">
        <v>22920</v>
      </c>
      <c r="C4842">
        <v>25</v>
      </c>
      <c r="D4842" t="s">
        <v>29</v>
      </c>
      <c r="E4842" t="s">
        <v>22921</v>
      </c>
      <c r="F4842" t="s">
        <v>22922</v>
      </c>
      <c r="G4842" t="s">
        <v>22923</v>
      </c>
      <c r="H4842" t="s">
        <v>199</v>
      </c>
      <c r="I4842" t="s">
        <v>74</v>
      </c>
      <c r="J4842">
        <v>12681</v>
      </c>
      <c r="K4842" s="1">
        <v>45665</v>
      </c>
      <c r="L4842" t="s">
        <v>42</v>
      </c>
    </row>
    <row r="4843" spans="1:12" x14ac:dyDescent="0.8">
      <c r="A4843" t="s">
        <v>22924</v>
      </c>
      <c r="B4843" t="s">
        <v>22925</v>
      </c>
      <c r="C4843">
        <v>35</v>
      </c>
      <c r="D4843" t="s">
        <v>29</v>
      </c>
      <c r="E4843" t="s">
        <v>5528</v>
      </c>
      <c r="F4843" t="s">
        <v>22926</v>
      </c>
      <c r="G4843" t="s">
        <v>22927</v>
      </c>
      <c r="H4843" t="s">
        <v>796</v>
      </c>
      <c r="I4843" t="s">
        <v>19</v>
      </c>
      <c r="J4843">
        <v>91001</v>
      </c>
      <c r="K4843" s="1">
        <v>44452</v>
      </c>
      <c r="L4843" t="s">
        <v>35</v>
      </c>
    </row>
    <row r="4844" spans="1:12" x14ac:dyDescent="0.8">
      <c r="A4844" s="2" t="s">
        <v>22928</v>
      </c>
      <c r="B4844" t="s">
        <v>22842</v>
      </c>
      <c r="C4844">
        <v>43</v>
      </c>
      <c r="D4844" t="s">
        <v>14</v>
      </c>
      <c r="E4844" t="s">
        <v>22929</v>
      </c>
      <c r="F4844" t="s">
        <v>22930</v>
      </c>
      <c r="G4844" t="s">
        <v>22931</v>
      </c>
      <c r="H4844" t="s">
        <v>832</v>
      </c>
      <c r="I4844" t="s">
        <v>62</v>
      </c>
      <c r="J4844">
        <v>98911</v>
      </c>
      <c r="K4844" s="1">
        <v>44117</v>
      </c>
      <c r="L4844" t="s">
        <v>35</v>
      </c>
    </row>
    <row r="4845" spans="1:12" x14ac:dyDescent="0.8">
      <c r="A4845" t="s">
        <v>22932</v>
      </c>
      <c r="B4845" t="s">
        <v>22933</v>
      </c>
      <c r="C4845">
        <v>33</v>
      </c>
      <c r="D4845" t="s">
        <v>14</v>
      </c>
      <c r="E4845" t="s">
        <v>22934</v>
      </c>
      <c r="F4845" t="s">
        <v>22935</v>
      </c>
      <c r="G4845" t="s">
        <v>22936</v>
      </c>
      <c r="H4845" t="s">
        <v>112</v>
      </c>
      <c r="I4845" t="s">
        <v>113</v>
      </c>
      <c r="J4845">
        <v>46656</v>
      </c>
      <c r="K4845" s="1">
        <v>43902</v>
      </c>
      <c r="L4845" t="s">
        <v>42</v>
      </c>
    </row>
    <row r="4846" spans="1:12" x14ac:dyDescent="0.8">
      <c r="A4846" t="s">
        <v>22937</v>
      </c>
      <c r="B4846" t="s">
        <v>22938</v>
      </c>
      <c r="C4846">
        <v>48</v>
      </c>
      <c r="D4846" t="s">
        <v>29</v>
      </c>
      <c r="E4846" t="s">
        <v>22939</v>
      </c>
      <c r="F4846">
        <f>1-227-821-492</f>
        <v>-1539</v>
      </c>
      <c r="G4846" t="s">
        <v>22940</v>
      </c>
      <c r="H4846" t="s">
        <v>309</v>
      </c>
      <c r="I4846" t="s">
        <v>74</v>
      </c>
      <c r="J4846">
        <v>84166</v>
      </c>
      <c r="K4846" s="1">
        <v>44852</v>
      </c>
      <c r="L4846" t="s">
        <v>26</v>
      </c>
    </row>
    <row r="4847" spans="1:12" x14ac:dyDescent="0.8">
      <c r="A4847" t="s">
        <v>22941</v>
      </c>
      <c r="B4847" t="s">
        <v>22942</v>
      </c>
      <c r="C4847">
        <v>41</v>
      </c>
      <c r="D4847" t="s">
        <v>29</v>
      </c>
      <c r="E4847" t="s">
        <v>22943</v>
      </c>
      <c r="F4847" t="s">
        <v>22944</v>
      </c>
      <c r="G4847" t="s">
        <v>22945</v>
      </c>
      <c r="H4847" t="s">
        <v>54</v>
      </c>
      <c r="I4847" t="s">
        <v>55</v>
      </c>
      <c r="J4847">
        <v>78296</v>
      </c>
      <c r="K4847" s="1">
        <v>44255</v>
      </c>
      <c r="L4847" t="s">
        <v>26</v>
      </c>
    </row>
    <row r="4848" spans="1:12" x14ac:dyDescent="0.8">
      <c r="A4848" t="s">
        <v>22946</v>
      </c>
      <c r="B4848" t="s">
        <v>22947</v>
      </c>
      <c r="C4848">
        <v>18</v>
      </c>
      <c r="D4848" t="s">
        <v>14</v>
      </c>
      <c r="E4848" t="s">
        <v>22948</v>
      </c>
      <c r="F4848" t="s">
        <v>22949</v>
      </c>
      <c r="G4848" t="s">
        <v>22950</v>
      </c>
      <c r="H4848" t="s">
        <v>450</v>
      </c>
      <c r="I4848" t="s">
        <v>138</v>
      </c>
      <c r="J4848">
        <v>81754</v>
      </c>
      <c r="K4848" s="1">
        <v>45267</v>
      </c>
      <c r="L4848" t="s">
        <v>42</v>
      </c>
    </row>
    <row r="4849" spans="1:12" x14ac:dyDescent="0.8">
      <c r="A4849" t="s">
        <v>22951</v>
      </c>
      <c r="B4849" t="s">
        <v>22952</v>
      </c>
      <c r="C4849">
        <v>28</v>
      </c>
      <c r="D4849" t="s">
        <v>14</v>
      </c>
      <c r="E4849" t="s">
        <v>22953</v>
      </c>
      <c r="F4849" t="s">
        <v>22954</v>
      </c>
      <c r="G4849" t="s">
        <v>22955</v>
      </c>
      <c r="H4849" t="s">
        <v>173</v>
      </c>
      <c r="I4849" t="s">
        <v>62</v>
      </c>
      <c r="J4849">
        <v>97354</v>
      </c>
      <c r="K4849" s="1">
        <v>45654</v>
      </c>
      <c r="L4849" t="s">
        <v>35</v>
      </c>
    </row>
    <row r="4850" spans="1:12" x14ac:dyDescent="0.8">
      <c r="A4850" t="s">
        <v>22956</v>
      </c>
      <c r="B4850" t="s">
        <v>22957</v>
      </c>
      <c r="C4850">
        <v>28</v>
      </c>
      <c r="D4850" t="s">
        <v>14</v>
      </c>
      <c r="E4850" t="s">
        <v>22958</v>
      </c>
      <c r="F4850" t="s">
        <v>22959</v>
      </c>
      <c r="G4850" t="s">
        <v>22960</v>
      </c>
      <c r="H4850" t="s">
        <v>932</v>
      </c>
      <c r="I4850" t="s">
        <v>126</v>
      </c>
      <c r="J4850">
        <v>36647</v>
      </c>
      <c r="K4850" s="1">
        <v>45195</v>
      </c>
      <c r="L4850" t="s">
        <v>42</v>
      </c>
    </row>
    <row r="4851" spans="1:12" x14ac:dyDescent="0.8">
      <c r="A4851" t="s">
        <v>22961</v>
      </c>
      <c r="B4851" t="s">
        <v>22962</v>
      </c>
      <c r="C4851">
        <v>40</v>
      </c>
      <c r="D4851" t="s">
        <v>29</v>
      </c>
      <c r="E4851" t="s">
        <v>22963</v>
      </c>
      <c r="F4851">
        <v>7968597583</v>
      </c>
      <c r="G4851" t="s">
        <v>22964</v>
      </c>
      <c r="H4851" t="s">
        <v>161</v>
      </c>
      <c r="I4851" t="s">
        <v>113</v>
      </c>
      <c r="J4851">
        <v>65727</v>
      </c>
      <c r="K4851" s="1">
        <v>45483</v>
      </c>
      <c r="L4851" t="s">
        <v>35</v>
      </c>
    </row>
    <row r="4852" spans="1:12" x14ac:dyDescent="0.8">
      <c r="A4852" t="s">
        <v>22965</v>
      </c>
      <c r="B4852" t="s">
        <v>22966</v>
      </c>
      <c r="C4852">
        <v>18</v>
      </c>
      <c r="D4852" t="s">
        <v>29</v>
      </c>
      <c r="E4852" t="s">
        <v>22967</v>
      </c>
      <c r="F4852" t="s">
        <v>22968</v>
      </c>
      <c r="G4852" t="s">
        <v>22969</v>
      </c>
      <c r="H4852" t="s">
        <v>25</v>
      </c>
      <c r="I4852" t="s">
        <v>19</v>
      </c>
      <c r="J4852">
        <v>33715</v>
      </c>
      <c r="K4852" s="1">
        <v>44325</v>
      </c>
      <c r="L4852" t="s">
        <v>42</v>
      </c>
    </row>
    <row r="4853" spans="1:12" x14ac:dyDescent="0.8">
      <c r="A4853" t="s">
        <v>22970</v>
      </c>
      <c r="B4853" t="s">
        <v>22971</v>
      </c>
      <c r="C4853">
        <v>65</v>
      </c>
      <c r="D4853" t="s">
        <v>14</v>
      </c>
      <c r="E4853" t="s">
        <v>22972</v>
      </c>
      <c r="F4853" t="s">
        <v>22973</v>
      </c>
      <c r="G4853" t="s">
        <v>22974</v>
      </c>
      <c r="H4853" t="s">
        <v>409</v>
      </c>
      <c r="I4853" t="s">
        <v>34</v>
      </c>
      <c r="J4853">
        <v>23317</v>
      </c>
      <c r="K4853" s="1">
        <v>44514</v>
      </c>
      <c r="L4853" t="s">
        <v>26</v>
      </c>
    </row>
    <row r="4854" spans="1:12" x14ac:dyDescent="0.8">
      <c r="A4854" t="s">
        <v>22975</v>
      </c>
      <c r="B4854" t="s">
        <v>22976</v>
      </c>
      <c r="C4854">
        <v>41</v>
      </c>
      <c r="D4854" t="s">
        <v>14</v>
      </c>
      <c r="E4854" t="s">
        <v>22977</v>
      </c>
      <c r="F4854" t="s">
        <v>22978</v>
      </c>
      <c r="G4854" t="s">
        <v>22979</v>
      </c>
      <c r="H4854" t="s">
        <v>867</v>
      </c>
      <c r="I4854" t="s">
        <v>99</v>
      </c>
      <c r="J4854">
        <v>43324</v>
      </c>
      <c r="K4854" s="1">
        <v>44855</v>
      </c>
      <c r="L4854" t="s">
        <v>35</v>
      </c>
    </row>
    <row r="4855" spans="1:12" x14ac:dyDescent="0.8">
      <c r="A4855" t="s">
        <v>22980</v>
      </c>
      <c r="B4855" t="s">
        <v>22981</v>
      </c>
      <c r="C4855">
        <v>36</v>
      </c>
      <c r="D4855" t="s">
        <v>14</v>
      </c>
      <c r="E4855" t="s">
        <v>22982</v>
      </c>
      <c r="F4855">
        <f>1-926-719-6874</f>
        <v>-8518</v>
      </c>
      <c r="G4855" t="s">
        <v>22983</v>
      </c>
      <c r="H4855" t="s">
        <v>1014</v>
      </c>
      <c r="I4855" t="s">
        <v>34</v>
      </c>
      <c r="J4855">
        <v>48324</v>
      </c>
      <c r="K4855" s="1">
        <v>45137</v>
      </c>
      <c r="L4855" t="s">
        <v>35</v>
      </c>
    </row>
    <row r="4856" spans="1:12" x14ac:dyDescent="0.8">
      <c r="A4856" t="s">
        <v>22984</v>
      </c>
      <c r="B4856" t="s">
        <v>22985</v>
      </c>
      <c r="C4856">
        <v>49</v>
      </c>
      <c r="D4856" t="s">
        <v>14</v>
      </c>
      <c r="E4856" t="s">
        <v>22986</v>
      </c>
      <c r="F4856" t="s">
        <v>22987</v>
      </c>
      <c r="G4856" t="s">
        <v>22988</v>
      </c>
      <c r="H4856" t="s">
        <v>309</v>
      </c>
      <c r="I4856" t="s">
        <v>74</v>
      </c>
      <c r="J4856">
        <v>37746</v>
      </c>
      <c r="K4856" s="1">
        <v>45265</v>
      </c>
      <c r="L4856" t="s">
        <v>42</v>
      </c>
    </row>
    <row r="4857" spans="1:12" x14ac:dyDescent="0.8">
      <c r="A4857" t="s">
        <v>22989</v>
      </c>
      <c r="B4857" t="s">
        <v>22990</v>
      </c>
      <c r="C4857">
        <v>63</v>
      </c>
      <c r="D4857" t="s">
        <v>14</v>
      </c>
      <c r="E4857" t="s">
        <v>22991</v>
      </c>
      <c r="F4857" t="s">
        <v>22992</v>
      </c>
      <c r="H4857" t="s">
        <v>553</v>
      </c>
      <c r="J4857">
        <v>73427</v>
      </c>
      <c r="K4857" s="1">
        <v>44209</v>
      </c>
      <c r="L4857" t="s">
        <v>42</v>
      </c>
    </row>
    <row r="4858" spans="1:12" x14ac:dyDescent="0.8">
      <c r="A4858" t="s">
        <v>22993</v>
      </c>
      <c r="B4858" t="s">
        <v>22994</v>
      </c>
      <c r="C4858">
        <v>45</v>
      </c>
      <c r="D4858" t="s">
        <v>29</v>
      </c>
      <c r="E4858" t="s">
        <v>22995</v>
      </c>
      <c r="F4858" t="s">
        <v>22996</v>
      </c>
      <c r="G4858" t="s">
        <v>22997</v>
      </c>
      <c r="H4858" t="s">
        <v>297</v>
      </c>
      <c r="I4858" t="s">
        <v>99</v>
      </c>
      <c r="J4858">
        <v>88991</v>
      </c>
      <c r="K4858" s="1">
        <v>45498</v>
      </c>
      <c r="L4858" t="s">
        <v>42</v>
      </c>
    </row>
    <row r="4859" spans="1:12" x14ac:dyDescent="0.8">
      <c r="A4859" t="s">
        <v>22998</v>
      </c>
      <c r="B4859" t="s">
        <v>22999</v>
      </c>
      <c r="C4859">
        <v>46</v>
      </c>
      <c r="D4859" t="s">
        <v>29</v>
      </c>
      <c r="E4859" t="s">
        <v>23000</v>
      </c>
      <c r="F4859" t="s">
        <v>23001</v>
      </c>
      <c r="G4859" t="s">
        <v>23002</v>
      </c>
      <c r="H4859" t="s">
        <v>186</v>
      </c>
      <c r="I4859" t="s">
        <v>74</v>
      </c>
      <c r="J4859">
        <v>90797</v>
      </c>
      <c r="K4859" s="1">
        <v>45138</v>
      </c>
      <c r="L4859" t="s">
        <v>35</v>
      </c>
    </row>
    <row r="4860" spans="1:12" x14ac:dyDescent="0.8">
      <c r="A4860" t="s">
        <v>23003</v>
      </c>
      <c r="B4860" t="s">
        <v>23004</v>
      </c>
      <c r="C4860">
        <v>36</v>
      </c>
      <c r="D4860" t="s">
        <v>29</v>
      </c>
      <c r="E4860" t="s">
        <v>23005</v>
      </c>
      <c r="F4860" t="s">
        <v>23006</v>
      </c>
      <c r="G4860" t="s">
        <v>23007</v>
      </c>
      <c r="H4860" t="s">
        <v>144</v>
      </c>
      <c r="I4860" t="s">
        <v>145</v>
      </c>
      <c r="J4860">
        <v>13100</v>
      </c>
      <c r="K4860" s="1">
        <v>44946</v>
      </c>
      <c r="L4860" t="s">
        <v>42</v>
      </c>
    </row>
    <row r="4861" spans="1:12" x14ac:dyDescent="0.8">
      <c r="A4861" t="s">
        <v>23008</v>
      </c>
      <c r="B4861" t="s">
        <v>23009</v>
      </c>
      <c r="C4861">
        <v>33</v>
      </c>
      <c r="D4861" t="s">
        <v>14</v>
      </c>
      <c r="E4861" t="s">
        <v>23010</v>
      </c>
      <c r="F4861" t="s">
        <v>23011</v>
      </c>
      <c r="G4861" t="s">
        <v>23012</v>
      </c>
      <c r="H4861" t="s">
        <v>309</v>
      </c>
      <c r="J4861">
        <v>38762</v>
      </c>
      <c r="K4861" s="1">
        <v>45504</v>
      </c>
      <c r="L4861" t="s">
        <v>26</v>
      </c>
    </row>
    <row r="4862" spans="1:12" x14ac:dyDescent="0.8">
      <c r="A4862" t="s">
        <v>23013</v>
      </c>
      <c r="B4862" t="s">
        <v>23014</v>
      </c>
      <c r="C4862">
        <v>29</v>
      </c>
      <c r="D4862" t="s">
        <v>29</v>
      </c>
      <c r="E4862" t="s">
        <v>23015</v>
      </c>
      <c r="F4862" t="s">
        <v>23016</v>
      </c>
      <c r="G4862" t="s">
        <v>23017</v>
      </c>
      <c r="H4862" t="s">
        <v>691</v>
      </c>
      <c r="I4862" t="s">
        <v>48</v>
      </c>
      <c r="J4862">
        <v>51289</v>
      </c>
      <c r="K4862" s="1">
        <v>44357</v>
      </c>
      <c r="L4862" t="s">
        <v>35</v>
      </c>
    </row>
    <row r="4863" spans="1:12" x14ac:dyDescent="0.8">
      <c r="A4863" t="s">
        <v>23018</v>
      </c>
      <c r="B4863" t="s">
        <v>23019</v>
      </c>
      <c r="C4863">
        <v>25</v>
      </c>
      <c r="D4863" t="s">
        <v>14</v>
      </c>
      <c r="E4863" t="s">
        <v>23020</v>
      </c>
      <c r="F4863" t="s">
        <v>23021</v>
      </c>
      <c r="G4863" t="s">
        <v>23022</v>
      </c>
      <c r="H4863" t="s">
        <v>832</v>
      </c>
      <c r="I4863" t="s">
        <v>62</v>
      </c>
      <c r="J4863">
        <v>20669</v>
      </c>
      <c r="K4863" s="1">
        <v>45642</v>
      </c>
      <c r="L4863" t="s">
        <v>26</v>
      </c>
    </row>
    <row r="4864" spans="1:12" x14ac:dyDescent="0.8">
      <c r="A4864" t="s">
        <v>23023</v>
      </c>
      <c r="B4864" t="s">
        <v>23024</v>
      </c>
      <c r="C4864">
        <v>26</v>
      </c>
      <c r="D4864" t="s">
        <v>14</v>
      </c>
      <c r="E4864" t="s">
        <v>23025</v>
      </c>
      <c r="F4864" t="s">
        <v>23026</v>
      </c>
      <c r="G4864" t="s">
        <v>23027</v>
      </c>
      <c r="H4864" t="s">
        <v>424</v>
      </c>
      <c r="I4864" t="s">
        <v>138</v>
      </c>
      <c r="J4864">
        <v>57718</v>
      </c>
      <c r="K4864" s="1">
        <v>44185</v>
      </c>
      <c r="L4864" t="s">
        <v>42</v>
      </c>
    </row>
    <row r="4865" spans="1:12" x14ac:dyDescent="0.8">
      <c r="A4865" t="s">
        <v>23028</v>
      </c>
      <c r="B4865" t="s">
        <v>23029</v>
      </c>
      <c r="C4865">
        <v>18</v>
      </c>
      <c r="D4865" t="s">
        <v>29</v>
      </c>
      <c r="E4865" t="s">
        <v>23030</v>
      </c>
      <c r="F4865" t="s">
        <v>23031</v>
      </c>
      <c r="G4865" t="s">
        <v>23032</v>
      </c>
      <c r="H4865" t="s">
        <v>424</v>
      </c>
      <c r="I4865" t="s">
        <v>138</v>
      </c>
      <c r="J4865">
        <v>33474</v>
      </c>
      <c r="K4865" s="1">
        <v>45377</v>
      </c>
      <c r="L4865" t="s">
        <v>35</v>
      </c>
    </row>
    <row r="4866" spans="1:12" x14ac:dyDescent="0.8">
      <c r="A4866" t="s">
        <v>23033</v>
      </c>
      <c r="B4866" t="s">
        <v>23034</v>
      </c>
      <c r="C4866">
        <v>34</v>
      </c>
      <c r="D4866" t="s">
        <v>14</v>
      </c>
      <c r="E4866" t="s">
        <v>17160</v>
      </c>
      <c r="F4866" t="s">
        <v>23035</v>
      </c>
      <c r="G4866" t="s">
        <v>23036</v>
      </c>
      <c r="H4866" t="s">
        <v>796</v>
      </c>
      <c r="I4866" t="s">
        <v>19</v>
      </c>
      <c r="J4866">
        <v>67019</v>
      </c>
      <c r="K4866" s="1">
        <v>44810</v>
      </c>
      <c r="L4866" t="s">
        <v>26</v>
      </c>
    </row>
    <row r="4867" spans="1:12" x14ac:dyDescent="0.8">
      <c r="A4867" t="s">
        <v>23037</v>
      </c>
      <c r="B4867" t="s">
        <v>5628</v>
      </c>
      <c r="C4867">
        <v>18</v>
      </c>
      <c r="D4867" t="s">
        <v>29</v>
      </c>
      <c r="E4867" t="s">
        <v>23038</v>
      </c>
      <c r="F4867" t="s">
        <v>23039</v>
      </c>
      <c r="G4867" t="s">
        <v>23040</v>
      </c>
      <c r="H4867" t="s">
        <v>952</v>
      </c>
      <c r="I4867" t="s">
        <v>126</v>
      </c>
      <c r="J4867">
        <v>64623</v>
      </c>
      <c r="K4867" s="1">
        <v>45042</v>
      </c>
      <c r="L4867" t="s">
        <v>42</v>
      </c>
    </row>
    <row r="4868" spans="1:12" x14ac:dyDescent="0.8">
      <c r="A4868" t="s">
        <v>23041</v>
      </c>
      <c r="B4868" t="s">
        <v>23042</v>
      </c>
      <c r="C4868">
        <v>37</v>
      </c>
      <c r="D4868" t="s">
        <v>14</v>
      </c>
      <c r="E4868" t="s">
        <v>23043</v>
      </c>
      <c r="F4868" t="s">
        <v>23044</v>
      </c>
      <c r="G4868" t="s">
        <v>23045</v>
      </c>
      <c r="H4868" t="s">
        <v>119</v>
      </c>
      <c r="I4868" t="s">
        <v>55</v>
      </c>
      <c r="J4868">
        <v>49865</v>
      </c>
      <c r="K4868" s="1">
        <v>43900</v>
      </c>
      <c r="L4868" t="s">
        <v>35</v>
      </c>
    </row>
    <row r="4869" spans="1:12" x14ac:dyDescent="0.8">
      <c r="A4869" t="s">
        <v>23046</v>
      </c>
      <c r="B4869" t="s">
        <v>6575</v>
      </c>
      <c r="C4869">
        <v>34</v>
      </c>
      <c r="D4869" t="s">
        <v>14</v>
      </c>
      <c r="E4869" t="s">
        <v>23047</v>
      </c>
      <c r="F4869">
        <v>4852155565</v>
      </c>
      <c r="G4869" t="s">
        <v>23048</v>
      </c>
      <c r="H4869" t="s">
        <v>529</v>
      </c>
      <c r="I4869" t="s">
        <v>55</v>
      </c>
      <c r="J4869">
        <v>34522</v>
      </c>
      <c r="K4869" s="1">
        <v>44726</v>
      </c>
      <c r="L4869" t="s">
        <v>26</v>
      </c>
    </row>
    <row r="4870" spans="1:12" x14ac:dyDescent="0.8">
      <c r="A4870" t="s">
        <v>23049</v>
      </c>
      <c r="B4870" t="s">
        <v>23050</v>
      </c>
      <c r="C4870">
        <v>36</v>
      </c>
      <c r="D4870" t="s">
        <v>29</v>
      </c>
      <c r="E4870" t="s">
        <v>23051</v>
      </c>
      <c r="F4870" t="s">
        <v>23052</v>
      </c>
      <c r="G4870" t="s">
        <v>23053</v>
      </c>
      <c r="H4870" t="s">
        <v>573</v>
      </c>
      <c r="I4870" t="s">
        <v>193</v>
      </c>
      <c r="J4870">
        <v>94249</v>
      </c>
      <c r="K4870" s="1">
        <v>44824</v>
      </c>
      <c r="L4870" t="s">
        <v>42</v>
      </c>
    </row>
    <row r="4871" spans="1:12" x14ac:dyDescent="0.8">
      <c r="A4871" t="s">
        <v>23054</v>
      </c>
      <c r="B4871" t="s">
        <v>23055</v>
      </c>
      <c r="C4871">
        <v>28</v>
      </c>
      <c r="D4871" t="s">
        <v>29</v>
      </c>
      <c r="E4871" t="s">
        <v>23056</v>
      </c>
      <c r="F4871" t="s">
        <v>23057</v>
      </c>
      <c r="G4871" t="s">
        <v>23058</v>
      </c>
      <c r="H4871" t="s">
        <v>47</v>
      </c>
      <c r="I4871" t="s">
        <v>48</v>
      </c>
      <c r="J4871">
        <v>71873</v>
      </c>
      <c r="K4871" s="1">
        <v>45565</v>
      </c>
      <c r="L4871" t="s">
        <v>35</v>
      </c>
    </row>
    <row r="4872" spans="1:12" x14ac:dyDescent="0.8">
      <c r="A4872" t="s">
        <v>23059</v>
      </c>
      <c r="B4872" t="s">
        <v>23060</v>
      </c>
      <c r="C4872">
        <v>71</v>
      </c>
      <c r="D4872" t="s">
        <v>382</v>
      </c>
      <c r="E4872" t="s">
        <v>23061</v>
      </c>
      <c r="F4872" t="s">
        <v>23062</v>
      </c>
      <c r="G4872" t="s">
        <v>23063</v>
      </c>
      <c r="H4872" t="s">
        <v>25</v>
      </c>
      <c r="I4872" t="s">
        <v>19</v>
      </c>
      <c r="J4872">
        <v>76976</v>
      </c>
      <c r="K4872" s="1">
        <v>45244</v>
      </c>
      <c r="L4872" t="s">
        <v>35</v>
      </c>
    </row>
    <row r="4873" spans="1:12" x14ac:dyDescent="0.8">
      <c r="A4873" t="s">
        <v>23064</v>
      </c>
      <c r="B4873" t="s">
        <v>23065</v>
      </c>
      <c r="C4873">
        <v>51</v>
      </c>
      <c r="D4873" t="s">
        <v>14</v>
      </c>
      <c r="E4873" t="s">
        <v>23066</v>
      </c>
      <c r="F4873">
        <v>5546110490</v>
      </c>
      <c r="G4873" t="s">
        <v>23067</v>
      </c>
      <c r="H4873" t="s">
        <v>144</v>
      </c>
      <c r="I4873" t="s">
        <v>145</v>
      </c>
      <c r="J4873">
        <v>15510</v>
      </c>
      <c r="K4873" s="1">
        <v>45594</v>
      </c>
      <c r="L4873" t="s">
        <v>42</v>
      </c>
    </row>
    <row r="4874" spans="1:12" x14ac:dyDescent="0.8">
      <c r="A4874" t="s">
        <v>23068</v>
      </c>
      <c r="B4874" t="s">
        <v>23069</v>
      </c>
      <c r="D4874" t="s">
        <v>29</v>
      </c>
      <c r="E4874" t="s">
        <v>23070</v>
      </c>
      <c r="F4874" t="s">
        <v>23071</v>
      </c>
      <c r="G4874" t="s">
        <v>23072</v>
      </c>
      <c r="H4874" t="s">
        <v>510</v>
      </c>
      <c r="I4874" t="s">
        <v>126</v>
      </c>
      <c r="J4874">
        <v>5143</v>
      </c>
      <c r="K4874" s="1">
        <v>44548</v>
      </c>
      <c r="L4874" t="s">
        <v>35</v>
      </c>
    </row>
    <row r="4875" spans="1:12" x14ac:dyDescent="0.8">
      <c r="A4875" t="s">
        <v>23073</v>
      </c>
      <c r="B4875" t="s">
        <v>23074</v>
      </c>
      <c r="C4875">
        <v>37</v>
      </c>
      <c r="D4875" t="s">
        <v>108</v>
      </c>
      <c r="E4875" t="s">
        <v>23075</v>
      </c>
      <c r="F4875" t="s">
        <v>23076</v>
      </c>
      <c r="G4875" t="s">
        <v>23077</v>
      </c>
      <c r="H4875" t="s">
        <v>1049</v>
      </c>
      <c r="I4875" t="s">
        <v>48</v>
      </c>
      <c r="J4875">
        <v>3719</v>
      </c>
      <c r="K4875" s="1">
        <v>44556</v>
      </c>
      <c r="L4875" t="s">
        <v>42</v>
      </c>
    </row>
    <row r="4876" spans="1:12" x14ac:dyDescent="0.8">
      <c r="A4876" t="s">
        <v>23078</v>
      </c>
      <c r="B4876" t="s">
        <v>23079</v>
      </c>
      <c r="C4876">
        <v>27</v>
      </c>
      <c r="D4876" t="s">
        <v>14</v>
      </c>
      <c r="F4876" t="s">
        <v>23080</v>
      </c>
      <c r="G4876" t="s">
        <v>23081</v>
      </c>
      <c r="H4876" t="s">
        <v>167</v>
      </c>
      <c r="I4876" t="s">
        <v>138</v>
      </c>
      <c r="J4876">
        <v>28258</v>
      </c>
      <c r="K4876" s="1">
        <v>45153</v>
      </c>
      <c r="L4876" t="s">
        <v>42</v>
      </c>
    </row>
    <row r="4877" spans="1:12" x14ac:dyDescent="0.8">
      <c r="A4877" t="s">
        <v>23082</v>
      </c>
      <c r="B4877" t="s">
        <v>23083</v>
      </c>
      <c r="C4877">
        <v>22</v>
      </c>
      <c r="D4877" t="s">
        <v>14</v>
      </c>
      <c r="E4877" t="s">
        <v>23084</v>
      </c>
      <c r="F4877" t="s">
        <v>23085</v>
      </c>
      <c r="G4877" t="s">
        <v>23086</v>
      </c>
      <c r="H4877" t="s">
        <v>730</v>
      </c>
      <c r="I4877" t="s">
        <v>62</v>
      </c>
      <c r="J4877">
        <v>2421</v>
      </c>
      <c r="K4877" s="1">
        <v>44107</v>
      </c>
      <c r="L4877" t="s">
        <v>35</v>
      </c>
    </row>
    <row r="4878" spans="1:12" x14ac:dyDescent="0.8">
      <c r="A4878" s="2" t="s">
        <v>23087</v>
      </c>
      <c r="B4878" t="s">
        <v>23088</v>
      </c>
      <c r="C4878">
        <v>18</v>
      </c>
      <c r="D4878" t="s">
        <v>29</v>
      </c>
      <c r="E4878" t="s">
        <v>23089</v>
      </c>
      <c r="F4878" t="s">
        <v>23090</v>
      </c>
      <c r="G4878" t="s">
        <v>23091</v>
      </c>
      <c r="H4878" t="s">
        <v>167</v>
      </c>
      <c r="I4878" t="s">
        <v>138</v>
      </c>
      <c r="J4878">
        <v>42056</v>
      </c>
      <c r="K4878" s="1">
        <v>44217</v>
      </c>
      <c r="L4878" t="s">
        <v>42</v>
      </c>
    </row>
    <row r="4879" spans="1:12" x14ac:dyDescent="0.8">
      <c r="A4879" t="s">
        <v>23092</v>
      </c>
      <c r="B4879" t="s">
        <v>23093</v>
      </c>
      <c r="C4879">
        <v>40</v>
      </c>
      <c r="D4879" t="s">
        <v>29</v>
      </c>
      <c r="E4879" t="s">
        <v>23094</v>
      </c>
      <c r="G4879" t="s">
        <v>23095</v>
      </c>
      <c r="H4879" t="s">
        <v>952</v>
      </c>
      <c r="J4879">
        <v>83967</v>
      </c>
      <c r="K4879" s="1">
        <v>45366</v>
      </c>
      <c r="L4879" t="s">
        <v>26</v>
      </c>
    </row>
    <row r="4880" spans="1:12" x14ac:dyDescent="0.8">
      <c r="A4880" t="s">
        <v>23096</v>
      </c>
      <c r="B4880" t="s">
        <v>23097</v>
      </c>
      <c r="C4880">
        <v>26</v>
      </c>
      <c r="D4880" t="s">
        <v>108</v>
      </c>
      <c r="E4880" t="s">
        <v>23098</v>
      </c>
      <c r="F4880" t="s">
        <v>23099</v>
      </c>
      <c r="G4880" t="s">
        <v>23100</v>
      </c>
      <c r="H4880" t="s">
        <v>47</v>
      </c>
      <c r="I4880" t="s">
        <v>48</v>
      </c>
      <c r="J4880">
        <v>1212</v>
      </c>
      <c r="K4880" s="1">
        <v>45488</v>
      </c>
      <c r="L4880" t="s">
        <v>35</v>
      </c>
    </row>
    <row r="4881" spans="1:12" x14ac:dyDescent="0.8">
      <c r="A4881" t="s">
        <v>23101</v>
      </c>
      <c r="B4881" t="s">
        <v>23102</v>
      </c>
      <c r="C4881">
        <v>46</v>
      </c>
      <c r="D4881" t="s">
        <v>29</v>
      </c>
      <c r="E4881" t="s">
        <v>23103</v>
      </c>
      <c r="F4881" t="s">
        <v>23104</v>
      </c>
      <c r="G4881" t="s">
        <v>23105</v>
      </c>
      <c r="H4881" t="s">
        <v>270</v>
      </c>
      <c r="I4881" t="s">
        <v>19</v>
      </c>
      <c r="J4881">
        <v>93809</v>
      </c>
      <c r="K4881" s="1">
        <v>44400</v>
      </c>
      <c r="L4881" t="s">
        <v>35</v>
      </c>
    </row>
    <row r="4882" spans="1:12" x14ac:dyDescent="0.8">
      <c r="A4882" t="s">
        <v>23106</v>
      </c>
      <c r="C4882">
        <v>46</v>
      </c>
      <c r="D4882" t="s">
        <v>14</v>
      </c>
      <c r="E4882" t="s">
        <v>23107</v>
      </c>
      <c r="F4882">
        <v>2322106988</v>
      </c>
      <c r="G4882" t="s">
        <v>23108</v>
      </c>
      <c r="H4882" t="s">
        <v>578</v>
      </c>
      <c r="I4882" t="s">
        <v>113</v>
      </c>
      <c r="J4882">
        <v>32297</v>
      </c>
      <c r="K4882" s="1">
        <v>45089</v>
      </c>
      <c r="L4882" t="s">
        <v>35</v>
      </c>
    </row>
    <row r="4883" spans="1:12" x14ac:dyDescent="0.8">
      <c r="A4883" t="s">
        <v>23109</v>
      </c>
      <c r="B4883" t="s">
        <v>23110</v>
      </c>
      <c r="C4883">
        <v>51</v>
      </c>
      <c r="D4883" t="s">
        <v>14</v>
      </c>
      <c r="E4883" t="s">
        <v>23111</v>
      </c>
      <c r="F4883" t="s">
        <v>23112</v>
      </c>
      <c r="G4883" t="s">
        <v>23113</v>
      </c>
      <c r="H4883" t="s">
        <v>98</v>
      </c>
      <c r="I4883" t="s">
        <v>99</v>
      </c>
      <c r="J4883">
        <v>93253</v>
      </c>
      <c r="K4883" s="1">
        <v>44096</v>
      </c>
      <c r="L4883" t="s">
        <v>42</v>
      </c>
    </row>
    <row r="4884" spans="1:12" x14ac:dyDescent="0.8">
      <c r="A4884" t="s">
        <v>23114</v>
      </c>
      <c r="B4884" t="s">
        <v>23115</v>
      </c>
      <c r="C4884">
        <v>24</v>
      </c>
      <c r="D4884" t="s">
        <v>14</v>
      </c>
      <c r="E4884" t="s">
        <v>23116</v>
      </c>
      <c r="F4884" t="s">
        <v>23117</v>
      </c>
      <c r="G4884" t="s">
        <v>23118</v>
      </c>
      <c r="H4884" t="s">
        <v>192</v>
      </c>
      <c r="I4884" t="s">
        <v>193</v>
      </c>
      <c r="J4884">
        <v>72063</v>
      </c>
      <c r="K4884" s="1">
        <v>44454</v>
      </c>
      <c r="L4884" t="s">
        <v>42</v>
      </c>
    </row>
    <row r="4885" spans="1:12" x14ac:dyDescent="0.8">
      <c r="A4885" t="s">
        <v>23119</v>
      </c>
      <c r="B4885" t="s">
        <v>23120</v>
      </c>
      <c r="C4885">
        <v>40</v>
      </c>
      <c r="D4885" t="s">
        <v>14</v>
      </c>
      <c r="E4885" t="s">
        <v>23121</v>
      </c>
      <c r="F4885" t="s">
        <v>23122</v>
      </c>
      <c r="G4885" t="s">
        <v>23123</v>
      </c>
      <c r="H4885" t="s">
        <v>489</v>
      </c>
      <c r="I4885" t="s">
        <v>34</v>
      </c>
      <c r="J4885">
        <v>19860</v>
      </c>
      <c r="K4885" s="1">
        <v>44471</v>
      </c>
      <c r="L4885" t="s">
        <v>26</v>
      </c>
    </row>
    <row r="4886" spans="1:12" x14ac:dyDescent="0.8">
      <c r="A4886" t="s">
        <v>23124</v>
      </c>
      <c r="B4886" t="s">
        <v>23125</v>
      </c>
      <c r="C4886">
        <v>42</v>
      </c>
      <c r="D4886" t="s">
        <v>29</v>
      </c>
      <c r="E4886" t="s">
        <v>23126</v>
      </c>
      <c r="F4886" t="s">
        <v>23127</v>
      </c>
      <c r="G4886" t="s">
        <v>23128</v>
      </c>
      <c r="H4886" t="s">
        <v>80</v>
      </c>
      <c r="I4886" t="s">
        <v>74</v>
      </c>
      <c r="J4886">
        <v>24647</v>
      </c>
      <c r="K4886" s="1">
        <v>44164</v>
      </c>
      <c r="L4886" t="s">
        <v>26</v>
      </c>
    </row>
    <row r="4887" spans="1:12" x14ac:dyDescent="0.8">
      <c r="A4887" t="s">
        <v>23129</v>
      </c>
      <c r="C4887">
        <v>29</v>
      </c>
      <c r="D4887" t="s">
        <v>14</v>
      </c>
      <c r="E4887" t="s">
        <v>23130</v>
      </c>
      <c r="F4887" t="s">
        <v>23131</v>
      </c>
      <c r="G4887" t="s">
        <v>23132</v>
      </c>
      <c r="H4887" t="s">
        <v>192</v>
      </c>
      <c r="I4887" t="s">
        <v>193</v>
      </c>
      <c r="J4887">
        <v>4396</v>
      </c>
      <c r="K4887" s="1">
        <v>45476</v>
      </c>
      <c r="L4887" t="s">
        <v>35</v>
      </c>
    </row>
    <row r="4888" spans="1:12" x14ac:dyDescent="0.8">
      <c r="A4888" t="s">
        <v>23133</v>
      </c>
      <c r="B4888" t="s">
        <v>23134</v>
      </c>
      <c r="C4888">
        <v>25</v>
      </c>
      <c r="D4888" t="s">
        <v>14</v>
      </c>
      <c r="E4888" t="s">
        <v>23135</v>
      </c>
      <c r="F4888">
        <f>1-381-827-6443</f>
        <v>-7650</v>
      </c>
      <c r="G4888" t="s">
        <v>23136</v>
      </c>
      <c r="H4888" t="s">
        <v>54</v>
      </c>
      <c r="I4888" t="s">
        <v>55</v>
      </c>
      <c r="J4888">
        <v>62120</v>
      </c>
      <c r="K4888" s="1">
        <v>45678</v>
      </c>
      <c r="L4888" t="s">
        <v>42</v>
      </c>
    </row>
    <row r="4889" spans="1:12" x14ac:dyDescent="0.8">
      <c r="A4889" t="s">
        <v>23137</v>
      </c>
      <c r="B4889" t="s">
        <v>23138</v>
      </c>
      <c r="C4889">
        <v>54</v>
      </c>
      <c r="D4889" t="s">
        <v>14</v>
      </c>
      <c r="E4889" t="s">
        <v>23139</v>
      </c>
      <c r="F4889" t="s">
        <v>23140</v>
      </c>
      <c r="G4889" t="s">
        <v>23141</v>
      </c>
      <c r="H4889" t="s">
        <v>309</v>
      </c>
      <c r="I4889" t="s">
        <v>74</v>
      </c>
      <c r="J4889">
        <v>18691</v>
      </c>
      <c r="K4889" s="1">
        <v>44501</v>
      </c>
      <c r="L4889" t="s">
        <v>35</v>
      </c>
    </row>
    <row r="4890" spans="1:12" x14ac:dyDescent="0.8">
      <c r="A4890" t="s">
        <v>23142</v>
      </c>
      <c r="B4890" t="s">
        <v>23143</v>
      </c>
      <c r="C4890">
        <v>37</v>
      </c>
      <c r="D4890" t="s">
        <v>29</v>
      </c>
      <c r="E4890" t="s">
        <v>23144</v>
      </c>
      <c r="F4890" t="s">
        <v>23145</v>
      </c>
      <c r="G4890" t="s">
        <v>23146</v>
      </c>
      <c r="H4890" t="s">
        <v>309</v>
      </c>
      <c r="I4890" t="s">
        <v>74</v>
      </c>
      <c r="J4890">
        <v>10167</v>
      </c>
      <c r="K4890" s="1">
        <v>44069</v>
      </c>
      <c r="L4890" t="s">
        <v>42</v>
      </c>
    </row>
    <row r="4891" spans="1:12" x14ac:dyDescent="0.8">
      <c r="A4891" t="s">
        <v>23147</v>
      </c>
      <c r="B4891" t="s">
        <v>23148</v>
      </c>
      <c r="C4891">
        <v>42</v>
      </c>
      <c r="E4891" t="s">
        <v>23149</v>
      </c>
      <c r="F4891" t="s">
        <v>23150</v>
      </c>
      <c r="G4891" t="s">
        <v>23151</v>
      </c>
      <c r="H4891" t="s">
        <v>25</v>
      </c>
      <c r="I4891" t="s">
        <v>19</v>
      </c>
      <c r="J4891">
        <v>28419</v>
      </c>
      <c r="K4891" s="1">
        <v>44560</v>
      </c>
      <c r="L4891" t="s">
        <v>26</v>
      </c>
    </row>
    <row r="4892" spans="1:12" x14ac:dyDescent="0.8">
      <c r="A4892" t="s">
        <v>23152</v>
      </c>
      <c r="B4892" t="s">
        <v>23153</v>
      </c>
      <c r="C4892">
        <v>25</v>
      </c>
      <c r="D4892" t="s">
        <v>29</v>
      </c>
      <c r="E4892" t="s">
        <v>23154</v>
      </c>
      <c r="F4892" t="s">
        <v>23155</v>
      </c>
      <c r="G4892" t="s">
        <v>23156</v>
      </c>
      <c r="H4892" t="s">
        <v>558</v>
      </c>
      <c r="I4892" t="s">
        <v>55</v>
      </c>
      <c r="J4892">
        <v>1527</v>
      </c>
      <c r="K4892" s="1">
        <v>44976</v>
      </c>
      <c r="L4892" t="s">
        <v>35</v>
      </c>
    </row>
    <row r="4893" spans="1:12" x14ac:dyDescent="0.8">
      <c r="A4893" t="s">
        <v>23157</v>
      </c>
      <c r="B4893" t="s">
        <v>23158</v>
      </c>
      <c r="C4893">
        <v>20</v>
      </c>
      <c r="D4893" t="s">
        <v>14</v>
      </c>
      <c r="E4893" t="s">
        <v>23159</v>
      </c>
      <c r="F4893" t="s">
        <v>23160</v>
      </c>
      <c r="G4893" t="s">
        <v>23161</v>
      </c>
      <c r="H4893" t="s">
        <v>91</v>
      </c>
      <c r="I4893" t="s">
        <v>92</v>
      </c>
      <c r="J4893">
        <v>15024</v>
      </c>
      <c r="K4893" s="1">
        <v>44176</v>
      </c>
      <c r="L4893" t="s">
        <v>35</v>
      </c>
    </row>
    <row r="4894" spans="1:12" x14ac:dyDescent="0.8">
      <c r="A4894" t="s">
        <v>23162</v>
      </c>
      <c r="B4894" t="s">
        <v>10710</v>
      </c>
      <c r="C4894">
        <v>28</v>
      </c>
      <c r="D4894" t="s">
        <v>29</v>
      </c>
      <c r="E4894" t="s">
        <v>23163</v>
      </c>
      <c r="F4894" t="s">
        <v>23164</v>
      </c>
      <c r="G4894" t="s">
        <v>23165</v>
      </c>
      <c r="H4894" t="s">
        <v>249</v>
      </c>
      <c r="I4894" t="s">
        <v>55</v>
      </c>
      <c r="J4894">
        <v>52814</v>
      </c>
      <c r="K4894" s="1">
        <v>45636</v>
      </c>
      <c r="L4894" t="s">
        <v>35</v>
      </c>
    </row>
    <row r="4895" spans="1:12" x14ac:dyDescent="0.8">
      <c r="A4895" t="s">
        <v>23166</v>
      </c>
      <c r="B4895" t="s">
        <v>23167</v>
      </c>
      <c r="C4895">
        <v>33</v>
      </c>
      <c r="D4895" t="s">
        <v>14</v>
      </c>
      <c r="E4895" t="s">
        <v>19364</v>
      </c>
      <c r="F4895" t="s">
        <v>23168</v>
      </c>
      <c r="G4895" t="s">
        <v>23169</v>
      </c>
      <c r="H4895" t="s">
        <v>952</v>
      </c>
      <c r="I4895" t="s">
        <v>126</v>
      </c>
      <c r="J4895">
        <v>84996</v>
      </c>
      <c r="K4895" s="1">
        <v>45419</v>
      </c>
      <c r="L4895" t="s">
        <v>26</v>
      </c>
    </row>
    <row r="4896" spans="1:12" x14ac:dyDescent="0.8">
      <c r="A4896" t="s">
        <v>23170</v>
      </c>
      <c r="B4896" t="s">
        <v>23171</v>
      </c>
      <c r="C4896">
        <v>22</v>
      </c>
      <c r="D4896" t="s">
        <v>14</v>
      </c>
      <c r="E4896" t="s">
        <v>23172</v>
      </c>
      <c r="F4896" t="s">
        <v>23173</v>
      </c>
      <c r="G4896" t="s">
        <v>23174</v>
      </c>
      <c r="H4896" t="s">
        <v>67</v>
      </c>
      <c r="I4896" t="s">
        <v>62</v>
      </c>
      <c r="J4896">
        <v>99309</v>
      </c>
      <c r="K4896" s="1">
        <v>44546</v>
      </c>
      <c r="L4896" t="s">
        <v>35</v>
      </c>
    </row>
    <row r="4897" spans="1:12" x14ac:dyDescent="0.8">
      <c r="A4897" t="s">
        <v>23175</v>
      </c>
      <c r="B4897" t="s">
        <v>23176</v>
      </c>
      <c r="C4897">
        <v>34</v>
      </c>
      <c r="D4897" t="s">
        <v>29</v>
      </c>
      <c r="E4897" t="s">
        <v>23177</v>
      </c>
      <c r="F4897" t="s">
        <v>23178</v>
      </c>
      <c r="G4897" t="s">
        <v>23179</v>
      </c>
      <c r="H4897" t="s">
        <v>220</v>
      </c>
      <c r="I4897" t="s">
        <v>221</v>
      </c>
      <c r="J4897">
        <v>81603</v>
      </c>
      <c r="K4897" s="1">
        <v>44832</v>
      </c>
      <c r="L4897" t="s">
        <v>35</v>
      </c>
    </row>
    <row r="4898" spans="1:12" x14ac:dyDescent="0.8">
      <c r="A4898" t="s">
        <v>23180</v>
      </c>
      <c r="B4898" t="s">
        <v>23181</v>
      </c>
      <c r="C4898">
        <v>18</v>
      </c>
      <c r="D4898" t="s">
        <v>29</v>
      </c>
      <c r="E4898" t="s">
        <v>23182</v>
      </c>
      <c r="F4898" t="s">
        <v>23183</v>
      </c>
      <c r="G4898" t="s">
        <v>23184</v>
      </c>
      <c r="H4898" t="s">
        <v>1014</v>
      </c>
      <c r="I4898" t="s">
        <v>34</v>
      </c>
      <c r="J4898">
        <v>34422</v>
      </c>
      <c r="K4898" s="1">
        <v>44296</v>
      </c>
      <c r="L4898" t="s">
        <v>35</v>
      </c>
    </row>
    <row r="4899" spans="1:12" x14ac:dyDescent="0.8">
      <c r="A4899" t="s">
        <v>23185</v>
      </c>
      <c r="B4899" t="s">
        <v>23186</v>
      </c>
      <c r="C4899">
        <v>21</v>
      </c>
      <c r="D4899" t="s">
        <v>29</v>
      </c>
      <c r="E4899" t="s">
        <v>23187</v>
      </c>
      <c r="F4899" t="s">
        <v>23188</v>
      </c>
      <c r="G4899" t="s">
        <v>23189</v>
      </c>
      <c r="H4899" t="s">
        <v>796</v>
      </c>
      <c r="I4899" t="s">
        <v>19</v>
      </c>
      <c r="J4899">
        <v>5192</v>
      </c>
      <c r="K4899" s="1">
        <v>45125</v>
      </c>
      <c r="L4899" t="s">
        <v>26</v>
      </c>
    </row>
    <row r="4900" spans="1:12" x14ac:dyDescent="0.8">
      <c r="A4900" t="s">
        <v>23190</v>
      </c>
      <c r="B4900" t="s">
        <v>23191</v>
      </c>
      <c r="C4900">
        <v>43</v>
      </c>
      <c r="D4900" t="s">
        <v>14</v>
      </c>
      <c r="E4900" t="s">
        <v>23192</v>
      </c>
      <c r="F4900" t="s">
        <v>23193</v>
      </c>
      <c r="G4900" t="s">
        <v>23194</v>
      </c>
      <c r="H4900" t="s">
        <v>2104</v>
      </c>
      <c r="I4900" t="s">
        <v>180</v>
      </c>
      <c r="J4900">
        <v>30500</v>
      </c>
      <c r="K4900" s="1">
        <v>44133</v>
      </c>
      <c r="L4900" t="s">
        <v>35</v>
      </c>
    </row>
    <row r="4901" spans="1:12" x14ac:dyDescent="0.8">
      <c r="A4901" t="s">
        <v>23195</v>
      </c>
      <c r="B4901" t="s">
        <v>16325</v>
      </c>
      <c r="C4901">
        <v>42</v>
      </c>
      <c r="D4901" t="s">
        <v>14</v>
      </c>
      <c r="E4901" t="s">
        <v>23196</v>
      </c>
      <c r="F4901" t="s">
        <v>23197</v>
      </c>
      <c r="G4901" t="s">
        <v>23198</v>
      </c>
      <c r="H4901" t="s">
        <v>270</v>
      </c>
      <c r="J4901">
        <v>46437</v>
      </c>
      <c r="K4901" s="1">
        <v>44700</v>
      </c>
      <c r="L4901" t="s">
        <v>35</v>
      </c>
    </row>
    <row r="4902" spans="1:12" x14ac:dyDescent="0.8">
      <c r="A4902" t="s">
        <v>23199</v>
      </c>
      <c r="B4902" t="s">
        <v>23200</v>
      </c>
      <c r="C4902">
        <v>30</v>
      </c>
      <c r="D4902" t="s">
        <v>29</v>
      </c>
      <c r="E4902" t="s">
        <v>23201</v>
      </c>
      <c r="G4902" t="s">
        <v>23202</v>
      </c>
      <c r="H4902" t="s">
        <v>18</v>
      </c>
      <c r="I4902" t="s">
        <v>19</v>
      </c>
      <c r="J4902">
        <v>63116</v>
      </c>
      <c r="K4902" s="1">
        <v>45592</v>
      </c>
      <c r="L4902" t="s">
        <v>42</v>
      </c>
    </row>
    <row r="4903" spans="1:12" x14ac:dyDescent="0.8">
      <c r="A4903" t="s">
        <v>23203</v>
      </c>
      <c r="B4903" t="s">
        <v>23204</v>
      </c>
      <c r="C4903">
        <v>22</v>
      </c>
      <c r="D4903" t="s">
        <v>14</v>
      </c>
      <c r="E4903" t="s">
        <v>23205</v>
      </c>
      <c r="F4903" t="s">
        <v>23206</v>
      </c>
      <c r="G4903" t="s">
        <v>23207</v>
      </c>
      <c r="H4903" t="s">
        <v>105</v>
      </c>
      <c r="I4903" t="s">
        <v>48</v>
      </c>
      <c r="J4903">
        <v>22102</v>
      </c>
      <c r="K4903" s="1">
        <v>44653</v>
      </c>
      <c r="L4903" t="s">
        <v>35</v>
      </c>
    </row>
    <row r="4904" spans="1:12" x14ac:dyDescent="0.8">
      <c r="A4904" s="2" t="s">
        <v>23208</v>
      </c>
      <c r="B4904" t="s">
        <v>23209</v>
      </c>
      <c r="C4904">
        <v>22</v>
      </c>
      <c r="D4904" t="s">
        <v>108</v>
      </c>
      <c r="E4904" t="s">
        <v>23210</v>
      </c>
      <c r="F4904" t="s">
        <v>23211</v>
      </c>
      <c r="G4904" t="s">
        <v>23212</v>
      </c>
      <c r="H4904" t="s">
        <v>255</v>
      </c>
      <c r="I4904" t="s">
        <v>145</v>
      </c>
      <c r="J4904">
        <v>77659</v>
      </c>
      <c r="K4904" s="1">
        <v>44784</v>
      </c>
      <c r="L4904" t="s">
        <v>42</v>
      </c>
    </row>
    <row r="4905" spans="1:12" x14ac:dyDescent="0.8">
      <c r="A4905" t="s">
        <v>23213</v>
      </c>
      <c r="B4905" t="s">
        <v>23214</v>
      </c>
      <c r="C4905">
        <v>30</v>
      </c>
      <c r="D4905" t="s">
        <v>29</v>
      </c>
      <c r="E4905" t="s">
        <v>23215</v>
      </c>
      <c r="F4905" t="s">
        <v>23216</v>
      </c>
      <c r="G4905" t="s">
        <v>23217</v>
      </c>
      <c r="H4905" t="s">
        <v>320</v>
      </c>
      <c r="I4905" t="s">
        <v>138</v>
      </c>
      <c r="J4905">
        <v>46742</v>
      </c>
      <c r="K4905" s="1">
        <v>45677</v>
      </c>
    </row>
    <row r="4906" spans="1:12" x14ac:dyDescent="0.8">
      <c r="A4906" t="s">
        <v>23218</v>
      </c>
      <c r="B4906" t="s">
        <v>23219</v>
      </c>
      <c r="C4906">
        <v>42</v>
      </c>
      <c r="D4906" t="s">
        <v>29</v>
      </c>
      <c r="E4906" t="s">
        <v>23220</v>
      </c>
      <c r="F4906" t="s">
        <v>23221</v>
      </c>
      <c r="G4906" t="s">
        <v>23222</v>
      </c>
      <c r="H4906" t="s">
        <v>558</v>
      </c>
      <c r="I4906" t="s">
        <v>55</v>
      </c>
      <c r="J4906">
        <v>37671</v>
      </c>
      <c r="K4906" s="1">
        <v>44896</v>
      </c>
      <c r="L4906" t="s">
        <v>26</v>
      </c>
    </row>
    <row r="4907" spans="1:12" x14ac:dyDescent="0.8">
      <c r="A4907" t="s">
        <v>23223</v>
      </c>
      <c r="B4907" t="s">
        <v>23224</v>
      </c>
      <c r="C4907">
        <v>46</v>
      </c>
      <c r="D4907" t="s">
        <v>14</v>
      </c>
      <c r="E4907" t="s">
        <v>23225</v>
      </c>
      <c r="F4907">
        <v>5868498500</v>
      </c>
      <c r="G4907" t="s">
        <v>23226</v>
      </c>
      <c r="H4907" t="s">
        <v>244</v>
      </c>
      <c r="I4907" t="s">
        <v>221</v>
      </c>
      <c r="J4907">
        <v>86183</v>
      </c>
      <c r="K4907" s="1">
        <v>44572</v>
      </c>
      <c r="L4907" t="s">
        <v>26</v>
      </c>
    </row>
    <row r="4908" spans="1:12" x14ac:dyDescent="0.8">
      <c r="A4908" t="s">
        <v>23227</v>
      </c>
      <c r="B4908" t="s">
        <v>3295</v>
      </c>
      <c r="C4908">
        <v>29</v>
      </c>
      <c r="D4908" t="s">
        <v>29</v>
      </c>
      <c r="E4908" t="s">
        <v>14485</v>
      </c>
      <c r="F4908" t="s">
        <v>23228</v>
      </c>
      <c r="H4908" t="s">
        <v>303</v>
      </c>
      <c r="I4908" t="s">
        <v>221</v>
      </c>
      <c r="J4908">
        <v>68479</v>
      </c>
      <c r="K4908" s="1">
        <v>45046</v>
      </c>
      <c r="L4908" t="s">
        <v>42</v>
      </c>
    </row>
    <row r="4909" spans="1:12" x14ac:dyDescent="0.8">
      <c r="A4909" t="s">
        <v>23229</v>
      </c>
      <c r="B4909" t="s">
        <v>23230</v>
      </c>
      <c r="C4909">
        <v>21</v>
      </c>
      <c r="D4909" t="s">
        <v>29</v>
      </c>
      <c r="E4909" t="s">
        <v>23231</v>
      </c>
      <c r="F4909" t="s">
        <v>23232</v>
      </c>
      <c r="G4909" t="s">
        <v>23233</v>
      </c>
      <c r="H4909" t="s">
        <v>179</v>
      </c>
      <c r="I4909" t="s">
        <v>180</v>
      </c>
      <c r="J4909">
        <v>14268</v>
      </c>
      <c r="K4909" s="1">
        <v>45487</v>
      </c>
      <c r="L4909" t="s">
        <v>35</v>
      </c>
    </row>
    <row r="4910" spans="1:12" x14ac:dyDescent="0.8">
      <c r="A4910" t="s">
        <v>23234</v>
      </c>
      <c r="B4910" t="s">
        <v>23235</v>
      </c>
      <c r="C4910">
        <v>38</v>
      </c>
      <c r="D4910" t="s">
        <v>14</v>
      </c>
      <c r="E4910" t="s">
        <v>23236</v>
      </c>
      <c r="F4910" t="s">
        <v>23237</v>
      </c>
      <c r="G4910" t="s">
        <v>23238</v>
      </c>
      <c r="H4910" t="s">
        <v>309</v>
      </c>
      <c r="I4910" t="s">
        <v>74</v>
      </c>
      <c r="J4910">
        <v>58045</v>
      </c>
      <c r="K4910" s="1">
        <v>44213</v>
      </c>
      <c r="L4910" t="s">
        <v>35</v>
      </c>
    </row>
    <row r="4911" spans="1:12" x14ac:dyDescent="0.8">
      <c r="A4911" t="s">
        <v>23239</v>
      </c>
      <c r="B4911" t="s">
        <v>23240</v>
      </c>
      <c r="C4911">
        <v>25</v>
      </c>
      <c r="D4911" t="s">
        <v>14</v>
      </c>
      <c r="E4911" t="s">
        <v>23241</v>
      </c>
      <c r="F4911" t="s">
        <v>23242</v>
      </c>
      <c r="G4911" t="s">
        <v>23243</v>
      </c>
      <c r="H4911" t="s">
        <v>125</v>
      </c>
      <c r="I4911" t="s">
        <v>126</v>
      </c>
      <c r="J4911">
        <v>57173</v>
      </c>
      <c r="K4911" s="1">
        <v>44848</v>
      </c>
      <c r="L4911" t="s">
        <v>35</v>
      </c>
    </row>
    <row r="4912" spans="1:12" x14ac:dyDescent="0.8">
      <c r="A4912" t="s">
        <v>23244</v>
      </c>
      <c r="B4912" t="s">
        <v>23245</v>
      </c>
      <c r="C4912">
        <v>28</v>
      </c>
      <c r="D4912" t="s">
        <v>29</v>
      </c>
      <c r="E4912" t="s">
        <v>23246</v>
      </c>
      <c r="F4912" t="s">
        <v>23247</v>
      </c>
      <c r="G4912" t="s">
        <v>23248</v>
      </c>
      <c r="H4912" t="s">
        <v>137</v>
      </c>
      <c r="I4912" t="s">
        <v>138</v>
      </c>
      <c r="J4912">
        <v>56945</v>
      </c>
      <c r="K4912" s="1">
        <v>45460</v>
      </c>
      <c r="L4912" t="s">
        <v>35</v>
      </c>
    </row>
    <row r="4913" spans="1:12" x14ac:dyDescent="0.8">
      <c r="A4913" t="s">
        <v>23249</v>
      </c>
      <c r="B4913" t="s">
        <v>23250</v>
      </c>
      <c r="C4913">
        <v>50</v>
      </c>
      <c r="D4913" t="s">
        <v>29</v>
      </c>
      <c r="E4913" t="s">
        <v>23251</v>
      </c>
      <c r="F4913" t="s">
        <v>23252</v>
      </c>
      <c r="G4913" t="s">
        <v>23253</v>
      </c>
      <c r="H4913" t="s">
        <v>249</v>
      </c>
      <c r="I4913" t="s">
        <v>55</v>
      </c>
      <c r="J4913">
        <v>61041</v>
      </c>
      <c r="K4913" s="1">
        <v>44842</v>
      </c>
      <c r="L4913" t="s">
        <v>35</v>
      </c>
    </row>
    <row r="4914" spans="1:12" x14ac:dyDescent="0.8">
      <c r="A4914" t="s">
        <v>23254</v>
      </c>
      <c r="B4914" t="s">
        <v>23255</v>
      </c>
      <c r="C4914">
        <v>44</v>
      </c>
      <c r="D4914" t="s">
        <v>14</v>
      </c>
      <c r="E4914" t="s">
        <v>23256</v>
      </c>
      <c r="G4914" t="s">
        <v>23257</v>
      </c>
      <c r="H4914" t="s">
        <v>54</v>
      </c>
      <c r="I4914" t="s">
        <v>55</v>
      </c>
      <c r="J4914">
        <v>61780</v>
      </c>
      <c r="K4914" s="1">
        <v>45221</v>
      </c>
      <c r="L4914" t="s">
        <v>35</v>
      </c>
    </row>
    <row r="4915" spans="1:12" x14ac:dyDescent="0.8">
      <c r="A4915" t="s">
        <v>23258</v>
      </c>
      <c r="B4915" t="s">
        <v>16245</v>
      </c>
      <c r="C4915">
        <v>36</v>
      </c>
      <c r="D4915" t="s">
        <v>14</v>
      </c>
      <c r="E4915" t="s">
        <v>16246</v>
      </c>
      <c r="F4915" t="s">
        <v>23259</v>
      </c>
      <c r="G4915" t="s">
        <v>23260</v>
      </c>
      <c r="H4915" t="s">
        <v>18</v>
      </c>
      <c r="I4915" t="s">
        <v>19</v>
      </c>
      <c r="J4915">
        <v>33404</v>
      </c>
      <c r="K4915" s="1">
        <v>44261</v>
      </c>
      <c r="L4915" t="s">
        <v>26</v>
      </c>
    </row>
    <row r="4916" spans="1:12" x14ac:dyDescent="0.8">
      <c r="A4916" t="s">
        <v>23261</v>
      </c>
      <c r="B4916" t="s">
        <v>4982</v>
      </c>
      <c r="C4916">
        <v>19</v>
      </c>
      <c r="D4916" t="s">
        <v>14</v>
      </c>
      <c r="E4916" t="s">
        <v>23262</v>
      </c>
      <c r="F4916" t="s">
        <v>23263</v>
      </c>
      <c r="G4916" t="s">
        <v>23264</v>
      </c>
      <c r="H4916" t="s">
        <v>80</v>
      </c>
      <c r="I4916" t="s">
        <v>74</v>
      </c>
      <c r="J4916">
        <v>71082</v>
      </c>
      <c r="K4916" s="1">
        <v>44969</v>
      </c>
      <c r="L4916" t="s">
        <v>42</v>
      </c>
    </row>
    <row r="4917" spans="1:12" x14ac:dyDescent="0.8">
      <c r="A4917" t="s">
        <v>23265</v>
      </c>
      <c r="B4917" t="s">
        <v>23266</v>
      </c>
      <c r="C4917">
        <v>37</v>
      </c>
      <c r="D4917" t="s">
        <v>29</v>
      </c>
      <c r="E4917" t="s">
        <v>23267</v>
      </c>
      <c r="F4917" t="s">
        <v>23268</v>
      </c>
      <c r="G4917" t="s">
        <v>23269</v>
      </c>
      <c r="H4917" t="s">
        <v>18</v>
      </c>
      <c r="I4917" t="s">
        <v>19</v>
      </c>
      <c r="J4917">
        <v>92608</v>
      </c>
      <c r="K4917" s="1">
        <v>44711</v>
      </c>
      <c r="L4917" t="s">
        <v>42</v>
      </c>
    </row>
    <row r="4918" spans="1:12" x14ac:dyDescent="0.8">
      <c r="A4918" t="s">
        <v>23270</v>
      </c>
      <c r="B4918" t="s">
        <v>23271</v>
      </c>
      <c r="C4918">
        <v>47</v>
      </c>
      <c r="D4918" t="s">
        <v>14</v>
      </c>
      <c r="E4918" t="s">
        <v>23272</v>
      </c>
      <c r="F4918">
        <v>6599716753</v>
      </c>
      <c r="G4918" t="s">
        <v>23273</v>
      </c>
      <c r="H4918" t="s">
        <v>529</v>
      </c>
      <c r="I4918" t="s">
        <v>55</v>
      </c>
      <c r="J4918">
        <v>50181</v>
      </c>
      <c r="K4918" s="1">
        <v>45166</v>
      </c>
      <c r="L4918" t="s">
        <v>42</v>
      </c>
    </row>
    <row r="4919" spans="1:12" x14ac:dyDescent="0.8">
      <c r="A4919" t="s">
        <v>23274</v>
      </c>
      <c r="B4919" t="s">
        <v>23275</v>
      </c>
      <c r="C4919">
        <v>30</v>
      </c>
      <c r="D4919" t="s">
        <v>29</v>
      </c>
      <c r="E4919" t="s">
        <v>23276</v>
      </c>
      <c r="F4919" t="s">
        <v>23277</v>
      </c>
      <c r="G4919" t="s">
        <v>23278</v>
      </c>
      <c r="H4919" t="s">
        <v>73</v>
      </c>
      <c r="I4919" t="s">
        <v>74</v>
      </c>
      <c r="J4919">
        <v>10941</v>
      </c>
      <c r="K4919" s="1">
        <v>43906</v>
      </c>
      <c r="L4919" t="s">
        <v>26</v>
      </c>
    </row>
    <row r="4920" spans="1:12" x14ac:dyDescent="0.8">
      <c r="A4920" t="s">
        <v>23279</v>
      </c>
      <c r="B4920" t="s">
        <v>23280</v>
      </c>
      <c r="C4920">
        <v>51</v>
      </c>
      <c r="D4920" t="s">
        <v>29</v>
      </c>
      <c r="E4920" t="s">
        <v>23281</v>
      </c>
      <c r="F4920" t="s">
        <v>23282</v>
      </c>
      <c r="G4920" t="s">
        <v>23283</v>
      </c>
      <c r="H4920" t="s">
        <v>796</v>
      </c>
      <c r="I4920" t="s">
        <v>19</v>
      </c>
      <c r="J4920">
        <v>8802</v>
      </c>
      <c r="K4920" s="1">
        <v>44763</v>
      </c>
      <c r="L4920" t="s">
        <v>35</v>
      </c>
    </row>
    <row r="4921" spans="1:12" x14ac:dyDescent="0.8">
      <c r="A4921" t="s">
        <v>23284</v>
      </c>
      <c r="B4921" t="s">
        <v>23285</v>
      </c>
      <c r="C4921">
        <v>50</v>
      </c>
      <c r="D4921" t="s">
        <v>14</v>
      </c>
      <c r="E4921" t="s">
        <v>23286</v>
      </c>
      <c r="F4921">
        <v>8387528931</v>
      </c>
      <c r="G4921" t="s">
        <v>23287</v>
      </c>
      <c r="H4921" t="s">
        <v>681</v>
      </c>
      <c r="I4921" t="s">
        <v>99</v>
      </c>
      <c r="J4921">
        <v>45056</v>
      </c>
      <c r="K4921" s="1">
        <v>45641</v>
      </c>
      <c r="L4921" t="s">
        <v>35</v>
      </c>
    </row>
    <row r="4922" spans="1:12" x14ac:dyDescent="0.8">
      <c r="A4922" t="s">
        <v>23288</v>
      </c>
      <c r="B4922" t="s">
        <v>23289</v>
      </c>
      <c r="C4922">
        <v>54</v>
      </c>
      <c r="D4922" t="s">
        <v>29</v>
      </c>
      <c r="E4922" t="s">
        <v>23290</v>
      </c>
      <c r="F4922" t="s">
        <v>23291</v>
      </c>
      <c r="G4922" t="s">
        <v>23292</v>
      </c>
      <c r="H4922" t="s">
        <v>558</v>
      </c>
      <c r="I4922" t="s">
        <v>55</v>
      </c>
      <c r="J4922">
        <v>81775</v>
      </c>
      <c r="K4922" s="1">
        <v>45270</v>
      </c>
      <c r="L4922" t="s">
        <v>26</v>
      </c>
    </row>
    <row r="4923" spans="1:12" x14ac:dyDescent="0.8">
      <c r="A4923" t="s">
        <v>23293</v>
      </c>
      <c r="B4923" t="s">
        <v>23294</v>
      </c>
      <c r="C4923">
        <v>38</v>
      </c>
      <c r="D4923" t="s">
        <v>29</v>
      </c>
      <c r="E4923" t="s">
        <v>23295</v>
      </c>
      <c r="F4923" t="s">
        <v>23296</v>
      </c>
      <c r="G4923" t="s">
        <v>23297</v>
      </c>
      <c r="H4923" t="s">
        <v>1209</v>
      </c>
      <c r="I4923" t="s">
        <v>92</v>
      </c>
      <c r="J4923">
        <v>86040</v>
      </c>
      <c r="K4923" s="1">
        <v>44826</v>
      </c>
      <c r="L4923" t="s">
        <v>35</v>
      </c>
    </row>
    <row r="4924" spans="1:12" x14ac:dyDescent="0.8">
      <c r="A4924" t="s">
        <v>23298</v>
      </c>
      <c r="B4924" t="s">
        <v>1174</v>
      </c>
      <c r="C4924">
        <v>42</v>
      </c>
      <c r="D4924" t="s">
        <v>14</v>
      </c>
      <c r="E4924" t="s">
        <v>23299</v>
      </c>
      <c r="F4924">
        <f>1-298-501-2853</f>
        <v>-3651</v>
      </c>
      <c r="G4924" t="s">
        <v>23300</v>
      </c>
      <c r="H4924" t="s">
        <v>125</v>
      </c>
      <c r="I4924" t="s">
        <v>126</v>
      </c>
      <c r="J4924">
        <v>91411</v>
      </c>
      <c r="K4924" s="1">
        <v>44615</v>
      </c>
      <c r="L4924" t="s">
        <v>35</v>
      </c>
    </row>
    <row r="4925" spans="1:12" x14ac:dyDescent="0.8">
      <c r="A4925" t="s">
        <v>23301</v>
      </c>
      <c r="B4925" t="s">
        <v>23302</v>
      </c>
      <c r="C4925">
        <v>51</v>
      </c>
      <c r="D4925" t="s">
        <v>14</v>
      </c>
      <c r="E4925" t="s">
        <v>23303</v>
      </c>
      <c r="F4925" t="s">
        <v>23304</v>
      </c>
      <c r="G4925" t="s">
        <v>23305</v>
      </c>
      <c r="H4925" t="s">
        <v>1383</v>
      </c>
      <c r="I4925" t="s">
        <v>92</v>
      </c>
      <c r="J4925">
        <v>67809</v>
      </c>
      <c r="K4925" s="1">
        <v>45472</v>
      </c>
      <c r="L4925" t="s">
        <v>26</v>
      </c>
    </row>
    <row r="4926" spans="1:12" x14ac:dyDescent="0.8">
      <c r="A4926" t="s">
        <v>23306</v>
      </c>
      <c r="B4926" t="s">
        <v>23307</v>
      </c>
      <c r="C4926">
        <v>40</v>
      </c>
      <c r="D4926" t="s">
        <v>14</v>
      </c>
      <c r="E4926" t="s">
        <v>23308</v>
      </c>
      <c r="F4926" t="s">
        <v>23309</v>
      </c>
      <c r="G4926" t="s">
        <v>23310</v>
      </c>
      <c r="H4926" t="s">
        <v>220</v>
      </c>
      <c r="I4926" t="s">
        <v>221</v>
      </c>
      <c r="J4926">
        <v>90340</v>
      </c>
      <c r="K4926" s="1">
        <v>44520</v>
      </c>
      <c r="L4926" t="s">
        <v>42</v>
      </c>
    </row>
    <row r="4927" spans="1:12" x14ac:dyDescent="0.8">
      <c r="A4927" t="s">
        <v>23311</v>
      </c>
      <c r="B4927" t="s">
        <v>23312</v>
      </c>
      <c r="C4927">
        <v>28</v>
      </c>
      <c r="D4927" t="s">
        <v>14</v>
      </c>
      <c r="E4927" t="s">
        <v>23313</v>
      </c>
      <c r="F4927" t="s">
        <v>23314</v>
      </c>
      <c r="G4927" t="s">
        <v>23315</v>
      </c>
      <c r="H4927" t="s">
        <v>91</v>
      </c>
      <c r="I4927" t="s">
        <v>92</v>
      </c>
      <c r="J4927">
        <v>40976</v>
      </c>
      <c r="K4927" s="1">
        <v>43942</v>
      </c>
      <c r="L4927" t="s">
        <v>35</v>
      </c>
    </row>
    <row r="4928" spans="1:12" x14ac:dyDescent="0.8">
      <c r="A4928" t="s">
        <v>23316</v>
      </c>
      <c r="B4928" t="s">
        <v>23317</v>
      </c>
      <c r="C4928">
        <v>29</v>
      </c>
      <c r="D4928" t="s">
        <v>14</v>
      </c>
      <c r="E4928" t="s">
        <v>23318</v>
      </c>
      <c r="F4928" t="s">
        <v>23319</v>
      </c>
      <c r="G4928" t="s">
        <v>23320</v>
      </c>
      <c r="H4928" t="s">
        <v>54</v>
      </c>
      <c r="I4928" t="s">
        <v>55</v>
      </c>
      <c r="J4928">
        <v>48479</v>
      </c>
      <c r="K4928" s="1">
        <v>44995</v>
      </c>
      <c r="L4928" t="s">
        <v>35</v>
      </c>
    </row>
    <row r="4929" spans="1:12" x14ac:dyDescent="0.8">
      <c r="A4929" t="s">
        <v>23321</v>
      </c>
      <c r="B4929" t="s">
        <v>23322</v>
      </c>
      <c r="D4929" t="s">
        <v>29</v>
      </c>
      <c r="E4929" t="s">
        <v>23323</v>
      </c>
      <c r="F4929" t="s">
        <v>23324</v>
      </c>
      <c r="G4929" t="s">
        <v>23325</v>
      </c>
      <c r="H4929" t="s">
        <v>18</v>
      </c>
      <c r="I4929" t="s">
        <v>19</v>
      </c>
      <c r="J4929">
        <v>16398</v>
      </c>
      <c r="K4929" s="1">
        <v>44559</v>
      </c>
      <c r="L4929" t="s">
        <v>26</v>
      </c>
    </row>
    <row r="4930" spans="1:12" x14ac:dyDescent="0.8">
      <c r="A4930" t="s">
        <v>23326</v>
      </c>
      <c r="B4930" t="s">
        <v>2110</v>
      </c>
      <c r="C4930">
        <v>19</v>
      </c>
      <c r="D4930" t="s">
        <v>14</v>
      </c>
      <c r="E4930" t="s">
        <v>23327</v>
      </c>
      <c r="F4930" t="s">
        <v>23328</v>
      </c>
      <c r="G4930" t="s">
        <v>23329</v>
      </c>
      <c r="H4930" t="s">
        <v>25</v>
      </c>
      <c r="I4930" t="s">
        <v>19</v>
      </c>
      <c r="J4930">
        <v>80174</v>
      </c>
      <c r="K4930" s="1">
        <v>45236</v>
      </c>
      <c r="L4930" t="s">
        <v>35</v>
      </c>
    </row>
    <row r="4931" spans="1:12" x14ac:dyDescent="0.8">
      <c r="A4931" t="s">
        <v>23330</v>
      </c>
      <c r="B4931" t="s">
        <v>23331</v>
      </c>
      <c r="C4931">
        <v>33</v>
      </c>
      <c r="D4931" t="s">
        <v>29</v>
      </c>
      <c r="E4931" t="s">
        <v>23332</v>
      </c>
      <c r="F4931" t="s">
        <v>23333</v>
      </c>
      <c r="G4931" t="s">
        <v>23334</v>
      </c>
      <c r="H4931" t="s">
        <v>350</v>
      </c>
      <c r="I4931" t="s">
        <v>34</v>
      </c>
      <c r="J4931">
        <v>51166</v>
      </c>
      <c r="K4931" s="1">
        <v>44509</v>
      </c>
      <c r="L4931" t="s">
        <v>42</v>
      </c>
    </row>
    <row r="4932" spans="1:12" x14ac:dyDescent="0.8">
      <c r="A4932" t="s">
        <v>23335</v>
      </c>
      <c r="B4932" t="s">
        <v>23336</v>
      </c>
      <c r="C4932">
        <v>48</v>
      </c>
      <c r="D4932" t="s">
        <v>14</v>
      </c>
      <c r="E4932" t="s">
        <v>23337</v>
      </c>
      <c r="F4932" t="s">
        <v>23338</v>
      </c>
      <c r="G4932" t="s">
        <v>23339</v>
      </c>
      <c r="H4932" t="s">
        <v>489</v>
      </c>
      <c r="J4932">
        <v>74143</v>
      </c>
      <c r="K4932" s="1">
        <v>44444</v>
      </c>
      <c r="L4932" t="s">
        <v>35</v>
      </c>
    </row>
    <row r="4933" spans="1:12" x14ac:dyDescent="0.8">
      <c r="A4933" t="s">
        <v>23340</v>
      </c>
      <c r="B4933" t="s">
        <v>23341</v>
      </c>
      <c r="C4933">
        <v>18</v>
      </c>
      <c r="D4933" t="s">
        <v>29</v>
      </c>
      <c r="E4933" t="s">
        <v>23342</v>
      </c>
      <c r="F4933" t="s">
        <v>23343</v>
      </c>
      <c r="G4933" t="s">
        <v>23344</v>
      </c>
      <c r="H4933" t="s">
        <v>67</v>
      </c>
      <c r="I4933" t="s">
        <v>62</v>
      </c>
      <c r="J4933">
        <v>18787</v>
      </c>
      <c r="K4933" s="1">
        <v>45470</v>
      </c>
      <c r="L4933" t="s">
        <v>35</v>
      </c>
    </row>
    <row r="4934" spans="1:12" x14ac:dyDescent="0.8">
      <c r="A4934" t="s">
        <v>23345</v>
      </c>
      <c r="B4934" t="s">
        <v>8168</v>
      </c>
      <c r="C4934">
        <v>53</v>
      </c>
      <c r="D4934" t="s">
        <v>14</v>
      </c>
      <c r="E4934" t="s">
        <v>23346</v>
      </c>
      <c r="F4934" t="s">
        <v>23347</v>
      </c>
      <c r="G4934" t="s">
        <v>23348</v>
      </c>
      <c r="H4934" t="s">
        <v>91</v>
      </c>
      <c r="I4934" t="s">
        <v>92</v>
      </c>
      <c r="J4934">
        <v>33981</v>
      </c>
      <c r="K4934" s="1">
        <v>44170</v>
      </c>
      <c r="L4934" t="s">
        <v>42</v>
      </c>
    </row>
    <row r="4935" spans="1:12" x14ac:dyDescent="0.8">
      <c r="A4935" t="s">
        <v>23349</v>
      </c>
      <c r="B4935" t="s">
        <v>23350</v>
      </c>
      <c r="C4935">
        <v>48</v>
      </c>
      <c r="D4935" t="s">
        <v>14</v>
      </c>
      <c r="E4935" t="s">
        <v>23351</v>
      </c>
      <c r="F4935" t="s">
        <v>23352</v>
      </c>
      <c r="G4935" t="s">
        <v>23353</v>
      </c>
      <c r="H4935" t="s">
        <v>1777</v>
      </c>
      <c r="I4935" t="s">
        <v>145</v>
      </c>
      <c r="J4935">
        <v>28823</v>
      </c>
      <c r="K4935" s="1">
        <v>45597</v>
      </c>
      <c r="L4935" t="s">
        <v>26</v>
      </c>
    </row>
    <row r="4936" spans="1:12" x14ac:dyDescent="0.8">
      <c r="A4936" t="s">
        <v>23354</v>
      </c>
      <c r="B4936" t="s">
        <v>23355</v>
      </c>
      <c r="C4936">
        <v>29</v>
      </c>
      <c r="D4936" t="s">
        <v>14</v>
      </c>
      <c r="E4936" t="s">
        <v>23356</v>
      </c>
      <c r="F4936" t="s">
        <v>23357</v>
      </c>
      <c r="G4936" t="s">
        <v>23358</v>
      </c>
      <c r="H4936" t="s">
        <v>529</v>
      </c>
      <c r="I4936" t="s">
        <v>55</v>
      </c>
      <c r="J4936">
        <v>17663</v>
      </c>
      <c r="K4936" s="1">
        <v>44798</v>
      </c>
      <c r="L4936" t="s">
        <v>42</v>
      </c>
    </row>
    <row r="4937" spans="1:12" x14ac:dyDescent="0.8">
      <c r="A4937" t="s">
        <v>23359</v>
      </c>
      <c r="B4937" t="s">
        <v>23360</v>
      </c>
      <c r="C4937">
        <v>41</v>
      </c>
      <c r="D4937" t="s">
        <v>14</v>
      </c>
      <c r="E4937" t="s">
        <v>23361</v>
      </c>
      <c r="F4937" t="s">
        <v>23362</v>
      </c>
      <c r="H4937" t="s">
        <v>119</v>
      </c>
      <c r="I4937" t="s">
        <v>55</v>
      </c>
      <c r="J4937">
        <v>19491</v>
      </c>
      <c r="K4937" s="1">
        <v>43989</v>
      </c>
      <c r="L4937" t="s">
        <v>26</v>
      </c>
    </row>
    <row r="4938" spans="1:12" x14ac:dyDescent="0.8">
      <c r="A4938" t="s">
        <v>23363</v>
      </c>
      <c r="B4938" t="s">
        <v>23364</v>
      </c>
      <c r="C4938">
        <v>35</v>
      </c>
      <c r="D4938" t="s">
        <v>29</v>
      </c>
      <c r="E4938" t="s">
        <v>23365</v>
      </c>
      <c r="F4938" t="s">
        <v>23366</v>
      </c>
      <c r="G4938" t="s">
        <v>23367</v>
      </c>
      <c r="H4938" t="s">
        <v>155</v>
      </c>
      <c r="I4938" t="s">
        <v>92</v>
      </c>
      <c r="J4938">
        <v>52516</v>
      </c>
      <c r="K4938" s="1">
        <v>44706</v>
      </c>
      <c r="L4938" t="s">
        <v>35</v>
      </c>
    </row>
    <row r="4939" spans="1:12" x14ac:dyDescent="0.8">
      <c r="A4939" t="s">
        <v>23368</v>
      </c>
      <c r="B4939" t="s">
        <v>23369</v>
      </c>
      <c r="C4939">
        <v>49</v>
      </c>
      <c r="D4939" t="s">
        <v>29</v>
      </c>
      <c r="E4939" t="s">
        <v>23370</v>
      </c>
      <c r="F4939" t="s">
        <v>23371</v>
      </c>
      <c r="G4939" t="s">
        <v>23372</v>
      </c>
      <c r="H4939" t="s">
        <v>746</v>
      </c>
      <c r="I4939" t="s">
        <v>145</v>
      </c>
      <c r="J4939">
        <v>70900</v>
      </c>
      <c r="K4939" s="1">
        <v>45467</v>
      </c>
      <c r="L4939" t="s">
        <v>35</v>
      </c>
    </row>
    <row r="4940" spans="1:12" x14ac:dyDescent="0.8">
      <c r="A4940" t="s">
        <v>23373</v>
      </c>
      <c r="B4940" t="s">
        <v>23374</v>
      </c>
      <c r="C4940">
        <v>46</v>
      </c>
      <c r="D4940" t="s">
        <v>29</v>
      </c>
      <c r="E4940" t="s">
        <v>23375</v>
      </c>
      <c r="F4940">
        <v>2753927758</v>
      </c>
      <c r="G4940" t="s">
        <v>23376</v>
      </c>
      <c r="H4940" t="s">
        <v>867</v>
      </c>
      <c r="I4940" t="s">
        <v>99</v>
      </c>
      <c r="J4940">
        <v>27694</v>
      </c>
      <c r="K4940" s="1">
        <v>45557</v>
      </c>
      <c r="L4940" t="s">
        <v>26</v>
      </c>
    </row>
    <row r="4941" spans="1:12" x14ac:dyDescent="0.8">
      <c r="A4941" t="s">
        <v>23377</v>
      </c>
      <c r="B4941" t="s">
        <v>23378</v>
      </c>
      <c r="C4941">
        <v>18</v>
      </c>
      <c r="D4941" t="s">
        <v>29</v>
      </c>
      <c r="E4941" t="s">
        <v>23379</v>
      </c>
      <c r="F4941" t="s">
        <v>23380</v>
      </c>
      <c r="G4941" t="s">
        <v>23381</v>
      </c>
      <c r="I4941" t="s">
        <v>19</v>
      </c>
      <c r="J4941">
        <v>34408</v>
      </c>
      <c r="K4941" s="1">
        <v>44247</v>
      </c>
      <c r="L4941" t="s">
        <v>35</v>
      </c>
    </row>
    <row r="4942" spans="1:12" x14ac:dyDescent="0.8">
      <c r="A4942" t="s">
        <v>23382</v>
      </c>
      <c r="B4942" t="s">
        <v>23383</v>
      </c>
      <c r="C4942">
        <v>42</v>
      </c>
      <c r="D4942" t="s">
        <v>29</v>
      </c>
      <c r="E4942" t="s">
        <v>23384</v>
      </c>
      <c r="F4942">
        <v>9558276701</v>
      </c>
      <c r="G4942" t="s">
        <v>23385</v>
      </c>
      <c r="H4942" t="s">
        <v>238</v>
      </c>
      <c r="I4942" t="s">
        <v>48</v>
      </c>
      <c r="J4942">
        <v>4719</v>
      </c>
      <c r="K4942" s="1">
        <v>45438</v>
      </c>
      <c r="L4942" t="s">
        <v>42</v>
      </c>
    </row>
    <row r="4943" spans="1:12" x14ac:dyDescent="0.8">
      <c r="A4943" t="s">
        <v>23386</v>
      </c>
      <c r="B4943" t="s">
        <v>23387</v>
      </c>
      <c r="C4943">
        <v>32</v>
      </c>
      <c r="D4943" t="s">
        <v>14</v>
      </c>
      <c r="E4943" t="s">
        <v>23388</v>
      </c>
      <c r="F4943" t="s">
        <v>23389</v>
      </c>
      <c r="G4943" t="s">
        <v>23390</v>
      </c>
      <c r="H4943" t="s">
        <v>529</v>
      </c>
      <c r="I4943" t="s">
        <v>55</v>
      </c>
      <c r="J4943">
        <v>84986</v>
      </c>
      <c r="K4943" s="1">
        <v>44890</v>
      </c>
      <c r="L4943" t="s">
        <v>35</v>
      </c>
    </row>
    <row r="4944" spans="1:12" x14ac:dyDescent="0.8">
      <c r="A4944" t="s">
        <v>23391</v>
      </c>
      <c r="B4944" t="s">
        <v>23392</v>
      </c>
      <c r="C4944">
        <v>35</v>
      </c>
      <c r="D4944" t="s">
        <v>29</v>
      </c>
      <c r="E4944" t="s">
        <v>23393</v>
      </c>
      <c r="F4944" t="s">
        <v>23394</v>
      </c>
      <c r="G4944" t="s">
        <v>23395</v>
      </c>
      <c r="H4944" t="s">
        <v>249</v>
      </c>
      <c r="I4944" t="s">
        <v>55</v>
      </c>
      <c r="J4944">
        <v>40120</v>
      </c>
      <c r="K4944" s="1">
        <v>44739</v>
      </c>
      <c r="L4944" t="s">
        <v>26</v>
      </c>
    </row>
    <row r="4945" spans="1:12" x14ac:dyDescent="0.8">
      <c r="A4945" t="s">
        <v>23396</v>
      </c>
      <c r="B4945" t="s">
        <v>23397</v>
      </c>
      <c r="C4945">
        <v>26</v>
      </c>
      <c r="D4945" t="s">
        <v>14</v>
      </c>
      <c r="E4945" t="s">
        <v>7084</v>
      </c>
      <c r="F4945" t="s">
        <v>23398</v>
      </c>
      <c r="G4945" t="s">
        <v>23399</v>
      </c>
      <c r="H4945" t="s">
        <v>186</v>
      </c>
      <c r="J4945">
        <v>5839</v>
      </c>
      <c r="K4945" s="1">
        <v>44074</v>
      </c>
      <c r="L4945" t="s">
        <v>35</v>
      </c>
    </row>
    <row r="4946" spans="1:12" x14ac:dyDescent="0.8">
      <c r="A4946" t="s">
        <v>23400</v>
      </c>
      <c r="B4946" t="s">
        <v>23401</v>
      </c>
      <c r="C4946">
        <v>55</v>
      </c>
      <c r="D4946" t="s">
        <v>29</v>
      </c>
      <c r="E4946" t="s">
        <v>23402</v>
      </c>
      <c r="F4946" t="s">
        <v>23403</v>
      </c>
      <c r="G4946" t="s">
        <v>23404</v>
      </c>
      <c r="H4946" t="s">
        <v>952</v>
      </c>
      <c r="I4946" t="s">
        <v>126</v>
      </c>
      <c r="J4946">
        <v>28564</v>
      </c>
      <c r="K4946" s="1">
        <v>44411</v>
      </c>
      <c r="L4946" t="s">
        <v>42</v>
      </c>
    </row>
    <row r="4947" spans="1:12" x14ac:dyDescent="0.8">
      <c r="A4947" t="s">
        <v>23405</v>
      </c>
      <c r="B4947" t="s">
        <v>23406</v>
      </c>
      <c r="C4947">
        <v>47</v>
      </c>
      <c r="D4947" t="s">
        <v>29</v>
      </c>
      <c r="E4947" t="s">
        <v>23407</v>
      </c>
      <c r="F4947" t="s">
        <v>23408</v>
      </c>
      <c r="G4947" t="s">
        <v>23409</v>
      </c>
      <c r="H4947" t="s">
        <v>119</v>
      </c>
      <c r="I4947" t="s">
        <v>55</v>
      </c>
      <c r="J4947">
        <v>7945</v>
      </c>
      <c r="K4947" s="1">
        <v>43922</v>
      </c>
      <c r="L4947" t="s">
        <v>35</v>
      </c>
    </row>
    <row r="4948" spans="1:12" x14ac:dyDescent="0.8">
      <c r="A4948" t="s">
        <v>23410</v>
      </c>
      <c r="B4948" t="s">
        <v>23411</v>
      </c>
      <c r="D4948" t="s">
        <v>108</v>
      </c>
      <c r="E4948" t="s">
        <v>23412</v>
      </c>
      <c r="F4948" t="s">
        <v>23413</v>
      </c>
      <c r="G4948" t="s">
        <v>23414</v>
      </c>
      <c r="H4948" t="s">
        <v>1049</v>
      </c>
      <c r="I4948" t="s">
        <v>48</v>
      </c>
      <c r="J4948">
        <v>17677</v>
      </c>
      <c r="K4948" s="1">
        <v>45534</v>
      </c>
      <c r="L4948" t="s">
        <v>35</v>
      </c>
    </row>
    <row r="4949" spans="1:12" x14ac:dyDescent="0.8">
      <c r="A4949" t="s">
        <v>23415</v>
      </c>
      <c r="B4949" t="s">
        <v>23416</v>
      </c>
      <c r="C4949">
        <v>18</v>
      </c>
      <c r="D4949" t="s">
        <v>29</v>
      </c>
      <c r="E4949" t="s">
        <v>23417</v>
      </c>
      <c r="F4949" t="s">
        <v>23418</v>
      </c>
      <c r="G4949" t="s">
        <v>23419</v>
      </c>
      <c r="H4949" t="s">
        <v>450</v>
      </c>
      <c r="I4949" t="s">
        <v>138</v>
      </c>
      <c r="J4949">
        <v>40987</v>
      </c>
      <c r="K4949" s="1">
        <v>45645</v>
      </c>
      <c r="L4949" t="s">
        <v>35</v>
      </c>
    </row>
    <row r="4950" spans="1:12" x14ac:dyDescent="0.8">
      <c r="A4950" t="s">
        <v>23420</v>
      </c>
      <c r="B4950" t="s">
        <v>23421</v>
      </c>
      <c r="C4950">
        <v>30</v>
      </c>
      <c r="D4950" t="s">
        <v>14</v>
      </c>
      <c r="E4950" t="s">
        <v>23422</v>
      </c>
      <c r="F4950" t="s">
        <v>23423</v>
      </c>
      <c r="G4950" t="s">
        <v>23424</v>
      </c>
      <c r="H4950" t="s">
        <v>1974</v>
      </c>
      <c r="I4950" t="s">
        <v>180</v>
      </c>
      <c r="J4950">
        <v>33253</v>
      </c>
      <c r="K4950" s="1">
        <v>44627</v>
      </c>
      <c r="L4950" t="s">
        <v>35</v>
      </c>
    </row>
    <row r="4951" spans="1:12" x14ac:dyDescent="0.8">
      <c r="A4951" t="s">
        <v>23425</v>
      </c>
      <c r="B4951" t="s">
        <v>23426</v>
      </c>
      <c r="C4951">
        <v>40</v>
      </c>
      <c r="D4951" t="s">
        <v>14</v>
      </c>
      <c r="E4951" t="s">
        <v>23427</v>
      </c>
      <c r="F4951" t="s">
        <v>23428</v>
      </c>
      <c r="G4951" t="s">
        <v>23429</v>
      </c>
      <c r="H4951" t="s">
        <v>18</v>
      </c>
      <c r="I4951" t="s">
        <v>19</v>
      </c>
      <c r="J4951">
        <v>4310</v>
      </c>
      <c r="K4951" s="1">
        <v>44778</v>
      </c>
      <c r="L4951" t="s">
        <v>35</v>
      </c>
    </row>
    <row r="4952" spans="1:12" x14ac:dyDescent="0.8">
      <c r="A4952" t="s">
        <v>23430</v>
      </c>
      <c r="B4952" t="s">
        <v>23431</v>
      </c>
      <c r="C4952">
        <v>37</v>
      </c>
      <c r="D4952" t="s">
        <v>29</v>
      </c>
      <c r="E4952" t="s">
        <v>14790</v>
      </c>
      <c r="F4952" t="s">
        <v>23432</v>
      </c>
      <c r="G4952" t="s">
        <v>23433</v>
      </c>
      <c r="H4952" t="s">
        <v>54</v>
      </c>
      <c r="I4952" t="s">
        <v>55</v>
      </c>
      <c r="J4952">
        <v>6113</v>
      </c>
      <c r="K4952" s="1">
        <v>45325</v>
      </c>
      <c r="L4952" t="s">
        <v>35</v>
      </c>
    </row>
    <row r="4953" spans="1:12" x14ac:dyDescent="0.8">
      <c r="A4953" t="s">
        <v>23434</v>
      </c>
      <c r="B4953" t="s">
        <v>3115</v>
      </c>
      <c r="C4953">
        <v>50</v>
      </c>
      <c r="D4953" t="s">
        <v>29</v>
      </c>
      <c r="E4953" t="s">
        <v>23435</v>
      </c>
      <c r="F4953">
        <f>1-456-692-308</f>
        <v>-1455</v>
      </c>
      <c r="G4953" t="s">
        <v>23436</v>
      </c>
      <c r="H4953" t="s">
        <v>270</v>
      </c>
      <c r="I4953" t="s">
        <v>19</v>
      </c>
      <c r="J4953">
        <v>89445</v>
      </c>
      <c r="K4953" s="1">
        <v>45682</v>
      </c>
      <c r="L4953" t="s">
        <v>35</v>
      </c>
    </row>
    <row r="4954" spans="1:12" x14ac:dyDescent="0.8">
      <c r="A4954" t="s">
        <v>23437</v>
      </c>
      <c r="B4954" t="s">
        <v>12039</v>
      </c>
      <c r="C4954">
        <v>44</v>
      </c>
      <c r="D4954" t="s">
        <v>14</v>
      </c>
      <c r="E4954" t="s">
        <v>23438</v>
      </c>
      <c r="F4954" t="s">
        <v>23439</v>
      </c>
      <c r="G4954" t="s">
        <v>23440</v>
      </c>
      <c r="H4954" t="s">
        <v>303</v>
      </c>
      <c r="I4954" t="s">
        <v>221</v>
      </c>
      <c r="J4954">
        <v>17372</v>
      </c>
      <c r="K4954" s="1">
        <v>44451</v>
      </c>
      <c r="L4954" t="s">
        <v>42</v>
      </c>
    </row>
    <row r="4955" spans="1:12" x14ac:dyDescent="0.8">
      <c r="A4955" t="s">
        <v>23441</v>
      </c>
      <c r="B4955" t="s">
        <v>23442</v>
      </c>
      <c r="C4955">
        <v>46</v>
      </c>
      <c r="D4955" t="s">
        <v>14</v>
      </c>
      <c r="E4955" t="s">
        <v>23443</v>
      </c>
      <c r="F4955" t="s">
        <v>23444</v>
      </c>
      <c r="G4955" t="s">
        <v>23445</v>
      </c>
      <c r="H4955" t="s">
        <v>260</v>
      </c>
      <c r="I4955" t="s">
        <v>113</v>
      </c>
      <c r="J4955">
        <v>97028</v>
      </c>
      <c r="K4955" s="1">
        <v>44177</v>
      </c>
      <c r="L4955" t="s">
        <v>42</v>
      </c>
    </row>
    <row r="4956" spans="1:12" x14ac:dyDescent="0.8">
      <c r="A4956" t="s">
        <v>23446</v>
      </c>
      <c r="B4956" t="s">
        <v>23447</v>
      </c>
      <c r="C4956">
        <v>38</v>
      </c>
      <c r="D4956" t="s">
        <v>29</v>
      </c>
      <c r="E4956" t="s">
        <v>23448</v>
      </c>
      <c r="F4956" t="s">
        <v>23449</v>
      </c>
      <c r="G4956" t="s">
        <v>23450</v>
      </c>
      <c r="H4956" t="s">
        <v>54</v>
      </c>
      <c r="I4956" t="s">
        <v>55</v>
      </c>
      <c r="J4956">
        <v>93092</v>
      </c>
      <c r="K4956" s="1">
        <v>45045</v>
      </c>
      <c r="L4956" t="s">
        <v>35</v>
      </c>
    </row>
    <row r="4957" spans="1:12" x14ac:dyDescent="0.8">
      <c r="A4957" t="s">
        <v>23451</v>
      </c>
      <c r="B4957" t="s">
        <v>23452</v>
      </c>
      <c r="C4957">
        <v>18</v>
      </c>
      <c r="D4957" t="s">
        <v>29</v>
      </c>
      <c r="E4957" t="s">
        <v>23453</v>
      </c>
      <c r="F4957" t="s">
        <v>23454</v>
      </c>
      <c r="G4957" t="s">
        <v>23455</v>
      </c>
      <c r="H4957" t="s">
        <v>2104</v>
      </c>
      <c r="I4957" t="s">
        <v>180</v>
      </c>
      <c r="J4957">
        <v>19896</v>
      </c>
      <c r="K4957" s="1">
        <v>44951</v>
      </c>
      <c r="L4957" t="s">
        <v>35</v>
      </c>
    </row>
    <row r="4958" spans="1:12" x14ac:dyDescent="0.8">
      <c r="A4958" t="s">
        <v>23456</v>
      </c>
      <c r="B4958" t="s">
        <v>23457</v>
      </c>
      <c r="C4958">
        <v>32</v>
      </c>
      <c r="D4958" t="s">
        <v>14</v>
      </c>
      <c r="E4958" t="s">
        <v>23458</v>
      </c>
      <c r="F4958">
        <v>6557408767</v>
      </c>
      <c r="G4958" t="s">
        <v>23459</v>
      </c>
      <c r="H4958" t="s">
        <v>54</v>
      </c>
      <c r="I4958" t="s">
        <v>55</v>
      </c>
      <c r="J4958">
        <v>9770</v>
      </c>
      <c r="K4958" s="1">
        <v>45312</v>
      </c>
      <c r="L4958" t="s">
        <v>26</v>
      </c>
    </row>
    <row r="4959" spans="1:12" x14ac:dyDescent="0.8">
      <c r="A4959" t="s">
        <v>23460</v>
      </c>
      <c r="B4959" t="s">
        <v>23461</v>
      </c>
      <c r="C4959">
        <v>47</v>
      </c>
      <c r="D4959" t="s">
        <v>29</v>
      </c>
      <c r="E4959" t="s">
        <v>23462</v>
      </c>
      <c r="F4959" t="s">
        <v>23463</v>
      </c>
      <c r="G4959" t="s">
        <v>23464</v>
      </c>
      <c r="H4959" t="s">
        <v>529</v>
      </c>
      <c r="I4959" t="s">
        <v>55</v>
      </c>
      <c r="J4959">
        <v>82041</v>
      </c>
      <c r="K4959" s="1">
        <v>44014</v>
      </c>
      <c r="L4959" t="s">
        <v>35</v>
      </c>
    </row>
    <row r="4960" spans="1:12" x14ac:dyDescent="0.8">
      <c r="A4960" t="s">
        <v>23465</v>
      </c>
      <c r="B4960" t="s">
        <v>23466</v>
      </c>
      <c r="C4960">
        <v>34</v>
      </c>
      <c r="D4960" t="s">
        <v>14</v>
      </c>
      <c r="E4960" t="s">
        <v>23467</v>
      </c>
      <c r="F4960" t="s">
        <v>23468</v>
      </c>
      <c r="H4960" t="s">
        <v>932</v>
      </c>
      <c r="I4960" t="s">
        <v>126</v>
      </c>
      <c r="J4960">
        <v>64683</v>
      </c>
      <c r="K4960" s="1">
        <v>44650</v>
      </c>
      <c r="L4960" t="s">
        <v>42</v>
      </c>
    </row>
    <row r="4961" spans="1:12" x14ac:dyDescent="0.8">
      <c r="A4961" t="s">
        <v>23469</v>
      </c>
      <c r="B4961" t="s">
        <v>23470</v>
      </c>
      <c r="C4961">
        <v>41</v>
      </c>
      <c r="D4961" t="s">
        <v>29</v>
      </c>
      <c r="E4961" t="s">
        <v>23471</v>
      </c>
      <c r="F4961" t="s">
        <v>23472</v>
      </c>
      <c r="G4961" t="s">
        <v>23473</v>
      </c>
      <c r="H4961" t="s">
        <v>144</v>
      </c>
      <c r="I4961" t="s">
        <v>126</v>
      </c>
      <c r="J4961">
        <v>85575</v>
      </c>
      <c r="K4961" s="1">
        <v>44747</v>
      </c>
      <c r="L4961" t="s">
        <v>35</v>
      </c>
    </row>
    <row r="4962" spans="1:12" x14ac:dyDescent="0.8">
      <c r="A4962" t="s">
        <v>23474</v>
      </c>
      <c r="B4962" t="s">
        <v>23475</v>
      </c>
      <c r="C4962">
        <v>31</v>
      </c>
      <c r="D4962" t="s">
        <v>29</v>
      </c>
      <c r="E4962" t="s">
        <v>23476</v>
      </c>
      <c r="G4962" t="s">
        <v>23477</v>
      </c>
      <c r="H4962" t="s">
        <v>746</v>
      </c>
      <c r="I4962" t="s">
        <v>145</v>
      </c>
      <c r="J4962">
        <v>28268</v>
      </c>
      <c r="K4962" s="1">
        <v>44951</v>
      </c>
      <c r="L4962" t="s">
        <v>42</v>
      </c>
    </row>
    <row r="4963" spans="1:12" x14ac:dyDescent="0.8">
      <c r="A4963" t="s">
        <v>23478</v>
      </c>
      <c r="B4963" t="s">
        <v>2159</v>
      </c>
      <c r="C4963">
        <v>22</v>
      </c>
      <c r="D4963" t="s">
        <v>29</v>
      </c>
      <c r="E4963" t="s">
        <v>23479</v>
      </c>
      <c r="F4963" t="s">
        <v>23480</v>
      </c>
      <c r="G4963" t="s">
        <v>23481</v>
      </c>
      <c r="H4963" t="s">
        <v>25</v>
      </c>
      <c r="I4963" t="s">
        <v>19</v>
      </c>
      <c r="J4963">
        <v>33938</v>
      </c>
      <c r="K4963" s="1">
        <v>44636</v>
      </c>
      <c r="L4963" t="s">
        <v>42</v>
      </c>
    </row>
    <row r="4964" spans="1:12" x14ac:dyDescent="0.8">
      <c r="A4964" t="s">
        <v>23482</v>
      </c>
      <c r="B4964" t="s">
        <v>23483</v>
      </c>
      <c r="C4964">
        <v>33</v>
      </c>
      <c r="D4964" t="s">
        <v>29</v>
      </c>
      <c r="E4964" t="s">
        <v>23484</v>
      </c>
      <c r="F4964">
        <f>1-814-965-8101</f>
        <v>-9879</v>
      </c>
      <c r="G4964" t="s">
        <v>23485</v>
      </c>
      <c r="H4964" t="s">
        <v>1383</v>
      </c>
      <c r="I4964" t="s">
        <v>92</v>
      </c>
      <c r="J4964">
        <v>2298</v>
      </c>
      <c r="K4964" s="1">
        <v>43950</v>
      </c>
      <c r="L4964" t="s">
        <v>35</v>
      </c>
    </row>
    <row r="4965" spans="1:12" x14ac:dyDescent="0.8">
      <c r="A4965" t="s">
        <v>23486</v>
      </c>
      <c r="B4965" t="s">
        <v>23487</v>
      </c>
      <c r="C4965">
        <v>38</v>
      </c>
      <c r="D4965" t="s">
        <v>29</v>
      </c>
      <c r="E4965" t="s">
        <v>23488</v>
      </c>
      <c r="F4965" t="s">
        <v>23489</v>
      </c>
      <c r="G4965" t="s">
        <v>23490</v>
      </c>
      <c r="H4965" t="s">
        <v>186</v>
      </c>
      <c r="I4965" t="s">
        <v>74</v>
      </c>
      <c r="J4965">
        <v>53426</v>
      </c>
      <c r="K4965" s="1">
        <v>44515</v>
      </c>
      <c r="L4965" t="s">
        <v>35</v>
      </c>
    </row>
    <row r="4966" spans="1:12" x14ac:dyDescent="0.8">
      <c r="A4966" t="s">
        <v>23491</v>
      </c>
      <c r="B4966" t="s">
        <v>23492</v>
      </c>
      <c r="C4966">
        <v>27</v>
      </c>
      <c r="D4966" t="s">
        <v>14</v>
      </c>
      <c r="E4966" t="s">
        <v>23493</v>
      </c>
      <c r="F4966" t="s">
        <v>23494</v>
      </c>
      <c r="G4966" t="s">
        <v>23495</v>
      </c>
      <c r="H4966" t="s">
        <v>291</v>
      </c>
      <c r="I4966" t="s">
        <v>92</v>
      </c>
      <c r="J4966">
        <v>1874</v>
      </c>
      <c r="K4966" s="1">
        <v>45612</v>
      </c>
      <c r="L4966" t="s">
        <v>35</v>
      </c>
    </row>
    <row r="4967" spans="1:12" x14ac:dyDescent="0.8">
      <c r="A4967" t="s">
        <v>23496</v>
      </c>
      <c r="B4967" t="s">
        <v>23497</v>
      </c>
      <c r="C4967">
        <v>32</v>
      </c>
      <c r="D4967" t="s">
        <v>14</v>
      </c>
      <c r="E4967" t="s">
        <v>23498</v>
      </c>
      <c r="F4967" t="s">
        <v>23499</v>
      </c>
      <c r="G4967" t="s">
        <v>23500</v>
      </c>
      <c r="H4967" t="s">
        <v>105</v>
      </c>
      <c r="I4967" t="s">
        <v>48</v>
      </c>
      <c r="J4967">
        <v>28059</v>
      </c>
      <c r="K4967" s="1">
        <v>44546</v>
      </c>
      <c r="L4967" t="s">
        <v>42</v>
      </c>
    </row>
    <row r="4968" spans="1:12" x14ac:dyDescent="0.8">
      <c r="A4968" t="s">
        <v>23501</v>
      </c>
      <c r="B4968" t="s">
        <v>23502</v>
      </c>
      <c r="C4968">
        <v>23</v>
      </c>
      <c r="D4968" t="s">
        <v>29</v>
      </c>
      <c r="E4968" t="s">
        <v>23503</v>
      </c>
      <c r="F4968" t="s">
        <v>23504</v>
      </c>
      <c r="G4968" t="s">
        <v>23505</v>
      </c>
      <c r="H4968" t="s">
        <v>18</v>
      </c>
      <c r="I4968" t="s">
        <v>19</v>
      </c>
      <c r="J4968">
        <v>41022</v>
      </c>
      <c r="K4968" s="1">
        <v>44568</v>
      </c>
      <c r="L4968" t="s">
        <v>26</v>
      </c>
    </row>
    <row r="4969" spans="1:12" x14ac:dyDescent="0.8">
      <c r="A4969" t="s">
        <v>23506</v>
      </c>
      <c r="B4969" t="s">
        <v>23507</v>
      </c>
      <c r="C4969">
        <v>48</v>
      </c>
      <c r="D4969" t="s">
        <v>14</v>
      </c>
      <c r="E4969" t="s">
        <v>23508</v>
      </c>
      <c r="F4969">
        <f>1-512-821-5527</f>
        <v>-6859</v>
      </c>
      <c r="G4969" t="s">
        <v>23509</v>
      </c>
      <c r="H4969" t="s">
        <v>270</v>
      </c>
      <c r="I4969" t="s">
        <v>19</v>
      </c>
      <c r="J4969">
        <v>73957</v>
      </c>
      <c r="K4969" s="1">
        <v>43959</v>
      </c>
      <c r="L4969" t="s">
        <v>35</v>
      </c>
    </row>
    <row r="4970" spans="1:12" x14ac:dyDescent="0.8">
      <c r="A4970" t="s">
        <v>23510</v>
      </c>
      <c r="B4970" t="s">
        <v>23511</v>
      </c>
      <c r="C4970">
        <v>31</v>
      </c>
      <c r="D4970" t="s">
        <v>29</v>
      </c>
      <c r="E4970" t="s">
        <v>23512</v>
      </c>
      <c r="F4970" t="s">
        <v>23513</v>
      </c>
      <c r="G4970" t="s">
        <v>23514</v>
      </c>
      <c r="H4970" t="s">
        <v>450</v>
      </c>
      <c r="I4970" t="s">
        <v>138</v>
      </c>
      <c r="J4970">
        <v>21714</v>
      </c>
      <c r="K4970" s="1">
        <v>43984</v>
      </c>
      <c r="L4970" t="s">
        <v>35</v>
      </c>
    </row>
    <row r="4971" spans="1:12" x14ac:dyDescent="0.8">
      <c r="A4971" t="s">
        <v>23515</v>
      </c>
      <c r="B4971" t="s">
        <v>23516</v>
      </c>
      <c r="C4971">
        <v>52</v>
      </c>
      <c r="D4971" t="s">
        <v>14</v>
      </c>
      <c r="E4971" t="s">
        <v>23517</v>
      </c>
      <c r="F4971" t="s">
        <v>23518</v>
      </c>
      <c r="G4971" t="s">
        <v>23519</v>
      </c>
      <c r="H4971" t="s">
        <v>309</v>
      </c>
      <c r="I4971" t="s">
        <v>74</v>
      </c>
      <c r="J4971">
        <v>63434</v>
      </c>
      <c r="K4971" s="1">
        <v>45368</v>
      </c>
      <c r="L4971" t="s">
        <v>42</v>
      </c>
    </row>
    <row r="4972" spans="1:12" x14ac:dyDescent="0.8">
      <c r="A4972" t="s">
        <v>23520</v>
      </c>
      <c r="B4972" t="s">
        <v>23521</v>
      </c>
      <c r="C4972">
        <v>53</v>
      </c>
      <c r="D4972" t="s">
        <v>29</v>
      </c>
      <c r="E4972" t="s">
        <v>23522</v>
      </c>
      <c r="F4972" t="s">
        <v>23523</v>
      </c>
      <c r="G4972" t="s">
        <v>23524</v>
      </c>
      <c r="H4972" t="s">
        <v>54</v>
      </c>
      <c r="I4972" t="s">
        <v>55</v>
      </c>
      <c r="J4972">
        <v>30315</v>
      </c>
      <c r="K4972" s="1">
        <v>44094</v>
      </c>
      <c r="L4972" t="s">
        <v>35</v>
      </c>
    </row>
    <row r="4973" spans="1:12" x14ac:dyDescent="0.8">
      <c r="A4973" t="s">
        <v>23525</v>
      </c>
      <c r="B4973" t="s">
        <v>23526</v>
      </c>
      <c r="C4973">
        <v>34</v>
      </c>
      <c r="D4973" t="s">
        <v>14</v>
      </c>
      <c r="E4973" t="s">
        <v>23527</v>
      </c>
      <c r="F4973" t="s">
        <v>23528</v>
      </c>
      <c r="G4973" t="s">
        <v>23529</v>
      </c>
      <c r="H4973" t="s">
        <v>1014</v>
      </c>
      <c r="I4973" t="s">
        <v>34</v>
      </c>
      <c r="J4973">
        <v>54492</v>
      </c>
      <c r="K4973" s="1">
        <v>44345</v>
      </c>
      <c r="L4973" t="s">
        <v>35</v>
      </c>
    </row>
    <row r="4974" spans="1:12" x14ac:dyDescent="0.8">
      <c r="A4974" t="s">
        <v>23530</v>
      </c>
      <c r="B4974" t="s">
        <v>23531</v>
      </c>
      <c r="C4974">
        <v>22</v>
      </c>
      <c r="D4974" t="s">
        <v>14</v>
      </c>
      <c r="E4974" t="s">
        <v>23532</v>
      </c>
      <c r="F4974" t="s">
        <v>23533</v>
      </c>
      <c r="G4974" t="s">
        <v>23534</v>
      </c>
      <c r="H4974" t="s">
        <v>227</v>
      </c>
      <c r="I4974" t="s">
        <v>221</v>
      </c>
      <c r="J4974">
        <v>50383</v>
      </c>
      <c r="K4974" s="1">
        <v>44024</v>
      </c>
      <c r="L4974" t="s">
        <v>35</v>
      </c>
    </row>
    <row r="4975" spans="1:12" x14ac:dyDescent="0.8">
      <c r="A4975" t="s">
        <v>23535</v>
      </c>
      <c r="B4975" t="s">
        <v>23536</v>
      </c>
      <c r="C4975">
        <v>18</v>
      </c>
      <c r="D4975" t="s">
        <v>14</v>
      </c>
      <c r="E4975" t="s">
        <v>23537</v>
      </c>
      <c r="F4975" t="s">
        <v>23538</v>
      </c>
      <c r="G4975" t="s">
        <v>23539</v>
      </c>
      <c r="H4975" t="s">
        <v>450</v>
      </c>
      <c r="I4975" t="s">
        <v>138</v>
      </c>
      <c r="J4975">
        <v>49083</v>
      </c>
      <c r="K4975" s="1">
        <v>44840</v>
      </c>
      <c r="L4975" t="s">
        <v>35</v>
      </c>
    </row>
    <row r="4976" spans="1:12" x14ac:dyDescent="0.8">
      <c r="A4976" t="s">
        <v>23540</v>
      </c>
      <c r="B4976" t="s">
        <v>23541</v>
      </c>
      <c r="C4976">
        <v>18</v>
      </c>
      <c r="D4976" t="s">
        <v>29</v>
      </c>
      <c r="E4976" t="s">
        <v>23542</v>
      </c>
      <c r="F4976" t="s">
        <v>23543</v>
      </c>
      <c r="G4976" t="s">
        <v>23544</v>
      </c>
      <c r="H4976" t="s">
        <v>255</v>
      </c>
      <c r="I4976" t="s">
        <v>145</v>
      </c>
      <c r="J4976">
        <v>84117</v>
      </c>
      <c r="K4976" s="1">
        <v>44790</v>
      </c>
      <c r="L4976" t="s">
        <v>35</v>
      </c>
    </row>
    <row r="4977" spans="1:12" x14ac:dyDescent="0.8">
      <c r="A4977" t="s">
        <v>23545</v>
      </c>
      <c r="B4977" t="s">
        <v>23546</v>
      </c>
      <c r="C4977">
        <v>18</v>
      </c>
      <c r="D4977" t="s">
        <v>14</v>
      </c>
      <c r="E4977" t="s">
        <v>23547</v>
      </c>
      <c r="F4977" t="s">
        <v>23548</v>
      </c>
      <c r="G4977" t="s">
        <v>23549</v>
      </c>
      <c r="H4977" t="s">
        <v>867</v>
      </c>
      <c r="I4977" t="s">
        <v>99</v>
      </c>
      <c r="J4977">
        <v>30159</v>
      </c>
      <c r="K4977" s="1">
        <v>45546</v>
      </c>
      <c r="L4977" t="s">
        <v>42</v>
      </c>
    </row>
    <row r="4978" spans="1:12" x14ac:dyDescent="0.8">
      <c r="A4978" t="s">
        <v>23550</v>
      </c>
      <c r="B4978" t="s">
        <v>23551</v>
      </c>
      <c r="C4978">
        <v>51</v>
      </c>
      <c r="E4978" t="s">
        <v>23552</v>
      </c>
      <c r="F4978" t="s">
        <v>23553</v>
      </c>
      <c r="G4978" t="s">
        <v>23554</v>
      </c>
      <c r="H4978" t="s">
        <v>691</v>
      </c>
      <c r="I4978" t="s">
        <v>48</v>
      </c>
      <c r="J4978">
        <v>19461</v>
      </c>
      <c r="K4978" s="1">
        <v>44864</v>
      </c>
      <c r="L4978" t="s">
        <v>35</v>
      </c>
    </row>
    <row r="4979" spans="1:12" x14ac:dyDescent="0.8">
      <c r="A4979" t="s">
        <v>23555</v>
      </c>
      <c r="B4979" t="s">
        <v>23556</v>
      </c>
      <c r="C4979">
        <v>36</v>
      </c>
      <c r="D4979" t="s">
        <v>29</v>
      </c>
      <c r="E4979" t="s">
        <v>23557</v>
      </c>
      <c r="F4979" t="s">
        <v>23558</v>
      </c>
      <c r="G4979" t="s">
        <v>23559</v>
      </c>
      <c r="H4979" t="s">
        <v>144</v>
      </c>
      <c r="I4979" t="s">
        <v>145</v>
      </c>
      <c r="J4979">
        <v>57408</v>
      </c>
      <c r="K4979" s="1">
        <v>44151</v>
      </c>
      <c r="L4979" t="s">
        <v>26</v>
      </c>
    </row>
    <row r="4980" spans="1:12" x14ac:dyDescent="0.8">
      <c r="A4980" t="s">
        <v>23560</v>
      </c>
      <c r="B4980" t="s">
        <v>13666</v>
      </c>
      <c r="C4980">
        <v>39</v>
      </c>
      <c r="D4980" t="s">
        <v>29</v>
      </c>
      <c r="E4980" t="s">
        <v>23561</v>
      </c>
      <c r="F4980" t="s">
        <v>23562</v>
      </c>
      <c r="G4980" t="s">
        <v>23563</v>
      </c>
      <c r="H4980" t="s">
        <v>41</v>
      </c>
      <c r="I4980" t="s">
        <v>19</v>
      </c>
      <c r="J4980">
        <v>92818</v>
      </c>
      <c r="K4980" s="1">
        <v>44637</v>
      </c>
      <c r="L4980" t="s">
        <v>26</v>
      </c>
    </row>
    <row r="4981" spans="1:12" x14ac:dyDescent="0.8">
      <c r="A4981" t="s">
        <v>23564</v>
      </c>
      <c r="B4981" t="s">
        <v>23565</v>
      </c>
      <c r="C4981">
        <v>18</v>
      </c>
      <c r="D4981" t="s">
        <v>29</v>
      </c>
      <c r="E4981" t="s">
        <v>23566</v>
      </c>
      <c r="F4981" t="s">
        <v>23567</v>
      </c>
      <c r="G4981" t="s">
        <v>23568</v>
      </c>
      <c r="H4981" t="s">
        <v>155</v>
      </c>
      <c r="I4981" t="s">
        <v>92</v>
      </c>
      <c r="J4981">
        <v>36301</v>
      </c>
      <c r="K4981" s="1">
        <v>44898</v>
      </c>
      <c r="L4981" t="s">
        <v>35</v>
      </c>
    </row>
    <row r="4982" spans="1:12" x14ac:dyDescent="0.8">
      <c r="A4982" t="s">
        <v>23569</v>
      </c>
      <c r="B4982" t="s">
        <v>23570</v>
      </c>
      <c r="C4982">
        <v>20</v>
      </c>
      <c r="D4982" t="s">
        <v>29</v>
      </c>
      <c r="E4982" t="s">
        <v>23571</v>
      </c>
      <c r="F4982" t="s">
        <v>23572</v>
      </c>
      <c r="G4982" t="s">
        <v>23573</v>
      </c>
      <c r="H4982" t="s">
        <v>144</v>
      </c>
      <c r="I4982" t="s">
        <v>126</v>
      </c>
      <c r="J4982">
        <v>40384</v>
      </c>
      <c r="K4982" s="1">
        <v>44338</v>
      </c>
      <c r="L4982" t="s">
        <v>35</v>
      </c>
    </row>
    <row r="4983" spans="1:12" x14ac:dyDescent="0.8">
      <c r="A4983" s="2" t="s">
        <v>23574</v>
      </c>
      <c r="B4983" t="s">
        <v>23575</v>
      </c>
      <c r="C4983">
        <v>45</v>
      </c>
      <c r="D4983" t="s">
        <v>14</v>
      </c>
      <c r="E4983" t="s">
        <v>23576</v>
      </c>
      <c r="F4983" t="s">
        <v>23577</v>
      </c>
      <c r="G4983" t="s">
        <v>23578</v>
      </c>
      <c r="H4983" t="s">
        <v>25</v>
      </c>
      <c r="I4983" t="s">
        <v>19</v>
      </c>
      <c r="J4983">
        <v>62644</v>
      </c>
      <c r="K4983" s="1">
        <v>44350</v>
      </c>
      <c r="L4983" t="s">
        <v>42</v>
      </c>
    </row>
    <row r="4984" spans="1:12" x14ac:dyDescent="0.8">
      <c r="A4984" t="s">
        <v>23579</v>
      </c>
      <c r="B4984" t="s">
        <v>23580</v>
      </c>
      <c r="D4984" t="s">
        <v>29</v>
      </c>
      <c r="E4984" t="s">
        <v>23581</v>
      </c>
      <c r="F4984" t="s">
        <v>23582</v>
      </c>
      <c r="G4984" t="s">
        <v>23583</v>
      </c>
      <c r="H4984" t="s">
        <v>355</v>
      </c>
      <c r="I4984" t="s">
        <v>180</v>
      </c>
      <c r="J4984">
        <v>10282</v>
      </c>
      <c r="K4984" s="1">
        <v>45357</v>
      </c>
      <c r="L4984" t="s">
        <v>35</v>
      </c>
    </row>
    <row r="4985" spans="1:12" x14ac:dyDescent="0.8">
      <c r="A4985" t="s">
        <v>23584</v>
      </c>
      <c r="B4985" t="s">
        <v>23585</v>
      </c>
      <c r="C4985">
        <v>33</v>
      </c>
      <c r="E4985" t="s">
        <v>23586</v>
      </c>
      <c r="F4985" t="s">
        <v>23587</v>
      </c>
      <c r="G4985" t="s">
        <v>23588</v>
      </c>
      <c r="H4985" t="s">
        <v>192</v>
      </c>
      <c r="I4985" t="s">
        <v>193</v>
      </c>
      <c r="J4985">
        <v>78758</v>
      </c>
      <c r="K4985" s="1">
        <v>45705</v>
      </c>
      <c r="L4985" t="s">
        <v>35</v>
      </c>
    </row>
    <row r="4986" spans="1:12" x14ac:dyDescent="0.8">
      <c r="A4986" s="2" t="s">
        <v>23589</v>
      </c>
      <c r="B4986" t="s">
        <v>23590</v>
      </c>
      <c r="C4986">
        <v>41</v>
      </c>
      <c r="E4986" t="s">
        <v>23591</v>
      </c>
      <c r="F4986">
        <f>1-275-633-4677</f>
        <v>-5584</v>
      </c>
      <c r="G4986" t="s">
        <v>23592</v>
      </c>
      <c r="H4986" t="s">
        <v>25</v>
      </c>
      <c r="I4986" t="s">
        <v>19</v>
      </c>
      <c r="J4986">
        <v>48789</v>
      </c>
      <c r="K4986" s="1">
        <v>44352</v>
      </c>
      <c r="L4986" t="s">
        <v>42</v>
      </c>
    </row>
    <row r="4987" spans="1:12" x14ac:dyDescent="0.8">
      <c r="A4987" t="s">
        <v>23593</v>
      </c>
      <c r="B4987" t="s">
        <v>23594</v>
      </c>
      <c r="C4987">
        <v>54</v>
      </c>
      <c r="D4987" t="s">
        <v>14</v>
      </c>
      <c r="E4987" t="s">
        <v>23595</v>
      </c>
      <c r="F4987" t="s">
        <v>23596</v>
      </c>
      <c r="G4987" t="s">
        <v>23597</v>
      </c>
      <c r="H4987" t="s">
        <v>167</v>
      </c>
      <c r="I4987" t="s">
        <v>138</v>
      </c>
      <c r="J4987">
        <v>79577</v>
      </c>
      <c r="K4987" s="1">
        <v>45384</v>
      </c>
      <c r="L4987" t="s">
        <v>35</v>
      </c>
    </row>
    <row r="4988" spans="1:12" x14ac:dyDescent="0.8">
      <c r="A4988" t="s">
        <v>23598</v>
      </c>
      <c r="B4988" t="s">
        <v>23599</v>
      </c>
      <c r="C4988">
        <v>32</v>
      </c>
      <c r="D4988" t="s">
        <v>29</v>
      </c>
      <c r="E4988" t="s">
        <v>23600</v>
      </c>
      <c r="F4988" t="s">
        <v>23601</v>
      </c>
      <c r="G4988" t="s">
        <v>23602</v>
      </c>
      <c r="H4988" t="s">
        <v>796</v>
      </c>
      <c r="I4988" t="s">
        <v>19</v>
      </c>
      <c r="J4988">
        <v>33358</v>
      </c>
      <c r="K4988" s="1">
        <v>45344</v>
      </c>
      <c r="L4988" t="s">
        <v>35</v>
      </c>
    </row>
    <row r="4989" spans="1:12" x14ac:dyDescent="0.8">
      <c r="A4989" t="s">
        <v>23603</v>
      </c>
      <c r="B4989" t="s">
        <v>23604</v>
      </c>
      <c r="C4989">
        <v>35</v>
      </c>
      <c r="D4989" t="s">
        <v>14</v>
      </c>
      <c r="E4989" t="s">
        <v>23605</v>
      </c>
      <c r="F4989" t="s">
        <v>23606</v>
      </c>
      <c r="G4989" t="s">
        <v>23607</v>
      </c>
      <c r="H4989" t="s">
        <v>309</v>
      </c>
      <c r="I4989" t="s">
        <v>74</v>
      </c>
      <c r="J4989">
        <v>54144</v>
      </c>
      <c r="K4989" s="1">
        <v>44953</v>
      </c>
      <c r="L4989" t="s">
        <v>35</v>
      </c>
    </row>
    <row r="4990" spans="1:12" x14ac:dyDescent="0.8">
      <c r="A4990" t="s">
        <v>23608</v>
      </c>
      <c r="B4990" t="s">
        <v>15986</v>
      </c>
      <c r="C4990">
        <v>37</v>
      </c>
      <c r="D4990" t="s">
        <v>29</v>
      </c>
      <c r="E4990" t="s">
        <v>23609</v>
      </c>
      <c r="F4990" t="s">
        <v>23610</v>
      </c>
      <c r="G4990" t="s">
        <v>23611</v>
      </c>
      <c r="H4990" t="s">
        <v>350</v>
      </c>
      <c r="I4990" t="s">
        <v>34</v>
      </c>
      <c r="J4990">
        <v>3134</v>
      </c>
      <c r="K4990" s="1">
        <v>44560</v>
      </c>
      <c r="L4990" t="s">
        <v>42</v>
      </c>
    </row>
    <row r="4991" spans="1:12" x14ac:dyDescent="0.8">
      <c r="A4991" t="s">
        <v>23612</v>
      </c>
      <c r="B4991" t="s">
        <v>23613</v>
      </c>
      <c r="C4991">
        <v>63</v>
      </c>
      <c r="D4991" t="s">
        <v>29</v>
      </c>
      <c r="E4991" t="s">
        <v>23614</v>
      </c>
      <c r="F4991" t="s">
        <v>23615</v>
      </c>
      <c r="G4991" t="s">
        <v>23616</v>
      </c>
      <c r="H4991" t="s">
        <v>249</v>
      </c>
      <c r="I4991" t="s">
        <v>55</v>
      </c>
      <c r="J4991">
        <v>40000</v>
      </c>
      <c r="K4991" s="1">
        <v>45243</v>
      </c>
      <c r="L4991" t="s">
        <v>42</v>
      </c>
    </row>
    <row r="4992" spans="1:12" x14ac:dyDescent="0.8">
      <c r="A4992" t="s">
        <v>23617</v>
      </c>
      <c r="B4992" t="s">
        <v>23618</v>
      </c>
      <c r="C4992">
        <v>18</v>
      </c>
      <c r="D4992" t="s">
        <v>14</v>
      </c>
      <c r="E4992" t="s">
        <v>23619</v>
      </c>
      <c r="F4992" t="s">
        <v>23620</v>
      </c>
      <c r="G4992" t="s">
        <v>23621</v>
      </c>
      <c r="H4992" t="s">
        <v>558</v>
      </c>
      <c r="I4992" t="s">
        <v>55</v>
      </c>
      <c r="J4992">
        <v>24459</v>
      </c>
      <c r="K4992" s="1">
        <v>45397</v>
      </c>
      <c r="L4992" t="s">
        <v>42</v>
      </c>
    </row>
    <row r="4993" spans="1:12" x14ac:dyDescent="0.8">
      <c r="A4993" t="s">
        <v>23622</v>
      </c>
      <c r="B4993" t="s">
        <v>23623</v>
      </c>
      <c r="C4993">
        <v>43</v>
      </c>
      <c r="D4993" t="s">
        <v>29</v>
      </c>
      <c r="E4993" t="s">
        <v>23624</v>
      </c>
      <c r="G4993" t="s">
        <v>23625</v>
      </c>
      <c r="H4993" t="s">
        <v>227</v>
      </c>
      <c r="I4993" t="s">
        <v>221</v>
      </c>
      <c r="J4993">
        <v>3478</v>
      </c>
      <c r="K4993" s="1">
        <v>45183</v>
      </c>
      <c r="L4993" t="s">
        <v>42</v>
      </c>
    </row>
    <row r="4994" spans="1:12" x14ac:dyDescent="0.8">
      <c r="A4994" s="2" t="s">
        <v>23626</v>
      </c>
      <c r="B4994" t="s">
        <v>15325</v>
      </c>
      <c r="C4994">
        <v>33</v>
      </c>
      <c r="D4994" t="s">
        <v>108</v>
      </c>
      <c r="E4994" t="s">
        <v>23627</v>
      </c>
      <c r="F4994" t="s">
        <v>23628</v>
      </c>
      <c r="G4994" t="s">
        <v>23629</v>
      </c>
      <c r="H4994" t="s">
        <v>144</v>
      </c>
      <c r="I4994" t="s">
        <v>126</v>
      </c>
      <c r="J4994">
        <v>31395</v>
      </c>
      <c r="K4994" s="1">
        <v>44262</v>
      </c>
      <c r="L4994" t="s">
        <v>26</v>
      </c>
    </row>
    <row r="4995" spans="1:12" x14ac:dyDescent="0.8">
      <c r="A4995" t="s">
        <v>23630</v>
      </c>
      <c r="B4995" t="s">
        <v>23631</v>
      </c>
      <c r="C4995">
        <v>41</v>
      </c>
      <c r="D4995" t="s">
        <v>29</v>
      </c>
      <c r="E4995" t="s">
        <v>23632</v>
      </c>
      <c r="F4995" t="s">
        <v>23633</v>
      </c>
      <c r="G4995" t="s">
        <v>23634</v>
      </c>
      <c r="H4995" t="s">
        <v>25</v>
      </c>
      <c r="I4995" t="s">
        <v>19</v>
      </c>
      <c r="J4995">
        <v>35815</v>
      </c>
      <c r="K4995" s="1">
        <v>45188</v>
      </c>
      <c r="L4995" t="s">
        <v>35</v>
      </c>
    </row>
    <row r="4996" spans="1:12" x14ac:dyDescent="0.8">
      <c r="A4996" t="s">
        <v>23635</v>
      </c>
      <c r="B4996" t="s">
        <v>23636</v>
      </c>
      <c r="C4996">
        <v>27</v>
      </c>
      <c r="D4996" t="s">
        <v>29</v>
      </c>
      <c r="E4996" t="s">
        <v>23637</v>
      </c>
      <c r="F4996" t="s">
        <v>23638</v>
      </c>
      <c r="G4996" t="s">
        <v>23639</v>
      </c>
      <c r="H4996" t="s">
        <v>167</v>
      </c>
      <c r="I4996" t="s">
        <v>138</v>
      </c>
      <c r="J4996">
        <v>69078</v>
      </c>
      <c r="K4996" s="1">
        <v>44220</v>
      </c>
      <c r="L4996" t="s">
        <v>35</v>
      </c>
    </row>
    <row r="4997" spans="1:12" x14ac:dyDescent="0.8">
      <c r="A4997" t="s">
        <v>23640</v>
      </c>
      <c r="B4997" t="s">
        <v>23641</v>
      </c>
      <c r="C4997">
        <v>34</v>
      </c>
      <c r="D4997" t="s">
        <v>14</v>
      </c>
      <c r="E4997" t="s">
        <v>23642</v>
      </c>
      <c r="F4997" t="s">
        <v>23643</v>
      </c>
      <c r="G4997" t="s">
        <v>23644</v>
      </c>
      <c r="H4997" t="s">
        <v>424</v>
      </c>
      <c r="I4997" t="s">
        <v>138</v>
      </c>
      <c r="J4997">
        <v>54707</v>
      </c>
      <c r="K4997" s="1">
        <v>43912</v>
      </c>
      <c r="L4997" t="s">
        <v>42</v>
      </c>
    </row>
    <row r="4998" spans="1:12" x14ac:dyDescent="0.8">
      <c r="A4998" t="s">
        <v>23645</v>
      </c>
      <c r="B4998" t="s">
        <v>23646</v>
      </c>
      <c r="C4998">
        <v>43</v>
      </c>
      <c r="D4998" t="s">
        <v>29</v>
      </c>
      <c r="E4998" t="s">
        <v>23647</v>
      </c>
      <c r="F4998" t="s">
        <v>23648</v>
      </c>
      <c r="G4998" t="s">
        <v>23649</v>
      </c>
      <c r="H4998" t="s">
        <v>227</v>
      </c>
      <c r="I4998" t="s">
        <v>221</v>
      </c>
      <c r="J4998">
        <v>17520</v>
      </c>
      <c r="K4998" s="1">
        <v>45645</v>
      </c>
      <c r="L4998" t="s">
        <v>42</v>
      </c>
    </row>
    <row r="4999" spans="1:12" x14ac:dyDescent="0.8">
      <c r="A4999" t="s">
        <v>23650</v>
      </c>
      <c r="B4999" t="s">
        <v>23651</v>
      </c>
      <c r="C4999">
        <v>72</v>
      </c>
      <c r="D4999" t="s">
        <v>29</v>
      </c>
      <c r="E4999" t="s">
        <v>23652</v>
      </c>
      <c r="F4999" t="s">
        <v>23653</v>
      </c>
      <c r="G4999" t="s">
        <v>23654</v>
      </c>
      <c r="H4999" t="s">
        <v>186</v>
      </c>
      <c r="I4999" t="s">
        <v>74</v>
      </c>
      <c r="J4999">
        <v>31641</v>
      </c>
      <c r="K4999" s="1">
        <v>45176</v>
      </c>
      <c r="L4999" t="s">
        <v>42</v>
      </c>
    </row>
    <row r="5000" spans="1:12" x14ac:dyDescent="0.8">
      <c r="A5000" t="s">
        <v>23655</v>
      </c>
      <c r="B5000" t="s">
        <v>23656</v>
      </c>
      <c r="C5000">
        <v>44</v>
      </c>
      <c r="D5000" t="s">
        <v>14</v>
      </c>
      <c r="E5000" t="s">
        <v>23657</v>
      </c>
      <c r="F5000" t="s">
        <v>23658</v>
      </c>
      <c r="G5000" t="s">
        <v>23659</v>
      </c>
      <c r="H5000" t="s">
        <v>270</v>
      </c>
      <c r="I5000" t="s">
        <v>19</v>
      </c>
      <c r="J5000">
        <v>41162</v>
      </c>
      <c r="K5000" s="1">
        <v>44328</v>
      </c>
      <c r="L5000" t="s">
        <v>35</v>
      </c>
    </row>
    <row r="5001" spans="1:12" x14ac:dyDescent="0.8">
      <c r="A5001" t="s">
        <v>23660</v>
      </c>
      <c r="B5001" t="s">
        <v>23661</v>
      </c>
      <c r="C5001">
        <v>24</v>
      </c>
      <c r="D5001" t="s">
        <v>29</v>
      </c>
      <c r="E5001" t="s">
        <v>23662</v>
      </c>
      <c r="F5001" t="s">
        <v>23663</v>
      </c>
      <c r="G5001" t="s">
        <v>23664</v>
      </c>
      <c r="H5001" t="s">
        <v>309</v>
      </c>
      <c r="I5001" t="s">
        <v>74</v>
      </c>
      <c r="J5001">
        <v>10023</v>
      </c>
      <c r="K5001" s="1">
        <v>44427</v>
      </c>
      <c r="L500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E4460-5EDF-4F13-A048-1479968A03D3}">
  <dimension ref="B2:D15"/>
  <sheetViews>
    <sheetView workbookViewId="0">
      <selection activeCell="D12" sqref="D12"/>
    </sheetView>
  </sheetViews>
  <sheetFormatPr defaultRowHeight="24" x14ac:dyDescent="0.8"/>
  <cols>
    <col min="2" max="2" width="21" bestFit="1" customWidth="1"/>
    <col min="3" max="3" width="8.59765625" bestFit="1" customWidth="1"/>
    <col min="4" max="4" width="38.3984375" bestFit="1" customWidth="1"/>
    <col min="6" max="6" width="24.8984375" bestFit="1" customWidth="1"/>
    <col min="8" max="8" width="18.796875" bestFit="1" customWidth="1"/>
    <col min="10" max="10" width="23.3984375" bestFit="1" customWidth="1"/>
    <col min="13" max="13" width="26.5" bestFit="1" customWidth="1"/>
    <col min="15" max="15" width="18.69921875" bestFit="1" customWidth="1"/>
  </cols>
  <sheetData>
    <row r="2" spans="2:4" x14ac:dyDescent="0.8">
      <c r="B2" s="18" t="s">
        <v>25275</v>
      </c>
      <c r="C2" s="19" t="s">
        <v>25276</v>
      </c>
      <c r="D2" s="20" t="s">
        <v>25277</v>
      </c>
    </row>
    <row r="3" spans="2:4" x14ac:dyDescent="0.8">
      <c r="B3" s="21" t="s">
        <v>25288</v>
      </c>
      <c r="C3" s="22">
        <v>5000</v>
      </c>
      <c r="D3" s="23" t="s">
        <v>25278</v>
      </c>
    </row>
    <row r="4" spans="2:4" x14ac:dyDescent="0.8">
      <c r="B4" s="21" t="s">
        <v>25279</v>
      </c>
      <c r="C4" s="22">
        <v>0</v>
      </c>
      <c r="D4" s="23" t="s">
        <v>25280</v>
      </c>
    </row>
    <row r="5" spans="2:4" x14ac:dyDescent="0.8">
      <c r="B5" s="24" t="s">
        <v>25281</v>
      </c>
      <c r="C5" s="22">
        <v>156</v>
      </c>
      <c r="D5" s="23" t="s">
        <v>25282</v>
      </c>
    </row>
    <row r="6" spans="2:4" x14ac:dyDescent="0.8">
      <c r="B6" s="24" t="s">
        <v>25283</v>
      </c>
      <c r="C6" s="22">
        <v>186</v>
      </c>
      <c r="D6" s="23" t="s">
        <v>25284</v>
      </c>
    </row>
    <row r="7" spans="2:4" x14ac:dyDescent="0.8">
      <c r="B7" s="24" t="s">
        <v>25285</v>
      </c>
      <c r="C7" s="22">
        <v>111</v>
      </c>
      <c r="D7" s="23" t="s">
        <v>25284</v>
      </c>
    </row>
    <row r="8" spans="2:4" x14ac:dyDescent="0.8">
      <c r="B8" s="24" t="s">
        <v>25286</v>
      </c>
      <c r="C8" s="22">
        <v>186</v>
      </c>
      <c r="D8" s="23" t="s">
        <v>25284</v>
      </c>
    </row>
    <row r="9" spans="2:4" x14ac:dyDescent="0.8">
      <c r="B9" s="25" t="s">
        <v>25287</v>
      </c>
      <c r="C9" s="26">
        <v>97</v>
      </c>
      <c r="D9" s="27" t="s">
        <v>25284</v>
      </c>
    </row>
    <row r="10" spans="2:4" x14ac:dyDescent="0.8">
      <c r="B10" s="17"/>
      <c r="C10" s="17"/>
      <c r="D10" s="17"/>
    </row>
    <row r="11" spans="2:4" x14ac:dyDescent="0.8">
      <c r="B11" s="17"/>
      <c r="C11" s="17"/>
      <c r="D11" s="17"/>
    </row>
    <row r="12" spans="2:4" x14ac:dyDescent="0.8">
      <c r="B12" s="17"/>
      <c r="C12" s="17"/>
      <c r="D12" s="17"/>
    </row>
    <row r="13" spans="2:4" x14ac:dyDescent="0.8">
      <c r="B13" s="17"/>
      <c r="C13" s="17"/>
      <c r="D13" s="17"/>
    </row>
    <row r="14" spans="2:4" x14ac:dyDescent="0.8">
      <c r="B14" s="17"/>
      <c r="C14" s="17"/>
      <c r="D14" s="17"/>
    </row>
    <row r="15" spans="2:4" x14ac:dyDescent="0.8">
      <c r="D15" s="1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84DE4-43A4-4759-BBA9-A778E05FA9FF}">
  <dimension ref="A1:L5001"/>
  <sheetViews>
    <sheetView tabSelected="1" topLeftCell="C1" workbookViewId="0">
      <selection activeCell="I4" sqref="I4"/>
    </sheetView>
  </sheetViews>
  <sheetFormatPr defaultRowHeight="24" x14ac:dyDescent="0.8"/>
  <cols>
    <col min="1" max="1" width="32.59765625" style="4" bestFit="1" customWidth="1"/>
    <col min="2" max="2" width="18.5" style="4" bestFit="1" customWidth="1"/>
    <col min="3" max="3" width="9.3984375" style="4" bestFit="1" customWidth="1"/>
    <col min="4" max="4" width="10.3984375" style="4" bestFit="1" customWidth="1"/>
    <col min="5" max="5" width="4" style="6" bestFit="1" customWidth="1"/>
    <col min="6" max="6" width="13.19921875" style="4" bestFit="1" customWidth="1"/>
    <col min="7" max="7" width="27.796875" style="4" bestFit="1" customWidth="1"/>
    <col min="8" max="8" width="20" style="6" bestFit="1" customWidth="1"/>
    <col min="9" max="9" width="18.5" style="4" customWidth="1"/>
    <col min="10" max="10" width="11.69921875" style="4" bestFit="1" customWidth="1"/>
    <col min="11" max="11" width="18.19921875" style="1" bestFit="1" customWidth="1"/>
    <col min="12" max="12" width="15.59765625" style="4" bestFit="1" customWidth="1"/>
  </cols>
  <sheetData>
    <row r="1" spans="1:12" x14ac:dyDescent="0.8">
      <c r="A1" s="28" t="s">
        <v>0</v>
      </c>
      <c r="B1" s="28" t="s">
        <v>1</v>
      </c>
      <c r="C1" s="28" t="s">
        <v>23665</v>
      </c>
      <c r="D1" s="28" t="s">
        <v>23666</v>
      </c>
      <c r="E1" s="31" t="s">
        <v>2</v>
      </c>
      <c r="F1" s="28" t="s">
        <v>3</v>
      </c>
      <c r="G1" s="28" t="s">
        <v>4</v>
      </c>
      <c r="H1" s="31" t="s">
        <v>5</v>
      </c>
      <c r="I1" s="28" t="s">
        <v>7</v>
      </c>
      <c r="J1" s="28" t="s">
        <v>8</v>
      </c>
      <c r="K1" s="33" t="s">
        <v>10</v>
      </c>
      <c r="L1" s="28" t="s">
        <v>11</v>
      </c>
    </row>
    <row r="2" spans="1:12" x14ac:dyDescent="0.8">
      <c r="A2" s="29" t="s">
        <v>12</v>
      </c>
      <c r="B2" s="29" t="s">
        <v>13</v>
      </c>
      <c r="C2" s="29" t="s">
        <v>23854</v>
      </c>
      <c r="D2" s="29" t="s">
        <v>24330</v>
      </c>
      <c r="E2" s="32">
        <v>40</v>
      </c>
      <c r="F2" s="29" t="s">
        <v>14</v>
      </c>
      <c r="G2" s="30" t="s">
        <v>15</v>
      </c>
      <c r="H2" s="32" t="s">
        <v>16</v>
      </c>
      <c r="I2" s="29" t="s">
        <v>18</v>
      </c>
      <c r="J2" s="29" t="s">
        <v>19</v>
      </c>
      <c r="K2" s="34">
        <v>45407</v>
      </c>
      <c r="L2" s="29"/>
    </row>
    <row r="3" spans="1:12" x14ac:dyDescent="0.8">
      <c r="A3" s="29" t="s">
        <v>20</v>
      </c>
      <c r="B3" s="29" t="s">
        <v>21</v>
      </c>
      <c r="C3" s="29" t="s">
        <v>23740</v>
      </c>
      <c r="D3" s="29" t="s">
        <v>24331</v>
      </c>
      <c r="E3" s="32">
        <v>33</v>
      </c>
      <c r="F3" s="29" t="s">
        <v>14</v>
      </c>
      <c r="G3" s="29" t="s">
        <v>22</v>
      </c>
      <c r="H3" s="32" t="s">
        <v>23</v>
      </c>
      <c r="I3" s="29" t="s">
        <v>25</v>
      </c>
      <c r="J3" s="29" t="s">
        <v>19</v>
      </c>
      <c r="K3" s="34">
        <v>44346</v>
      </c>
      <c r="L3" s="29" t="s">
        <v>26</v>
      </c>
    </row>
    <row r="4" spans="1:12" x14ac:dyDescent="0.8">
      <c r="A4" s="29" t="s">
        <v>27</v>
      </c>
      <c r="B4" s="29" t="s">
        <v>28</v>
      </c>
      <c r="C4" s="29" t="s">
        <v>23741</v>
      </c>
      <c r="D4" s="29" t="s">
        <v>24332</v>
      </c>
      <c r="E4" s="32">
        <v>42</v>
      </c>
      <c r="F4" s="29" t="s">
        <v>29</v>
      </c>
      <c r="G4" s="29" t="s">
        <v>30</v>
      </c>
      <c r="H4" s="32" t="s">
        <v>31</v>
      </c>
      <c r="I4" s="29" t="s">
        <v>33</v>
      </c>
      <c r="J4" s="29" t="s">
        <v>34</v>
      </c>
      <c r="K4" s="34">
        <v>45274</v>
      </c>
      <c r="L4" s="29" t="s">
        <v>35</v>
      </c>
    </row>
    <row r="5" spans="1:12" x14ac:dyDescent="0.8">
      <c r="A5" s="29" t="s">
        <v>36</v>
      </c>
      <c r="B5" s="29" t="s">
        <v>37</v>
      </c>
      <c r="C5" s="29" t="s">
        <v>23742</v>
      </c>
      <c r="D5" s="29" t="s">
        <v>23897</v>
      </c>
      <c r="E5" s="32">
        <v>53</v>
      </c>
      <c r="F5" s="29" t="s">
        <v>14</v>
      </c>
      <c r="G5" s="29" t="s">
        <v>38</v>
      </c>
      <c r="H5" s="32" t="s">
        <v>39</v>
      </c>
      <c r="I5" s="29" t="s">
        <v>41</v>
      </c>
      <c r="J5" s="29" t="s">
        <v>19</v>
      </c>
      <c r="K5" s="34">
        <v>44753</v>
      </c>
      <c r="L5" s="29" t="s">
        <v>42</v>
      </c>
    </row>
    <row r="6" spans="1:12" x14ac:dyDescent="0.8">
      <c r="A6" s="29" t="s">
        <v>43</v>
      </c>
      <c r="B6" s="29" t="s">
        <v>44</v>
      </c>
      <c r="C6" s="29" t="s">
        <v>23743</v>
      </c>
      <c r="D6" s="29" t="s">
        <v>24333</v>
      </c>
      <c r="E6" s="32">
        <v>32</v>
      </c>
      <c r="F6" s="29" t="s">
        <v>29</v>
      </c>
      <c r="G6" s="29" t="s">
        <v>45</v>
      </c>
      <c r="H6" s="32">
        <v>5484281489</v>
      </c>
      <c r="I6" s="29" t="s">
        <v>47</v>
      </c>
      <c r="J6" s="29" t="s">
        <v>48</v>
      </c>
      <c r="K6" s="34">
        <v>44080</v>
      </c>
      <c r="L6" s="29" t="s">
        <v>35</v>
      </c>
    </row>
    <row r="7" spans="1:12" x14ac:dyDescent="0.8">
      <c r="A7" s="29" t="s">
        <v>49</v>
      </c>
      <c r="B7" s="29" t="s">
        <v>50</v>
      </c>
      <c r="C7" s="29" t="s">
        <v>23744</v>
      </c>
      <c r="D7" s="29" t="s">
        <v>23924</v>
      </c>
      <c r="E7" s="32">
        <v>32</v>
      </c>
      <c r="F7" s="29" t="s">
        <v>29</v>
      </c>
      <c r="G7" s="29" t="s">
        <v>51</v>
      </c>
      <c r="H7" s="32" t="s">
        <v>52</v>
      </c>
      <c r="I7" s="29" t="s">
        <v>54</v>
      </c>
      <c r="J7" s="29" t="s">
        <v>55</v>
      </c>
      <c r="K7" s="34">
        <v>44923</v>
      </c>
      <c r="L7" s="29" t="s">
        <v>26</v>
      </c>
    </row>
    <row r="8" spans="1:12" x14ac:dyDescent="0.8">
      <c r="A8" s="29" t="s">
        <v>56</v>
      </c>
      <c r="B8" s="29" t="s">
        <v>57</v>
      </c>
      <c r="C8" s="29" t="s">
        <v>23745</v>
      </c>
      <c r="D8" s="29" t="s">
        <v>24334</v>
      </c>
      <c r="E8" s="32">
        <v>53</v>
      </c>
      <c r="F8" s="29" t="s">
        <v>29</v>
      </c>
      <c r="G8" s="29" t="s">
        <v>58</v>
      </c>
      <c r="H8" s="32" t="s">
        <v>59</v>
      </c>
      <c r="I8" s="29" t="s">
        <v>61</v>
      </c>
      <c r="J8" s="29" t="s">
        <v>62</v>
      </c>
      <c r="K8" s="34">
        <v>44296</v>
      </c>
      <c r="L8" s="29" t="s">
        <v>26</v>
      </c>
    </row>
    <row r="9" spans="1:12" x14ac:dyDescent="0.8">
      <c r="A9" s="29" t="s">
        <v>63</v>
      </c>
      <c r="B9" s="29" t="s">
        <v>64</v>
      </c>
      <c r="C9" s="29" t="s">
        <v>23746</v>
      </c>
      <c r="D9" s="29" t="s">
        <v>24335</v>
      </c>
      <c r="E9" s="32">
        <v>44</v>
      </c>
      <c r="F9" s="29" t="s">
        <v>14</v>
      </c>
      <c r="G9" s="29" t="s">
        <v>65</v>
      </c>
      <c r="H9" s="32"/>
      <c r="I9" s="29" t="s">
        <v>67</v>
      </c>
      <c r="J9" s="29" t="s">
        <v>62</v>
      </c>
      <c r="K9" s="34">
        <v>44808</v>
      </c>
      <c r="L9" s="29" t="s">
        <v>26</v>
      </c>
    </row>
    <row r="10" spans="1:12" x14ac:dyDescent="0.8">
      <c r="A10" s="29" t="s">
        <v>68</v>
      </c>
      <c r="B10" s="29" t="s">
        <v>69</v>
      </c>
      <c r="C10" s="29" t="s">
        <v>23747</v>
      </c>
      <c r="D10" s="29" t="s">
        <v>24336</v>
      </c>
      <c r="E10" s="32">
        <v>29</v>
      </c>
      <c r="F10" s="29" t="s">
        <v>14</v>
      </c>
      <c r="G10" s="29" t="s">
        <v>70</v>
      </c>
      <c r="H10" s="32" t="s">
        <v>71</v>
      </c>
      <c r="I10" s="29" t="s">
        <v>73</v>
      </c>
      <c r="J10" s="29" t="s">
        <v>74</v>
      </c>
      <c r="K10" s="34">
        <v>45443</v>
      </c>
      <c r="L10" s="29" t="s">
        <v>35</v>
      </c>
    </row>
    <row r="11" spans="1:12" x14ac:dyDescent="0.8">
      <c r="A11" s="29" t="s">
        <v>75</v>
      </c>
      <c r="B11" s="29" t="s">
        <v>76</v>
      </c>
      <c r="C11" s="29" t="s">
        <v>23748</v>
      </c>
      <c r="D11" s="29" t="s">
        <v>24337</v>
      </c>
      <c r="E11" s="32">
        <v>41</v>
      </c>
      <c r="F11" s="29" t="s">
        <v>14</v>
      </c>
      <c r="G11" s="29" t="s">
        <v>77</v>
      </c>
      <c r="H11" s="32" t="s">
        <v>78</v>
      </c>
      <c r="I11" s="29" t="s">
        <v>80</v>
      </c>
      <c r="J11" s="29" t="s">
        <v>74</v>
      </c>
      <c r="K11" s="34">
        <v>44585</v>
      </c>
      <c r="L11" s="29" t="s">
        <v>26</v>
      </c>
    </row>
    <row r="12" spans="1:12" x14ac:dyDescent="0.8">
      <c r="A12" s="29" t="s">
        <v>81</v>
      </c>
      <c r="B12" s="29" t="s">
        <v>82</v>
      </c>
      <c r="C12" s="29" t="s">
        <v>23749</v>
      </c>
      <c r="D12" s="29" t="s">
        <v>24334</v>
      </c>
      <c r="E12" s="32">
        <v>29</v>
      </c>
      <c r="F12" s="29" t="s">
        <v>14</v>
      </c>
      <c r="G12" s="29" t="s">
        <v>83</v>
      </c>
      <c r="H12" s="32" t="s">
        <v>84</v>
      </c>
      <c r="I12" s="29" t="s">
        <v>54</v>
      </c>
      <c r="J12" s="29" t="s">
        <v>55</v>
      </c>
      <c r="K12" s="34">
        <v>44329</v>
      </c>
      <c r="L12" s="29" t="s">
        <v>35</v>
      </c>
    </row>
    <row r="13" spans="1:12" x14ac:dyDescent="0.8">
      <c r="A13" s="29" t="s">
        <v>86</v>
      </c>
      <c r="B13" s="29" t="s">
        <v>87</v>
      </c>
      <c r="C13" s="29" t="s">
        <v>23750</v>
      </c>
      <c r="D13" s="29" t="s">
        <v>24338</v>
      </c>
      <c r="E13" s="32">
        <v>29</v>
      </c>
      <c r="F13" s="29" t="s">
        <v>29</v>
      </c>
      <c r="G13" s="29" t="s">
        <v>88</v>
      </c>
      <c r="H13" s="32" t="s">
        <v>89</v>
      </c>
      <c r="I13" s="29" t="s">
        <v>91</v>
      </c>
      <c r="J13" s="29" t="s">
        <v>92</v>
      </c>
      <c r="K13" s="34">
        <v>44078</v>
      </c>
      <c r="L13" s="29" t="s">
        <v>35</v>
      </c>
    </row>
    <row r="14" spans="1:12" x14ac:dyDescent="0.8">
      <c r="A14" s="29" t="s">
        <v>93</v>
      </c>
      <c r="B14" s="29" t="s">
        <v>94</v>
      </c>
      <c r="C14" s="29" t="s">
        <v>23751</v>
      </c>
      <c r="D14" s="29" t="s">
        <v>24339</v>
      </c>
      <c r="E14" s="32">
        <v>37</v>
      </c>
      <c r="F14" s="29" t="s">
        <v>29</v>
      </c>
      <c r="G14" s="29" t="s">
        <v>95</v>
      </c>
      <c r="H14" s="32" t="s">
        <v>96</v>
      </c>
      <c r="I14" s="29" t="s">
        <v>98</v>
      </c>
      <c r="J14" s="29" t="s">
        <v>99</v>
      </c>
      <c r="K14" s="34">
        <v>44624</v>
      </c>
      <c r="L14" s="29" t="s">
        <v>35</v>
      </c>
    </row>
    <row r="15" spans="1:12" x14ac:dyDescent="0.8">
      <c r="A15" s="29" t="s">
        <v>100</v>
      </c>
      <c r="B15" s="29" t="s">
        <v>101</v>
      </c>
      <c r="C15" s="29" t="s">
        <v>23752</v>
      </c>
      <c r="D15" s="29" t="s">
        <v>24340</v>
      </c>
      <c r="E15" s="32">
        <v>18</v>
      </c>
      <c r="F15" s="29" t="s">
        <v>14</v>
      </c>
      <c r="G15" s="29" t="s">
        <v>102</v>
      </c>
      <c r="H15" s="32" t="s">
        <v>103</v>
      </c>
      <c r="I15" s="29" t="s">
        <v>105</v>
      </c>
      <c r="J15" s="29" t="s">
        <v>48</v>
      </c>
      <c r="K15" s="34">
        <v>44430</v>
      </c>
      <c r="L15" s="29" t="s">
        <v>42</v>
      </c>
    </row>
    <row r="16" spans="1:12" x14ac:dyDescent="0.8">
      <c r="A16" s="29" t="s">
        <v>106</v>
      </c>
      <c r="B16" s="29" t="s">
        <v>107</v>
      </c>
      <c r="C16" s="29" t="s">
        <v>23753</v>
      </c>
      <c r="D16" s="29" t="s">
        <v>24342</v>
      </c>
      <c r="E16" s="32">
        <v>18</v>
      </c>
      <c r="F16" s="29" t="s">
        <v>108</v>
      </c>
      <c r="G16" s="29" t="s">
        <v>109</v>
      </c>
      <c r="H16" s="32" t="s">
        <v>110</v>
      </c>
      <c r="I16" s="29" t="s">
        <v>112</v>
      </c>
      <c r="J16" s="29" t="s">
        <v>113</v>
      </c>
      <c r="K16" s="34">
        <v>44987</v>
      </c>
      <c r="L16" s="29" t="s">
        <v>26</v>
      </c>
    </row>
    <row r="17" spans="1:12" x14ac:dyDescent="0.8">
      <c r="A17" s="29" t="s">
        <v>114</v>
      </c>
      <c r="B17" s="29" t="s">
        <v>115</v>
      </c>
      <c r="C17" s="29" t="s">
        <v>23754</v>
      </c>
      <c r="D17" s="29" t="s">
        <v>24343</v>
      </c>
      <c r="E17" s="32">
        <v>28</v>
      </c>
      <c r="F17" s="29" t="s">
        <v>29</v>
      </c>
      <c r="G17" s="29" t="s">
        <v>116</v>
      </c>
      <c r="H17" s="32" t="s">
        <v>117</v>
      </c>
      <c r="I17" s="29" t="s">
        <v>119</v>
      </c>
      <c r="J17" s="29" t="s">
        <v>55</v>
      </c>
      <c r="K17" s="34">
        <v>44050</v>
      </c>
      <c r="L17" s="29" t="s">
        <v>35</v>
      </c>
    </row>
    <row r="18" spans="1:12" x14ac:dyDescent="0.8">
      <c r="A18" s="29" t="s">
        <v>120</v>
      </c>
      <c r="B18" s="29" t="s">
        <v>121</v>
      </c>
      <c r="C18" s="29" t="s">
        <v>23755</v>
      </c>
      <c r="D18" s="29" t="s">
        <v>24344</v>
      </c>
      <c r="E18" s="32">
        <v>22</v>
      </c>
      <c r="F18" s="29" t="s">
        <v>14</v>
      </c>
      <c r="G18" s="29" t="s">
        <v>122</v>
      </c>
      <c r="H18" s="32" t="s">
        <v>123</v>
      </c>
      <c r="I18" s="29" t="s">
        <v>125</v>
      </c>
      <c r="J18" s="29" t="s">
        <v>126</v>
      </c>
      <c r="K18" s="34">
        <v>45702</v>
      </c>
      <c r="L18" s="29" t="s">
        <v>35</v>
      </c>
    </row>
    <row r="19" spans="1:12" x14ac:dyDescent="0.8">
      <c r="A19" s="29" t="s">
        <v>127</v>
      </c>
      <c r="B19" s="29" t="s">
        <v>128</v>
      </c>
      <c r="C19" s="29" t="s">
        <v>23756</v>
      </c>
      <c r="D19" s="29" t="s">
        <v>24345</v>
      </c>
      <c r="E19" s="32">
        <v>38</v>
      </c>
      <c r="F19" s="29" t="s">
        <v>29</v>
      </c>
      <c r="G19" s="29" t="s">
        <v>129</v>
      </c>
      <c r="H19" s="32" t="s">
        <v>130</v>
      </c>
      <c r="I19" s="29" t="s">
        <v>41</v>
      </c>
      <c r="J19" s="29" t="s">
        <v>19</v>
      </c>
      <c r="K19" s="34">
        <v>44282</v>
      </c>
      <c r="L19" s="29" t="s">
        <v>26</v>
      </c>
    </row>
    <row r="20" spans="1:12" x14ac:dyDescent="0.8">
      <c r="A20" s="29" t="s">
        <v>132</v>
      </c>
      <c r="B20" s="29" t="s">
        <v>133</v>
      </c>
      <c r="C20" s="29" t="s">
        <v>23757</v>
      </c>
      <c r="D20" s="29" t="s">
        <v>24346</v>
      </c>
      <c r="E20" s="32">
        <v>24</v>
      </c>
      <c r="F20" s="29" t="s">
        <v>14</v>
      </c>
      <c r="G20" s="29" t="s">
        <v>134</v>
      </c>
      <c r="H20" s="32" t="s">
        <v>135</v>
      </c>
      <c r="I20" s="29" t="s">
        <v>137</v>
      </c>
      <c r="J20" s="29" t="s">
        <v>138</v>
      </c>
      <c r="K20" s="34">
        <v>45243</v>
      </c>
      <c r="L20" s="29" t="s">
        <v>42</v>
      </c>
    </row>
    <row r="21" spans="1:12" x14ac:dyDescent="0.8">
      <c r="A21" s="29" t="s">
        <v>139</v>
      </c>
      <c r="B21" s="29" t="s">
        <v>140</v>
      </c>
      <c r="C21" s="29" t="s">
        <v>23758</v>
      </c>
      <c r="D21" s="29" t="s">
        <v>24347</v>
      </c>
      <c r="E21" s="32">
        <v>18</v>
      </c>
      <c r="F21" s="29" t="s">
        <v>29</v>
      </c>
      <c r="G21" s="29" t="s">
        <v>141</v>
      </c>
      <c r="H21" s="32" t="s">
        <v>142</v>
      </c>
      <c r="I21" s="29" t="s">
        <v>144</v>
      </c>
      <c r="J21" s="29" t="s">
        <v>145</v>
      </c>
      <c r="K21" s="34">
        <v>44052</v>
      </c>
      <c r="L21" s="29" t="s">
        <v>35</v>
      </c>
    </row>
    <row r="22" spans="1:12" x14ac:dyDescent="0.8">
      <c r="A22" s="29" t="s">
        <v>146</v>
      </c>
      <c r="B22" s="29" t="s">
        <v>147</v>
      </c>
      <c r="C22" s="29" t="s">
        <v>23759</v>
      </c>
      <c r="D22" s="29" t="s">
        <v>24348</v>
      </c>
      <c r="E22" s="32">
        <v>52</v>
      </c>
      <c r="F22" s="29" t="s">
        <v>29</v>
      </c>
      <c r="G22" s="29" t="s">
        <v>148</v>
      </c>
      <c r="H22" s="32" t="s">
        <v>149</v>
      </c>
      <c r="I22" s="29" t="s">
        <v>137</v>
      </c>
      <c r="J22" s="29" t="s">
        <v>138</v>
      </c>
      <c r="K22" s="34">
        <v>44667</v>
      </c>
      <c r="L22" s="29" t="s">
        <v>35</v>
      </c>
    </row>
    <row r="23" spans="1:12" x14ac:dyDescent="0.8">
      <c r="A23" s="29" t="s">
        <v>150</v>
      </c>
      <c r="B23" s="29" t="s">
        <v>151</v>
      </c>
      <c r="C23" s="29" t="s">
        <v>23745</v>
      </c>
      <c r="D23" s="29" t="s">
        <v>24349</v>
      </c>
      <c r="E23" s="32">
        <v>32</v>
      </c>
      <c r="F23" s="29" t="s">
        <v>29</v>
      </c>
      <c r="G23" s="29" t="s">
        <v>152</v>
      </c>
      <c r="H23" s="32" t="s">
        <v>153</v>
      </c>
      <c r="I23" s="29" t="s">
        <v>155</v>
      </c>
      <c r="J23" s="29" t="s">
        <v>92</v>
      </c>
      <c r="K23" s="34">
        <v>45190</v>
      </c>
      <c r="L23" s="29" t="s">
        <v>42</v>
      </c>
    </row>
    <row r="24" spans="1:12" x14ac:dyDescent="0.8">
      <c r="A24" s="29" t="s">
        <v>156</v>
      </c>
      <c r="B24" s="29" t="s">
        <v>157</v>
      </c>
      <c r="C24" s="29" t="s">
        <v>23760</v>
      </c>
      <c r="D24" s="29" t="s">
        <v>24350</v>
      </c>
      <c r="E24" s="32">
        <v>35</v>
      </c>
      <c r="F24" s="29" t="s">
        <v>14</v>
      </c>
      <c r="G24" s="29" t="s">
        <v>158</v>
      </c>
      <c r="H24" s="32" t="s">
        <v>159</v>
      </c>
      <c r="I24" s="29" t="s">
        <v>161</v>
      </c>
      <c r="J24" s="29" t="s">
        <v>113</v>
      </c>
      <c r="K24" s="34">
        <v>44647</v>
      </c>
      <c r="L24" s="29" t="s">
        <v>35</v>
      </c>
    </row>
    <row r="25" spans="1:12" x14ac:dyDescent="0.8">
      <c r="A25" s="29" t="s">
        <v>162</v>
      </c>
      <c r="B25" s="29" t="s">
        <v>163</v>
      </c>
      <c r="C25" s="29" t="s">
        <v>23761</v>
      </c>
      <c r="D25" s="29" t="s">
        <v>24351</v>
      </c>
      <c r="E25" s="32">
        <v>18</v>
      </c>
      <c r="F25" s="29" t="s">
        <v>29</v>
      </c>
      <c r="G25" s="29" t="s">
        <v>164</v>
      </c>
      <c r="H25" s="32" t="s">
        <v>165</v>
      </c>
      <c r="I25" s="29" t="s">
        <v>167</v>
      </c>
      <c r="J25" s="29" t="s">
        <v>138</v>
      </c>
      <c r="K25" s="34">
        <v>45261</v>
      </c>
      <c r="L25" s="29" t="s">
        <v>35</v>
      </c>
    </row>
    <row r="26" spans="1:12" x14ac:dyDescent="0.8">
      <c r="A26" s="29" t="s">
        <v>168</v>
      </c>
      <c r="B26" s="29" t="s">
        <v>169</v>
      </c>
      <c r="C26" s="29" t="s">
        <v>23762</v>
      </c>
      <c r="D26" s="29" t="s">
        <v>24034</v>
      </c>
      <c r="E26" s="32">
        <v>28</v>
      </c>
      <c r="F26" s="29" t="s">
        <v>29</v>
      </c>
      <c r="G26" s="29" t="s">
        <v>170</v>
      </c>
      <c r="H26" s="32" t="s">
        <v>171</v>
      </c>
      <c r="I26" s="29" t="s">
        <v>173</v>
      </c>
      <c r="J26" s="29" t="s">
        <v>62</v>
      </c>
      <c r="K26" s="34">
        <v>45136</v>
      </c>
      <c r="L26" s="29" t="s">
        <v>35</v>
      </c>
    </row>
    <row r="27" spans="1:12" x14ac:dyDescent="0.8">
      <c r="A27" s="29" t="s">
        <v>174</v>
      </c>
      <c r="B27" s="29" t="s">
        <v>175</v>
      </c>
      <c r="C27" s="29" t="s">
        <v>23763</v>
      </c>
      <c r="D27" s="29" t="s">
        <v>24331</v>
      </c>
      <c r="E27" s="32">
        <v>36</v>
      </c>
      <c r="F27" s="29" t="s">
        <v>14</v>
      </c>
      <c r="G27" s="29" t="s">
        <v>176</v>
      </c>
      <c r="H27" s="32" t="s">
        <v>177</v>
      </c>
      <c r="I27" s="29" t="s">
        <v>179</v>
      </c>
      <c r="J27" s="29" t="s">
        <v>180</v>
      </c>
      <c r="K27" s="34">
        <v>45382</v>
      </c>
      <c r="L27" s="29" t="s">
        <v>35</v>
      </c>
    </row>
    <row r="28" spans="1:12" x14ac:dyDescent="0.8">
      <c r="A28" s="29" t="s">
        <v>181</v>
      </c>
      <c r="B28" s="29" t="s">
        <v>182</v>
      </c>
      <c r="C28" s="29" t="s">
        <v>23764</v>
      </c>
      <c r="D28" s="29" t="s">
        <v>24352</v>
      </c>
      <c r="E28" s="32">
        <v>21</v>
      </c>
      <c r="F28" s="29" t="s">
        <v>14</v>
      </c>
      <c r="G28" s="29" t="s">
        <v>183</v>
      </c>
      <c r="H28" s="32" t="s">
        <v>184</v>
      </c>
      <c r="I28" s="29" t="s">
        <v>186</v>
      </c>
      <c r="J28" s="29" t="s">
        <v>74</v>
      </c>
      <c r="K28" s="34">
        <v>44835</v>
      </c>
      <c r="L28" s="29" t="s">
        <v>35</v>
      </c>
    </row>
    <row r="29" spans="1:12" x14ac:dyDescent="0.8">
      <c r="A29" s="29" t="s">
        <v>187</v>
      </c>
      <c r="B29" s="29" t="s">
        <v>188</v>
      </c>
      <c r="C29" s="29" t="s">
        <v>23765</v>
      </c>
      <c r="D29" s="29" t="s">
        <v>24353</v>
      </c>
      <c r="E29" s="32">
        <v>39</v>
      </c>
      <c r="F29" s="29" t="s">
        <v>29</v>
      </c>
      <c r="G29" s="29" t="s">
        <v>189</v>
      </c>
      <c r="H29" s="32" t="s">
        <v>190</v>
      </c>
      <c r="I29" s="29" t="s">
        <v>192</v>
      </c>
      <c r="J29" s="29" t="s">
        <v>193</v>
      </c>
      <c r="K29" s="34">
        <v>45199</v>
      </c>
      <c r="L29" s="29" t="s">
        <v>26</v>
      </c>
    </row>
    <row r="30" spans="1:12" x14ac:dyDescent="0.8">
      <c r="A30" s="29" t="s">
        <v>194</v>
      </c>
      <c r="B30" s="29" t="s">
        <v>195</v>
      </c>
      <c r="C30" s="29" t="s">
        <v>23766</v>
      </c>
      <c r="D30" s="29" t="s">
        <v>24354</v>
      </c>
      <c r="E30" s="32">
        <v>27</v>
      </c>
      <c r="F30" s="29" t="s">
        <v>108</v>
      </c>
      <c r="G30" s="29" t="s">
        <v>196</v>
      </c>
      <c r="H30" s="32" t="s">
        <v>197</v>
      </c>
      <c r="I30" s="29" t="s">
        <v>199</v>
      </c>
      <c r="J30" s="29" t="s">
        <v>74</v>
      </c>
      <c r="K30" s="34">
        <v>45615</v>
      </c>
      <c r="L30" s="29" t="s">
        <v>35</v>
      </c>
    </row>
    <row r="31" spans="1:12" x14ac:dyDescent="0.8">
      <c r="A31" s="29" t="s">
        <v>200</v>
      </c>
      <c r="B31" s="29" t="s">
        <v>201</v>
      </c>
      <c r="C31" s="29" t="s">
        <v>23752</v>
      </c>
      <c r="D31" s="29" t="s">
        <v>24355</v>
      </c>
      <c r="E31" s="32">
        <v>31</v>
      </c>
      <c r="F31" s="29" t="s">
        <v>14</v>
      </c>
      <c r="G31" s="29" t="s">
        <v>202</v>
      </c>
      <c r="H31" s="32" t="s">
        <v>203</v>
      </c>
      <c r="I31" s="29" t="s">
        <v>186</v>
      </c>
      <c r="J31" s="29" t="s">
        <v>74</v>
      </c>
      <c r="K31" s="34">
        <v>45572</v>
      </c>
      <c r="L31" s="29" t="s">
        <v>35</v>
      </c>
    </row>
    <row r="32" spans="1:12" x14ac:dyDescent="0.8">
      <c r="A32" s="29" t="s">
        <v>205</v>
      </c>
      <c r="B32" s="29" t="s">
        <v>206</v>
      </c>
      <c r="C32" s="29" t="s">
        <v>23767</v>
      </c>
      <c r="D32" s="29" t="s">
        <v>24356</v>
      </c>
      <c r="E32" s="32">
        <v>27</v>
      </c>
      <c r="F32" s="29" t="s">
        <v>29</v>
      </c>
      <c r="G32" s="29" t="s">
        <v>207</v>
      </c>
      <c r="H32" s="32" t="s">
        <v>208</v>
      </c>
      <c r="I32" s="29" t="s">
        <v>192</v>
      </c>
      <c r="J32" s="29" t="s">
        <v>193</v>
      </c>
      <c r="K32" s="34">
        <v>44710</v>
      </c>
      <c r="L32" s="29" t="s">
        <v>35</v>
      </c>
    </row>
    <row r="33" spans="1:12" x14ac:dyDescent="0.8">
      <c r="A33" s="29" t="s">
        <v>210</v>
      </c>
      <c r="B33" s="29" t="s">
        <v>211</v>
      </c>
      <c r="C33" s="29" t="s">
        <v>23768</v>
      </c>
      <c r="D33" s="29" t="s">
        <v>24357</v>
      </c>
      <c r="E33" s="32">
        <v>57</v>
      </c>
      <c r="F33" s="29" t="s">
        <v>29</v>
      </c>
      <c r="G33" s="29" t="s">
        <v>212</v>
      </c>
      <c r="H33" s="32" t="s">
        <v>213</v>
      </c>
      <c r="I33" s="29" t="s">
        <v>47</v>
      </c>
      <c r="J33" s="29" t="s">
        <v>48</v>
      </c>
      <c r="K33" s="34">
        <v>44321</v>
      </c>
      <c r="L33" s="29" t="s">
        <v>42</v>
      </c>
    </row>
    <row r="34" spans="1:12" x14ac:dyDescent="0.8">
      <c r="A34" s="29" t="s">
        <v>215</v>
      </c>
      <c r="B34" s="29" t="s">
        <v>216</v>
      </c>
      <c r="C34" s="29" t="s">
        <v>23769</v>
      </c>
      <c r="D34" s="29" t="s">
        <v>24358</v>
      </c>
      <c r="E34" s="32">
        <v>34</v>
      </c>
      <c r="F34" s="29" t="s">
        <v>29</v>
      </c>
      <c r="G34" s="29" t="s">
        <v>217</v>
      </c>
      <c r="H34" s="32" t="s">
        <v>218</v>
      </c>
      <c r="I34" s="29" t="s">
        <v>220</v>
      </c>
      <c r="J34" s="29" t="s">
        <v>221</v>
      </c>
      <c r="K34" s="34">
        <v>45231</v>
      </c>
      <c r="L34" s="29" t="s">
        <v>42</v>
      </c>
    </row>
    <row r="35" spans="1:12" x14ac:dyDescent="0.8">
      <c r="A35" s="29" t="s">
        <v>222</v>
      </c>
      <c r="B35" s="29" t="s">
        <v>223</v>
      </c>
      <c r="C35" s="29" t="s">
        <v>23770</v>
      </c>
      <c r="D35" s="29" t="s">
        <v>23742</v>
      </c>
      <c r="E35" s="32">
        <v>22</v>
      </c>
      <c r="F35" s="29" t="s">
        <v>29</v>
      </c>
      <c r="G35" s="29" t="s">
        <v>224</v>
      </c>
      <c r="H35" s="32" t="s">
        <v>225</v>
      </c>
      <c r="I35" s="29" t="s">
        <v>227</v>
      </c>
      <c r="J35" s="29" t="s">
        <v>221</v>
      </c>
      <c r="K35" s="34">
        <v>45700</v>
      </c>
      <c r="L35" s="29" t="s">
        <v>35</v>
      </c>
    </row>
    <row r="36" spans="1:12" x14ac:dyDescent="0.8">
      <c r="A36" s="29" t="s">
        <v>228</v>
      </c>
      <c r="B36" s="29" t="s">
        <v>229</v>
      </c>
      <c r="C36" s="29" t="s">
        <v>23771</v>
      </c>
      <c r="D36" s="29" t="s">
        <v>24359</v>
      </c>
      <c r="E36" s="32">
        <v>44</v>
      </c>
      <c r="F36" s="29" t="s">
        <v>14</v>
      </c>
      <c r="G36" s="29" t="s">
        <v>230</v>
      </c>
      <c r="H36" s="32" t="s">
        <v>231</v>
      </c>
      <c r="I36" s="29" t="s">
        <v>220</v>
      </c>
      <c r="J36" s="29" t="s">
        <v>221</v>
      </c>
      <c r="K36" s="34">
        <v>44431</v>
      </c>
      <c r="L36" s="29" t="s">
        <v>35</v>
      </c>
    </row>
    <row r="37" spans="1:12" x14ac:dyDescent="0.8">
      <c r="A37" s="29" t="s">
        <v>233</v>
      </c>
      <c r="B37" s="29" t="s">
        <v>234</v>
      </c>
      <c r="C37" s="29" t="s">
        <v>23772</v>
      </c>
      <c r="D37" s="29" t="s">
        <v>24339</v>
      </c>
      <c r="E37" s="32">
        <v>20</v>
      </c>
      <c r="F37" s="29" t="s">
        <v>14</v>
      </c>
      <c r="G37" s="29" t="s">
        <v>235</v>
      </c>
      <c r="H37" s="32" t="s">
        <v>236</v>
      </c>
      <c r="I37" s="29" t="s">
        <v>238</v>
      </c>
      <c r="J37" s="29" t="s">
        <v>48</v>
      </c>
      <c r="K37" s="34">
        <v>45414</v>
      </c>
      <c r="L37" s="29" t="s">
        <v>35</v>
      </c>
    </row>
    <row r="38" spans="1:12" x14ac:dyDescent="0.8">
      <c r="A38" s="29" t="s">
        <v>239</v>
      </c>
      <c r="B38" s="29" t="s">
        <v>240</v>
      </c>
      <c r="C38" s="29" t="s">
        <v>23773</v>
      </c>
      <c r="D38" s="29" t="s">
        <v>24360</v>
      </c>
      <c r="E38" s="32">
        <v>37</v>
      </c>
      <c r="F38" s="29" t="s">
        <v>29</v>
      </c>
      <c r="G38" s="29" t="s">
        <v>241</v>
      </c>
      <c r="H38" s="32" t="s">
        <v>242</v>
      </c>
      <c r="I38" s="29" t="s">
        <v>244</v>
      </c>
      <c r="J38" s="29" t="s">
        <v>221</v>
      </c>
      <c r="K38" s="34">
        <v>44766</v>
      </c>
      <c r="L38" s="29" t="s">
        <v>42</v>
      </c>
    </row>
    <row r="39" spans="1:12" x14ac:dyDescent="0.8">
      <c r="A39" s="29" t="s">
        <v>245</v>
      </c>
      <c r="B39" s="29" t="s">
        <v>246</v>
      </c>
      <c r="C39" s="29" t="s">
        <v>23774</v>
      </c>
      <c r="D39" s="29" t="s">
        <v>24175</v>
      </c>
      <c r="E39" s="32">
        <v>18</v>
      </c>
      <c r="F39" s="29" t="s">
        <v>29</v>
      </c>
      <c r="G39" s="29" t="s">
        <v>247</v>
      </c>
      <c r="H39" s="32">
        <f>1-517-954-9651</f>
        <v>-11121</v>
      </c>
      <c r="I39" s="29" t="s">
        <v>249</v>
      </c>
      <c r="J39" s="29" t="s">
        <v>55</v>
      </c>
      <c r="K39" s="34">
        <v>44338</v>
      </c>
      <c r="L39" s="29" t="s">
        <v>35</v>
      </c>
    </row>
    <row r="40" spans="1:12" x14ac:dyDescent="0.8">
      <c r="A40" s="29" t="s">
        <v>250</v>
      </c>
      <c r="B40" s="29" t="s">
        <v>251</v>
      </c>
      <c r="C40" s="29" t="s">
        <v>23775</v>
      </c>
      <c r="D40" s="29" t="s">
        <v>24361</v>
      </c>
      <c r="E40" s="32">
        <v>19</v>
      </c>
      <c r="F40" s="29" t="s">
        <v>29</v>
      </c>
      <c r="G40" s="29" t="s">
        <v>252</v>
      </c>
      <c r="H40" s="32" t="s">
        <v>253</v>
      </c>
      <c r="I40" s="29" t="s">
        <v>255</v>
      </c>
      <c r="J40" s="29" t="s">
        <v>145</v>
      </c>
      <c r="K40" s="34">
        <v>44899</v>
      </c>
      <c r="L40" s="29" t="s">
        <v>35</v>
      </c>
    </row>
    <row r="41" spans="1:12" x14ac:dyDescent="0.8">
      <c r="A41" s="29" t="s">
        <v>256</v>
      </c>
      <c r="B41" s="29" t="s">
        <v>257</v>
      </c>
      <c r="C41" s="29" t="s">
        <v>23776</v>
      </c>
      <c r="D41" s="29" t="s">
        <v>24310</v>
      </c>
      <c r="E41" s="32">
        <v>37</v>
      </c>
      <c r="F41" s="29" t="s">
        <v>14</v>
      </c>
      <c r="G41" s="29" t="s">
        <v>258</v>
      </c>
      <c r="H41" s="32">
        <v>2642317139</v>
      </c>
      <c r="I41" s="29" t="s">
        <v>260</v>
      </c>
      <c r="J41" s="29" t="s">
        <v>113</v>
      </c>
      <c r="K41" s="34">
        <v>45652</v>
      </c>
      <c r="L41" s="29" t="s">
        <v>35</v>
      </c>
    </row>
    <row r="42" spans="1:12" x14ac:dyDescent="0.8">
      <c r="A42" s="29" t="s">
        <v>261</v>
      </c>
      <c r="B42" s="29" t="s">
        <v>262</v>
      </c>
      <c r="C42" s="29" t="s">
        <v>23777</v>
      </c>
      <c r="D42" s="29" t="s">
        <v>24362</v>
      </c>
      <c r="E42" s="32">
        <v>43</v>
      </c>
      <c r="F42" s="29" t="s">
        <v>29</v>
      </c>
      <c r="G42" s="29" t="s">
        <v>263</v>
      </c>
      <c r="H42" s="32" t="s">
        <v>264</v>
      </c>
      <c r="I42" s="29" t="s">
        <v>167</v>
      </c>
      <c r="J42" s="29" t="s">
        <v>138</v>
      </c>
      <c r="K42" s="34">
        <v>45174</v>
      </c>
      <c r="L42" s="29" t="s">
        <v>35</v>
      </c>
    </row>
    <row r="43" spans="1:12" x14ac:dyDescent="0.8">
      <c r="A43" s="29" t="s">
        <v>266</v>
      </c>
      <c r="B43" s="29" t="s">
        <v>267</v>
      </c>
      <c r="C43" s="29" t="s">
        <v>23752</v>
      </c>
      <c r="D43" s="29" t="s">
        <v>24363</v>
      </c>
      <c r="E43" s="32">
        <v>37</v>
      </c>
      <c r="F43" s="29" t="s">
        <v>14</v>
      </c>
      <c r="G43" s="29" t="s">
        <v>268</v>
      </c>
      <c r="H43" s="32">
        <v>3849700766</v>
      </c>
      <c r="I43" s="29" t="s">
        <v>270</v>
      </c>
      <c r="J43" s="29" t="s">
        <v>19</v>
      </c>
      <c r="K43" s="34">
        <v>45110</v>
      </c>
      <c r="L43" s="29" t="s">
        <v>26</v>
      </c>
    </row>
    <row r="44" spans="1:12" x14ac:dyDescent="0.8">
      <c r="A44" s="29" t="s">
        <v>271</v>
      </c>
      <c r="B44" s="29" t="s">
        <v>272</v>
      </c>
      <c r="C44" s="29" t="s">
        <v>23778</v>
      </c>
      <c r="D44" s="29" t="s">
        <v>24364</v>
      </c>
      <c r="E44" s="32">
        <v>33</v>
      </c>
      <c r="F44" s="29" t="s">
        <v>29</v>
      </c>
      <c r="G44" s="29" t="s">
        <v>273</v>
      </c>
      <c r="H44" s="32" t="s">
        <v>274</v>
      </c>
      <c r="I44" s="29" t="s">
        <v>270</v>
      </c>
      <c r="J44" s="29" t="s">
        <v>19</v>
      </c>
      <c r="K44" s="34">
        <v>44670</v>
      </c>
      <c r="L44" s="29" t="s">
        <v>42</v>
      </c>
    </row>
    <row r="45" spans="1:12" x14ac:dyDescent="0.8">
      <c r="A45" s="29" t="s">
        <v>276</v>
      </c>
      <c r="B45" s="29" t="s">
        <v>277</v>
      </c>
      <c r="C45" s="29" t="s">
        <v>23749</v>
      </c>
      <c r="D45" s="29" t="s">
        <v>24365</v>
      </c>
      <c r="E45" s="32">
        <v>31</v>
      </c>
      <c r="F45" s="29" t="s">
        <v>14</v>
      </c>
      <c r="G45" s="29" t="s">
        <v>278</v>
      </c>
      <c r="H45" s="32">
        <f>1-685-716-5604</f>
        <v>-7004</v>
      </c>
      <c r="I45" s="29" t="s">
        <v>244</v>
      </c>
      <c r="J45" s="29" t="s">
        <v>221</v>
      </c>
      <c r="K45" s="34">
        <v>44403</v>
      </c>
      <c r="L45" s="29" t="s">
        <v>35</v>
      </c>
    </row>
    <row r="46" spans="1:12" x14ac:dyDescent="0.8">
      <c r="A46" s="29" t="s">
        <v>280</v>
      </c>
      <c r="B46" s="29" t="s">
        <v>281</v>
      </c>
      <c r="C46" s="29" t="s">
        <v>23751</v>
      </c>
      <c r="D46" s="29" t="s">
        <v>24366</v>
      </c>
      <c r="E46" s="32">
        <v>18</v>
      </c>
      <c r="F46" s="29" t="s">
        <v>29</v>
      </c>
      <c r="G46" s="29" t="s">
        <v>282</v>
      </c>
      <c r="H46" s="32" t="s">
        <v>283</v>
      </c>
      <c r="I46" s="29" t="s">
        <v>285</v>
      </c>
      <c r="J46" s="29" t="s">
        <v>193</v>
      </c>
      <c r="K46" s="34">
        <v>45285</v>
      </c>
      <c r="L46" s="29" t="s">
        <v>26</v>
      </c>
    </row>
    <row r="47" spans="1:12" x14ac:dyDescent="0.8">
      <c r="A47" s="29" t="s">
        <v>286</v>
      </c>
      <c r="B47" s="29" t="s">
        <v>287</v>
      </c>
      <c r="C47" s="29" t="s">
        <v>23779</v>
      </c>
      <c r="D47" s="29" t="s">
        <v>24367</v>
      </c>
      <c r="E47" s="32">
        <v>26</v>
      </c>
      <c r="F47" s="29" t="s">
        <v>29</v>
      </c>
      <c r="G47" s="29" t="s">
        <v>288</v>
      </c>
      <c r="H47" s="32" t="s">
        <v>289</v>
      </c>
      <c r="I47" s="29" t="s">
        <v>291</v>
      </c>
      <c r="J47" s="29" t="s">
        <v>92</v>
      </c>
      <c r="K47" s="34">
        <v>44117</v>
      </c>
      <c r="L47" s="29" t="s">
        <v>42</v>
      </c>
    </row>
    <row r="48" spans="1:12" x14ac:dyDescent="0.8">
      <c r="A48" s="29" t="s">
        <v>292</v>
      </c>
      <c r="B48" s="29" t="s">
        <v>293</v>
      </c>
      <c r="C48" s="29" t="s">
        <v>23780</v>
      </c>
      <c r="D48" s="29" t="s">
        <v>24368</v>
      </c>
      <c r="E48" s="32">
        <v>29</v>
      </c>
      <c r="F48" s="29" t="s">
        <v>29</v>
      </c>
      <c r="G48" s="29" t="s">
        <v>294</v>
      </c>
      <c r="H48" s="32" t="s">
        <v>295</v>
      </c>
      <c r="I48" s="29" t="s">
        <v>297</v>
      </c>
      <c r="J48" s="29" t="s">
        <v>99</v>
      </c>
      <c r="K48" s="34">
        <v>44212</v>
      </c>
      <c r="L48" s="29" t="s">
        <v>35</v>
      </c>
    </row>
    <row r="49" spans="1:12" x14ac:dyDescent="0.8">
      <c r="A49" s="29" t="s">
        <v>298</v>
      </c>
      <c r="B49" s="29" t="s">
        <v>299</v>
      </c>
      <c r="C49" s="29" t="s">
        <v>23749</v>
      </c>
      <c r="D49" s="29" t="s">
        <v>24369</v>
      </c>
      <c r="E49" s="32">
        <v>47</v>
      </c>
      <c r="F49" s="29" t="s">
        <v>14</v>
      </c>
      <c r="G49" s="29" t="s">
        <v>300</v>
      </c>
      <c r="H49" s="32" t="s">
        <v>301</v>
      </c>
      <c r="I49" s="29" t="s">
        <v>303</v>
      </c>
      <c r="J49" s="29" t="s">
        <v>221</v>
      </c>
      <c r="K49" s="34">
        <v>45367</v>
      </c>
      <c r="L49" s="29" t="s">
        <v>35</v>
      </c>
    </row>
    <row r="50" spans="1:12" x14ac:dyDescent="0.8">
      <c r="A50" s="29" t="s">
        <v>304</v>
      </c>
      <c r="B50" s="29" t="s">
        <v>305</v>
      </c>
      <c r="C50" s="29" t="s">
        <v>23781</v>
      </c>
      <c r="D50" s="29" t="s">
        <v>24370</v>
      </c>
      <c r="E50" s="32">
        <v>39</v>
      </c>
      <c r="F50" s="29" t="s">
        <v>29</v>
      </c>
      <c r="G50" s="29" t="s">
        <v>306</v>
      </c>
      <c r="H50" s="32" t="s">
        <v>307</v>
      </c>
      <c r="I50" s="29" t="s">
        <v>309</v>
      </c>
      <c r="J50" s="29" t="s">
        <v>74</v>
      </c>
      <c r="K50" s="34">
        <v>45449</v>
      </c>
      <c r="L50" s="29" t="s">
        <v>26</v>
      </c>
    </row>
    <row r="51" spans="1:12" x14ac:dyDescent="0.8">
      <c r="A51" s="29" t="s">
        <v>310</v>
      </c>
      <c r="B51" s="29" t="s">
        <v>311</v>
      </c>
      <c r="C51" s="29" t="s">
        <v>23757</v>
      </c>
      <c r="D51" s="29" t="s">
        <v>24348</v>
      </c>
      <c r="E51" s="32">
        <v>18</v>
      </c>
      <c r="F51" s="29" t="s">
        <v>14</v>
      </c>
      <c r="G51" s="29" t="s">
        <v>312</v>
      </c>
      <c r="H51" s="32" t="s">
        <v>313</v>
      </c>
      <c r="I51" s="29" t="s">
        <v>41</v>
      </c>
      <c r="J51" s="29" t="s">
        <v>19</v>
      </c>
      <c r="K51" s="34">
        <v>44106</v>
      </c>
      <c r="L51" s="29" t="s">
        <v>35</v>
      </c>
    </row>
    <row r="52" spans="1:12" x14ac:dyDescent="0.8">
      <c r="A52" s="29" t="s">
        <v>315</v>
      </c>
      <c r="B52" s="29" t="s">
        <v>316</v>
      </c>
      <c r="C52" s="29" t="s">
        <v>23782</v>
      </c>
      <c r="D52" s="29" t="s">
        <v>24371</v>
      </c>
      <c r="E52" s="32"/>
      <c r="F52" s="29" t="s">
        <v>29</v>
      </c>
      <c r="G52" s="29" t="s">
        <v>317</v>
      </c>
      <c r="H52" s="32" t="s">
        <v>318</v>
      </c>
      <c r="I52" s="29" t="s">
        <v>320</v>
      </c>
      <c r="J52" s="29" t="s">
        <v>138</v>
      </c>
      <c r="K52" s="34">
        <v>45136</v>
      </c>
      <c r="L52" s="29" t="s">
        <v>35</v>
      </c>
    </row>
    <row r="53" spans="1:12" x14ac:dyDescent="0.8">
      <c r="A53" s="29" t="s">
        <v>321</v>
      </c>
      <c r="B53" s="29" t="s">
        <v>322</v>
      </c>
      <c r="C53" s="29" t="s">
        <v>23783</v>
      </c>
      <c r="D53" s="29" t="s">
        <v>24372</v>
      </c>
      <c r="E53" s="32">
        <v>30</v>
      </c>
      <c r="F53" s="29" t="s">
        <v>29</v>
      </c>
      <c r="G53" s="29" t="s">
        <v>323</v>
      </c>
      <c r="H53" s="32"/>
      <c r="I53" s="29" t="s">
        <v>144</v>
      </c>
      <c r="J53" s="29" t="s">
        <v>126</v>
      </c>
      <c r="K53" s="34">
        <v>44654</v>
      </c>
      <c r="L53" s="29" t="s">
        <v>35</v>
      </c>
    </row>
    <row r="54" spans="1:12" x14ac:dyDescent="0.8">
      <c r="A54" s="29" t="s">
        <v>325</v>
      </c>
      <c r="B54" s="29" t="s">
        <v>326</v>
      </c>
      <c r="C54" s="29" t="s">
        <v>23784</v>
      </c>
      <c r="D54" s="29" t="s">
        <v>24373</v>
      </c>
      <c r="E54" s="32">
        <v>26</v>
      </c>
      <c r="F54" s="29" t="s">
        <v>14</v>
      </c>
      <c r="G54" s="29" t="s">
        <v>327</v>
      </c>
      <c r="H54" s="32" t="s">
        <v>328</v>
      </c>
      <c r="I54" s="29" t="s">
        <v>41</v>
      </c>
      <c r="J54" s="29" t="s">
        <v>19</v>
      </c>
      <c r="K54" s="34">
        <v>45483</v>
      </c>
      <c r="L54" s="29" t="s">
        <v>42</v>
      </c>
    </row>
    <row r="55" spans="1:12" x14ac:dyDescent="0.8">
      <c r="A55" s="29" t="s">
        <v>330</v>
      </c>
      <c r="B55" s="29" t="s">
        <v>331</v>
      </c>
      <c r="C55" s="29" t="s">
        <v>23785</v>
      </c>
      <c r="D55" s="29" t="s">
        <v>24374</v>
      </c>
      <c r="E55" s="32">
        <v>42</v>
      </c>
      <c r="F55" s="29" t="s">
        <v>14</v>
      </c>
      <c r="G55" s="29" t="s">
        <v>332</v>
      </c>
      <c r="H55" s="32" t="s">
        <v>333</v>
      </c>
      <c r="I55" s="29" t="s">
        <v>320</v>
      </c>
      <c r="J55" s="29" t="s">
        <v>138</v>
      </c>
      <c r="K55" s="34">
        <v>44552</v>
      </c>
      <c r="L55" s="29" t="s">
        <v>35</v>
      </c>
    </row>
    <row r="56" spans="1:12" x14ac:dyDescent="0.8">
      <c r="A56" s="29" t="s">
        <v>335</v>
      </c>
      <c r="B56" s="29" t="s">
        <v>336</v>
      </c>
      <c r="C56" s="29" t="s">
        <v>23786</v>
      </c>
      <c r="D56" s="29" t="s">
        <v>24375</v>
      </c>
      <c r="E56" s="32">
        <v>47</v>
      </c>
      <c r="F56" s="29" t="s">
        <v>14</v>
      </c>
      <c r="G56" s="29" t="s">
        <v>337</v>
      </c>
      <c r="H56" s="32" t="s">
        <v>338</v>
      </c>
      <c r="I56" s="29" t="s">
        <v>285</v>
      </c>
      <c r="J56" s="29" t="s">
        <v>193</v>
      </c>
      <c r="K56" s="34">
        <v>44118</v>
      </c>
      <c r="L56" s="29" t="s">
        <v>35</v>
      </c>
    </row>
    <row r="57" spans="1:12" x14ac:dyDescent="0.8">
      <c r="A57" s="29" t="s">
        <v>340</v>
      </c>
      <c r="B57" s="29" t="s">
        <v>341</v>
      </c>
      <c r="C57" s="29" t="s">
        <v>23742</v>
      </c>
      <c r="D57" s="29" t="s">
        <v>24335</v>
      </c>
      <c r="E57" s="32">
        <v>46</v>
      </c>
      <c r="F57" s="29" t="s">
        <v>14</v>
      </c>
      <c r="G57" s="29" t="s">
        <v>342</v>
      </c>
      <c r="H57" s="32" t="s">
        <v>343</v>
      </c>
      <c r="I57" s="29" t="s">
        <v>199</v>
      </c>
      <c r="J57" s="29" t="s">
        <v>74</v>
      </c>
      <c r="K57" s="34">
        <v>44379</v>
      </c>
      <c r="L57" s="29" t="s">
        <v>35</v>
      </c>
    </row>
    <row r="58" spans="1:12" x14ac:dyDescent="0.8">
      <c r="A58" s="29" t="s">
        <v>345</v>
      </c>
      <c r="B58" s="29" t="s">
        <v>346</v>
      </c>
      <c r="C58" s="29" t="s">
        <v>23787</v>
      </c>
      <c r="D58" s="29" t="s">
        <v>24331</v>
      </c>
      <c r="E58" s="32"/>
      <c r="F58" s="29" t="s">
        <v>14</v>
      </c>
      <c r="G58" s="29" t="s">
        <v>347</v>
      </c>
      <c r="H58" s="32" t="s">
        <v>348</v>
      </c>
      <c r="I58" s="29" t="s">
        <v>350</v>
      </c>
      <c r="J58" s="29" t="s">
        <v>34</v>
      </c>
      <c r="K58" s="34">
        <v>45687</v>
      </c>
      <c r="L58" s="29" t="s">
        <v>42</v>
      </c>
    </row>
    <row r="59" spans="1:12" x14ac:dyDescent="0.8">
      <c r="A59" s="29" t="s">
        <v>351</v>
      </c>
      <c r="B59" s="29" t="s">
        <v>352</v>
      </c>
      <c r="C59" s="29" t="s">
        <v>23788</v>
      </c>
      <c r="D59" s="29" t="s">
        <v>24376</v>
      </c>
      <c r="E59" s="32">
        <v>31</v>
      </c>
      <c r="F59" s="29" t="s">
        <v>29</v>
      </c>
      <c r="G59" s="29" t="s">
        <v>353</v>
      </c>
      <c r="H59" s="32">
        <v>5546868740</v>
      </c>
      <c r="I59" s="29" t="s">
        <v>355</v>
      </c>
      <c r="J59" s="29" t="s">
        <v>180</v>
      </c>
      <c r="K59" s="34">
        <v>45387</v>
      </c>
      <c r="L59" s="29" t="s">
        <v>26</v>
      </c>
    </row>
    <row r="60" spans="1:12" x14ac:dyDescent="0.8">
      <c r="A60" s="29" t="s">
        <v>356</v>
      </c>
      <c r="B60" s="29" t="s">
        <v>357</v>
      </c>
      <c r="C60" s="29" t="s">
        <v>23789</v>
      </c>
      <c r="D60" s="29" t="s">
        <v>24377</v>
      </c>
      <c r="E60" s="32">
        <v>38</v>
      </c>
      <c r="F60" s="29" t="s">
        <v>14</v>
      </c>
      <c r="G60" s="29" t="s">
        <v>358</v>
      </c>
      <c r="H60" s="32" t="s">
        <v>359</v>
      </c>
      <c r="I60" s="29" t="s">
        <v>285</v>
      </c>
      <c r="J60" s="29" t="s">
        <v>193</v>
      </c>
      <c r="K60" s="34">
        <v>45446</v>
      </c>
      <c r="L60" s="29" t="s">
        <v>42</v>
      </c>
    </row>
    <row r="61" spans="1:12" x14ac:dyDescent="0.8">
      <c r="A61" s="29" t="s">
        <v>361</v>
      </c>
      <c r="B61" s="29" t="s">
        <v>362</v>
      </c>
      <c r="C61" s="29" t="s">
        <v>23754</v>
      </c>
      <c r="D61" s="29" t="s">
        <v>24376</v>
      </c>
      <c r="E61" s="32">
        <v>46</v>
      </c>
      <c r="F61" s="29" t="s">
        <v>29</v>
      </c>
      <c r="G61" s="29" t="s">
        <v>363</v>
      </c>
      <c r="H61" s="32" t="s">
        <v>364</v>
      </c>
      <c r="I61" s="29" t="s">
        <v>186</v>
      </c>
      <c r="J61" s="29" t="s">
        <v>74</v>
      </c>
      <c r="K61" s="34">
        <v>45240</v>
      </c>
      <c r="L61" s="29" t="s">
        <v>35</v>
      </c>
    </row>
    <row r="62" spans="1:12" x14ac:dyDescent="0.8">
      <c r="A62" s="29" t="s">
        <v>366</v>
      </c>
      <c r="B62" s="29" t="s">
        <v>367</v>
      </c>
      <c r="C62" s="29" t="s">
        <v>23745</v>
      </c>
      <c r="D62" s="29" t="s">
        <v>24378</v>
      </c>
      <c r="E62" s="32">
        <v>29</v>
      </c>
      <c r="F62" s="29" t="s">
        <v>29</v>
      </c>
      <c r="G62" s="29" t="s">
        <v>368</v>
      </c>
      <c r="H62" s="32" t="s">
        <v>369</v>
      </c>
      <c r="I62" s="29" t="s">
        <v>105</v>
      </c>
      <c r="J62" s="29" t="s">
        <v>48</v>
      </c>
      <c r="K62" s="34">
        <v>44227</v>
      </c>
      <c r="L62" s="29" t="s">
        <v>42</v>
      </c>
    </row>
    <row r="63" spans="1:12" x14ac:dyDescent="0.8">
      <c r="A63" s="29" t="s">
        <v>371</v>
      </c>
      <c r="B63" s="29" t="s">
        <v>372</v>
      </c>
      <c r="C63" s="29" t="s">
        <v>23790</v>
      </c>
      <c r="D63" s="29" t="s">
        <v>24379</v>
      </c>
      <c r="E63" s="32">
        <v>32</v>
      </c>
      <c r="F63" s="29" t="s">
        <v>14</v>
      </c>
      <c r="G63" s="29" t="s">
        <v>373</v>
      </c>
      <c r="H63" s="32"/>
      <c r="I63" s="29" t="s">
        <v>41</v>
      </c>
      <c r="J63" s="29" t="s">
        <v>19</v>
      </c>
      <c r="K63" s="34">
        <v>45675</v>
      </c>
      <c r="L63" s="29" t="s">
        <v>35</v>
      </c>
    </row>
    <row r="64" spans="1:12" x14ac:dyDescent="0.8">
      <c r="A64" s="29" t="s">
        <v>375</v>
      </c>
      <c r="B64" s="29" t="s">
        <v>376</v>
      </c>
      <c r="C64" s="29" t="s">
        <v>23791</v>
      </c>
      <c r="D64" s="29" t="s">
        <v>24380</v>
      </c>
      <c r="E64" s="32">
        <v>21</v>
      </c>
      <c r="F64" s="29" t="s">
        <v>29</v>
      </c>
      <c r="G64" s="29" t="s">
        <v>377</v>
      </c>
      <c r="H64" s="32" t="s">
        <v>378</v>
      </c>
      <c r="I64" s="29" t="s">
        <v>25</v>
      </c>
      <c r="J64" s="29" t="s">
        <v>19</v>
      </c>
      <c r="K64" s="34">
        <v>44993</v>
      </c>
      <c r="L64" s="29" t="s">
        <v>35</v>
      </c>
    </row>
    <row r="65" spans="1:12" x14ac:dyDescent="0.8">
      <c r="A65" s="29" t="s">
        <v>380</v>
      </c>
      <c r="B65" s="29" t="s">
        <v>381</v>
      </c>
      <c r="C65" s="29" t="s">
        <v>23792</v>
      </c>
      <c r="D65" s="29" t="s">
        <v>23924</v>
      </c>
      <c r="E65" s="32">
        <v>20</v>
      </c>
      <c r="F65" s="29" t="s">
        <v>382</v>
      </c>
      <c r="G65" s="29" t="s">
        <v>383</v>
      </c>
      <c r="H65" s="32"/>
      <c r="I65" s="29" t="s">
        <v>249</v>
      </c>
      <c r="J65" s="29" t="s">
        <v>55</v>
      </c>
      <c r="K65" s="34">
        <v>44706</v>
      </c>
      <c r="L65" s="29" t="s">
        <v>42</v>
      </c>
    </row>
    <row r="66" spans="1:12" x14ac:dyDescent="0.8">
      <c r="A66" s="29" t="s">
        <v>385</v>
      </c>
      <c r="B66" s="29" t="s">
        <v>386</v>
      </c>
      <c r="C66" s="29" t="s">
        <v>23793</v>
      </c>
      <c r="D66" s="29" t="s">
        <v>24381</v>
      </c>
      <c r="E66" s="32">
        <v>44</v>
      </c>
      <c r="F66" s="29" t="s">
        <v>14</v>
      </c>
      <c r="G66" s="29" t="s">
        <v>387</v>
      </c>
      <c r="H66" s="32" t="s">
        <v>388</v>
      </c>
      <c r="I66" s="29" t="s">
        <v>390</v>
      </c>
      <c r="J66" s="29" t="s">
        <v>180</v>
      </c>
      <c r="K66" s="34">
        <v>44948</v>
      </c>
      <c r="L66" s="29" t="s">
        <v>26</v>
      </c>
    </row>
    <row r="67" spans="1:12" x14ac:dyDescent="0.8">
      <c r="A67" s="29" t="s">
        <v>391</v>
      </c>
      <c r="B67" s="29" t="s">
        <v>392</v>
      </c>
      <c r="C67" s="29" t="s">
        <v>23794</v>
      </c>
      <c r="D67" s="29" t="s">
        <v>23742</v>
      </c>
      <c r="E67" s="32"/>
      <c r="F67" s="29" t="s">
        <v>29</v>
      </c>
      <c r="G67" s="29" t="s">
        <v>393</v>
      </c>
      <c r="H67" s="32" t="s">
        <v>394</v>
      </c>
      <c r="I67" s="29" t="s">
        <v>98</v>
      </c>
      <c r="J67" s="29" t="s">
        <v>99</v>
      </c>
      <c r="K67" s="34">
        <v>44396</v>
      </c>
      <c r="L67" s="29" t="s">
        <v>35</v>
      </c>
    </row>
    <row r="68" spans="1:12" x14ac:dyDescent="0.8">
      <c r="A68" s="29" t="s">
        <v>396</v>
      </c>
      <c r="B68" s="29"/>
      <c r="C68" s="29"/>
      <c r="D68" s="29"/>
      <c r="E68" s="32">
        <v>34</v>
      </c>
      <c r="F68" s="29" t="s">
        <v>14</v>
      </c>
      <c r="G68" s="29" t="s">
        <v>397</v>
      </c>
      <c r="H68" s="32">
        <f>1-635-384-1687</f>
        <v>-2705</v>
      </c>
      <c r="I68" s="29" t="s">
        <v>18</v>
      </c>
      <c r="J68" s="29" t="s">
        <v>19</v>
      </c>
      <c r="K68" s="34">
        <v>44581</v>
      </c>
      <c r="L68" s="29" t="s">
        <v>26</v>
      </c>
    </row>
    <row r="69" spans="1:12" x14ac:dyDescent="0.8">
      <c r="A69" s="29" t="s">
        <v>399</v>
      </c>
      <c r="B69" s="29" t="s">
        <v>400</v>
      </c>
      <c r="C69" s="29" t="s">
        <v>23795</v>
      </c>
      <c r="D69" s="29" t="s">
        <v>24372</v>
      </c>
      <c r="E69" s="32">
        <v>47</v>
      </c>
      <c r="F69" s="29" t="s">
        <v>29</v>
      </c>
      <c r="G69" s="29" t="s">
        <v>401</v>
      </c>
      <c r="H69" s="32" t="s">
        <v>402</v>
      </c>
      <c r="I69" s="29" t="s">
        <v>309</v>
      </c>
      <c r="J69" s="29" t="s">
        <v>74</v>
      </c>
      <c r="K69" s="34">
        <v>45023</v>
      </c>
      <c r="L69" s="29" t="s">
        <v>26</v>
      </c>
    </row>
    <row r="70" spans="1:12" x14ac:dyDescent="0.8">
      <c r="A70" s="29" t="s">
        <v>404</v>
      </c>
      <c r="B70" s="29" t="s">
        <v>405</v>
      </c>
      <c r="C70" s="29" t="s">
        <v>23796</v>
      </c>
      <c r="D70" s="29" t="s">
        <v>24382</v>
      </c>
      <c r="E70" s="32">
        <v>39</v>
      </c>
      <c r="F70" s="29" t="s">
        <v>14</v>
      </c>
      <c r="G70" s="29" t="s">
        <v>406</v>
      </c>
      <c r="H70" s="32" t="s">
        <v>407</v>
      </c>
      <c r="I70" s="29" t="s">
        <v>409</v>
      </c>
      <c r="J70" s="29" t="s">
        <v>34</v>
      </c>
      <c r="K70" s="34">
        <v>44340</v>
      </c>
      <c r="L70" s="29" t="s">
        <v>42</v>
      </c>
    </row>
    <row r="71" spans="1:12" x14ac:dyDescent="0.8">
      <c r="A71" s="29" t="s">
        <v>410</v>
      </c>
      <c r="B71" s="29" t="s">
        <v>411</v>
      </c>
      <c r="C71" s="29" t="s">
        <v>23797</v>
      </c>
      <c r="D71" s="29" t="s">
        <v>24383</v>
      </c>
      <c r="E71" s="32">
        <v>27</v>
      </c>
      <c r="F71" s="29" t="s">
        <v>14</v>
      </c>
      <c r="G71" s="29" t="s">
        <v>412</v>
      </c>
      <c r="H71" s="32" t="s">
        <v>413</v>
      </c>
      <c r="I71" s="29" t="s">
        <v>73</v>
      </c>
      <c r="J71" s="29" t="s">
        <v>74</v>
      </c>
      <c r="K71" s="34">
        <v>45338</v>
      </c>
      <c r="L71" s="29" t="s">
        <v>35</v>
      </c>
    </row>
    <row r="72" spans="1:12" x14ac:dyDescent="0.8">
      <c r="A72" s="29" t="s">
        <v>415</v>
      </c>
      <c r="B72" s="29" t="s">
        <v>416</v>
      </c>
      <c r="C72" s="29" t="s">
        <v>23798</v>
      </c>
      <c r="D72" s="29" t="s">
        <v>24352</v>
      </c>
      <c r="E72" s="32">
        <v>39</v>
      </c>
      <c r="F72" s="29" t="s">
        <v>29</v>
      </c>
      <c r="G72" s="29" t="s">
        <v>417</v>
      </c>
      <c r="H72" s="32">
        <v>6416574733</v>
      </c>
      <c r="I72" s="29" t="s">
        <v>186</v>
      </c>
      <c r="J72" s="29" t="s">
        <v>74</v>
      </c>
      <c r="K72" s="34">
        <v>44027</v>
      </c>
      <c r="L72" s="29" t="s">
        <v>35</v>
      </c>
    </row>
    <row r="73" spans="1:12" x14ac:dyDescent="0.8">
      <c r="A73" s="29" t="s">
        <v>419</v>
      </c>
      <c r="B73" s="29" t="s">
        <v>420</v>
      </c>
      <c r="C73" s="29" t="s">
        <v>23799</v>
      </c>
      <c r="D73" s="29" t="s">
        <v>24310</v>
      </c>
      <c r="E73" s="32">
        <v>53</v>
      </c>
      <c r="F73" s="29" t="s">
        <v>14</v>
      </c>
      <c r="G73" s="29" t="s">
        <v>421</v>
      </c>
      <c r="H73" s="32" t="s">
        <v>422</v>
      </c>
      <c r="I73" s="29" t="s">
        <v>424</v>
      </c>
      <c r="J73" s="29" t="s">
        <v>138</v>
      </c>
      <c r="K73" s="34">
        <v>44034</v>
      </c>
      <c r="L73" s="29" t="s">
        <v>26</v>
      </c>
    </row>
    <row r="74" spans="1:12" x14ac:dyDescent="0.8">
      <c r="A74" s="29" t="s">
        <v>425</v>
      </c>
      <c r="B74" s="29" t="s">
        <v>426</v>
      </c>
      <c r="C74" s="29" t="s">
        <v>23782</v>
      </c>
      <c r="D74" s="29" t="s">
        <v>24384</v>
      </c>
      <c r="E74" s="32">
        <v>34</v>
      </c>
      <c r="F74" s="29" t="s">
        <v>29</v>
      </c>
      <c r="G74" s="29" t="s">
        <v>427</v>
      </c>
      <c r="H74" s="32" t="s">
        <v>428</v>
      </c>
      <c r="I74" s="29" t="s">
        <v>249</v>
      </c>
      <c r="J74" s="29" t="s">
        <v>55</v>
      </c>
      <c r="K74" s="34">
        <v>45259</v>
      </c>
      <c r="L74" s="29" t="s">
        <v>42</v>
      </c>
    </row>
    <row r="75" spans="1:12" x14ac:dyDescent="0.8">
      <c r="A75" s="29" t="s">
        <v>430</v>
      </c>
      <c r="B75" s="29" t="s">
        <v>431</v>
      </c>
      <c r="C75" s="29" t="s">
        <v>23778</v>
      </c>
      <c r="D75" s="29" t="s">
        <v>24331</v>
      </c>
      <c r="E75" s="32">
        <v>53</v>
      </c>
      <c r="F75" s="29" t="s">
        <v>29</v>
      </c>
      <c r="G75" s="29" t="s">
        <v>432</v>
      </c>
      <c r="H75" s="32" t="s">
        <v>433</v>
      </c>
      <c r="I75" s="29" t="s">
        <v>167</v>
      </c>
      <c r="J75" s="29" t="s">
        <v>138</v>
      </c>
      <c r="K75" s="34">
        <v>44993</v>
      </c>
      <c r="L75" s="29" t="s">
        <v>35</v>
      </c>
    </row>
    <row r="76" spans="1:12" x14ac:dyDescent="0.8">
      <c r="A76" s="29" t="s">
        <v>435</v>
      </c>
      <c r="B76" s="29" t="s">
        <v>436</v>
      </c>
      <c r="C76" s="29" t="s">
        <v>390</v>
      </c>
      <c r="D76" s="29" t="s">
        <v>24385</v>
      </c>
      <c r="E76" s="32">
        <v>18</v>
      </c>
      <c r="F76" s="29" t="s">
        <v>29</v>
      </c>
      <c r="G76" s="29" t="s">
        <v>437</v>
      </c>
      <c r="H76" s="32" t="s">
        <v>438</v>
      </c>
      <c r="I76" s="29" t="s">
        <v>61</v>
      </c>
      <c r="J76" s="29" t="s">
        <v>62</v>
      </c>
      <c r="K76" s="34">
        <v>45069</v>
      </c>
      <c r="L76" s="29" t="s">
        <v>35</v>
      </c>
    </row>
    <row r="77" spans="1:12" x14ac:dyDescent="0.8">
      <c r="A77" s="29" t="s">
        <v>440</v>
      </c>
      <c r="B77" s="29" t="s">
        <v>441</v>
      </c>
      <c r="C77" s="29" t="s">
        <v>23800</v>
      </c>
      <c r="D77" s="29" t="s">
        <v>24386</v>
      </c>
      <c r="E77" s="32">
        <v>44</v>
      </c>
      <c r="F77" s="29" t="s">
        <v>14</v>
      </c>
      <c r="G77" s="29" t="s">
        <v>442</v>
      </c>
      <c r="H77" s="32" t="s">
        <v>443</v>
      </c>
      <c r="I77" s="29" t="s">
        <v>25</v>
      </c>
      <c r="J77" s="29" t="s">
        <v>19</v>
      </c>
      <c r="K77" s="34">
        <v>45495</v>
      </c>
      <c r="L77" s="29" t="s">
        <v>26</v>
      </c>
    </row>
    <row r="78" spans="1:12" x14ac:dyDescent="0.8">
      <c r="A78" s="29" t="s">
        <v>445</v>
      </c>
      <c r="B78" s="29" t="s">
        <v>446</v>
      </c>
      <c r="C78" s="29" t="s">
        <v>23801</v>
      </c>
      <c r="D78" s="29" t="s">
        <v>24387</v>
      </c>
      <c r="E78" s="32">
        <v>36</v>
      </c>
      <c r="F78" s="29" t="s">
        <v>14</v>
      </c>
      <c r="G78" s="29" t="s">
        <v>447</v>
      </c>
      <c r="H78" s="32" t="s">
        <v>448</v>
      </c>
      <c r="I78" s="29" t="s">
        <v>450</v>
      </c>
      <c r="J78" s="29" t="s">
        <v>138</v>
      </c>
      <c r="K78" s="34">
        <v>44278</v>
      </c>
      <c r="L78" s="29" t="s">
        <v>26</v>
      </c>
    </row>
    <row r="79" spans="1:12" x14ac:dyDescent="0.8">
      <c r="A79" s="29" t="s">
        <v>451</v>
      </c>
      <c r="B79" s="29" t="s">
        <v>452</v>
      </c>
      <c r="C79" s="29" t="s">
        <v>23802</v>
      </c>
      <c r="D79" s="29" t="s">
        <v>24388</v>
      </c>
      <c r="E79" s="32">
        <v>31</v>
      </c>
      <c r="F79" s="29" t="s">
        <v>29</v>
      </c>
      <c r="G79" s="29" t="s">
        <v>453</v>
      </c>
      <c r="H79" s="32">
        <v>5049786863</v>
      </c>
      <c r="I79" s="29" t="s">
        <v>137</v>
      </c>
      <c r="J79" s="29" t="s">
        <v>138</v>
      </c>
      <c r="K79" s="34">
        <v>45238</v>
      </c>
      <c r="L79" s="29" t="s">
        <v>35</v>
      </c>
    </row>
    <row r="80" spans="1:12" x14ac:dyDescent="0.8">
      <c r="A80" s="29" t="s">
        <v>455</v>
      </c>
      <c r="B80" s="29" t="s">
        <v>456</v>
      </c>
      <c r="C80" s="29" t="s">
        <v>23803</v>
      </c>
      <c r="D80" s="29" t="s">
        <v>24389</v>
      </c>
      <c r="E80" s="32">
        <v>36</v>
      </c>
      <c r="F80" s="29" t="s">
        <v>29</v>
      </c>
      <c r="G80" s="29" t="s">
        <v>457</v>
      </c>
      <c r="H80" s="32"/>
      <c r="I80" s="29" t="s">
        <v>249</v>
      </c>
      <c r="J80" s="29" t="s">
        <v>55</v>
      </c>
      <c r="K80" s="34">
        <v>44756</v>
      </c>
      <c r="L80" s="29" t="s">
        <v>35</v>
      </c>
    </row>
    <row r="81" spans="1:12" x14ac:dyDescent="0.8">
      <c r="A81" s="29" t="s">
        <v>459</v>
      </c>
      <c r="B81" s="29" t="s">
        <v>460</v>
      </c>
      <c r="C81" s="29" t="s">
        <v>23804</v>
      </c>
      <c r="D81" s="29" t="s">
        <v>24080</v>
      </c>
      <c r="E81" s="32">
        <v>18</v>
      </c>
      <c r="F81" s="29" t="s">
        <v>29</v>
      </c>
      <c r="G81" s="29" t="s">
        <v>461</v>
      </c>
      <c r="H81" s="32" t="s">
        <v>462</v>
      </c>
      <c r="I81" s="29" t="s">
        <v>119</v>
      </c>
      <c r="J81" s="29" t="s">
        <v>55</v>
      </c>
      <c r="K81" s="34">
        <v>45658</v>
      </c>
      <c r="L81" s="29" t="s">
        <v>42</v>
      </c>
    </row>
    <row r="82" spans="1:12" x14ac:dyDescent="0.8">
      <c r="A82" s="29" t="s">
        <v>464</v>
      </c>
      <c r="B82" s="29" t="s">
        <v>465</v>
      </c>
      <c r="C82" s="29" t="s">
        <v>390</v>
      </c>
      <c r="D82" s="29" t="s">
        <v>24390</v>
      </c>
      <c r="E82" s="32">
        <v>32</v>
      </c>
      <c r="F82" s="29" t="s">
        <v>29</v>
      </c>
      <c r="G82" s="29" t="s">
        <v>466</v>
      </c>
      <c r="H82" s="32"/>
      <c r="I82" s="29" t="s">
        <v>18</v>
      </c>
      <c r="J82" s="29" t="s">
        <v>19</v>
      </c>
      <c r="K82" s="34">
        <v>44013</v>
      </c>
      <c r="L82" s="29" t="s">
        <v>35</v>
      </c>
    </row>
    <row r="83" spans="1:12" x14ac:dyDescent="0.8">
      <c r="A83" s="29" t="s">
        <v>468</v>
      </c>
      <c r="B83" s="29" t="s">
        <v>469</v>
      </c>
      <c r="C83" s="29" t="s">
        <v>23802</v>
      </c>
      <c r="D83" s="29" t="s">
        <v>24391</v>
      </c>
      <c r="E83" s="32"/>
      <c r="F83" s="29" t="s">
        <v>29</v>
      </c>
      <c r="G83" s="29" t="s">
        <v>470</v>
      </c>
      <c r="H83" s="32" t="s">
        <v>471</v>
      </c>
      <c r="I83" s="29" t="s">
        <v>473</v>
      </c>
      <c r="J83" s="29" t="s">
        <v>113</v>
      </c>
      <c r="K83" s="34">
        <v>45528</v>
      </c>
      <c r="L83" s="29" t="s">
        <v>42</v>
      </c>
    </row>
    <row r="84" spans="1:12" x14ac:dyDescent="0.8">
      <c r="A84" s="29" t="s">
        <v>474</v>
      </c>
      <c r="B84" s="29" t="s">
        <v>475</v>
      </c>
      <c r="C84" s="29" t="s">
        <v>23744</v>
      </c>
      <c r="D84" s="29" t="s">
        <v>24392</v>
      </c>
      <c r="E84" s="32">
        <v>52</v>
      </c>
      <c r="F84" s="29" t="s">
        <v>29</v>
      </c>
      <c r="G84" s="29" t="s">
        <v>476</v>
      </c>
      <c r="H84" s="32" t="s">
        <v>477</v>
      </c>
      <c r="I84" s="29" t="s">
        <v>54</v>
      </c>
      <c r="J84" s="29" t="s">
        <v>55</v>
      </c>
      <c r="K84" s="34">
        <v>44281</v>
      </c>
      <c r="L84" s="29"/>
    </row>
    <row r="85" spans="1:12" x14ac:dyDescent="0.8">
      <c r="A85" s="29" t="s">
        <v>479</v>
      </c>
      <c r="B85" s="29" t="s">
        <v>480</v>
      </c>
      <c r="C85" s="29" t="s">
        <v>23805</v>
      </c>
      <c r="D85" s="29" t="s">
        <v>24393</v>
      </c>
      <c r="E85" s="32">
        <v>28</v>
      </c>
      <c r="F85" s="29" t="s">
        <v>14</v>
      </c>
      <c r="G85" s="29" t="s">
        <v>481</v>
      </c>
      <c r="H85" s="32" t="s">
        <v>482</v>
      </c>
      <c r="I85" s="29" t="s">
        <v>309</v>
      </c>
      <c r="J85" s="29" t="s">
        <v>74</v>
      </c>
      <c r="K85" s="34">
        <v>44807</v>
      </c>
      <c r="L85" s="29" t="s">
        <v>35</v>
      </c>
    </row>
    <row r="86" spans="1:12" x14ac:dyDescent="0.8">
      <c r="A86" s="29" t="s">
        <v>484</v>
      </c>
      <c r="B86" s="29" t="s">
        <v>485</v>
      </c>
      <c r="C86" s="29" t="s">
        <v>23806</v>
      </c>
      <c r="D86" s="29" t="s">
        <v>24394</v>
      </c>
      <c r="E86" s="32">
        <v>25</v>
      </c>
      <c r="F86" s="29"/>
      <c r="G86" s="29" t="s">
        <v>486</v>
      </c>
      <c r="H86" s="32" t="s">
        <v>487</v>
      </c>
      <c r="I86" s="29" t="s">
        <v>489</v>
      </c>
      <c r="J86" s="29" t="s">
        <v>34</v>
      </c>
      <c r="K86" s="34">
        <v>44264</v>
      </c>
      <c r="L86" s="29" t="s">
        <v>35</v>
      </c>
    </row>
    <row r="87" spans="1:12" x14ac:dyDescent="0.8">
      <c r="A87" s="29" t="s">
        <v>490</v>
      </c>
      <c r="B87" s="29" t="s">
        <v>491</v>
      </c>
      <c r="C87" s="29" t="s">
        <v>23747</v>
      </c>
      <c r="D87" s="29" t="s">
        <v>24331</v>
      </c>
      <c r="E87" s="32">
        <v>28</v>
      </c>
      <c r="F87" s="29" t="s">
        <v>14</v>
      </c>
      <c r="G87" s="29" t="s">
        <v>492</v>
      </c>
      <c r="H87" s="32" t="s">
        <v>493</v>
      </c>
      <c r="I87" s="29" t="s">
        <v>450</v>
      </c>
      <c r="J87" s="29" t="s">
        <v>138</v>
      </c>
      <c r="K87" s="34">
        <v>44400</v>
      </c>
      <c r="L87" s="29" t="s">
        <v>42</v>
      </c>
    </row>
    <row r="88" spans="1:12" x14ac:dyDescent="0.8">
      <c r="A88" s="29" t="s">
        <v>495</v>
      </c>
      <c r="B88" s="29" t="s">
        <v>496</v>
      </c>
      <c r="C88" s="29" t="s">
        <v>23807</v>
      </c>
      <c r="D88" s="29" t="s">
        <v>24395</v>
      </c>
      <c r="E88" s="32">
        <v>45</v>
      </c>
      <c r="F88" s="29" t="s">
        <v>29</v>
      </c>
      <c r="G88" s="29" t="s">
        <v>497</v>
      </c>
      <c r="H88" s="32" t="s">
        <v>498</v>
      </c>
      <c r="I88" s="29" t="s">
        <v>270</v>
      </c>
      <c r="J88" s="29" t="s">
        <v>19</v>
      </c>
      <c r="K88" s="34">
        <v>45543</v>
      </c>
      <c r="L88" s="29" t="s">
        <v>35</v>
      </c>
    </row>
    <row r="89" spans="1:12" x14ac:dyDescent="0.8">
      <c r="A89" s="29" t="s">
        <v>500</v>
      </c>
      <c r="B89" s="29" t="s">
        <v>501</v>
      </c>
      <c r="C89" s="29" t="s">
        <v>23808</v>
      </c>
      <c r="D89" s="29" t="s">
        <v>24396</v>
      </c>
      <c r="E89" s="32">
        <v>38</v>
      </c>
      <c r="F89" s="29" t="s">
        <v>14</v>
      </c>
      <c r="G89" s="29" t="s">
        <v>502</v>
      </c>
      <c r="H89" s="32" t="s">
        <v>503</v>
      </c>
      <c r="I89" s="29" t="s">
        <v>98</v>
      </c>
      <c r="J89" s="29" t="s">
        <v>99</v>
      </c>
      <c r="K89" s="34">
        <v>45224</v>
      </c>
      <c r="L89" s="29" t="s">
        <v>26</v>
      </c>
    </row>
    <row r="90" spans="1:12" x14ac:dyDescent="0.8">
      <c r="A90" s="29" t="s">
        <v>505</v>
      </c>
      <c r="B90" s="29" t="s">
        <v>506</v>
      </c>
      <c r="C90" s="29" t="s">
        <v>23809</v>
      </c>
      <c r="D90" s="29" t="s">
        <v>24372</v>
      </c>
      <c r="E90" s="32">
        <v>28</v>
      </c>
      <c r="F90" s="29" t="s">
        <v>29</v>
      </c>
      <c r="G90" s="29" t="s">
        <v>507</v>
      </c>
      <c r="H90" s="32" t="s">
        <v>508</v>
      </c>
      <c r="I90" s="29" t="s">
        <v>510</v>
      </c>
      <c r="J90" s="29" t="s">
        <v>126</v>
      </c>
      <c r="K90" s="34">
        <v>45432</v>
      </c>
      <c r="L90" s="29" t="s">
        <v>35</v>
      </c>
    </row>
    <row r="91" spans="1:12" x14ac:dyDescent="0.8">
      <c r="A91" s="29" t="s">
        <v>511</v>
      </c>
      <c r="B91" s="29"/>
      <c r="C91" s="29"/>
      <c r="D91" s="29"/>
      <c r="E91" s="32">
        <v>41</v>
      </c>
      <c r="F91" s="29" t="s">
        <v>29</v>
      </c>
      <c r="G91" s="29" t="s">
        <v>512</v>
      </c>
      <c r="H91" s="32"/>
      <c r="I91" s="29" t="s">
        <v>220</v>
      </c>
      <c r="J91" s="29"/>
      <c r="K91" s="34">
        <v>44721</v>
      </c>
      <c r="L91" s="29" t="s">
        <v>35</v>
      </c>
    </row>
    <row r="92" spans="1:12" x14ac:dyDescent="0.8">
      <c r="A92" s="29" t="s">
        <v>514</v>
      </c>
      <c r="B92" s="29" t="s">
        <v>515</v>
      </c>
      <c r="C92" s="29" t="s">
        <v>23810</v>
      </c>
      <c r="D92" s="29" t="s">
        <v>24397</v>
      </c>
      <c r="E92" s="32">
        <v>36</v>
      </c>
      <c r="F92" s="29" t="s">
        <v>14</v>
      </c>
      <c r="G92" s="29" t="s">
        <v>516</v>
      </c>
      <c r="H92" s="32" t="s">
        <v>517</v>
      </c>
      <c r="I92" s="29" t="s">
        <v>227</v>
      </c>
      <c r="J92" s="29" t="s">
        <v>221</v>
      </c>
      <c r="K92" s="34">
        <v>44326</v>
      </c>
      <c r="L92" s="29" t="s">
        <v>42</v>
      </c>
    </row>
    <row r="93" spans="1:12" x14ac:dyDescent="0.8">
      <c r="A93" s="29" t="s">
        <v>519</v>
      </c>
      <c r="B93" s="29" t="s">
        <v>520</v>
      </c>
      <c r="C93" s="29" t="s">
        <v>23811</v>
      </c>
      <c r="D93" s="29" t="s">
        <v>24398</v>
      </c>
      <c r="E93" s="32">
        <v>46</v>
      </c>
      <c r="F93" s="29" t="s">
        <v>14</v>
      </c>
      <c r="G93" s="29" t="s">
        <v>521</v>
      </c>
      <c r="H93" s="32" t="s">
        <v>522</v>
      </c>
      <c r="I93" s="29" t="s">
        <v>355</v>
      </c>
      <c r="J93" s="29" t="s">
        <v>180</v>
      </c>
      <c r="K93" s="34">
        <v>44226</v>
      </c>
      <c r="L93" s="29" t="s">
        <v>42</v>
      </c>
    </row>
    <row r="94" spans="1:12" x14ac:dyDescent="0.8">
      <c r="A94" s="29" t="s">
        <v>524</v>
      </c>
      <c r="B94" s="29" t="s">
        <v>525</v>
      </c>
      <c r="C94" s="29" t="s">
        <v>23749</v>
      </c>
      <c r="D94" s="29" t="s">
        <v>24399</v>
      </c>
      <c r="E94" s="32">
        <v>26</v>
      </c>
      <c r="F94" s="29" t="s">
        <v>14</v>
      </c>
      <c r="G94" s="29" t="s">
        <v>526</v>
      </c>
      <c r="H94" s="32" t="s">
        <v>527</v>
      </c>
      <c r="I94" s="29" t="s">
        <v>529</v>
      </c>
      <c r="J94" s="29" t="s">
        <v>55</v>
      </c>
      <c r="K94" s="34">
        <v>44688</v>
      </c>
      <c r="L94" s="29" t="s">
        <v>35</v>
      </c>
    </row>
    <row r="95" spans="1:12" x14ac:dyDescent="0.8">
      <c r="A95" s="29" t="s">
        <v>530</v>
      </c>
      <c r="B95" s="29" t="s">
        <v>531</v>
      </c>
      <c r="C95" s="29" t="s">
        <v>23783</v>
      </c>
      <c r="D95" s="29" t="s">
        <v>24363</v>
      </c>
      <c r="E95" s="32">
        <v>31</v>
      </c>
      <c r="F95" s="29" t="s">
        <v>29</v>
      </c>
      <c r="G95" s="29" t="s">
        <v>532</v>
      </c>
      <c r="H95" s="32" t="s">
        <v>533</v>
      </c>
      <c r="I95" s="29" t="s">
        <v>270</v>
      </c>
      <c r="J95" s="29" t="s">
        <v>19</v>
      </c>
      <c r="K95" s="34">
        <v>44473</v>
      </c>
      <c r="L95" s="29" t="s">
        <v>35</v>
      </c>
    </row>
    <row r="96" spans="1:12" x14ac:dyDescent="0.8">
      <c r="A96" s="29" t="s">
        <v>535</v>
      </c>
      <c r="B96" s="29" t="s">
        <v>536</v>
      </c>
      <c r="C96" s="29" t="s">
        <v>23812</v>
      </c>
      <c r="D96" s="29" t="s">
        <v>24400</v>
      </c>
      <c r="E96" s="32">
        <v>30</v>
      </c>
      <c r="F96" s="29" t="s">
        <v>29</v>
      </c>
      <c r="G96" s="29" t="s">
        <v>537</v>
      </c>
      <c r="H96" s="32" t="s">
        <v>538</v>
      </c>
      <c r="I96" s="29" t="s">
        <v>105</v>
      </c>
      <c r="J96" s="29" t="s">
        <v>48</v>
      </c>
      <c r="K96" s="34">
        <v>45244</v>
      </c>
      <c r="L96" s="29" t="s">
        <v>35</v>
      </c>
    </row>
    <row r="97" spans="1:12" x14ac:dyDescent="0.8">
      <c r="A97" s="29" t="s">
        <v>540</v>
      </c>
      <c r="B97" s="29" t="s">
        <v>541</v>
      </c>
      <c r="C97" s="29" t="s">
        <v>23801</v>
      </c>
      <c r="D97" s="29" t="s">
        <v>24383</v>
      </c>
      <c r="E97" s="32">
        <v>18</v>
      </c>
      <c r="F97" s="29"/>
      <c r="G97" s="29" t="s">
        <v>542</v>
      </c>
      <c r="H97" s="32">
        <f>1-928-227-4225</f>
        <v>-5379</v>
      </c>
      <c r="I97" s="29" t="s">
        <v>186</v>
      </c>
      <c r="J97" s="29" t="s">
        <v>74</v>
      </c>
      <c r="K97" s="34">
        <v>44277</v>
      </c>
      <c r="L97" s="29" t="s">
        <v>35</v>
      </c>
    </row>
    <row r="98" spans="1:12" x14ac:dyDescent="0.8">
      <c r="A98" s="29" t="s">
        <v>544</v>
      </c>
      <c r="B98" s="29" t="s">
        <v>545</v>
      </c>
      <c r="C98" s="29" t="s">
        <v>23813</v>
      </c>
      <c r="D98" s="29" t="s">
        <v>24401</v>
      </c>
      <c r="E98" s="32">
        <v>38</v>
      </c>
      <c r="F98" s="29" t="s">
        <v>29</v>
      </c>
      <c r="G98" s="29" t="s">
        <v>546</v>
      </c>
      <c r="H98" s="32">
        <f>1-342-679-7881</f>
        <v>-8901</v>
      </c>
      <c r="I98" s="29" t="s">
        <v>54</v>
      </c>
      <c r="J98" s="29" t="s">
        <v>55</v>
      </c>
      <c r="K98" s="34">
        <v>44008</v>
      </c>
      <c r="L98" s="29" t="s">
        <v>42</v>
      </c>
    </row>
    <row r="99" spans="1:12" x14ac:dyDescent="0.8">
      <c r="A99" s="29" t="s">
        <v>548</v>
      </c>
      <c r="B99" s="29" t="s">
        <v>549</v>
      </c>
      <c r="C99" s="29" t="s">
        <v>23814</v>
      </c>
      <c r="D99" s="29" t="s">
        <v>24402</v>
      </c>
      <c r="E99" s="32">
        <v>38</v>
      </c>
      <c r="F99" s="29" t="s">
        <v>29</v>
      </c>
      <c r="G99" s="29" t="s">
        <v>550</v>
      </c>
      <c r="H99" s="32" t="s">
        <v>551</v>
      </c>
      <c r="I99" s="29" t="s">
        <v>553</v>
      </c>
      <c r="J99" s="29" t="s">
        <v>221</v>
      </c>
      <c r="K99" s="34">
        <v>44006</v>
      </c>
      <c r="L99" s="29" t="s">
        <v>26</v>
      </c>
    </row>
    <row r="100" spans="1:12" x14ac:dyDescent="0.8">
      <c r="A100" s="29" t="s">
        <v>554</v>
      </c>
      <c r="B100" s="29" t="s">
        <v>555</v>
      </c>
      <c r="C100" s="29" t="s">
        <v>23740</v>
      </c>
      <c r="D100" s="29" t="s">
        <v>24403</v>
      </c>
      <c r="E100" s="32">
        <v>35</v>
      </c>
      <c r="F100" s="29" t="s">
        <v>14</v>
      </c>
      <c r="G100" s="29" t="s">
        <v>556</v>
      </c>
      <c r="H100" s="32">
        <v>9424232536</v>
      </c>
      <c r="I100" s="29" t="s">
        <v>558</v>
      </c>
      <c r="J100" s="29" t="s">
        <v>55</v>
      </c>
      <c r="K100" s="34">
        <v>44865</v>
      </c>
      <c r="L100" s="29" t="s">
        <v>26</v>
      </c>
    </row>
    <row r="101" spans="1:12" x14ac:dyDescent="0.8">
      <c r="A101" s="29" t="s">
        <v>559</v>
      </c>
      <c r="B101" s="29" t="s">
        <v>560</v>
      </c>
      <c r="C101" s="29" t="s">
        <v>23815</v>
      </c>
      <c r="D101" s="29" t="s">
        <v>24404</v>
      </c>
      <c r="E101" s="32">
        <v>32</v>
      </c>
      <c r="F101" s="29" t="s">
        <v>29</v>
      </c>
      <c r="G101" s="29"/>
      <c r="H101" s="32" t="s">
        <v>561</v>
      </c>
      <c r="I101" s="29" t="s">
        <v>91</v>
      </c>
      <c r="J101" s="29" t="s">
        <v>92</v>
      </c>
      <c r="K101" s="34">
        <v>44929</v>
      </c>
      <c r="L101" s="29" t="s">
        <v>35</v>
      </c>
    </row>
    <row r="102" spans="1:12" x14ac:dyDescent="0.8">
      <c r="A102" s="29" t="s">
        <v>563</v>
      </c>
      <c r="B102" s="29" t="s">
        <v>564</v>
      </c>
      <c r="C102" s="29" t="s">
        <v>23816</v>
      </c>
      <c r="D102" s="29" t="s">
        <v>24405</v>
      </c>
      <c r="E102" s="32"/>
      <c r="F102" s="29" t="s">
        <v>29</v>
      </c>
      <c r="G102" s="29" t="s">
        <v>565</v>
      </c>
      <c r="H102" s="32" t="s">
        <v>566</v>
      </c>
      <c r="I102" s="29" t="s">
        <v>144</v>
      </c>
      <c r="J102" s="29" t="s">
        <v>126</v>
      </c>
      <c r="K102" s="34">
        <v>44029</v>
      </c>
      <c r="L102" s="29" t="s">
        <v>35</v>
      </c>
    </row>
    <row r="103" spans="1:12" x14ac:dyDescent="0.8">
      <c r="A103" s="29" t="s">
        <v>568</v>
      </c>
      <c r="B103" s="29" t="s">
        <v>569</v>
      </c>
      <c r="C103" s="29" t="s">
        <v>23747</v>
      </c>
      <c r="D103" s="29" t="s">
        <v>24249</v>
      </c>
      <c r="E103" s="32">
        <v>29</v>
      </c>
      <c r="F103" s="29" t="s">
        <v>14</v>
      </c>
      <c r="G103" s="29" t="s">
        <v>570</v>
      </c>
      <c r="H103" s="32" t="s">
        <v>571</v>
      </c>
      <c r="I103" s="29" t="s">
        <v>573</v>
      </c>
      <c r="J103" s="29" t="s">
        <v>193</v>
      </c>
      <c r="K103" s="34">
        <v>44715</v>
      </c>
      <c r="L103" s="29" t="s">
        <v>42</v>
      </c>
    </row>
    <row r="104" spans="1:12" x14ac:dyDescent="0.8">
      <c r="A104" s="29" t="s">
        <v>574</v>
      </c>
      <c r="B104" s="29" t="s">
        <v>575</v>
      </c>
      <c r="C104" s="29" t="s">
        <v>23766</v>
      </c>
      <c r="D104" s="29" t="s">
        <v>24352</v>
      </c>
      <c r="E104" s="32">
        <v>30</v>
      </c>
      <c r="F104" s="29" t="s">
        <v>29</v>
      </c>
      <c r="G104" s="29"/>
      <c r="H104" s="32" t="s">
        <v>576</v>
      </c>
      <c r="I104" s="29" t="s">
        <v>578</v>
      </c>
      <c r="J104" s="29" t="s">
        <v>113</v>
      </c>
      <c r="K104" s="34">
        <v>44393</v>
      </c>
      <c r="L104" s="29" t="s">
        <v>35</v>
      </c>
    </row>
    <row r="105" spans="1:12" x14ac:dyDescent="0.8">
      <c r="A105" s="29" t="s">
        <v>579</v>
      </c>
      <c r="B105" s="29" t="s">
        <v>580</v>
      </c>
      <c r="C105" s="29" t="s">
        <v>23817</v>
      </c>
      <c r="D105" s="29" t="s">
        <v>24406</v>
      </c>
      <c r="E105" s="32">
        <v>25</v>
      </c>
      <c r="F105" s="29" t="s">
        <v>14</v>
      </c>
      <c r="G105" s="29" t="s">
        <v>581</v>
      </c>
      <c r="H105" s="32" t="s">
        <v>582</v>
      </c>
      <c r="I105" s="29" t="s">
        <v>578</v>
      </c>
      <c r="J105" s="29" t="s">
        <v>113</v>
      </c>
      <c r="K105" s="34">
        <v>44056</v>
      </c>
      <c r="L105" s="29" t="s">
        <v>42</v>
      </c>
    </row>
    <row r="106" spans="1:12" x14ac:dyDescent="0.8">
      <c r="A106" s="29" t="s">
        <v>584</v>
      </c>
      <c r="B106" s="29" t="s">
        <v>585</v>
      </c>
      <c r="C106" s="29" t="s">
        <v>23766</v>
      </c>
      <c r="D106" s="29" t="s">
        <v>24407</v>
      </c>
      <c r="E106" s="32">
        <v>33</v>
      </c>
      <c r="F106" s="29" t="s">
        <v>29</v>
      </c>
      <c r="G106" s="29" t="s">
        <v>586</v>
      </c>
      <c r="H106" s="32" t="s">
        <v>587</v>
      </c>
      <c r="I106" s="29" t="s">
        <v>179</v>
      </c>
      <c r="J106" s="29" t="s">
        <v>180</v>
      </c>
      <c r="K106" s="34">
        <v>45046</v>
      </c>
      <c r="L106" s="29" t="s">
        <v>35</v>
      </c>
    </row>
    <row r="107" spans="1:12" x14ac:dyDescent="0.8">
      <c r="A107" s="29" t="s">
        <v>589</v>
      </c>
      <c r="B107" s="29"/>
      <c r="C107" s="29"/>
      <c r="D107" s="29"/>
      <c r="E107" s="32">
        <v>39</v>
      </c>
      <c r="F107" s="29" t="s">
        <v>29</v>
      </c>
      <c r="G107" s="29" t="s">
        <v>590</v>
      </c>
      <c r="H107" s="32" t="s">
        <v>591</v>
      </c>
      <c r="I107" s="29" t="s">
        <v>424</v>
      </c>
      <c r="J107" s="29" t="s">
        <v>138</v>
      </c>
      <c r="K107" s="34">
        <v>44307</v>
      </c>
      <c r="L107" s="29" t="s">
        <v>35</v>
      </c>
    </row>
    <row r="108" spans="1:12" x14ac:dyDescent="0.8">
      <c r="A108" s="29" t="s">
        <v>593</v>
      </c>
      <c r="B108" s="29" t="s">
        <v>594</v>
      </c>
      <c r="C108" s="29" t="s">
        <v>23818</v>
      </c>
      <c r="D108" s="29" t="s">
        <v>24409</v>
      </c>
      <c r="E108" s="32">
        <v>57</v>
      </c>
      <c r="F108" s="29" t="s">
        <v>14</v>
      </c>
      <c r="G108" s="29" t="s">
        <v>595</v>
      </c>
      <c r="H108" s="32" t="s">
        <v>596</v>
      </c>
      <c r="I108" s="29" t="s">
        <v>167</v>
      </c>
      <c r="J108" s="29" t="s">
        <v>138</v>
      </c>
      <c r="K108" s="34">
        <v>44432</v>
      </c>
      <c r="L108" s="29" t="s">
        <v>35</v>
      </c>
    </row>
    <row r="109" spans="1:12" x14ac:dyDescent="0.8">
      <c r="A109" s="29" t="s">
        <v>598</v>
      </c>
      <c r="B109" s="29" t="s">
        <v>599</v>
      </c>
      <c r="C109" s="29" t="s">
        <v>23784</v>
      </c>
      <c r="D109" s="29" t="s">
        <v>24410</v>
      </c>
      <c r="E109" s="32">
        <v>37</v>
      </c>
      <c r="F109" s="29" t="s">
        <v>14</v>
      </c>
      <c r="G109" s="29" t="s">
        <v>600</v>
      </c>
      <c r="H109" s="32" t="s">
        <v>601</v>
      </c>
      <c r="I109" s="29" t="s">
        <v>54</v>
      </c>
      <c r="J109" s="29" t="s">
        <v>55</v>
      </c>
      <c r="K109" s="34">
        <v>45264</v>
      </c>
      <c r="L109" s="29" t="s">
        <v>35</v>
      </c>
    </row>
    <row r="110" spans="1:12" x14ac:dyDescent="0.8">
      <c r="A110" s="29" t="s">
        <v>603</v>
      </c>
      <c r="B110" s="29" t="s">
        <v>604</v>
      </c>
      <c r="C110" s="29" t="s">
        <v>23819</v>
      </c>
      <c r="D110" s="29" t="s">
        <v>24411</v>
      </c>
      <c r="E110" s="32">
        <v>38</v>
      </c>
      <c r="F110" s="29" t="s">
        <v>29</v>
      </c>
      <c r="G110" s="29" t="s">
        <v>605</v>
      </c>
      <c r="H110" s="32" t="s">
        <v>606</v>
      </c>
      <c r="I110" s="29" t="s">
        <v>80</v>
      </c>
      <c r="J110" s="29" t="s">
        <v>74</v>
      </c>
      <c r="K110" s="34">
        <v>44536</v>
      </c>
      <c r="L110" s="29" t="s">
        <v>35</v>
      </c>
    </row>
    <row r="111" spans="1:12" x14ac:dyDescent="0.8">
      <c r="A111" s="29" t="s">
        <v>608</v>
      </c>
      <c r="B111" s="29" t="s">
        <v>609</v>
      </c>
      <c r="C111" s="29" t="s">
        <v>23820</v>
      </c>
      <c r="D111" s="29" t="s">
        <v>24412</v>
      </c>
      <c r="E111" s="32">
        <v>34</v>
      </c>
      <c r="F111" s="29" t="s">
        <v>29</v>
      </c>
      <c r="G111" s="29" t="s">
        <v>610</v>
      </c>
      <c r="H111" s="32" t="s">
        <v>611</v>
      </c>
      <c r="I111" s="29" t="s">
        <v>260</v>
      </c>
      <c r="J111" s="29" t="s">
        <v>113</v>
      </c>
      <c r="K111" s="34">
        <v>44827</v>
      </c>
      <c r="L111" s="29" t="s">
        <v>42</v>
      </c>
    </row>
    <row r="112" spans="1:12" x14ac:dyDescent="0.8">
      <c r="A112" s="29" t="s">
        <v>613</v>
      </c>
      <c r="B112" s="29" t="s">
        <v>614</v>
      </c>
      <c r="C112" s="29" t="s">
        <v>23752</v>
      </c>
      <c r="D112" s="29" t="s">
        <v>23924</v>
      </c>
      <c r="E112" s="32">
        <v>18</v>
      </c>
      <c r="F112" s="29" t="s">
        <v>14</v>
      </c>
      <c r="G112" s="29" t="s">
        <v>615</v>
      </c>
      <c r="H112" s="32"/>
      <c r="I112" s="29" t="s">
        <v>285</v>
      </c>
      <c r="J112" s="29" t="s">
        <v>193</v>
      </c>
      <c r="K112" s="34">
        <v>44990</v>
      </c>
      <c r="L112" s="29" t="s">
        <v>35</v>
      </c>
    </row>
    <row r="113" spans="1:12" x14ac:dyDescent="0.8">
      <c r="A113" s="29" t="s">
        <v>617</v>
      </c>
      <c r="B113" s="29" t="s">
        <v>618</v>
      </c>
      <c r="C113" s="29" t="s">
        <v>23821</v>
      </c>
      <c r="D113" s="29" t="s">
        <v>24413</v>
      </c>
      <c r="E113" s="32">
        <v>34</v>
      </c>
      <c r="F113" s="29" t="s">
        <v>14</v>
      </c>
      <c r="G113" s="29" t="s">
        <v>619</v>
      </c>
      <c r="H113" s="32" t="s">
        <v>620</v>
      </c>
      <c r="I113" s="29" t="s">
        <v>320</v>
      </c>
      <c r="J113" s="29" t="s">
        <v>138</v>
      </c>
      <c r="K113" s="34">
        <v>44432</v>
      </c>
      <c r="L113" s="29" t="s">
        <v>42</v>
      </c>
    </row>
    <row r="114" spans="1:12" x14ac:dyDescent="0.8">
      <c r="A114" s="29" t="s">
        <v>622</v>
      </c>
      <c r="B114" s="29" t="s">
        <v>623</v>
      </c>
      <c r="C114" s="29" t="s">
        <v>23822</v>
      </c>
      <c r="D114" s="29" t="s">
        <v>24414</v>
      </c>
      <c r="E114" s="32">
        <v>35</v>
      </c>
      <c r="F114" s="29" t="s">
        <v>14</v>
      </c>
      <c r="G114" s="29" t="s">
        <v>624</v>
      </c>
      <c r="H114" s="32" t="s">
        <v>625</v>
      </c>
      <c r="I114" s="29" t="s">
        <v>249</v>
      </c>
      <c r="J114" s="29" t="s">
        <v>55</v>
      </c>
      <c r="K114" s="34">
        <v>45693</v>
      </c>
      <c r="L114" s="29" t="s">
        <v>35</v>
      </c>
    </row>
    <row r="115" spans="1:12" x14ac:dyDescent="0.8">
      <c r="A115" s="29" t="s">
        <v>627</v>
      </c>
      <c r="B115" s="29" t="s">
        <v>628</v>
      </c>
      <c r="C115" s="29" t="s">
        <v>23745</v>
      </c>
      <c r="D115" s="29" t="s">
        <v>24415</v>
      </c>
      <c r="E115" s="32">
        <v>64</v>
      </c>
      <c r="F115" s="29" t="s">
        <v>29</v>
      </c>
      <c r="G115" s="29" t="s">
        <v>629</v>
      </c>
      <c r="H115" s="32" t="s">
        <v>630</v>
      </c>
      <c r="I115" s="29" t="s">
        <v>144</v>
      </c>
      <c r="J115" s="29" t="s">
        <v>126</v>
      </c>
      <c r="K115" s="34">
        <v>44645</v>
      </c>
      <c r="L115" s="29" t="s">
        <v>35</v>
      </c>
    </row>
    <row r="116" spans="1:12" x14ac:dyDescent="0.8">
      <c r="A116" s="29" t="s">
        <v>632</v>
      </c>
      <c r="B116" s="29" t="s">
        <v>633</v>
      </c>
      <c r="C116" s="29" t="s">
        <v>23758</v>
      </c>
      <c r="D116" s="29" t="s">
        <v>24379</v>
      </c>
      <c r="E116" s="32">
        <v>32</v>
      </c>
      <c r="F116" s="29" t="s">
        <v>29</v>
      </c>
      <c r="G116" s="29" t="s">
        <v>634</v>
      </c>
      <c r="H116" s="32" t="s">
        <v>635</v>
      </c>
      <c r="I116" s="29" t="s">
        <v>220</v>
      </c>
      <c r="J116" s="29" t="s">
        <v>221</v>
      </c>
      <c r="K116" s="34">
        <v>44786</v>
      </c>
      <c r="L116" s="29" t="s">
        <v>26</v>
      </c>
    </row>
    <row r="117" spans="1:12" x14ac:dyDescent="0.8">
      <c r="A117" s="29" t="s">
        <v>637</v>
      </c>
      <c r="B117" s="29" t="s">
        <v>638</v>
      </c>
      <c r="C117" s="29" t="s">
        <v>23823</v>
      </c>
      <c r="D117" s="29" t="s">
        <v>24379</v>
      </c>
      <c r="E117" s="32">
        <v>38</v>
      </c>
      <c r="F117" s="29" t="s">
        <v>14</v>
      </c>
      <c r="G117" s="29" t="s">
        <v>639</v>
      </c>
      <c r="H117" s="32" t="s">
        <v>640</v>
      </c>
      <c r="I117" s="29" t="s">
        <v>179</v>
      </c>
      <c r="J117" s="29" t="s">
        <v>180</v>
      </c>
      <c r="K117" s="34">
        <v>45541</v>
      </c>
      <c r="L117" s="29" t="s">
        <v>35</v>
      </c>
    </row>
    <row r="118" spans="1:12" x14ac:dyDescent="0.8">
      <c r="A118" s="29" t="s">
        <v>642</v>
      </c>
      <c r="B118" s="29" t="s">
        <v>643</v>
      </c>
      <c r="C118" s="29" t="s">
        <v>23824</v>
      </c>
      <c r="D118" s="29" t="s">
        <v>24347</v>
      </c>
      <c r="E118" s="32">
        <v>34</v>
      </c>
      <c r="F118" s="29" t="s">
        <v>29</v>
      </c>
      <c r="G118" s="29" t="s">
        <v>644</v>
      </c>
      <c r="H118" s="32" t="s">
        <v>645</v>
      </c>
      <c r="I118" s="29" t="s">
        <v>558</v>
      </c>
      <c r="J118" s="29" t="s">
        <v>55</v>
      </c>
      <c r="K118" s="34">
        <v>44502</v>
      </c>
      <c r="L118" s="29" t="s">
        <v>35</v>
      </c>
    </row>
    <row r="119" spans="1:12" x14ac:dyDescent="0.8">
      <c r="A119" s="29" t="s">
        <v>647</v>
      </c>
      <c r="B119" s="29" t="s">
        <v>648</v>
      </c>
      <c r="C119" s="29" t="s">
        <v>23825</v>
      </c>
      <c r="D119" s="29" t="s">
        <v>23969</v>
      </c>
      <c r="E119" s="32">
        <v>20</v>
      </c>
      <c r="F119" s="29" t="s">
        <v>14</v>
      </c>
      <c r="G119" s="29" t="s">
        <v>649</v>
      </c>
      <c r="H119" s="32" t="s">
        <v>650</v>
      </c>
      <c r="I119" s="29" t="s">
        <v>220</v>
      </c>
      <c r="J119" s="29" t="s">
        <v>221</v>
      </c>
      <c r="K119" s="34">
        <v>44430</v>
      </c>
      <c r="L119" s="29" t="s">
        <v>35</v>
      </c>
    </row>
    <row r="120" spans="1:12" x14ac:dyDescent="0.8">
      <c r="A120" s="29" t="s">
        <v>652</v>
      </c>
      <c r="B120" s="29" t="s">
        <v>653</v>
      </c>
      <c r="C120" s="29" t="s">
        <v>23826</v>
      </c>
      <c r="D120" s="29" t="s">
        <v>24416</v>
      </c>
      <c r="E120" s="32">
        <v>48</v>
      </c>
      <c r="F120" s="29" t="s">
        <v>29</v>
      </c>
      <c r="G120" s="29" t="s">
        <v>654</v>
      </c>
      <c r="H120" s="32">
        <v>5625962015</v>
      </c>
      <c r="I120" s="29" t="s">
        <v>18</v>
      </c>
      <c r="J120" s="29" t="s">
        <v>19</v>
      </c>
      <c r="K120" s="34">
        <v>45409</v>
      </c>
      <c r="L120" s="29" t="s">
        <v>26</v>
      </c>
    </row>
    <row r="121" spans="1:12" x14ac:dyDescent="0.8">
      <c r="A121" s="29" t="s">
        <v>656</v>
      </c>
      <c r="B121" s="29" t="s">
        <v>657</v>
      </c>
      <c r="C121" s="29" t="s">
        <v>23745</v>
      </c>
      <c r="D121" s="29" t="s">
        <v>24343</v>
      </c>
      <c r="E121" s="32">
        <v>44</v>
      </c>
      <c r="F121" s="29" t="s">
        <v>29</v>
      </c>
      <c r="G121" s="29" t="s">
        <v>658</v>
      </c>
      <c r="H121" s="32" t="s">
        <v>659</v>
      </c>
      <c r="I121" s="29" t="s">
        <v>553</v>
      </c>
      <c r="J121" s="29" t="s">
        <v>221</v>
      </c>
      <c r="K121" s="34">
        <v>44466</v>
      </c>
      <c r="L121" s="29" t="s">
        <v>42</v>
      </c>
    </row>
    <row r="122" spans="1:12" x14ac:dyDescent="0.8">
      <c r="A122" s="29" t="s">
        <v>661</v>
      </c>
      <c r="B122" s="29" t="s">
        <v>662</v>
      </c>
      <c r="C122" s="29" t="s">
        <v>23827</v>
      </c>
      <c r="D122" s="29" t="s">
        <v>24417</v>
      </c>
      <c r="E122" s="32">
        <v>44</v>
      </c>
      <c r="F122" s="29" t="s">
        <v>29</v>
      </c>
      <c r="G122" s="29" t="s">
        <v>663</v>
      </c>
      <c r="H122" s="32" t="s">
        <v>664</v>
      </c>
      <c r="I122" s="29" t="s">
        <v>424</v>
      </c>
      <c r="J122" s="29" t="s">
        <v>138</v>
      </c>
      <c r="K122" s="34">
        <v>44305</v>
      </c>
      <c r="L122" s="29" t="s">
        <v>42</v>
      </c>
    </row>
    <row r="123" spans="1:12" x14ac:dyDescent="0.8">
      <c r="A123" s="29" t="s">
        <v>666</v>
      </c>
      <c r="B123" s="29" t="s">
        <v>667</v>
      </c>
      <c r="C123" s="29" t="s">
        <v>23828</v>
      </c>
      <c r="D123" s="29" t="s">
        <v>23933</v>
      </c>
      <c r="E123" s="32">
        <v>24</v>
      </c>
      <c r="F123" s="29"/>
      <c r="G123" s="29" t="s">
        <v>668</v>
      </c>
      <c r="H123" s="32" t="s">
        <v>669</v>
      </c>
      <c r="I123" s="29" t="s">
        <v>244</v>
      </c>
      <c r="J123" s="29" t="s">
        <v>221</v>
      </c>
      <c r="K123" s="34">
        <v>44889</v>
      </c>
      <c r="L123" s="29" t="s">
        <v>42</v>
      </c>
    </row>
    <row r="124" spans="1:12" x14ac:dyDescent="0.8">
      <c r="A124" s="29" t="s">
        <v>671</v>
      </c>
      <c r="B124" s="29" t="s">
        <v>672</v>
      </c>
      <c r="C124" s="29" t="s">
        <v>23776</v>
      </c>
      <c r="D124" s="29" t="s">
        <v>23921</v>
      </c>
      <c r="E124" s="32">
        <v>51</v>
      </c>
      <c r="F124" s="29" t="s">
        <v>14</v>
      </c>
      <c r="G124" s="29" t="s">
        <v>673</v>
      </c>
      <c r="H124" s="32" t="s">
        <v>674</v>
      </c>
      <c r="I124" s="29" t="s">
        <v>18</v>
      </c>
      <c r="J124" s="29" t="s">
        <v>19</v>
      </c>
      <c r="K124" s="34">
        <v>44078</v>
      </c>
      <c r="L124" s="29" t="s">
        <v>26</v>
      </c>
    </row>
    <row r="125" spans="1:12" x14ac:dyDescent="0.8">
      <c r="A125" s="29" t="s">
        <v>676</v>
      </c>
      <c r="B125" s="29" t="s">
        <v>677</v>
      </c>
      <c r="C125" s="29" t="s">
        <v>23829</v>
      </c>
      <c r="D125" s="29" t="s">
        <v>24418</v>
      </c>
      <c r="E125" s="32">
        <v>18</v>
      </c>
      <c r="F125" s="29" t="s">
        <v>29</v>
      </c>
      <c r="G125" s="29" t="s">
        <v>678</v>
      </c>
      <c r="H125" s="32" t="s">
        <v>679</v>
      </c>
      <c r="I125" s="29" t="s">
        <v>681</v>
      </c>
      <c r="J125" s="29" t="s">
        <v>99</v>
      </c>
      <c r="K125" s="34">
        <v>43979</v>
      </c>
      <c r="L125" s="29" t="s">
        <v>35</v>
      </c>
    </row>
    <row r="126" spans="1:12" x14ac:dyDescent="0.8">
      <c r="A126" s="29" t="s">
        <v>682</v>
      </c>
      <c r="B126" s="29" t="s">
        <v>683</v>
      </c>
      <c r="C126" s="29" t="s">
        <v>23830</v>
      </c>
      <c r="D126" s="29" t="s">
        <v>24419</v>
      </c>
      <c r="E126" s="32">
        <v>42</v>
      </c>
      <c r="F126" s="29" t="s">
        <v>29</v>
      </c>
      <c r="G126" s="29" t="s">
        <v>684</v>
      </c>
      <c r="H126" s="32" t="s">
        <v>685</v>
      </c>
      <c r="I126" s="29" t="s">
        <v>473</v>
      </c>
      <c r="J126" s="29" t="s">
        <v>113</v>
      </c>
      <c r="K126" s="34">
        <v>45468</v>
      </c>
      <c r="L126" s="29" t="s">
        <v>35</v>
      </c>
    </row>
    <row r="127" spans="1:12" x14ac:dyDescent="0.8">
      <c r="A127" s="29" t="s">
        <v>687</v>
      </c>
      <c r="B127" s="29" t="s">
        <v>688</v>
      </c>
      <c r="C127" s="29" t="s">
        <v>23831</v>
      </c>
      <c r="D127" s="29" t="s">
        <v>24420</v>
      </c>
      <c r="E127" s="32">
        <v>61</v>
      </c>
      <c r="F127" s="29" t="s">
        <v>14</v>
      </c>
      <c r="G127" s="29" t="s">
        <v>689</v>
      </c>
      <c r="H127" s="32" t="s">
        <v>690</v>
      </c>
      <c r="I127" s="29" t="s">
        <v>691</v>
      </c>
      <c r="J127" s="29" t="s">
        <v>48</v>
      </c>
      <c r="K127" s="34">
        <v>44219</v>
      </c>
      <c r="L127" s="29" t="s">
        <v>42</v>
      </c>
    </row>
    <row r="128" spans="1:12" x14ac:dyDescent="0.8">
      <c r="A128" s="29" t="s">
        <v>692</v>
      </c>
      <c r="B128" s="29" t="s">
        <v>693</v>
      </c>
      <c r="C128" s="29" t="s">
        <v>23832</v>
      </c>
      <c r="D128" s="29" t="s">
        <v>24404</v>
      </c>
      <c r="E128" s="32">
        <v>23</v>
      </c>
      <c r="F128" s="29" t="s">
        <v>29</v>
      </c>
      <c r="G128" s="29" t="s">
        <v>694</v>
      </c>
      <c r="H128" s="32" t="s">
        <v>695</v>
      </c>
      <c r="I128" s="29" t="s">
        <v>320</v>
      </c>
      <c r="J128" s="29" t="s">
        <v>138</v>
      </c>
      <c r="K128" s="34">
        <v>45334</v>
      </c>
      <c r="L128" s="29" t="s">
        <v>35</v>
      </c>
    </row>
    <row r="129" spans="1:12" x14ac:dyDescent="0.8">
      <c r="A129" s="29" t="s">
        <v>697</v>
      </c>
      <c r="B129" s="29" t="s">
        <v>698</v>
      </c>
      <c r="C129" s="29" t="s">
        <v>23833</v>
      </c>
      <c r="D129" s="29" t="s">
        <v>24421</v>
      </c>
      <c r="E129" s="32">
        <v>28</v>
      </c>
      <c r="F129" s="29" t="s">
        <v>14</v>
      </c>
      <c r="G129" s="29" t="s">
        <v>699</v>
      </c>
      <c r="H129" s="32" t="s">
        <v>700</v>
      </c>
      <c r="I129" s="29" t="s">
        <v>41</v>
      </c>
      <c r="J129" s="29" t="s">
        <v>19</v>
      </c>
      <c r="K129" s="34">
        <v>43908</v>
      </c>
      <c r="L129" s="29" t="s">
        <v>35</v>
      </c>
    </row>
    <row r="130" spans="1:12" x14ac:dyDescent="0.8">
      <c r="A130" s="29" t="s">
        <v>701</v>
      </c>
      <c r="B130" s="29" t="s">
        <v>702</v>
      </c>
      <c r="C130" s="29" t="s">
        <v>23834</v>
      </c>
      <c r="D130" s="29" t="s">
        <v>24422</v>
      </c>
      <c r="E130" s="32">
        <v>36</v>
      </c>
      <c r="F130" s="29" t="s">
        <v>29</v>
      </c>
      <c r="G130" s="29" t="s">
        <v>703</v>
      </c>
      <c r="H130" s="32" t="s">
        <v>704</v>
      </c>
      <c r="I130" s="29" t="s">
        <v>529</v>
      </c>
      <c r="J130" s="29" t="s">
        <v>55</v>
      </c>
      <c r="K130" s="34">
        <v>45697</v>
      </c>
      <c r="L130" s="29" t="s">
        <v>42</v>
      </c>
    </row>
    <row r="131" spans="1:12" x14ac:dyDescent="0.8">
      <c r="A131" s="29" t="s">
        <v>706</v>
      </c>
      <c r="B131" s="29" t="s">
        <v>707</v>
      </c>
      <c r="C131" s="29" t="s">
        <v>23835</v>
      </c>
      <c r="D131" s="29" t="s">
        <v>24423</v>
      </c>
      <c r="E131" s="32">
        <v>28</v>
      </c>
      <c r="F131" s="29" t="s">
        <v>14</v>
      </c>
      <c r="G131" s="29" t="s">
        <v>708</v>
      </c>
      <c r="H131" s="32" t="s">
        <v>709</v>
      </c>
      <c r="I131" s="29" t="s">
        <v>125</v>
      </c>
      <c r="J131" s="29" t="s">
        <v>126</v>
      </c>
      <c r="K131" s="34">
        <v>43962</v>
      </c>
      <c r="L131" s="29" t="s">
        <v>35</v>
      </c>
    </row>
    <row r="132" spans="1:12" x14ac:dyDescent="0.8">
      <c r="A132" s="29" t="s">
        <v>711</v>
      </c>
      <c r="B132" s="29" t="s">
        <v>712</v>
      </c>
      <c r="C132" s="29" t="s">
        <v>23836</v>
      </c>
      <c r="D132" s="29" t="s">
        <v>24424</v>
      </c>
      <c r="E132" s="32">
        <v>18</v>
      </c>
      <c r="F132" s="29" t="s">
        <v>14</v>
      </c>
      <c r="G132" s="29" t="s">
        <v>713</v>
      </c>
      <c r="H132" s="32"/>
      <c r="I132" s="29" t="s">
        <v>558</v>
      </c>
      <c r="J132" s="29" t="s">
        <v>55</v>
      </c>
      <c r="K132" s="34">
        <v>45020</v>
      </c>
      <c r="L132" s="29" t="s">
        <v>42</v>
      </c>
    </row>
    <row r="133" spans="1:12" x14ac:dyDescent="0.8">
      <c r="A133" s="29" t="s">
        <v>715</v>
      </c>
      <c r="B133" s="29" t="s">
        <v>716</v>
      </c>
      <c r="C133" s="29" t="s">
        <v>23773</v>
      </c>
      <c r="D133" s="29" t="s">
        <v>24406</v>
      </c>
      <c r="E133" s="32">
        <v>35</v>
      </c>
      <c r="F133" s="29" t="s">
        <v>29</v>
      </c>
      <c r="G133" s="29" t="s">
        <v>717</v>
      </c>
      <c r="H133" s="32" t="s">
        <v>718</v>
      </c>
      <c r="I133" s="29" t="s">
        <v>80</v>
      </c>
      <c r="J133" s="29" t="s">
        <v>74</v>
      </c>
      <c r="K133" s="34">
        <v>44150</v>
      </c>
      <c r="L133" s="29" t="s">
        <v>35</v>
      </c>
    </row>
    <row r="134" spans="1:12" x14ac:dyDescent="0.8">
      <c r="A134" s="29" t="s">
        <v>720</v>
      </c>
      <c r="B134" s="29" t="s">
        <v>721</v>
      </c>
      <c r="C134" s="29" t="s">
        <v>23765</v>
      </c>
      <c r="D134" s="29" t="s">
        <v>24425</v>
      </c>
      <c r="E134" s="32">
        <v>22</v>
      </c>
      <c r="F134" s="29" t="s">
        <v>29</v>
      </c>
      <c r="G134" s="29" t="s">
        <v>722</v>
      </c>
      <c r="H134" s="32" t="s">
        <v>723</v>
      </c>
      <c r="I134" s="29" t="s">
        <v>424</v>
      </c>
      <c r="J134" s="29" t="s">
        <v>138</v>
      </c>
      <c r="K134" s="34">
        <v>44635</v>
      </c>
      <c r="L134" s="29" t="s">
        <v>35</v>
      </c>
    </row>
    <row r="135" spans="1:12" x14ac:dyDescent="0.8">
      <c r="A135" s="29" t="s">
        <v>725</v>
      </c>
      <c r="B135" s="29" t="s">
        <v>726</v>
      </c>
      <c r="C135" s="29" t="s">
        <v>23837</v>
      </c>
      <c r="D135" s="29" t="s">
        <v>24400</v>
      </c>
      <c r="E135" s="32">
        <v>40</v>
      </c>
      <c r="F135" s="29" t="s">
        <v>29</v>
      </c>
      <c r="G135" s="29" t="s">
        <v>727</v>
      </c>
      <c r="H135" s="32" t="s">
        <v>728</v>
      </c>
      <c r="I135" s="29" t="s">
        <v>730</v>
      </c>
      <c r="J135" s="29" t="s">
        <v>62</v>
      </c>
      <c r="K135" s="34">
        <v>44319</v>
      </c>
      <c r="L135" s="29" t="s">
        <v>35</v>
      </c>
    </row>
    <row r="136" spans="1:12" x14ac:dyDescent="0.8">
      <c r="A136" s="29" t="s">
        <v>731</v>
      </c>
      <c r="B136" s="29" t="s">
        <v>732</v>
      </c>
      <c r="C136" s="29" t="s">
        <v>23838</v>
      </c>
      <c r="D136" s="29" t="s">
        <v>24426</v>
      </c>
      <c r="E136" s="32">
        <v>23</v>
      </c>
      <c r="F136" s="29" t="s">
        <v>14</v>
      </c>
      <c r="G136" s="29" t="s">
        <v>733</v>
      </c>
      <c r="H136" s="32" t="s">
        <v>734</v>
      </c>
      <c r="I136" s="29" t="s">
        <v>98</v>
      </c>
      <c r="J136" s="29" t="s">
        <v>99</v>
      </c>
      <c r="K136" s="34">
        <v>44613</v>
      </c>
      <c r="L136" s="29" t="s">
        <v>35</v>
      </c>
    </row>
    <row r="137" spans="1:12" x14ac:dyDescent="0.8">
      <c r="A137" s="29" t="s">
        <v>736</v>
      </c>
      <c r="B137" s="29" t="s">
        <v>737</v>
      </c>
      <c r="C137" s="29" t="s">
        <v>23839</v>
      </c>
      <c r="D137" s="29" t="s">
        <v>24427</v>
      </c>
      <c r="E137" s="32">
        <v>53</v>
      </c>
      <c r="F137" s="29" t="s">
        <v>14</v>
      </c>
      <c r="G137" s="29" t="s">
        <v>738</v>
      </c>
      <c r="H137" s="32" t="s">
        <v>739</v>
      </c>
      <c r="I137" s="29" t="s">
        <v>244</v>
      </c>
      <c r="J137" s="29" t="s">
        <v>221</v>
      </c>
      <c r="K137" s="34">
        <v>45423</v>
      </c>
      <c r="L137" s="29" t="s">
        <v>42</v>
      </c>
    </row>
    <row r="138" spans="1:12" x14ac:dyDescent="0.8">
      <c r="A138" s="29" t="s">
        <v>741</v>
      </c>
      <c r="B138" s="29" t="s">
        <v>742</v>
      </c>
      <c r="C138" s="29" t="s">
        <v>23801</v>
      </c>
      <c r="D138" s="29" t="s">
        <v>24428</v>
      </c>
      <c r="E138" s="32">
        <v>25</v>
      </c>
      <c r="F138" s="29" t="s">
        <v>14</v>
      </c>
      <c r="G138" s="29" t="s">
        <v>743</v>
      </c>
      <c r="H138" s="32" t="s">
        <v>744</v>
      </c>
      <c r="I138" s="29" t="s">
        <v>746</v>
      </c>
      <c r="J138" s="29" t="s">
        <v>145</v>
      </c>
      <c r="K138" s="34">
        <v>45659</v>
      </c>
      <c r="L138" s="29" t="s">
        <v>26</v>
      </c>
    </row>
    <row r="139" spans="1:12" x14ac:dyDescent="0.8">
      <c r="A139" s="29" t="s">
        <v>747</v>
      </c>
      <c r="B139" s="29" t="s">
        <v>748</v>
      </c>
      <c r="C139" s="29" t="s">
        <v>23840</v>
      </c>
      <c r="D139" s="29" t="s">
        <v>24406</v>
      </c>
      <c r="E139" s="32">
        <v>31</v>
      </c>
      <c r="F139" s="29" t="s">
        <v>14</v>
      </c>
      <c r="G139" s="29" t="s">
        <v>749</v>
      </c>
      <c r="H139" s="32" t="s">
        <v>750</v>
      </c>
      <c r="I139" s="29" t="s">
        <v>746</v>
      </c>
      <c r="J139" s="29" t="s">
        <v>145</v>
      </c>
      <c r="K139" s="34">
        <v>45694</v>
      </c>
      <c r="L139" s="29" t="s">
        <v>35</v>
      </c>
    </row>
    <row r="140" spans="1:12" x14ac:dyDescent="0.8">
      <c r="A140" s="29" t="s">
        <v>752</v>
      </c>
      <c r="B140" s="29" t="s">
        <v>753</v>
      </c>
      <c r="C140" s="29" t="s">
        <v>23841</v>
      </c>
      <c r="D140" s="29" t="s">
        <v>24427</v>
      </c>
      <c r="E140" s="32">
        <v>44</v>
      </c>
      <c r="F140" s="29" t="s">
        <v>14</v>
      </c>
      <c r="G140" s="29"/>
      <c r="H140" s="32" t="s">
        <v>754</v>
      </c>
      <c r="I140" s="29" t="s">
        <v>303</v>
      </c>
      <c r="J140" s="29" t="s">
        <v>221</v>
      </c>
      <c r="K140" s="34">
        <v>44256</v>
      </c>
      <c r="L140" s="29" t="s">
        <v>35</v>
      </c>
    </row>
    <row r="141" spans="1:12" x14ac:dyDescent="0.8">
      <c r="A141" s="29" t="s">
        <v>756</v>
      </c>
      <c r="B141" s="29" t="s">
        <v>757</v>
      </c>
      <c r="C141" s="29" t="s">
        <v>23842</v>
      </c>
      <c r="D141" s="29" t="s">
        <v>24427</v>
      </c>
      <c r="E141" s="32">
        <v>20</v>
      </c>
      <c r="F141" s="29" t="s">
        <v>14</v>
      </c>
      <c r="G141" s="29" t="s">
        <v>758</v>
      </c>
      <c r="H141" s="32" t="s">
        <v>759</v>
      </c>
      <c r="I141" s="29" t="s">
        <v>119</v>
      </c>
      <c r="J141" s="29" t="s">
        <v>55</v>
      </c>
      <c r="K141" s="34">
        <v>45531</v>
      </c>
      <c r="L141" s="29" t="s">
        <v>35</v>
      </c>
    </row>
    <row r="142" spans="1:12" x14ac:dyDescent="0.8">
      <c r="A142" s="29" t="s">
        <v>761</v>
      </c>
      <c r="B142" s="29" t="s">
        <v>762</v>
      </c>
      <c r="C142" s="29" t="s">
        <v>23814</v>
      </c>
      <c r="D142" s="29" t="s">
        <v>24429</v>
      </c>
      <c r="E142" s="32">
        <v>37</v>
      </c>
      <c r="F142" s="29" t="s">
        <v>29</v>
      </c>
      <c r="G142" s="29" t="s">
        <v>763</v>
      </c>
      <c r="H142" s="32" t="s">
        <v>764</v>
      </c>
      <c r="I142" s="29" t="s">
        <v>553</v>
      </c>
      <c r="J142" s="29" t="s">
        <v>221</v>
      </c>
      <c r="K142" s="34">
        <v>44215</v>
      </c>
      <c r="L142" s="29" t="s">
        <v>42</v>
      </c>
    </row>
    <row r="143" spans="1:12" x14ac:dyDescent="0.8">
      <c r="A143" s="29" t="s">
        <v>766</v>
      </c>
      <c r="B143" s="29" t="s">
        <v>767</v>
      </c>
      <c r="C143" s="29" t="s">
        <v>23843</v>
      </c>
      <c r="D143" s="29" t="s">
        <v>24430</v>
      </c>
      <c r="E143" s="32">
        <v>50</v>
      </c>
      <c r="F143" s="29" t="s">
        <v>14</v>
      </c>
      <c r="G143" s="29" t="s">
        <v>768</v>
      </c>
      <c r="H143" s="32" t="s">
        <v>769</v>
      </c>
      <c r="I143" s="29" t="s">
        <v>270</v>
      </c>
      <c r="J143" s="29" t="s">
        <v>19</v>
      </c>
      <c r="K143" s="34">
        <v>45675</v>
      </c>
      <c r="L143" s="29" t="s">
        <v>35</v>
      </c>
    </row>
    <row r="144" spans="1:12" x14ac:dyDescent="0.8">
      <c r="A144" s="29" t="s">
        <v>771</v>
      </c>
      <c r="B144" s="29" t="s">
        <v>772</v>
      </c>
      <c r="C144" s="29" t="s">
        <v>23844</v>
      </c>
      <c r="D144" s="29" t="s">
        <v>23742</v>
      </c>
      <c r="E144" s="32">
        <v>18</v>
      </c>
      <c r="F144" s="29" t="s">
        <v>14</v>
      </c>
      <c r="G144" s="29" t="s">
        <v>773</v>
      </c>
      <c r="H144" s="32" t="s">
        <v>774</v>
      </c>
      <c r="I144" s="29" t="s">
        <v>270</v>
      </c>
      <c r="J144" s="29" t="s">
        <v>19</v>
      </c>
      <c r="K144" s="34">
        <v>44344</v>
      </c>
      <c r="L144" s="29" t="s">
        <v>42</v>
      </c>
    </row>
    <row r="145" spans="1:12" x14ac:dyDescent="0.8">
      <c r="A145" s="29" t="s">
        <v>776</v>
      </c>
      <c r="B145" s="29" t="s">
        <v>777</v>
      </c>
      <c r="C145" s="29" t="s">
        <v>23845</v>
      </c>
      <c r="D145" s="29" t="s">
        <v>24431</v>
      </c>
      <c r="E145" s="32">
        <v>37</v>
      </c>
      <c r="F145" s="29" t="s">
        <v>29</v>
      </c>
      <c r="G145" s="29" t="s">
        <v>778</v>
      </c>
      <c r="H145" s="32" t="s">
        <v>779</v>
      </c>
      <c r="I145" s="29" t="s">
        <v>781</v>
      </c>
      <c r="J145" s="29" t="s">
        <v>145</v>
      </c>
      <c r="K145" s="34">
        <v>44605</v>
      </c>
      <c r="L145" s="29" t="s">
        <v>35</v>
      </c>
    </row>
    <row r="146" spans="1:12" x14ac:dyDescent="0.8">
      <c r="A146" s="29" t="s">
        <v>782</v>
      </c>
      <c r="B146" s="29" t="s">
        <v>783</v>
      </c>
      <c r="C146" s="29" t="s">
        <v>23846</v>
      </c>
      <c r="D146" s="29" t="s">
        <v>23921</v>
      </c>
      <c r="E146" s="32">
        <v>38</v>
      </c>
      <c r="F146" s="29" t="s">
        <v>29</v>
      </c>
      <c r="G146" s="29" t="s">
        <v>784</v>
      </c>
      <c r="H146" s="32" t="s">
        <v>785</v>
      </c>
      <c r="I146" s="29" t="s">
        <v>167</v>
      </c>
      <c r="J146" s="29" t="s">
        <v>138</v>
      </c>
      <c r="K146" s="34">
        <v>44345</v>
      </c>
      <c r="L146" s="29" t="s">
        <v>35</v>
      </c>
    </row>
    <row r="147" spans="1:12" x14ac:dyDescent="0.8">
      <c r="A147" s="29" t="s">
        <v>787</v>
      </c>
      <c r="B147" s="29" t="s">
        <v>788</v>
      </c>
      <c r="C147" s="29" t="s">
        <v>23847</v>
      </c>
      <c r="D147" s="29" t="s">
        <v>24432</v>
      </c>
      <c r="E147" s="32">
        <v>44</v>
      </c>
      <c r="F147" s="29" t="s">
        <v>29</v>
      </c>
      <c r="G147" s="29" t="s">
        <v>789</v>
      </c>
      <c r="H147" s="32">
        <v>7569164840</v>
      </c>
      <c r="I147" s="29" t="s">
        <v>144</v>
      </c>
      <c r="J147" s="29" t="s">
        <v>126</v>
      </c>
      <c r="K147" s="34">
        <v>44705</v>
      </c>
      <c r="L147" s="29"/>
    </row>
    <row r="148" spans="1:12" x14ac:dyDescent="0.8">
      <c r="A148" s="29" t="s">
        <v>791</v>
      </c>
      <c r="B148" s="29" t="s">
        <v>792</v>
      </c>
      <c r="C148" s="29" t="s">
        <v>23848</v>
      </c>
      <c r="D148" s="29" t="s">
        <v>24433</v>
      </c>
      <c r="E148" s="32"/>
      <c r="F148" s="29" t="s">
        <v>14</v>
      </c>
      <c r="G148" s="29" t="s">
        <v>793</v>
      </c>
      <c r="H148" s="32" t="s">
        <v>794</v>
      </c>
      <c r="I148" s="29" t="s">
        <v>796</v>
      </c>
      <c r="J148" s="29" t="s">
        <v>19</v>
      </c>
      <c r="K148" s="34">
        <v>45659</v>
      </c>
      <c r="L148" s="29" t="s">
        <v>42</v>
      </c>
    </row>
    <row r="149" spans="1:12" x14ac:dyDescent="0.8">
      <c r="A149" s="29" t="s">
        <v>797</v>
      </c>
      <c r="B149" s="29" t="s">
        <v>798</v>
      </c>
      <c r="C149" s="29" t="s">
        <v>23740</v>
      </c>
      <c r="D149" s="29" t="s">
        <v>24434</v>
      </c>
      <c r="E149" s="32">
        <v>19</v>
      </c>
      <c r="F149" s="29" t="s">
        <v>14</v>
      </c>
      <c r="G149" s="29" t="s">
        <v>799</v>
      </c>
      <c r="H149" s="32" t="s">
        <v>800</v>
      </c>
      <c r="I149" s="29"/>
      <c r="J149" s="29" t="s">
        <v>145</v>
      </c>
      <c r="K149" s="34">
        <v>44608</v>
      </c>
      <c r="L149" s="29" t="s">
        <v>35</v>
      </c>
    </row>
    <row r="150" spans="1:12" x14ac:dyDescent="0.8">
      <c r="A150" s="29" t="s">
        <v>802</v>
      </c>
      <c r="B150" s="29" t="s">
        <v>803</v>
      </c>
      <c r="C150" s="29" t="s">
        <v>23848</v>
      </c>
      <c r="D150" s="29" t="s">
        <v>24435</v>
      </c>
      <c r="E150" s="32">
        <v>41</v>
      </c>
      <c r="F150" s="29" t="s">
        <v>14</v>
      </c>
      <c r="G150" s="29" t="s">
        <v>804</v>
      </c>
      <c r="H150" s="32" t="s">
        <v>805</v>
      </c>
      <c r="I150" s="29" t="s">
        <v>309</v>
      </c>
      <c r="J150" s="29" t="s">
        <v>74</v>
      </c>
      <c r="K150" s="34">
        <v>44567</v>
      </c>
      <c r="L150" s="29" t="s">
        <v>26</v>
      </c>
    </row>
    <row r="151" spans="1:12" x14ac:dyDescent="0.8">
      <c r="A151" s="29" t="s">
        <v>807</v>
      </c>
      <c r="B151" s="29" t="s">
        <v>808</v>
      </c>
      <c r="C151" s="29" t="s">
        <v>23849</v>
      </c>
      <c r="D151" s="29" t="s">
        <v>24436</v>
      </c>
      <c r="E151" s="32">
        <v>38</v>
      </c>
      <c r="F151" s="29" t="s">
        <v>14</v>
      </c>
      <c r="G151" s="29" t="s">
        <v>809</v>
      </c>
      <c r="H151" s="32" t="s">
        <v>810</v>
      </c>
      <c r="I151" s="29" t="s">
        <v>47</v>
      </c>
      <c r="J151" s="29" t="s">
        <v>48</v>
      </c>
      <c r="K151" s="34">
        <v>45685</v>
      </c>
      <c r="L151" s="29" t="s">
        <v>42</v>
      </c>
    </row>
    <row r="152" spans="1:12" x14ac:dyDescent="0.8">
      <c r="A152" s="29" t="s">
        <v>812</v>
      </c>
      <c r="B152" s="29" t="s">
        <v>813</v>
      </c>
      <c r="C152" s="29" t="s">
        <v>23850</v>
      </c>
      <c r="D152" s="29" t="s">
        <v>24429</v>
      </c>
      <c r="E152" s="32">
        <v>38</v>
      </c>
      <c r="F152" s="29" t="s">
        <v>29</v>
      </c>
      <c r="G152" s="29" t="s">
        <v>814</v>
      </c>
      <c r="H152" s="32" t="s">
        <v>815</v>
      </c>
      <c r="I152" s="29" t="s">
        <v>350</v>
      </c>
      <c r="J152" s="29" t="s">
        <v>34</v>
      </c>
      <c r="K152" s="34">
        <v>45078</v>
      </c>
      <c r="L152" s="29" t="s">
        <v>42</v>
      </c>
    </row>
    <row r="153" spans="1:12" x14ac:dyDescent="0.8">
      <c r="A153" s="29" t="s">
        <v>817</v>
      </c>
      <c r="B153" s="29" t="s">
        <v>818</v>
      </c>
      <c r="C153" s="29" t="s">
        <v>23851</v>
      </c>
      <c r="D153" s="29" t="s">
        <v>24437</v>
      </c>
      <c r="E153" s="32">
        <v>39</v>
      </c>
      <c r="F153" s="29" t="s">
        <v>29</v>
      </c>
      <c r="G153" s="29" t="s">
        <v>819</v>
      </c>
      <c r="H153" s="32" t="s">
        <v>820</v>
      </c>
      <c r="I153" s="29" t="s">
        <v>33</v>
      </c>
      <c r="J153" s="29" t="s">
        <v>34</v>
      </c>
      <c r="K153" s="34">
        <v>44111</v>
      </c>
      <c r="L153" s="29" t="s">
        <v>35</v>
      </c>
    </row>
    <row r="154" spans="1:12" x14ac:dyDescent="0.8">
      <c r="A154" s="29" t="s">
        <v>822</v>
      </c>
      <c r="B154" s="29" t="s">
        <v>823</v>
      </c>
      <c r="C154" s="29" t="s">
        <v>23749</v>
      </c>
      <c r="D154" s="29" t="s">
        <v>24438</v>
      </c>
      <c r="E154" s="32">
        <v>26</v>
      </c>
      <c r="F154" s="29" t="s">
        <v>14</v>
      </c>
      <c r="G154" s="29" t="s">
        <v>824</v>
      </c>
      <c r="H154" s="32" t="s">
        <v>825</v>
      </c>
      <c r="I154" s="29" t="s">
        <v>796</v>
      </c>
      <c r="J154" s="29" t="s">
        <v>19</v>
      </c>
      <c r="K154" s="34">
        <v>45381</v>
      </c>
      <c r="L154" s="29" t="s">
        <v>35</v>
      </c>
    </row>
    <row r="155" spans="1:12" x14ac:dyDescent="0.8">
      <c r="A155" s="29" t="s">
        <v>827</v>
      </c>
      <c r="B155" s="29" t="s">
        <v>828</v>
      </c>
      <c r="C155" s="29" t="s">
        <v>23852</v>
      </c>
      <c r="D155" s="29" t="s">
        <v>24363</v>
      </c>
      <c r="E155" s="32">
        <v>37</v>
      </c>
      <c r="F155" s="29" t="s">
        <v>14</v>
      </c>
      <c r="G155" s="29" t="s">
        <v>829</v>
      </c>
      <c r="H155" s="32" t="s">
        <v>830</v>
      </c>
      <c r="I155" s="29" t="s">
        <v>832</v>
      </c>
      <c r="J155" s="29" t="s">
        <v>62</v>
      </c>
      <c r="K155" s="34">
        <v>45130</v>
      </c>
      <c r="L155" s="29" t="s">
        <v>35</v>
      </c>
    </row>
    <row r="156" spans="1:12" x14ac:dyDescent="0.8">
      <c r="A156" s="29" t="s">
        <v>833</v>
      </c>
      <c r="B156" s="29" t="s">
        <v>834</v>
      </c>
      <c r="C156" s="29" t="s">
        <v>23853</v>
      </c>
      <c r="D156" s="29" t="s">
        <v>24439</v>
      </c>
      <c r="E156" s="32">
        <v>38</v>
      </c>
      <c r="F156" s="29" t="s">
        <v>14</v>
      </c>
      <c r="G156" s="29" t="s">
        <v>835</v>
      </c>
      <c r="H156" s="32" t="s">
        <v>836</v>
      </c>
      <c r="I156" s="29" t="s">
        <v>227</v>
      </c>
      <c r="J156" s="29" t="s">
        <v>221</v>
      </c>
      <c r="K156" s="34">
        <v>45069</v>
      </c>
      <c r="L156" s="29" t="s">
        <v>35</v>
      </c>
    </row>
    <row r="157" spans="1:12" x14ac:dyDescent="0.8">
      <c r="A157" s="29" t="s">
        <v>838</v>
      </c>
      <c r="B157" s="29" t="s">
        <v>839</v>
      </c>
      <c r="C157" s="29" t="s">
        <v>23854</v>
      </c>
      <c r="D157" s="29" t="s">
        <v>24363</v>
      </c>
      <c r="E157" s="32">
        <v>26</v>
      </c>
      <c r="F157" s="29" t="s">
        <v>14</v>
      </c>
      <c r="G157" s="29" t="s">
        <v>840</v>
      </c>
      <c r="H157" s="32" t="s">
        <v>841</v>
      </c>
      <c r="I157" s="29" t="s">
        <v>796</v>
      </c>
      <c r="J157" s="29" t="s">
        <v>19</v>
      </c>
      <c r="K157" s="34">
        <v>43979</v>
      </c>
      <c r="L157" s="29" t="s">
        <v>35</v>
      </c>
    </row>
    <row r="158" spans="1:12" x14ac:dyDescent="0.8">
      <c r="A158" s="29" t="s">
        <v>843</v>
      </c>
      <c r="B158" s="29" t="s">
        <v>844</v>
      </c>
      <c r="C158" s="29" t="s">
        <v>23742</v>
      </c>
      <c r="D158" s="29" t="s">
        <v>24440</v>
      </c>
      <c r="E158" s="32">
        <v>57</v>
      </c>
      <c r="F158" s="29" t="s">
        <v>14</v>
      </c>
      <c r="G158" s="29" t="s">
        <v>845</v>
      </c>
      <c r="H158" s="32" t="s">
        <v>846</v>
      </c>
      <c r="I158" s="29" t="s">
        <v>33</v>
      </c>
      <c r="J158" s="29" t="s">
        <v>34</v>
      </c>
      <c r="K158" s="34">
        <v>44953</v>
      </c>
      <c r="L158" s="29" t="s">
        <v>42</v>
      </c>
    </row>
    <row r="159" spans="1:12" x14ac:dyDescent="0.8">
      <c r="A159" s="29" t="s">
        <v>848</v>
      </c>
      <c r="B159" s="29" t="s">
        <v>828</v>
      </c>
      <c r="C159" s="29" t="s">
        <v>23852</v>
      </c>
      <c r="D159" s="29" t="s">
        <v>24363</v>
      </c>
      <c r="E159" s="32">
        <v>40</v>
      </c>
      <c r="F159" s="29" t="s">
        <v>14</v>
      </c>
      <c r="G159" s="29" t="s">
        <v>849</v>
      </c>
      <c r="H159" s="32" t="s">
        <v>850</v>
      </c>
      <c r="I159" s="29"/>
      <c r="J159" s="29" t="s">
        <v>138</v>
      </c>
      <c r="K159" s="34">
        <v>44772</v>
      </c>
      <c r="L159" s="29" t="s">
        <v>35</v>
      </c>
    </row>
    <row r="160" spans="1:12" x14ac:dyDescent="0.8">
      <c r="A160" s="29" t="s">
        <v>852</v>
      </c>
      <c r="B160" s="29" t="s">
        <v>853</v>
      </c>
      <c r="C160" s="29" t="s">
        <v>23855</v>
      </c>
      <c r="D160" s="29" t="s">
        <v>24441</v>
      </c>
      <c r="E160" s="32">
        <v>20</v>
      </c>
      <c r="F160" s="29" t="s">
        <v>29</v>
      </c>
      <c r="G160" s="29" t="s">
        <v>854</v>
      </c>
      <c r="H160" s="32" t="s">
        <v>855</v>
      </c>
      <c r="I160" s="29" t="s">
        <v>249</v>
      </c>
      <c r="J160" s="29" t="s">
        <v>55</v>
      </c>
      <c r="K160" s="34">
        <v>45165</v>
      </c>
      <c r="L160" s="29" t="s">
        <v>35</v>
      </c>
    </row>
    <row r="161" spans="1:12" x14ac:dyDescent="0.8">
      <c r="A161" s="29" t="s">
        <v>857</v>
      </c>
      <c r="B161" s="29" t="s">
        <v>858</v>
      </c>
      <c r="C161" s="29" t="s">
        <v>23856</v>
      </c>
      <c r="D161" s="29" t="s">
        <v>24442</v>
      </c>
      <c r="E161" s="32">
        <v>42</v>
      </c>
      <c r="F161" s="29" t="s">
        <v>29</v>
      </c>
      <c r="G161" s="29" t="s">
        <v>859</v>
      </c>
      <c r="H161" s="32" t="s">
        <v>860</v>
      </c>
      <c r="I161" s="29" t="s">
        <v>73</v>
      </c>
      <c r="J161" s="29" t="s">
        <v>74</v>
      </c>
      <c r="K161" s="34">
        <v>45363</v>
      </c>
      <c r="L161" s="29" t="s">
        <v>35</v>
      </c>
    </row>
    <row r="162" spans="1:12" x14ac:dyDescent="0.8">
      <c r="A162" s="29" t="s">
        <v>862</v>
      </c>
      <c r="B162" s="29" t="s">
        <v>863</v>
      </c>
      <c r="C162" s="29" t="s">
        <v>23854</v>
      </c>
      <c r="D162" s="29" t="s">
        <v>24443</v>
      </c>
      <c r="E162" s="32">
        <v>23</v>
      </c>
      <c r="F162" s="29" t="s">
        <v>14</v>
      </c>
      <c r="G162" s="29" t="s">
        <v>864</v>
      </c>
      <c r="H162" s="32" t="s">
        <v>865</v>
      </c>
      <c r="I162" s="29" t="s">
        <v>867</v>
      </c>
      <c r="J162" s="29" t="s">
        <v>99</v>
      </c>
      <c r="K162" s="34">
        <v>44522</v>
      </c>
      <c r="L162" s="29" t="s">
        <v>42</v>
      </c>
    </row>
    <row r="163" spans="1:12" x14ac:dyDescent="0.8">
      <c r="A163" s="29" t="s">
        <v>868</v>
      </c>
      <c r="B163" s="29" t="s">
        <v>869</v>
      </c>
      <c r="C163" s="29" t="s">
        <v>23857</v>
      </c>
      <c r="D163" s="29" t="s">
        <v>24444</v>
      </c>
      <c r="E163" s="32">
        <v>44</v>
      </c>
      <c r="F163" s="29" t="s">
        <v>29</v>
      </c>
      <c r="G163" s="29" t="s">
        <v>870</v>
      </c>
      <c r="H163" s="32" t="s">
        <v>871</v>
      </c>
      <c r="I163" s="29" t="s">
        <v>199</v>
      </c>
      <c r="J163" s="29" t="s">
        <v>74</v>
      </c>
      <c r="K163" s="34">
        <v>44713</v>
      </c>
      <c r="L163" s="29" t="s">
        <v>26</v>
      </c>
    </row>
    <row r="164" spans="1:12" x14ac:dyDescent="0.8">
      <c r="A164" s="29" t="s">
        <v>873</v>
      </c>
      <c r="B164" s="29" t="s">
        <v>874</v>
      </c>
      <c r="C164" s="29" t="s">
        <v>23825</v>
      </c>
      <c r="D164" s="29" t="s">
        <v>23921</v>
      </c>
      <c r="E164" s="32">
        <v>48</v>
      </c>
      <c r="F164" s="29" t="s">
        <v>108</v>
      </c>
      <c r="G164" s="29" t="s">
        <v>875</v>
      </c>
      <c r="H164" s="32" t="s">
        <v>876</v>
      </c>
      <c r="I164" s="29" t="s">
        <v>61</v>
      </c>
      <c r="J164" s="29" t="s">
        <v>62</v>
      </c>
      <c r="K164" s="34">
        <v>44149</v>
      </c>
      <c r="L164" s="29" t="s">
        <v>35</v>
      </c>
    </row>
    <row r="165" spans="1:12" x14ac:dyDescent="0.8">
      <c r="A165" s="29" t="s">
        <v>878</v>
      </c>
      <c r="B165" s="29" t="s">
        <v>879</v>
      </c>
      <c r="C165" s="29" t="s">
        <v>23858</v>
      </c>
      <c r="D165" s="29" t="s">
        <v>24445</v>
      </c>
      <c r="E165" s="32">
        <v>25</v>
      </c>
      <c r="F165" s="29" t="s">
        <v>29</v>
      </c>
      <c r="G165" s="29" t="s">
        <v>880</v>
      </c>
      <c r="H165" s="32" t="s">
        <v>881</v>
      </c>
      <c r="I165" s="29" t="s">
        <v>270</v>
      </c>
      <c r="J165" s="29" t="s">
        <v>19</v>
      </c>
      <c r="K165" s="34">
        <v>45250</v>
      </c>
      <c r="L165" s="29" t="s">
        <v>35</v>
      </c>
    </row>
    <row r="166" spans="1:12" x14ac:dyDescent="0.8">
      <c r="A166" s="29" t="s">
        <v>883</v>
      </c>
      <c r="B166" s="29" t="s">
        <v>884</v>
      </c>
      <c r="C166" s="29" t="s">
        <v>23745</v>
      </c>
      <c r="D166" s="29" t="s">
        <v>24446</v>
      </c>
      <c r="E166" s="32">
        <v>46</v>
      </c>
      <c r="F166" s="29" t="s">
        <v>29</v>
      </c>
      <c r="G166" s="29" t="s">
        <v>885</v>
      </c>
      <c r="H166" s="32" t="s">
        <v>886</v>
      </c>
      <c r="I166" s="29" t="s">
        <v>167</v>
      </c>
      <c r="J166" s="29" t="s">
        <v>138</v>
      </c>
      <c r="K166" s="34">
        <v>45149</v>
      </c>
      <c r="L166" s="29" t="s">
        <v>42</v>
      </c>
    </row>
    <row r="167" spans="1:12" x14ac:dyDescent="0.8">
      <c r="A167" s="29" t="s">
        <v>888</v>
      </c>
      <c r="B167" s="29" t="s">
        <v>889</v>
      </c>
      <c r="C167" s="29" t="s">
        <v>23848</v>
      </c>
      <c r="D167" s="29" t="s">
        <v>25</v>
      </c>
      <c r="E167" s="32"/>
      <c r="F167" s="29" t="s">
        <v>14</v>
      </c>
      <c r="G167" s="29" t="s">
        <v>890</v>
      </c>
      <c r="H167" s="32" t="s">
        <v>891</v>
      </c>
      <c r="I167" s="29" t="s">
        <v>80</v>
      </c>
      <c r="J167" s="29" t="s">
        <v>74</v>
      </c>
      <c r="K167" s="34">
        <v>45011</v>
      </c>
      <c r="L167" s="29" t="s">
        <v>42</v>
      </c>
    </row>
    <row r="168" spans="1:12" x14ac:dyDescent="0.8">
      <c r="A168" s="29" t="s">
        <v>893</v>
      </c>
      <c r="B168" s="29" t="s">
        <v>894</v>
      </c>
      <c r="C168" s="29" t="s">
        <v>23859</v>
      </c>
      <c r="D168" s="29" t="s">
        <v>24114</v>
      </c>
      <c r="E168" s="32">
        <v>44</v>
      </c>
      <c r="F168" s="29" t="s">
        <v>29</v>
      </c>
      <c r="G168" s="29" t="s">
        <v>895</v>
      </c>
      <c r="H168" s="32" t="s">
        <v>896</v>
      </c>
      <c r="I168" s="29" t="s">
        <v>249</v>
      </c>
      <c r="J168" s="29" t="s">
        <v>55</v>
      </c>
      <c r="K168" s="34">
        <v>44476</v>
      </c>
      <c r="L168" s="29" t="s">
        <v>35</v>
      </c>
    </row>
    <row r="169" spans="1:12" x14ac:dyDescent="0.8">
      <c r="A169" s="29" t="s">
        <v>898</v>
      </c>
      <c r="B169" s="29" t="s">
        <v>899</v>
      </c>
      <c r="C169" s="29" t="s">
        <v>23813</v>
      </c>
      <c r="D169" s="29" t="s">
        <v>24447</v>
      </c>
      <c r="E169" s="32">
        <v>57</v>
      </c>
      <c r="F169" s="29" t="s">
        <v>29</v>
      </c>
      <c r="G169" s="29" t="s">
        <v>900</v>
      </c>
      <c r="H169" s="32"/>
      <c r="I169" s="29" t="s">
        <v>119</v>
      </c>
      <c r="J169" s="29" t="s">
        <v>55</v>
      </c>
      <c r="K169" s="34">
        <v>45498</v>
      </c>
      <c r="L169" s="29" t="s">
        <v>42</v>
      </c>
    </row>
    <row r="170" spans="1:12" x14ac:dyDescent="0.8">
      <c r="A170" s="29" t="s">
        <v>902</v>
      </c>
      <c r="B170" s="29" t="s">
        <v>903</v>
      </c>
      <c r="C170" s="29" t="s">
        <v>23850</v>
      </c>
      <c r="D170" s="29" t="s">
        <v>24448</v>
      </c>
      <c r="E170" s="32">
        <v>32</v>
      </c>
      <c r="F170" s="29" t="s">
        <v>29</v>
      </c>
      <c r="G170" s="29" t="s">
        <v>904</v>
      </c>
      <c r="H170" s="32" t="s">
        <v>905</v>
      </c>
      <c r="I170" s="29" t="s">
        <v>119</v>
      </c>
      <c r="J170" s="29" t="s">
        <v>55</v>
      </c>
      <c r="K170" s="34">
        <v>44793</v>
      </c>
      <c r="L170" s="29" t="s">
        <v>35</v>
      </c>
    </row>
    <row r="171" spans="1:12" x14ac:dyDescent="0.8">
      <c r="A171" s="29" t="s">
        <v>907</v>
      </c>
      <c r="B171" s="29" t="s">
        <v>908</v>
      </c>
      <c r="C171" s="29" t="s">
        <v>23763</v>
      </c>
      <c r="D171" s="29" t="s">
        <v>24396</v>
      </c>
      <c r="E171" s="32">
        <v>25</v>
      </c>
      <c r="F171" s="29"/>
      <c r="G171" s="29" t="s">
        <v>909</v>
      </c>
      <c r="H171" s="32" t="s">
        <v>910</v>
      </c>
      <c r="I171" s="29" t="s">
        <v>912</v>
      </c>
      <c r="J171" s="29" t="s">
        <v>99</v>
      </c>
      <c r="K171" s="34">
        <v>44935</v>
      </c>
      <c r="L171" s="29" t="s">
        <v>35</v>
      </c>
    </row>
    <row r="172" spans="1:12" x14ac:dyDescent="0.8">
      <c r="A172" s="29" t="s">
        <v>913</v>
      </c>
      <c r="B172" s="29" t="s">
        <v>914</v>
      </c>
      <c r="C172" s="29" t="s">
        <v>23764</v>
      </c>
      <c r="D172" s="29" t="s">
        <v>24449</v>
      </c>
      <c r="E172" s="32">
        <v>24</v>
      </c>
      <c r="F172" s="29" t="s">
        <v>14</v>
      </c>
      <c r="G172" s="29" t="s">
        <v>915</v>
      </c>
      <c r="H172" s="32">
        <v>2777406493</v>
      </c>
      <c r="I172" s="29" t="s">
        <v>186</v>
      </c>
      <c r="J172" s="29" t="s">
        <v>74</v>
      </c>
      <c r="K172" s="34">
        <v>45238</v>
      </c>
      <c r="L172" s="29" t="s">
        <v>35</v>
      </c>
    </row>
    <row r="173" spans="1:12" x14ac:dyDescent="0.8">
      <c r="A173" s="29" t="s">
        <v>917</v>
      </c>
      <c r="B173" s="29" t="s">
        <v>918</v>
      </c>
      <c r="C173" s="29" t="s">
        <v>23860</v>
      </c>
      <c r="D173" s="29" t="s">
        <v>24450</v>
      </c>
      <c r="E173" s="32">
        <v>25</v>
      </c>
      <c r="F173" s="29" t="s">
        <v>14</v>
      </c>
      <c r="G173" s="29" t="s">
        <v>919</v>
      </c>
      <c r="H173" s="32" t="s">
        <v>920</v>
      </c>
      <c r="I173" s="29" t="s">
        <v>796</v>
      </c>
      <c r="J173" s="29" t="s">
        <v>19</v>
      </c>
      <c r="K173" s="34">
        <v>44944</v>
      </c>
      <c r="L173" s="29" t="s">
        <v>42</v>
      </c>
    </row>
    <row r="174" spans="1:12" x14ac:dyDescent="0.8">
      <c r="A174" s="29" t="s">
        <v>922</v>
      </c>
      <c r="B174" s="29" t="s">
        <v>923</v>
      </c>
      <c r="C174" s="29" t="s">
        <v>23861</v>
      </c>
      <c r="D174" s="29" t="s">
        <v>24331</v>
      </c>
      <c r="E174" s="32">
        <v>34</v>
      </c>
      <c r="F174" s="29" t="s">
        <v>29</v>
      </c>
      <c r="G174" s="29" t="s">
        <v>924</v>
      </c>
      <c r="H174" s="32" t="s">
        <v>925</v>
      </c>
      <c r="I174" s="29" t="s">
        <v>285</v>
      </c>
      <c r="J174" s="29" t="s">
        <v>193</v>
      </c>
      <c r="K174" s="34">
        <v>45565</v>
      </c>
      <c r="L174" s="29" t="s">
        <v>35</v>
      </c>
    </row>
    <row r="175" spans="1:12" x14ac:dyDescent="0.8">
      <c r="A175" s="29" t="s">
        <v>927</v>
      </c>
      <c r="B175" s="29" t="s">
        <v>928</v>
      </c>
      <c r="C175" s="29" t="s">
        <v>23747</v>
      </c>
      <c r="D175" s="29" t="s">
        <v>24451</v>
      </c>
      <c r="E175" s="32">
        <v>39</v>
      </c>
      <c r="F175" s="29" t="s">
        <v>14</v>
      </c>
      <c r="G175" s="29" t="s">
        <v>929</v>
      </c>
      <c r="H175" s="32" t="s">
        <v>930</v>
      </c>
      <c r="I175" s="29" t="s">
        <v>932</v>
      </c>
      <c r="J175" s="29" t="s">
        <v>126</v>
      </c>
      <c r="K175" s="34">
        <v>44349</v>
      </c>
      <c r="L175" s="29" t="s">
        <v>35</v>
      </c>
    </row>
    <row r="176" spans="1:12" x14ac:dyDescent="0.8">
      <c r="A176" s="29" t="s">
        <v>933</v>
      </c>
      <c r="B176" s="29" t="s">
        <v>934</v>
      </c>
      <c r="C176" s="29" t="s">
        <v>23862</v>
      </c>
      <c r="D176" s="29" t="s">
        <v>24352</v>
      </c>
      <c r="E176" s="32">
        <v>38</v>
      </c>
      <c r="F176" s="29" t="s">
        <v>29</v>
      </c>
      <c r="G176" s="29" t="s">
        <v>935</v>
      </c>
      <c r="H176" s="32">
        <v>9973925132</v>
      </c>
      <c r="I176" s="29" t="s">
        <v>144</v>
      </c>
      <c r="J176" s="29" t="s">
        <v>126</v>
      </c>
      <c r="K176" s="34">
        <v>43939</v>
      </c>
      <c r="L176" s="29" t="s">
        <v>35</v>
      </c>
    </row>
    <row r="177" spans="1:12" x14ac:dyDescent="0.8">
      <c r="A177" s="29" t="s">
        <v>937</v>
      </c>
      <c r="B177" s="29" t="s">
        <v>938</v>
      </c>
      <c r="C177" s="29" t="s">
        <v>23754</v>
      </c>
      <c r="D177" s="29" t="s">
        <v>24175</v>
      </c>
      <c r="E177" s="32"/>
      <c r="F177" s="29" t="s">
        <v>29</v>
      </c>
      <c r="G177" s="29" t="s">
        <v>939</v>
      </c>
      <c r="H177" s="32" t="s">
        <v>940</v>
      </c>
      <c r="I177" s="29" t="s">
        <v>67</v>
      </c>
      <c r="J177" s="29" t="s">
        <v>62</v>
      </c>
      <c r="K177" s="34">
        <v>44862</v>
      </c>
      <c r="L177" s="29" t="s">
        <v>35</v>
      </c>
    </row>
    <row r="178" spans="1:12" x14ac:dyDescent="0.8">
      <c r="A178" s="29" t="s">
        <v>942</v>
      </c>
      <c r="B178" s="29" t="s">
        <v>943</v>
      </c>
      <c r="C178" s="29" t="s">
        <v>23863</v>
      </c>
      <c r="D178" s="29" t="s">
        <v>24452</v>
      </c>
      <c r="E178" s="32">
        <v>35</v>
      </c>
      <c r="F178" s="29" t="s">
        <v>29</v>
      </c>
      <c r="G178" s="29" t="s">
        <v>944</v>
      </c>
      <c r="H178" s="32" t="s">
        <v>945</v>
      </c>
      <c r="I178" s="29" t="s">
        <v>270</v>
      </c>
      <c r="J178" s="29" t="s">
        <v>19</v>
      </c>
      <c r="K178" s="34">
        <v>44737</v>
      </c>
      <c r="L178" s="29" t="s">
        <v>35</v>
      </c>
    </row>
    <row r="179" spans="1:12" x14ac:dyDescent="0.8">
      <c r="A179" s="29" t="s">
        <v>947</v>
      </c>
      <c r="B179" s="29" t="s">
        <v>948</v>
      </c>
      <c r="C179" s="29" t="s">
        <v>23864</v>
      </c>
      <c r="D179" s="29" t="s">
        <v>24453</v>
      </c>
      <c r="E179" s="32">
        <v>52</v>
      </c>
      <c r="F179" s="29" t="s">
        <v>14</v>
      </c>
      <c r="G179" s="29" t="s">
        <v>949</v>
      </c>
      <c r="H179" s="32" t="s">
        <v>950</v>
      </c>
      <c r="I179" s="29" t="s">
        <v>952</v>
      </c>
      <c r="J179" s="29" t="s">
        <v>126</v>
      </c>
      <c r="K179" s="34">
        <v>44901</v>
      </c>
      <c r="L179" s="29" t="s">
        <v>42</v>
      </c>
    </row>
    <row r="180" spans="1:12" x14ac:dyDescent="0.8">
      <c r="A180" s="29" t="s">
        <v>953</v>
      </c>
      <c r="B180" s="29" t="s">
        <v>954</v>
      </c>
      <c r="C180" s="29" t="s">
        <v>23865</v>
      </c>
      <c r="D180" s="29" t="s">
        <v>24454</v>
      </c>
      <c r="E180" s="32">
        <v>31</v>
      </c>
      <c r="F180" s="29" t="s">
        <v>29</v>
      </c>
      <c r="G180" s="29" t="s">
        <v>955</v>
      </c>
      <c r="H180" s="32" t="s">
        <v>956</v>
      </c>
      <c r="I180" s="29" t="s">
        <v>54</v>
      </c>
      <c r="J180" s="29" t="s">
        <v>55</v>
      </c>
      <c r="K180" s="34">
        <v>44191</v>
      </c>
      <c r="L180" s="29" t="s">
        <v>26</v>
      </c>
    </row>
    <row r="181" spans="1:12" x14ac:dyDescent="0.8">
      <c r="A181" s="29" t="s">
        <v>958</v>
      </c>
      <c r="B181" s="29" t="s">
        <v>959</v>
      </c>
      <c r="C181" s="29" t="s">
        <v>23818</v>
      </c>
      <c r="D181" s="29" t="s">
        <v>24156</v>
      </c>
      <c r="E181" s="32">
        <v>67</v>
      </c>
      <c r="F181" s="29" t="s">
        <v>14</v>
      </c>
      <c r="G181" s="29" t="s">
        <v>960</v>
      </c>
      <c r="H181" s="32" t="s">
        <v>961</v>
      </c>
      <c r="I181" s="29" t="s">
        <v>355</v>
      </c>
      <c r="J181" s="29" t="s">
        <v>180</v>
      </c>
      <c r="K181" s="34">
        <v>45483</v>
      </c>
      <c r="L181" s="29" t="s">
        <v>26</v>
      </c>
    </row>
    <row r="182" spans="1:12" x14ac:dyDescent="0.8">
      <c r="A182" s="29" t="s">
        <v>963</v>
      </c>
      <c r="B182" s="29" t="s">
        <v>964</v>
      </c>
      <c r="C182" s="29" t="s">
        <v>23866</v>
      </c>
      <c r="D182" s="29" t="s">
        <v>24455</v>
      </c>
      <c r="E182" s="32">
        <v>42</v>
      </c>
      <c r="F182" s="29" t="s">
        <v>14</v>
      </c>
      <c r="G182" s="29" t="s">
        <v>965</v>
      </c>
      <c r="H182" s="32">
        <v>2489889921</v>
      </c>
      <c r="I182" s="29" t="s">
        <v>25</v>
      </c>
      <c r="J182" s="29" t="s">
        <v>19</v>
      </c>
      <c r="K182" s="34">
        <v>44249</v>
      </c>
      <c r="L182" s="29" t="s">
        <v>42</v>
      </c>
    </row>
    <row r="183" spans="1:12" x14ac:dyDescent="0.8">
      <c r="A183" s="29" t="s">
        <v>967</v>
      </c>
      <c r="B183" s="29" t="s">
        <v>968</v>
      </c>
      <c r="C183" s="29" t="s">
        <v>23867</v>
      </c>
      <c r="D183" s="29" t="s">
        <v>23969</v>
      </c>
      <c r="E183" s="32">
        <v>24</v>
      </c>
      <c r="F183" s="29" t="s">
        <v>14</v>
      </c>
      <c r="G183" s="29" t="s">
        <v>969</v>
      </c>
      <c r="H183" s="32" t="s">
        <v>970</v>
      </c>
      <c r="I183" s="29" t="s">
        <v>285</v>
      </c>
      <c r="J183" s="29" t="s">
        <v>193</v>
      </c>
      <c r="K183" s="34">
        <v>45030</v>
      </c>
      <c r="L183" s="29" t="s">
        <v>35</v>
      </c>
    </row>
    <row r="184" spans="1:12" x14ac:dyDescent="0.8">
      <c r="A184" s="29" t="s">
        <v>972</v>
      </c>
      <c r="B184" s="29" t="s">
        <v>973</v>
      </c>
      <c r="C184" s="29" t="s">
        <v>23825</v>
      </c>
      <c r="D184" s="29" t="s">
        <v>24456</v>
      </c>
      <c r="E184" s="32">
        <v>22</v>
      </c>
      <c r="F184" s="29" t="s">
        <v>14</v>
      </c>
      <c r="G184" s="29" t="s">
        <v>974</v>
      </c>
      <c r="H184" s="32" t="s">
        <v>975</v>
      </c>
      <c r="I184" s="29" t="s">
        <v>73</v>
      </c>
      <c r="J184" s="29" t="s">
        <v>74</v>
      </c>
      <c r="K184" s="34">
        <v>44823</v>
      </c>
      <c r="L184" s="29" t="s">
        <v>42</v>
      </c>
    </row>
    <row r="185" spans="1:12" x14ac:dyDescent="0.8">
      <c r="A185" s="29" t="s">
        <v>976</v>
      </c>
      <c r="B185" s="29" t="s">
        <v>977</v>
      </c>
      <c r="C185" s="29" t="s">
        <v>23788</v>
      </c>
      <c r="D185" s="29" t="s">
        <v>24457</v>
      </c>
      <c r="E185" s="32">
        <v>40</v>
      </c>
      <c r="F185" s="29" t="s">
        <v>29</v>
      </c>
      <c r="G185" s="29" t="s">
        <v>978</v>
      </c>
      <c r="H185" s="32">
        <f>1-398-333-1465</f>
        <v>-2195</v>
      </c>
      <c r="I185" s="29" t="s">
        <v>270</v>
      </c>
      <c r="J185" s="29" t="s">
        <v>19</v>
      </c>
      <c r="K185" s="34">
        <v>45256</v>
      </c>
      <c r="L185" s="29" t="s">
        <v>35</v>
      </c>
    </row>
    <row r="186" spans="1:12" x14ac:dyDescent="0.8">
      <c r="A186" s="29" t="s">
        <v>980</v>
      </c>
      <c r="B186" s="29" t="s">
        <v>981</v>
      </c>
      <c r="C186" s="29" t="s">
        <v>23801</v>
      </c>
      <c r="D186" s="29" t="s">
        <v>24458</v>
      </c>
      <c r="E186" s="32">
        <v>32</v>
      </c>
      <c r="F186" s="29" t="s">
        <v>14</v>
      </c>
      <c r="G186" s="29" t="s">
        <v>982</v>
      </c>
      <c r="H186" s="32" t="s">
        <v>983</v>
      </c>
      <c r="I186" s="29" t="s">
        <v>80</v>
      </c>
      <c r="J186" s="29" t="s">
        <v>74</v>
      </c>
      <c r="K186" s="34">
        <v>45143</v>
      </c>
      <c r="L186" s="29" t="s">
        <v>26</v>
      </c>
    </row>
    <row r="187" spans="1:12" x14ac:dyDescent="0.8">
      <c r="A187" s="29" t="s">
        <v>985</v>
      </c>
      <c r="B187" s="29" t="s">
        <v>986</v>
      </c>
      <c r="C187" s="29" t="s">
        <v>23868</v>
      </c>
      <c r="D187" s="29" t="s">
        <v>24459</v>
      </c>
      <c r="E187" s="32">
        <v>43</v>
      </c>
      <c r="F187" s="29" t="s">
        <v>29</v>
      </c>
      <c r="G187" s="29" t="s">
        <v>987</v>
      </c>
      <c r="H187" s="32" t="s">
        <v>988</v>
      </c>
      <c r="I187" s="29" t="s">
        <v>867</v>
      </c>
      <c r="J187" s="29" t="s">
        <v>99</v>
      </c>
      <c r="K187" s="34">
        <v>44802</v>
      </c>
      <c r="L187" s="29" t="s">
        <v>35</v>
      </c>
    </row>
    <row r="188" spans="1:12" x14ac:dyDescent="0.8">
      <c r="A188" s="29" t="s">
        <v>990</v>
      </c>
      <c r="B188" s="29" t="s">
        <v>991</v>
      </c>
      <c r="C188" s="29" t="s">
        <v>23813</v>
      </c>
      <c r="D188" s="29" t="s">
        <v>24331</v>
      </c>
      <c r="E188" s="32">
        <v>40</v>
      </c>
      <c r="F188" s="29" t="s">
        <v>29</v>
      </c>
      <c r="G188" s="29" t="s">
        <v>992</v>
      </c>
      <c r="H188" s="32" t="s">
        <v>993</v>
      </c>
      <c r="I188" s="29" t="s">
        <v>112</v>
      </c>
      <c r="J188" s="29" t="s">
        <v>113</v>
      </c>
      <c r="K188" s="34">
        <v>44810</v>
      </c>
      <c r="L188" s="29" t="s">
        <v>42</v>
      </c>
    </row>
    <row r="189" spans="1:12" x14ac:dyDescent="0.8">
      <c r="A189" s="29" t="s">
        <v>995</v>
      </c>
      <c r="B189" s="29" t="s">
        <v>996</v>
      </c>
      <c r="C189" s="29" t="s">
        <v>23869</v>
      </c>
      <c r="D189" s="29" t="s">
        <v>24460</v>
      </c>
      <c r="E189" s="32">
        <v>34</v>
      </c>
      <c r="F189" s="29" t="s">
        <v>14</v>
      </c>
      <c r="G189" s="29" t="s">
        <v>997</v>
      </c>
      <c r="H189" s="32" t="s">
        <v>998</v>
      </c>
      <c r="I189" s="29" t="s">
        <v>167</v>
      </c>
      <c r="J189" s="29" t="s">
        <v>138</v>
      </c>
      <c r="K189" s="34">
        <v>45609</v>
      </c>
      <c r="L189" s="29" t="s">
        <v>35</v>
      </c>
    </row>
    <row r="190" spans="1:12" x14ac:dyDescent="0.8">
      <c r="A190" s="29" t="s">
        <v>1000</v>
      </c>
      <c r="B190" s="29" t="s">
        <v>1001</v>
      </c>
      <c r="C190" s="29" t="s">
        <v>23840</v>
      </c>
      <c r="D190" s="29" t="s">
        <v>24461</v>
      </c>
      <c r="E190" s="32">
        <v>24</v>
      </c>
      <c r="F190" s="29" t="s">
        <v>14</v>
      </c>
      <c r="G190" s="29" t="s">
        <v>1002</v>
      </c>
      <c r="H190" s="32" t="s">
        <v>1003</v>
      </c>
      <c r="I190" s="29" t="s">
        <v>41</v>
      </c>
      <c r="J190" s="29" t="s">
        <v>19</v>
      </c>
      <c r="K190" s="34">
        <v>44881</v>
      </c>
      <c r="L190" s="29" t="s">
        <v>35</v>
      </c>
    </row>
    <row r="191" spans="1:12" x14ac:dyDescent="0.8">
      <c r="A191" s="29" t="s">
        <v>1005</v>
      </c>
      <c r="B191" s="29" t="s">
        <v>1006</v>
      </c>
      <c r="C191" s="29" t="s">
        <v>23870</v>
      </c>
      <c r="D191" s="29" t="s">
        <v>24437</v>
      </c>
      <c r="E191" s="32">
        <v>18</v>
      </c>
      <c r="F191" s="29" t="s">
        <v>29</v>
      </c>
      <c r="G191" s="29" t="s">
        <v>1007</v>
      </c>
      <c r="H191" s="32" t="s">
        <v>1008</v>
      </c>
      <c r="I191" s="29" t="s">
        <v>796</v>
      </c>
      <c r="J191" s="29" t="s">
        <v>19</v>
      </c>
      <c r="K191" s="34">
        <v>44789</v>
      </c>
      <c r="L191" s="29" t="s">
        <v>35</v>
      </c>
    </row>
    <row r="192" spans="1:12" x14ac:dyDescent="0.8">
      <c r="A192" s="29" t="s">
        <v>1010</v>
      </c>
      <c r="B192" s="29" t="s">
        <v>1011</v>
      </c>
      <c r="C192" s="29" t="s">
        <v>23825</v>
      </c>
      <c r="D192" s="29" t="s">
        <v>24462</v>
      </c>
      <c r="E192" s="32">
        <v>29</v>
      </c>
      <c r="F192" s="29"/>
      <c r="G192" s="29"/>
      <c r="H192" s="32" t="s">
        <v>1012</v>
      </c>
      <c r="I192" s="29" t="s">
        <v>1014</v>
      </c>
      <c r="J192" s="29" t="s">
        <v>34</v>
      </c>
      <c r="K192" s="34">
        <v>44369</v>
      </c>
      <c r="L192" s="29" t="s">
        <v>42</v>
      </c>
    </row>
    <row r="193" spans="1:12" x14ac:dyDescent="0.8">
      <c r="A193" s="29" t="s">
        <v>1015</v>
      </c>
      <c r="B193" s="29" t="s">
        <v>1016</v>
      </c>
      <c r="C193" s="29" t="s">
        <v>23871</v>
      </c>
      <c r="D193" s="29" t="s">
        <v>24363</v>
      </c>
      <c r="E193" s="32">
        <v>45</v>
      </c>
      <c r="F193" s="29" t="s">
        <v>29</v>
      </c>
      <c r="G193" s="29" t="s">
        <v>1017</v>
      </c>
      <c r="H193" s="32" t="s">
        <v>1018</v>
      </c>
      <c r="I193" s="29" t="s">
        <v>424</v>
      </c>
      <c r="J193" s="29" t="s">
        <v>138</v>
      </c>
      <c r="K193" s="34">
        <v>44543</v>
      </c>
      <c r="L193" s="29" t="s">
        <v>42</v>
      </c>
    </row>
    <row r="194" spans="1:12" x14ac:dyDescent="0.8">
      <c r="A194" s="29" t="s">
        <v>1020</v>
      </c>
      <c r="B194" s="29" t="s">
        <v>1021</v>
      </c>
      <c r="C194" s="29" t="s">
        <v>23817</v>
      </c>
      <c r="D194" s="29" t="s">
        <v>24463</v>
      </c>
      <c r="E194" s="32">
        <v>37</v>
      </c>
      <c r="F194" s="29" t="s">
        <v>14</v>
      </c>
      <c r="G194" s="29" t="s">
        <v>1022</v>
      </c>
      <c r="H194" s="32" t="s">
        <v>1023</v>
      </c>
      <c r="I194" s="29" t="s">
        <v>25</v>
      </c>
      <c r="J194" s="29" t="s">
        <v>19</v>
      </c>
      <c r="K194" s="34">
        <v>44197</v>
      </c>
      <c r="L194" s="29" t="s">
        <v>35</v>
      </c>
    </row>
    <row r="195" spans="1:12" x14ac:dyDescent="0.8">
      <c r="A195" s="29" t="s">
        <v>1025</v>
      </c>
      <c r="B195" s="29" t="s">
        <v>1026</v>
      </c>
      <c r="C195" s="29" t="s">
        <v>23872</v>
      </c>
      <c r="D195" s="29" t="s">
        <v>23785</v>
      </c>
      <c r="E195" s="32">
        <v>20</v>
      </c>
      <c r="F195" s="29" t="s">
        <v>14</v>
      </c>
      <c r="G195" s="29" t="s">
        <v>1027</v>
      </c>
      <c r="H195" s="32" t="s">
        <v>1028</v>
      </c>
      <c r="I195" s="29" t="s">
        <v>450</v>
      </c>
      <c r="J195" s="29" t="s">
        <v>138</v>
      </c>
      <c r="K195" s="34">
        <v>45310</v>
      </c>
      <c r="L195" s="29" t="s">
        <v>42</v>
      </c>
    </row>
    <row r="196" spans="1:12" x14ac:dyDescent="0.8">
      <c r="A196" s="29" t="s">
        <v>1030</v>
      </c>
      <c r="B196" s="29" t="s">
        <v>1031</v>
      </c>
      <c r="C196" s="29" t="s">
        <v>23873</v>
      </c>
      <c r="D196" s="29" t="s">
        <v>24464</v>
      </c>
      <c r="E196" s="32">
        <v>37</v>
      </c>
      <c r="F196" s="29" t="s">
        <v>29</v>
      </c>
      <c r="G196" s="29" t="s">
        <v>1032</v>
      </c>
      <c r="H196" s="32">
        <v>6227050209</v>
      </c>
      <c r="I196" s="29" t="s">
        <v>167</v>
      </c>
      <c r="J196" s="29" t="s">
        <v>138</v>
      </c>
      <c r="K196" s="34">
        <v>44020</v>
      </c>
      <c r="L196" s="29" t="s">
        <v>42</v>
      </c>
    </row>
    <row r="197" spans="1:12" x14ac:dyDescent="0.8">
      <c r="A197" s="29" t="s">
        <v>1034</v>
      </c>
      <c r="B197" s="29" t="s">
        <v>1035</v>
      </c>
      <c r="C197" s="29" t="s">
        <v>23742</v>
      </c>
      <c r="D197" s="29" t="s">
        <v>24363</v>
      </c>
      <c r="E197" s="32">
        <v>39</v>
      </c>
      <c r="F197" s="29" t="s">
        <v>14</v>
      </c>
      <c r="G197" s="29" t="s">
        <v>1036</v>
      </c>
      <c r="H197" s="32" t="s">
        <v>1037</v>
      </c>
      <c r="I197" s="29" t="s">
        <v>270</v>
      </c>
      <c r="J197" s="29" t="s">
        <v>19</v>
      </c>
      <c r="K197" s="34">
        <v>44566</v>
      </c>
      <c r="L197" s="29" t="s">
        <v>26</v>
      </c>
    </row>
    <row r="198" spans="1:12" x14ac:dyDescent="0.8">
      <c r="A198" s="29" t="s">
        <v>1039</v>
      </c>
      <c r="B198" s="29" t="s">
        <v>1040</v>
      </c>
      <c r="C198" s="29" t="s">
        <v>23754</v>
      </c>
      <c r="D198" s="29" t="s">
        <v>24465</v>
      </c>
      <c r="E198" s="32">
        <v>24</v>
      </c>
      <c r="F198" s="29" t="s">
        <v>29</v>
      </c>
      <c r="G198" s="29" t="s">
        <v>1041</v>
      </c>
      <c r="H198" s="32" t="s">
        <v>1042</v>
      </c>
      <c r="I198" s="29" t="s">
        <v>119</v>
      </c>
      <c r="J198" s="29" t="s">
        <v>55</v>
      </c>
      <c r="K198" s="34">
        <v>44016</v>
      </c>
      <c r="L198" s="29" t="s">
        <v>35</v>
      </c>
    </row>
    <row r="199" spans="1:12" x14ac:dyDescent="0.8">
      <c r="A199" s="29" t="s">
        <v>1044</v>
      </c>
      <c r="B199" s="29" t="s">
        <v>1045</v>
      </c>
      <c r="C199" s="29" t="s">
        <v>23874</v>
      </c>
      <c r="D199" s="29" t="s">
        <v>24466</v>
      </c>
      <c r="E199" s="32">
        <v>36</v>
      </c>
      <c r="F199" s="29" t="s">
        <v>29</v>
      </c>
      <c r="G199" s="29" t="s">
        <v>1046</v>
      </c>
      <c r="H199" s="32" t="s">
        <v>1047</v>
      </c>
      <c r="I199" s="29" t="s">
        <v>1049</v>
      </c>
      <c r="J199" s="29" t="s">
        <v>48</v>
      </c>
      <c r="K199" s="34">
        <v>44686</v>
      </c>
      <c r="L199" s="29" t="s">
        <v>26</v>
      </c>
    </row>
    <row r="200" spans="1:12" x14ac:dyDescent="0.8">
      <c r="A200" s="29" t="s">
        <v>1050</v>
      </c>
      <c r="B200" s="29" t="s">
        <v>1051</v>
      </c>
      <c r="C200" s="29" t="s">
        <v>23742</v>
      </c>
      <c r="D200" s="29" t="s">
        <v>24467</v>
      </c>
      <c r="E200" s="32">
        <v>35</v>
      </c>
      <c r="F200" s="29" t="s">
        <v>14</v>
      </c>
      <c r="G200" s="29"/>
      <c r="H200" s="32" t="s">
        <v>1052</v>
      </c>
      <c r="I200" s="29" t="s">
        <v>558</v>
      </c>
      <c r="J200" s="29"/>
      <c r="K200" s="34">
        <v>44668</v>
      </c>
      <c r="L200" s="29" t="s">
        <v>35</v>
      </c>
    </row>
    <row r="201" spans="1:12" x14ac:dyDescent="0.8">
      <c r="A201" s="29" t="s">
        <v>1054</v>
      </c>
      <c r="B201" s="29" t="s">
        <v>1055</v>
      </c>
      <c r="C201" s="29" t="s">
        <v>23875</v>
      </c>
      <c r="D201" s="29" t="s">
        <v>24427</v>
      </c>
      <c r="E201" s="32">
        <v>21</v>
      </c>
      <c r="F201" s="29" t="s">
        <v>14</v>
      </c>
      <c r="G201" s="29" t="s">
        <v>1056</v>
      </c>
      <c r="H201" s="32" t="s">
        <v>1057</v>
      </c>
      <c r="I201" s="29" t="s">
        <v>173</v>
      </c>
      <c r="J201" s="29" t="s">
        <v>62</v>
      </c>
      <c r="K201" s="34">
        <v>44609</v>
      </c>
      <c r="L201" s="29" t="s">
        <v>35</v>
      </c>
    </row>
    <row r="202" spans="1:12" x14ac:dyDescent="0.8">
      <c r="A202" s="29" t="s">
        <v>1059</v>
      </c>
      <c r="B202" s="29" t="s">
        <v>1060</v>
      </c>
      <c r="C202" s="29" t="s">
        <v>23742</v>
      </c>
      <c r="D202" s="29" t="s">
        <v>24468</v>
      </c>
      <c r="E202" s="32">
        <v>39</v>
      </c>
      <c r="F202" s="29" t="s">
        <v>14</v>
      </c>
      <c r="G202" s="29" t="s">
        <v>1061</v>
      </c>
      <c r="H202" s="32" t="s">
        <v>1062</v>
      </c>
      <c r="I202" s="29" t="s">
        <v>1064</v>
      </c>
      <c r="J202" s="29" t="s">
        <v>193</v>
      </c>
      <c r="K202" s="34">
        <v>45636</v>
      </c>
      <c r="L202" s="29" t="s">
        <v>26</v>
      </c>
    </row>
    <row r="203" spans="1:12" x14ac:dyDescent="0.8">
      <c r="A203" s="29" t="s">
        <v>1065</v>
      </c>
      <c r="B203" s="29" t="s">
        <v>1066</v>
      </c>
      <c r="C203" s="29" t="s">
        <v>23844</v>
      </c>
      <c r="D203" s="29" t="s">
        <v>24059</v>
      </c>
      <c r="E203" s="32">
        <v>41</v>
      </c>
      <c r="F203" s="29" t="s">
        <v>14</v>
      </c>
      <c r="G203" s="29" t="s">
        <v>1067</v>
      </c>
      <c r="H203" s="32" t="s">
        <v>1068</v>
      </c>
      <c r="I203" s="29" t="s">
        <v>409</v>
      </c>
      <c r="J203" s="29" t="s">
        <v>34</v>
      </c>
      <c r="K203" s="34">
        <v>45419</v>
      </c>
      <c r="L203" s="29" t="s">
        <v>42</v>
      </c>
    </row>
    <row r="204" spans="1:12" x14ac:dyDescent="0.8">
      <c r="A204" s="29" t="s">
        <v>1070</v>
      </c>
      <c r="B204" s="29" t="s">
        <v>1071</v>
      </c>
      <c r="C204" s="29" t="s">
        <v>23876</v>
      </c>
      <c r="D204" s="29" t="s">
        <v>24469</v>
      </c>
      <c r="E204" s="32">
        <v>47</v>
      </c>
      <c r="F204" s="29" t="s">
        <v>29</v>
      </c>
      <c r="G204" s="29" t="s">
        <v>1072</v>
      </c>
      <c r="H204" s="32">
        <v>9167016629</v>
      </c>
      <c r="I204" s="29" t="s">
        <v>119</v>
      </c>
      <c r="J204" s="29" t="s">
        <v>55</v>
      </c>
      <c r="K204" s="34">
        <v>44338</v>
      </c>
      <c r="L204" s="29" t="s">
        <v>26</v>
      </c>
    </row>
    <row r="205" spans="1:12" x14ac:dyDescent="0.8">
      <c r="A205" s="29" t="s">
        <v>1074</v>
      </c>
      <c r="B205" s="29" t="s">
        <v>1075</v>
      </c>
      <c r="C205" s="29" t="s">
        <v>23850</v>
      </c>
      <c r="D205" s="29" t="s">
        <v>24470</v>
      </c>
      <c r="E205" s="32">
        <v>47</v>
      </c>
      <c r="F205" s="29" t="s">
        <v>29</v>
      </c>
      <c r="G205" s="29" t="s">
        <v>1076</v>
      </c>
      <c r="H205" s="32" t="s">
        <v>1077</v>
      </c>
      <c r="I205" s="29" t="s">
        <v>119</v>
      </c>
      <c r="J205" s="29" t="s">
        <v>55</v>
      </c>
      <c r="K205" s="34">
        <v>44883</v>
      </c>
      <c r="L205" s="29" t="s">
        <v>35</v>
      </c>
    </row>
    <row r="206" spans="1:12" x14ac:dyDescent="0.8">
      <c r="A206" s="29" t="s">
        <v>1079</v>
      </c>
      <c r="B206" s="29" t="s">
        <v>1080</v>
      </c>
      <c r="C206" s="29" t="s">
        <v>23862</v>
      </c>
      <c r="D206" s="29" t="s">
        <v>24471</v>
      </c>
      <c r="E206" s="32">
        <v>18</v>
      </c>
      <c r="F206" s="29" t="s">
        <v>29</v>
      </c>
      <c r="G206" s="29"/>
      <c r="H206" s="32">
        <f>1-476-996-3938</f>
        <v>-5409</v>
      </c>
      <c r="I206" s="29" t="s">
        <v>119</v>
      </c>
      <c r="J206" s="29" t="s">
        <v>55</v>
      </c>
      <c r="K206" s="34">
        <v>44577</v>
      </c>
      <c r="L206" s="29" t="s">
        <v>42</v>
      </c>
    </row>
    <row r="207" spans="1:12" x14ac:dyDescent="0.8">
      <c r="A207" s="29" t="s">
        <v>1082</v>
      </c>
      <c r="B207" s="29" t="s">
        <v>1083</v>
      </c>
      <c r="C207" s="29" t="s">
        <v>23749</v>
      </c>
      <c r="D207" s="29" t="s">
        <v>24472</v>
      </c>
      <c r="E207" s="32">
        <v>23</v>
      </c>
      <c r="F207" s="29" t="s">
        <v>14</v>
      </c>
      <c r="G207" s="29" t="s">
        <v>1084</v>
      </c>
      <c r="H207" s="32" t="s">
        <v>1085</v>
      </c>
      <c r="I207" s="29" t="s">
        <v>186</v>
      </c>
      <c r="J207" s="29" t="s">
        <v>74</v>
      </c>
      <c r="K207" s="34">
        <v>45610</v>
      </c>
      <c r="L207" s="29" t="s">
        <v>35</v>
      </c>
    </row>
    <row r="208" spans="1:12" x14ac:dyDescent="0.8">
      <c r="A208" s="29" t="s">
        <v>1087</v>
      </c>
      <c r="B208" s="29" t="s">
        <v>1088</v>
      </c>
      <c r="C208" s="29" t="s">
        <v>23877</v>
      </c>
      <c r="D208" s="29" t="s">
        <v>24473</v>
      </c>
      <c r="E208" s="32">
        <v>41</v>
      </c>
      <c r="F208" s="29" t="s">
        <v>29</v>
      </c>
      <c r="G208" s="29" t="s">
        <v>1089</v>
      </c>
      <c r="H208" s="32" t="s">
        <v>1090</v>
      </c>
      <c r="I208" s="29"/>
      <c r="J208" s="29" t="s">
        <v>138</v>
      </c>
      <c r="K208" s="34">
        <v>45163</v>
      </c>
      <c r="L208" s="29" t="s">
        <v>26</v>
      </c>
    </row>
    <row r="209" spans="1:12" x14ac:dyDescent="0.8">
      <c r="A209" s="29" t="s">
        <v>1092</v>
      </c>
      <c r="B209" s="29" t="s">
        <v>1093</v>
      </c>
      <c r="C209" s="29" t="s">
        <v>23820</v>
      </c>
      <c r="D209" s="29" t="s">
        <v>24474</v>
      </c>
      <c r="E209" s="32">
        <v>41</v>
      </c>
      <c r="F209" s="29" t="s">
        <v>29</v>
      </c>
      <c r="G209" s="29" t="s">
        <v>1094</v>
      </c>
      <c r="H209" s="32" t="s">
        <v>1095</v>
      </c>
      <c r="I209" s="29" t="s">
        <v>1049</v>
      </c>
      <c r="J209" s="29" t="s">
        <v>48</v>
      </c>
      <c r="K209" s="34">
        <v>45101</v>
      </c>
      <c r="L209" s="29" t="s">
        <v>42</v>
      </c>
    </row>
    <row r="210" spans="1:12" x14ac:dyDescent="0.8">
      <c r="A210" s="29" t="s">
        <v>1097</v>
      </c>
      <c r="B210" s="29" t="s">
        <v>1098</v>
      </c>
      <c r="C210" s="29" t="s">
        <v>23878</v>
      </c>
      <c r="D210" s="29" t="s">
        <v>24475</v>
      </c>
      <c r="E210" s="32">
        <v>41</v>
      </c>
      <c r="F210" s="29" t="s">
        <v>29</v>
      </c>
      <c r="G210" s="29" t="s">
        <v>1099</v>
      </c>
      <c r="H210" s="32" t="s">
        <v>1100</v>
      </c>
      <c r="I210" s="29" t="s">
        <v>137</v>
      </c>
      <c r="J210" s="29" t="s">
        <v>138</v>
      </c>
      <c r="K210" s="34">
        <v>45205</v>
      </c>
      <c r="L210" s="29" t="s">
        <v>42</v>
      </c>
    </row>
    <row r="211" spans="1:12" x14ac:dyDescent="0.8">
      <c r="A211" s="29" t="s">
        <v>1102</v>
      </c>
      <c r="B211" s="29" t="s">
        <v>1103</v>
      </c>
      <c r="C211" s="29" t="s">
        <v>23879</v>
      </c>
      <c r="D211" s="29" t="s">
        <v>24476</v>
      </c>
      <c r="E211" s="32">
        <v>80</v>
      </c>
      <c r="F211" s="29" t="s">
        <v>29</v>
      </c>
      <c r="G211" s="29" t="s">
        <v>1104</v>
      </c>
      <c r="H211" s="32"/>
      <c r="I211" s="29" t="s">
        <v>25</v>
      </c>
      <c r="J211" s="29" t="s">
        <v>19</v>
      </c>
      <c r="K211" s="34">
        <v>45664</v>
      </c>
      <c r="L211" s="29" t="s">
        <v>35</v>
      </c>
    </row>
    <row r="212" spans="1:12" x14ac:dyDescent="0.8">
      <c r="A212" s="29" t="s">
        <v>1106</v>
      </c>
      <c r="B212" s="29" t="s">
        <v>1107</v>
      </c>
      <c r="C212" s="29" t="s">
        <v>23880</v>
      </c>
      <c r="D212" s="29" t="s">
        <v>24369</v>
      </c>
      <c r="E212" s="32">
        <v>41</v>
      </c>
      <c r="F212" s="29" t="s">
        <v>29</v>
      </c>
      <c r="G212" s="29" t="s">
        <v>1108</v>
      </c>
      <c r="H212" s="32" t="s">
        <v>1109</v>
      </c>
      <c r="I212" s="29" t="s">
        <v>167</v>
      </c>
      <c r="J212" s="29" t="s">
        <v>138</v>
      </c>
      <c r="K212" s="34">
        <v>43991</v>
      </c>
      <c r="L212" s="29" t="s">
        <v>26</v>
      </c>
    </row>
    <row r="213" spans="1:12" x14ac:dyDescent="0.8">
      <c r="A213" s="29" t="s">
        <v>1111</v>
      </c>
      <c r="B213" s="29" t="s">
        <v>1112</v>
      </c>
      <c r="C213" s="29" t="s">
        <v>23740</v>
      </c>
      <c r="D213" s="29" t="s">
        <v>24477</v>
      </c>
      <c r="E213" s="32">
        <v>48</v>
      </c>
      <c r="F213" s="29" t="s">
        <v>14</v>
      </c>
      <c r="G213" s="29" t="s">
        <v>1113</v>
      </c>
      <c r="H213" s="32" t="s">
        <v>1114</v>
      </c>
      <c r="I213" s="29" t="s">
        <v>270</v>
      </c>
      <c r="J213" s="29" t="s">
        <v>19</v>
      </c>
      <c r="K213" s="34">
        <v>44559</v>
      </c>
      <c r="L213" s="29" t="s">
        <v>26</v>
      </c>
    </row>
    <row r="214" spans="1:12" x14ac:dyDescent="0.8">
      <c r="A214" s="29" t="s">
        <v>1116</v>
      </c>
      <c r="B214" s="29" t="s">
        <v>1117</v>
      </c>
      <c r="C214" s="29" t="s">
        <v>23752</v>
      </c>
      <c r="D214" s="29" t="s">
        <v>24254</v>
      </c>
      <c r="E214" s="32">
        <v>46</v>
      </c>
      <c r="F214" s="29" t="s">
        <v>14</v>
      </c>
      <c r="G214" s="29" t="s">
        <v>1118</v>
      </c>
      <c r="H214" s="32">
        <v>9415027674</v>
      </c>
      <c r="I214" s="29" t="s">
        <v>450</v>
      </c>
      <c r="J214" s="29" t="s">
        <v>138</v>
      </c>
      <c r="K214" s="34">
        <v>44558</v>
      </c>
      <c r="L214" s="29" t="s">
        <v>26</v>
      </c>
    </row>
    <row r="215" spans="1:12" x14ac:dyDescent="0.8">
      <c r="A215" s="29" t="s">
        <v>1120</v>
      </c>
      <c r="B215" s="29" t="s">
        <v>1121</v>
      </c>
      <c r="C215" s="29" t="s">
        <v>23749</v>
      </c>
      <c r="D215" s="29" t="s">
        <v>24478</v>
      </c>
      <c r="E215" s="32">
        <v>42</v>
      </c>
      <c r="F215" s="29" t="s">
        <v>14</v>
      </c>
      <c r="G215" s="29" t="s">
        <v>1122</v>
      </c>
      <c r="H215" s="32" t="s">
        <v>1123</v>
      </c>
      <c r="I215" s="29" t="s">
        <v>1064</v>
      </c>
      <c r="J215" s="29" t="s">
        <v>193</v>
      </c>
      <c r="K215" s="34">
        <v>44458</v>
      </c>
      <c r="L215" s="29" t="s">
        <v>42</v>
      </c>
    </row>
    <row r="216" spans="1:12" x14ac:dyDescent="0.8">
      <c r="A216" s="29" t="s">
        <v>1125</v>
      </c>
      <c r="B216" s="29" t="s">
        <v>1126</v>
      </c>
      <c r="C216" s="29" t="s">
        <v>23881</v>
      </c>
      <c r="D216" s="29" t="s">
        <v>24479</v>
      </c>
      <c r="E216" s="32">
        <v>31</v>
      </c>
      <c r="F216" s="29" t="s">
        <v>29</v>
      </c>
      <c r="G216" s="29" t="s">
        <v>1127</v>
      </c>
      <c r="H216" s="32" t="s">
        <v>1128</v>
      </c>
      <c r="I216" s="29" t="s">
        <v>249</v>
      </c>
      <c r="J216" s="29" t="s">
        <v>55</v>
      </c>
      <c r="K216" s="34">
        <v>45598</v>
      </c>
      <c r="L216" s="29" t="s">
        <v>35</v>
      </c>
    </row>
    <row r="217" spans="1:12" x14ac:dyDescent="0.8">
      <c r="A217" s="29" t="s">
        <v>1130</v>
      </c>
      <c r="B217" s="29" t="s">
        <v>1131</v>
      </c>
      <c r="C217" s="29" t="s">
        <v>23754</v>
      </c>
      <c r="D217" s="29" t="s">
        <v>24480</v>
      </c>
      <c r="E217" s="32">
        <v>44</v>
      </c>
      <c r="F217" s="29" t="s">
        <v>29</v>
      </c>
      <c r="G217" s="29" t="s">
        <v>1132</v>
      </c>
      <c r="H217" s="32" t="s">
        <v>1133</v>
      </c>
      <c r="I217" s="29" t="s">
        <v>297</v>
      </c>
      <c r="J217" s="29" t="s">
        <v>99</v>
      </c>
      <c r="K217" s="34">
        <v>43928</v>
      </c>
      <c r="L217" s="29" t="s">
        <v>42</v>
      </c>
    </row>
    <row r="218" spans="1:12" x14ac:dyDescent="0.8">
      <c r="A218" s="29" t="s">
        <v>1135</v>
      </c>
      <c r="B218" s="29" t="s">
        <v>1136</v>
      </c>
      <c r="C218" s="29" t="s">
        <v>23780</v>
      </c>
      <c r="D218" s="29" t="s">
        <v>24437</v>
      </c>
      <c r="E218" s="32">
        <v>25</v>
      </c>
      <c r="F218" s="29"/>
      <c r="G218" s="29"/>
      <c r="H218" s="32">
        <v>9649256908</v>
      </c>
      <c r="I218" s="29" t="s">
        <v>796</v>
      </c>
      <c r="J218" s="29" t="s">
        <v>19</v>
      </c>
      <c r="K218" s="34">
        <v>44348</v>
      </c>
      <c r="L218" s="29" t="s">
        <v>35</v>
      </c>
    </row>
    <row r="219" spans="1:12" x14ac:dyDescent="0.8">
      <c r="A219" s="29" t="s">
        <v>1138</v>
      </c>
      <c r="B219" s="29" t="s">
        <v>1139</v>
      </c>
      <c r="C219" s="29" t="s">
        <v>23760</v>
      </c>
      <c r="D219" s="29" t="s">
        <v>23747</v>
      </c>
      <c r="E219" s="32">
        <v>32</v>
      </c>
      <c r="F219" s="29" t="s">
        <v>14</v>
      </c>
      <c r="G219" s="29" t="s">
        <v>1140</v>
      </c>
      <c r="H219" s="32" t="s">
        <v>1141</v>
      </c>
      <c r="I219" s="29" t="s">
        <v>529</v>
      </c>
      <c r="J219" s="29" t="s">
        <v>55</v>
      </c>
      <c r="K219" s="34">
        <v>45433</v>
      </c>
      <c r="L219" s="29" t="s">
        <v>35</v>
      </c>
    </row>
    <row r="220" spans="1:12" x14ac:dyDescent="0.8">
      <c r="A220" s="29" t="s">
        <v>1143</v>
      </c>
      <c r="B220" s="29" t="s">
        <v>1144</v>
      </c>
      <c r="C220" s="29" t="s">
        <v>23882</v>
      </c>
      <c r="D220" s="29" t="s">
        <v>24032</v>
      </c>
      <c r="E220" s="32">
        <v>29</v>
      </c>
      <c r="F220" s="29" t="s">
        <v>29</v>
      </c>
      <c r="G220" s="29" t="s">
        <v>1145</v>
      </c>
      <c r="H220" s="32" t="s">
        <v>1146</v>
      </c>
      <c r="I220" s="29" t="s">
        <v>25</v>
      </c>
      <c r="J220" s="29" t="s">
        <v>19</v>
      </c>
      <c r="K220" s="34">
        <v>44297</v>
      </c>
      <c r="L220" s="29" t="s">
        <v>35</v>
      </c>
    </row>
    <row r="221" spans="1:12" x14ac:dyDescent="0.8">
      <c r="A221" s="29" t="s">
        <v>1148</v>
      </c>
      <c r="B221" s="29" t="s">
        <v>1149</v>
      </c>
      <c r="C221" s="29" t="s">
        <v>23883</v>
      </c>
      <c r="D221" s="29" t="s">
        <v>24439</v>
      </c>
      <c r="E221" s="32">
        <v>35</v>
      </c>
      <c r="F221" s="29" t="s">
        <v>14</v>
      </c>
      <c r="G221" s="29" t="s">
        <v>1150</v>
      </c>
      <c r="H221" s="32" t="s">
        <v>1151</v>
      </c>
      <c r="I221" s="29" t="s">
        <v>867</v>
      </c>
      <c r="J221" s="29" t="s">
        <v>99</v>
      </c>
      <c r="K221" s="34">
        <v>44201</v>
      </c>
      <c r="L221" s="29" t="s">
        <v>26</v>
      </c>
    </row>
    <row r="222" spans="1:12" x14ac:dyDescent="0.8">
      <c r="A222" s="29" t="s">
        <v>1153</v>
      </c>
      <c r="B222" s="29" t="s">
        <v>1154</v>
      </c>
      <c r="C222" s="29" t="s">
        <v>23884</v>
      </c>
      <c r="D222" s="29" t="s">
        <v>24481</v>
      </c>
      <c r="E222" s="32">
        <v>62</v>
      </c>
      <c r="F222" s="29" t="s">
        <v>29</v>
      </c>
      <c r="G222" s="29" t="s">
        <v>1155</v>
      </c>
      <c r="H222" s="32" t="s">
        <v>1156</v>
      </c>
      <c r="I222" s="29" t="s">
        <v>912</v>
      </c>
      <c r="J222" s="29" t="s">
        <v>99</v>
      </c>
      <c r="K222" s="34">
        <v>44858</v>
      </c>
      <c r="L222" s="29" t="s">
        <v>26</v>
      </c>
    </row>
    <row r="223" spans="1:12" x14ac:dyDescent="0.8">
      <c r="A223" s="29" t="s">
        <v>1158</v>
      </c>
      <c r="B223" s="29" t="s">
        <v>1159</v>
      </c>
      <c r="C223" s="29" t="s">
        <v>23885</v>
      </c>
      <c r="D223" s="29" t="s">
        <v>24363</v>
      </c>
      <c r="E223" s="32">
        <v>18</v>
      </c>
      <c r="F223" s="29" t="s">
        <v>29</v>
      </c>
      <c r="G223" s="29" t="s">
        <v>1160</v>
      </c>
      <c r="H223" s="32" t="s">
        <v>1161</v>
      </c>
      <c r="I223" s="29" t="s">
        <v>558</v>
      </c>
      <c r="J223" s="29" t="s">
        <v>55</v>
      </c>
      <c r="K223" s="34">
        <v>44335</v>
      </c>
      <c r="L223" s="29" t="s">
        <v>35</v>
      </c>
    </row>
    <row r="224" spans="1:12" x14ac:dyDescent="0.8">
      <c r="A224" s="29" t="s">
        <v>1163</v>
      </c>
      <c r="B224" s="29" t="s">
        <v>1164</v>
      </c>
      <c r="C224" s="29" t="s">
        <v>23780</v>
      </c>
      <c r="D224" s="29" t="s">
        <v>24457</v>
      </c>
      <c r="E224" s="32">
        <v>43</v>
      </c>
      <c r="F224" s="29" t="s">
        <v>29</v>
      </c>
      <c r="G224" s="29" t="s">
        <v>1165</v>
      </c>
      <c r="H224" s="32" t="s">
        <v>1166</v>
      </c>
      <c r="I224" s="29" t="s">
        <v>192</v>
      </c>
      <c r="J224" s="29" t="s">
        <v>193</v>
      </c>
      <c r="K224" s="34">
        <v>45459</v>
      </c>
      <c r="L224" s="29" t="s">
        <v>35</v>
      </c>
    </row>
    <row r="225" spans="1:12" x14ac:dyDescent="0.8">
      <c r="A225" s="29" t="s">
        <v>1168</v>
      </c>
      <c r="B225" s="29" t="s">
        <v>1169</v>
      </c>
      <c r="C225" s="29" t="s">
        <v>23747</v>
      </c>
      <c r="D225" s="29" t="s">
        <v>24482</v>
      </c>
      <c r="E225" s="32">
        <v>18</v>
      </c>
      <c r="F225" s="29" t="s">
        <v>14</v>
      </c>
      <c r="G225" s="29" t="s">
        <v>1170</v>
      </c>
      <c r="H225" s="32" t="s">
        <v>1171</v>
      </c>
      <c r="I225" s="29" t="s">
        <v>220</v>
      </c>
      <c r="J225" s="29" t="s">
        <v>221</v>
      </c>
      <c r="K225" s="34">
        <v>45129</v>
      </c>
      <c r="L225" s="29" t="s">
        <v>35</v>
      </c>
    </row>
    <row r="226" spans="1:12" x14ac:dyDescent="0.8">
      <c r="A226" s="29" t="s">
        <v>1173</v>
      </c>
      <c r="B226" s="29" t="s">
        <v>1174</v>
      </c>
      <c r="C226" s="29" t="s">
        <v>23792</v>
      </c>
      <c r="D226" s="29" t="s">
        <v>24428</v>
      </c>
      <c r="E226" s="32">
        <v>29</v>
      </c>
      <c r="F226" s="29" t="s">
        <v>14</v>
      </c>
      <c r="G226" s="29" t="s">
        <v>1175</v>
      </c>
      <c r="H226" s="32" t="s">
        <v>1176</v>
      </c>
      <c r="I226" s="29" t="s">
        <v>25</v>
      </c>
      <c r="J226" s="29" t="s">
        <v>19</v>
      </c>
      <c r="K226" s="34">
        <v>44526</v>
      </c>
      <c r="L226" s="29" t="s">
        <v>35</v>
      </c>
    </row>
    <row r="227" spans="1:12" x14ac:dyDescent="0.8">
      <c r="A227" s="29" t="s">
        <v>1178</v>
      </c>
      <c r="B227" s="29" t="s">
        <v>1179</v>
      </c>
      <c r="C227" s="29" t="s">
        <v>23886</v>
      </c>
      <c r="D227" s="29" t="s">
        <v>24067</v>
      </c>
      <c r="E227" s="32">
        <v>48</v>
      </c>
      <c r="F227" s="29" t="s">
        <v>29</v>
      </c>
      <c r="G227" s="29" t="s">
        <v>1180</v>
      </c>
      <c r="H227" s="32">
        <v>9789068671</v>
      </c>
      <c r="I227" s="29" t="s">
        <v>41</v>
      </c>
      <c r="J227" s="29" t="s">
        <v>19</v>
      </c>
      <c r="K227" s="34">
        <v>43941</v>
      </c>
      <c r="L227" s="29" t="s">
        <v>35</v>
      </c>
    </row>
    <row r="228" spans="1:12" x14ac:dyDescent="0.8">
      <c r="A228" s="29" t="s">
        <v>1182</v>
      </c>
      <c r="B228" s="29" t="s">
        <v>1183</v>
      </c>
      <c r="C228" s="29" t="s">
        <v>23873</v>
      </c>
      <c r="D228" s="29" t="s">
        <v>24483</v>
      </c>
      <c r="E228" s="32">
        <v>35</v>
      </c>
      <c r="F228" s="29" t="s">
        <v>29</v>
      </c>
      <c r="G228" s="29" t="s">
        <v>1184</v>
      </c>
      <c r="H228" s="32" t="s">
        <v>1185</v>
      </c>
      <c r="I228" s="29" t="s">
        <v>179</v>
      </c>
      <c r="J228" s="29" t="s">
        <v>180</v>
      </c>
      <c r="K228" s="34">
        <v>45276</v>
      </c>
      <c r="L228" s="29" t="s">
        <v>35</v>
      </c>
    </row>
    <row r="229" spans="1:12" x14ac:dyDescent="0.8">
      <c r="A229" s="29" t="s">
        <v>1187</v>
      </c>
      <c r="B229" s="29" t="s">
        <v>1188</v>
      </c>
      <c r="C229" s="29" t="s">
        <v>23822</v>
      </c>
      <c r="D229" s="29" t="s">
        <v>24391</v>
      </c>
      <c r="E229" s="32">
        <v>22</v>
      </c>
      <c r="F229" s="29" t="s">
        <v>14</v>
      </c>
      <c r="G229" s="29" t="s">
        <v>1189</v>
      </c>
      <c r="H229" s="32">
        <v>4163579055</v>
      </c>
      <c r="I229" s="29" t="s">
        <v>450</v>
      </c>
      <c r="J229" s="29" t="s">
        <v>138</v>
      </c>
      <c r="K229" s="34">
        <v>45353</v>
      </c>
      <c r="L229" s="29" t="s">
        <v>42</v>
      </c>
    </row>
    <row r="230" spans="1:12" x14ac:dyDescent="0.8">
      <c r="A230" s="29" t="s">
        <v>1191</v>
      </c>
      <c r="B230" s="29" t="s">
        <v>1192</v>
      </c>
      <c r="C230" s="29" t="s">
        <v>23887</v>
      </c>
      <c r="D230" s="29" t="s">
        <v>24484</v>
      </c>
      <c r="E230" s="32">
        <v>26</v>
      </c>
      <c r="F230" s="29" t="s">
        <v>29</v>
      </c>
      <c r="G230" s="29" t="s">
        <v>1193</v>
      </c>
      <c r="H230" s="32" t="s">
        <v>1194</v>
      </c>
      <c r="I230" s="29" t="s">
        <v>33</v>
      </c>
      <c r="J230" s="29" t="s">
        <v>34</v>
      </c>
      <c r="K230" s="34">
        <v>45101</v>
      </c>
      <c r="L230" s="29" t="s">
        <v>42</v>
      </c>
    </row>
    <row r="231" spans="1:12" x14ac:dyDescent="0.8">
      <c r="A231" s="29" t="s">
        <v>1196</v>
      </c>
      <c r="B231" s="29" t="s">
        <v>1197</v>
      </c>
      <c r="C231" s="29" t="s">
        <v>23780</v>
      </c>
      <c r="D231" s="29" t="s">
        <v>24485</v>
      </c>
      <c r="E231" s="32">
        <v>43</v>
      </c>
      <c r="F231" s="29" t="s">
        <v>29</v>
      </c>
      <c r="G231" s="29" t="s">
        <v>1198</v>
      </c>
      <c r="H231" s="32" t="s">
        <v>1199</v>
      </c>
      <c r="I231" s="29" t="s">
        <v>510</v>
      </c>
      <c r="J231" s="29" t="s">
        <v>126</v>
      </c>
      <c r="K231" s="34">
        <v>45316</v>
      </c>
      <c r="L231" s="29" t="s">
        <v>26</v>
      </c>
    </row>
    <row r="232" spans="1:12" x14ac:dyDescent="0.8">
      <c r="A232" s="29" t="s">
        <v>1201</v>
      </c>
      <c r="B232" s="29"/>
      <c r="C232" s="29"/>
      <c r="D232" s="29"/>
      <c r="E232" s="32">
        <v>26</v>
      </c>
      <c r="F232" s="29" t="s">
        <v>14</v>
      </c>
      <c r="G232" s="29" t="s">
        <v>1202</v>
      </c>
      <c r="H232" s="32" t="s">
        <v>1203</v>
      </c>
      <c r="I232" s="29" t="s">
        <v>255</v>
      </c>
      <c r="J232" s="29" t="s">
        <v>145</v>
      </c>
      <c r="K232" s="34">
        <v>45538</v>
      </c>
      <c r="L232" s="29" t="s">
        <v>35</v>
      </c>
    </row>
    <row r="233" spans="1:12" x14ac:dyDescent="0.8">
      <c r="A233" s="29" t="s">
        <v>1205</v>
      </c>
      <c r="B233" s="29" t="s">
        <v>1206</v>
      </c>
      <c r="C233" s="29" t="s">
        <v>23888</v>
      </c>
      <c r="D233" s="29" t="s">
        <v>24487</v>
      </c>
      <c r="E233" s="32">
        <v>37</v>
      </c>
      <c r="F233" s="29" t="s">
        <v>14</v>
      </c>
      <c r="G233" s="29" t="s">
        <v>1207</v>
      </c>
      <c r="H233" s="32">
        <v>6553257828</v>
      </c>
      <c r="I233" s="29" t="s">
        <v>1209</v>
      </c>
      <c r="J233" s="29" t="s">
        <v>92</v>
      </c>
      <c r="K233" s="34">
        <v>45491</v>
      </c>
      <c r="L233" s="29"/>
    </row>
    <row r="234" spans="1:12" x14ac:dyDescent="0.8">
      <c r="A234" s="29" t="s">
        <v>1210</v>
      </c>
      <c r="B234" s="29" t="s">
        <v>1211</v>
      </c>
      <c r="C234" s="29" t="s">
        <v>23889</v>
      </c>
      <c r="D234" s="29" t="s">
        <v>24488</v>
      </c>
      <c r="E234" s="32">
        <v>35</v>
      </c>
      <c r="F234" s="29" t="s">
        <v>29</v>
      </c>
      <c r="G234" s="29" t="s">
        <v>1212</v>
      </c>
      <c r="H234" s="32" t="s">
        <v>1213</v>
      </c>
      <c r="I234" s="29" t="s">
        <v>932</v>
      </c>
      <c r="J234" s="29" t="s">
        <v>126</v>
      </c>
      <c r="K234" s="34">
        <v>44980</v>
      </c>
      <c r="L234" s="29" t="s">
        <v>35</v>
      </c>
    </row>
    <row r="235" spans="1:12" x14ac:dyDescent="0.8">
      <c r="A235" s="29" t="s">
        <v>1215</v>
      </c>
      <c r="B235" s="29" t="s">
        <v>1216</v>
      </c>
      <c r="C235" s="29" t="s">
        <v>23809</v>
      </c>
      <c r="D235" s="29" t="s">
        <v>24489</v>
      </c>
      <c r="E235" s="32">
        <v>27</v>
      </c>
      <c r="F235" s="29" t="s">
        <v>29</v>
      </c>
      <c r="G235" s="29" t="s">
        <v>1217</v>
      </c>
      <c r="H235" s="32" t="s">
        <v>1218</v>
      </c>
      <c r="I235" s="29" t="s">
        <v>796</v>
      </c>
      <c r="J235" s="29" t="s">
        <v>19</v>
      </c>
      <c r="K235" s="34">
        <v>44030</v>
      </c>
      <c r="L235" s="29" t="s">
        <v>35</v>
      </c>
    </row>
    <row r="236" spans="1:12" x14ac:dyDescent="0.8">
      <c r="A236" s="29" t="s">
        <v>1220</v>
      </c>
      <c r="B236" s="29" t="s">
        <v>1221</v>
      </c>
      <c r="C236" s="29" t="s">
        <v>578</v>
      </c>
      <c r="D236" s="29" t="s">
        <v>24490</v>
      </c>
      <c r="E236" s="32">
        <v>60</v>
      </c>
      <c r="F236" s="29" t="s">
        <v>29</v>
      </c>
      <c r="G236" s="29" t="s">
        <v>1222</v>
      </c>
      <c r="H236" s="32" t="s">
        <v>1223</v>
      </c>
      <c r="I236" s="29" t="s">
        <v>91</v>
      </c>
      <c r="J236" s="29" t="s">
        <v>92</v>
      </c>
      <c r="K236" s="34">
        <v>45628</v>
      </c>
      <c r="L236" s="29" t="s">
        <v>42</v>
      </c>
    </row>
    <row r="237" spans="1:12" x14ac:dyDescent="0.8">
      <c r="A237" s="29" t="s">
        <v>1225</v>
      </c>
      <c r="B237" s="29" t="s">
        <v>1226</v>
      </c>
      <c r="C237" s="29" t="s">
        <v>23890</v>
      </c>
      <c r="D237" s="29" t="s">
        <v>24491</v>
      </c>
      <c r="E237" s="32">
        <v>42</v>
      </c>
      <c r="F237" s="29" t="s">
        <v>14</v>
      </c>
      <c r="G237" s="29" t="s">
        <v>1227</v>
      </c>
      <c r="H237" s="32"/>
      <c r="I237" s="29" t="s">
        <v>155</v>
      </c>
      <c r="J237" s="29" t="s">
        <v>92</v>
      </c>
      <c r="K237" s="34">
        <v>44105</v>
      </c>
      <c r="L237" s="29" t="s">
        <v>35</v>
      </c>
    </row>
    <row r="238" spans="1:12" x14ac:dyDescent="0.8">
      <c r="A238" s="29" t="s">
        <v>1229</v>
      </c>
      <c r="B238" s="29" t="s">
        <v>1230</v>
      </c>
      <c r="C238" s="29" t="s">
        <v>23782</v>
      </c>
      <c r="D238" s="29" t="s">
        <v>24492</v>
      </c>
      <c r="E238" s="32">
        <v>18</v>
      </c>
      <c r="F238" s="29" t="s">
        <v>29</v>
      </c>
      <c r="G238" s="29" t="s">
        <v>1231</v>
      </c>
      <c r="H238" s="32" t="s">
        <v>1232</v>
      </c>
      <c r="I238" s="29" t="s">
        <v>424</v>
      </c>
      <c r="J238" s="29" t="s">
        <v>138</v>
      </c>
      <c r="K238" s="34">
        <v>45190</v>
      </c>
      <c r="L238" s="29" t="s">
        <v>42</v>
      </c>
    </row>
    <row r="239" spans="1:12" x14ac:dyDescent="0.8">
      <c r="A239" s="29" t="s">
        <v>1234</v>
      </c>
      <c r="B239" s="29" t="s">
        <v>1235</v>
      </c>
      <c r="C239" s="29" t="s">
        <v>23752</v>
      </c>
      <c r="D239" s="29" t="s">
        <v>24375</v>
      </c>
      <c r="E239" s="32">
        <v>37</v>
      </c>
      <c r="F239" s="29" t="s">
        <v>14</v>
      </c>
      <c r="G239" s="29" t="s">
        <v>1236</v>
      </c>
      <c r="H239" s="32" t="s">
        <v>1237</v>
      </c>
      <c r="I239" s="29" t="s">
        <v>25</v>
      </c>
      <c r="J239" s="29" t="s">
        <v>19</v>
      </c>
      <c r="K239" s="34">
        <v>44780</v>
      </c>
      <c r="L239" s="29" t="s">
        <v>26</v>
      </c>
    </row>
    <row r="240" spans="1:12" x14ac:dyDescent="0.8">
      <c r="A240" s="29" t="s">
        <v>1239</v>
      </c>
      <c r="B240" s="29" t="s">
        <v>1240</v>
      </c>
      <c r="C240" s="29" t="s">
        <v>23891</v>
      </c>
      <c r="D240" s="29" t="s">
        <v>24493</v>
      </c>
      <c r="E240" s="32">
        <v>27</v>
      </c>
      <c r="F240" s="29" t="s">
        <v>29</v>
      </c>
      <c r="G240" s="29" t="s">
        <v>1241</v>
      </c>
      <c r="H240" s="32" t="s">
        <v>1242</v>
      </c>
      <c r="I240" s="29" t="s">
        <v>244</v>
      </c>
      <c r="J240" s="29" t="s">
        <v>221</v>
      </c>
      <c r="K240" s="34">
        <v>45221</v>
      </c>
      <c r="L240" s="29" t="s">
        <v>42</v>
      </c>
    </row>
    <row r="241" spans="1:12" x14ac:dyDescent="0.8">
      <c r="A241" s="29" t="s">
        <v>1244</v>
      </c>
      <c r="B241" s="29" t="s">
        <v>1245</v>
      </c>
      <c r="C241" s="29" t="s">
        <v>23778</v>
      </c>
      <c r="D241" s="29" t="s">
        <v>24330</v>
      </c>
      <c r="E241" s="32">
        <v>45</v>
      </c>
      <c r="F241" s="29" t="s">
        <v>29</v>
      </c>
      <c r="G241" s="29" t="s">
        <v>1246</v>
      </c>
      <c r="H241" s="32" t="s">
        <v>1247</v>
      </c>
      <c r="I241" s="29" t="s">
        <v>309</v>
      </c>
      <c r="J241" s="29" t="s">
        <v>74</v>
      </c>
      <c r="K241" s="34">
        <v>45544</v>
      </c>
      <c r="L241" s="29" t="s">
        <v>35</v>
      </c>
    </row>
    <row r="242" spans="1:12" x14ac:dyDescent="0.8">
      <c r="A242" s="29" t="s">
        <v>1249</v>
      </c>
      <c r="B242" s="29" t="s">
        <v>1250</v>
      </c>
      <c r="C242" s="29" t="s">
        <v>23762</v>
      </c>
      <c r="D242" s="29" t="s">
        <v>24480</v>
      </c>
      <c r="E242" s="32">
        <v>25</v>
      </c>
      <c r="F242" s="29" t="s">
        <v>29</v>
      </c>
      <c r="G242" s="29" t="s">
        <v>1251</v>
      </c>
      <c r="H242" s="32" t="s">
        <v>1252</v>
      </c>
      <c r="I242" s="29" t="s">
        <v>270</v>
      </c>
      <c r="J242" s="29" t="s">
        <v>19</v>
      </c>
      <c r="K242" s="34">
        <v>44781</v>
      </c>
      <c r="L242" s="29" t="s">
        <v>42</v>
      </c>
    </row>
    <row r="243" spans="1:12" x14ac:dyDescent="0.8">
      <c r="A243" s="29" t="s">
        <v>1254</v>
      </c>
      <c r="B243" s="29" t="s">
        <v>1255</v>
      </c>
      <c r="C243" s="29" t="s">
        <v>23778</v>
      </c>
      <c r="D243" s="29" t="s">
        <v>24494</v>
      </c>
      <c r="E243" s="32">
        <v>33</v>
      </c>
      <c r="F243" s="29" t="s">
        <v>29</v>
      </c>
      <c r="G243" s="29" t="s">
        <v>1256</v>
      </c>
      <c r="H243" s="32" t="s">
        <v>1257</v>
      </c>
      <c r="I243" s="29" t="s">
        <v>730</v>
      </c>
      <c r="J243" s="29" t="s">
        <v>62</v>
      </c>
      <c r="K243" s="34">
        <v>45633</v>
      </c>
      <c r="L243" s="29" t="s">
        <v>26</v>
      </c>
    </row>
    <row r="244" spans="1:12" x14ac:dyDescent="0.8">
      <c r="A244" s="29" t="s">
        <v>1259</v>
      </c>
      <c r="B244" s="29" t="s">
        <v>1260</v>
      </c>
      <c r="C244" s="29" t="s">
        <v>23892</v>
      </c>
      <c r="D244" s="29" t="s">
        <v>24469</v>
      </c>
      <c r="E244" s="32"/>
      <c r="F244" s="29" t="s">
        <v>29</v>
      </c>
      <c r="G244" s="29" t="s">
        <v>1261</v>
      </c>
      <c r="H244" s="32" t="s">
        <v>1262</v>
      </c>
      <c r="I244" s="29" t="s">
        <v>285</v>
      </c>
      <c r="J244" s="29" t="s">
        <v>193</v>
      </c>
      <c r="K244" s="34">
        <v>44460</v>
      </c>
      <c r="L244" s="29" t="s">
        <v>35</v>
      </c>
    </row>
    <row r="245" spans="1:12" x14ac:dyDescent="0.8">
      <c r="A245" s="29" t="s">
        <v>1264</v>
      </c>
      <c r="B245" s="29" t="s">
        <v>1265</v>
      </c>
      <c r="C245" s="29" t="s">
        <v>23745</v>
      </c>
      <c r="D245" s="29" t="s">
        <v>24495</v>
      </c>
      <c r="E245" s="32">
        <v>45</v>
      </c>
      <c r="F245" s="29" t="s">
        <v>29</v>
      </c>
      <c r="G245" s="29" t="s">
        <v>1266</v>
      </c>
      <c r="H245" s="32" t="s">
        <v>1267</v>
      </c>
      <c r="I245" s="29" t="s">
        <v>54</v>
      </c>
      <c r="J245" s="29" t="s">
        <v>55</v>
      </c>
      <c r="K245" s="34">
        <v>45425</v>
      </c>
      <c r="L245" s="29" t="s">
        <v>26</v>
      </c>
    </row>
    <row r="246" spans="1:12" x14ac:dyDescent="0.8">
      <c r="A246" s="29" t="s">
        <v>1269</v>
      </c>
      <c r="B246" s="29" t="s">
        <v>1270</v>
      </c>
      <c r="C246" s="29" t="s">
        <v>23746</v>
      </c>
      <c r="D246" s="29" t="s">
        <v>24496</v>
      </c>
      <c r="E246" s="32">
        <v>20</v>
      </c>
      <c r="F246" s="29" t="s">
        <v>14</v>
      </c>
      <c r="G246" s="29" t="s">
        <v>1271</v>
      </c>
      <c r="H246" s="32" t="s">
        <v>1272</v>
      </c>
      <c r="I246" s="29" t="s">
        <v>41</v>
      </c>
      <c r="J246" s="29" t="s">
        <v>19</v>
      </c>
      <c r="K246" s="34">
        <v>45138</v>
      </c>
      <c r="L246" s="29" t="s">
        <v>35</v>
      </c>
    </row>
    <row r="247" spans="1:12" x14ac:dyDescent="0.8">
      <c r="A247" s="29" t="s">
        <v>1274</v>
      </c>
      <c r="B247" s="29" t="s">
        <v>1275</v>
      </c>
      <c r="C247" s="29" t="s">
        <v>23740</v>
      </c>
      <c r="D247" s="29" t="s">
        <v>24497</v>
      </c>
      <c r="E247" s="32">
        <v>30</v>
      </c>
      <c r="F247" s="29" t="s">
        <v>14</v>
      </c>
      <c r="G247" s="29" t="s">
        <v>1276</v>
      </c>
      <c r="H247" s="32" t="s">
        <v>1277</v>
      </c>
      <c r="I247" s="29" t="s">
        <v>932</v>
      </c>
      <c r="J247" s="29" t="s">
        <v>126</v>
      </c>
      <c r="K247" s="34">
        <v>43947</v>
      </c>
      <c r="L247" s="29" t="s">
        <v>35</v>
      </c>
    </row>
    <row r="248" spans="1:12" x14ac:dyDescent="0.8">
      <c r="A248" s="29" t="s">
        <v>1279</v>
      </c>
      <c r="B248" s="29" t="s">
        <v>1280</v>
      </c>
      <c r="C248" s="29" t="s">
        <v>23829</v>
      </c>
      <c r="D248" s="29" t="s">
        <v>24495</v>
      </c>
      <c r="E248" s="32">
        <v>29</v>
      </c>
      <c r="F248" s="29" t="s">
        <v>29</v>
      </c>
      <c r="G248" s="29" t="s">
        <v>1281</v>
      </c>
      <c r="H248" s="32" t="s">
        <v>1282</v>
      </c>
      <c r="I248" s="29" t="s">
        <v>796</v>
      </c>
      <c r="J248" s="29" t="s">
        <v>19</v>
      </c>
      <c r="K248" s="34">
        <v>44261</v>
      </c>
      <c r="L248" s="29" t="s">
        <v>35</v>
      </c>
    </row>
    <row r="249" spans="1:12" x14ac:dyDescent="0.8">
      <c r="A249" s="29" t="s">
        <v>1284</v>
      </c>
      <c r="B249" s="29" t="s">
        <v>1285</v>
      </c>
      <c r="C249" s="29" t="s">
        <v>23893</v>
      </c>
      <c r="D249" s="29" t="s">
        <v>24331</v>
      </c>
      <c r="E249" s="32">
        <v>27</v>
      </c>
      <c r="F249" s="29" t="s">
        <v>29</v>
      </c>
      <c r="G249" s="29" t="s">
        <v>1286</v>
      </c>
      <c r="H249" s="32" t="s">
        <v>1287</v>
      </c>
      <c r="I249" s="29" t="s">
        <v>220</v>
      </c>
      <c r="J249" s="29" t="s">
        <v>221</v>
      </c>
      <c r="K249" s="34">
        <v>44615</v>
      </c>
      <c r="L249" s="29" t="s">
        <v>42</v>
      </c>
    </row>
    <row r="250" spans="1:12" x14ac:dyDescent="0.8">
      <c r="A250" s="29" t="s">
        <v>1289</v>
      </c>
      <c r="B250" s="29" t="s">
        <v>1290</v>
      </c>
      <c r="C250" s="29" t="s">
        <v>23748</v>
      </c>
      <c r="D250" s="29" t="s">
        <v>24498</v>
      </c>
      <c r="E250" s="32">
        <v>56</v>
      </c>
      <c r="F250" s="29" t="s">
        <v>14</v>
      </c>
      <c r="G250" s="29" t="s">
        <v>1291</v>
      </c>
      <c r="H250" s="32" t="s">
        <v>1292</v>
      </c>
      <c r="I250" s="29" t="s">
        <v>192</v>
      </c>
      <c r="J250" s="29" t="s">
        <v>193</v>
      </c>
      <c r="K250" s="34">
        <v>44461</v>
      </c>
      <c r="L250" s="29" t="s">
        <v>35</v>
      </c>
    </row>
    <row r="251" spans="1:12" x14ac:dyDescent="0.8">
      <c r="A251" s="29" t="s">
        <v>1294</v>
      </c>
      <c r="B251" s="29" t="s">
        <v>1295</v>
      </c>
      <c r="C251" s="29" t="s">
        <v>23894</v>
      </c>
      <c r="D251" s="29" t="s">
        <v>24383</v>
      </c>
      <c r="E251" s="32"/>
      <c r="F251" s="29" t="s">
        <v>29</v>
      </c>
      <c r="G251" s="29" t="s">
        <v>1296</v>
      </c>
      <c r="H251" s="32"/>
      <c r="I251" s="29" t="s">
        <v>1209</v>
      </c>
      <c r="J251" s="29" t="s">
        <v>92</v>
      </c>
      <c r="K251" s="34">
        <v>43909</v>
      </c>
      <c r="L251" s="29" t="s">
        <v>35</v>
      </c>
    </row>
    <row r="252" spans="1:12" x14ac:dyDescent="0.8">
      <c r="A252" s="29" t="s">
        <v>1298</v>
      </c>
      <c r="B252" s="29" t="s">
        <v>1299</v>
      </c>
      <c r="C252" s="29" t="s">
        <v>23745</v>
      </c>
      <c r="D252" s="29" t="s">
        <v>24267</v>
      </c>
      <c r="E252" s="32">
        <v>19</v>
      </c>
      <c r="F252" s="29" t="s">
        <v>29</v>
      </c>
      <c r="G252" s="29" t="s">
        <v>1300</v>
      </c>
      <c r="H252" s="32" t="s">
        <v>1301</v>
      </c>
      <c r="I252" s="29" t="s">
        <v>510</v>
      </c>
      <c r="J252" s="29" t="s">
        <v>126</v>
      </c>
      <c r="K252" s="34">
        <v>44383</v>
      </c>
      <c r="L252" s="29" t="s">
        <v>35</v>
      </c>
    </row>
    <row r="253" spans="1:12" x14ac:dyDescent="0.8">
      <c r="A253" s="29" t="s">
        <v>1303</v>
      </c>
      <c r="B253" s="29" t="s">
        <v>1304</v>
      </c>
      <c r="C253" s="29" t="s">
        <v>23895</v>
      </c>
      <c r="D253" s="29" t="s">
        <v>24499</v>
      </c>
      <c r="E253" s="32">
        <v>46</v>
      </c>
      <c r="F253" s="29" t="s">
        <v>14</v>
      </c>
      <c r="G253" s="29" t="s">
        <v>1305</v>
      </c>
      <c r="H253" s="32" t="s">
        <v>1306</v>
      </c>
      <c r="I253" s="29"/>
      <c r="J253" s="29" t="s">
        <v>55</v>
      </c>
      <c r="K253" s="34">
        <v>45026</v>
      </c>
      <c r="L253" s="29" t="s">
        <v>42</v>
      </c>
    </row>
    <row r="254" spans="1:12" x14ac:dyDescent="0.8">
      <c r="A254" s="29" t="s">
        <v>1308</v>
      </c>
      <c r="B254" s="29" t="s">
        <v>1309</v>
      </c>
      <c r="C254" s="29" t="s">
        <v>23896</v>
      </c>
      <c r="D254" s="29" t="s">
        <v>24389</v>
      </c>
      <c r="E254" s="32">
        <v>60</v>
      </c>
      <c r="F254" s="29" t="s">
        <v>29</v>
      </c>
      <c r="G254" s="29" t="s">
        <v>1310</v>
      </c>
      <c r="H254" s="32" t="s">
        <v>1311</v>
      </c>
      <c r="I254" s="29" t="s">
        <v>119</v>
      </c>
      <c r="J254" s="29" t="s">
        <v>55</v>
      </c>
      <c r="K254" s="34">
        <v>45211</v>
      </c>
      <c r="L254" s="29" t="s">
        <v>35</v>
      </c>
    </row>
    <row r="255" spans="1:12" x14ac:dyDescent="0.8">
      <c r="A255" s="29" t="s">
        <v>1313</v>
      </c>
      <c r="B255" s="29" t="s">
        <v>1314</v>
      </c>
      <c r="C255" s="29" t="s">
        <v>23830</v>
      </c>
      <c r="D255" s="29" t="s">
        <v>24500</v>
      </c>
      <c r="E255" s="32">
        <v>47</v>
      </c>
      <c r="F255" s="29" t="s">
        <v>29</v>
      </c>
      <c r="G255" s="29" t="s">
        <v>1315</v>
      </c>
      <c r="H255" s="32" t="s">
        <v>1316</v>
      </c>
      <c r="I255" s="29" t="s">
        <v>390</v>
      </c>
      <c r="J255" s="29" t="s">
        <v>180</v>
      </c>
      <c r="K255" s="34">
        <v>45512</v>
      </c>
      <c r="L255" s="29" t="s">
        <v>35</v>
      </c>
    </row>
    <row r="256" spans="1:12" x14ac:dyDescent="0.8">
      <c r="A256" s="29" t="s">
        <v>1318</v>
      </c>
      <c r="B256" s="29" t="s">
        <v>1319</v>
      </c>
      <c r="C256" s="29" t="s">
        <v>23801</v>
      </c>
      <c r="D256" s="29" t="s">
        <v>24501</v>
      </c>
      <c r="E256" s="32">
        <v>18</v>
      </c>
      <c r="F256" s="29" t="s">
        <v>14</v>
      </c>
      <c r="G256" s="29" t="s">
        <v>1320</v>
      </c>
      <c r="H256" s="32"/>
      <c r="I256" s="29" t="s">
        <v>260</v>
      </c>
      <c r="J256" s="29" t="s">
        <v>113</v>
      </c>
      <c r="K256" s="34">
        <v>44491</v>
      </c>
      <c r="L256" s="29" t="s">
        <v>35</v>
      </c>
    </row>
    <row r="257" spans="1:12" x14ac:dyDescent="0.8">
      <c r="A257" s="29" t="s">
        <v>1322</v>
      </c>
      <c r="B257" s="29" t="s">
        <v>1323</v>
      </c>
      <c r="C257" s="29" t="s">
        <v>23897</v>
      </c>
      <c r="D257" s="29" t="s">
        <v>24502</v>
      </c>
      <c r="E257" s="32">
        <v>29</v>
      </c>
      <c r="F257" s="29" t="s">
        <v>14</v>
      </c>
      <c r="G257" s="29" t="s">
        <v>1324</v>
      </c>
      <c r="H257" s="32">
        <v>4693694215</v>
      </c>
      <c r="I257" s="29" t="s">
        <v>832</v>
      </c>
      <c r="J257" s="29" t="s">
        <v>62</v>
      </c>
      <c r="K257" s="34">
        <v>45305</v>
      </c>
      <c r="L257" s="29" t="s">
        <v>26</v>
      </c>
    </row>
    <row r="258" spans="1:12" x14ac:dyDescent="0.8">
      <c r="A258" s="29" t="s">
        <v>1326</v>
      </c>
      <c r="B258" s="29" t="s">
        <v>1327</v>
      </c>
      <c r="C258" s="29" t="s">
        <v>23898</v>
      </c>
      <c r="D258" s="29" t="s">
        <v>24503</v>
      </c>
      <c r="E258" s="32">
        <v>50</v>
      </c>
      <c r="F258" s="29" t="s">
        <v>14</v>
      </c>
      <c r="G258" s="29" t="s">
        <v>1328</v>
      </c>
      <c r="H258" s="32" t="s">
        <v>1329</v>
      </c>
      <c r="I258" s="29" t="s">
        <v>249</v>
      </c>
      <c r="J258" s="29" t="s">
        <v>55</v>
      </c>
      <c r="K258" s="34">
        <v>45248</v>
      </c>
      <c r="L258" s="29" t="s">
        <v>35</v>
      </c>
    </row>
    <row r="259" spans="1:12" x14ac:dyDescent="0.8">
      <c r="A259" s="29" t="s">
        <v>1331</v>
      </c>
      <c r="B259" s="29" t="s">
        <v>1332</v>
      </c>
      <c r="C259" s="29" t="s">
        <v>23852</v>
      </c>
      <c r="D259" s="29" t="s">
        <v>24504</v>
      </c>
      <c r="E259" s="32">
        <v>26</v>
      </c>
      <c r="F259" s="29" t="s">
        <v>14</v>
      </c>
      <c r="G259" s="29" t="s">
        <v>1333</v>
      </c>
      <c r="H259" s="32">
        <v>6538759900</v>
      </c>
      <c r="I259" s="29" t="s">
        <v>112</v>
      </c>
      <c r="J259" s="29" t="s">
        <v>113</v>
      </c>
      <c r="K259" s="34">
        <v>45022</v>
      </c>
      <c r="L259" s="29" t="s">
        <v>35</v>
      </c>
    </row>
    <row r="260" spans="1:12" x14ac:dyDescent="0.8">
      <c r="A260" s="29" t="s">
        <v>1335</v>
      </c>
      <c r="B260" s="29" t="s">
        <v>1336</v>
      </c>
      <c r="C260" s="29" t="s">
        <v>390</v>
      </c>
      <c r="D260" s="29" t="s">
        <v>24505</v>
      </c>
      <c r="E260" s="32">
        <v>40</v>
      </c>
      <c r="F260" s="29" t="s">
        <v>29</v>
      </c>
      <c r="G260" s="29" t="s">
        <v>1337</v>
      </c>
      <c r="H260" s="32" t="s">
        <v>1338</v>
      </c>
      <c r="I260" s="29" t="s">
        <v>297</v>
      </c>
      <c r="J260" s="29" t="s">
        <v>99</v>
      </c>
      <c r="K260" s="34">
        <v>45416</v>
      </c>
      <c r="L260" s="29" t="s">
        <v>35</v>
      </c>
    </row>
    <row r="261" spans="1:12" x14ac:dyDescent="0.8">
      <c r="A261" s="29" t="s">
        <v>1339</v>
      </c>
      <c r="B261" s="29" t="s">
        <v>1340</v>
      </c>
      <c r="C261" s="29" t="s">
        <v>23760</v>
      </c>
      <c r="D261" s="29" t="s">
        <v>23924</v>
      </c>
      <c r="E261" s="32">
        <v>44</v>
      </c>
      <c r="F261" s="29" t="s">
        <v>14</v>
      </c>
      <c r="G261" s="29" t="s">
        <v>1341</v>
      </c>
      <c r="H261" s="32" t="s">
        <v>1342</v>
      </c>
      <c r="I261" s="29" t="s">
        <v>553</v>
      </c>
      <c r="J261" s="29" t="s">
        <v>221</v>
      </c>
      <c r="K261" s="34">
        <v>45328</v>
      </c>
      <c r="L261" s="29" t="s">
        <v>42</v>
      </c>
    </row>
    <row r="262" spans="1:12" x14ac:dyDescent="0.8">
      <c r="A262" s="29" t="s">
        <v>1344</v>
      </c>
      <c r="B262" s="29" t="s">
        <v>1345</v>
      </c>
      <c r="C262" s="29" t="s">
        <v>23899</v>
      </c>
      <c r="D262" s="29" t="s">
        <v>23808</v>
      </c>
      <c r="E262" s="32">
        <v>23</v>
      </c>
      <c r="F262" s="29" t="s">
        <v>29</v>
      </c>
      <c r="G262" s="29" t="s">
        <v>1346</v>
      </c>
      <c r="H262" s="32" t="s">
        <v>1347</v>
      </c>
      <c r="I262" s="29" t="s">
        <v>249</v>
      </c>
      <c r="J262" s="29" t="s">
        <v>55</v>
      </c>
      <c r="K262" s="34">
        <v>44516</v>
      </c>
      <c r="L262" s="29" t="s">
        <v>26</v>
      </c>
    </row>
    <row r="263" spans="1:12" x14ac:dyDescent="0.8">
      <c r="A263" s="29" t="s">
        <v>1349</v>
      </c>
      <c r="B263" s="29" t="s">
        <v>1350</v>
      </c>
      <c r="C263" s="29" t="s">
        <v>23900</v>
      </c>
      <c r="D263" s="29" t="s">
        <v>24506</v>
      </c>
      <c r="E263" s="32">
        <v>34</v>
      </c>
      <c r="F263" s="29" t="s">
        <v>29</v>
      </c>
      <c r="G263" s="29" t="s">
        <v>1351</v>
      </c>
      <c r="H263" s="32" t="s">
        <v>1352</v>
      </c>
      <c r="I263" s="29" t="s">
        <v>161</v>
      </c>
      <c r="J263" s="29" t="s">
        <v>113</v>
      </c>
      <c r="K263" s="34">
        <v>44136</v>
      </c>
      <c r="L263" s="29" t="s">
        <v>35</v>
      </c>
    </row>
    <row r="264" spans="1:12" x14ac:dyDescent="0.8">
      <c r="A264" s="29" t="s">
        <v>1354</v>
      </c>
      <c r="B264" s="29" t="s">
        <v>1355</v>
      </c>
      <c r="C264" s="29" t="s">
        <v>23901</v>
      </c>
      <c r="D264" s="29" t="s">
        <v>23924</v>
      </c>
      <c r="E264" s="32">
        <v>18</v>
      </c>
      <c r="F264" s="29" t="s">
        <v>29</v>
      </c>
      <c r="G264" s="29" t="s">
        <v>1356</v>
      </c>
      <c r="H264" s="32" t="s">
        <v>1357</v>
      </c>
      <c r="I264" s="29" t="s">
        <v>473</v>
      </c>
      <c r="J264" s="29" t="s">
        <v>113</v>
      </c>
      <c r="K264" s="34">
        <v>44133</v>
      </c>
      <c r="L264" s="29" t="s">
        <v>35</v>
      </c>
    </row>
    <row r="265" spans="1:12" x14ac:dyDescent="0.8">
      <c r="A265" s="29" t="s">
        <v>1359</v>
      </c>
      <c r="B265" s="29" t="s">
        <v>1360</v>
      </c>
      <c r="C265" s="29" t="s">
        <v>23902</v>
      </c>
      <c r="D265" s="29" t="s">
        <v>24372</v>
      </c>
      <c r="E265" s="32">
        <v>22</v>
      </c>
      <c r="F265" s="29" t="s">
        <v>29</v>
      </c>
      <c r="G265" s="29" t="s">
        <v>1361</v>
      </c>
      <c r="H265" s="32" t="s">
        <v>1362</v>
      </c>
      <c r="I265" s="29" t="s">
        <v>54</v>
      </c>
      <c r="J265" s="29" t="s">
        <v>55</v>
      </c>
      <c r="K265" s="34">
        <v>44332</v>
      </c>
      <c r="L265" s="29" t="s">
        <v>35</v>
      </c>
    </row>
    <row r="266" spans="1:12" x14ac:dyDescent="0.8">
      <c r="A266" s="29" t="s">
        <v>1364</v>
      </c>
      <c r="B266" s="29" t="s">
        <v>1365</v>
      </c>
      <c r="C266" s="29" t="s">
        <v>23903</v>
      </c>
      <c r="D266" s="29" t="s">
        <v>24392</v>
      </c>
      <c r="E266" s="32">
        <v>31</v>
      </c>
      <c r="F266" s="29" t="s">
        <v>14</v>
      </c>
      <c r="G266" s="29" t="s">
        <v>1366</v>
      </c>
      <c r="H266" s="32" t="s">
        <v>1367</v>
      </c>
      <c r="I266" s="29" t="s">
        <v>730</v>
      </c>
      <c r="J266" s="29" t="s">
        <v>62</v>
      </c>
      <c r="K266" s="34">
        <v>45372</v>
      </c>
      <c r="L266" s="29" t="s">
        <v>35</v>
      </c>
    </row>
    <row r="267" spans="1:12" x14ac:dyDescent="0.8">
      <c r="A267" s="29" t="s">
        <v>1369</v>
      </c>
      <c r="B267" s="29" t="s">
        <v>1370</v>
      </c>
      <c r="C267" s="29" t="s">
        <v>23849</v>
      </c>
      <c r="D267" s="29" t="s">
        <v>24457</v>
      </c>
      <c r="E267" s="32">
        <v>20</v>
      </c>
      <c r="F267" s="29" t="s">
        <v>14</v>
      </c>
      <c r="G267" s="29" t="s">
        <v>1371</v>
      </c>
      <c r="H267" s="32" t="s">
        <v>1372</v>
      </c>
      <c r="I267" s="29" t="s">
        <v>91</v>
      </c>
      <c r="J267" s="29" t="s">
        <v>92</v>
      </c>
      <c r="K267" s="34">
        <v>45594</v>
      </c>
      <c r="L267" s="29" t="s">
        <v>35</v>
      </c>
    </row>
    <row r="268" spans="1:12" x14ac:dyDescent="0.8">
      <c r="A268" s="29" t="s">
        <v>1374</v>
      </c>
      <c r="B268" s="29" t="s">
        <v>1375</v>
      </c>
      <c r="C268" s="29" t="s">
        <v>23830</v>
      </c>
      <c r="D268" s="29" t="s">
        <v>24507</v>
      </c>
      <c r="E268" s="32"/>
      <c r="F268" s="29" t="s">
        <v>29</v>
      </c>
      <c r="G268" s="29" t="s">
        <v>1376</v>
      </c>
      <c r="H268" s="32" t="s">
        <v>1377</v>
      </c>
      <c r="I268" s="29" t="s">
        <v>691</v>
      </c>
      <c r="J268" s="29" t="s">
        <v>48</v>
      </c>
      <c r="K268" s="34">
        <v>44354</v>
      </c>
      <c r="L268" s="29" t="s">
        <v>42</v>
      </c>
    </row>
    <row r="269" spans="1:12" x14ac:dyDescent="0.8">
      <c r="A269" s="29" t="s">
        <v>1379</v>
      </c>
      <c r="B269" s="29" t="s">
        <v>1380</v>
      </c>
      <c r="C269" s="29" t="s">
        <v>23904</v>
      </c>
      <c r="D269" s="29" t="s">
        <v>24331</v>
      </c>
      <c r="E269" s="32">
        <v>18</v>
      </c>
      <c r="F269" s="29" t="s">
        <v>29</v>
      </c>
      <c r="G269" s="29" t="s">
        <v>492</v>
      </c>
      <c r="H269" s="32" t="s">
        <v>1381</v>
      </c>
      <c r="I269" s="29" t="s">
        <v>1383</v>
      </c>
      <c r="J269" s="29" t="s">
        <v>92</v>
      </c>
      <c r="K269" s="34">
        <v>44508</v>
      </c>
      <c r="L269" s="29" t="s">
        <v>35</v>
      </c>
    </row>
    <row r="270" spans="1:12" x14ac:dyDescent="0.8">
      <c r="A270" s="29" t="s">
        <v>1384</v>
      </c>
      <c r="B270" s="29" t="s">
        <v>1385</v>
      </c>
      <c r="C270" s="29" t="s">
        <v>23780</v>
      </c>
      <c r="D270" s="29" t="s">
        <v>24146</v>
      </c>
      <c r="E270" s="32">
        <v>29</v>
      </c>
      <c r="F270" s="29" t="s">
        <v>29</v>
      </c>
      <c r="G270" s="29" t="s">
        <v>1386</v>
      </c>
      <c r="H270" s="32" t="s">
        <v>1387</v>
      </c>
      <c r="I270" s="29" t="s">
        <v>558</v>
      </c>
      <c r="J270" s="29" t="s">
        <v>55</v>
      </c>
      <c r="K270" s="34">
        <v>44148</v>
      </c>
      <c r="L270" s="29" t="s">
        <v>42</v>
      </c>
    </row>
    <row r="271" spans="1:12" x14ac:dyDescent="0.8">
      <c r="A271" s="29" t="s">
        <v>1389</v>
      </c>
      <c r="B271" s="29" t="s">
        <v>1390</v>
      </c>
      <c r="C271" s="29" t="s">
        <v>23752</v>
      </c>
      <c r="D271" s="29" t="s">
        <v>24508</v>
      </c>
      <c r="E271" s="32">
        <v>36</v>
      </c>
      <c r="F271" s="29" t="s">
        <v>14</v>
      </c>
      <c r="G271" s="29" t="s">
        <v>1391</v>
      </c>
      <c r="H271" s="32" t="s">
        <v>1392</v>
      </c>
      <c r="I271" s="29" t="s">
        <v>98</v>
      </c>
      <c r="J271" s="29" t="s">
        <v>99</v>
      </c>
      <c r="K271" s="34">
        <v>44000</v>
      </c>
      <c r="L271" s="29" t="s">
        <v>42</v>
      </c>
    </row>
    <row r="272" spans="1:12" x14ac:dyDescent="0.8">
      <c r="A272" s="29" t="s">
        <v>1394</v>
      </c>
      <c r="B272" s="29" t="s">
        <v>1395</v>
      </c>
      <c r="C272" s="29" t="s">
        <v>23778</v>
      </c>
      <c r="D272" s="29" t="s">
        <v>24509</v>
      </c>
      <c r="E272" s="32">
        <v>52</v>
      </c>
      <c r="F272" s="29" t="s">
        <v>29</v>
      </c>
      <c r="G272" s="29" t="s">
        <v>1396</v>
      </c>
      <c r="H272" s="32" t="s">
        <v>1397</v>
      </c>
      <c r="I272" s="29" t="s">
        <v>25</v>
      </c>
      <c r="J272" s="29" t="s">
        <v>19</v>
      </c>
      <c r="K272" s="34">
        <v>45195</v>
      </c>
      <c r="L272" s="29" t="s">
        <v>35</v>
      </c>
    </row>
    <row r="273" spans="1:12" x14ac:dyDescent="0.8">
      <c r="A273" s="29" t="s">
        <v>1399</v>
      </c>
      <c r="B273" s="29" t="s">
        <v>1400</v>
      </c>
      <c r="C273" s="29" t="s">
        <v>23905</v>
      </c>
      <c r="D273" s="29" t="s">
        <v>24510</v>
      </c>
      <c r="E273" s="32">
        <v>18</v>
      </c>
      <c r="F273" s="29" t="s">
        <v>29</v>
      </c>
      <c r="G273" s="29" t="s">
        <v>1401</v>
      </c>
      <c r="H273" s="32" t="s">
        <v>1402</v>
      </c>
      <c r="I273" s="29" t="s">
        <v>285</v>
      </c>
      <c r="J273" s="29" t="s">
        <v>193</v>
      </c>
      <c r="K273" s="34">
        <v>45676</v>
      </c>
      <c r="L273" s="29" t="s">
        <v>35</v>
      </c>
    </row>
    <row r="274" spans="1:12" x14ac:dyDescent="0.8">
      <c r="A274" s="29" t="s">
        <v>1404</v>
      </c>
      <c r="B274" s="29" t="s">
        <v>1405</v>
      </c>
      <c r="C274" s="29" t="s">
        <v>23906</v>
      </c>
      <c r="D274" s="29" t="s">
        <v>24511</v>
      </c>
      <c r="E274" s="32">
        <v>48</v>
      </c>
      <c r="F274" s="29" t="s">
        <v>108</v>
      </c>
      <c r="G274" s="29" t="s">
        <v>1406</v>
      </c>
      <c r="H274" s="32" t="s">
        <v>1407</v>
      </c>
      <c r="I274" s="29" t="s">
        <v>578</v>
      </c>
      <c r="J274" s="29" t="s">
        <v>113</v>
      </c>
      <c r="K274" s="34">
        <v>44471</v>
      </c>
      <c r="L274" s="29" t="s">
        <v>35</v>
      </c>
    </row>
    <row r="275" spans="1:12" x14ac:dyDescent="0.8">
      <c r="A275" s="29" t="s">
        <v>1409</v>
      </c>
      <c r="B275" s="29" t="s">
        <v>1410</v>
      </c>
      <c r="C275" s="29" t="s">
        <v>23907</v>
      </c>
      <c r="D275" s="29" t="s">
        <v>24512</v>
      </c>
      <c r="E275" s="32">
        <v>35</v>
      </c>
      <c r="F275" s="29" t="s">
        <v>29</v>
      </c>
      <c r="G275" s="29" t="s">
        <v>1411</v>
      </c>
      <c r="H275" s="32" t="s">
        <v>1412</v>
      </c>
      <c r="I275" s="29" t="s">
        <v>227</v>
      </c>
      <c r="J275" s="29" t="s">
        <v>221</v>
      </c>
      <c r="K275" s="34">
        <v>44791</v>
      </c>
      <c r="L275" s="29" t="s">
        <v>26</v>
      </c>
    </row>
    <row r="276" spans="1:12" x14ac:dyDescent="0.8">
      <c r="A276" s="29" t="s">
        <v>1414</v>
      </c>
      <c r="B276" s="29" t="s">
        <v>1415</v>
      </c>
      <c r="C276" s="29" t="s">
        <v>23888</v>
      </c>
      <c r="D276" s="29" t="s">
        <v>24513</v>
      </c>
      <c r="E276" s="32">
        <v>23</v>
      </c>
      <c r="F276" s="29" t="s">
        <v>14</v>
      </c>
      <c r="G276" s="29" t="s">
        <v>1416</v>
      </c>
      <c r="H276" s="32" t="s">
        <v>1417</v>
      </c>
      <c r="I276" s="29" t="s">
        <v>144</v>
      </c>
      <c r="J276" s="29"/>
      <c r="K276" s="34">
        <v>43994</v>
      </c>
      <c r="L276" s="29" t="s">
        <v>42</v>
      </c>
    </row>
    <row r="277" spans="1:12" x14ac:dyDescent="0.8">
      <c r="A277" s="29" t="s">
        <v>1419</v>
      </c>
      <c r="B277" s="29" t="s">
        <v>1420</v>
      </c>
      <c r="C277" s="29" t="s">
        <v>23806</v>
      </c>
      <c r="D277" s="29" t="s">
        <v>24406</v>
      </c>
      <c r="E277" s="32">
        <v>40</v>
      </c>
      <c r="F277" s="29" t="s">
        <v>14</v>
      </c>
      <c r="G277" s="29" t="s">
        <v>1421</v>
      </c>
      <c r="H277" s="32" t="s">
        <v>1422</v>
      </c>
      <c r="I277" s="29" t="s">
        <v>952</v>
      </c>
      <c r="J277" s="29"/>
      <c r="K277" s="34">
        <v>44122</v>
      </c>
      <c r="L277" s="29" t="s">
        <v>26</v>
      </c>
    </row>
    <row r="278" spans="1:12" x14ac:dyDescent="0.8">
      <c r="A278" s="29" t="s">
        <v>1424</v>
      </c>
      <c r="B278" s="29" t="s">
        <v>1425</v>
      </c>
      <c r="C278" s="29" t="s">
        <v>23871</v>
      </c>
      <c r="D278" s="29" t="s">
        <v>23742</v>
      </c>
      <c r="E278" s="32">
        <v>37</v>
      </c>
      <c r="F278" s="29" t="s">
        <v>29</v>
      </c>
      <c r="G278" s="29" t="s">
        <v>1426</v>
      </c>
      <c r="H278" s="32" t="s">
        <v>1427</v>
      </c>
      <c r="I278" s="29" t="s">
        <v>119</v>
      </c>
      <c r="J278" s="29" t="s">
        <v>55</v>
      </c>
      <c r="K278" s="34">
        <v>44896</v>
      </c>
      <c r="L278" s="29" t="s">
        <v>42</v>
      </c>
    </row>
    <row r="279" spans="1:12" x14ac:dyDescent="0.8">
      <c r="A279" s="29" t="s">
        <v>1429</v>
      </c>
      <c r="B279" s="29" t="s">
        <v>1430</v>
      </c>
      <c r="C279" s="29" t="s">
        <v>23806</v>
      </c>
      <c r="D279" s="29" t="s">
        <v>24427</v>
      </c>
      <c r="E279" s="32">
        <v>27</v>
      </c>
      <c r="F279" s="29" t="s">
        <v>14</v>
      </c>
      <c r="G279" s="29" t="s">
        <v>1431</v>
      </c>
      <c r="H279" s="32" t="s">
        <v>1432</v>
      </c>
      <c r="I279" s="29" t="s">
        <v>41</v>
      </c>
      <c r="J279" s="29" t="s">
        <v>19</v>
      </c>
      <c r="K279" s="34">
        <v>45178</v>
      </c>
      <c r="L279" s="29" t="s">
        <v>35</v>
      </c>
    </row>
    <row r="280" spans="1:12" x14ac:dyDescent="0.8">
      <c r="A280" s="29" t="s">
        <v>1434</v>
      </c>
      <c r="B280" s="29" t="s">
        <v>1435</v>
      </c>
      <c r="C280" s="29" t="s">
        <v>23908</v>
      </c>
      <c r="D280" s="29" t="s">
        <v>24514</v>
      </c>
      <c r="E280" s="32">
        <v>35</v>
      </c>
      <c r="F280" s="29" t="s">
        <v>29</v>
      </c>
      <c r="G280" s="29" t="s">
        <v>1436</v>
      </c>
      <c r="H280" s="32">
        <v>2945818139</v>
      </c>
      <c r="I280" s="29" t="s">
        <v>161</v>
      </c>
      <c r="J280" s="29" t="s">
        <v>113</v>
      </c>
      <c r="K280" s="34">
        <v>44194</v>
      </c>
      <c r="L280" s="29" t="s">
        <v>35</v>
      </c>
    </row>
    <row r="281" spans="1:12" x14ac:dyDescent="0.8">
      <c r="A281" s="29" t="s">
        <v>1438</v>
      </c>
      <c r="B281" s="29" t="s">
        <v>1439</v>
      </c>
      <c r="C281" s="29" t="s">
        <v>23774</v>
      </c>
      <c r="D281" s="29" t="s">
        <v>24515</v>
      </c>
      <c r="E281" s="32">
        <v>30</v>
      </c>
      <c r="F281" s="29" t="s">
        <v>29</v>
      </c>
      <c r="G281" s="29" t="s">
        <v>1440</v>
      </c>
      <c r="H281" s="32" t="s">
        <v>1441</v>
      </c>
      <c r="I281" s="29" t="s">
        <v>529</v>
      </c>
      <c r="J281" s="29" t="s">
        <v>55</v>
      </c>
      <c r="K281" s="34">
        <v>44397</v>
      </c>
      <c r="L281" s="29" t="s">
        <v>26</v>
      </c>
    </row>
    <row r="282" spans="1:12" x14ac:dyDescent="0.8">
      <c r="A282" s="29" t="s">
        <v>1443</v>
      </c>
      <c r="B282" s="29" t="s">
        <v>1444</v>
      </c>
      <c r="C282" s="29" t="s">
        <v>23909</v>
      </c>
      <c r="D282" s="29" t="s">
        <v>24338</v>
      </c>
      <c r="E282" s="32">
        <v>36</v>
      </c>
      <c r="F282" s="29" t="s">
        <v>382</v>
      </c>
      <c r="G282" s="29" t="s">
        <v>1445</v>
      </c>
      <c r="H282" s="32" t="s">
        <v>1446</v>
      </c>
      <c r="I282" s="29" t="s">
        <v>1448</v>
      </c>
      <c r="J282" s="29" t="s">
        <v>193</v>
      </c>
      <c r="K282" s="34">
        <v>45454</v>
      </c>
      <c r="L282" s="29" t="s">
        <v>35</v>
      </c>
    </row>
    <row r="283" spans="1:12" x14ac:dyDescent="0.8">
      <c r="A283" s="29" t="s">
        <v>1449</v>
      </c>
      <c r="B283" s="29" t="s">
        <v>1450</v>
      </c>
      <c r="C283" s="29" t="s">
        <v>23910</v>
      </c>
      <c r="D283" s="29" t="s">
        <v>24324</v>
      </c>
      <c r="E283" s="32">
        <v>42</v>
      </c>
      <c r="F283" s="29" t="s">
        <v>29</v>
      </c>
      <c r="G283" s="29" t="s">
        <v>1451</v>
      </c>
      <c r="H283" s="32" t="s">
        <v>1452</v>
      </c>
      <c r="I283" s="29" t="s">
        <v>41</v>
      </c>
      <c r="J283" s="29" t="s">
        <v>19</v>
      </c>
      <c r="K283" s="34">
        <v>45109</v>
      </c>
      <c r="L283" s="29" t="s">
        <v>35</v>
      </c>
    </row>
    <row r="284" spans="1:12" x14ac:dyDescent="0.8">
      <c r="A284" s="29" t="s">
        <v>1454</v>
      </c>
      <c r="B284" s="29" t="s">
        <v>1455</v>
      </c>
      <c r="C284" s="29" t="s">
        <v>23744</v>
      </c>
      <c r="D284" s="29" t="s">
        <v>24516</v>
      </c>
      <c r="E284" s="32">
        <v>54</v>
      </c>
      <c r="F284" s="29"/>
      <c r="G284" s="29" t="s">
        <v>1456</v>
      </c>
      <c r="H284" s="32"/>
      <c r="I284" s="29" t="s">
        <v>1448</v>
      </c>
      <c r="J284" s="29" t="s">
        <v>193</v>
      </c>
      <c r="K284" s="34">
        <v>44668</v>
      </c>
      <c r="L284" s="29" t="s">
        <v>35</v>
      </c>
    </row>
    <row r="285" spans="1:12" x14ac:dyDescent="0.8">
      <c r="A285" s="29" t="s">
        <v>1458</v>
      </c>
      <c r="B285" s="29" t="s">
        <v>1459</v>
      </c>
      <c r="C285" s="29" t="s">
        <v>23911</v>
      </c>
      <c r="D285" s="29" t="s">
        <v>24517</v>
      </c>
      <c r="E285" s="32">
        <v>20</v>
      </c>
      <c r="F285" s="29" t="s">
        <v>29</v>
      </c>
      <c r="G285" s="29" t="s">
        <v>1460</v>
      </c>
      <c r="H285" s="32">
        <v>9208970026</v>
      </c>
      <c r="I285" s="29" t="s">
        <v>952</v>
      </c>
      <c r="J285" s="29" t="s">
        <v>126</v>
      </c>
      <c r="K285" s="34">
        <v>44497</v>
      </c>
      <c r="L285" s="29" t="s">
        <v>35</v>
      </c>
    </row>
    <row r="286" spans="1:12" x14ac:dyDescent="0.8">
      <c r="A286" s="29" t="s">
        <v>1462</v>
      </c>
      <c r="B286" s="29" t="s">
        <v>1463</v>
      </c>
      <c r="C286" s="29" t="s">
        <v>23881</v>
      </c>
      <c r="D286" s="29" t="s">
        <v>24518</v>
      </c>
      <c r="E286" s="32">
        <v>60</v>
      </c>
      <c r="F286" s="29" t="s">
        <v>29</v>
      </c>
      <c r="G286" s="29" t="s">
        <v>1464</v>
      </c>
      <c r="H286" s="32" t="s">
        <v>1465</v>
      </c>
      <c r="I286" s="29" t="s">
        <v>932</v>
      </c>
      <c r="J286" s="29" t="s">
        <v>126</v>
      </c>
      <c r="K286" s="34">
        <v>45053</v>
      </c>
      <c r="L286" s="29" t="s">
        <v>26</v>
      </c>
    </row>
    <row r="287" spans="1:12" x14ac:dyDescent="0.8">
      <c r="A287" s="29" t="s">
        <v>1467</v>
      </c>
      <c r="B287" s="29" t="s">
        <v>1468</v>
      </c>
      <c r="C287" s="29" t="s">
        <v>23912</v>
      </c>
      <c r="D287" s="29" t="s">
        <v>24519</v>
      </c>
      <c r="E287" s="32">
        <v>18</v>
      </c>
      <c r="F287" s="29" t="s">
        <v>29</v>
      </c>
      <c r="G287" s="29" t="s">
        <v>1469</v>
      </c>
      <c r="H287" s="32" t="s">
        <v>1470</v>
      </c>
      <c r="I287" s="29" t="s">
        <v>309</v>
      </c>
      <c r="J287" s="29" t="s">
        <v>74</v>
      </c>
      <c r="K287" s="34">
        <v>45404</v>
      </c>
      <c r="L287" s="29" t="s">
        <v>35</v>
      </c>
    </row>
    <row r="288" spans="1:12" x14ac:dyDescent="0.8">
      <c r="A288" s="29" t="s">
        <v>1472</v>
      </c>
      <c r="B288" s="29" t="s">
        <v>1473</v>
      </c>
      <c r="C288" s="29" t="s">
        <v>23913</v>
      </c>
      <c r="D288" s="29" t="s">
        <v>24520</v>
      </c>
      <c r="E288" s="32">
        <v>33</v>
      </c>
      <c r="F288" s="29" t="s">
        <v>29</v>
      </c>
      <c r="G288" s="29" t="s">
        <v>1474</v>
      </c>
      <c r="H288" s="32" t="s">
        <v>1475</v>
      </c>
      <c r="I288" s="29" t="s">
        <v>220</v>
      </c>
      <c r="J288" s="29" t="s">
        <v>221</v>
      </c>
      <c r="K288" s="34">
        <v>45170</v>
      </c>
      <c r="L288" s="29" t="s">
        <v>35</v>
      </c>
    </row>
    <row r="289" spans="1:12" x14ac:dyDescent="0.8">
      <c r="A289" s="29" t="s">
        <v>1477</v>
      </c>
      <c r="B289" s="29" t="s">
        <v>1478</v>
      </c>
      <c r="C289" s="29" t="s">
        <v>23914</v>
      </c>
      <c r="D289" s="29" t="s">
        <v>24521</v>
      </c>
      <c r="E289" s="32">
        <v>42</v>
      </c>
      <c r="F289" s="29" t="s">
        <v>29</v>
      </c>
      <c r="G289" s="29" t="s">
        <v>1479</v>
      </c>
      <c r="H289" s="32" t="s">
        <v>1480</v>
      </c>
      <c r="I289" s="29" t="s">
        <v>681</v>
      </c>
      <c r="J289" s="29" t="s">
        <v>99</v>
      </c>
      <c r="K289" s="34">
        <v>45241</v>
      </c>
      <c r="L289" s="29" t="s">
        <v>42</v>
      </c>
    </row>
    <row r="290" spans="1:12" x14ac:dyDescent="0.8">
      <c r="A290" s="29" t="s">
        <v>1482</v>
      </c>
      <c r="B290" s="29" t="s">
        <v>1483</v>
      </c>
      <c r="C290" s="29" t="s">
        <v>23786</v>
      </c>
      <c r="D290" s="29" t="s">
        <v>24249</v>
      </c>
      <c r="E290" s="32">
        <v>38</v>
      </c>
      <c r="F290" s="29" t="s">
        <v>14</v>
      </c>
      <c r="G290" s="29" t="s">
        <v>1484</v>
      </c>
      <c r="H290" s="32" t="s">
        <v>1485</v>
      </c>
      <c r="I290" s="29" t="s">
        <v>54</v>
      </c>
      <c r="J290" s="29" t="s">
        <v>55</v>
      </c>
      <c r="K290" s="34">
        <v>44380</v>
      </c>
      <c r="L290" s="29" t="s">
        <v>26</v>
      </c>
    </row>
    <row r="291" spans="1:12" x14ac:dyDescent="0.8">
      <c r="A291" s="29" t="s">
        <v>1487</v>
      </c>
      <c r="B291" s="29" t="s">
        <v>1488</v>
      </c>
      <c r="C291" s="29" t="s">
        <v>23749</v>
      </c>
      <c r="D291" s="29" t="s">
        <v>24522</v>
      </c>
      <c r="E291" s="32">
        <v>27</v>
      </c>
      <c r="F291" s="29" t="s">
        <v>14</v>
      </c>
      <c r="G291" s="29" t="s">
        <v>1489</v>
      </c>
      <c r="H291" s="32" t="s">
        <v>1490</v>
      </c>
      <c r="I291" s="29" t="s">
        <v>867</v>
      </c>
      <c r="J291" s="29" t="s">
        <v>99</v>
      </c>
      <c r="K291" s="34">
        <v>44042</v>
      </c>
      <c r="L291" s="29" t="s">
        <v>35</v>
      </c>
    </row>
    <row r="292" spans="1:12" x14ac:dyDescent="0.8">
      <c r="A292" s="29" t="s">
        <v>1492</v>
      </c>
      <c r="B292" s="29" t="s">
        <v>1493</v>
      </c>
      <c r="C292" s="29" t="s">
        <v>23875</v>
      </c>
      <c r="D292" s="29" t="s">
        <v>23969</v>
      </c>
      <c r="E292" s="32">
        <v>32</v>
      </c>
      <c r="F292" s="29" t="s">
        <v>14</v>
      </c>
      <c r="G292" s="29" t="s">
        <v>1494</v>
      </c>
      <c r="H292" s="32" t="s">
        <v>1495</v>
      </c>
      <c r="I292" s="29" t="s">
        <v>137</v>
      </c>
      <c r="J292" s="29" t="s">
        <v>138</v>
      </c>
      <c r="K292" s="34">
        <v>44725</v>
      </c>
      <c r="L292" s="29" t="s">
        <v>35</v>
      </c>
    </row>
    <row r="293" spans="1:12" x14ac:dyDescent="0.8">
      <c r="A293" s="29" t="s">
        <v>1497</v>
      </c>
      <c r="B293" s="29" t="s">
        <v>1498</v>
      </c>
      <c r="C293" s="29" t="s">
        <v>23915</v>
      </c>
      <c r="D293" s="29" t="s">
        <v>24400</v>
      </c>
      <c r="E293" s="32">
        <v>29</v>
      </c>
      <c r="F293" s="29" t="s">
        <v>29</v>
      </c>
      <c r="G293" s="29" t="s">
        <v>1499</v>
      </c>
      <c r="H293" s="32" t="s">
        <v>1500</v>
      </c>
      <c r="I293" s="29" t="s">
        <v>309</v>
      </c>
      <c r="J293" s="29" t="s">
        <v>74</v>
      </c>
      <c r="K293" s="34">
        <v>44851</v>
      </c>
      <c r="L293" s="29" t="s">
        <v>35</v>
      </c>
    </row>
    <row r="294" spans="1:12" x14ac:dyDescent="0.8">
      <c r="A294" s="29" t="s">
        <v>1502</v>
      </c>
      <c r="B294" s="29" t="s">
        <v>1503</v>
      </c>
      <c r="C294" s="29" t="s">
        <v>23916</v>
      </c>
      <c r="D294" s="29" t="s">
        <v>24331</v>
      </c>
      <c r="E294" s="32">
        <v>27</v>
      </c>
      <c r="F294" s="29" t="s">
        <v>14</v>
      </c>
      <c r="G294" s="29" t="s">
        <v>22</v>
      </c>
      <c r="H294" s="32" t="s">
        <v>1504</v>
      </c>
      <c r="I294" s="29" t="s">
        <v>73</v>
      </c>
      <c r="J294" s="29" t="s">
        <v>74</v>
      </c>
      <c r="K294" s="34">
        <v>44363</v>
      </c>
      <c r="L294" s="29" t="s">
        <v>35</v>
      </c>
    </row>
    <row r="295" spans="1:12" x14ac:dyDescent="0.8">
      <c r="A295" s="29" t="s">
        <v>1506</v>
      </c>
      <c r="B295" s="29" t="s">
        <v>1507</v>
      </c>
      <c r="C295" s="29" t="s">
        <v>23900</v>
      </c>
      <c r="D295" s="29" t="s">
        <v>23969</v>
      </c>
      <c r="E295" s="32">
        <v>45</v>
      </c>
      <c r="F295" s="29"/>
      <c r="G295" s="29" t="s">
        <v>1508</v>
      </c>
      <c r="H295" s="32">
        <f>1-565-659-6309</f>
        <v>-7532</v>
      </c>
      <c r="I295" s="29" t="s">
        <v>553</v>
      </c>
      <c r="J295" s="29" t="s">
        <v>221</v>
      </c>
      <c r="K295" s="34">
        <v>45328</v>
      </c>
      <c r="L295" s="29" t="s">
        <v>42</v>
      </c>
    </row>
    <row r="296" spans="1:12" x14ac:dyDescent="0.8">
      <c r="A296" s="29" t="s">
        <v>1509</v>
      </c>
      <c r="B296" s="29" t="s">
        <v>1510</v>
      </c>
      <c r="C296" s="29" t="s">
        <v>23777</v>
      </c>
      <c r="D296" s="29" t="s">
        <v>24523</v>
      </c>
      <c r="E296" s="32"/>
      <c r="F296" s="29" t="s">
        <v>29</v>
      </c>
      <c r="G296" s="29" t="s">
        <v>1511</v>
      </c>
      <c r="H296" s="32" t="s">
        <v>1512</v>
      </c>
      <c r="I296" s="29" t="s">
        <v>98</v>
      </c>
      <c r="J296" s="29" t="s">
        <v>99</v>
      </c>
      <c r="K296" s="34">
        <v>45296</v>
      </c>
      <c r="L296" s="29" t="s">
        <v>42</v>
      </c>
    </row>
    <row r="297" spans="1:12" x14ac:dyDescent="0.8">
      <c r="A297" s="29" t="s">
        <v>1514</v>
      </c>
      <c r="B297" s="29" t="s">
        <v>1515</v>
      </c>
      <c r="C297" s="29" t="s">
        <v>23749</v>
      </c>
      <c r="D297" s="29" t="s">
        <v>24524</v>
      </c>
      <c r="E297" s="32">
        <v>26</v>
      </c>
      <c r="F297" s="29"/>
      <c r="G297" s="29" t="s">
        <v>1516</v>
      </c>
      <c r="H297" s="32" t="s">
        <v>1517</v>
      </c>
      <c r="I297" s="29" t="s">
        <v>249</v>
      </c>
      <c r="J297" s="29" t="s">
        <v>55</v>
      </c>
      <c r="K297" s="34">
        <v>45502</v>
      </c>
      <c r="L297" s="29" t="s">
        <v>35</v>
      </c>
    </row>
    <row r="298" spans="1:12" x14ac:dyDescent="0.8">
      <c r="A298" s="29" t="s">
        <v>1519</v>
      </c>
      <c r="B298" s="29" t="s">
        <v>1520</v>
      </c>
      <c r="C298" s="29" t="s">
        <v>23917</v>
      </c>
      <c r="D298" s="29" t="s">
        <v>24525</v>
      </c>
      <c r="E298" s="32">
        <v>45</v>
      </c>
      <c r="F298" s="29" t="s">
        <v>29</v>
      </c>
      <c r="G298" s="29" t="s">
        <v>1521</v>
      </c>
      <c r="H298" s="32" t="s">
        <v>1522</v>
      </c>
      <c r="I298" s="29" t="s">
        <v>781</v>
      </c>
      <c r="J298" s="29" t="s">
        <v>145</v>
      </c>
      <c r="K298" s="34">
        <v>44124</v>
      </c>
      <c r="L298" s="29" t="s">
        <v>42</v>
      </c>
    </row>
    <row r="299" spans="1:12" x14ac:dyDescent="0.8">
      <c r="A299" s="29" t="s">
        <v>1524</v>
      </c>
      <c r="B299" s="29" t="s">
        <v>1525</v>
      </c>
      <c r="C299" s="29" t="s">
        <v>23918</v>
      </c>
      <c r="D299" s="29" t="s">
        <v>24405</v>
      </c>
      <c r="E299" s="32">
        <v>38</v>
      </c>
      <c r="F299" s="29" t="s">
        <v>14</v>
      </c>
      <c r="G299" s="29" t="s">
        <v>1526</v>
      </c>
      <c r="H299" s="32" t="s">
        <v>1527</v>
      </c>
      <c r="I299" s="29" t="s">
        <v>67</v>
      </c>
      <c r="J299" s="29" t="s">
        <v>62</v>
      </c>
      <c r="K299" s="34">
        <v>44433</v>
      </c>
      <c r="L299" s="29" t="s">
        <v>35</v>
      </c>
    </row>
    <row r="300" spans="1:12" x14ac:dyDescent="0.8">
      <c r="A300" s="29" t="s">
        <v>1529</v>
      </c>
      <c r="B300" s="29" t="s">
        <v>1530</v>
      </c>
      <c r="C300" s="29" t="s">
        <v>23918</v>
      </c>
      <c r="D300" s="29" t="s">
        <v>24526</v>
      </c>
      <c r="E300" s="32">
        <v>44</v>
      </c>
      <c r="F300" s="29" t="s">
        <v>14</v>
      </c>
      <c r="G300" s="29" t="s">
        <v>1531</v>
      </c>
      <c r="H300" s="32" t="s">
        <v>1532</v>
      </c>
      <c r="I300" s="29" t="s">
        <v>73</v>
      </c>
      <c r="J300" s="29" t="s">
        <v>74</v>
      </c>
      <c r="K300" s="34">
        <v>44011</v>
      </c>
      <c r="L300" s="29" t="s">
        <v>35</v>
      </c>
    </row>
    <row r="301" spans="1:12" x14ac:dyDescent="0.8">
      <c r="A301" s="29" t="s">
        <v>1534</v>
      </c>
      <c r="B301" s="29" t="s">
        <v>1535</v>
      </c>
      <c r="C301" s="29" t="s">
        <v>23919</v>
      </c>
      <c r="D301" s="29" t="s">
        <v>24400</v>
      </c>
      <c r="E301" s="32">
        <v>42</v>
      </c>
      <c r="F301" s="29" t="s">
        <v>29</v>
      </c>
      <c r="G301" s="29" t="s">
        <v>1536</v>
      </c>
      <c r="H301" s="32">
        <f>1-820-697-231</f>
        <v>-1747</v>
      </c>
      <c r="I301" s="29" t="s">
        <v>424</v>
      </c>
      <c r="J301" s="29" t="s">
        <v>138</v>
      </c>
      <c r="K301" s="34">
        <v>45107</v>
      </c>
      <c r="L301" s="29" t="s">
        <v>26</v>
      </c>
    </row>
    <row r="302" spans="1:12" x14ac:dyDescent="0.8">
      <c r="A302" s="29" t="s">
        <v>1538</v>
      </c>
      <c r="B302" s="29" t="s">
        <v>1539</v>
      </c>
      <c r="C302" s="29" t="s">
        <v>23920</v>
      </c>
      <c r="D302" s="29" t="s">
        <v>24448</v>
      </c>
      <c r="E302" s="32">
        <v>25</v>
      </c>
      <c r="F302" s="29" t="s">
        <v>29</v>
      </c>
      <c r="G302" s="29" t="s">
        <v>1540</v>
      </c>
      <c r="H302" s="32"/>
      <c r="I302" s="29" t="s">
        <v>390</v>
      </c>
      <c r="J302" s="29" t="s">
        <v>180</v>
      </c>
      <c r="K302" s="34">
        <v>44143</v>
      </c>
      <c r="L302" s="29" t="s">
        <v>26</v>
      </c>
    </row>
    <row r="303" spans="1:12" x14ac:dyDescent="0.8">
      <c r="A303" s="29" t="s">
        <v>1542</v>
      </c>
      <c r="B303" s="29" t="s">
        <v>1543</v>
      </c>
      <c r="C303" s="29" t="s">
        <v>23748</v>
      </c>
      <c r="D303" s="29" t="s">
        <v>24419</v>
      </c>
      <c r="E303" s="32">
        <v>28</v>
      </c>
      <c r="F303" s="29" t="s">
        <v>14</v>
      </c>
      <c r="G303" s="29" t="s">
        <v>1544</v>
      </c>
      <c r="H303" s="32" t="s">
        <v>1545</v>
      </c>
      <c r="I303" s="29" t="s">
        <v>1014</v>
      </c>
      <c r="J303" s="29" t="s">
        <v>34</v>
      </c>
      <c r="K303" s="34">
        <v>45322</v>
      </c>
      <c r="L303" s="29" t="s">
        <v>42</v>
      </c>
    </row>
    <row r="304" spans="1:12" x14ac:dyDescent="0.8">
      <c r="A304" s="29" t="s">
        <v>1546</v>
      </c>
      <c r="B304" s="29" t="s">
        <v>1547</v>
      </c>
      <c r="C304" s="29" t="s">
        <v>23749</v>
      </c>
      <c r="D304" s="29" t="s">
        <v>24527</v>
      </c>
      <c r="E304" s="32">
        <v>43</v>
      </c>
      <c r="F304" s="29" t="s">
        <v>14</v>
      </c>
      <c r="G304" s="29" t="s">
        <v>1548</v>
      </c>
      <c r="H304" s="32" t="s">
        <v>1549</v>
      </c>
      <c r="I304" s="29" t="s">
        <v>553</v>
      </c>
      <c r="J304" s="29" t="s">
        <v>221</v>
      </c>
      <c r="K304" s="34">
        <v>44913</v>
      </c>
      <c r="L304" s="29" t="s">
        <v>35</v>
      </c>
    </row>
    <row r="305" spans="1:12" x14ac:dyDescent="0.8">
      <c r="A305" s="29" t="s">
        <v>1551</v>
      </c>
      <c r="B305" s="29" t="s">
        <v>1552</v>
      </c>
      <c r="C305" s="29" t="s">
        <v>23921</v>
      </c>
      <c r="D305" s="29" t="s">
        <v>24455</v>
      </c>
      <c r="E305" s="32">
        <v>42</v>
      </c>
      <c r="F305" s="29" t="s">
        <v>14</v>
      </c>
      <c r="G305" s="29"/>
      <c r="H305" s="32" t="s">
        <v>1553</v>
      </c>
      <c r="I305" s="29" t="s">
        <v>155</v>
      </c>
      <c r="J305" s="29" t="s">
        <v>92</v>
      </c>
      <c r="K305" s="34">
        <v>44053</v>
      </c>
      <c r="L305" s="29" t="s">
        <v>42</v>
      </c>
    </row>
    <row r="306" spans="1:12" x14ac:dyDescent="0.8">
      <c r="A306" s="29" t="s">
        <v>1555</v>
      </c>
      <c r="B306" s="29" t="s">
        <v>1556</v>
      </c>
      <c r="C306" s="29" t="s">
        <v>23922</v>
      </c>
      <c r="D306" s="29" t="s">
        <v>24528</v>
      </c>
      <c r="E306" s="32">
        <v>34</v>
      </c>
      <c r="F306" s="29" t="s">
        <v>14</v>
      </c>
      <c r="G306" s="29" t="s">
        <v>1557</v>
      </c>
      <c r="H306" s="32" t="s">
        <v>1558</v>
      </c>
      <c r="I306" s="29" t="s">
        <v>489</v>
      </c>
      <c r="J306" s="29" t="s">
        <v>34</v>
      </c>
      <c r="K306" s="34">
        <v>45393</v>
      </c>
      <c r="L306" s="29" t="s">
        <v>42</v>
      </c>
    </row>
    <row r="307" spans="1:12" x14ac:dyDescent="0.8">
      <c r="A307" s="29" t="s">
        <v>1560</v>
      </c>
      <c r="B307" s="29" t="s">
        <v>1561</v>
      </c>
      <c r="C307" s="29" t="s">
        <v>23923</v>
      </c>
      <c r="D307" s="29" t="s">
        <v>24034</v>
      </c>
      <c r="E307" s="32">
        <v>36</v>
      </c>
      <c r="F307" s="29" t="s">
        <v>29</v>
      </c>
      <c r="G307" s="29" t="s">
        <v>1562</v>
      </c>
      <c r="H307" s="32" t="s">
        <v>1563</v>
      </c>
      <c r="I307" s="29" t="s">
        <v>41</v>
      </c>
      <c r="J307" s="29" t="s">
        <v>19</v>
      </c>
      <c r="K307" s="34">
        <v>44401</v>
      </c>
      <c r="L307" s="29" t="s">
        <v>42</v>
      </c>
    </row>
    <row r="308" spans="1:12" x14ac:dyDescent="0.8">
      <c r="A308" s="29" t="s">
        <v>1565</v>
      </c>
      <c r="B308" s="29" t="s">
        <v>1566</v>
      </c>
      <c r="C308" s="29" t="s">
        <v>23749</v>
      </c>
      <c r="D308" s="29" t="s">
        <v>24529</v>
      </c>
      <c r="E308" s="32">
        <v>50</v>
      </c>
      <c r="F308" s="29" t="s">
        <v>14</v>
      </c>
      <c r="G308" s="29" t="s">
        <v>1567</v>
      </c>
      <c r="H308" s="32" t="s">
        <v>1568</v>
      </c>
      <c r="I308" s="29" t="s">
        <v>303</v>
      </c>
      <c r="J308" s="29" t="s">
        <v>221</v>
      </c>
      <c r="K308" s="34">
        <v>44357</v>
      </c>
      <c r="L308" s="29" t="s">
        <v>35</v>
      </c>
    </row>
    <row r="309" spans="1:12" x14ac:dyDescent="0.8">
      <c r="A309" s="29" t="s">
        <v>1570</v>
      </c>
      <c r="B309" s="29" t="s">
        <v>1571</v>
      </c>
      <c r="C309" s="29" t="s">
        <v>23854</v>
      </c>
      <c r="D309" s="29" t="s">
        <v>24361</v>
      </c>
      <c r="E309" s="32">
        <v>27</v>
      </c>
      <c r="F309" s="29" t="s">
        <v>14</v>
      </c>
      <c r="G309" s="29" t="s">
        <v>1572</v>
      </c>
      <c r="H309" s="32" t="s">
        <v>1573</v>
      </c>
      <c r="I309" s="29" t="s">
        <v>691</v>
      </c>
      <c r="J309" s="29" t="s">
        <v>48</v>
      </c>
      <c r="K309" s="34">
        <v>45069</v>
      </c>
      <c r="L309" s="29"/>
    </row>
    <row r="310" spans="1:12" x14ac:dyDescent="0.8">
      <c r="A310" s="29" t="s">
        <v>1575</v>
      </c>
      <c r="B310" s="29" t="s">
        <v>1576</v>
      </c>
      <c r="C310" s="29" t="s">
        <v>23924</v>
      </c>
      <c r="D310" s="29" t="s">
        <v>24460</v>
      </c>
      <c r="E310" s="32"/>
      <c r="F310" s="29" t="s">
        <v>14</v>
      </c>
      <c r="G310" s="29" t="s">
        <v>1577</v>
      </c>
      <c r="H310" s="32">
        <v>2333968527</v>
      </c>
      <c r="I310" s="29" t="s">
        <v>25</v>
      </c>
      <c r="J310" s="29" t="s">
        <v>19</v>
      </c>
      <c r="K310" s="34">
        <v>44852</v>
      </c>
      <c r="L310" s="29" t="s">
        <v>26</v>
      </c>
    </row>
    <row r="311" spans="1:12" x14ac:dyDescent="0.8">
      <c r="A311" s="29" t="s">
        <v>1579</v>
      </c>
      <c r="B311" s="29" t="s">
        <v>1580</v>
      </c>
      <c r="C311" s="29" t="s">
        <v>23925</v>
      </c>
      <c r="D311" s="29" t="s">
        <v>24348</v>
      </c>
      <c r="E311" s="32">
        <v>32</v>
      </c>
      <c r="F311" s="29" t="s">
        <v>14</v>
      </c>
      <c r="G311" s="29" t="s">
        <v>1581</v>
      </c>
      <c r="H311" s="32"/>
      <c r="I311" s="29" t="s">
        <v>1014</v>
      </c>
      <c r="J311" s="29" t="s">
        <v>34</v>
      </c>
      <c r="K311" s="34">
        <v>44260</v>
      </c>
      <c r="L311" s="29" t="s">
        <v>35</v>
      </c>
    </row>
    <row r="312" spans="1:12" x14ac:dyDescent="0.8">
      <c r="A312" s="29" t="s">
        <v>1583</v>
      </c>
      <c r="B312" s="29" t="s">
        <v>1584</v>
      </c>
      <c r="C312" s="29" t="s">
        <v>23926</v>
      </c>
      <c r="D312" s="29" t="s">
        <v>24512</v>
      </c>
      <c r="E312" s="32">
        <v>32</v>
      </c>
      <c r="F312" s="29" t="s">
        <v>14</v>
      </c>
      <c r="G312" s="29" t="s">
        <v>1585</v>
      </c>
      <c r="H312" s="32">
        <v>4666149828</v>
      </c>
      <c r="I312" s="29" t="s">
        <v>450</v>
      </c>
      <c r="J312" s="29" t="s">
        <v>138</v>
      </c>
      <c r="K312" s="34">
        <v>44075</v>
      </c>
      <c r="L312" s="29" t="s">
        <v>26</v>
      </c>
    </row>
    <row r="313" spans="1:12" x14ac:dyDescent="0.8">
      <c r="A313" s="29" t="s">
        <v>1587</v>
      </c>
      <c r="B313" s="29" t="s">
        <v>1515</v>
      </c>
      <c r="C313" s="29" t="s">
        <v>23749</v>
      </c>
      <c r="D313" s="29" t="s">
        <v>24524</v>
      </c>
      <c r="E313" s="32">
        <v>48</v>
      </c>
      <c r="F313" s="29" t="s">
        <v>14</v>
      </c>
      <c r="G313" s="29" t="s">
        <v>1588</v>
      </c>
      <c r="H313" s="32" t="s">
        <v>1589</v>
      </c>
      <c r="I313" s="29" t="s">
        <v>424</v>
      </c>
      <c r="J313" s="29" t="s">
        <v>138</v>
      </c>
      <c r="K313" s="34">
        <v>44725</v>
      </c>
      <c r="L313" s="29" t="s">
        <v>42</v>
      </c>
    </row>
    <row r="314" spans="1:12" x14ac:dyDescent="0.8">
      <c r="A314" s="29" t="s">
        <v>1591</v>
      </c>
      <c r="B314" s="29" t="s">
        <v>1592</v>
      </c>
      <c r="C314" s="29" t="s">
        <v>23845</v>
      </c>
      <c r="D314" s="29" t="s">
        <v>24530</v>
      </c>
      <c r="E314" s="32">
        <v>44</v>
      </c>
      <c r="F314" s="29" t="s">
        <v>29</v>
      </c>
      <c r="G314" s="29" t="s">
        <v>1593</v>
      </c>
      <c r="H314" s="32" t="s">
        <v>1594</v>
      </c>
      <c r="I314" s="29" t="s">
        <v>249</v>
      </c>
      <c r="J314" s="29" t="s">
        <v>55</v>
      </c>
      <c r="K314" s="34">
        <v>45261</v>
      </c>
      <c r="L314" s="29" t="s">
        <v>35</v>
      </c>
    </row>
    <row r="315" spans="1:12" x14ac:dyDescent="0.8">
      <c r="A315" s="29" t="s">
        <v>1596</v>
      </c>
      <c r="B315" s="29" t="s">
        <v>1597</v>
      </c>
      <c r="C315" s="29" t="s">
        <v>23778</v>
      </c>
      <c r="D315" s="29" t="s">
        <v>24531</v>
      </c>
      <c r="E315" s="32">
        <v>44</v>
      </c>
      <c r="F315" s="29" t="s">
        <v>29</v>
      </c>
      <c r="G315" s="29" t="s">
        <v>1598</v>
      </c>
      <c r="H315" s="32" t="s">
        <v>1599</v>
      </c>
      <c r="I315" s="29" t="s">
        <v>25</v>
      </c>
      <c r="J315" s="29" t="s">
        <v>19</v>
      </c>
      <c r="K315" s="34">
        <v>44564</v>
      </c>
      <c r="L315" s="29" t="s">
        <v>35</v>
      </c>
    </row>
    <row r="316" spans="1:12" x14ac:dyDescent="0.8">
      <c r="A316" s="29" t="s">
        <v>1601</v>
      </c>
      <c r="B316" s="29" t="s">
        <v>1602</v>
      </c>
      <c r="C316" s="29" t="s">
        <v>23814</v>
      </c>
      <c r="D316" s="29" t="s">
        <v>24532</v>
      </c>
      <c r="E316" s="32">
        <v>50</v>
      </c>
      <c r="F316" s="29" t="s">
        <v>29</v>
      </c>
      <c r="G316" s="29" t="s">
        <v>1603</v>
      </c>
      <c r="H316" s="32">
        <v>3236467912</v>
      </c>
      <c r="I316" s="29" t="s">
        <v>952</v>
      </c>
      <c r="J316" s="29" t="s">
        <v>126</v>
      </c>
      <c r="K316" s="34">
        <v>44479</v>
      </c>
      <c r="L316" s="29" t="s">
        <v>26</v>
      </c>
    </row>
    <row r="317" spans="1:12" x14ac:dyDescent="0.8">
      <c r="A317" s="29" t="s">
        <v>1605</v>
      </c>
      <c r="B317" s="29" t="s">
        <v>1606</v>
      </c>
      <c r="C317" s="29" t="s">
        <v>23808</v>
      </c>
      <c r="D317" s="29" t="s">
        <v>24456</v>
      </c>
      <c r="E317" s="32">
        <v>35</v>
      </c>
      <c r="F317" s="29" t="s">
        <v>14</v>
      </c>
      <c r="G317" s="29" t="s">
        <v>1607</v>
      </c>
      <c r="H317" s="32" t="s">
        <v>1608</v>
      </c>
      <c r="I317" s="29" t="s">
        <v>558</v>
      </c>
      <c r="J317" s="29" t="s">
        <v>55</v>
      </c>
      <c r="K317" s="34">
        <v>43964</v>
      </c>
      <c r="L317" s="29" t="s">
        <v>26</v>
      </c>
    </row>
    <row r="318" spans="1:12" x14ac:dyDescent="0.8">
      <c r="A318" s="29" t="s">
        <v>1610</v>
      </c>
      <c r="B318" s="29" t="s">
        <v>1611</v>
      </c>
      <c r="C318" s="29" t="s">
        <v>23848</v>
      </c>
      <c r="D318" s="29" t="s">
        <v>24347</v>
      </c>
      <c r="E318" s="32">
        <v>43</v>
      </c>
      <c r="F318" s="29" t="s">
        <v>14</v>
      </c>
      <c r="G318" s="29" t="s">
        <v>1612</v>
      </c>
      <c r="H318" s="32" t="s">
        <v>1613</v>
      </c>
      <c r="I318" s="29" t="s">
        <v>73</v>
      </c>
      <c r="J318" s="29" t="s">
        <v>74</v>
      </c>
      <c r="K318" s="34">
        <v>44533</v>
      </c>
      <c r="L318" s="29" t="s">
        <v>26</v>
      </c>
    </row>
    <row r="319" spans="1:12" x14ac:dyDescent="0.8">
      <c r="A319" s="29" t="s">
        <v>1615</v>
      </c>
      <c r="B319" s="29" t="s">
        <v>1616</v>
      </c>
      <c r="C319" s="29" t="s">
        <v>23890</v>
      </c>
      <c r="D319" s="29" t="s">
        <v>24533</v>
      </c>
      <c r="E319" s="32">
        <v>31</v>
      </c>
      <c r="F319" s="29" t="s">
        <v>14</v>
      </c>
      <c r="G319" s="29" t="s">
        <v>1617</v>
      </c>
      <c r="H319" s="32" t="s">
        <v>1618</v>
      </c>
      <c r="I319" s="29" t="s">
        <v>730</v>
      </c>
      <c r="J319" s="29" t="s">
        <v>62</v>
      </c>
      <c r="K319" s="34">
        <v>44126</v>
      </c>
      <c r="L319" s="29" t="s">
        <v>42</v>
      </c>
    </row>
    <row r="320" spans="1:12" x14ac:dyDescent="0.8">
      <c r="A320" s="29" t="s">
        <v>1620</v>
      </c>
      <c r="B320" s="29" t="s">
        <v>1621</v>
      </c>
      <c r="C320" s="29" t="s">
        <v>23927</v>
      </c>
      <c r="D320" s="29" t="s">
        <v>24457</v>
      </c>
      <c r="E320" s="32">
        <v>38</v>
      </c>
      <c r="F320" s="29" t="s">
        <v>29</v>
      </c>
      <c r="G320" s="29" t="s">
        <v>1622</v>
      </c>
      <c r="H320" s="32" t="s">
        <v>1623</v>
      </c>
      <c r="I320" s="29" t="s">
        <v>558</v>
      </c>
      <c r="J320" s="29" t="s">
        <v>55</v>
      </c>
      <c r="K320" s="34">
        <v>45578</v>
      </c>
      <c r="L320" s="29" t="s">
        <v>35</v>
      </c>
    </row>
    <row r="321" spans="1:12" x14ac:dyDescent="0.8">
      <c r="A321" s="29" t="s">
        <v>1625</v>
      </c>
      <c r="B321" s="29" t="s">
        <v>1626</v>
      </c>
      <c r="C321" s="29" t="s">
        <v>23741</v>
      </c>
      <c r="D321" s="29" t="s">
        <v>24534</v>
      </c>
      <c r="E321" s="32">
        <v>33</v>
      </c>
      <c r="F321" s="29" t="s">
        <v>29</v>
      </c>
      <c r="G321" s="29" t="s">
        <v>1627</v>
      </c>
      <c r="H321" s="32" t="s">
        <v>1628</v>
      </c>
      <c r="I321" s="29" t="s">
        <v>558</v>
      </c>
      <c r="J321" s="29" t="s">
        <v>55</v>
      </c>
      <c r="K321" s="34">
        <v>44835</v>
      </c>
      <c r="L321" s="29" t="s">
        <v>42</v>
      </c>
    </row>
    <row r="322" spans="1:12" x14ac:dyDescent="0.8">
      <c r="A322" s="29" t="s">
        <v>1630</v>
      </c>
      <c r="B322" s="29" t="s">
        <v>1631</v>
      </c>
      <c r="C322" s="29" t="s">
        <v>23749</v>
      </c>
      <c r="D322" s="29" t="s">
        <v>24535</v>
      </c>
      <c r="E322" s="32"/>
      <c r="F322" s="29" t="s">
        <v>14</v>
      </c>
      <c r="G322" s="29" t="s">
        <v>1632</v>
      </c>
      <c r="H322" s="32">
        <v>5959481497</v>
      </c>
      <c r="I322" s="29" t="s">
        <v>73</v>
      </c>
      <c r="J322" s="29" t="s">
        <v>74</v>
      </c>
      <c r="K322" s="34">
        <v>44273</v>
      </c>
      <c r="L322" s="29" t="s">
        <v>35</v>
      </c>
    </row>
    <row r="323" spans="1:12" x14ac:dyDescent="0.8">
      <c r="A323" s="29" t="s">
        <v>1634</v>
      </c>
      <c r="B323" s="29" t="s">
        <v>1635</v>
      </c>
      <c r="C323" s="29" t="s">
        <v>23928</v>
      </c>
      <c r="D323" s="29" t="s">
        <v>24536</v>
      </c>
      <c r="E323" s="32">
        <v>42</v>
      </c>
      <c r="F323" s="29" t="s">
        <v>29</v>
      </c>
      <c r="G323" s="29" t="s">
        <v>1636</v>
      </c>
      <c r="H323" s="32"/>
      <c r="I323" s="29" t="s">
        <v>558</v>
      </c>
      <c r="J323" s="29" t="s">
        <v>55</v>
      </c>
      <c r="K323" s="34">
        <v>45438</v>
      </c>
      <c r="L323" s="29" t="s">
        <v>35</v>
      </c>
    </row>
    <row r="324" spans="1:12" x14ac:dyDescent="0.8">
      <c r="A324" s="29" t="s">
        <v>1638</v>
      </c>
      <c r="B324" s="29" t="s">
        <v>1639</v>
      </c>
      <c r="C324" s="29" t="s">
        <v>23806</v>
      </c>
      <c r="D324" s="29" t="s">
        <v>24405</v>
      </c>
      <c r="E324" s="32">
        <v>25</v>
      </c>
      <c r="F324" s="29" t="s">
        <v>14</v>
      </c>
      <c r="G324" s="29" t="s">
        <v>1640</v>
      </c>
      <c r="H324" s="32" t="s">
        <v>1641</v>
      </c>
      <c r="I324" s="29" t="s">
        <v>112</v>
      </c>
      <c r="J324" s="29" t="s">
        <v>113</v>
      </c>
      <c r="K324" s="34">
        <v>45445</v>
      </c>
      <c r="L324" s="29" t="s">
        <v>35</v>
      </c>
    </row>
    <row r="325" spans="1:12" x14ac:dyDescent="0.8">
      <c r="A325" s="29" t="s">
        <v>1643</v>
      </c>
      <c r="B325" s="29" t="s">
        <v>1644</v>
      </c>
      <c r="C325" s="29" t="s">
        <v>23885</v>
      </c>
      <c r="D325" s="29" t="s">
        <v>24372</v>
      </c>
      <c r="E325" s="32">
        <v>60</v>
      </c>
      <c r="F325" s="29" t="s">
        <v>29</v>
      </c>
      <c r="G325" s="29" t="s">
        <v>1645</v>
      </c>
      <c r="H325" s="32" t="s">
        <v>1646</v>
      </c>
      <c r="I325" s="29" t="s">
        <v>350</v>
      </c>
      <c r="J325" s="29" t="s">
        <v>34</v>
      </c>
      <c r="K325" s="34">
        <v>44435</v>
      </c>
      <c r="L325" s="29" t="s">
        <v>35</v>
      </c>
    </row>
    <row r="326" spans="1:12" x14ac:dyDescent="0.8">
      <c r="A326" s="29" t="s">
        <v>1648</v>
      </c>
      <c r="B326" s="29" t="s">
        <v>1649</v>
      </c>
      <c r="C326" s="29" t="s">
        <v>23775</v>
      </c>
      <c r="D326" s="29" t="s">
        <v>24537</v>
      </c>
      <c r="E326" s="32">
        <v>22</v>
      </c>
      <c r="F326" s="29" t="s">
        <v>29</v>
      </c>
      <c r="G326" s="29" t="s">
        <v>1650</v>
      </c>
      <c r="H326" s="32" t="s">
        <v>1651</v>
      </c>
      <c r="I326" s="29" t="s">
        <v>249</v>
      </c>
      <c r="J326" s="29" t="s">
        <v>55</v>
      </c>
      <c r="K326" s="34">
        <v>44786</v>
      </c>
      <c r="L326" s="29" t="s">
        <v>42</v>
      </c>
    </row>
    <row r="327" spans="1:12" x14ac:dyDescent="0.8">
      <c r="A327" s="29" t="s">
        <v>1653</v>
      </c>
      <c r="B327" s="29" t="s">
        <v>1654</v>
      </c>
      <c r="C327" s="29" t="s">
        <v>23929</v>
      </c>
      <c r="D327" s="29" t="s">
        <v>24538</v>
      </c>
      <c r="E327" s="32">
        <v>20</v>
      </c>
      <c r="F327" s="29" t="s">
        <v>29</v>
      </c>
      <c r="G327" s="29" t="s">
        <v>1655</v>
      </c>
      <c r="H327" s="32" t="s">
        <v>1656</v>
      </c>
      <c r="I327" s="29" t="s">
        <v>18</v>
      </c>
      <c r="J327" s="29" t="s">
        <v>19</v>
      </c>
      <c r="K327" s="34">
        <v>43948</v>
      </c>
      <c r="L327" s="29" t="s">
        <v>35</v>
      </c>
    </row>
    <row r="328" spans="1:12" x14ac:dyDescent="0.8">
      <c r="A328" s="29" t="s">
        <v>1658</v>
      </c>
      <c r="B328" s="29" t="s">
        <v>1659</v>
      </c>
      <c r="C328" s="29" t="s">
        <v>23930</v>
      </c>
      <c r="D328" s="29" t="s">
        <v>24339</v>
      </c>
      <c r="E328" s="32">
        <v>48</v>
      </c>
      <c r="F328" s="29" t="s">
        <v>14</v>
      </c>
      <c r="G328" s="29" t="s">
        <v>1660</v>
      </c>
      <c r="H328" s="32" t="s">
        <v>1661</v>
      </c>
      <c r="I328" s="29" t="s">
        <v>746</v>
      </c>
      <c r="J328" s="29" t="s">
        <v>145</v>
      </c>
      <c r="K328" s="34">
        <v>44525</v>
      </c>
      <c r="L328" s="29"/>
    </row>
    <row r="329" spans="1:12" x14ac:dyDescent="0.8">
      <c r="A329" s="29" t="s">
        <v>1663</v>
      </c>
      <c r="B329" s="29" t="s">
        <v>1664</v>
      </c>
      <c r="C329" s="29" t="s">
        <v>23931</v>
      </c>
      <c r="D329" s="29" t="s">
        <v>23849</v>
      </c>
      <c r="E329" s="32">
        <v>44</v>
      </c>
      <c r="F329" s="29" t="s">
        <v>29</v>
      </c>
      <c r="G329" s="29" t="s">
        <v>1665</v>
      </c>
      <c r="H329" s="32" t="s">
        <v>1666</v>
      </c>
      <c r="I329" s="29" t="s">
        <v>309</v>
      </c>
      <c r="J329" s="29" t="s">
        <v>74</v>
      </c>
      <c r="K329" s="34">
        <v>44724</v>
      </c>
      <c r="L329" s="29" t="s">
        <v>42</v>
      </c>
    </row>
    <row r="330" spans="1:12" x14ac:dyDescent="0.8">
      <c r="A330" s="29" t="s">
        <v>1668</v>
      </c>
      <c r="B330" s="29" t="s">
        <v>1669</v>
      </c>
      <c r="C330" s="29" t="s">
        <v>23922</v>
      </c>
      <c r="D330" s="29" t="s">
        <v>24456</v>
      </c>
      <c r="E330" s="32">
        <v>42</v>
      </c>
      <c r="F330" s="29" t="s">
        <v>14</v>
      </c>
      <c r="G330" s="29" t="s">
        <v>1670</v>
      </c>
      <c r="H330" s="32">
        <v>6169361128</v>
      </c>
      <c r="I330" s="29" t="s">
        <v>220</v>
      </c>
      <c r="J330" s="29" t="s">
        <v>221</v>
      </c>
      <c r="K330" s="34">
        <v>45612</v>
      </c>
      <c r="L330" s="29" t="s">
        <v>26</v>
      </c>
    </row>
    <row r="331" spans="1:12" x14ac:dyDescent="0.8">
      <c r="A331" s="29" t="s">
        <v>1672</v>
      </c>
      <c r="B331" s="29" t="s">
        <v>1673</v>
      </c>
      <c r="C331" s="29" t="s">
        <v>23847</v>
      </c>
      <c r="D331" s="29" t="s">
        <v>23874</v>
      </c>
      <c r="E331" s="32">
        <v>42</v>
      </c>
      <c r="F331" s="29" t="s">
        <v>29</v>
      </c>
      <c r="G331" s="29" t="s">
        <v>1674</v>
      </c>
      <c r="H331" s="32">
        <v>7825226940</v>
      </c>
      <c r="I331" s="29" t="s">
        <v>119</v>
      </c>
      <c r="J331" s="29" t="s">
        <v>55</v>
      </c>
      <c r="K331" s="34">
        <v>44129</v>
      </c>
      <c r="L331" s="29" t="s">
        <v>35</v>
      </c>
    </row>
    <row r="332" spans="1:12" x14ac:dyDescent="0.8">
      <c r="A332" s="29" t="s">
        <v>1676</v>
      </c>
      <c r="B332" s="29" t="s">
        <v>1677</v>
      </c>
      <c r="C332" s="29" t="s">
        <v>23801</v>
      </c>
      <c r="D332" s="29" t="s">
        <v>24539</v>
      </c>
      <c r="E332" s="32">
        <v>34</v>
      </c>
      <c r="F332" s="29" t="s">
        <v>14</v>
      </c>
      <c r="G332" s="29" t="s">
        <v>1678</v>
      </c>
      <c r="H332" s="32" t="s">
        <v>1679</v>
      </c>
      <c r="I332" s="29" t="s">
        <v>1049</v>
      </c>
      <c r="J332" s="29" t="s">
        <v>48</v>
      </c>
      <c r="K332" s="34">
        <v>45356</v>
      </c>
      <c r="L332" s="29" t="s">
        <v>35</v>
      </c>
    </row>
    <row r="333" spans="1:12" x14ac:dyDescent="0.8">
      <c r="A333" s="29" t="s">
        <v>1681</v>
      </c>
      <c r="B333" s="29" t="s">
        <v>1682</v>
      </c>
      <c r="C333" s="29" t="s">
        <v>23862</v>
      </c>
      <c r="D333" s="29" t="s">
        <v>24540</v>
      </c>
      <c r="E333" s="32">
        <v>24</v>
      </c>
      <c r="F333" s="29" t="s">
        <v>29</v>
      </c>
      <c r="G333" s="29" t="s">
        <v>1683</v>
      </c>
      <c r="H333" s="32" t="s">
        <v>1684</v>
      </c>
      <c r="I333" s="29" t="s">
        <v>41</v>
      </c>
      <c r="J333" s="29" t="s">
        <v>19</v>
      </c>
      <c r="K333" s="34">
        <v>45333</v>
      </c>
      <c r="L333" s="29" t="s">
        <v>42</v>
      </c>
    </row>
    <row r="334" spans="1:12" x14ac:dyDescent="0.8">
      <c r="A334" s="29" t="s">
        <v>1686</v>
      </c>
      <c r="B334" s="29" t="s">
        <v>1687</v>
      </c>
      <c r="C334" s="29" t="s">
        <v>23893</v>
      </c>
      <c r="D334" s="29" t="s">
        <v>24541</v>
      </c>
      <c r="E334" s="32">
        <v>35</v>
      </c>
      <c r="F334" s="29" t="s">
        <v>29</v>
      </c>
      <c r="G334" s="29" t="s">
        <v>1688</v>
      </c>
      <c r="H334" s="32" t="s">
        <v>1689</v>
      </c>
      <c r="I334" s="29" t="s">
        <v>227</v>
      </c>
      <c r="J334" s="29" t="s">
        <v>221</v>
      </c>
      <c r="K334" s="34">
        <v>45598</v>
      </c>
      <c r="L334" s="29" t="s">
        <v>35</v>
      </c>
    </row>
    <row r="335" spans="1:12" x14ac:dyDescent="0.8">
      <c r="A335" s="29" t="s">
        <v>1691</v>
      </c>
      <c r="B335" s="29" t="s">
        <v>1692</v>
      </c>
      <c r="C335" s="29" t="s">
        <v>23763</v>
      </c>
      <c r="D335" s="29" t="s">
        <v>24542</v>
      </c>
      <c r="E335" s="32">
        <v>26</v>
      </c>
      <c r="F335" s="29" t="s">
        <v>14</v>
      </c>
      <c r="G335" s="29" t="s">
        <v>1693</v>
      </c>
      <c r="H335" s="32" t="s">
        <v>1694</v>
      </c>
      <c r="I335" s="29" t="s">
        <v>119</v>
      </c>
      <c r="J335" s="29" t="s">
        <v>55</v>
      </c>
      <c r="K335" s="34">
        <v>44388</v>
      </c>
      <c r="L335" s="29" t="s">
        <v>35</v>
      </c>
    </row>
    <row r="336" spans="1:12" x14ac:dyDescent="0.8">
      <c r="A336" s="29" t="s">
        <v>1696</v>
      </c>
      <c r="B336" s="29" t="s">
        <v>1697</v>
      </c>
      <c r="C336" s="29" t="s">
        <v>23932</v>
      </c>
      <c r="D336" s="29" t="s">
        <v>24363</v>
      </c>
      <c r="E336" s="32">
        <v>46</v>
      </c>
      <c r="F336" s="29" t="s">
        <v>29</v>
      </c>
      <c r="G336" s="29" t="s">
        <v>1698</v>
      </c>
      <c r="H336" s="32" t="s">
        <v>1699</v>
      </c>
      <c r="I336" s="29" t="s">
        <v>244</v>
      </c>
      <c r="J336" s="29" t="s">
        <v>221</v>
      </c>
      <c r="K336" s="34">
        <v>44185</v>
      </c>
      <c r="L336" s="29" t="s">
        <v>42</v>
      </c>
    </row>
    <row r="337" spans="1:12" x14ac:dyDescent="0.8">
      <c r="A337" s="29" t="s">
        <v>1700</v>
      </c>
      <c r="B337" s="29" t="s">
        <v>1701</v>
      </c>
      <c r="C337" s="29" t="s">
        <v>23933</v>
      </c>
      <c r="D337" s="29" t="s">
        <v>24460</v>
      </c>
      <c r="E337" s="32">
        <v>33</v>
      </c>
      <c r="F337" s="29" t="s">
        <v>14</v>
      </c>
      <c r="G337" s="29" t="s">
        <v>1702</v>
      </c>
      <c r="H337" s="32" t="s">
        <v>1703</v>
      </c>
      <c r="I337" s="29" t="s">
        <v>238</v>
      </c>
      <c r="J337" s="29" t="s">
        <v>48</v>
      </c>
      <c r="K337" s="34">
        <v>45116</v>
      </c>
      <c r="L337" s="29" t="s">
        <v>26</v>
      </c>
    </row>
    <row r="338" spans="1:12" x14ac:dyDescent="0.8">
      <c r="A338" s="29" t="s">
        <v>1705</v>
      </c>
      <c r="B338" s="29" t="s">
        <v>1706</v>
      </c>
      <c r="C338" s="29" t="s">
        <v>23778</v>
      </c>
      <c r="D338" s="29" t="s">
        <v>23883</v>
      </c>
      <c r="E338" s="32">
        <v>25</v>
      </c>
      <c r="F338" s="29"/>
      <c r="G338" s="29" t="s">
        <v>1707</v>
      </c>
      <c r="H338" s="32" t="s">
        <v>1708</v>
      </c>
      <c r="I338" s="29" t="s">
        <v>18</v>
      </c>
      <c r="J338" s="29" t="s">
        <v>19</v>
      </c>
      <c r="K338" s="34">
        <v>44454</v>
      </c>
      <c r="L338" s="29" t="s">
        <v>35</v>
      </c>
    </row>
    <row r="339" spans="1:12" x14ac:dyDescent="0.8">
      <c r="A339" s="29" t="s">
        <v>1710</v>
      </c>
      <c r="B339" s="29" t="s">
        <v>1711</v>
      </c>
      <c r="C339" s="29" t="s">
        <v>23796</v>
      </c>
      <c r="D339" s="29" t="s">
        <v>24543</v>
      </c>
      <c r="E339" s="32">
        <v>31</v>
      </c>
      <c r="F339" s="29" t="s">
        <v>14</v>
      </c>
      <c r="G339" s="29" t="s">
        <v>1712</v>
      </c>
      <c r="H339" s="32" t="s">
        <v>1713</v>
      </c>
      <c r="I339" s="29" t="s">
        <v>691</v>
      </c>
      <c r="J339" s="29" t="s">
        <v>48</v>
      </c>
      <c r="K339" s="34">
        <v>45502</v>
      </c>
      <c r="L339" s="29" t="s">
        <v>42</v>
      </c>
    </row>
    <row r="340" spans="1:12" x14ac:dyDescent="0.8">
      <c r="A340" s="29" t="s">
        <v>1715</v>
      </c>
      <c r="B340" s="29" t="s">
        <v>1716</v>
      </c>
      <c r="C340" s="29" t="s">
        <v>23934</v>
      </c>
      <c r="D340" s="29" t="s">
        <v>23883</v>
      </c>
      <c r="E340" s="32">
        <v>39</v>
      </c>
      <c r="F340" s="29" t="s">
        <v>14</v>
      </c>
      <c r="G340" s="29" t="s">
        <v>1717</v>
      </c>
      <c r="H340" s="32" t="s">
        <v>1718</v>
      </c>
      <c r="I340" s="29" t="s">
        <v>529</v>
      </c>
      <c r="J340" s="29" t="s">
        <v>55</v>
      </c>
      <c r="K340" s="34">
        <v>44468</v>
      </c>
      <c r="L340" s="29" t="s">
        <v>26</v>
      </c>
    </row>
    <row r="341" spans="1:12" x14ac:dyDescent="0.8">
      <c r="A341" s="29" t="s">
        <v>1720</v>
      </c>
      <c r="B341" s="29" t="s">
        <v>1721</v>
      </c>
      <c r="C341" s="29" t="s">
        <v>23935</v>
      </c>
      <c r="D341" s="29" t="s">
        <v>24415</v>
      </c>
      <c r="E341" s="32">
        <v>28</v>
      </c>
      <c r="F341" s="29" t="s">
        <v>29</v>
      </c>
      <c r="G341" s="29" t="s">
        <v>1722</v>
      </c>
      <c r="H341" s="32" t="s">
        <v>1723</v>
      </c>
      <c r="I341" s="29" t="s">
        <v>558</v>
      </c>
      <c r="J341" s="29" t="s">
        <v>55</v>
      </c>
      <c r="K341" s="34">
        <v>45076</v>
      </c>
      <c r="L341" s="29" t="s">
        <v>42</v>
      </c>
    </row>
    <row r="342" spans="1:12" x14ac:dyDescent="0.8">
      <c r="A342" s="29" t="s">
        <v>1725</v>
      </c>
      <c r="B342" s="29"/>
      <c r="C342" s="29"/>
      <c r="D342" s="29"/>
      <c r="E342" s="32">
        <v>25</v>
      </c>
      <c r="F342" s="29" t="s">
        <v>108</v>
      </c>
      <c r="G342" s="29" t="s">
        <v>1726</v>
      </c>
      <c r="H342" s="32" t="s">
        <v>1727</v>
      </c>
      <c r="I342" s="29"/>
      <c r="J342" s="29" t="s">
        <v>62</v>
      </c>
      <c r="K342" s="34">
        <v>44803</v>
      </c>
      <c r="L342" s="29" t="s">
        <v>35</v>
      </c>
    </row>
    <row r="343" spans="1:12" x14ac:dyDescent="0.8">
      <c r="A343" s="29" t="s">
        <v>1729</v>
      </c>
      <c r="B343" s="29" t="s">
        <v>1730</v>
      </c>
      <c r="C343" s="29" t="s">
        <v>23937</v>
      </c>
      <c r="D343" s="29" t="s">
        <v>24544</v>
      </c>
      <c r="E343" s="32">
        <v>37</v>
      </c>
      <c r="F343" s="29" t="s">
        <v>29</v>
      </c>
      <c r="G343" s="29" t="s">
        <v>1731</v>
      </c>
      <c r="H343" s="32" t="s">
        <v>1732</v>
      </c>
      <c r="I343" s="29" t="s">
        <v>691</v>
      </c>
      <c r="J343" s="29" t="s">
        <v>48</v>
      </c>
      <c r="K343" s="34">
        <v>44569</v>
      </c>
      <c r="L343" s="29" t="s">
        <v>26</v>
      </c>
    </row>
    <row r="344" spans="1:12" x14ac:dyDescent="0.8">
      <c r="A344" s="29" t="s">
        <v>1734</v>
      </c>
      <c r="B344" s="29" t="s">
        <v>1735</v>
      </c>
      <c r="C344" s="29" t="s">
        <v>23881</v>
      </c>
      <c r="D344" s="29" t="s">
        <v>24545</v>
      </c>
      <c r="E344" s="32">
        <v>37</v>
      </c>
      <c r="F344" s="29" t="s">
        <v>29</v>
      </c>
      <c r="G344" s="29" t="s">
        <v>1736</v>
      </c>
      <c r="H344" s="32" t="s">
        <v>1737</v>
      </c>
      <c r="I344" s="29" t="s">
        <v>390</v>
      </c>
      <c r="J344" s="29" t="s">
        <v>180</v>
      </c>
      <c r="K344" s="34">
        <v>44548</v>
      </c>
      <c r="L344" s="29" t="s">
        <v>26</v>
      </c>
    </row>
    <row r="345" spans="1:12" x14ac:dyDescent="0.8">
      <c r="A345" s="29" t="s">
        <v>1739</v>
      </c>
      <c r="B345" s="29" t="s">
        <v>1740</v>
      </c>
      <c r="C345" s="29" t="s">
        <v>23938</v>
      </c>
      <c r="D345" s="29" t="s">
        <v>24546</v>
      </c>
      <c r="E345" s="32">
        <v>28</v>
      </c>
      <c r="F345" s="29" t="s">
        <v>14</v>
      </c>
      <c r="G345" s="29" t="s">
        <v>1741</v>
      </c>
      <c r="H345" s="32" t="s">
        <v>1742</v>
      </c>
      <c r="I345" s="29" t="s">
        <v>186</v>
      </c>
      <c r="J345" s="29" t="s">
        <v>74</v>
      </c>
      <c r="K345" s="34">
        <v>45060</v>
      </c>
      <c r="L345" s="29" t="s">
        <v>35</v>
      </c>
    </row>
    <row r="346" spans="1:12" x14ac:dyDescent="0.8">
      <c r="A346" s="29" t="s">
        <v>1744</v>
      </c>
      <c r="B346" s="29" t="s">
        <v>1745</v>
      </c>
      <c r="C346" s="29" t="s">
        <v>23939</v>
      </c>
      <c r="D346" s="29" t="s">
        <v>24547</v>
      </c>
      <c r="E346" s="32">
        <v>29</v>
      </c>
      <c r="F346" s="29" t="s">
        <v>14</v>
      </c>
      <c r="G346" s="29" t="s">
        <v>1746</v>
      </c>
      <c r="H346" s="32"/>
      <c r="I346" s="29" t="s">
        <v>161</v>
      </c>
      <c r="J346" s="29" t="s">
        <v>113</v>
      </c>
      <c r="K346" s="34">
        <v>45642</v>
      </c>
      <c r="L346" s="29" t="s">
        <v>26</v>
      </c>
    </row>
    <row r="347" spans="1:12" x14ac:dyDescent="0.8">
      <c r="A347" s="29" t="s">
        <v>1748</v>
      </c>
      <c r="B347" s="29" t="s">
        <v>1749</v>
      </c>
      <c r="C347" s="29" t="s">
        <v>23906</v>
      </c>
      <c r="D347" s="29" t="s">
        <v>24548</v>
      </c>
      <c r="E347" s="32">
        <v>37</v>
      </c>
      <c r="F347" s="29" t="s">
        <v>29</v>
      </c>
      <c r="G347" s="29" t="s">
        <v>1750</v>
      </c>
      <c r="H347" s="32" t="s">
        <v>1751</v>
      </c>
      <c r="I347" s="29" t="s">
        <v>529</v>
      </c>
      <c r="J347" s="29" t="s">
        <v>55</v>
      </c>
      <c r="K347" s="34">
        <v>44540</v>
      </c>
      <c r="L347" s="29" t="s">
        <v>26</v>
      </c>
    </row>
    <row r="348" spans="1:12" x14ac:dyDescent="0.8">
      <c r="A348" s="29" t="s">
        <v>1753</v>
      </c>
      <c r="B348" s="29" t="s">
        <v>1754</v>
      </c>
      <c r="C348" s="29" t="s">
        <v>23940</v>
      </c>
      <c r="D348" s="29" t="s">
        <v>24384</v>
      </c>
      <c r="E348" s="32">
        <v>18</v>
      </c>
      <c r="F348" s="29" t="s">
        <v>14</v>
      </c>
      <c r="G348" s="29" t="s">
        <v>1755</v>
      </c>
      <c r="H348" s="32" t="s">
        <v>1756</v>
      </c>
      <c r="I348" s="29" t="s">
        <v>119</v>
      </c>
      <c r="J348" s="29" t="s">
        <v>55</v>
      </c>
      <c r="K348" s="34">
        <v>44679</v>
      </c>
      <c r="L348" s="29" t="s">
        <v>35</v>
      </c>
    </row>
    <row r="349" spans="1:12" x14ac:dyDescent="0.8">
      <c r="A349" s="29" t="s">
        <v>1758</v>
      </c>
      <c r="B349" s="29" t="s">
        <v>1759</v>
      </c>
      <c r="C349" s="29" t="s">
        <v>23752</v>
      </c>
      <c r="D349" s="29" t="s">
        <v>24549</v>
      </c>
      <c r="E349" s="32">
        <v>18</v>
      </c>
      <c r="F349" s="29" t="s">
        <v>14</v>
      </c>
      <c r="G349" s="29" t="s">
        <v>1760</v>
      </c>
      <c r="H349" s="32"/>
      <c r="I349" s="29" t="s">
        <v>952</v>
      </c>
      <c r="J349" s="29" t="s">
        <v>126</v>
      </c>
      <c r="K349" s="34">
        <v>43964</v>
      </c>
      <c r="L349" s="29" t="s">
        <v>35</v>
      </c>
    </row>
    <row r="350" spans="1:12" x14ac:dyDescent="0.8">
      <c r="A350" s="29" t="s">
        <v>1762</v>
      </c>
      <c r="B350" s="29" t="s">
        <v>1763</v>
      </c>
      <c r="C350" s="29" t="s">
        <v>23941</v>
      </c>
      <c r="D350" s="29" t="s">
        <v>24331</v>
      </c>
      <c r="E350" s="32"/>
      <c r="F350" s="29" t="s">
        <v>14</v>
      </c>
      <c r="G350" s="29" t="s">
        <v>1764</v>
      </c>
      <c r="H350" s="32" t="s">
        <v>1765</v>
      </c>
      <c r="I350" s="29" t="s">
        <v>558</v>
      </c>
      <c r="J350" s="29" t="s">
        <v>55</v>
      </c>
      <c r="K350" s="34">
        <v>45097</v>
      </c>
      <c r="L350" s="29" t="s">
        <v>42</v>
      </c>
    </row>
    <row r="351" spans="1:12" x14ac:dyDescent="0.8">
      <c r="A351" s="29" t="s">
        <v>1767</v>
      </c>
      <c r="B351" s="29" t="s">
        <v>1768</v>
      </c>
      <c r="C351" s="29" t="s">
        <v>23767</v>
      </c>
      <c r="D351" s="29" t="s">
        <v>24437</v>
      </c>
      <c r="E351" s="32">
        <v>32</v>
      </c>
      <c r="F351" s="29" t="s">
        <v>29</v>
      </c>
      <c r="G351" s="29" t="s">
        <v>1769</v>
      </c>
      <c r="H351" s="32" t="s">
        <v>1770</v>
      </c>
      <c r="I351" s="29" t="s">
        <v>91</v>
      </c>
      <c r="J351" s="29" t="s">
        <v>92</v>
      </c>
      <c r="K351" s="34">
        <v>45679</v>
      </c>
      <c r="L351" s="29" t="s">
        <v>35</v>
      </c>
    </row>
    <row r="352" spans="1:12" x14ac:dyDescent="0.8">
      <c r="A352" s="29" t="s">
        <v>1772</v>
      </c>
      <c r="B352" s="29" t="s">
        <v>1773</v>
      </c>
      <c r="C352" s="29" t="s">
        <v>23942</v>
      </c>
      <c r="D352" s="29" t="s">
        <v>24508</v>
      </c>
      <c r="E352" s="32">
        <v>38</v>
      </c>
      <c r="F352" s="29" t="s">
        <v>14</v>
      </c>
      <c r="G352" s="29" t="s">
        <v>1774</v>
      </c>
      <c r="H352" s="32" t="s">
        <v>1775</v>
      </c>
      <c r="I352" s="29" t="s">
        <v>1777</v>
      </c>
      <c r="J352" s="29" t="s">
        <v>145</v>
      </c>
      <c r="K352" s="34">
        <v>44966</v>
      </c>
      <c r="L352" s="29" t="s">
        <v>35</v>
      </c>
    </row>
    <row r="353" spans="1:12" x14ac:dyDescent="0.8">
      <c r="A353" s="29" t="s">
        <v>1778</v>
      </c>
      <c r="B353" s="29" t="s">
        <v>1779</v>
      </c>
      <c r="C353" s="29" t="s">
        <v>23848</v>
      </c>
      <c r="D353" s="29" t="s">
        <v>24550</v>
      </c>
      <c r="E353" s="32">
        <v>52</v>
      </c>
      <c r="F353" s="29" t="s">
        <v>14</v>
      </c>
      <c r="G353" s="29" t="s">
        <v>1780</v>
      </c>
      <c r="H353" s="32">
        <f>1-511-239-438</f>
        <v>-1187</v>
      </c>
      <c r="I353" s="29" t="s">
        <v>91</v>
      </c>
      <c r="J353" s="29" t="s">
        <v>92</v>
      </c>
      <c r="K353" s="34">
        <v>45368</v>
      </c>
      <c r="L353" s="29" t="s">
        <v>35</v>
      </c>
    </row>
    <row r="354" spans="1:12" x14ac:dyDescent="0.8">
      <c r="A354" s="29" t="s">
        <v>1782</v>
      </c>
      <c r="B354" s="29" t="s">
        <v>1783</v>
      </c>
      <c r="C354" s="29" t="s">
        <v>23873</v>
      </c>
      <c r="D354" s="29" t="s">
        <v>24457</v>
      </c>
      <c r="E354" s="32">
        <v>45</v>
      </c>
      <c r="F354" s="29" t="s">
        <v>29</v>
      </c>
      <c r="G354" s="29" t="s">
        <v>1784</v>
      </c>
      <c r="H354" s="32" t="s">
        <v>1785</v>
      </c>
      <c r="I354" s="29" t="s">
        <v>227</v>
      </c>
      <c r="J354" s="29" t="s">
        <v>221</v>
      </c>
      <c r="K354" s="34">
        <v>45672</v>
      </c>
      <c r="L354" s="29" t="s">
        <v>35</v>
      </c>
    </row>
    <row r="355" spans="1:12" x14ac:dyDescent="0.8">
      <c r="A355" s="29" t="s">
        <v>1787</v>
      </c>
      <c r="B355" s="29" t="s">
        <v>1788</v>
      </c>
      <c r="C355" s="29" t="s">
        <v>23752</v>
      </c>
      <c r="D355" s="29" t="s">
        <v>24551</v>
      </c>
      <c r="E355" s="32">
        <v>33</v>
      </c>
      <c r="F355" s="29" t="s">
        <v>14</v>
      </c>
      <c r="G355" s="29" t="s">
        <v>1789</v>
      </c>
      <c r="H355" s="32" t="s">
        <v>1790</v>
      </c>
      <c r="I355" s="29" t="s">
        <v>529</v>
      </c>
      <c r="J355" s="29" t="s">
        <v>55</v>
      </c>
      <c r="K355" s="34">
        <v>44850</v>
      </c>
      <c r="L355" s="29" t="s">
        <v>42</v>
      </c>
    </row>
    <row r="356" spans="1:12" x14ac:dyDescent="0.8">
      <c r="A356" s="29" t="s">
        <v>1792</v>
      </c>
      <c r="B356" s="29" t="s">
        <v>1793</v>
      </c>
      <c r="C356" s="29" t="s">
        <v>23884</v>
      </c>
      <c r="D356" s="29" t="s">
        <v>23742</v>
      </c>
      <c r="E356" s="32">
        <v>34</v>
      </c>
      <c r="F356" s="29" t="s">
        <v>29</v>
      </c>
      <c r="G356" s="29" t="s">
        <v>1794</v>
      </c>
      <c r="H356" s="32" t="s">
        <v>1795</v>
      </c>
      <c r="I356" s="29" t="s">
        <v>796</v>
      </c>
      <c r="J356" s="29" t="s">
        <v>19</v>
      </c>
      <c r="K356" s="34">
        <v>45165</v>
      </c>
      <c r="L356" s="29" t="s">
        <v>35</v>
      </c>
    </row>
    <row r="357" spans="1:12" x14ac:dyDescent="0.8">
      <c r="A357" s="29" t="s">
        <v>1797</v>
      </c>
      <c r="B357" s="29" t="s">
        <v>1798</v>
      </c>
      <c r="C357" s="29" t="s">
        <v>23937</v>
      </c>
      <c r="D357" s="29" t="s">
        <v>24552</v>
      </c>
      <c r="E357" s="32">
        <v>22</v>
      </c>
      <c r="F357" s="29" t="s">
        <v>29</v>
      </c>
      <c r="G357" s="29" t="s">
        <v>1799</v>
      </c>
      <c r="H357" s="32" t="s">
        <v>1800</v>
      </c>
      <c r="I357" s="29" t="s">
        <v>303</v>
      </c>
      <c r="J357" s="29" t="s">
        <v>221</v>
      </c>
      <c r="K357" s="34">
        <v>45633</v>
      </c>
      <c r="L357" s="29" t="s">
        <v>35</v>
      </c>
    </row>
    <row r="358" spans="1:12" x14ac:dyDescent="0.8">
      <c r="A358" s="29" t="s">
        <v>1802</v>
      </c>
      <c r="B358" s="29" t="s">
        <v>1803</v>
      </c>
      <c r="C358" s="29" t="s">
        <v>23921</v>
      </c>
      <c r="D358" s="29" t="s">
        <v>24432</v>
      </c>
      <c r="E358" s="32">
        <v>34</v>
      </c>
      <c r="F358" s="29" t="s">
        <v>14</v>
      </c>
      <c r="G358" s="29"/>
      <c r="H358" s="32" t="s">
        <v>1804</v>
      </c>
      <c r="I358" s="29" t="s">
        <v>41</v>
      </c>
      <c r="J358" s="29" t="s">
        <v>19</v>
      </c>
      <c r="K358" s="34">
        <v>44667</v>
      </c>
      <c r="L358" s="29" t="s">
        <v>26</v>
      </c>
    </row>
    <row r="359" spans="1:12" x14ac:dyDescent="0.8">
      <c r="A359" s="29" t="s">
        <v>1806</v>
      </c>
      <c r="B359" s="29" t="s">
        <v>1807</v>
      </c>
      <c r="C359" s="29" t="s">
        <v>23751</v>
      </c>
      <c r="D359" s="29" t="s">
        <v>24553</v>
      </c>
      <c r="E359" s="32">
        <v>31</v>
      </c>
      <c r="F359" s="29" t="s">
        <v>108</v>
      </c>
      <c r="G359" s="29" t="s">
        <v>1808</v>
      </c>
      <c r="H359" s="32" t="s">
        <v>1809</v>
      </c>
      <c r="I359" s="29" t="s">
        <v>119</v>
      </c>
      <c r="J359" s="29" t="s">
        <v>55</v>
      </c>
      <c r="K359" s="34">
        <v>45675</v>
      </c>
      <c r="L359" s="29" t="s">
        <v>26</v>
      </c>
    </row>
    <row r="360" spans="1:12" x14ac:dyDescent="0.8">
      <c r="A360" s="29" t="s">
        <v>1811</v>
      </c>
      <c r="B360" s="29" t="s">
        <v>1812</v>
      </c>
      <c r="C360" s="29" t="s">
        <v>23943</v>
      </c>
      <c r="D360" s="29" t="s">
        <v>24449</v>
      </c>
      <c r="E360" s="32">
        <v>38</v>
      </c>
      <c r="F360" s="29" t="s">
        <v>14</v>
      </c>
      <c r="G360" s="29" t="s">
        <v>1813</v>
      </c>
      <c r="H360" s="32" t="s">
        <v>1814</v>
      </c>
      <c r="I360" s="29" t="s">
        <v>309</v>
      </c>
      <c r="J360" s="29" t="s">
        <v>74</v>
      </c>
      <c r="K360" s="34">
        <v>44029</v>
      </c>
      <c r="L360" s="29" t="s">
        <v>35</v>
      </c>
    </row>
    <row r="361" spans="1:12" x14ac:dyDescent="0.8">
      <c r="A361" s="29" t="s">
        <v>1816</v>
      </c>
      <c r="B361" s="29" t="s">
        <v>1817</v>
      </c>
      <c r="C361" s="29" t="s">
        <v>23944</v>
      </c>
      <c r="D361" s="29" t="s">
        <v>24554</v>
      </c>
      <c r="E361" s="32">
        <v>25</v>
      </c>
      <c r="F361" s="29" t="s">
        <v>29</v>
      </c>
      <c r="G361" s="29" t="s">
        <v>1818</v>
      </c>
      <c r="H361" s="32" t="s">
        <v>1819</v>
      </c>
      <c r="I361" s="29" t="s">
        <v>199</v>
      </c>
      <c r="J361" s="29" t="s">
        <v>74</v>
      </c>
      <c r="K361" s="34">
        <v>44354</v>
      </c>
      <c r="L361" s="29" t="s">
        <v>35</v>
      </c>
    </row>
    <row r="362" spans="1:12" x14ac:dyDescent="0.8">
      <c r="A362" s="29" t="s">
        <v>1821</v>
      </c>
      <c r="B362" s="29" t="s">
        <v>1822</v>
      </c>
      <c r="C362" s="29" t="s">
        <v>23752</v>
      </c>
      <c r="D362" s="29" t="s">
        <v>24555</v>
      </c>
      <c r="E362" s="32">
        <v>41</v>
      </c>
      <c r="F362" s="29" t="s">
        <v>14</v>
      </c>
      <c r="G362" s="29" t="s">
        <v>1823</v>
      </c>
      <c r="H362" s="32" t="s">
        <v>1824</v>
      </c>
      <c r="I362" s="29" t="s">
        <v>119</v>
      </c>
      <c r="J362" s="29" t="s">
        <v>55</v>
      </c>
      <c r="K362" s="34">
        <v>44090</v>
      </c>
      <c r="L362" s="29" t="s">
        <v>35</v>
      </c>
    </row>
    <row r="363" spans="1:12" x14ac:dyDescent="0.8">
      <c r="A363" s="29" t="s">
        <v>1826</v>
      </c>
      <c r="B363" s="29" t="s">
        <v>1827</v>
      </c>
      <c r="C363" s="29" t="s">
        <v>23945</v>
      </c>
      <c r="D363" s="29" t="s">
        <v>24556</v>
      </c>
      <c r="E363" s="32">
        <v>53</v>
      </c>
      <c r="F363" s="29" t="s">
        <v>29</v>
      </c>
      <c r="G363" s="29" t="s">
        <v>1828</v>
      </c>
      <c r="H363" s="32">
        <v>8025589552</v>
      </c>
      <c r="I363" s="29" t="s">
        <v>270</v>
      </c>
      <c r="J363" s="29" t="s">
        <v>19</v>
      </c>
      <c r="K363" s="34">
        <v>44229</v>
      </c>
      <c r="L363" s="29" t="s">
        <v>26</v>
      </c>
    </row>
    <row r="364" spans="1:12" x14ac:dyDescent="0.8">
      <c r="A364" s="29" t="s">
        <v>1830</v>
      </c>
      <c r="B364" s="29" t="s">
        <v>1831</v>
      </c>
      <c r="C364" s="29" t="s">
        <v>23946</v>
      </c>
      <c r="D364" s="29" t="s">
        <v>24557</v>
      </c>
      <c r="E364" s="32">
        <v>33</v>
      </c>
      <c r="F364" s="29" t="s">
        <v>14</v>
      </c>
      <c r="G364" s="29" t="s">
        <v>1832</v>
      </c>
      <c r="H364" s="32" t="s">
        <v>1833</v>
      </c>
      <c r="I364" s="29" t="s">
        <v>137</v>
      </c>
      <c r="J364" s="29" t="s">
        <v>138</v>
      </c>
      <c r="K364" s="34">
        <v>43983</v>
      </c>
      <c r="L364" s="29" t="s">
        <v>26</v>
      </c>
    </row>
    <row r="365" spans="1:12" x14ac:dyDescent="0.8">
      <c r="A365" s="29" t="s">
        <v>1835</v>
      </c>
      <c r="B365" s="29" t="s">
        <v>1836</v>
      </c>
      <c r="C365" s="29" t="s">
        <v>23844</v>
      </c>
      <c r="D365" s="29" t="s">
        <v>24350</v>
      </c>
      <c r="E365" s="32">
        <v>39</v>
      </c>
      <c r="F365" s="29" t="s">
        <v>14</v>
      </c>
      <c r="G365" s="29" t="s">
        <v>1837</v>
      </c>
      <c r="H365" s="32" t="s">
        <v>1838</v>
      </c>
      <c r="I365" s="29" t="s">
        <v>529</v>
      </c>
      <c r="J365" s="29" t="s">
        <v>55</v>
      </c>
      <c r="K365" s="34">
        <v>44489</v>
      </c>
      <c r="L365" s="29" t="s">
        <v>35</v>
      </c>
    </row>
    <row r="366" spans="1:12" x14ac:dyDescent="0.8">
      <c r="A366" s="29" t="s">
        <v>1840</v>
      </c>
      <c r="B366" s="29" t="s">
        <v>1841</v>
      </c>
      <c r="C366" s="29" t="s">
        <v>23820</v>
      </c>
      <c r="D366" s="29" t="s">
        <v>24372</v>
      </c>
      <c r="E366" s="32">
        <v>43</v>
      </c>
      <c r="F366" s="29" t="s">
        <v>29</v>
      </c>
      <c r="G366" s="29" t="s">
        <v>1842</v>
      </c>
      <c r="H366" s="32" t="s">
        <v>1843</v>
      </c>
      <c r="I366" s="29" t="s">
        <v>291</v>
      </c>
      <c r="J366" s="29" t="s">
        <v>92</v>
      </c>
      <c r="K366" s="34">
        <v>44771</v>
      </c>
      <c r="L366" s="29" t="s">
        <v>35</v>
      </c>
    </row>
    <row r="367" spans="1:12" x14ac:dyDescent="0.8">
      <c r="A367" s="29" t="s">
        <v>1845</v>
      </c>
      <c r="B367" s="29" t="s">
        <v>1846</v>
      </c>
      <c r="C367" s="29" t="s">
        <v>23806</v>
      </c>
      <c r="D367" s="29" t="s">
        <v>23921</v>
      </c>
      <c r="E367" s="32">
        <v>30</v>
      </c>
      <c r="F367" s="29" t="s">
        <v>14</v>
      </c>
      <c r="G367" s="29" t="s">
        <v>1847</v>
      </c>
      <c r="H367" s="32" t="s">
        <v>1848</v>
      </c>
      <c r="I367" s="29" t="s">
        <v>25</v>
      </c>
      <c r="J367" s="29" t="s">
        <v>19</v>
      </c>
      <c r="K367" s="34">
        <v>44976</v>
      </c>
      <c r="L367" s="29" t="s">
        <v>35</v>
      </c>
    </row>
    <row r="368" spans="1:12" x14ac:dyDescent="0.8">
      <c r="A368" s="29" t="s">
        <v>1850</v>
      </c>
      <c r="B368" s="29" t="s">
        <v>1851</v>
      </c>
      <c r="C368" s="29" t="s">
        <v>23947</v>
      </c>
      <c r="D368" s="29" t="s">
        <v>24558</v>
      </c>
      <c r="E368" s="32">
        <v>37</v>
      </c>
      <c r="F368" s="29" t="s">
        <v>14</v>
      </c>
      <c r="G368" s="29" t="s">
        <v>1852</v>
      </c>
      <c r="H368" s="32" t="s">
        <v>1853</v>
      </c>
      <c r="I368" s="29" t="s">
        <v>578</v>
      </c>
      <c r="J368" s="29" t="s">
        <v>113</v>
      </c>
      <c r="K368" s="34">
        <v>45285</v>
      </c>
      <c r="L368" s="29" t="s">
        <v>35</v>
      </c>
    </row>
    <row r="369" spans="1:12" x14ac:dyDescent="0.8">
      <c r="A369" s="29" t="s">
        <v>1855</v>
      </c>
      <c r="B369" s="29" t="s">
        <v>1856</v>
      </c>
      <c r="C369" s="29" t="s">
        <v>23948</v>
      </c>
      <c r="D369" s="29" t="s">
        <v>24559</v>
      </c>
      <c r="E369" s="32">
        <v>35</v>
      </c>
      <c r="F369" s="29" t="s">
        <v>14</v>
      </c>
      <c r="G369" s="29" t="s">
        <v>1857</v>
      </c>
      <c r="H369" s="32" t="s">
        <v>1858</v>
      </c>
      <c r="I369" s="29" t="s">
        <v>25</v>
      </c>
      <c r="J369" s="29" t="s">
        <v>19</v>
      </c>
      <c r="K369" s="34">
        <v>44247</v>
      </c>
      <c r="L369" s="29" t="s">
        <v>35</v>
      </c>
    </row>
    <row r="370" spans="1:12" x14ac:dyDescent="0.8">
      <c r="A370" s="29" t="s">
        <v>1860</v>
      </c>
      <c r="B370" s="29" t="s">
        <v>1861</v>
      </c>
      <c r="C370" s="29" t="s">
        <v>23887</v>
      </c>
      <c r="D370" s="29" t="s">
        <v>24549</v>
      </c>
      <c r="E370" s="32">
        <v>36</v>
      </c>
      <c r="F370" s="29" t="s">
        <v>29</v>
      </c>
      <c r="G370" s="29" t="s">
        <v>1862</v>
      </c>
      <c r="H370" s="32" t="s">
        <v>1863</v>
      </c>
      <c r="I370" s="29" t="s">
        <v>558</v>
      </c>
      <c r="J370" s="29" t="s">
        <v>55</v>
      </c>
      <c r="K370" s="34">
        <v>45672</v>
      </c>
      <c r="L370" s="29" t="s">
        <v>35</v>
      </c>
    </row>
    <row r="371" spans="1:12" x14ac:dyDescent="0.8">
      <c r="A371" s="29" t="s">
        <v>1864</v>
      </c>
      <c r="B371" s="29" t="s">
        <v>1865</v>
      </c>
      <c r="C371" s="29" t="s">
        <v>23873</v>
      </c>
      <c r="D371" s="29" t="s">
        <v>24331</v>
      </c>
      <c r="E371" s="32">
        <v>25</v>
      </c>
      <c r="F371" s="29" t="s">
        <v>29</v>
      </c>
      <c r="G371" s="29" t="s">
        <v>1866</v>
      </c>
      <c r="H371" s="32" t="s">
        <v>1867</v>
      </c>
      <c r="I371" s="29" t="s">
        <v>320</v>
      </c>
      <c r="J371" s="29" t="s">
        <v>138</v>
      </c>
      <c r="K371" s="34">
        <v>45288</v>
      </c>
      <c r="L371" s="29" t="s">
        <v>42</v>
      </c>
    </row>
    <row r="372" spans="1:12" x14ac:dyDescent="0.8">
      <c r="A372" s="29" t="s">
        <v>1869</v>
      </c>
      <c r="B372" s="29" t="s">
        <v>1870</v>
      </c>
      <c r="C372" s="29" t="s">
        <v>23901</v>
      </c>
      <c r="D372" s="29" t="s">
        <v>24560</v>
      </c>
      <c r="E372" s="32">
        <v>35</v>
      </c>
      <c r="F372" s="29" t="s">
        <v>29</v>
      </c>
      <c r="G372" s="29" t="s">
        <v>1871</v>
      </c>
      <c r="H372" s="32" t="s">
        <v>1872</v>
      </c>
      <c r="I372" s="29" t="s">
        <v>270</v>
      </c>
      <c r="J372" s="29" t="s">
        <v>19</v>
      </c>
      <c r="K372" s="34">
        <v>45083</v>
      </c>
      <c r="L372" s="29" t="s">
        <v>26</v>
      </c>
    </row>
    <row r="373" spans="1:12" x14ac:dyDescent="0.8">
      <c r="A373" s="29" t="s">
        <v>1874</v>
      </c>
      <c r="B373" s="29" t="s">
        <v>1875</v>
      </c>
      <c r="C373" s="29" t="s">
        <v>23801</v>
      </c>
      <c r="D373" s="29" t="s">
        <v>24561</v>
      </c>
      <c r="E373" s="32">
        <v>40</v>
      </c>
      <c r="F373" s="29"/>
      <c r="G373" s="29" t="s">
        <v>1876</v>
      </c>
      <c r="H373" s="32" t="s">
        <v>1877</v>
      </c>
      <c r="I373" s="29" t="s">
        <v>220</v>
      </c>
      <c r="J373" s="29" t="s">
        <v>221</v>
      </c>
      <c r="K373" s="34">
        <v>44833</v>
      </c>
      <c r="L373" s="29" t="s">
        <v>35</v>
      </c>
    </row>
    <row r="374" spans="1:12" x14ac:dyDescent="0.8">
      <c r="A374" s="29" t="s">
        <v>1879</v>
      </c>
      <c r="B374" s="29" t="s">
        <v>1880</v>
      </c>
      <c r="C374" s="29" t="s">
        <v>23949</v>
      </c>
      <c r="D374" s="29" t="s">
        <v>24331</v>
      </c>
      <c r="E374" s="32">
        <v>52</v>
      </c>
      <c r="F374" s="29"/>
      <c r="G374" s="29" t="s">
        <v>492</v>
      </c>
      <c r="H374" s="32" t="s">
        <v>1881</v>
      </c>
      <c r="I374" s="29" t="s">
        <v>952</v>
      </c>
      <c r="J374" s="29" t="s">
        <v>126</v>
      </c>
      <c r="K374" s="34">
        <v>44411</v>
      </c>
      <c r="L374" s="29" t="s">
        <v>42</v>
      </c>
    </row>
    <row r="375" spans="1:12" x14ac:dyDescent="0.8">
      <c r="A375" s="29" t="s">
        <v>1883</v>
      </c>
      <c r="B375" s="29" t="s">
        <v>1884</v>
      </c>
      <c r="C375" s="29" t="s">
        <v>23950</v>
      </c>
      <c r="D375" s="29" t="s">
        <v>24562</v>
      </c>
      <c r="E375" s="32">
        <v>46</v>
      </c>
      <c r="F375" s="29" t="s">
        <v>382</v>
      </c>
      <c r="G375" s="29" t="s">
        <v>1885</v>
      </c>
      <c r="H375" s="32" t="s">
        <v>1886</v>
      </c>
      <c r="I375" s="29" t="s">
        <v>952</v>
      </c>
      <c r="J375" s="29" t="s">
        <v>126</v>
      </c>
      <c r="K375" s="34">
        <v>44478</v>
      </c>
      <c r="L375" s="29" t="s">
        <v>35</v>
      </c>
    </row>
    <row r="376" spans="1:12" x14ac:dyDescent="0.8">
      <c r="A376" s="29" t="s">
        <v>1888</v>
      </c>
      <c r="B376" s="29" t="s">
        <v>1889</v>
      </c>
      <c r="C376" s="29" t="s">
        <v>23841</v>
      </c>
      <c r="D376" s="29" t="s">
        <v>24380</v>
      </c>
      <c r="E376" s="32">
        <v>60</v>
      </c>
      <c r="F376" s="29" t="s">
        <v>14</v>
      </c>
      <c r="G376" s="29" t="s">
        <v>1890</v>
      </c>
      <c r="H376" s="32" t="s">
        <v>1891</v>
      </c>
      <c r="I376" s="29" t="s">
        <v>18</v>
      </c>
      <c r="J376" s="29" t="s">
        <v>19</v>
      </c>
      <c r="K376" s="34">
        <v>44793</v>
      </c>
      <c r="L376" s="29" t="s">
        <v>26</v>
      </c>
    </row>
    <row r="377" spans="1:12" x14ac:dyDescent="0.8">
      <c r="A377" s="29" t="s">
        <v>1893</v>
      </c>
      <c r="B377" s="29" t="s">
        <v>1894</v>
      </c>
      <c r="C377" s="29" t="s">
        <v>23951</v>
      </c>
      <c r="D377" s="29" t="s">
        <v>24563</v>
      </c>
      <c r="E377" s="32">
        <v>25</v>
      </c>
      <c r="F377" s="29" t="s">
        <v>14</v>
      </c>
      <c r="G377" s="29" t="s">
        <v>1895</v>
      </c>
      <c r="H377" s="32" t="s">
        <v>1896</v>
      </c>
      <c r="I377" s="29" t="s">
        <v>867</v>
      </c>
      <c r="J377" s="29" t="s">
        <v>99</v>
      </c>
      <c r="K377" s="34">
        <v>44501</v>
      </c>
      <c r="L377" s="29" t="s">
        <v>35</v>
      </c>
    </row>
    <row r="378" spans="1:12" x14ac:dyDescent="0.8">
      <c r="A378" s="29" t="s">
        <v>1898</v>
      </c>
      <c r="B378" s="29" t="s">
        <v>1899</v>
      </c>
      <c r="C378" s="29" t="s">
        <v>23822</v>
      </c>
      <c r="D378" s="29" t="s">
        <v>23742</v>
      </c>
      <c r="E378" s="32"/>
      <c r="F378" s="29" t="s">
        <v>14</v>
      </c>
      <c r="G378" s="29" t="s">
        <v>1900</v>
      </c>
      <c r="H378" s="32">
        <v>3093438822</v>
      </c>
      <c r="I378" s="29" t="s">
        <v>424</v>
      </c>
      <c r="J378" s="29" t="s">
        <v>138</v>
      </c>
      <c r="K378" s="34">
        <v>44824</v>
      </c>
      <c r="L378" s="29" t="s">
        <v>42</v>
      </c>
    </row>
    <row r="379" spans="1:12" x14ac:dyDescent="0.8">
      <c r="A379" s="29" t="s">
        <v>1902</v>
      </c>
      <c r="B379" s="29" t="s">
        <v>1903</v>
      </c>
      <c r="C379" s="29" t="s">
        <v>390</v>
      </c>
      <c r="D379" s="29" t="s">
        <v>24564</v>
      </c>
      <c r="E379" s="32">
        <v>37</v>
      </c>
      <c r="F379" s="29" t="s">
        <v>29</v>
      </c>
      <c r="G379" s="29" t="s">
        <v>1904</v>
      </c>
      <c r="H379" s="32" t="s">
        <v>1905</v>
      </c>
      <c r="I379" s="29" t="s">
        <v>144</v>
      </c>
      <c r="J379" s="29" t="s">
        <v>126</v>
      </c>
      <c r="K379" s="34">
        <v>44676</v>
      </c>
      <c r="L379" s="29" t="s">
        <v>35</v>
      </c>
    </row>
    <row r="380" spans="1:12" x14ac:dyDescent="0.8">
      <c r="A380" s="29" t="s">
        <v>1907</v>
      </c>
      <c r="B380" s="29" t="s">
        <v>1908</v>
      </c>
      <c r="C380" s="29" t="s">
        <v>23952</v>
      </c>
      <c r="D380" s="29" t="s">
        <v>24565</v>
      </c>
      <c r="E380" s="32">
        <v>61</v>
      </c>
      <c r="F380" s="29" t="s">
        <v>29</v>
      </c>
      <c r="G380" s="29" t="s">
        <v>1909</v>
      </c>
      <c r="H380" s="32" t="s">
        <v>1910</v>
      </c>
      <c r="I380" s="29" t="s">
        <v>529</v>
      </c>
      <c r="J380" s="29" t="s">
        <v>55</v>
      </c>
      <c r="K380" s="34">
        <v>44374</v>
      </c>
      <c r="L380" s="29" t="s">
        <v>42</v>
      </c>
    </row>
    <row r="381" spans="1:12" x14ac:dyDescent="0.8">
      <c r="A381" s="29" t="s">
        <v>1912</v>
      </c>
      <c r="B381" s="29" t="s">
        <v>1913</v>
      </c>
      <c r="C381" s="29" t="s">
        <v>23953</v>
      </c>
      <c r="D381" s="29" t="s">
        <v>24566</v>
      </c>
      <c r="E381" s="32">
        <v>25</v>
      </c>
      <c r="F381" s="29" t="s">
        <v>29</v>
      </c>
      <c r="G381" s="29" t="s">
        <v>1914</v>
      </c>
      <c r="H381" s="32" t="s">
        <v>1915</v>
      </c>
      <c r="I381" s="29" t="s">
        <v>320</v>
      </c>
      <c r="J381" s="29" t="s">
        <v>138</v>
      </c>
      <c r="K381" s="34">
        <v>44624</v>
      </c>
      <c r="L381" s="29" t="s">
        <v>35</v>
      </c>
    </row>
    <row r="382" spans="1:12" x14ac:dyDescent="0.8">
      <c r="A382" s="29" t="s">
        <v>1917</v>
      </c>
      <c r="B382" s="29" t="s">
        <v>1918</v>
      </c>
      <c r="C382" s="29" t="s">
        <v>23904</v>
      </c>
      <c r="D382" s="29" t="s">
        <v>23969</v>
      </c>
      <c r="E382" s="32">
        <v>24</v>
      </c>
      <c r="F382" s="29" t="s">
        <v>29</v>
      </c>
      <c r="G382" s="29" t="s">
        <v>1919</v>
      </c>
      <c r="H382" s="32" t="s">
        <v>1920</v>
      </c>
      <c r="I382" s="29" t="s">
        <v>249</v>
      </c>
      <c r="J382" s="29" t="s">
        <v>55</v>
      </c>
      <c r="K382" s="34">
        <v>43933</v>
      </c>
      <c r="L382" s="29" t="s">
        <v>42</v>
      </c>
    </row>
    <row r="383" spans="1:12" x14ac:dyDescent="0.8">
      <c r="A383" s="29" t="s">
        <v>1921</v>
      </c>
      <c r="B383" s="29" t="s">
        <v>1922</v>
      </c>
      <c r="C383" s="29" t="s">
        <v>23740</v>
      </c>
      <c r="D383" s="29" t="s">
        <v>23969</v>
      </c>
      <c r="E383" s="32">
        <v>27</v>
      </c>
      <c r="F383" s="29" t="s">
        <v>14</v>
      </c>
      <c r="G383" s="29" t="s">
        <v>1923</v>
      </c>
      <c r="H383" s="32" t="s">
        <v>1924</v>
      </c>
      <c r="I383" s="29" t="s">
        <v>424</v>
      </c>
      <c r="J383" s="29" t="s">
        <v>138</v>
      </c>
      <c r="K383" s="34">
        <v>43905</v>
      </c>
      <c r="L383" s="29" t="s">
        <v>35</v>
      </c>
    </row>
    <row r="384" spans="1:12" x14ac:dyDescent="0.8">
      <c r="A384" s="29" t="s">
        <v>1926</v>
      </c>
      <c r="B384" s="29" t="s">
        <v>1927</v>
      </c>
      <c r="C384" s="29" t="s">
        <v>23954</v>
      </c>
      <c r="D384" s="29" t="s">
        <v>24394</v>
      </c>
      <c r="E384" s="32">
        <v>18</v>
      </c>
      <c r="F384" s="29" t="s">
        <v>14</v>
      </c>
      <c r="G384" s="29" t="s">
        <v>1928</v>
      </c>
      <c r="H384" s="32" t="s">
        <v>1929</v>
      </c>
      <c r="I384" s="29" t="s">
        <v>309</v>
      </c>
      <c r="J384" s="29" t="s">
        <v>74</v>
      </c>
      <c r="K384" s="34">
        <v>45415</v>
      </c>
      <c r="L384" s="29" t="s">
        <v>35</v>
      </c>
    </row>
    <row r="385" spans="1:12" x14ac:dyDescent="0.8">
      <c r="A385" s="29" t="s">
        <v>1931</v>
      </c>
      <c r="B385" s="29" t="s">
        <v>1932</v>
      </c>
      <c r="C385" s="29" t="s">
        <v>23955</v>
      </c>
      <c r="D385" s="29" t="s">
        <v>24567</v>
      </c>
      <c r="E385" s="32">
        <v>28</v>
      </c>
      <c r="F385" s="29" t="s">
        <v>29</v>
      </c>
      <c r="G385" s="29"/>
      <c r="H385" s="32" t="s">
        <v>1933</v>
      </c>
      <c r="I385" s="29" t="s">
        <v>424</v>
      </c>
      <c r="J385" s="29" t="s">
        <v>138</v>
      </c>
      <c r="K385" s="34">
        <v>45477</v>
      </c>
      <c r="L385" s="29" t="s">
        <v>42</v>
      </c>
    </row>
    <row r="386" spans="1:12" x14ac:dyDescent="0.8">
      <c r="A386" s="29" t="s">
        <v>1935</v>
      </c>
      <c r="B386" s="29" t="s">
        <v>1936</v>
      </c>
      <c r="C386" s="29" t="s">
        <v>23956</v>
      </c>
      <c r="D386" s="29" t="s">
        <v>24568</v>
      </c>
      <c r="E386" s="32">
        <v>25</v>
      </c>
      <c r="F386" s="29" t="s">
        <v>29</v>
      </c>
      <c r="G386" s="29" t="s">
        <v>1937</v>
      </c>
      <c r="H386" s="32" t="s">
        <v>1938</v>
      </c>
      <c r="I386" s="29" t="s">
        <v>409</v>
      </c>
      <c r="J386" s="29" t="s">
        <v>34</v>
      </c>
      <c r="K386" s="34">
        <v>45531</v>
      </c>
      <c r="L386" s="29" t="s">
        <v>35</v>
      </c>
    </row>
    <row r="387" spans="1:12" x14ac:dyDescent="0.8">
      <c r="A387" s="29" t="s">
        <v>1940</v>
      </c>
      <c r="B387" s="29" t="s">
        <v>1941</v>
      </c>
      <c r="C387" s="29" t="s">
        <v>23752</v>
      </c>
      <c r="D387" s="29" t="s">
        <v>24369</v>
      </c>
      <c r="E387" s="32">
        <v>36</v>
      </c>
      <c r="F387" s="29" t="s">
        <v>14</v>
      </c>
      <c r="G387" s="29" t="s">
        <v>1942</v>
      </c>
      <c r="H387" s="32">
        <v>2479196094</v>
      </c>
      <c r="I387" s="29" t="s">
        <v>167</v>
      </c>
      <c r="J387" s="29" t="s">
        <v>138</v>
      </c>
      <c r="K387" s="34">
        <v>45192</v>
      </c>
      <c r="L387" s="29" t="s">
        <v>26</v>
      </c>
    </row>
    <row r="388" spans="1:12" x14ac:dyDescent="0.8">
      <c r="A388" s="29" t="s">
        <v>1944</v>
      </c>
      <c r="B388" s="29" t="s">
        <v>1945</v>
      </c>
      <c r="C388" s="29" t="s">
        <v>23937</v>
      </c>
      <c r="D388" s="29" t="s">
        <v>24569</v>
      </c>
      <c r="E388" s="32">
        <v>39</v>
      </c>
      <c r="F388" s="29" t="s">
        <v>29</v>
      </c>
      <c r="G388" s="29" t="s">
        <v>1946</v>
      </c>
      <c r="H388" s="32" t="s">
        <v>1947</v>
      </c>
      <c r="I388" s="29" t="s">
        <v>558</v>
      </c>
      <c r="J388" s="29" t="s">
        <v>55</v>
      </c>
      <c r="K388" s="34">
        <v>44402</v>
      </c>
      <c r="L388" s="29" t="s">
        <v>35</v>
      </c>
    </row>
    <row r="389" spans="1:12" x14ac:dyDescent="0.8">
      <c r="A389" s="29" t="s">
        <v>1949</v>
      </c>
      <c r="B389" s="29" t="s">
        <v>1950</v>
      </c>
      <c r="C389" s="29" t="s">
        <v>23741</v>
      </c>
      <c r="D389" s="29" t="s">
        <v>24570</v>
      </c>
      <c r="E389" s="32">
        <v>57</v>
      </c>
      <c r="F389" s="29" t="s">
        <v>29</v>
      </c>
      <c r="G389" s="29" t="s">
        <v>1951</v>
      </c>
      <c r="H389" s="32" t="s">
        <v>1952</v>
      </c>
      <c r="I389" s="29" t="s">
        <v>18</v>
      </c>
      <c r="J389" s="29" t="s">
        <v>19</v>
      </c>
      <c r="K389" s="34">
        <v>45174</v>
      </c>
      <c r="L389" s="29" t="s">
        <v>26</v>
      </c>
    </row>
    <row r="390" spans="1:12" x14ac:dyDescent="0.8">
      <c r="A390" s="29" t="s">
        <v>1954</v>
      </c>
      <c r="B390" s="29" t="s">
        <v>1955</v>
      </c>
      <c r="C390" s="29" t="s">
        <v>23917</v>
      </c>
      <c r="D390" s="29" t="s">
        <v>24571</v>
      </c>
      <c r="E390" s="32">
        <v>46</v>
      </c>
      <c r="F390" s="29" t="s">
        <v>29</v>
      </c>
      <c r="G390" s="29" t="s">
        <v>1956</v>
      </c>
      <c r="H390" s="32" t="s">
        <v>1957</v>
      </c>
      <c r="I390" s="29" t="s">
        <v>1014</v>
      </c>
      <c r="J390" s="29" t="s">
        <v>34</v>
      </c>
      <c r="K390" s="34">
        <v>45504</v>
      </c>
      <c r="L390" s="29" t="s">
        <v>35</v>
      </c>
    </row>
    <row r="391" spans="1:12" x14ac:dyDescent="0.8">
      <c r="A391" s="29" t="s">
        <v>1959</v>
      </c>
      <c r="B391" s="29" t="s">
        <v>1960</v>
      </c>
      <c r="C391" s="29" t="s">
        <v>23957</v>
      </c>
      <c r="D391" s="29" t="s">
        <v>23823</v>
      </c>
      <c r="E391" s="32">
        <v>28</v>
      </c>
      <c r="F391" s="29" t="s">
        <v>14</v>
      </c>
      <c r="G391" s="29" t="s">
        <v>1961</v>
      </c>
      <c r="H391" s="32" t="s">
        <v>1962</v>
      </c>
      <c r="I391" s="29" t="s">
        <v>303</v>
      </c>
      <c r="J391" s="29" t="s">
        <v>221</v>
      </c>
      <c r="K391" s="34">
        <v>45075</v>
      </c>
      <c r="L391" s="29" t="s">
        <v>42</v>
      </c>
    </row>
    <row r="392" spans="1:12" x14ac:dyDescent="0.8">
      <c r="A392" s="29" t="s">
        <v>1964</v>
      </c>
      <c r="B392" s="29" t="s">
        <v>1965</v>
      </c>
      <c r="C392" s="29" t="s">
        <v>23909</v>
      </c>
      <c r="D392" s="29" t="s">
        <v>24572</v>
      </c>
      <c r="E392" s="32">
        <v>24</v>
      </c>
      <c r="F392" s="29" t="s">
        <v>14</v>
      </c>
      <c r="G392" s="29" t="s">
        <v>1966</v>
      </c>
      <c r="H392" s="32" t="s">
        <v>1967</v>
      </c>
      <c r="I392" s="29" t="s">
        <v>167</v>
      </c>
      <c r="J392" s="29" t="s">
        <v>138</v>
      </c>
      <c r="K392" s="34">
        <v>44073</v>
      </c>
      <c r="L392" s="29" t="s">
        <v>26</v>
      </c>
    </row>
    <row r="393" spans="1:12" x14ac:dyDescent="0.8">
      <c r="A393" s="29" t="s">
        <v>1969</v>
      </c>
      <c r="B393" s="29" t="s">
        <v>1970</v>
      </c>
      <c r="C393" s="29" t="s">
        <v>23945</v>
      </c>
      <c r="D393" s="29" t="s">
        <v>24473</v>
      </c>
      <c r="E393" s="32">
        <v>40</v>
      </c>
      <c r="F393" s="29" t="s">
        <v>29</v>
      </c>
      <c r="G393" s="29" t="s">
        <v>1971</v>
      </c>
      <c r="H393" s="32" t="s">
        <v>1972</v>
      </c>
      <c r="I393" s="29" t="s">
        <v>1974</v>
      </c>
      <c r="J393" s="29" t="s">
        <v>180</v>
      </c>
      <c r="K393" s="34">
        <v>45419</v>
      </c>
      <c r="L393" s="29" t="s">
        <v>42</v>
      </c>
    </row>
    <row r="394" spans="1:12" x14ac:dyDescent="0.8">
      <c r="A394" s="29" t="s">
        <v>1975</v>
      </c>
      <c r="B394" s="29" t="s">
        <v>1976</v>
      </c>
      <c r="C394" s="29" t="s">
        <v>23958</v>
      </c>
      <c r="D394" s="29" t="s">
        <v>24573</v>
      </c>
      <c r="E394" s="32">
        <v>19</v>
      </c>
      <c r="F394" s="29" t="s">
        <v>14</v>
      </c>
      <c r="G394" s="29" t="s">
        <v>1977</v>
      </c>
      <c r="H394" s="32" t="s">
        <v>1978</v>
      </c>
      <c r="I394" s="29" t="s">
        <v>54</v>
      </c>
      <c r="J394" s="29" t="s">
        <v>55</v>
      </c>
      <c r="K394" s="34">
        <v>44300</v>
      </c>
      <c r="L394" s="29" t="s">
        <v>26</v>
      </c>
    </row>
    <row r="395" spans="1:12" x14ac:dyDescent="0.8">
      <c r="A395" s="29" t="s">
        <v>1980</v>
      </c>
      <c r="B395" s="29" t="s">
        <v>1981</v>
      </c>
      <c r="C395" s="29" t="s">
        <v>23959</v>
      </c>
      <c r="D395" s="29" t="s">
        <v>24574</v>
      </c>
      <c r="E395" s="32">
        <v>56</v>
      </c>
      <c r="F395" s="29" t="s">
        <v>29</v>
      </c>
      <c r="G395" s="29" t="s">
        <v>1982</v>
      </c>
      <c r="H395" s="32">
        <v>9553934296</v>
      </c>
      <c r="I395" s="29" t="s">
        <v>41</v>
      </c>
      <c r="J395" s="29" t="s">
        <v>19</v>
      </c>
      <c r="K395" s="34">
        <v>45683</v>
      </c>
      <c r="L395" s="29" t="s">
        <v>35</v>
      </c>
    </row>
    <row r="396" spans="1:12" x14ac:dyDescent="0.8">
      <c r="A396" s="29" t="s">
        <v>1984</v>
      </c>
      <c r="B396" s="29" t="s">
        <v>1985</v>
      </c>
      <c r="C396" s="29" t="s">
        <v>23894</v>
      </c>
      <c r="D396" s="29" t="s">
        <v>24348</v>
      </c>
      <c r="E396" s="32">
        <v>49</v>
      </c>
      <c r="F396" s="29" t="s">
        <v>29</v>
      </c>
      <c r="G396" s="29" t="s">
        <v>1986</v>
      </c>
      <c r="H396" s="32" t="s">
        <v>1987</v>
      </c>
      <c r="I396" s="29" t="s">
        <v>558</v>
      </c>
      <c r="J396" s="29" t="s">
        <v>55</v>
      </c>
      <c r="K396" s="34">
        <v>44916</v>
      </c>
      <c r="L396" s="29" t="s">
        <v>35</v>
      </c>
    </row>
    <row r="397" spans="1:12" x14ac:dyDescent="0.8">
      <c r="A397" s="29" t="s">
        <v>1989</v>
      </c>
      <c r="B397" s="29" t="s">
        <v>1990</v>
      </c>
      <c r="C397" s="29" t="s">
        <v>23744</v>
      </c>
      <c r="D397" s="29" t="s">
        <v>24575</v>
      </c>
      <c r="E397" s="32">
        <v>29</v>
      </c>
      <c r="F397" s="29" t="s">
        <v>29</v>
      </c>
      <c r="G397" s="29" t="s">
        <v>1991</v>
      </c>
      <c r="H397" s="32">
        <v>2495670667</v>
      </c>
      <c r="I397" s="29"/>
      <c r="J397" s="29" t="s">
        <v>221</v>
      </c>
      <c r="K397" s="34">
        <v>44415</v>
      </c>
      <c r="L397" s="29" t="s">
        <v>42</v>
      </c>
    </row>
    <row r="398" spans="1:12" x14ac:dyDescent="0.8">
      <c r="A398" s="29" t="s">
        <v>1993</v>
      </c>
      <c r="B398" s="29" t="s">
        <v>1994</v>
      </c>
      <c r="C398" s="29" t="s">
        <v>23849</v>
      </c>
      <c r="D398" s="29" t="s">
        <v>24576</v>
      </c>
      <c r="E398" s="32">
        <v>18</v>
      </c>
      <c r="F398" s="29" t="s">
        <v>14</v>
      </c>
      <c r="G398" s="29" t="s">
        <v>1995</v>
      </c>
      <c r="H398" s="32" t="s">
        <v>1996</v>
      </c>
      <c r="I398" s="29" t="s">
        <v>932</v>
      </c>
      <c r="J398" s="29" t="s">
        <v>126</v>
      </c>
      <c r="K398" s="34">
        <v>45417</v>
      </c>
      <c r="L398" s="29" t="s">
        <v>35</v>
      </c>
    </row>
    <row r="399" spans="1:12" x14ac:dyDescent="0.8">
      <c r="A399" s="29" t="s">
        <v>1998</v>
      </c>
      <c r="B399" s="29" t="s">
        <v>1999</v>
      </c>
      <c r="C399" s="29" t="s">
        <v>23960</v>
      </c>
      <c r="D399" s="29" t="s">
        <v>24340</v>
      </c>
      <c r="E399" s="32">
        <v>51</v>
      </c>
      <c r="F399" s="29" t="s">
        <v>29</v>
      </c>
      <c r="G399" s="29"/>
      <c r="H399" s="32" t="s">
        <v>2000</v>
      </c>
      <c r="I399" s="29" t="s">
        <v>91</v>
      </c>
      <c r="J399" s="29" t="s">
        <v>92</v>
      </c>
      <c r="K399" s="34">
        <v>44848</v>
      </c>
      <c r="L399" s="29" t="s">
        <v>35</v>
      </c>
    </row>
    <row r="400" spans="1:12" x14ac:dyDescent="0.8">
      <c r="A400" s="29" t="s">
        <v>2002</v>
      </c>
      <c r="B400" s="29" t="s">
        <v>2003</v>
      </c>
      <c r="C400" s="29" t="s">
        <v>23848</v>
      </c>
      <c r="D400" s="29" t="s">
        <v>24577</v>
      </c>
      <c r="E400" s="32">
        <v>33</v>
      </c>
      <c r="F400" s="29" t="s">
        <v>14</v>
      </c>
      <c r="G400" s="29" t="s">
        <v>2004</v>
      </c>
      <c r="H400" s="32" t="s">
        <v>2005</v>
      </c>
      <c r="I400" s="29" t="s">
        <v>54</v>
      </c>
      <c r="J400" s="29" t="s">
        <v>55</v>
      </c>
      <c r="K400" s="34">
        <v>45433</v>
      </c>
      <c r="L400" s="29" t="s">
        <v>35</v>
      </c>
    </row>
    <row r="401" spans="1:12" x14ac:dyDescent="0.8">
      <c r="A401" s="29" t="s">
        <v>2007</v>
      </c>
      <c r="B401" s="29" t="s">
        <v>2008</v>
      </c>
      <c r="C401" s="29" t="s">
        <v>23846</v>
      </c>
      <c r="D401" s="29" t="s">
        <v>24363</v>
      </c>
      <c r="E401" s="32">
        <v>49</v>
      </c>
      <c r="F401" s="29" t="s">
        <v>29</v>
      </c>
      <c r="G401" s="29" t="s">
        <v>2009</v>
      </c>
      <c r="H401" s="32" t="s">
        <v>2010</v>
      </c>
      <c r="I401" s="29" t="s">
        <v>390</v>
      </c>
      <c r="J401" s="29" t="s">
        <v>180</v>
      </c>
      <c r="K401" s="34">
        <v>45621</v>
      </c>
      <c r="L401" s="29" t="s">
        <v>42</v>
      </c>
    </row>
    <row r="402" spans="1:12" x14ac:dyDescent="0.8">
      <c r="A402" s="29" t="s">
        <v>2012</v>
      </c>
      <c r="B402" s="29" t="s">
        <v>2013</v>
      </c>
      <c r="C402" s="29" t="s">
        <v>23780</v>
      </c>
      <c r="D402" s="29" t="s">
        <v>24578</v>
      </c>
      <c r="E402" s="32">
        <v>18</v>
      </c>
      <c r="F402" s="29" t="s">
        <v>29</v>
      </c>
      <c r="G402" s="29" t="s">
        <v>2014</v>
      </c>
      <c r="H402" s="32" t="s">
        <v>2015</v>
      </c>
      <c r="I402" s="29" t="s">
        <v>137</v>
      </c>
      <c r="J402" s="29" t="s">
        <v>138</v>
      </c>
      <c r="K402" s="34">
        <v>45508</v>
      </c>
      <c r="L402" s="29" t="s">
        <v>35</v>
      </c>
    </row>
    <row r="403" spans="1:12" x14ac:dyDescent="0.8">
      <c r="A403" s="29" t="s">
        <v>2017</v>
      </c>
      <c r="B403" s="29" t="s">
        <v>2018</v>
      </c>
      <c r="C403" s="29" t="s">
        <v>23888</v>
      </c>
      <c r="D403" s="29" t="s">
        <v>24254</v>
      </c>
      <c r="E403" s="32">
        <v>27</v>
      </c>
      <c r="F403" s="29" t="s">
        <v>14</v>
      </c>
      <c r="G403" s="29" t="s">
        <v>2019</v>
      </c>
      <c r="H403" s="32" t="s">
        <v>2020</v>
      </c>
      <c r="I403" s="29" t="s">
        <v>18</v>
      </c>
      <c r="J403" s="29" t="s">
        <v>19</v>
      </c>
      <c r="K403" s="34">
        <v>44430</v>
      </c>
      <c r="L403" s="29" t="s">
        <v>35</v>
      </c>
    </row>
    <row r="404" spans="1:12" x14ac:dyDescent="0.8">
      <c r="A404" s="29" t="s">
        <v>2022</v>
      </c>
      <c r="B404" s="29" t="s">
        <v>2023</v>
      </c>
      <c r="C404" s="29" t="s">
        <v>23961</v>
      </c>
      <c r="D404" s="29" t="s">
        <v>24579</v>
      </c>
      <c r="E404" s="32">
        <v>35</v>
      </c>
      <c r="F404" s="29" t="s">
        <v>29</v>
      </c>
      <c r="G404" s="29" t="s">
        <v>2024</v>
      </c>
      <c r="H404" s="32" t="s">
        <v>2025</v>
      </c>
      <c r="I404" s="29" t="s">
        <v>781</v>
      </c>
      <c r="J404" s="29" t="s">
        <v>145</v>
      </c>
      <c r="K404" s="34">
        <v>44643</v>
      </c>
      <c r="L404" s="29" t="s">
        <v>35</v>
      </c>
    </row>
    <row r="405" spans="1:12" x14ac:dyDescent="0.8">
      <c r="A405" s="29" t="s">
        <v>2027</v>
      </c>
      <c r="B405" s="29" t="s">
        <v>2028</v>
      </c>
      <c r="C405" s="29" t="s">
        <v>23954</v>
      </c>
      <c r="D405" s="29" t="s">
        <v>24580</v>
      </c>
      <c r="E405" s="32">
        <v>35</v>
      </c>
      <c r="F405" s="29" t="s">
        <v>14</v>
      </c>
      <c r="G405" s="29" t="s">
        <v>2029</v>
      </c>
      <c r="H405" s="32" t="s">
        <v>2030</v>
      </c>
      <c r="I405" s="29" t="s">
        <v>1448</v>
      </c>
      <c r="J405" s="29" t="s">
        <v>193</v>
      </c>
      <c r="K405" s="34">
        <v>44669</v>
      </c>
      <c r="L405" s="29" t="s">
        <v>35</v>
      </c>
    </row>
    <row r="406" spans="1:12" x14ac:dyDescent="0.8">
      <c r="A406" s="29" t="s">
        <v>2032</v>
      </c>
      <c r="B406" s="29" t="s">
        <v>2033</v>
      </c>
      <c r="C406" s="29" t="s">
        <v>23782</v>
      </c>
      <c r="D406" s="29" t="s">
        <v>24581</v>
      </c>
      <c r="E406" s="32">
        <v>29</v>
      </c>
      <c r="F406" s="29" t="s">
        <v>29</v>
      </c>
      <c r="G406" s="29" t="s">
        <v>2034</v>
      </c>
      <c r="H406" s="32" t="s">
        <v>2035</v>
      </c>
      <c r="I406" s="29" t="s">
        <v>47</v>
      </c>
      <c r="J406" s="29" t="s">
        <v>48</v>
      </c>
      <c r="K406" s="34">
        <v>45271</v>
      </c>
      <c r="L406" s="29" t="s">
        <v>42</v>
      </c>
    </row>
    <row r="407" spans="1:12" x14ac:dyDescent="0.8">
      <c r="A407" s="29" t="s">
        <v>2037</v>
      </c>
      <c r="B407" s="29" t="s">
        <v>2038</v>
      </c>
      <c r="C407" s="29" t="s">
        <v>23746</v>
      </c>
      <c r="D407" s="29" t="s">
        <v>24582</v>
      </c>
      <c r="E407" s="32">
        <v>42</v>
      </c>
      <c r="F407" s="29" t="s">
        <v>14</v>
      </c>
      <c r="G407" s="29" t="s">
        <v>2039</v>
      </c>
      <c r="H407" s="32" t="s">
        <v>2040</v>
      </c>
      <c r="I407" s="29" t="s">
        <v>155</v>
      </c>
      <c r="J407" s="29" t="s">
        <v>92</v>
      </c>
      <c r="K407" s="34">
        <v>43940</v>
      </c>
      <c r="L407" s="29" t="s">
        <v>26</v>
      </c>
    </row>
    <row r="408" spans="1:12" x14ac:dyDescent="0.8">
      <c r="A408" s="29" t="s">
        <v>2041</v>
      </c>
      <c r="B408" s="29" t="s">
        <v>2042</v>
      </c>
      <c r="C408" s="29" t="s">
        <v>23962</v>
      </c>
      <c r="D408" s="29" t="s">
        <v>24513</v>
      </c>
      <c r="E408" s="32">
        <v>22</v>
      </c>
      <c r="F408" s="29" t="s">
        <v>29</v>
      </c>
      <c r="G408" s="29" t="s">
        <v>2043</v>
      </c>
      <c r="H408" s="32" t="s">
        <v>2044</v>
      </c>
      <c r="I408" s="29" t="s">
        <v>309</v>
      </c>
      <c r="J408" s="29" t="s">
        <v>74</v>
      </c>
      <c r="K408" s="34">
        <v>44342</v>
      </c>
      <c r="L408" s="29" t="s">
        <v>35</v>
      </c>
    </row>
    <row r="409" spans="1:12" x14ac:dyDescent="0.8">
      <c r="A409" s="29" t="s">
        <v>2046</v>
      </c>
      <c r="B409" s="29" t="s">
        <v>2047</v>
      </c>
      <c r="C409" s="29" t="s">
        <v>23963</v>
      </c>
      <c r="D409" s="29" t="s">
        <v>24583</v>
      </c>
      <c r="E409" s="32">
        <v>33</v>
      </c>
      <c r="F409" s="29" t="s">
        <v>29</v>
      </c>
      <c r="G409" s="29" t="s">
        <v>2048</v>
      </c>
      <c r="H409" s="32" t="s">
        <v>2049</v>
      </c>
      <c r="I409" s="29" t="s">
        <v>227</v>
      </c>
      <c r="J409" s="29" t="s">
        <v>221</v>
      </c>
      <c r="K409" s="34">
        <v>45324</v>
      </c>
      <c r="L409" s="29" t="s">
        <v>42</v>
      </c>
    </row>
    <row r="410" spans="1:12" x14ac:dyDescent="0.8">
      <c r="A410" s="29" t="s">
        <v>2051</v>
      </c>
      <c r="B410" s="29" t="s">
        <v>2052</v>
      </c>
      <c r="C410" s="29" t="s">
        <v>23824</v>
      </c>
      <c r="D410" s="29" t="s">
        <v>24584</v>
      </c>
      <c r="E410" s="32">
        <v>36</v>
      </c>
      <c r="F410" s="29" t="s">
        <v>29</v>
      </c>
      <c r="G410" s="29" t="s">
        <v>2053</v>
      </c>
      <c r="H410" s="32">
        <f>1-593-720-6496</f>
        <v>-7808</v>
      </c>
      <c r="I410" s="29" t="s">
        <v>155</v>
      </c>
      <c r="J410" s="29" t="s">
        <v>92</v>
      </c>
      <c r="K410" s="34">
        <v>44127</v>
      </c>
      <c r="L410" s="29" t="s">
        <v>35</v>
      </c>
    </row>
    <row r="411" spans="1:12" x14ac:dyDescent="0.8">
      <c r="A411" s="29" t="s">
        <v>2055</v>
      </c>
      <c r="B411" s="29" t="s">
        <v>2056</v>
      </c>
      <c r="C411" s="29" t="s">
        <v>23964</v>
      </c>
      <c r="D411" s="29" t="s">
        <v>24585</v>
      </c>
      <c r="E411" s="32">
        <v>41</v>
      </c>
      <c r="F411" s="29" t="s">
        <v>29</v>
      </c>
      <c r="G411" s="29" t="s">
        <v>2057</v>
      </c>
      <c r="H411" s="32" t="s">
        <v>2058</v>
      </c>
      <c r="I411" s="29" t="s">
        <v>73</v>
      </c>
      <c r="J411" s="29" t="s">
        <v>74</v>
      </c>
      <c r="K411" s="34">
        <v>43965</v>
      </c>
      <c r="L411" s="29"/>
    </row>
    <row r="412" spans="1:12" x14ac:dyDescent="0.8">
      <c r="A412" s="29" t="s">
        <v>2060</v>
      </c>
      <c r="B412" s="29" t="s">
        <v>2061</v>
      </c>
      <c r="C412" s="29" t="s">
        <v>23965</v>
      </c>
      <c r="D412" s="29" t="s">
        <v>24586</v>
      </c>
      <c r="E412" s="32">
        <v>43</v>
      </c>
      <c r="F412" s="29" t="s">
        <v>29</v>
      </c>
      <c r="G412" s="29" t="s">
        <v>2062</v>
      </c>
      <c r="H412" s="32" t="s">
        <v>2063</v>
      </c>
      <c r="I412" s="29" t="s">
        <v>119</v>
      </c>
      <c r="J412" s="29" t="s">
        <v>55</v>
      </c>
      <c r="K412" s="34">
        <v>44126</v>
      </c>
      <c r="L412" s="29" t="s">
        <v>42</v>
      </c>
    </row>
    <row r="413" spans="1:12" x14ac:dyDescent="0.8">
      <c r="A413" s="29" t="s">
        <v>2065</v>
      </c>
      <c r="B413" s="29" t="s">
        <v>2066</v>
      </c>
      <c r="C413" s="29" t="s">
        <v>23954</v>
      </c>
      <c r="D413" s="29" t="s">
        <v>24371</v>
      </c>
      <c r="E413" s="32">
        <v>21</v>
      </c>
      <c r="F413" s="29" t="s">
        <v>14</v>
      </c>
      <c r="G413" s="29" t="s">
        <v>2067</v>
      </c>
      <c r="H413" s="32" t="s">
        <v>2068</v>
      </c>
      <c r="I413" s="29" t="s">
        <v>167</v>
      </c>
      <c r="J413" s="29" t="s">
        <v>138</v>
      </c>
      <c r="K413" s="34">
        <v>45706</v>
      </c>
      <c r="L413" s="29" t="s">
        <v>35</v>
      </c>
    </row>
    <row r="414" spans="1:12" x14ac:dyDescent="0.8">
      <c r="A414" s="29" t="s">
        <v>2070</v>
      </c>
      <c r="B414" s="29" t="s">
        <v>2071</v>
      </c>
      <c r="C414" s="29" t="s">
        <v>23888</v>
      </c>
      <c r="D414" s="29" t="s">
        <v>24505</v>
      </c>
      <c r="E414" s="32"/>
      <c r="F414" s="29" t="s">
        <v>14</v>
      </c>
      <c r="G414" s="29" t="s">
        <v>2072</v>
      </c>
      <c r="H414" s="32" t="s">
        <v>2073</v>
      </c>
      <c r="I414" s="29" t="s">
        <v>1064</v>
      </c>
      <c r="J414" s="29" t="s">
        <v>193</v>
      </c>
      <c r="K414" s="34">
        <v>44818</v>
      </c>
      <c r="L414" s="29" t="s">
        <v>35</v>
      </c>
    </row>
    <row r="415" spans="1:12" x14ac:dyDescent="0.8">
      <c r="A415" s="29" t="s">
        <v>2075</v>
      </c>
      <c r="B415" s="29" t="s">
        <v>2076</v>
      </c>
      <c r="C415" s="29" t="s">
        <v>23966</v>
      </c>
      <c r="D415" s="29" t="s">
        <v>24587</v>
      </c>
      <c r="E415" s="32">
        <v>50</v>
      </c>
      <c r="F415" s="29" t="s">
        <v>14</v>
      </c>
      <c r="G415" s="29" t="s">
        <v>2077</v>
      </c>
      <c r="H415" s="32">
        <v>8446731497</v>
      </c>
      <c r="I415" s="29" t="s">
        <v>125</v>
      </c>
      <c r="J415" s="29" t="s">
        <v>126</v>
      </c>
      <c r="K415" s="34">
        <v>44747</v>
      </c>
      <c r="L415" s="29" t="s">
        <v>42</v>
      </c>
    </row>
    <row r="416" spans="1:12" x14ac:dyDescent="0.8">
      <c r="A416" s="29" t="s">
        <v>2079</v>
      </c>
      <c r="B416" s="29" t="s">
        <v>2080</v>
      </c>
      <c r="C416" s="29" t="s">
        <v>23917</v>
      </c>
      <c r="D416" s="29" t="s">
        <v>24432</v>
      </c>
      <c r="E416" s="32"/>
      <c r="F416" s="29" t="s">
        <v>29</v>
      </c>
      <c r="G416" s="29" t="s">
        <v>2081</v>
      </c>
      <c r="H416" s="32" t="s">
        <v>2082</v>
      </c>
      <c r="I416" s="29" t="s">
        <v>1049</v>
      </c>
      <c r="J416" s="29" t="s">
        <v>48</v>
      </c>
      <c r="K416" s="34">
        <v>45230</v>
      </c>
      <c r="L416" s="29" t="s">
        <v>26</v>
      </c>
    </row>
    <row r="417" spans="1:12" x14ac:dyDescent="0.8">
      <c r="A417" s="29" t="s">
        <v>2084</v>
      </c>
      <c r="B417" s="29" t="s">
        <v>2085</v>
      </c>
      <c r="C417" s="29" t="s">
        <v>23836</v>
      </c>
      <c r="D417" s="29" t="s">
        <v>24588</v>
      </c>
      <c r="E417" s="32">
        <v>26</v>
      </c>
      <c r="F417" s="29" t="s">
        <v>14</v>
      </c>
      <c r="G417" s="29" t="s">
        <v>2086</v>
      </c>
      <c r="H417" s="32" t="s">
        <v>2087</v>
      </c>
      <c r="I417" s="29" t="s">
        <v>119</v>
      </c>
      <c r="J417" s="29" t="s">
        <v>55</v>
      </c>
      <c r="K417" s="34">
        <v>45149</v>
      </c>
      <c r="L417" s="29" t="s">
        <v>35</v>
      </c>
    </row>
    <row r="418" spans="1:12" x14ac:dyDescent="0.8">
      <c r="A418" s="29" t="s">
        <v>2089</v>
      </c>
      <c r="B418" s="29" t="s">
        <v>2090</v>
      </c>
      <c r="C418" s="29" t="s">
        <v>23967</v>
      </c>
      <c r="D418" s="29" t="s">
        <v>24507</v>
      </c>
      <c r="E418" s="32">
        <v>53</v>
      </c>
      <c r="F418" s="29" t="s">
        <v>29</v>
      </c>
      <c r="G418" s="29" t="s">
        <v>2091</v>
      </c>
      <c r="H418" s="32" t="s">
        <v>2092</v>
      </c>
      <c r="I418" s="29" t="s">
        <v>291</v>
      </c>
      <c r="J418" s="29" t="s">
        <v>92</v>
      </c>
      <c r="K418" s="34">
        <v>43956</v>
      </c>
      <c r="L418" s="29" t="s">
        <v>35</v>
      </c>
    </row>
    <row r="419" spans="1:12" x14ac:dyDescent="0.8">
      <c r="A419" s="29" t="s">
        <v>2094</v>
      </c>
      <c r="B419" s="29" t="s">
        <v>2095</v>
      </c>
      <c r="C419" s="29" t="s">
        <v>23927</v>
      </c>
      <c r="D419" s="29" t="s">
        <v>24589</v>
      </c>
      <c r="E419" s="32">
        <v>36</v>
      </c>
      <c r="F419" s="29" t="s">
        <v>29</v>
      </c>
      <c r="G419" s="29" t="s">
        <v>2096</v>
      </c>
      <c r="H419" s="32" t="s">
        <v>2097</v>
      </c>
      <c r="I419" s="29" t="s">
        <v>220</v>
      </c>
      <c r="J419" s="29" t="s">
        <v>221</v>
      </c>
      <c r="K419" s="34">
        <v>44797</v>
      </c>
      <c r="L419" s="29" t="s">
        <v>35</v>
      </c>
    </row>
    <row r="420" spans="1:12" x14ac:dyDescent="0.8">
      <c r="A420" s="29" t="s">
        <v>2099</v>
      </c>
      <c r="B420" s="29" t="s">
        <v>2100</v>
      </c>
      <c r="C420" s="29" t="s">
        <v>23968</v>
      </c>
      <c r="D420" s="29" t="s">
        <v>24590</v>
      </c>
      <c r="E420" s="32"/>
      <c r="F420" s="29" t="s">
        <v>14</v>
      </c>
      <c r="G420" s="29" t="s">
        <v>2101</v>
      </c>
      <c r="H420" s="32" t="s">
        <v>2102</v>
      </c>
      <c r="I420" s="29" t="s">
        <v>2104</v>
      </c>
      <c r="J420" s="29" t="s">
        <v>180</v>
      </c>
      <c r="K420" s="34">
        <v>45640</v>
      </c>
      <c r="L420" s="29" t="s">
        <v>42</v>
      </c>
    </row>
    <row r="421" spans="1:12" x14ac:dyDescent="0.8">
      <c r="A421" s="29" t="s">
        <v>2105</v>
      </c>
      <c r="B421" s="29" t="s">
        <v>2106</v>
      </c>
      <c r="C421" s="29" t="s">
        <v>23865</v>
      </c>
      <c r="D421" s="29" t="s">
        <v>24389</v>
      </c>
      <c r="E421" s="32">
        <v>35</v>
      </c>
      <c r="F421" s="29" t="s">
        <v>29</v>
      </c>
      <c r="G421" s="29" t="s">
        <v>2107</v>
      </c>
      <c r="H421" s="32"/>
      <c r="I421" s="29" t="s">
        <v>529</v>
      </c>
      <c r="J421" s="29" t="s">
        <v>55</v>
      </c>
      <c r="K421" s="34">
        <v>45293</v>
      </c>
      <c r="L421" s="29"/>
    </row>
    <row r="422" spans="1:12" x14ac:dyDescent="0.8">
      <c r="A422" s="29" t="s">
        <v>2109</v>
      </c>
      <c r="B422" s="29" t="s">
        <v>2110</v>
      </c>
      <c r="C422" s="29" t="s">
        <v>23849</v>
      </c>
      <c r="D422" s="29" t="s">
        <v>24331</v>
      </c>
      <c r="E422" s="32">
        <v>59</v>
      </c>
      <c r="F422" s="29" t="s">
        <v>14</v>
      </c>
      <c r="G422" s="29" t="s">
        <v>2111</v>
      </c>
      <c r="H422" s="32" t="s">
        <v>2112</v>
      </c>
      <c r="I422" s="29" t="s">
        <v>558</v>
      </c>
      <c r="J422" s="29" t="s">
        <v>55</v>
      </c>
      <c r="K422" s="34">
        <v>45209</v>
      </c>
      <c r="L422" s="29" t="s">
        <v>42</v>
      </c>
    </row>
    <row r="423" spans="1:12" x14ac:dyDescent="0.8">
      <c r="A423" s="29" t="s">
        <v>2114</v>
      </c>
      <c r="B423" s="29" t="s">
        <v>2115</v>
      </c>
      <c r="C423" s="29" t="s">
        <v>23793</v>
      </c>
      <c r="D423" s="29" t="s">
        <v>24591</v>
      </c>
      <c r="E423" s="32">
        <v>56</v>
      </c>
      <c r="F423" s="29" t="s">
        <v>14</v>
      </c>
      <c r="G423" s="29" t="s">
        <v>2116</v>
      </c>
      <c r="H423" s="32" t="s">
        <v>2117</v>
      </c>
      <c r="I423" s="29" t="s">
        <v>91</v>
      </c>
      <c r="J423" s="29" t="s">
        <v>92</v>
      </c>
      <c r="K423" s="34">
        <v>44704</v>
      </c>
      <c r="L423" s="29" t="s">
        <v>35</v>
      </c>
    </row>
    <row r="424" spans="1:12" x14ac:dyDescent="0.8">
      <c r="A424" s="29" t="s">
        <v>2119</v>
      </c>
      <c r="B424" s="29" t="s">
        <v>2120</v>
      </c>
      <c r="C424" s="29" t="s">
        <v>23969</v>
      </c>
      <c r="D424" s="29" t="s">
        <v>24592</v>
      </c>
      <c r="E424" s="32">
        <v>32</v>
      </c>
      <c r="F424" s="29" t="s">
        <v>29</v>
      </c>
      <c r="G424" s="29" t="s">
        <v>2121</v>
      </c>
      <c r="H424" s="32" t="s">
        <v>2122</v>
      </c>
      <c r="I424" s="29" t="s">
        <v>161</v>
      </c>
      <c r="J424" s="29" t="s">
        <v>113</v>
      </c>
      <c r="K424" s="34">
        <v>44139</v>
      </c>
      <c r="L424" s="29" t="s">
        <v>35</v>
      </c>
    </row>
    <row r="425" spans="1:12" x14ac:dyDescent="0.8">
      <c r="A425" s="29" t="s">
        <v>2124</v>
      </c>
      <c r="B425" s="29" t="s">
        <v>2125</v>
      </c>
      <c r="C425" s="29" t="s">
        <v>23970</v>
      </c>
      <c r="D425" s="29" t="s">
        <v>23808</v>
      </c>
      <c r="E425" s="32">
        <v>46</v>
      </c>
      <c r="F425" s="29" t="s">
        <v>29</v>
      </c>
      <c r="G425" s="29" t="s">
        <v>2126</v>
      </c>
      <c r="H425" s="32">
        <f>1-743-290-5529</f>
        <v>-6561</v>
      </c>
      <c r="I425" s="29" t="s">
        <v>18</v>
      </c>
      <c r="J425" s="29" t="s">
        <v>19</v>
      </c>
      <c r="K425" s="34">
        <v>45246</v>
      </c>
      <c r="L425" s="29" t="s">
        <v>26</v>
      </c>
    </row>
    <row r="426" spans="1:12" x14ac:dyDescent="0.8">
      <c r="A426" s="29" t="s">
        <v>2128</v>
      </c>
      <c r="B426" s="29" t="s">
        <v>2129</v>
      </c>
      <c r="C426" s="29" t="s">
        <v>23939</v>
      </c>
      <c r="D426" s="29" t="s">
        <v>24593</v>
      </c>
      <c r="E426" s="32">
        <v>42</v>
      </c>
      <c r="F426" s="29" t="s">
        <v>14</v>
      </c>
      <c r="G426" s="29" t="s">
        <v>2130</v>
      </c>
      <c r="H426" s="32" t="s">
        <v>2131</v>
      </c>
      <c r="I426" s="29" t="s">
        <v>41</v>
      </c>
      <c r="J426" s="29" t="s">
        <v>19</v>
      </c>
      <c r="K426" s="34">
        <v>43932</v>
      </c>
      <c r="L426" s="29" t="s">
        <v>35</v>
      </c>
    </row>
    <row r="427" spans="1:12" x14ac:dyDescent="0.8">
      <c r="A427" s="29" t="s">
        <v>2133</v>
      </c>
      <c r="B427" s="29" t="s">
        <v>2134</v>
      </c>
      <c r="C427" s="29" t="s">
        <v>23848</v>
      </c>
      <c r="D427" s="29" t="s">
        <v>24594</v>
      </c>
      <c r="E427" s="32">
        <v>51</v>
      </c>
      <c r="F427" s="29" t="s">
        <v>14</v>
      </c>
      <c r="G427" s="29" t="s">
        <v>2135</v>
      </c>
      <c r="H427" s="32" t="s">
        <v>2136</v>
      </c>
      <c r="I427" s="29" t="s">
        <v>473</v>
      </c>
      <c r="J427" s="29" t="s">
        <v>113</v>
      </c>
      <c r="K427" s="34">
        <v>44387</v>
      </c>
      <c r="L427" s="29" t="s">
        <v>35</v>
      </c>
    </row>
    <row r="428" spans="1:12" x14ac:dyDescent="0.8">
      <c r="A428" s="29" t="s">
        <v>2138</v>
      </c>
      <c r="B428" s="29" t="s">
        <v>2139</v>
      </c>
      <c r="C428" s="29" t="s">
        <v>23801</v>
      </c>
      <c r="D428" s="29" t="s">
        <v>24384</v>
      </c>
      <c r="E428" s="32">
        <v>23</v>
      </c>
      <c r="F428" s="29" t="s">
        <v>14</v>
      </c>
      <c r="G428" s="29" t="s">
        <v>2140</v>
      </c>
      <c r="H428" s="32" t="s">
        <v>2141</v>
      </c>
      <c r="I428" s="29" t="s">
        <v>309</v>
      </c>
      <c r="J428" s="29" t="s">
        <v>74</v>
      </c>
      <c r="K428" s="34">
        <v>44309</v>
      </c>
      <c r="L428" s="29" t="s">
        <v>35</v>
      </c>
    </row>
    <row r="429" spans="1:12" x14ac:dyDescent="0.8">
      <c r="A429" s="29" t="s">
        <v>2143</v>
      </c>
      <c r="B429" s="29" t="s">
        <v>2144</v>
      </c>
      <c r="C429" s="29" t="s">
        <v>23971</v>
      </c>
      <c r="D429" s="29" t="s">
        <v>24595</v>
      </c>
      <c r="E429" s="32">
        <v>43</v>
      </c>
      <c r="F429" s="29" t="s">
        <v>29</v>
      </c>
      <c r="G429" s="29" t="s">
        <v>2145</v>
      </c>
      <c r="H429" s="32" t="s">
        <v>2146</v>
      </c>
      <c r="I429" s="29" t="s">
        <v>255</v>
      </c>
      <c r="J429" s="29" t="s">
        <v>145</v>
      </c>
      <c r="K429" s="34">
        <v>44313</v>
      </c>
      <c r="L429" s="29" t="s">
        <v>35</v>
      </c>
    </row>
    <row r="430" spans="1:12" x14ac:dyDescent="0.8">
      <c r="A430" s="29" t="s">
        <v>2148</v>
      </c>
      <c r="B430" s="29" t="s">
        <v>2149</v>
      </c>
      <c r="C430" s="29" t="s">
        <v>23816</v>
      </c>
      <c r="D430" s="29" t="s">
        <v>24338</v>
      </c>
      <c r="E430" s="32">
        <v>47</v>
      </c>
      <c r="F430" s="29" t="s">
        <v>29</v>
      </c>
      <c r="G430" s="29" t="s">
        <v>2150</v>
      </c>
      <c r="H430" s="32" t="s">
        <v>2151</v>
      </c>
      <c r="I430" s="29" t="s">
        <v>220</v>
      </c>
      <c r="J430" s="29" t="s">
        <v>221</v>
      </c>
      <c r="K430" s="34">
        <v>44561</v>
      </c>
      <c r="L430" s="29" t="s">
        <v>35</v>
      </c>
    </row>
    <row r="431" spans="1:12" x14ac:dyDescent="0.8">
      <c r="A431" s="29" t="s">
        <v>2153</v>
      </c>
      <c r="B431" s="29" t="s">
        <v>2154</v>
      </c>
      <c r="C431" s="29" t="s">
        <v>23972</v>
      </c>
      <c r="D431" s="29" t="s">
        <v>24352</v>
      </c>
      <c r="E431" s="32">
        <v>18</v>
      </c>
      <c r="F431" s="29" t="s">
        <v>29</v>
      </c>
      <c r="G431" s="29" t="s">
        <v>2155</v>
      </c>
      <c r="H431" s="32" t="s">
        <v>2156</v>
      </c>
      <c r="I431" s="29" t="s">
        <v>309</v>
      </c>
      <c r="J431" s="29" t="s">
        <v>74</v>
      </c>
      <c r="K431" s="34">
        <v>43894</v>
      </c>
      <c r="L431" s="29" t="s">
        <v>26</v>
      </c>
    </row>
    <row r="432" spans="1:12" x14ac:dyDescent="0.8">
      <c r="A432" s="29" t="s">
        <v>2158</v>
      </c>
      <c r="B432" s="29" t="s">
        <v>2159</v>
      </c>
      <c r="C432" s="29" t="s">
        <v>23973</v>
      </c>
      <c r="D432" s="29" t="s">
        <v>24460</v>
      </c>
      <c r="E432" s="32">
        <v>20</v>
      </c>
      <c r="F432" s="29" t="s">
        <v>29</v>
      </c>
      <c r="G432" s="29" t="s">
        <v>2160</v>
      </c>
      <c r="H432" s="32" t="s">
        <v>2161</v>
      </c>
      <c r="I432" s="29" t="s">
        <v>186</v>
      </c>
      <c r="J432" s="29" t="s">
        <v>74</v>
      </c>
      <c r="K432" s="34">
        <v>44155</v>
      </c>
      <c r="L432" s="29" t="s">
        <v>42</v>
      </c>
    </row>
    <row r="433" spans="1:12" x14ac:dyDescent="0.8">
      <c r="A433" s="29" t="s">
        <v>2163</v>
      </c>
      <c r="B433" s="29" t="s">
        <v>2164</v>
      </c>
      <c r="C433" s="29" t="s">
        <v>23955</v>
      </c>
      <c r="D433" s="29" t="s">
        <v>24435</v>
      </c>
      <c r="E433" s="32"/>
      <c r="F433" s="29" t="s">
        <v>29</v>
      </c>
      <c r="G433" s="29" t="s">
        <v>2165</v>
      </c>
      <c r="H433" s="32" t="s">
        <v>2166</v>
      </c>
      <c r="I433" s="29" t="s">
        <v>186</v>
      </c>
      <c r="J433" s="29" t="s">
        <v>74</v>
      </c>
      <c r="K433" s="34">
        <v>44114</v>
      </c>
      <c r="L433" s="29" t="s">
        <v>26</v>
      </c>
    </row>
    <row r="434" spans="1:12" x14ac:dyDescent="0.8">
      <c r="A434" s="29" t="s">
        <v>2168</v>
      </c>
      <c r="B434" s="29" t="s">
        <v>2169</v>
      </c>
      <c r="C434" s="29" t="s">
        <v>23840</v>
      </c>
      <c r="D434" s="29" t="s">
        <v>24481</v>
      </c>
      <c r="E434" s="32">
        <v>31</v>
      </c>
      <c r="F434" s="29" t="s">
        <v>14</v>
      </c>
      <c r="G434" s="29" t="s">
        <v>2170</v>
      </c>
      <c r="H434" s="32" t="s">
        <v>2171</v>
      </c>
      <c r="I434" s="29" t="s">
        <v>746</v>
      </c>
      <c r="J434" s="29" t="s">
        <v>145</v>
      </c>
      <c r="K434" s="34">
        <v>43919</v>
      </c>
      <c r="L434" s="29" t="s">
        <v>26</v>
      </c>
    </row>
    <row r="435" spans="1:12" x14ac:dyDescent="0.8">
      <c r="A435" s="29" t="s">
        <v>2173</v>
      </c>
      <c r="B435" s="29" t="s">
        <v>2174</v>
      </c>
      <c r="C435" s="29" t="s">
        <v>23748</v>
      </c>
      <c r="D435" s="29" t="s">
        <v>24377</v>
      </c>
      <c r="E435" s="32"/>
      <c r="F435" s="29" t="s">
        <v>14</v>
      </c>
      <c r="G435" s="29" t="s">
        <v>2175</v>
      </c>
      <c r="H435" s="32" t="s">
        <v>2176</v>
      </c>
      <c r="I435" s="29" t="s">
        <v>167</v>
      </c>
      <c r="J435" s="29" t="s">
        <v>138</v>
      </c>
      <c r="K435" s="34">
        <v>45094</v>
      </c>
      <c r="L435" s="29" t="s">
        <v>26</v>
      </c>
    </row>
    <row r="436" spans="1:12" x14ac:dyDescent="0.8">
      <c r="A436" s="29" t="s">
        <v>2178</v>
      </c>
      <c r="B436" s="29" t="s">
        <v>2179</v>
      </c>
      <c r="C436" s="29" t="s">
        <v>23747</v>
      </c>
      <c r="D436" s="29" t="s">
        <v>24547</v>
      </c>
      <c r="E436" s="32">
        <v>53</v>
      </c>
      <c r="F436" s="29" t="s">
        <v>14</v>
      </c>
      <c r="G436" s="29" t="s">
        <v>2180</v>
      </c>
      <c r="H436" s="32" t="s">
        <v>2181</v>
      </c>
      <c r="I436" s="29"/>
      <c r="J436" s="29" t="s">
        <v>55</v>
      </c>
      <c r="K436" s="34">
        <v>44245</v>
      </c>
      <c r="L436" s="29" t="s">
        <v>26</v>
      </c>
    </row>
    <row r="437" spans="1:12" x14ac:dyDescent="0.8">
      <c r="A437" s="29" t="s">
        <v>2183</v>
      </c>
      <c r="B437" s="29" t="s">
        <v>2184</v>
      </c>
      <c r="C437" s="29" t="s">
        <v>23974</v>
      </c>
      <c r="D437" s="29" t="s">
        <v>24596</v>
      </c>
      <c r="E437" s="32">
        <v>35</v>
      </c>
      <c r="F437" s="29" t="s">
        <v>14</v>
      </c>
      <c r="G437" s="29" t="s">
        <v>2185</v>
      </c>
      <c r="H437" s="32">
        <v>6245161394</v>
      </c>
      <c r="I437" s="29" t="s">
        <v>73</v>
      </c>
      <c r="J437" s="29" t="s">
        <v>74</v>
      </c>
      <c r="K437" s="34">
        <v>44148</v>
      </c>
      <c r="L437" s="29" t="s">
        <v>35</v>
      </c>
    </row>
    <row r="438" spans="1:12" x14ac:dyDescent="0.8">
      <c r="A438" s="29" t="s">
        <v>2187</v>
      </c>
      <c r="B438" s="29" t="s">
        <v>2188</v>
      </c>
      <c r="C438" s="29" t="s">
        <v>23801</v>
      </c>
      <c r="D438" s="29" t="s">
        <v>24363</v>
      </c>
      <c r="E438" s="32">
        <v>54</v>
      </c>
      <c r="F438" s="29" t="s">
        <v>14</v>
      </c>
      <c r="G438" s="29"/>
      <c r="H438" s="32">
        <v>5625447951</v>
      </c>
      <c r="I438" s="29" t="s">
        <v>1209</v>
      </c>
      <c r="J438" s="29" t="s">
        <v>92</v>
      </c>
      <c r="K438" s="34">
        <v>44121</v>
      </c>
      <c r="L438" s="29" t="s">
        <v>26</v>
      </c>
    </row>
    <row r="439" spans="1:12" x14ac:dyDescent="0.8">
      <c r="A439" s="29" t="s">
        <v>2190</v>
      </c>
      <c r="B439" s="29" t="s">
        <v>2191</v>
      </c>
      <c r="C439" s="29" t="s">
        <v>23797</v>
      </c>
      <c r="D439" s="29" t="s">
        <v>24489</v>
      </c>
      <c r="E439" s="32">
        <v>18</v>
      </c>
      <c r="F439" s="29" t="s">
        <v>14</v>
      </c>
      <c r="G439" s="29" t="s">
        <v>2192</v>
      </c>
      <c r="H439" s="32" t="s">
        <v>2193</v>
      </c>
      <c r="I439" s="29" t="s">
        <v>450</v>
      </c>
      <c r="J439" s="29" t="s">
        <v>138</v>
      </c>
      <c r="K439" s="34">
        <v>44807</v>
      </c>
      <c r="L439" s="29" t="s">
        <v>35</v>
      </c>
    </row>
    <row r="440" spans="1:12" x14ac:dyDescent="0.8">
      <c r="A440" s="29" t="s">
        <v>2195</v>
      </c>
      <c r="B440" s="29" t="s">
        <v>2196</v>
      </c>
      <c r="C440" s="29" t="s">
        <v>23946</v>
      </c>
      <c r="D440" s="29" t="s">
        <v>24597</v>
      </c>
      <c r="E440" s="32">
        <v>18</v>
      </c>
      <c r="F440" s="29" t="s">
        <v>14</v>
      </c>
      <c r="G440" s="29" t="s">
        <v>2197</v>
      </c>
      <c r="H440" s="32"/>
      <c r="I440" s="29"/>
      <c r="J440" s="29" t="s">
        <v>55</v>
      </c>
      <c r="K440" s="34">
        <v>45104</v>
      </c>
      <c r="L440" s="29" t="s">
        <v>35</v>
      </c>
    </row>
    <row r="441" spans="1:12" x14ac:dyDescent="0.8">
      <c r="A441" s="29" t="s">
        <v>2198</v>
      </c>
      <c r="B441" s="29" t="s">
        <v>2199</v>
      </c>
      <c r="C441" s="29" t="s">
        <v>23815</v>
      </c>
      <c r="D441" s="29" t="s">
        <v>24373</v>
      </c>
      <c r="E441" s="32">
        <v>34</v>
      </c>
      <c r="F441" s="29" t="s">
        <v>29</v>
      </c>
      <c r="G441" s="29" t="s">
        <v>2200</v>
      </c>
      <c r="H441" s="32" t="s">
        <v>2201</v>
      </c>
      <c r="I441" s="29" t="s">
        <v>1064</v>
      </c>
      <c r="J441" s="29" t="s">
        <v>193</v>
      </c>
      <c r="K441" s="34">
        <v>44920</v>
      </c>
      <c r="L441" s="29" t="s">
        <v>42</v>
      </c>
    </row>
    <row r="442" spans="1:12" x14ac:dyDescent="0.8">
      <c r="A442" s="29" t="s">
        <v>2203</v>
      </c>
      <c r="B442" s="29" t="s">
        <v>2204</v>
      </c>
      <c r="C442" s="29" t="s">
        <v>23894</v>
      </c>
      <c r="D442" s="29" t="s">
        <v>24407</v>
      </c>
      <c r="E442" s="32">
        <v>39</v>
      </c>
      <c r="F442" s="29" t="s">
        <v>29</v>
      </c>
      <c r="G442" s="29" t="s">
        <v>2205</v>
      </c>
      <c r="H442" s="32" t="s">
        <v>2206</v>
      </c>
      <c r="I442" s="29" t="s">
        <v>1209</v>
      </c>
      <c r="J442" s="29" t="s">
        <v>92</v>
      </c>
      <c r="K442" s="34">
        <v>43977</v>
      </c>
      <c r="L442" s="29" t="s">
        <v>26</v>
      </c>
    </row>
    <row r="443" spans="1:12" x14ac:dyDescent="0.8">
      <c r="A443" s="29" t="s">
        <v>2208</v>
      </c>
      <c r="B443" s="29" t="s">
        <v>2209</v>
      </c>
      <c r="C443" s="29" t="s">
        <v>23975</v>
      </c>
      <c r="D443" s="29" t="s">
        <v>24598</v>
      </c>
      <c r="E443" s="32">
        <v>34</v>
      </c>
      <c r="F443" s="29" t="s">
        <v>29</v>
      </c>
      <c r="G443" s="29" t="s">
        <v>2210</v>
      </c>
      <c r="H443" s="32" t="s">
        <v>2211</v>
      </c>
      <c r="I443" s="29" t="s">
        <v>119</v>
      </c>
      <c r="J443" s="29" t="s">
        <v>55</v>
      </c>
      <c r="K443" s="34">
        <v>45206</v>
      </c>
      <c r="L443" s="29" t="s">
        <v>26</v>
      </c>
    </row>
    <row r="444" spans="1:12" x14ac:dyDescent="0.8">
      <c r="A444" s="29" t="s">
        <v>2213</v>
      </c>
      <c r="B444" s="29" t="s">
        <v>2214</v>
      </c>
      <c r="C444" s="29" t="s">
        <v>23777</v>
      </c>
      <c r="D444" s="29" t="s">
        <v>24599</v>
      </c>
      <c r="E444" s="32">
        <v>18</v>
      </c>
      <c r="F444" s="29" t="s">
        <v>29</v>
      </c>
      <c r="G444" s="29" t="s">
        <v>2215</v>
      </c>
      <c r="H444" s="32" t="s">
        <v>2216</v>
      </c>
      <c r="I444" s="29" t="s">
        <v>73</v>
      </c>
      <c r="J444" s="29" t="s">
        <v>74</v>
      </c>
      <c r="K444" s="34">
        <v>44869</v>
      </c>
      <c r="L444" s="29" t="s">
        <v>35</v>
      </c>
    </row>
    <row r="445" spans="1:12" x14ac:dyDescent="0.8">
      <c r="A445" s="29" t="s">
        <v>2218</v>
      </c>
      <c r="B445" s="29" t="s">
        <v>2219</v>
      </c>
      <c r="C445" s="29" t="s">
        <v>23740</v>
      </c>
      <c r="D445" s="29" t="s">
        <v>24507</v>
      </c>
      <c r="E445" s="32">
        <v>33</v>
      </c>
      <c r="F445" s="29" t="s">
        <v>14</v>
      </c>
      <c r="G445" s="29" t="s">
        <v>2220</v>
      </c>
      <c r="H445" s="32" t="s">
        <v>2221</v>
      </c>
      <c r="I445" s="29" t="s">
        <v>155</v>
      </c>
      <c r="J445" s="29" t="s">
        <v>92</v>
      </c>
      <c r="K445" s="34">
        <v>45294</v>
      </c>
      <c r="L445" s="29" t="s">
        <v>26</v>
      </c>
    </row>
    <row r="446" spans="1:12" x14ac:dyDescent="0.8">
      <c r="A446" s="29" t="s">
        <v>2223</v>
      </c>
      <c r="B446" s="29" t="s">
        <v>2224</v>
      </c>
      <c r="C446" s="29" t="s">
        <v>23778</v>
      </c>
      <c r="D446" s="29" t="s">
        <v>24387</v>
      </c>
      <c r="E446" s="32">
        <v>19</v>
      </c>
      <c r="F446" s="29" t="s">
        <v>29</v>
      </c>
      <c r="G446" s="29" t="s">
        <v>2225</v>
      </c>
      <c r="H446" s="32" t="s">
        <v>2226</v>
      </c>
      <c r="I446" s="29" t="s">
        <v>450</v>
      </c>
      <c r="J446" s="29" t="s">
        <v>138</v>
      </c>
      <c r="K446" s="34">
        <v>45347</v>
      </c>
      <c r="L446" s="29" t="s">
        <v>42</v>
      </c>
    </row>
    <row r="447" spans="1:12" x14ac:dyDescent="0.8">
      <c r="A447" s="29" t="s">
        <v>2228</v>
      </c>
      <c r="B447" s="29" t="s">
        <v>2229</v>
      </c>
      <c r="C447" s="29" t="s">
        <v>23780</v>
      </c>
      <c r="D447" s="29" t="s">
        <v>23785</v>
      </c>
      <c r="E447" s="32">
        <v>43</v>
      </c>
      <c r="F447" s="29" t="s">
        <v>29</v>
      </c>
      <c r="G447" s="29" t="s">
        <v>2230</v>
      </c>
      <c r="H447" s="32" t="s">
        <v>2231</v>
      </c>
      <c r="I447" s="29" t="s">
        <v>260</v>
      </c>
      <c r="J447" s="29" t="s">
        <v>113</v>
      </c>
      <c r="K447" s="34">
        <v>44054</v>
      </c>
      <c r="L447" s="29" t="s">
        <v>26</v>
      </c>
    </row>
    <row r="448" spans="1:12" x14ac:dyDescent="0.8">
      <c r="A448" s="29" t="s">
        <v>2233</v>
      </c>
      <c r="B448" s="29" t="s">
        <v>2234</v>
      </c>
      <c r="C448" s="29" t="s">
        <v>23809</v>
      </c>
      <c r="D448" s="29" t="s">
        <v>24600</v>
      </c>
      <c r="E448" s="32">
        <v>39</v>
      </c>
      <c r="F448" s="29" t="s">
        <v>29</v>
      </c>
      <c r="G448" s="29" t="s">
        <v>2235</v>
      </c>
      <c r="H448" s="32" t="s">
        <v>2236</v>
      </c>
      <c r="I448" s="29" t="s">
        <v>125</v>
      </c>
      <c r="J448" s="29" t="s">
        <v>126</v>
      </c>
      <c r="K448" s="34">
        <v>44192</v>
      </c>
      <c r="L448" s="29" t="s">
        <v>42</v>
      </c>
    </row>
    <row r="449" spans="1:12" x14ac:dyDescent="0.8">
      <c r="A449" s="29" t="s">
        <v>2238</v>
      </c>
      <c r="B449" s="29" t="s">
        <v>2239</v>
      </c>
      <c r="C449" s="29" t="s">
        <v>23748</v>
      </c>
      <c r="D449" s="29" t="s">
        <v>24601</v>
      </c>
      <c r="E449" s="32">
        <v>23</v>
      </c>
      <c r="F449" s="29" t="s">
        <v>108</v>
      </c>
      <c r="G449" s="29" t="s">
        <v>2240</v>
      </c>
      <c r="H449" s="32" t="s">
        <v>2241</v>
      </c>
      <c r="I449" s="29" t="s">
        <v>54</v>
      </c>
      <c r="J449" s="29" t="s">
        <v>55</v>
      </c>
      <c r="K449" s="34">
        <v>44452</v>
      </c>
      <c r="L449" s="29" t="s">
        <v>35</v>
      </c>
    </row>
    <row r="450" spans="1:12" x14ac:dyDescent="0.8">
      <c r="A450" s="29" t="s">
        <v>2243</v>
      </c>
      <c r="B450" s="29" t="s">
        <v>2244</v>
      </c>
      <c r="C450" s="29" t="s">
        <v>23777</v>
      </c>
      <c r="D450" s="29" t="s">
        <v>24348</v>
      </c>
      <c r="E450" s="32">
        <v>28</v>
      </c>
      <c r="F450" s="29" t="s">
        <v>29</v>
      </c>
      <c r="G450" s="29" t="s">
        <v>2245</v>
      </c>
      <c r="H450" s="32" t="s">
        <v>2246</v>
      </c>
      <c r="I450" s="29" t="s">
        <v>227</v>
      </c>
      <c r="J450" s="29" t="s">
        <v>221</v>
      </c>
      <c r="K450" s="34">
        <v>45112</v>
      </c>
      <c r="L450" s="29" t="s">
        <v>26</v>
      </c>
    </row>
    <row r="451" spans="1:12" x14ac:dyDescent="0.8">
      <c r="A451" s="29" t="s">
        <v>2248</v>
      </c>
      <c r="B451" s="29" t="s">
        <v>2249</v>
      </c>
      <c r="C451" s="29" t="s">
        <v>23829</v>
      </c>
      <c r="D451" s="29" t="s">
        <v>24521</v>
      </c>
      <c r="E451" s="32">
        <v>22</v>
      </c>
      <c r="F451" s="29" t="s">
        <v>29</v>
      </c>
      <c r="G451" s="29" t="s">
        <v>2250</v>
      </c>
      <c r="H451" s="32" t="s">
        <v>2251</v>
      </c>
      <c r="I451" s="29" t="s">
        <v>119</v>
      </c>
      <c r="J451" s="29" t="s">
        <v>55</v>
      </c>
      <c r="K451" s="34">
        <v>44924</v>
      </c>
      <c r="L451" s="29" t="s">
        <v>42</v>
      </c>
    </row>
    <row r="452" spans="1:12" x14ac:dyDescent="0.8">
      <c r="A452" s="29" t="s">
        <v>2253</v>
      </c>
      <c r="B452" s="29" t="s">
        <v>2254</v>
      </c>
      <c r="C452" s="29" t="s">
        <v>23892</v>
      </c>
      <c r="D452" s="29" t="s">
        <v>24335</v>
      </c>
      <c r="E452" s="32">
        <v>34</v>
      </c>
      <c r="F452" s="29" t="s">
        <v>29</v>
      </c>
      <c r="G452" s="29" t="s">
        <v>2255</v>
      </c>
      <c r="H452" s="32" t="s">
        <v>2256</v>
      </c>
      <c r="I452" s="29" t="s">
        <v>18</v>
      </c>
      <c r="J452" s="29" t="s">
        <v>19</v>
      </c>
      <c r="K452" s="34">
        <v>45513</v>
      </c>
      <c r="L452" s="29" t="s">
        <v>35</v>
      </c>
    </row>
    <row r="453" spans="1:12" x14ac:dyDescent="0.8">
      <c r="A453" s="29" t="s">
        <v>2258</v>
      </c>
      <c r="B453" s="29" t="s">
        <v>2259</v>
      </c>
      <c r="C453" s="29" t="s">
        <v>390</v>
      </c>
      <c r="D453" s="29" t="s">
        <v>24602</v>
      </c>
      <c r="E453" s="32">
        <v>46</v>
      </c>
      <c r="F453" s="29" t="s">
        <v>29</v>
      </c>
      <c r="G453" s="29" t="s">
        <v>2260</v>
      </c>
      <c r="H453" s="32" t="s">
        <v>2261</v>
      </c>
      <c r="I453" s="29" t="s">
        <v>558</v>
      </c>
      <c r="J453" s="29" t="s">
        <v>55</v>
      </c>
      <c r="K453" s="34">
        <v>45365</v>
      </c>
      <c r="L453" s="29" t="s">
        <v>42</v>
      </c>
    </row>
    <row r="454" spans="1:12" x14ac:dyDescent="0.8">
      <c r="A454" s="29" t="s">
        <v>2263</v>
      </c>
      <c r="B454" s="29" t="s">
        <v>2264</v>
      </c>
      <c r="C454" s="29" t="s">
        <v>23976</v>
      </c>
      <c r="D454" s="29" t="s">
        <v>23746</v>
      </c>
      <c r="E454" s="32">
        <v>23</v>
      </c>
      <c r="F454" s="29" t="s">
        <v>14</v>
      </c>
      <c r="G454" s="29" t="s">
        <v>2265</v>
      </c>
      <c r="H454" s="32" t="s">
        <v>2266</v>
      </c>
      <c r="I454" s="29" t="s">
        <v>952</v>
      </c>
      <c r="J454" s="29" t="s">
        <v>126</v>
      </c>
      <c r="K454" s="34">
        <v>44813</v>
      </c>
      <c r="L454" s="29" t="s">
        <v>42</v>
      </c>
    </row>
    <row r="455" spans="1:12" x14ac:dyDescent="0.8">
      <c r="A455" s="29" t="s">
        <v>2268</v>
      </c>
      <c r="B455" s="29" t="s">
        <v>2269</v>
      </c>
      <c r="C455" s="29" t="s">
        <v>23977</v>
      </c>
      <c r="D455" s="29" t="s">
        <v>24371</v>
      </c>
      <c r="E455" s="32"/>
      <c r="F455" s="29" t="s">
        <v>29</v>
      </c>
      <c r="G455" s="29" t="s">
        <v>2270</v>
      </c>
      <c r="H455" s="32" t="s">
        <v>2271</v>
      </c>
      <c r="I455" s="29" t="s">
        <v>450</v>
      </c>
      <c r="J455" s="29" t="s">
        <v>138</v>
      </c>
      <c r="K455" s="34">
        <v>44583</v>
      </c>
      <c r="L455" s="29" t="s">
        <v>26</v>
      </c>
    </row>
    <row r="456" spans="1:12" x14ac:dyDescent="0.8">
      <c r="A456" s="29" t="s">
        <v>2273</v>
      </c>
      <c r="B456" s="29" t="s">
        <v>2274</v>
      </c>
      <c r="C456" s="29" t="s">
        <v>23924</v>
      </c>
      <c r="D456" s="29" t="s">
        <v>24481</v>
      </c>
      <c r="E456" s="32">
        <v>28</v>
      </c>
      <c r="F456" s="29" t="s">
        <v>14</v>
      </c>
      <c r="G456" s="29" t="s">
        <v>2275</v>
      </c>
      <c r="H456" s="32" t="s">
        <v>2276</v>
      </c>
      <c r="I456" s="29" t="s">
        <v>270</v>
      </c>
      <c r="J456" s="29" t="s">
        <v>19</v>
      </c>
      <c r="K456" s="34">
        <v>44740</v>
      </c>
      <c r="L456" s="29" t="s">
        <v>42</v>
      </c>
    </row>
    <row r="457" spans="1:12" x14ac:dyDescent="0.8">
      <c r="A457" s="29" t="s">
        <v>2278</v>
      </c>
      <c r="B457" s="29" t="s">
        <v>2279</v>
      </c>
      <c r="C457" s="29" t="s">
        <v>23978</v>
      </c>
      <c r="D457" s="29" t="s">
        <v>24348</v>
      </c>
      <c r="E457" s="32">
        <v>25</v>
      </c>
      <c r="F457" s="29" t="s">
        <v>29</v>
      </c>
      <c r="G457" s="29" t="s">
        <v>2280</v>
      </c>
      <c r="H457" s="32" t="s">
        <v>2281</v>
      </c>
      <c r="I457" s="29" t="s">
        <v>291</v>
      </c>
      <c r="J457" s="29" t="s">
        <v>92</v>
      </c>
      <c r="K457" s="34">
        <v>44763</v>
      </c>
      <c r="L457" s="29" t="s">
        <v>35</v>
      </c>
    </row>
    <row r="458" spans="1:12" x14ac:dyDescent="0.8">
      <c r="A458" s="29" t="s">
        <v>2283</v>
      </c>
      <c r="B458" s="29" t="s">
        <v>2284</v>
      </c>
      <c r="C458" s="29" t="s">
        <v>23849</v>
      </c>
      <c r="D458" s="29" t="s">
        <v>24373</v>
      </c>
      <c r="E458" s="32">
        <v>33</v>
      </c>
      <c r="F458" s="29" t="s">
        <v>14</v>
      </c>
      <c r="G458" s="29" t="s">
        <v>2285</v>
      </c>
      <c r="H458" s="32" t="s">
        <v>2286</v>
      </c>
      <c r="I458" s="29" t="s">
        <v>249</v>
      </c>
      <c r="J458" s="29" t="s">
        <v>55</v>
      </c>
      <c r="K458" s="34">
        <v>44655</v>
      </c>
      <c r="L458" s="29" t="s">
        <v>26</v>
      </c>
    </row>
    <row r="459" spans="1:12" x14ac:dyDescent="0.8">
      <c r="A459" s="29" t="s">
        <v>2288</v>
      </c>
      <c r="B459" s="29" t="s">
        <v>2289</v>
      </c>
      <c r="C459" s="29" t="s">
        <v>23762</v>
      </c>
      <c r="D459" s="29" t="s">
        <v>24603</v>
      </c>
      <c r="E459" s="32">
        <v>22</v>
      </c>
      <c r="F459" s="29" t="s">
        <v>29</v>
      </c>
      <c r="G459" s="29" t="s">
        <v>2290</v>
      </c>
      <c r="H459" s="32" t="s">
        <v>2291</v>
      </c>
      <c r="I459" s="29" t="s">
        <v>227</v>
      </c>
      <c r="J459" s="29" t="s">
        <v>221</v>
      </c>
      <c r="K459" s="34">
        <v>44026</v>
      </c>
      <c r="L459" s="29" t="s">
        <v>42</v>
      </c>
    </row>
    <row r="460" spans="1:12" x14ac:dyDescent="0.8">
      <c r="A460" s="29" t="s">
        <v>2293</v>
      </c>
      <c r="B460" s="29" t="s">
        <v>2294</v>
      </c>
      <c r="C460" s="29" t="s">
        <v>23883</v>
      </c>
      <c r="D460" s="29" t="s">
        <v>23789</v>
      </c>
      <c r="E460" s="32">
        <v>28</v>
      </c>
      <c r="F460" s="29" t="s">
        <v>14</v>
      </c>
      <c r="G460" s="29" t="s">
        <v>2295</v>
      </c>
      <c r="H460" s="32" t="s">
        <v>2296</v>
      </c>
      <c r="I460" s="29" t="s">
        <v>137</v>
      </c>
      <c r="J460" s="29" t="s">
        <v>138</v>
      </c>
      <c r="K460" s="34">
        <v>44079</v>
      </c>
      <c r="L460" s="29" t="s">
        <v>35</v>
      </c>
    </row>
    <row r="461" spans="1:12" x14ac:dyDescent="0.8">
      <c r="A461" s="29" t="s">
        <v>2298</v>
      </c>
      <c r="B461" s="29" t="s">
        <v>2299</v>
      </c>
      <c r="C461" s="29" t="s">
        <v>23979</v>
      </c>
      <c r="D461" s="29" t="s">
        <v>24389</v>
      </c>
      <c r="E461" s="32">
        <v>20</v>
      </c>
      <c r="F461" s="29" t="s">
        <v>14</v>
      </c>
      <c r="G461" s="29" t="s">
        <v>2300</v>
      </c>
      <c r="H461" s="32">
        <v>4934459626</v>
      </c>
      <c r="I461" s="29" t="s">
        <v>529</v>
      </c>
      <c r="J461" s="29" t="s">
        <v>55</v>
      </c>
      <c r="K461" s="34">
        <v>45413</v>
      </c>
      <c r="L461" s="29" t="s">
        <v>42</v>
      </c>
    </row>
    <row r="462" spans="1:12" x14ac:dyDescent="0.8">
      <c r="A462" s="29" t="s">
        <v>2302</v>
      </c>
      <c r="B462" s="29" t="s">
        <v>2303</v>
      </c>
      <c r="C462" s="29" t="s">
        <v>23825</v>
      </c>
      <c r="D462" s="29" t="s">
        <v>24604</v>
      </c>
      <c r="E462" s="32">
        <v>58</v>
      </c>
      <c r="F462" s="29" t="s">
        <v>14</v>
      </c>
      <c r="G462" s="29" t="s">
        <v>2304</v>
      </c>
      <c r="H462" s="32" t="s">
        <v>2305</v>
      </c>
      <c r="I462" s="29" t="s">
        <v>912</v>
      </c>
      <c r="J462" s="29" t="s">
        <v>99</v>
      </c>
      <c r="K462" s="34">
        <v>45028</v>
      </c>
      <c r="L462" s="29" t="s">
        <v>35</v>
      </c>
    </row>
    <row r="463" spans="1:12" x14ac:dyDescent="0.8">
      <c r="A463" s="29" t="s">
        <v>2307</v>
      </c>
      <c r="B463" s="29" t="s">
        <v>2308</v>
      </c>
      <c r="C463" s="29" t="s">
        <v>23980</v>
      </c>
      <c r="D463" s="29" t="s">
        <v>23874</v>
      </c>
      <c r="E463" s="32">
        <v>35</v>
      </c>
      <c r="F463" s="29" t="s">
        <v>108</v>
      </c>
      <c r="G463" s="29" t="s">
        <v>2309</v>
      </c>
      <c r="H463" s="32">
        <v>3479742585</v>
      </c>
      <c r="I463" s="29" t="s">
        <v>244</v>
      </c>
      <c r="J463" s="29" t="s">
        <v>221</v>
      </c>
      <c r="K463" s="34">
        <v>45039</v>
      </c>
      <c r="L463" s="29" t="s">
        <v>42</v>
      </c>
    </row>
    <row r="464" spans="1:12" x14ac:dyDescent="0.8">
      <c r="A464" s="29" t="s">
        <v>2311</v>
      </c>
      <c r="B464" s="29"/>
      <c r="C464" s="29"/>
      <c r="D464" s="29"/>
      <c r="E464" s="32">
        <v>26</v>
      </c>
      <c r="F464" s="29" t="s">
        <v>14</v>
      </c>
      <c r="G464" s="29" t="s">
        <v>2312</v>
      </c>
      <c r="H464" s="32" t="s">
        <v>2313</v>
      </c>
      <c r="I464" s="29" t="s">
        <v>285</v>
      </c>
      <c r="J464" s="29" t="s">
        <v>193</v>
      </c>
      <c r="K464" s="34">
        <v>44730</v>
      </c>
      <c r="L464" s="29" t="s">
        <v>42</v>
      </c>
    </row>
    <row r="465" spans="1:12" x14ac:dyDescent="0.8">
      <c r="A465" s="29" t="s">
        <v>2315</v>
      </c>
      <c r="B465" s="29" t="s">
        <v>2316</v>
      </c>
      <c r="C465" s="29" t="s">
        <v>23818</v>
      </c>
      <c r="D465" s="29" t="s">
        <v>24485</v>
      </c>
      <c r="E465" s="32">
        <v>37</v>
      </c>
      <c r="F465" s="29" t="s">
        <v>14</v>
      </c>
      <c r="G465" s="29" t="s">
        <v>2317</v>
      </c>
      <c r="H465" s="32" t="s">
        <v>2318</v>
      </c>
      <c r="I465" s="29" t="s">
        <v>119</v>
      </c>
      <c r="J465" s="29" t="s">
        <v>55</v>
      </c>
      <c r="K465" s="34">
        <v>45666</v>
      </c>
      <c r="L465" s="29" t="s">
        <v>35</v>
      </c>
    </row>
    <row r="466" spans="1:12" x14ac:dyDescent="0.8">
      <c r="A466" s="29" t="s">
        <v>2320</v>
      </c>
      <c r="B466" s="29" t="s">
        <v>2321</v>
      </c>
      <c r="C466" s="29" t="s">
        <v>23981</v>
      </c>
      <c r="D466" s="29" t="s">
        <v>24606</v>
      </c>
      <c r="E466" s="32">
        <v>33</v>
      </c>
      <c r="F466" s="29" t="s">
        <v>29</v>
      </c>
      <c r="G466" s="29" t="s">
        <v>2322</v>
      </c>
      <c r="H466" s="32" t="s">
        <v>2323</v>
      </c>
      <c r="I466" s="29" t="s">
        <v>553</v>
      </c>
      <c r="J466" s="29" t="s">
        <v>221</v>
      </c>
      <c r="K466" s="34">
        <v>45118</v>
      </c>
      <c r="L466" s="29" t="s">
        <v>26</v>
      </c>
    </row>
    <row r="467" spans="1:12" x14ac:dyDescent="0.8">
      <c r="A467" s="29" t="s">
        <v>2325</v>
      </c>
      <c r="B467" s="29" t="s">
        <v>2326</v>
      </c>
      <c r="C467" s="29" t="s">
        <v>23982</v>
      </c>
      <c r="D467" s="29" t="s">
        <v>24607</v>
      </c>
      <c r="E467" s="32">
        <v>32</v>
      </c>
      <c r="F467" s="29" t="s">
        <v>14</v>
      </c>
      <c r="G467" s="29" t="s">
        <v>2327</v>
      </c>
      <c r="H467" s="32">
        <v>3854838252</v>
      </c>
      <c r="I467" s="29" t="s">
        <v>249</v>
      </c>
      <c r="J467" s="29" t="s">
        <v>55</v>
      </c>
      <c r="K467" s="34">
        <v>44101</v>
      </c>
      <c r="L467" s="29" t="s">
        <v>42</v>
      </c>
    </row>
    <row r="468" spans="1:12" x14ac:dyDescent="0.8">
      <c r="A468" s="29" t="s">
        <v>2329</v>
      </c>
      <c r="B468" s="29" t="s">
        <v>2330</v>
      </c>
      <c r="C468" s="29" t="s">
        <v>23854</v>
      </c>
      <c r="D468" s="29" t="s">
        <v>24552</v>
      </c>
      <c r="E468" s="32">
        <v>42</v>
      </c>
      <c r="F468" s="29" t="s">
        <v>14</v>
      </c>
      <c r="G468" s="29" t="s">
        <v>2331</v>
      </c>
      <c r="H468" s="32" t="s">
        <v>2332</v>
      </c>
      <c r="I468" s="29" t="s">
        <v>144</v>
      </c>
      <c r="J468" s="29" t="s">
        <v>126</v>
      </c>
      <c r="K468" s="34">
        <v>45233</v>
      </c>
      <c r="L468" s="29" t="s">
        <v>42</v>
      </c>
    </row>
    <row r="469" spans="1:12" x14ac:dyDescent="0.8">
      <c r="A469" s="29" t="s">
        <v>2334</v>
      </c>
      <c r="B469" s="29" t="s">
        <v>2335</v>
      </c>
      <c r="C469" s="29" t="s">
        <v>23749</v>
      </c>
      <c r="D469" s="29" t="s">
        <v>24508</v>
      </c>
      <c r="E469" s="32">
        <v>44</v>
      </c>
      <c r="F469" s="29"/>
      <c r="G469" s="29" t="s">
        <v>2336</v>
      </c>
      <c r="H469" s="32" t="s">
        <v>2337</v>
      </c>
      <c r="I469" s="29" t="s">
        <v>1383</v>
      </c>
      <c r="J469" s="29" t="s">
        <v>92</v>
      </c>
      <c r="K469" s="34">
        <v>45624</v>
      </c>
      <c r="L469" s="29" t="s">
        <v>35</v>
      </c>
    </row>
    <row r="470" spans="1:12" x14ac:dyDescent="0.8">
      <c r="A470" s="29" t="s">
        <v>2339</v>
      </c>
      <c r="B470" s="29" t="s">
        <v>2340</v>
      </c>
      <c r="C470" s="29" t="s">
        <v>23894</v>
      </c>
      <c r="D470" s="29" t="s">
        <v>24352</v>
      </c>
      <c r="E470" s="32">
        <v>28</v>
      </c>
      <c r="F470" s="29" t="s">
        <v>29</v>
      </c>
      <c r="G470" s="29" t="s">
        <v>2341</v>
      </c>
      <c r="H470" s="32" t="s">
        <v>2342</v>
      </c>
      <c r="I470" s="29" t="s">
        <v>249</v>
      </c>
      <c r="J470" s="29" t="s">
        <v>55</v>
      </c>
      <c r="K470" s="34">
        <v>45620</v>
      </c>
      <c r="L470" s="29" t="s">
        <v>42</v>
      </c>
    </row>
    <row r="471" spans="1:12" x14ac:dyDescent="0.8">
      <c r="A471" s="29" t="s">
        <v>2344</v>
      </c>
      <c r="B471" s="29" t="s">
        <v>2345</v>
      </c>
      <c r="C471" s="29" t="s">
        <v>23888</v>
      </c>
      <c r="D471" s="29" t="s">
        <v>24468</v>
      </c>
      <c r="E471" s="32">
        <v>28</v>
      </c>
      <c r="F471" s="29" t="s">
        <v>14</v>
      </c>
      <c r="G471" s="29" t="s">
        <v>2346</v>
      </c>
      <c r="H471" s="32" t="s">
        <v>2347</v>
      </c>
      <c r="I471" s="29" t="s">
        <v>73</v>
      </c>
      <c r="J471" s="29" t="s">
        <v>74</v>
      </c>
      <c r="K471" s="34">
        <v>45450</v>
      </c>
      <c r="L471" s="29" t="s">
        <v>35</v>
      </c>
    </row>
    <row r="472" spans="1:12" x14ac:dyDescent="0.8">
      <c r="A472" s="29" t="s">
        <v>2349</v>
      </c>
      <c r="B472" s="29" t="s">
        <v>2350</v>
      </c>
      <c r="C472" s="29" t="s">
        <v>23983</v>
      </c>
      <c r="D472" s="29" t="s">
        <v>24495</v>
      </c>
      <c r="E472" s="32">
        <v>31</v>
      </c>
      <c r="F472" s="29" t="s">
        <v>14</v>
      </c>
      <c r="G472" s="29" t="s">
        <v>2351</v>
      </c>
      <c r="H472" s="32"/>
      <c r="I472" s="29" t="s">
        <v>105</v>
      </c>
      <c r="J472" s="29" t="s">
        <v>48</v>
      </c>
      <c r="K472" s="34">
        <v>44352</v>
      </c>
      <c r="L472" s="29" t="s">
        <v>35</v>
      </c>
    </row>
    <row r="473" spans="1:12" x14ac:dyDescent="0.8">
      <c r="A473" s="29" t="s">
        <v>2353</v>
      </c>
      <c r="B473" s="29" t="s">
        <v>2354</v>
      </c>
      <c r="C473" s="29" t="s">
        <v>23984</v>
      </c>
      <c r="D473" s="29" t="s">
        <v>24608</v>
      </c>
      <c r="E473" s="32">
        <v>18</v>
      </c>
      <c r="F473" s="29" t="s">
        <v>29</v>
      </c>
      <c r="G473" s="29" t="s">
        <v>2355</v>
      </c>
      <c r="H473" s="32" t="s">
        <v>2356</v>
      </c>
      <c r="I473" s="29" t="s">
        <v>558</v>
      </c>
      <c r="J473" s="29" t="s">
        <v>55</v>
      </c>
      <c r="K473" s="34">
        <v>45460</v>
      </c>
      <c r="L473" s="29" t="s">
        <v>26</v>
      </c>
    </row>
    <row r="474" spans="1:12" x14ac:dyDescent="0.8">
      <c r="A474" s="29" t="s">
        <v>2358</v>
      </c>
      <c r="B474" s="29" t="s">
        <v>2359</v>
      </c>
      <c r="C474" s="29" t="s">
        <v>23742</v>
      </c>
      <c r="D474" s="29" t="s">
        <v>24372</v>
      </c>
      <c r="E474" s="32">
        <v>18</v>
      </c>
      <c r="F474" s="29" t="s">
        <v>14</v>
      </c>
      <c r="G474" s="29" t="s">
        <v>2360</v>
      </c>
      <c r="H474" s="32" t="s">
        <v>2361</v>
      </c>
      <c r="I474" s="29" t="s">
        <v>309</v>
      </c>
      <c r="J474" s="29" t="s">
        <v>74</v>
      </c>
      <c r="K474" s="34">
        <v>45236</v>
      </c>
      <c r="L474" s="29" t="s">
        <v>35</v>
      </c>
    </row>
    <row r="475" spans="1:12" x14ac:dyDescent="0.8">
      <c r="A475" s="29" t="s">
        <v>2363</v>
      </c>
      <c r="B475" s="29" t="s">
        <v>2364</v>
      </c>
      <c r="C475" s="29" t="s">
        <v>23745</v>
      </c>
      <c r="D475" s="29" t="s">
        <v>24609</v>
      </c>
      <c r="E475" s="32">
        <v>51</v>
      </c>
      <c r="F475" s="29" t="s">
        <v>29</v>
      </c>
      <c r="G475" s="29" t="s">
        <v>2365</v>
      </c>
      <c r="H475" s="32" t="s">
        <v>2366</v>
      </c>
      <c r="I475" s="29" t="s">
        <v>18</v>
      </c>
      <c r="J475" s="29" t="s">
        <v>19</v>
      </c>
      <c r="K475" s="34">
        <v>44258</v>
      </c>
      <c r="L475" s="29" t="s">
        <v>42</v>
      </c>
    </row>
    <row r="476" spans="1:12" x14ac:dyDescent="0.8">
      <c r="A476" s="29" t="s">
        <v>2368</v>
      </c>
      <c r="B476" s="29" t="s">
        <v>2369</v>
      </c>
      <c r="C476" s="29" t="s">
        <v>23985</v>
      </c>
      <c r="D476" s="29" t="s">
        <v>24433</v>
      </c>
      <c r="E476" s="32">
        <v>54</v>
      </c>
      <c r="F476" s="29" t="s">
        <v>29</v>
      </c>
      <c r="G476" s="29" t="s">
        <v>2370</v>
      </c>
      <c r="H476" s="32"/>
      <c r="I476" s="29" t="s">
        <v>796</v>
      </c>
      <c r="J476" s="29" t="s">
        <v>19</v>
      </c>
      <c r="K476" s="34">
        <v>44584</v>
      </c>
      <c r="L476" s="29" t="s">
        <v>26</v>
      </c>
    </row>
    <row r="477" spans="1:12" x14ac:dyDescent="0.8">
      <c r="A477" s="29" t="s">
        <v>2372</v>
      </c>
      <c r="B477" s="29" t="s">
        <v>2373</v>
      </c>
      <c r="C477" s="29" t="s">
        <v>23986</v>
      </c>
      <c r="D477" s="29" t="s">
        <v>24345</v>
      </c>
      <c r="E477" s="32">
        <v>32</v>
      </c>
      <c r="F477" s="29"/>
      <c r="G477" s="29" t="s">
        <v>2374</v>
      </c>
      <c r="H477" s="32" t="s">
        <v>2375</v>
      </c>
      <c r="I477" s="29" t="s">
        <v>137</v>
      </c>
      <c r="J477" s="29" t="s">
        <v>138</v>
      </c>
      <c r="K477" s="34">
        <v>44260</v>
      </c>
      <c r="L477" s="29" t="s">
        <v>42</v>
      </c>
    </row>
    <row r="478" spans="1:12" x14ac:dyDescent="0.8">
      <c r="A478" s="29" t="s">
        <v>2377</v>
      </c>
      <c r="B478" s="29" t="s">
        <v>2378</v>
      </c>
      <c r="C478" s="29" t="s">
        <v>23813</v>
      </c>
      <c r="D478" s="29" t="s">
        <v>24544</v>
      </c>
      <c r="E478" s="32">
        <v>41</v>
      </c>
      <c r="F478" s="29" t="s">
        <v>29</v>
      </c>
      <c r="G478" s="29" t="s">
        <v>2379</v>
      </c>
      <c r="H478" s="32">
        <f>1-745-239-8628</f>
        <v>-9611</v>
      </c>
      <c r="I478" s="29" t="s">
        <v>125</v>
      </c>
      <c r="J478" s="29" t="s">
        <v>126</v>
      </c>
      <c r="K478" s="34">
        <v>45235</v>
      </c>
      <c r="L478" s="29" t="s">
        <v>35</v>
      </c>
    </row>
    <row r="479" spans="1:12" x14ac:dyDescent="0.8">
      <c r="A479" s="29" t="s">
        <v>2381</v>
      </c>
      <c r="B479" s="29" t="s">
        <v>2382</v>
      </c>
      <c r="C479" s="29" t="s">
        <v>23974</v>
      </c>
      <c r="D479" s="29" t="s">
        <v>24428</v>
      </c>
      <c r="E479" s="32">
        <v>38</v>
      </c>
      <c r="F479" s="29" t="s">
        <v>14</v>
      </c>
      <c r="G479" s="29" t="s">
        <v>2383</v>
      </c>
      <c r="H479" s="32" t="s">
        <v>2384</v>
      </c>
      <c r="I479" s="29" t="s">
        <v>529</v>
      </c>
      <c r="J479" s="29" t="s">
        <v>55</v>
      </c>
      <c r="K479" s="34">
        <v>44179</v>
      </c>
      <c r="L479" s="29" t="s">
        <v>42</v>
      </c>
    </row>
    <row r="480" spans="1:12" x14ac:dyDescent="0.8">
      <c r="A480" s="29" t="s">
        <v>2386</v>
      </c>
      <c r="B480" s="29" t="s">
        <v>2387</v>
      </c>
      <c r="C480" s="29" t="s">
        <v>23743</v>
      </c>
      <c r="D480" s="29" t="s">
        <v>24610</v>
      </c>
      <c r="E480" s="32">
        <v>71</v>
      </c>
      <c r="F480" s="29" t="s">
        <v>29</v>
      </c>
      <c r="G480" s="29" t="s">
        <v>2388</v>
      </c>
      <c r="H480" s="32" t="s">
        <v>2389</v>
      </c>
      <c r="I480" s="29" t="s">
        <v>47</v>
      </c>
      <c r="J480" s="29" t="s">
        <v>48</v>
      </c>
      <c r="K480" s="34">
        <v>45417</v>
      </c>
      <c r="L480" s="29" t="s">
        <v>35</v>
      </c>
    </row>
    <row r="481" spans="1:12" x14ac:dyDescent="0.8">
      <c r="A481" s="29" t="s">
        <v>2391</v>
      </c>
      <c r="B481" s="29" t="s">
        <v>2392</v>
      </c>
      <c r="C481" s="29" t="s">
        <v>23890</v>
      </c>
      <c r="D481" s="29" t="s">
        <v>24516</v>
      </c>
      <c r="E481" s="32">
        <v>48</v>
      </c>
      <c r="F481" s="29" t="s">
        <v>14</v>
      </c>
      <c r="G481" s="29" t="s">
        <v>2393</v>
      </c>
      <c r="H481" s="32" t="s">
        <v>2394</v>
      </c>
      <c r="I481" s="29" t="s">
        <v>450</v>
      </c>
      <c r="J481" s="29" t="s">
        <v>138</v>
      </c>
      <c r="K481" s="34">
        <v>44748</v>
      </c>
      <c r="L481" s="29" t="s">
        <v>35</v>
      </c>
    </row>
    <row r="482" spans="1:12" x14ac:dyDescent="0.8">
      <c r="A482" s="29" t="s">
        <v>2396</v>
      </c>
      <c r="B482" s="29" t="s">
        <v>2397</v>
      </c>
      <c r="C482" s="29" t="s">
        <v>23825</v>
      </c>
      <c r="D482" s="29" t="s">
        <v>24437</v>
      </c>
      <c r="E482" s="32">
        <v>33</v>
      </c>
      <c r="F482" s="29" t="s">
        <v>14</v>
      </c>
      <c r="G482" s="29" t="s">
        <v>2398</v>
      </c>
      <c r="H482" s="32" t="s">
        <v>2399</v>
      </c>
      <c r="I482" s="29" t="s">
        <v>1014</v>
      </c>
      <c r="J482" s="29" t="s">
        <v>34</v>
      </c>
      <c r="K482" s="34">
        <v>44211</v>
      </c>
      <c r="L482" s="29" t="s">
        <v>42</v>
      </c>
    </row>
    <row r="483" spans="1:12" x14ac:dyDescent="0.8">
      <c r="A483" s="29" t="s">
        <v>2401</v>
      </c>
      <c r="B483" s="29" t="s">
        <v>2402</v>
      </c>
      <c r="C483" s="29" t="s">
        <v>23767</v>
      </c>
      <c r="D483" s="29" t="s">
        <v>24611</v>
      </c>
      <c r="E483" s="32">
        <v>23</v>
      </c>
      <c r="F483" s="29" t="s">
        <v>29</v>
      </c>
      <c r="G483" s="29" t="s">
        <v>2403</v>
      </c>
      <c r="H483" s="32" t="s">
        <v>2404</v>
      </c>
      <c r="I483" s="29" t="s">
        <v>199</v>
      </c>
      <c r="J483" s="29" t="s">
        <v>74</v>
      </c>
      <c r="K483" s="34">
        <v>45366</v>
      </c>
      <c r="L483" s="29" t="s">
        <v>35</v>
      </c>
    </row>
    <row r="484" spans="1:12" x14ac:dyDescent="0.8">
      <c r="A484" s="29" t="s">
        <v>2406</v>
      </c>
      <c r="B484" s="29"/>
      <c r="C484" s="29"/>
      <c r="D484" s="29"/>
      <c r="E484" s="32">
        <v>18</v>
      </c>
      <c r="F484" s="29" t="s">
        <v>29</v>
      </c>
      <c r="G484" s="29" t="s">
        <v>2407</v>
      </c>
      <c r="H484" s="32">
        <f>1-525-708-46</f>
        <v>-1278</v>
      </c>
      <c r="I484" s="29" t="s">
        <v>558</v>
      </c>
      <c r="J484" s="29" t="s">
        <v>55</v>
      </c>
      <c r="K484" s="34">
        <v>45110</v>
      </c>
      <c r="L484" s="29" t="s">
        <v>42</v>
      </c>
    </row>
    <row r="485" spans="1:12" x14ac:dyDescent="0.8">
      <c r="A485" s="29" t="s">
        <v>2409</v>
      </c>
      <c r="B485" s="29" t="s">
        <v>2410</v>
      </c>
      <c r="C485" s="29" t="s">
        <v>23987</v>
      </c>
      <c r="D485" s="29" t="s">
        <v>24363</v>
      </c>
      <c r="E485" s="32">
        <v>37</v>
      </c>
      <c r="F485" s="29" t="s">
        <v>29</v>
      </c>
      <c r="G485" s="29" t="s">
        <v>2411</v>
      </c>
      <c r="H485" s="32" t="s">
        <v>2412</v>
      </c>
      <c r="I485" s="29" t="s">
        <v>137</v>
      </c>
      <c r="J485" s="29" t="s">
        <v>138</v>
      </c>
      <c r="K485" s="34">
        <v>44207</v>
      </c>
      <c r="L485" s="29" t="s">
        <v>42</v>
      </c>
    </row>
    <row r="486" spans="1:12" x14ac:dyDescent="0.8">
      <c r="A486" s="29" t="s">
        <v>2414</v>
      </c>
      <c r="B486" s="29" t="s">
        <v>2415</v>
      </c>
      <c r="C486" s="29" t="s">
        <v>23890</v>
      </c>
      <c r="D486" s="29" t="s">
        <v>24213</v>
      </c>
      <c r="E486" s="32">
        <v>25</v>
      </c>
      <c r="F486" s="29" t="s">
        <v>14</v>
      </c>
      <c r="G486" s="29" t="s">
        <v>2416</v>
      </c>
      <c r="H486" s="32"/>
      <c r="I486" s="29" t="s">
        <v>125</v>
      </c>
      <c r="J486" s="29" t="s">
        <v>126</v>
      </c>
      <c r="K486" s="34">
        <v>43990</v>
      </c>
      <c r="L486" s="29" t="s">
        <v>35</v>
      </c>
    </row>
    <row r="487" spans="1:12" x14ac:dyDescent="0.8">
      <c r="A487" s="29" t="s">
        <v>2418</v>
      </c>
      <c r="B487" s="29" t="s">
        <v>2419</v>
      </c>
      <c r="C487" s="29" t="s">
        <v>23801</v>
      </c>
      <c r="D487" s="29" t="s">
        <v>24182</v>
      </c>
      <c r="E487" s="32">
        <v>18</v>
      </c>
      <c r="F487" s="29" t="s">
        <v>14</v>
      </c>
      <c r="G487" s="29" t="s">
        <v>2420</v>
      </c>
      <c r="H487" s="32" t="s">
        <v>2421</v>
      </c>
      <c r="I487" s="29" t="s">
        <v>199</v>
      </c>
      <c r="J487" s="29" t="s">
        <v>74</v>
      </c>
      <c r="K487" s="34">
        <v>44796</v>
      </c>
      <c r="L487" s="29" t="s">
        <v>26</v>
      </c>
    </row>
    <row r="488" spans="1:12" x14ac:dyDescent="0.8">
      <c r="A488" s="29" t="s">
        <v>2423</v>
      </c>
      <c r="B488" s="29" t="s">
        <v>2424</v>
      </c>
      <c r="C488" s="29" t="s">
        <v>23913</v>
      </c>
      <c r="D488" s="29" t="s">
        <v>24592</v>
      </c>
      <c r="E488" s="32">
        <v>27</v>
      </c>
      <c r="F488" s="29" t="s">
        <v>29</v>
      </c>
      <c r="G488" s="29" t="s">
        <v>2425</v>
      </c>
      <c r="H488" s="32" t="s">
        <v>2426</v>
      </c>
      <c r="I488" s="29" t="s">
        <v>119</v>
      </c>
      <c r="J488" s="29" t="s">
        <v>55</v>
      </c>
      <c r="K488" s="34">
        <v>45132</v>
      </c>
      <c r="L488" s="29" t="s">
        <v>42</v>
      </c>
    </row>
    <row r="489" spans="1:12" x14ac:dyDescent="0.8">
      <c r="A489" s="29" t="s">
        <v>2428</v>
      </c>
      <c r="B489" s="29" t="s">
        <v>2429</v>
      </c>
      <c r="C489" s="29" t="s">
        <v>23988</v>
      </c>
      <c r="D489" s="29" t="s">
        <v>24462</v>
      </c>
      <c r="E489" s="32">
        <v>22</v>
      </c>
      <c r="F489" s="29" t="s">
        <v>14</v>
      </c>
      <c r="G489" s="29" t="s">
        <v>2430</v>
      </c>
      <c r="H489" s="32" t="s">
        <v>2431</v>
      </c>
      <c r="I489" s="29" t="s">
        <v>270</v>
      </c>
      <c r="J489" s="29" t="s">
        <v>19</v>
      </c>
      <c r="K489" s="34">
        <v>44448</v>
      </c>
      <c r="L489" s="29" t="s">
        <v>35</v>
      </c>
    </row>
    <row r="490" spans="1:12" x14ac:dyDescent="0.8">
      <c r="A490" s="29" t="s">
        <v>2433</v>
      </c>
      <c r="B490" s="29" t="s">
        <v>2434</v>
      </c>
      <c r="C490" s="29" t="s">
        <v>23801</v>
      </c>
      <c r="D490" s="29" t="s">
        <v>24612</v>
      </c>
      <c r="E490" s="32">
        <v>55</v>
      </c>
      <c r="F490" s="29" t="s">
        <v>14</v>
      </c>
      <c r="G490" s="29" t="s">
        <v>2435</v>
      </c>
      <c r="H490" s="32">
        <v>2603906913</v>
      </c>
      <c r="I490" s="29" t="s">
        <v>558</v>
      </c>
      <c r="J490" s="29" t="s">
        <v>55</v>
      </c>
      <c r="K490" s="34">
        <v>44122</v>
      </c>
      <c r="L490" s="29" t="s">
        <v>42</v>
      </c>
    </row>
    <row r="491" spans="1:12" x14ac:dyDescent="0.8">
      <c r="A491" s="29" t="s">
        <v>2437</v>
      </c>
      <c r="B491" s="29" t="s">
        <v>2438</v>
      </c>
      <c r="C491" s="29" t="s">
        <v>23989</v>
      </c>
      <c r="D491" s="29" t="s">
        <v>24613</v>
      </c>
      <c r="E491" s="32">
        <v>45</v>
      </c>
      <c r="F491" s="29" t="s">
        <v>14</v>
      </c>
      <c r="G491" s="29" t="s">
        <v>2439</v>
      </c>
      <c r="H491" s="32" t="s">
        <v>2440</v>
      </c>
      <c r="I491" s="29" t="s">
        <v>119</v>
      </c>
      <c r="J491" s="29" t="s">
        <v>55</v>
      </c>
      <c r="K491" s="34">
        <v>44116</v>
      </c>
      <c r="L491" s="29" t="s">
        <v>35</v>
      </c>
    </row>
    <row r="492" spans="1:12" x14ac:dyDescent="0.8">
      <c r="A492" s="29" t="s">
        <v>2442</v>
      </c>
      <c r="B492" s="29" t="s">
        <v>2443</v>
      </c>
      <c r="C492" s="29" t="s">
        <v>23985</v>
      </c>
      <c r="D492" s="29" t="s">
        <v>24600</v>
      </c>
      <c r="E492" s="32">
        <v>34</v>
      </c>
      <c r="F492" s="29" t="s">
        <v>29</v>
      </c>
      <c r="G492" s="29" t="s">
        <v>2444</v>
      </c>
      <c r="H492" s="32" t="s">
        <v>2445</v>
      </c>
      <c r="I492" s="29" t="s">
        <v>179</v>
      </c>
      <c r="J492" s="29" t="s">
        <v>180</v>
      </c>
      <c r="K492" s="34">
        <v>44885</v>
      </c>
      <c r="L492" s="29" t="s">
        <v>35</v>
      </c>
    </row>
    <row r="493" spans="1:12" x14ac:dyDescent="0.8">
      <c r="A493" s="29" t="s">
        <v>2447</v>
      </c>
      <c r="B493" s="29" t="s">
        <v>2448</v>
      </c>
      <c r="C493" s="29" t="s">
        <v>23938</v>
      </c>
      <c r="D493" s="29" t="s">
        <v>24603</v>
      </c>
      <c r="E493" s="32">
        <v>52</v>
      </c>
      <c r="F493" s="29" t="s">
        <v>14</v>
      </c>
      <c r="G493" s="29" t="s">
        <v>2449</v>
      </c>
      <c r="H493" s="32" t="s">
        <v>2450</v>
      </c>
      <c r="I493" s="29" t="s">
        <v>18</v>
      </c>
      <c r="J493" s="29" t="s">
        <v>19</v>
      </c>
      <c r="K493" s="34">
        <v>44340</v>
      </c>
      <c r="L493" s="29" t="s">
        <v>35</v>
      </c>
    </row>
    <row r="494" spans="1:12" x14ac:dyDescent="0.8">
      <c r="A494" s="29" t="s">
        <v>2451</v>
      </c>
      <c r="B494" s="29" t="s">
        <v>2452</v>
      </c>
      <c r="C494" s="29" t="s">
        <v>23990</v>
      </c>
      <c r="D494" s="29" t="s">
        <v>24614</v>
      </c>
      <c r="E494" s="32">
        <v>35</v>
      </c>
      <c r="F494" s="29" t="s">
        <v>14</v>
      </c>
      <c r="G494" s="29" t="s">
        <v>2453</v>
      </c>
      <c r="H494" s="32" t="s">
        <v>2454</v>
      </c>
      <c r="I494" s="29" t="s">
        <v>309</v>
      </c>
      <c r="J494" s="29" t="s">
        <v>74</v>
      </c>
      <c r="K494" s="34">
        <v>44001</v>
      </c>
      <c r="L494" s="29" t="s">
        <v>35</v>
      </c>
    </row>
    <row r="495" spans="1:12" x14ac:dyDescent="0.8">
      <c r="A495" s="29" t="s">
        <v>2456</v>
      </c>
      <c r="B495" s="29" t="s">
        <v>2457</v>
      </c>
      <c r="C495" s="29" t="s">
        <v>23965</v>
      </c>
      <c r="D495" s="29" t="s">
        <v>24615</v>
      </c>
      <c r="E495" s="32">
        <v>24</v>
      </c>
      <c r="F495" s="29" t="s">
        <v>29</v>
      </c>
      <c r="G495" s="29" t="s">
        <v>2458</v>
      </c>
      <c r="H495" s="32" t="s">
        <v>2459</v>
      </c>
      <c r="I495" s="29" t="s">
        <v>25</v>
      </c>
      <c r="J495" s="29" t="s">
        <v>19</v>
      </c>
      <c r="K495" s="34">
        <v>44506</v>
      </c>
      <c r="L495" s="29" t="s">
        <v>42</v>
      </c>
    </row>
    <row r="496" spans="1:12" x14ac:dyDescent="0.8">
      <c r="A496" s="29" t="s">
        <v>2461</v>
      </c>
      <c r="B496" s="29" t="s">
        <v>2462</v>
      </c>
      <c r="C496" s="29" t="s">
        <v>23991</v>
      </c>
      <c r="D496" s="29" t="s">
        <v>24335</v>
      </c>
      <c r="E496" s="32">
        <v>53</v>
      </c>
      <c r="F496" s="29" t="s">
        <v>29</v>
      </c>
      <c r="G496" s="29" t="s">
        <v>2463</v>
      </c>
      <c r="H496" s="32" t="s">
        <v>2464</v>
      </c>
      <c r="I496" s="29" t="s">
        <v>220</v>
      </c>
      <c r="J496" s="29" t="s">
        <v>221</v>
      </c>
      <c r="K496" s="34">
        <v>45454</v>
      </c>
      <c r="L496" s="29" t="s">
        <v>35</v>
      </c>
    </row>
    <row r="497" spans="1:12" x14ac:dyDescent="0.8">
      <c r="A497" s="29" t="s">
        <v>2466</v>
      </c>
      <c r="B497" s="29" t="s">
        <v>2467</v>
      </c>
      <c r="C497" s="29" t="s">
        <v>23867</v>
      </c>
      <c r="D497" s="29" t="s">
        <v>24342</v>
      </c>
      <c r="E497" s="32">
        <v>41</v>
      </c>
      <c r="F497" s="29" t="s">
        <v>14</v>
      </c>
      <c r="G497" s="29" t="s">
        <v>2468</v>
      </c>
      <c r="H497" s="32" t="s">
        <v>2469</v>
      </c>
      <c r="I497" s="29" t="s">
        <v>424</v>
      </c>
      <c r="J497" s="29" t="s">
        <v>138</v>
      </c>
      <c r="K497" s="34">
        <v>44560</v>
      </c>
      <c r="L497" s="29" t="s">
        <v>42</v>
      </c>
    </row>
    <row r="498" spans="1:12" x14ac:dyDescent="0.8">
      <c r="A498" s="29" t="s">
        <v>2471</v>
      </c>
      <c r="B498" s="29" t="s">
        <v>2472</v>
      </c>
      <c r="C498" s="29" t="s">
        <v>23992</v>
      </c>
      <c r="D498" s="29" t="s">
        <v>24556</v>
      </c>
      <c r="E498" s="32">
        <v>22</v>
      </c>
      <c r="F498" s="29" t="s">
        <v>14</v>
      </c>
      <c r="G498" s="29" t="s">
        <v>2473</v>
      </c>
      <c r="H498" s="32" t="s">
        <v>2474</v>
      </c>
      <c r="I498" s="29" t="s">
        <v>355</v>
      </c>
      <c r="J498" s="29" t="s">
        <v>180</v>
      </c>
      <c r="K498" s="34">
        <v>44907</v>
      </c>
      <c r="L498" s="29" t="s">
        <v>42</v>
      </c>
    </row>
    <row r="499" spans="1:12" x14ac:dyDescent="0.8">
      <c r="A499" s="29" t="s">
        <v>2476</v>
      </c>
      <c r="B499" s="29" t="s">
        <v>2335</v>
      </c>
      <c r="C499" s="29" t="s">
        <v>23749</v>
      </c>
      <c r="D499" s="29" t="s">
        <v>24508</v>
      </c>
      <c r="E499" s="32">
        <v>32</v>
      </c>
      <c r="F499" s="29" t="s">
        <v>14</v>
      </c>
      <c r="G499" s="29" t="s">
        <v>2336</v>
      </c>
      <c r="H499" s="32" t="s">
        <v>2477</v>
      </c>
      <c r="I499" s="29" t="s">
        <v>220</v>
      </c>
      <c r="J499" s="29" t="s">
        <v>221</v>
      </c>
      <c r="K499" s="34">
        <v>44153</v>
      </c>
      <c r="L499" s="29" t="s">
        <v>35</v>
      </c>
    </row>
    <row r="500" spans="1:12" x14ac:dyDescent="0.8">
      <c r="A500" s="29" t="s">
        <v>2479</v>
      </c>
      <c r="B500" s="29" t="s">
        <v>2480</v>
      </c>
      <c r="C500" s="29" t="s">
        <v>23849</v>
      </c>
      <c r="D500" s="29" t="s">
        <v>24534</v>
      </c>
      <c r="E500" s="32">
        <v>24</v>
      </c>
      <c r="F500" s="29" t="s">
        <v>14</v>
      </c>
      <c r="G500" s="29" t="s">
        <v>2481</v>
      </c>
      <c r="H500" s="32">
        <v>4725801234</v>
      </c>
      <c r="I500" s="29" t="s">
        <v>320</v>
      </c>
      <c r="J500" s="29" t="s">
        <v>138</v>
      </c>
      <c r="K500" s="34">
        <v>45330</v>
      </c>
      <c r="L500" s="29" t="s">
        <v>35</v>
      </c>
    </row>
    <row r="501" spans="1:12" x14ac:dyDescent="0.8">
      <c r="A501" s="29" t="s">
        <v>2483</v>
      </c>
      <c r="B501" s="29" t="s">
        <v>2484</v>
      </c>
      <c r="C501" s="29" t="s">
        <v>23754</v>
      </c>
      <c r="D501" s="29" t="s">
        <v>24616</v>
      </c>
      <c r="E501" s="32">
        <v>18</v>
      </c>
      <c r="F501" s="29" t="s">
        <v>29</v>
      </c>
      <c r="G501" s="29" t="s">
        <v>2485</v>
      </c>
      <c r="H501" s="32" t="s">
        <v>2486</v>
      </c>
      <c r="I501" s="29" t="s">
        <v>558</v>
      </c>
      <c r="J501" s="29" t="s">
        <v>55</v>
      </c>
      <c r="K501" s="34">
        <v>45033</v>
      </c>
      <c r="L501" s="29" t="s">
        <v>35</v>
      </c>
    </row>
    <row r="502" spans="1:12" x14ac:dyDescent="0.8">
      <c r="A502" s="29" t="s">
        <v>2488</v>
      </c>
      <c r="B502" s="29" t="s">
        <v>2489</v>
      </c>
      <c r="C502" s="29" t="s">
        <v>23832</v>
      </c>
      <c r="D502" s="29" t="s">
        <v>24617</v>
      </c>
      <c r="E502" s="32">
        <v>46</v>
      </c>
      <c r="F502" s="29" t="s">
        <v>29</v>
      </c>
      <c r="G502" s="29" t="s">
        <v>2490</v>
      </c>
      <c r="H502" s="32"/>
      <c r="I502" s="29" t="s">
        <v>47</v>
      </c>
      <c r="J502" s="29" t="s">
        <v>48</v>
      </c>
      <c r="K502" s="34">
        <v>44702</v>
      </c>
      <c r="L502" s="29" t="s">
        <v>35</v>
      </c>
    </row>
    <row r="503" spans="1:12" x14ac:dyDescent="0.8">
      <c r="A503" s="29" t="s">
        <v>2492</v>
      </c>
      <c r="B503" s="29" t="s">
        <v>2493</v>
      </c>
      <c r="C503" s="29" t="s">
        <v>23745</v>
      </c>
      <c r="D503" s="29" t="s">
        <v>24568</v>
      </c>
      <c r="E503" s="32">
        <v>57</v>
      </c>
      <c r="F503" s="29" t="s">
        <v>29</v>
      </c>
      <c r="G503" s="29" t="s">
        <v>2494</v>
      </c>
      <c r="H503" s="32" t="s">
        <v>2495</v>
      </c>
      <c r="I503" s="29" t="s">
        <v>227</v>
      </c>
      <c r="J503" s="29" t="s">
        <v>221</v>
      </c>
      <c r="K503" s="34">
        <v>43927</v>
      </c>
      <c r="L503" s="29" t="s">
        <v>35</v>
      </c>
    </row>
    <row r="504" spans="1:12" x14ac:dyDescent="0.8">
      <c r="A504" s="29" t="s">
        <v>2497</v>
      </c>
      <c r="B504" s="29" t="s">
        <v>1515</v>
      </c>
      <c r="C504" s="29" t="s">
        <v>23749</v>
      </c>
      <c r="D504" s="29" t="s">
        <v>24524</v>
      </c>
      <c r="E504" s="32">
        <v>18</v>
      </c>
      <c r="F504" s="29" t="s">
        <v>14</v>
      </c>
      <c r="G504" s="29" t="s">
        <v>2498</v>
      </c>
      <c r="H504" s="32" t="s">
        <v>2499</v>
      </c>
      <c r="I504" s="29" t="s">
        <v>73</v>
      </c>
      <c r="J504" s="29" t="s">
        <v>74</v>
      </c>
      <c r="K504" s="34">
        <v>45654</v>
      </c>
      <c r="L504" s="29" t="s">
        <v>42</v>
      </c>
    </row>
    <row r="505" spans="1:12" x14ac:dyDescent="0.8">
      <c r="A505" s="29" t="s">
        <v>2501</v>
      </c>
      <c r="B505" s="29" t="s">
        <v>2502</v>
      </c>
      <c r="C505" s="29" t="s">
        <v>23891</v>
      </c>
      <c r="D505" s="29" t="s">
        <v>24618</v>
      </c>
      <c r="E505" s="32">
        <v>41</v>
      </c>
      <c r="F505" s="29" t="s">
        <v>29</v>
      </c>
      <c r="G505" s="29" t="s">
        <v>2503</v>
      </c>
      <c r="H505" s="32">
        <v>9756633535</v>
      </c>
      <c r="I505" s="29" t="s">
        <v>409</v>
      </c>
      <c r="J505" s="29" t="s">
        <v>34</v>
      </c>
      <c r="K505" s="34">
        <v>44768</v>
      </c>
      <c r="L505" s="29" t="s">
        <v>26</v>
      </c>
    </row>
    <row r="506" spans="1:12" x14ac:dyDescent="0.8">
      <c r="A506" s="29" t="s">
        <v>2505</v>
      </c>
      <c r="B506" s="29" t="s">
        <v>2506</v>
      </c>
      <c r="C506" s="29" t="s">
        <v>23946</v>
      </c>
      <c r="D506" s="29" t="s">
        <v>24283</v>
      </c>
      <c r="E506" s="32">
        <v>27</v>
      </c>
      <c r="F506" s="29" t="s">
        <v>14</v>
      </c>
      <c r="G506" s="29" t="s">
        <v>2507</v>
      </c>
      <c r="H506" s="32" t="s">
        <v>2508</v>
      </c>
      <c r="I506" s="29" t="s">
        <v>119</v>
      </c>
      <c r="J506" s="29" t="s">
        <v>55</v>
      </c>
      <c r="K506" s="34">
        <v>44481</v>
      </c>
      <c r="L506" s="29" t="s">
        <v>35</v>
      </c>
    </row>
    <row r="507" spans="1:12" x14ac:dyDescent="0.8">
      <c r="A507" s="29" t="s">
        <v>2510</v>
      </c>
      <c r="B507" s="29" t="s">
        <v>2511</v>
      </c>
      <c r="C507" s="29" t="s">
        <v>23993</v>
      </c>
      <c r="D507" s="29" t="s">
        <v>24389</v>
      </c>
      <c r="E507" s="32">
        <v>29</v>
      </c>
      <c r="F507" s="29" t="s">
        <v>29</v>
      </c>
      <c r="G507" s="29" t="s">
        <v>2512</v>
      </c>
      <c r="H507" s="32" t="s">
        <v>2513</v>
      </c>
      <c r="I507" s="29" t="s">
        <v>489</v>
      </c>
      <c r="J507" s="29" t="s">
        <v>34</v>
      </c>
      <c r="K507" s="34">
        <v>43931</v>
      </c>
      <c r="L507" s="29" t="s">
        <v>35</v>
      </c>
    </row>
    <row r="508" spans="1:12" x14ac:dyDescent="0.8">
      <c r="A508" s="29" t="s">
        <v>2515</v>
      </c>
      <c r="B508" s="29" t="s">
        <v>2516</v>
      </c>
      <c r="C508" s="29" t="s">
        <v>23994</v>
      </c>
      <c r="D508" s="29" t="s">
        <v>24619</v>
      </c>
      <c r="E508" s="32">
        <v>27</v>
      </c>
      <c r="F508" s="29" t="s">
        <v>29</v>
      </c>
      <c r="G508" s="29" t="s">
        <v>2517</v>
      </c>
      <c r="H508" s="32" t="s">
        <v>2518</v>
      </c>
      <c r="I508" s="29" t="s">
        <v>167</v>
      </c>
      <c r="J508" s="29" t="s">
        <v>138</v>
      </c>
      <c r="K508" s="34">
        <v>45530</v>
      </c>
      <c r="L508" s="29" t="s">
        <v>35</v>
      </c>
    </row>
    <row r="509" spans="1:12" x14ac:dyDescent="0.8">
      <c r="A509" s="29" t="s">
        <v>2520</v>
      </c>
      <c r="B509" s="29" t="s">
        <v>2521</v>
      </c>
      <c r="C509" s="29" t="s">
        <v>23752</v>
      </c>
      <c r="D509" s="29" t="s">
        <v>24620</v>
      </c>
      <c r="E509" s="32">
        <v>24</v>
      </c>
      <c r="F509" s="29" t="s">
        <v>14</v>
      </c>
      <c r="G509" s="29" t="s">
        <v>2522</v>
      </c>
      <c r="H509" s="32" t="s">
        <v>2523</v>
      </c>
      <c r="I509" s="29" t="s">
        <v>249</v>
      </c>
      <c r="J509" s="29" t="s">
        <v>55</v>
      </c>
      <c r="K509" s="34">
        <v>44069</v>
      </c>
      <c r="L509" s="29"/>
    </row>
    <row r="510" spans="1:12" x14ac:dyDescent="0.8">
      <c r="A510" s="29" t="s">
        <v>2525</v>
      </c>
      <c r="B510" s="29" t="s">
        <v>2526</v>
      </c>
      <c r="C510" s="29" t="s">
        <v>23806</v>
      </c>
      <c r="D510" s="29" t="s">
        <v>24621</v>
      </c>
      <c r="E510" s="32">
        <v>35</v>
      </c>
      <c r="F510" s="29" t="s">
        <v>14</v>
      </c>
      <c r="G510" s="29" t="s">
        <v>2527</v>
      </c>
      <c r="H510" s="32" t="s">
        <v>2528</v>
      </c>
      <c r="I510" s="29" t="s">
        <v>18</v>
      </c>
      <c r="J510" s="29" t="s">
        <v>19</v>
      </c>
      <c r="K510" s="34">
        <v>44387</v>
      </c>
      <c r="L510" s="29" t="s">
        <v>35</v>
      </c>
    </row>
    <row r="511" spans="1:12" x14ac:dyDescent="0.8">
      <c r="A511" s="29" t="s">
        <v>2530</v>
      </c>
      <c r="B511" s="29" t="s">
        <v>2531</v>
      </c>
      <c r="C511" s="29" t="s">
        <v>23944</v>
      </c>
      <c r="D511" s="29" t="s">
        <v>24439</v>
      </c>
      <c r="E511" s="32">
        <v>25</v>
      </c>
      <c r="F511" s="29" t="s">
        <v>29</v>
      </c>
      <c r="G511" s="29" t="s">
        <v>2532</v>
      </c>
      <c r="H511" s="32" t="s">
        <v>2533</v>
      </c>
      <c r="I511" s="29" t="s">
        <v>41</v>
      </c>
      <c r="J511" s="29" t="s">
        <v>19</v>
      </c>
      <c r="K511" s="34">
        <v>44709</v>
      </c>
      <c r="L511" s="29" t="s">
        <v>42</v>
      </c>
    </row>
    <row r="512" spans="1:12" x14ac:dyDescent="0.8">
      <c r="A512" s="29" t="s">
        <v>2535</v>
      </c>
      <c r="B512" s="29" t="s">
        <v>2536</v>
      </c>
      <c r="C512" s="29" t="s">
        <v>23749</v>
      </c>
      <c r="D512" s="29" t="s">
        <v>24544</v>
      </c>
      <c r="E512" s="32">
        <v>38</v>
      </c>
      <c r="F512" s="29" t="s">
        <v>14</v>
      </c>
      <c r="G512" s="29" t="s">
        <v>2537</v>
      </c>
      <c r="H512" s="32" t="s">
        <v>2538</v>
      </c>
      <c r="I512" s="29" t="s">
        <v>450</v>
      </c>
      <c r="J512" s="29" t="s">
        <v>138</v>
      </c>
      <c r="K512" s="34">
        <v>45671</v>
      </c>
      <c r="L512" s="29" t="s">
        <v>35</v>
      </c>
    </row>
    <row r="513" spans="1:12" x14ac:dyDescent="0.8">
      <c r="A513" s="29" t="s">
        <v>2540</v>
      </c>
      <c r="B513" s="29" t="s">
        <v>2541</v>
      </c>
      <c r="C513" s="29" t="s">
        <v>23883</v>
      </c>
      <c r="D513" s="29" t="s">
        <v>24622</v>
      </c>
      <c r="E513" s="32">
        <v>34</v>
      </c>
      <c r="F513" s="29" t="s">
        <v>14</v>
      </c>
      <c r="G513" s="29" t="s">
        <v>2542</v>
      </c>
      <c r="H513" s="32">
        <v>7409325376</v>
      </c>
      <c r="I513" s="29" t="s">
        <v>1974</v>
      </c>
      <c r="J513" s="29" t="s">
        <v>180</v>
      </c>
      <c r="K513" s="34">
        <v>44342</v>
      </c>
      <c r="L513" s="29" t="s">
        <v>35</v>
      </c>
    </row>
    <row r="514" spans="1:12" x14ac:dyDescent="0.8">
      <c r="A514" s="29" t="s">
        <v>2544</v>
      </c>
      <c r="B514" s="29" t="s">
        <v>2545</v>
      </c>
      <c r="C514" s="29" t="s">
        <v>23995</v>
      </c>
      <c r="D514" s="29" t="s">
        <v>24623</v>
      </c>
      <c r="E514" s="32">
        <v>32</v>
      </c>
      <c r="F514" s="29" t="s">
        <v>29</v>
      </c>
      <c r="G514" s="29" t="s">
        <v>2546</v>
      </c>
      <c r="H514" s="32">
        <v>5475692105</v>
      </c>
      <c r="I514" s="29" t="s">
        <v>161</v>
      </c>
      <c r="J514" s="29" t="s">
        <v>113</v>
      </c>
      <c r="K514" s="34">
        <v>44045</v>
      </c>
      <c r="L514" s="29" t="s">
        <v>26</v>
      </c>
    </row>
    <row r="515" spans="1:12" x14ac:dyDescent="0.8">
      <c r="A515" s="29" t="s">
        <v>2548</v>
      </c>
      <c r="B515" s="29" t="s">
        <v>2549</v>
      </c>
      <c r="C515" s="29" t="s">
        <v>23996</v>
      </c>
      <c r="D515" s="29" t="s">
        <v>24369</v>
      </c>
      <c r="E515" s="32">
        <v>24</v>
      </c>
      <c r="F515" s="29" t="s">
        <v>29</v>
      </c>
      <c r="G515" s="29"/>
      <c r="H515" s="32" t="s">
        <v>2550</v>
      </c>
      <c r="I515" s="29" t="s">
        <v>1209</v>
      </c>
      <c r="J515" s="29" t="s">
        <v>92</v>
      </c>
      <c r="K515" s="34">
        <v>44933</v>
      </c>
      <c r="L515" s="29" t="s">
        <v>35</v>
      </c>
    </row>
    <row r="516" spans="1:12" x14ac:dyDescent="0.8">
      <c r="A516" s="29" t="s">
        <v>2552</v>
      </c>
      <c r="B516" s="29" t="s">
        <v>2553</v>
      </c>
      <c r="C516" s="29" t="s">
        <v>23997</v>
      </c>
      <c r="D516" s="29" t="s">
        <v>24624</v>
      </c>
      <c r="E516" s="32">
        <v>28</v>
      </c>
      <c r="F516" s="29" t="s">
        <v>29</v>
      </c>
      <c r="G516" s="29" t="s">
        <v>2554</v>
      </c>
      <c r="H516" s="32">
        <v>2906144734</v>
      </c>
      <c r="I516" s="29" t="s">
        <v>249</v>
      </c>
      <c r="J516" s="29" t="s">
        <v>55</v>
      </c>
      <c r="K516" s="34">
        <v>44608</v>
      </c>
      <c r="L516" s="29" t="s">
        <v>35</v>
      </c>
    </row>
    <row r="517" spans="1:12" x14ac:dyDescent="0.8">
      <c r="A517" s="29" t="s">
        <v>2556</v>
      </c>
      <c r="B517" s="29" t="s">
        <v>2557</v>
      </c>
      <c r="C517" s="29" t="s">
        <v>23895</v>
      </c>
      <c r="D517" s="29" t="s">
        <v>24576</v>
      </c>
      <c r="E517" s="32">
        <v>44</v>
      </c>
      <c r="F517" s="29" t="s">
        <v>14</v>
      </c>
      <c r="G517" s="29" t="s">
        <v>2558</v>
      </c>
      <c r="H517" s="32" t="s">
        <v>2559</v>
      </c>
      <c r="I517" s="29" t="s">
        <v>220</v>
      </c>
      <c r="J517" s="29" t="s">
        <v>221</v>
      </c>
      <c r="K517" s="34">
        <v>44099</v>
      </c>
      <c r="L517" s="29" t="s">
        <v>42</v>
      </c>
    </row>
    <row r="518" spans="1:12" x14ac:dyDescent="0.8">
      <c r="A518" s="29" t="s">
        <v>2561</v>
      </c>
      <c r="B518" s="29" t="s">
        <v>2562</v>
      </c>
      <c r="C518" s="29" t="s">
        <v>23998</v>
      </c>
      <c r="D518" s="29" t="s">
        <v>24597</v>
      </c>
      <c r="E518" s="32">
        <v>41</v>
      </c>
      <c r="F518" s="29" t="s">
        <v>14</v>
      </c>
      <c r="G518" s="29" t="s">
        <v>2563</v>
      </c>
      <c r="H518" s="32" t="s">
        <v>2564</v>
      </c>
      <c r="I518" s="29" t="s">
        <v>1014</v>
      </c>
      <c r="J518" s="29" t="s">
        <v>34</v>
      </c>
      <c r="K518" s="34">
        <v>44293</v>
      </c>
      <c r="L518" s="29" t="s">
        <v>35</v>
      </c>
    </row>
    <row r="519" spans="1:12" x14ac:dyDescent="0.8">
      <c r="A519" s="29" t="s">
        <v>2566</v>
      </c>
      <c r="B519" s="29" t="s">
        <v>2567</v>
      </c>
      <c r="C519" s="29" t="s">
        <v>23999</v>
      </c>
      <c r="D519" s="29" t="s">
        <v>24625</v>
      </c>
      <c r="E519" s="32">
        <v>23</v>
      </c>
      <c r="F519" s="29" t="s">
        <v>14</v>
      </c>
      <c r="G519" s="29" t="s">
        <v>2568</v>
      </c>
      <c r="H519" s="32" t="s">
        <v>2569</v>
      </c>
      <c r="I519" s="29" t="s">
        <v>41</v>
      </c>
      <c r="J519" s="29" t="s">
        <v>19</v>
      </c>
      <c r="K519" s="34">
        <v>44202</v>
      </c>
      <c r="L519" s="29" t="s">
        <v>35</v>
      </c>
    </row>
    <row r="520" spans="1:12" x14ac:dyDescent="0.8">
      <c r="A520" s="29" t="s">
        <v>2571</v>
      </c>
      <c r="B520" s="29" t="s">
        <v>2572</v>
      </c>
      <c r="C520" s="29" t="s">
        <v>23801</v>
      </c>
      <c r="D520" s="29" t="s">
        <v>24117</v>
      </c>
      <c r="E520" s="32">
        <v>36</v>
      </c>
      <c r="F520" s="29" t="s">
        <v>14</v>
      </c>
      <c r="G520" s="29" t="s">
        <v>2573</v>
      </c>
      <c r="H520" s="32" t="s">
        <v>2574</v>
      </c>
      <c r="I520" s="29" t="s">
        <v>186</v>
      </c>
      <c r="J520" s="29" t="s">
        <v>74</v>
      </c>
      <c r="K520" s="34">
        <v>45471</v>
      </c>
      <c r="L520" s="29" t="s">
        <v>42</v>
      </c>
    </row>
    <row r="521" spans="1:12" x14ac:dyDescent="0.8">
      <c r="A521" s="29" t="s">
        <v>2576</v>
      </c>
      <c r="B521" s="29" t="s">
        <v>2577</v>
      </c>
      <c r="C521" s="29" t="s">
        <v>23916</v>
      </c>
      <c r="D521" s="29" t="s">
        <v>24386</v>
      </c>
      <c r="E521" s="32">
        <v>44</v>
      </c>
      <c r="F521" s="29" t="s">
        <v>14</v>
      </c>
      <c r="G521" s="29" t="s">
        <v>2578</v>
      </c>
      <c r="H521" s="32" t="s">
        <v>2579</v>
      </c>
      <c r="I521" s="29" t="s">
        <v>80</v>
      </c>
      <c r="J521" s="29" t="s">
        <v>74</v>
      </c>
      <c r="K521" s="34">
        <v>45434</v>
      </c>
      <c r="L521" s="29" t="s">
        <v>42</v>
      </c>
    </row>
    <row r="522" spans="1:12" x14ac:dyDescent="0.8">
      <c r="A522" s="29" t="s">
        <v>2581</v>
      </c>
      <c r="B522" s="29" t="s">
        <v>2582</v>
      </c>
      <c r="C522" s="29" t="s">
        <v>23754</v>
      </c>
      <c r="D522" s="29" t="s">
        <v>24563</v>
      </c>
      <c r="E522" s="32"/>
      <c r="F522" s="29" t="s">
        <v>29</v>
      </c>
      <c r="G522" s="29" t="s">
        <v>2583</v>
      </c>
      <c r="H522" s="32" t="s">
        <v>2584</v>
      </c>
      <c r="I522" s="29" t="s">
        <v>309</v>
      </c>
      <c r="J522" s="29" t="s">
        <v>74</v>
      </c>
      <c r="K522" s="34">
        <v>45205</v>
      </c>
      <c r="L522" s="29" t="s">
        <v>35</v>
      </c>
    </row>
    <row r="523" spans="1:12" x14ac:dyDescent="0.8">
      <c r="A523" s="29" t="s">
        <v>2586</v>
      </c>
      <c r="B523" s="29" t="s">
        <v>2587</v>
      </c>
      <c r="C523" s="29" t="s">
        <v>23969</v>
      </c>
      <c r="D523" s="29" t="s">
        <v>24364</v>
      </c>
      <c r="E523" s="32">
        <v>41</v>
      </c>
      <c r="F523" s="29" t="s">
        <v>29</v>
      </c>
      <c r="G523" s="29" t="s">
        <v>2588</v>
      </c>
      <c r="H523" s="32" t="s">
        <v>2589</v>
      </c>
      <c r="I523" s="29" t="s">
        <v>932</v>
      </c>
      <c r="J523" s="29" t="s">
        <v>126</v>
      </c>
      <c r="K523" s="34">
        <v>44198</v>
      </c>
      <c r="L523" s="29" t="s">
        <v>35</v>
      </c>
    </row>
    <row r="524" spans="1:12" x14ac:dyDescent="0.8">
      <c r="A524" s="29" t="s">
        <v>2591</v>
      </c>
      <c r="B524" s="29" t="s">
        <v>2592</v>
      </c>
      <c r="C524" s="29" t="s">
        <v>23872</v>
      </c>
      <c r="D524" s="29" t="s">
        <v>24373</v>
      </c>
      <c r="E524" s="32">
        <v>27</v>
      </c>
      <c r="F524" s="29" t="s">
        <v>14</v>
      </c>
      <c r="G524" s="29" t="s">
        <v>2593</v>
      </c>
      <c r="H524" s="32" t="s">
        <v>2594</v>
      </c>
      <c r="I524" s="29" t="s">
        <v>33</v>
      </c>
      <c r="J524" s="29" t="s">
        <v>34</v>
      </c>
      <c r="K524" s="34">
        <v>44849</v>
      </c>
      <c r="L524" s="29" t="s">
        <v>35</v>
      </c>
    </row>
    <row r="525" spans="1:12" x14ac:dyDescent="0.8">
      <c r="A525" s="29" t="s">
        <v>2596</v>
      </c>
      <c r="B525" s="29" t="s">
        <v>2597</v>
      </c>
      <c r="C525" s="29" t="s">
        <v>23742</v>
      </c>
      <c r="D525" s="29" t="s">
        <v>24626</v>
      </c>
      <c r="E525" s="32">
        <v>41</v>
      </c>
      <c r="F525" s="29" t="s">
        <v>382</v>
      </c>
      <c r="G525" s="29" t="s">
        <v>2598</v>
      </c>
      <c r="H525" s="32" t="s">
        <v>2599</v>
      </c>
      <c r="I525" s="29" t="s">
        <v>249</v>
      </c>
      <c r="J525" s="29" t="s">
        <v>55</v>
      </c>
      <c r="K525" s="34">
        <v>45519</v>
      </c>
      <c r="L525" s="29" t="s">
        <v>42</v>
      </c>
    </row>
    <row r="526" spans="1:12" x14ac:dyDescent="0.8">
      <c r="A526" s="29" t="s">
        <v>2601</v>
      </c>
      <c r="B526" s="29" t="s">
        <v>2602</v>
      </c>
      <c r="C526" s="29" t="s">
        <v>23848</v>
      </c>
      <c r="D526" s="29" t="s">
        <v>24627</v>
      </c>
      <c r="E526" s="32">
        <v>25</v>
      </c>
      <c r="F526" s="29" t="s">
        <v>14</v>
      </c>
      <c r="G526" s="29" t="s">
        <v>2603</v>
      </c>
      <c r="H526" s="32" t="s">
        <v>2604</v>
      </c>
      <c r="I526" s="29" t="s">
        <v>309</v>
      </c>
      <c r="J526" s="29" t="s">
        <v>74</v>
      </c>
      <c r="K526" s="34">
        <v>44004</v>
      </c>
      <c r="L526" s="29" t="s">
        <v>42</v>
      </c>
    </row>
    <row r="527" spans="1:12" x14ac:dyDescent="0.8">
      <c r="A527" s="29" t="s">
        <v>2606</v>
      </c>
      <c r="B527" s="29" t="s">
        <v>2607</v>
      </c>
      <c r="C527" s="29" t="s">
        <v>23742</v>
      </c>
      <c r="D527" s="29" t="s">
        <v>24628</v>
      </c>
      <c r="E527" s="32">
        <v>18</v>
      </c>
      <c r="F527" s="29" t="s">
        <v>14</v>
      </c>
      <c r="G527" s="29" t="s">
        <v>2608</v>
      </c>
      <c r="H527" s="32" t="s">
        <v>2609</v>
      </c>
      <c r="I527" s="29"/>
      <c r="J527" s="29" t="s">
        <v>221</v>
      </c>
      <c r="K527" s="34">
        <v>44040</v>
      </c>
      <c r="L527" s="29" t="s">
        <v>35</v>
      </c>
    </row>
    <row r="528" spans="1:12" x14ac:dyDescent="0.8">
      <c r="A528" s="29" t="s">
        <v>2611</v>
      </c>
      <c r="B528" s="29" t="s">
        <v>2612</v>
      </c>
      <c r="C528" s="29" t="s">
        <v>24000</v>
      </c>
      <c r="D528" s="29" t="s">
        <v>24377</v>
      </c>
      <c r="E528" s="32">
        <v>18</v>
      </c>
      <c r="F528" s="29" t="s">
        <v>14</v>
      </c>
      <c r="G528" s="29" t="s">
        <v>2613</v>
      </c>
      <c r="H528" s="32" t="s">
        <v>2614</v>
      </c>
      <c r="I528" s="29" t="s">
        <v>270</v>
      </c>
      <c r="J528" s="29" t="s">
        <v>19</v>
      </c>
      <c r="K528" s="34">
        <v>44814</v>
      </c>
      <c r="L528" s="29" t="s">
        <v>26</v>
      </c>
    </row>
    <row r="529" spans="1:12" x14ac:dyDescent="0.8">
      <c r="A529" s="29" t="s">
        <v>2615</v>
      </c>
      <c r="B529" s="29" t="s">
        <v>2616</v>
      </c>
      <c r="C529" s="29" t="s">
        <v>23810</v>
      </c>
      <c r="D529" s="29" t="s">
        <v>24629</v>
      </c>
      <c r="E529" s="32">
        <v>35</v>
      </c>
      <c r="F529" s="29" t="s">
        <v>14</v>
      </c>
      <c r="G529" s="29" t="s">
        <v>2617</v>
      </c>
      <c r="H529" s="32" t="s">
        <v>2618</v>
      </c>
      <c r="I529" s="29" t="s">
        <v>529</v>
      </c>
      <c r="J529" s="29" t="s">
        <v>55</v>
      </c>
      <c r="K529" s="34">
        <v>44644</v>
      </c>
      <c r="L529" s="29" t="s">
        <v>35</v>
      </c>
    </row>
    <row r="530" spans="1:12" x14ac:dyDescent="0.8">
      <c r="A530" s="29" t="s">
        <v>2619</v>
      </c>
      <c r="B530" s="29" t="s">
        <v>2620</v>
      </c>
      <c r="C530" s="29" t="s">
        <v>24001</v>
      </c>
      <c r="D530" s="29" t="s">
        <v>24034</v>
      </c>
      <c r="E530" s="32">
        <v>38</v>
      </c>
      <c r="F530" s="29" t="s">
        <v>29</v>
      </c>
      <c r="G530" s="29" t="s">
        <v>2621</v>
      </c>
      <c r="H530" s="32" t="s">
        <v>2622</v>
      </c>
      <c r="I530" s="29" t="s">
        <v>47</v>
      </c>
      <c r="J530" s="29" t="s">
        <v>48</v>
      </c>
      <c r="K530" s="34">
        <v>45209</v>
      </c>
      <c r="L530" s="29" t="s">
        <v>35</v>
      </c>
    </row>
    <row r="531" spans="1:12" x14ac:dyDescent="0.8">
      <c r="A531" s="29" t="s">
        <v>2624</v>
      </c>
      <c r="B531" s="29" t="s">
        <v>2625</v>
      </c>
      <c r="C531" s="29" t="s">
        <v>23749</v>
      </c>
      <c r="D531" s="29" t="s">
        <v>24534</v>
      </c>
      <c r="E531" s="32">
        <v>24</v>
      </c>
      <c r="F531" s="29" t="s">
        <v>14</v>
      </c>
      <c r="G531" s="29" t="s">
        <v>2626</v>
      </c>
      <c r="H531" s="32" t="s">
        <v>2627</v>
      </c>
      <c r="I531" s="29" t="s">
        <v>61</v>
      </c>
      <c r="J531" s="29" t="s">
        <v>62</v>
      </c>
      <c r="K531" s="34">
        <v>45105</v>
      </c>
      <c r="L531" s="29" t="s">
        <v>35</v>
      </c>
    </row>
    <row r="532" spans="1:12" x14ac:dyDescent="0.8">
      <c r="A532" s="29" t="s">
        <v>2629</v>
      </c>
      <c r="B532" s="29" t="s">
        <v>2630</v>
      </c>
      <c r="C532" s="29" t="s">
        <v>23829</v>
      </c>
      <c r="D532" s="29" t="s">
        <v>24630</v>
      </c>
      <c r="E532" s="32">
        <v>42</v>
      </c>
      <c r="F532" s="29" t="s">
        <v>29</v>
      </c>
      <c r="G532" s="29" t="s">
        <v>2631</v>
      </c>
      <c r="H532" s="32">
        <f>1-284-221-6309</f>
        <v>-6813</v>
      </c>
      <c r="I532" s="29" t="s">
        <v>390</v>
      </c>
      <c r="J532" s="29" t="s">
        <v>180</v>
      </c>
      <c r="K532" s="34">
        <v>45077</v>
      </c>
      <c r="L532" s="29" t="s">
        <v>42</v>
      </c>
    </row>
    <row r="533" spans="1:12" x14ac:dyDescent="0.8">
      <c r="A533" s="29" t="s">
        <v>2633</v>
      </c>
      <c r="B533" s="29" t="s">
        <v>2634</v>
      </c>
      <c r="C533" s="29" t="s">
        <v>23763</v>
      </c>
      <c r="D533" s="29" t="s">
        <v>24631</v>
      </c>
      <c r="E533" s="32">
        <v>18</v>
      </c>
      <c r="F533" s="29" t="s">
        <v>14</v>
      </c>
      <c r="G533" s="29" t="s">
        <v>2635</v>
      </c>
      <c r="H533" s="32">
        <f>1-295-432-6389</f>
        <v>-7115</v>
      </c>
      <c r="I533" s="29" t="s">
        <v>489</v>
      </c>
      <c r="J533" s="29" t="s">
        <v>34</v>
      </c>
      <c r="K533" s="34">
        <v>45547</v>
      </c>
      <c r="L533" s="29" t="s">
        <v>42</v>
      </c>
    </row>
    <row r="534" spans="1:12" x14ac:dyDescent="0.8">
      <c r="A534" s="29" t="s">
        <v>2637</v>
      </c>
      <c r="B534" s="29" t="s">
        <v>2638</v>
      </c>
      <c r="C534" s="29" t="s">
        <v>23847</v>
      </c>
      <c r="D534" s="29" t="s">
        <v>24587</v>
      </c>
      <c r="E534" s="32">
        <v>34</v>
      </c>
      <c r="F534" s="29" t="s">
        <v>29</v>
      </c>
      <c r="G534" s="29" t="s">
        <v>2639</v>
      </c>
      <c r="H534" s="32"/>
      <c r="I534" s="29" t="s">
        <v>424</v>
      </c>
      <c r="J534" s="29" t="s">
        <v>138</v>
      </c>
      <c r="K534" s="34">
        <v>45128</v>
      </c>
      <c r="L534" s="29" t="s">
        <v>35</v>
      </c>
    </row>
    <row r="535" spans="1:12" x14ac:dyDescent="0.8">
      <c r="A535" s="29" t="s">
        <v>2641</v>
      </c>
      <c r="B535" s="29" t="s">
        <v>2642</v>
      </c>
      <c r="C535" s="29" t="s">
        <v>23763</v>
      </c>
      <c r="D535" s="29" t="s">
        <v>24457</v>
      </c>
      <c r="E535" s="32">
        <v>20</v>
      </c>
      <c r="F535" s="29" t="s">
        <v>14</v>
      </c>
      <c r="G535" s="29" t="s">
        <v>2643</v>
      </c>
      <c r="H535" s="32">
        <v>4783967935</v>
      </c>
      <c r="I535" s="29" t="s">
        <v>309</v>
      </c>
      <c r="J535" s="29" t="s">
        <v>74</v>
      </c>
      <c r="K535" s="34">
        <v>44197</v>
      </c>
      <c r="L535" s="29" t="s">
        <v>35</v>
      </c>
    </row>
    <row r="536" spans="1:12" x14ac:dyDescent="0.8">
      <c r="A536" s="29" t="s">
        <v>2645</v>
      </c>
      <c r="B536" s="29" t="s">
        <v>2646</v>
      </c>
      <c r="C536" s="29" t="s">
        <v>23983</v>
      </c>
      <c r="D536" s="29" t="s">
        <v>24632</v>
      </c>
      <c r="E536" s="32">
        <v>27</v>
      </c>
      <c r="F536" s="29" t="s">
        <v>14</v>
      </c>
      <c r="G536" s="29" t="s">
        <v>2647</v>
      </c>
      <c r="H536" s="32" t="s">
        <v>2648</v>
      </c>
      <c r="I536" s="29" t="s">
        <v>80</v>
      </c>
      <c r="J536" s="29" t="s">
        <v>74</v>
      </c>
      <c r="K536" s="34">
        <v>44100</v>
      </c>
      <c r="L536" s="29" t="s">
        <v>35</v>
      </c>
    </row>
    <row r="537" spans="1:12" x14ac:dyDescent="0.8">
      <c r="A537" s="29" t="s">
        <v>2650</v>
      </c>
      <c r="B537" s="29" t="s">
        <v>2651</v>
      </c>
      <c r="C537" s="29" t="s">
        <v>24002</v>
      </c>
      <c r="D537" s="29" t="s">
        <v>24633</v>
      </c>
      <c r="E537" s="32">
        <v>35</v>
      </c>
      <c r="F537" s="29" t="s">
        <v>29</v>
      </c>
      <c r="G537" s="29" t="s">
        <v>2652</v>
      </c>
      <c r="H537" s="32" t="s">
        <v>2653</v>
      </c>
      <c r="I537" s="29" t="s">
        <v>260</v>
      </c>
      <c r="J537" s="29" t="s">
        <v>113</v>
      </c>
      <c r="K537" s="34">
        <v>44922</v>
      </c>
      <c r="L537" s="29" t="s">
        <v>35</v>
      </c>
    </row>
    <row r="538" spans="1:12" x14ac:dyDescent="0.8">
      <c r="A538" s="29" t="s">
        <v>2655</v>
      </c>
      <c r="B538" s="29" t="s">
        <v>2656</v>
      </c>
      <c r="C538" s="29" t="s">
        <v>24003</v>
      </c>
      <c r="D538" s="29" t="s">
        <v>24634</v>
      </c>
      <c r="E538" s="32">
        <v>24</v>
      </c>
      <c r="F538" s="29" t="s">
        <v>14</v>
      </c>
      <c r="G538" s="29" t="s">
        <v>2657</v>
      </c>
      <c r="H538" s="32" t="s">
        <v>2658</v>
      </c>
      <c r="I538" s="29" t="s">
        <v>529</v>
      </c>
      <c r="J538" s="29" t="s">
        <v>55</v>
      </c>
      <c r="K538" s="34">
        <v>44396</v>
      </c>
      <c r="L538" s="29" t="s">
        <v>26</v>
      </c>
    </row>
    <row r="539" spans="1:12" x14ac:dyDescent="0.8">
      <c r="A539" s="29" t="s">
        <v>2660</v>
      </c>
      <c r="B539" s="29" t="s">
        <v>2661</v>
      </c>
      <c r="C539" s="29" t="s">
        <v>24004</v>
      </c>
      <c r="D539" s="29" t="s">
        <v>24373</v>
      </c>
      <c r="E539" s="32">
        <v>30</v>
      </c>
      <c r="F539" s="29" t="s">
        <v>29</v>
      </c>
      <c r="G539" s="29" t="s">
        <v>2662</v>
      </c>
      <c r="H539" s="32" t="s">
        <v>2663</v>
      </c>
      <c r="I539" s="29" t="s">
        <v>297</v>
      </c>
      <c r="J539" s="29" t="s">
        <v>99</v>
      </c>
      <c r="K539" s="34">
        <v>44962</v>
      </c>
      <c r="L539" s="29" t="s">
        <v>35</v>
      </c>
    </row>
    <row r="540" spans="1:12" x14ac:dyDescent="0.8">
      <c r="A540" s="29" t="s">
        <v>2665</v>
      </c>
      <c r="B540" s="29" t="s">
        <v>2666</v>
      </c>
      <c r="C540" s="29" t="s">
        <v>23977</v>
      </c>
      <c r="D540" s="29" t="s">
        <v>24384</v>
      </c>
      <c r="E540" s="32"/>
      <c r="F540" s="29" t="s">
        <v>29</v>
      </c>
      <c r="G540" s="29" t="s">
        <v>2667</v>
      </c>
      <c r="H540" s="32">
        <f>1-668-878-5996</f>
        <v>-7541</v>
      </c>
      <c r="I540" s="29" t="s">
        <v>249</v>
      </c>
      <c r="J540" s="29" t="s">
        <v>55</v>
      </c>
      <c r="K540" s="34">
        <v>44652</v>
      </c>
      <c r="L540" s="29" t="s">
        <v>26</v>
      </c>
    </row>
    <row r="541" spans="1:12" x14ac:dyDescent="0.8">
      <c r="A541" s="29" t="s">
        <v>2669</v>
      </c>
      <c r="B541" s="29" t="s">
        <v>2670</v>
      </c>
      <c r="C541" s="29" t="s">
        <v>23752</v>
      </c>
      <c r="D541" s="29" t="s">
        <v>24635</v>
      </c>
      <c r="E541" s="32">
        <v>28</v>
      </c>
      <c r="F541" s="29" t="s">
        <v>14</v>
      </c>
      <c r="G541" s="29" t="s">
        <v>2671</v>
      </c>
      <c r="H541" s="32" t="s">
        <v>2672</v>
      </c>
      <c r="I541" s="29" t="s">
        <v>112</v>
      </c>
      <c r="J541" s="29" t="s">
        <v>113</v>
      </c>
      <c r="K541" s="34">
        <v>44726</v>
      </c>
      <c r="L541" s="29" t="s">
        <v>35</v>
      </c>
    </row>
    <row r="542" spans="1:12" x14ac:dyDescent="0.8">
      <c r="A542" s="29" t="s">
        <v>2674</v>
      </c>
      <c r="B542" s="29" t="s">
        <v>2675</v>
      </c>
      <c r="C542" s="29" t="s">
        <v>23778</v>
      </c>
      <c r="D542" s="29" t="s">
        <v>24636</v>
      </c>
      <c r="E542" s="32">
        <v>45</v>
      </c>
      <c r="F542" s="29" t="s">
        <v>29</v>
      </c>
      <c r="G542" s="29" t="s">
        <v>2676</v>
      </c>
      <c r="H542" s="32" t="s">
        <v>2677</v>
      </c>
      <c r="I542" s="29" t="s">
        <v>409</v>
      </c>
      <c r="J542" s="29" t="s">
        <v>34</v>
      </c>
      <c r="K542" s="34">
        <v>43996</v>
      </c>
      <c r="L542" s="29" t="s">
        <v>35</v>
      </c>
    </row>
    <row r="543" spans="1:12" x14ac:dyDescent="0.8">
      <c r="A543" s="29" t="s">
        <v>2679</v>
      </c>
      <c r="B543" s="29" t="s">
        <v>2680</v>
      </c>
      <c r="C543" s="29" t="s">
        <v>23833</v>
      </c>
      <c r="D543" s="29" t="s">
        <v>24338</v>
      </c>
      <c r="E543" s="32">
        <v>21</v>
      </c>
      <c r="F543" s="29" t="s">
        <v>14</v>
      </c>
      <c r="G543" s="29" t="s">
        <v>2681</v>
      </c>
      <c r="H543" s="32" t="s">
        <v>2682</v>
      </c>
      <c r="I543" s="29" t="s">
        <v>260</v>
      </c>
      <c r="J543" s="29" t="s">
        <v>113</v>
      </c>
      <c r="K543" s="34">
        <v>44564</v>
      </c>
      <c r="L543" s="29" t="s">
        <v>35</v>
      </c>
    </row>
    <row r="544" spans="1:12" x14ac:dyDescent="0.8">
      <c r="A544" s="29" t="s">
        <v>2684</v>
      </c>
      <c r="B544" s="29" t="s">
        <v>2685</v>
      </c>
      <c r="C544" s="29" t="s">
        <v>24005</v>
      </c>
      <c r="D544" s="29" t="s">
        <v>24637</v>
      </c>
      <c r="E544" s="32">
        <v>41</v>
      </c>
      <c r="F544" s="29" t="s">
        <v>14</v>
      </c>
      <c r="G544" s="29" t="s">
        <v>2686</v>
      </c>
      <c r="H544" s="32" t="s">
        <v>2687</v>
      </c>
      <c r="I544" s="29" t="s">
        <v>309</v>
      </c>
      <c r="J544" s="29" t="s">
        <v>74</v>
      </c>
      <c r="K544" s="34">
        <v>45278</v>
      </c>
      <c r="L544" s="29" t="s">
        <v>26</v>
      </c>
    </row>
    <row r="545" spans="1:12" x14ac:dyDescent="0.8">
      <c r="A545" s="29" t="s">
        <v>2689</v>
      </c>
      <c r="B545" s="29" t="s">
        <v>2690</v>
      </c>
      <c r="C545" s="29" t="s">
        <v>23740</v>
      </c>
      <c r="D545" s="29" t="s">
        <v>24638</v>
      </c>
      <c r="E545" s="32">
        <v>52</v>
      </c>
      <c r="F545" s="29" t="s">
        <v>14</v>
      </c>
      <c r="G545" s="29" t="s">
        <v>2691</v>
      </c>
      <c r="H545" s="32" t="s">
        <v>2692</v>
      </c>
      <c r="I545" s="29" t="s">
        <v>796</v>
      </c>
      <c r="J545" s="29" t="s">
        <v>19</v>
      </c>
      <c r="K545" s="34">
        <v>44405</v>
      </c>
      <c r="L545" s="29" t="s">
        <v>35</v>
      </c>
    </row>
    <row r="546" spans="1:12" x14ac:dyDescent="0.8">
      <c r="A546" s="29" t="s">
        <v>2694</v>
      </c>
      <c r="B546" s="29"/>
      <c r="C546" s="29"/>
      <c r="D546" s="29"/>
      <c r="E546" s="32">
        <v>18</v>
      </c>
      <c r="F546" s="29" t="s">
        <v>14</v>
      </c>
      <c r="G546" s="29" t="s">
        <v>2695</v>
      </c>
      <c r="H546" s="32">
        <v>5949412833</v>
      </c>
      <c r="I546" s="29" t="s">
        <v>473</v>
      </c>
      <c r="J546" s="29" t="s">
        <v>113</v>
      </c>
      <c r="K546" s="34">
        <v>44055</v>
      </c>
      <c r="L546" s="29" t="s">
        <v>42</v>
      </c>
    </row>
    <row r="547" spans="1:12" x14ac:dyDescent="0.8">
      <c r="A547" s="29" t="s">
        <v>2697</v>
      </c>
      <c r="B547" s="29" t="s">
        <v>2698</v>
      </c>
      <c r="C547" s="29" t="s">
        <v>23782</v>
      </c>
      <c r="D547" s="29" t="s">
        <v>24639</v>
      </c>
      <c r="E547" s="32">
        <v>25</v>
      </c>
      <c r="F547" s="29" t="s">
        <v>29</v>
      </c>
      <c r="G547" s="29" t="s">
        <v>2699</v>
      </c>
      <c r="H547" s="32">
        <v>7663626705</v>
      </c>
      <c r="I547" s="29" t="s">
        <v>249</v>
      </c>
      <c r="J547" s="29" t="s">
        <v>55</v>
      </c>
      <c r="K547" s="34">
        <v>44524</v>
      </c>
      <c r="L547" s="29" t="s">
        <v>42</v>
      </c>
    </row>
    <row r="548" spans="1:12" x14ac:dyDescent="0.8">
      <c r="A548" s="29" t="s">
        <v>2701</v>
      </c>
      <c r="B548" s="29" t="s">
        <v>2702</v>
      </c>
      <c r="C548" s="29" t="s">
        <v>390</v>
      </c>
      <c r="D548" s="29" t="s">
        <v>24499</v>
      </c>
      <c r="E548" s="32">
        <v>41</v>
      </c>
      <c r="F548" s="29" t="s">
        <v>29</v>
      </c>
      <c r="G548" s="29" t="s">
        <v>2703</v>
      </c>
      <c r="H548" s="32" t="s">
        <v>2704</v>
      </c>
      <c r="I548" s="29" t="s">
        <v>54</v>
      </c>
      <c r="J548" s="29" t="s">
        <v>55</v>
      </c>
      <c r="K548" s="34">
        <v>45107</v>
      </c>
      <c r="L548" s="29" t="s">
        <v>42</v>
      </c>
    </row>
    <row r="549" spans="1:12" x14ac:dyDescent="0.8">
      <c r="A549" s="29" t="s">
        <v>2706</v>
      </c>
      <c r="B549" s="29" t="s">
        <v>2707</v>
      </c>
      <c r="C549" s="29" t="s">
        <v>24006</v>
      </c>
      <c r="D549" s="29" t="s">
        <v>24330</v>
      </c>
      <c r="E549" s="32">
        <v>32</v>
      </c>
      <c r="F549" s="29" t="s">
        <v>29</v>
      </c>
      <c r="G549" s="29" t="s">
        <v>2708</v>
      </c>
      <c r="H549" s="32" t="s">
        <v>2709</v>
      </c>
      <c r="I549" s="29" t="s">
        <v>691</v>
      </c>
      <c r="J549" s="29" t="s">
        <v>48</v>
      </c>
      <c r="K549" s="34">
        <v>45033</v>
      </c>
      <c r="L549" s="29" t="s">
        <v>42</v>
      </c>
    </row>
    <row r="550" spans="1:12" x14ac:dyDescent="0.8">
      <c r="A550" s="29" t="s">
        <v>2710</v>
      </c>
      <c r="B550" s="29" t="s">
        <v>2711</v>
      </c>
      <c r="C550" s="29" t="s">
        <v>23843</v>
      </c>
      <c r="D550" s="29" t="s">
        <v>24399</v>
      </c>
      <c r="E550" s="32">
        <v>39</v>
      </c>
      <c r="F550" s="29" t="s">
        <v>14</v>
      </c>
      <c r="G550" s="29" t="s">
        <v>2712</v>
      </c>
      <c r="H550" s="32" t="s">
        <v>2713</v>
      </c>
      <c r="I550" s="29" t="s">
        <v>796</v>
      </c>
      <c r="J550" s="29" t="s">
        <v>19</v>
      </c>
      <c r="K550" s="34">
        <v>45554</v>
      </c>
      <c r="L550" s="29" t="s">
        <v>26</v>
      </c>
    </row>
    <row r="551" spans="1:12" x14ac:dyDescent="0.8">
      <c r="A551" s="29" t="s">
        <v>2715</v>
      </c>
      <c r="B551" s="29" t="s">
        <v>2716</v>
      </c>
      <c r="C551" s="29" t="s">
        <v>23968</v>
      </c>
      <c r="D551" s="29" t="s">
        <v>24616</v>
      </c>
      <c r="E551" s="32">
        <v>27</v>
      </c>
      <c r="F551" s="29" t="s">
        <v>14</v>
      </c>
      <c r="G551" s="29" t="s">
        <v>2717</v>
      </c>
      <c r="H551" s="32"/>
      <c r="I551" s="29" t="s">
        <v>309</v>
      </c>
      <c r="J551" s="29" t="s">
        <v>74</v>
      </c>
      <c r="K551" s="34">
        <v>44080</v>
      </c>
      <c r="L551" s="29"/>
    </row>
    <row r="552" spans="1:12" x14ac:dyDescent="0.8">
      <c r="A552" s="29" t="s">
        <v>2719</v>
      </c>
      <c r="B552" s="29" t="s">
        <v>2720</v>
      </c>
      <c r="C552" s="29" t="s">
        <v>23894</v>
      </c>
      <c r="D552" s="29" t="s">
        <v>24482</v>
      </c>
      <c r="E552" s="32">
        <v>36</v>
      </c>
      <c r="F552" s="29" t="s">
        <v>29</v>
      </c>
      <c r="G552" s="29" t="s">
        <v>2721</v>
      </c>
      <c r="H552" s="32" t="s">
        <v>2722</v>
      </c>
      <c r="I552" s="29" t="s">
        <v>309</v>
      </c>
      <c r="J552" s="29" t="s">
        <v>74</v>
      </c>
      <c r="K552" s="34">
        <v>44630</v>
      </c>
      <c r="L552" s="29" t="s">
        <v>42</v>
      </c>
    </row>
    <row r="553" spans="1:12" x14ac:dyDescent="0.8">
      <c r="A553" s="29" t="s">
        <v>2724</v>
      </c>
      <c r="B553" s="29" t="s">
        <v>2725</v>
      </c>
      <c r="C553" s="29" t="s">
        <v>23956</v>
      </c>
      <c r="D553" s="29" t="s">
        <v>24361</v>
      </c>
      <c r="E553" s="32">
        <v>33</v>
      </c>
      <c r="F553" s="29" t="s">
        <v>29</v>
      </c>
      <c r="G553" s="29" t="s">
        <v>2726</v>
      </c>
      <c r="H553" s="32" t="s">
        <v>2727</v>
      </c>
      <c r="I553" s="29" t="s">
        <v>291</v>
      </c>
      <c r="J553" s="29" t="s">
        <v>92</v>
      </c>
      <c r="K553" s="34">
        <v>44521</v>
      </c>
      <c r="L553" s="29" t="s">
        <v>35</v>
      </c>
    </row>
    <row r="554" spans="1:12" x14ac:dyDescent="0.8">
      <c r="A554" s="29" t="s">
        <v>2729</v>
      </c>
      <c r="B554" s="29" t="s">
        <v>2730</v>
      </c>
      <c r="C554" s="29" t="s">
        <v>23918</v>
      </c>
      <c r="D554" s="29" t="s">
        <v>24640</v>
      </c>
      <c r="E554" s="32">
        <v>49</v>
      </c>
      <c r="F554" s="29" t="s">
        <v>14</v>
      </c>
      <c r="G554" s="29" t="s">
        <v>2731</v>
      </c>
      <c r="H554" s="32" t="s">
        <v>2732</v>
      </c>
      <c r="I554" s="29" t="s">
        <v>25</v>
      </c>
      <c r="J554" s="29" t="s">
        <v>19</v>
      </c>
      <c r="K554" s="34">
        <v>44588</v>
      </c>
      <c r="L554" s="29" t="s">
        <v>35</v>
      </c>
    </row>
    <row r="555" spans="1:12" x14ac:dyDescent="0.8">
      <c r="A555" s="29" t="s">
        <v>2733</v>
      </c>
      <c r="B555" s="29" t="s">
        <v>2734</v>
      </c>
      <c r="C555" s="29" t="s">
        <v>23749</v>
      </c>
      <c r="D555" s="29" t="s">
        <v>24331</v>
      </c>
      <c r="E555" s="32">
        <v>38</v>
      </c>
      <c r="F555" s="29" t="s">
        <v>14</v>
      </c>
      <c r="G555" s="29" t="s">
        <v>2735</v>
      </c>
      <c r="H555" s="32">
        <v>6843907938</v>
      </c>
      <c r="I555" s="29" t="s">
        <v>25</v>
      </c>
      <c r="J555" s="29" t="s">
        <v>19</v>
      </c>
      <c r="K555" s="34">
        <v>44352</v>
      </c>
      <c r="L555" s="29" t="s">
        <v>26</v>
      </c>
    </row>
    <row r="556" spans="1:12" x14ac:dyDescent="0.8">
      <c r="A556" s="29" t="s">
        <v>2737</v>
      </c>
      <c r="B556" s="29" t="s">
        <v>2738</v>
      </c>
      <c r="C556" s="29" t="s">
        <v>23901</v>
      </c>
      <c r="D556" s="29" t="s">
        <v>24641</v>
      </c>
      <c r="E556" s="32">
        <v>39</v>
      </c>
      <c r="F556" s="29"/>
      <c r="G556" s="29" t="s">
        <v>2739</v>
      </c>
      <c r="H556" s="32"/>
      <c r="I556" s="29" t="s">
        <v>54</v>
      </c>
      <c r="J556" s="29" t="s">
        <v>55</v>
      </c>
      <c r="K556" s="34">
        <v>44047</v>
      </c>
      <c r="L556" s="29" t="s">
        <v>42</v>
      </c>
    </row>
    <row r="557" spans="1:12" x14ac:dyDescent="0.8">
      <c r="A557" s="29" t="s">
        <v>2741</v>
      </c>
      <c r="B557" s="29"/>
      <c r="C557" s="29"/>
      <c r="D557" s="29"/>
      <c r="E557" s="32">
        <v>30</v>
      </c>
      <c r="F557" s="29" t="s">
        <v>29</v>
      </c>
      <c r="G557" s="29" t="s">
        <v>2742</v>
      </c>
      <c r="H557" s="32" t="s">
        <v>2743</v>
      </c>
      <c r="I557" s="29" t="s">
        <v>529</v>
      </c>
      <c r="J557" s="29" t="s">
        <v>55</v>
      </c>
      <c r="K557" s="34">
        <v>44928</v>
      </c>
      <c r="L557" s="29" t="s">
        <v>42</v>
      </c>
    </row>
    <row r="558" spans="1:12" x14ac:dyDescent="0.8">
      <c r="A558" s="29" t="s">
        <v>2745</v>
      </c>
      <c r="B558" s="29" t="s">
        <v>2746</v>
      </c>
      <c r="C558" s="29" t="s">
        <v>24007</v>
      </c>
      <c r="D558" s="29" t="s">
        <v>24381</v>
      </c>
      <c r="E558" s="32">
        <v>29</v>
      </c>
      <c r="F558" s="29" t="s">
        <v>29</v>
      </c>
      <c r="G558" s="29" t="s">
        <v>2747</v>
      </c>
      <c r="H558" s="32" t="s">
        <v>2748</v>
      </c>
      <c r="I558" s="29" t="s">
        <v>424</v>
      </c>
      <c r="J558" s="29" t="s">
        <v>138</v>
      </c>
      <c r="K558" s="34">
        <v>45683</v>
      </c>
      <c r="L558" s="29" t="s">
        <v>42</v>
      </c>
    </row>
    <row r="559" spans="1:12" x14ac:dyDescent="0.8">
      <c r="A559" s="29" t="s">
        <v>2749</v>
      </c>
      <c r="B559" s="29" t="s">
        <v>2750</v>
      </c>
      <c r="C559" s="29" t="s">
        <v>23999</v>
      </c>
      <c r="D559" s="29" t="s">
        <v>24643</v>
      </c>
      <c r="E559" s="32">
        <v>29</v>
      </c>
      <c r="F559" s="29" t="s">
        <v>14</v>
      </c>
      <c r="G559" s="29" t="s">
        <v>2751</v>
      </c>
      <c r="H559" s="32" t="s">
        <v>2752</v>
      </c>
      <c r="I559" s="29" t="s">
        <v>105</v>
      </c>
      <c r="J559" s="29" t="s">
        <v>48</v>
      </c>
      <c r="K559" s="34">
        <v>44660</v>
      </c>
      <c r="L559" s="29" t="s">
        <v>35</v>
      </c>
    </row>
    <row r="560" spans="1:12" x14ac:dyDescent="0.8">
      <c r="A560" s="29" t="s">
        <v>2754</v>
      </c>
      <c r="B560" s="29" t="s">
        <v>2755</v>
      </c>
      <c r="C560" s="29" t="s">
        <v>23791</v>
      </c>
      <c r="D560" s="29" t="s">
        <v>24644</v>
      </c>
      <c r="E560" s="32">
        <v>39</v>
      </c>
      <c r="F560" s="29" t="s">
        <v>29</v>
      </c>
      <c r="G560" s="29" t="s">
        <v>2756</v>
      </c>
      <c r="H560" s="32" t="s">
        <v>2757</v>
      </c>
      <c r="I560" s="29" t="s">
        <v>186</v>
      </c>
      <c r="J560" s="29" t="s">
        <v>74</v>
      </c>
      <c r="K560" s="34">
        <v>44259</v>
      </c>
      <c r="L560" s="29" t="s">
        <v>26</v>
      </c>
    </row>
    <row r="561" spans="1:12" x14ac:dyDescent="0.8">
      <c r="A561" s="29" t="s">
        <v>2759</v>
      </c>
      <c r="B561" s="29" t="s">
        <v>2760</v>
      </c>
      <c r="C561" s="29" t="s">
        <v>23835</v>
      </c>
      <c r="D561" s="29" t="s">
        <v>24645</v>
      </c>
      <c r="E561" s="32">
        <v>29</v>
      </c>
      <c r="F561" s="29" t="s">
        <v>14</v>
      </c>
      <c r="G561" s="29" t="s">
        <v>2761</v>
      </c>
      <c r="H561" s="32">
        <v>6446881898</v>
      </c>
      <c r="I561" s="29" t="s">
        <v>155</v>
      </c>
      <c r="J561" s="29" t="s">
        <v>92</v>
      </c>
      <c r="K561" s="34">
        <v>43978</v>
      </c>
      <c r="L561" s="29" t="s">
        <v>42</v>
      </c>
    </row>
    <row r="562" spans="1:12" x14ac:dyDescent="0.8">
      <c r="A562" s="29" t="s">
        <v>2763</v>
      </c>
      <c r="B562" s="29" t="s">
        <v>2764</v>
      </c>
      <c r="C562" s="29" t="s">
        <v>23763</v>
      </c>
      <c r="D562" s="29" t="s">
        <v>24593</v>
      </c>
      <c r="E562" s="32">
        <v>38</v>
      </c>
      <c r="F562" s="29" t="s">
        <v>14</v>
      </c>
      <c r="G562" s="29" t="s">
        <v>2765</v>
      </c>
      <c r="H562" s="32" t="s">
        <v>2766</v>
      </c>
      <c r="I562" s="29" t="s">
        <v>932</v>
      </c>
      <c r="J562" s="29" t="s">
        <v>126</v>
      </c>
      <c r="K562" s="34">
        <v>45274</v>
      </c>
      <c r="L562" s="29" t="s">
        <v>26</v>
      </c>
    </row>
    <row r="563" spans="1:12" x14ac:dyDescent="0.8">
      <c r="A563" s="29" t="s">
        <v>2768</v>
      </c>
      <c r="B563" s="29" t="s">
        <v>2769</v>
      </c>
      <c r="C563" s="29" t="s">
        <v>24008</v>
      </c>
      <c r="D563" s="29" t="s">
        <v>24331</v>
      </c>
      <c r="E563" s="32">
        <v>59</v>
      </c>
      <c r="F563" s="29" t="s">
        <v>29</v>
      </c>
      <c r="G563" s="29" t="s">
        <v>2770</v>
      </c>
      <c r="H563" s="32" t="s">
        <v>2771</v>
      </c>
      <c r="I563" s="29" t="s">
        <v>80</v>
      </c>
      <c r="J563" s="29" t="s">
        <v>74</v>
      </c>
      <c r="K563" s="34">
        <v>45139</v>
      </c>
      <c r="L563" s="29" t="s">
        <v>42</v>
      </c>
    </row>
    <row r="564" spans="1:12" x14ac:dyDescent="0.8">
      <c r="A564" s="29" t="s">
        <v>2773</v>
      </c>
      <c r="B564" s="29" t="s">
        <v>2774</v>
      </c>
      <c r="C564" s="29" t="s">
        <v>23871</v>
      </c>
      <c r="D564" s="29" t="s">
        <v>24448</v>
      </c>
      <c r="E564" s="32">
        <v>45</v>
      </c>
      <c r="F564" s="29" t="s">
        <v>29</v>
      </c>
      <c r="G564" s="29" t="s">
        <v>2775</v>
      </c>
      <c r="H564" s="32" t="s">
        <v>2776</v>
      </c>
      <c r="I564" s="29" t="s">
        <v>450</v>
      </c>
      <c r="J564" s="29" t="s">
        <v>138</v>
      </c>
      <c r="K564" s="34">
        <v>44368</v>
      </c>
      <c r="L564" s="29" t="s">
        <v>35</v>
      </c>
    </row>
    <row r="565" spans="1:12" x14ac:dyDescent="0.8">
      <c r="A565" s="29" t="s">
        <v>2778</v>
      </c>
      <c r="B565" s="29" t="s">
        <v>2779</v>
      </c>
      <c r="C565" s="29" t="s">
        <v>24009</v>
      </c>
      <c r="D565" s="29" t="s">
        <v>24646</v>
      </c>
      <c r="E565" s="32">
        <v>31</v>
      </c>
      <c r="F565" s="29" t="s">
        <v>14</v>
      </c>
      <c r="G565" s="29" t="s">
        <v>2780</v>
      </c>
      <c r="H565" s="32" t="s">
        <v>2781</v>
      </c>
      <c r="I565" s="29" t="s">
        <v>1014</v>
      </c>
      <c r="J565" s="29" t="s">
        <v>34</v>
      </c>
      <c r="K565" s="34">
        <v>45545</v>
      </c>
      <c r="L565" s="29" t="s">
        <v>35</v>
      </c>
    </row>
    <row r="566" spans="1:12" x14ac:dyDescent="0.8">
      <c r="A566" s="29" t="s">
        <v>2783</v>
      </c>
      <c r="B566" s="29" t="s">
        <v>2784</v>
      </c>
      <c r="C566" s="29" t="s">
        <v>23920</v>
      </c>
      <c r="D566" s="29" t="s">
        <v>24647</v>
      </c>
      <c r="E566" s="32">
        <v>49</v>
      </c>
      <c r="F566" s="29" t="s">
        <v>29</v>
      </c>
      <c r="G566" s="29" t="s">
        <v>2785</v>
      </c>
      <c r="H566" s="32" t="s">
        <v>2786</v>
      </c>
      <c r="I566" s="29" t="s">
        <v>350</v>
      </c>
      <c r="J566" s="29" t="s">
        <v>34</v>
      </c>
      <c r="K566" s="34">
        <v>44642</v>
      </c>
      <c r="L566" s="29" t="s">
        <v>35</v>
      </c>
    </row>
    <row r="567" spans="1:12" x14ac:dyDescent="0.8">
      <c r="A567" s="29" t="s">
        <v>2788</v>
      </c>
      <c r="B567" s="29" t="s">
        <v>2789</v>
      </c>
      <c r="C567" s="29" t="s">
        <v>24010</v>
      </c>
      <c r="D567" s="29" t="s">
        <v>24182</v>
      </c>
      <c r="E567" s="32">
        <v>30</v>
      </c>
      <c r="F567" s="29" t="s">
        <v>29</v>
      </c>
      <c r="G567" s="29" t="s">
        <v>2790</v>
      </c>
      <c r="H567" s="32" t="s">
        <v>2791</v>
      </c>
      <c r="I567" s="29" t="s">
        <v>270</v>
      </c>
      <c r="J567" s="29" t="s">
        <v>19</v>
      </c>
      <c r="K567" s="34">
        <v>45464</v>
      </c>
      <c r="L567" s="29" t="s">
        <v>35</v>
      </c>
    </row>
    <row r="568" spans="1:12" x14ac:dyDescent="0.8">
      <c r="A568" s="29" t="s">
        <v>2793</v>
      </c>
      <c r="B568" s="29" t="s">
        <v>2794</v>
      </c>
      <c r="C568" s="29" t="s">
        <v>23820</v>
      </c>
      <c r="D568" s="29" t="s">
        <v>24480</v>
      </c>
      <c r="E568" s="32">
        <v>18</v>
      </c>
      <c r="F568" s="29" t="s">
        <v>29</v>
      </c>
      <c r="G568" s="29" t="s">
        <v>2795</v>
      </c>
      <c r="H568" s="32" t="s">
        <v>2796</v>
      </c>
      <c r="I568" s="29" t="s">
        <v>119</v>
      </c>
      <c r="J568" s="29" t="s">
        <v>55</v>
      </c>
      <c r="K568" s="34">
        <v>44918</v>
      </c>
      <c r="L568" s="29" t="s">
        <v>35</v>
      </c>
    </row>
    <row r="569" spans="1:12" x14ac:dyDescent="0.8">
      <c r="A569" s="29" t="s">
        <v>2798</v>
      </c>
      <c r="B569" s="29" t="s">
        <v>2799</v>
      </c>
      <c r="C569" s="29" t="s">
        <v>24011</v>
      </c>
      <c r="D569" s="29" t="s">
        <v>24648</v>
      </c>
      <c r="E569" s="32">
        <v>22</v>
      </c>
      <c r="F569" s="29" t="s">
        <v>29</v>
      </c>
      <c r="G569" s="29" t="s">
        <v>2800</v>
      </c>
      <c r="H569" s="32" t="s">
        <v>2801</v>
      </c>
      <c r="I569" s="29" t="s">
        <v>167</v>
      </c>
      <c r="J569" s="29" t="s">
        <v>138</v>
      </c>
      <c r="K569" s="34">
        <v>45561</v>
      </c>
      <c r="L569" s="29" t="s">
        <v>42</v>
      </c>
    </row>
    <row r="570" spans="1:12" x14ac:dyDescent="0.8">
      <c r="A570" s="29" t="s">
        <v>2803</v>
      </c>
      <c r="B570" s="29" t="s">
        <v>2804</v>
      </c>
      <c r="C570" s="29" t="s">
        <v>23741</v>
      </c>
      <c r="D570" s="29" t="s">
        <v>24392</v>
      </c>
      <c r="E570" s="32">
        <v>18</v>
      </c>
      <c r="F570" s="29" t="s">
        <v>108</v>
      </c>
      <c r="G570" s="29" t="s">
        <v>2805</v>
      </c>
      <c r="H570" s="32" t="s">
        <v>2806</v>
      </c>
      <c r="I570" s="29" t="s">
        <v>41</v>
      </c>
      <c r="J570" s="29" t="s">
        <v>19</v>
      </c>
      <c r="K570" s="34">
        <v>44172</v>
      </c>
      <c r="L570" s="29" t="s">
        <v>35</v>
      </c>
    </row>
    <row r="571" spans="1:12" x14ac:dyDescent="0.8">
      <c r="A571" s="29" t="s">
        <v>2808</v>
      </c>
      <c r="B571" s="29" t="s">
        <v>2809</v>
      </c>
      <c r="C571" s="29" t="s">
        <v>23862</v>
      </c>
      <c r="D571" s="29" t="s">
        <v>24389</v>
      </c>
      <c r="E571" s="32">
        <v>30</v>
      </c>
      <c r="F571" s="29" t="s">
        <v>29</v>
      </c>
      <c r="G571" s="29" t="s">
        <v>2810</v>
      </c>
      <c r="H571" s="32" t="s">
        <v>2811</v>
      </c>
      <c r="I571" s="29" t="s">
        <v>73</v>
      </c>
      <c r="J571" s="29" t="s">
        <v>74</v>
      </c>
      <c r="K571" s="34">
        <v>45202</v>
      </c>
      <c r="L571" s="29" t="s">
        <v>35</v>
      </c>
    </row>
    <row r="572" spans="1:12" x14ac:dyDescent="0.8">
      <c r="A572" s="29" t="s">
        <v>2813</v>
      </c>
      <c r="B572" s="29" t="s">
        <v>2814</v>
      </c>
      <c r="C572" s="29" t="s">
        <v>24012</v>
      </c>
      <c r="D572" s="29" t="s">
        <v>24508</v>
      </c>
      <c r="E572" s="32">
        <v>35</v>
      </c>
      <c r="F572" s="29" t="s">
        <v>29</v>
      </c>
      <c r="G572" s="29" t="s">
        <v>2815</v>
      </c>
      <c r="H572" s="32" t="s">
        <v>2816</v>
      </c>
      <c r="I572" s="29" t="s">
        <v>249</v>
      </c>
      <c r="J572" s="29" t="s">
        <v>55</v>
      </c>
      <c r="K572" s="34">
        <v>45024</v>
      </c>
      <c r="L572" s="29" t="s">
        <v>42</v>
      </c>
    </row>
    <row r="573" spans="1:12" x14ac:dyDescent="0.8">
      <c r="A573" s="29" t="s">
        <v>2818</v>
      </c>
      <c r="B573" s="29" t="s">
        <v>2819</v>
      </c>
      <c r="C573" s="29" t="s">
        <v>23752</v>
      </c>
      <c r="D573" s="29" t="s">
        <v>24330</v>
      </c>
      <c r="E573" s="32">
        <v>55</v>
      </c>
      <c r="F573" s="29" t="s">
        <v>14</v>
      </c>
      <c r="G573" s="29" t="s">
        <v>2820</v>
      </c>
      <c r="H573" s="32"/>
      <c r="I573" s="29" t="s">
        <v>558</v>
      </c>
      <c r="J573" s="29" t="s">
        <v>55</v>
      </c>
      <c r="K573" s="34">
        <v>45632</v>
      </c>
      <c r="L573" s="29" t="s">
        <v>35</v>
      </c>
    </row>
    <row r="574" spans="1:12" x14ac:dyDescent="0.8">
      <c r="A574" s="29" t="s">
        <v>2822</v>
      </c>
      <c r="B574" s="29" t="s">
        <v>2823</v>
      </c>
      <c r="C574" s="29" t="s">
        <v>24013</v>
      </c>
      <c r="D574" s="29" t="s">
        <v>24649</v>
      </c>
      <c r="E574" s="32">
        <v>38</v>
      </c>
      <c r="F574" s="29" t="s">
        <v>108</v>
      </c>
      <c r="G574" s="29" t="s">
        <v>2824</v>
      </c>
      <c r="H574" s="32" t="s">
        <v>2825</v>
      </c>
      <c r="I574" s="29" t="s">
        <v>691</v>
      </c>
      <c r="J574" s="29" t="s">
        <v>48</v>
      </c>
      <c r="K574" s="34">
        <v>44060</v>
      </c>
      <c r="L574" s="29" t="s">
        <v>42</v>
      </c>
    </row>
    <row r="575" spans="1:12" x14ac:dyDescent="0.8">
      <c r="A575" s="29" t="s">
        <v>2827</v>
      </c>
      <c r="B575" s="29" t="s">
        <v>2828</v>
      </c>
      <c r="C575" s="29" t="s">
        <v>23764</v>
      </c>
      <c r="D575" s="29" t="s">
        <v>24461</v>
      </c>
      <c r="E575" s="32">
        <v>32</v>
      </c>
      <c r="F575" s="29" t="s">
        <v>14</v>
      </c>
      <c r="G575" s="29" t="s">
        <v>2829</v>
      </c>
      <c r="H575" s="32" t="s">
        <v>2830</v>
      </c>
      <c r="I575" s="29" t="s">
        <v>424</v>
      </c>
      <c r="J575" s="29" t="s">
        <v>138</v>
      </c>
      <c r="K575" s="34">
        <v>44809</v>
      </c>
      <c r="L575" s="29" t="s">
        <v>35</v>
      </c>
    </row>
    <row r="576" spans="1:12" x14ac:dyDescent="0.8">
      <c r="A576" s="29" t="s">
        <v>2832</v>
      </c>
      <c r="B576" s="29" t="s">
        <v>2833</v>
      </c>
      <c r="C576" s="29" t="s">
        <v>24014</v>
      </c>
      <c r="D576" s="29" t="s">
        <v>23969</v>
      </c>
      <c r="E576" s="32">
        <v>44</v>
      </c>
      <c r="F576" s="29" t="s">
        <v>29</v>
      </c>
      <c r="G576" s="29" t="s">
        <v>2834</v>
      </c>
      <c r="H576" s="32">
        <f>1-215-272-4500</f>
        <v>-4986</v>
      </c>
      <c r="I576" s="29" t="s">
        <v>227</v>
      </c>
      <c r="J576" s="29" t="s">
        <v>221</v>
      </c>
      <c r="K576" s="34">
        <v>44076</v>
      </c>
      <c r="L576" s="29" t="s">
        <v>26</v>
      </c>
    </row>
    <row r="577" spans="1:12" x14ac:dyDescent="0.8">
      <c r="A577" s="29" t="s">
        <v>2836</v>
      </c>
      <c r="B577" s="29" t="s">
        <v>2837</v>
      </c>
      <c r="C577" s="29" t="s">
        <v>24015</v>
      </c>
      <c r="D577" s="29" t="s">
        <v>24650</v>
      </c>
      <c r="E577" s="32"/>
      <c r="F577" s="29" t="s">
        <v>14</v>
      </c>
      <c r="G577" s="29" t="s">
        <v>2838</v>
      </c>
      <c r="H577" s="32" t="s">
        <v>2839</v>
      </c>
      <c r="I577" s="29" t="s">
        <v>832</v>
      </c>
      <c r="J577" s="29" t="s">
        <v>62</v>
      </c>
      <c r="K577" s="34">
        <v>45700</v>
      </c>
      <c r="L577" s="29" t="s">
        <v>35</v>
      </c>
    </row>
    <row r="578" spans="1:12" x14ac:dyDescent="0.8">
      <c r="A578" s="29" t="s">
        <v>2841</v>
      </c>
      <c r="B578" s="29" t="s">
        <v>2842</v>
      </c>
      <c r="C578" s="29" t="s">
        <v>23947</v>
      </c>
      <c r="D578" s="29" t="s">
        <v>24457</v>
      </c>
      <c r="E578" s="32">
        <v>37</v>
      </c>
      <c r="F578" s="29" t="s">
        <v>108</v>
      </c>
      <c r="G578" s="29" t="s">
        <v>2843</v>
      </c>
      <c r="H578" s="32" t="s">
        <v>2844</v>
      </c>
      <c r="I578" s="29" t="s">
        <v>529</v>
      </c>
      <c r="J578" s="29" t="s">
        <v>55</v>
      </c>
      <c r="K578" s="34">
        <v>44738</v>
      </c>
      <c r="L578" s="29" t="s">
        <v>26</v>
      </c>
    </row>
    <row r="579" spans="1:12" x14ac:dyDescent="0.8">
      <c r="A579" s="29" t="s">
        <v>2846</v>
      </c>
      <c r="B579" s="29" t="s">
        <v>2847</v>
      </c>
      <c r="C579" s="29" t="s">
        <v>23806</v>
      </c>
      <c r="D579" s="29" t="s">
        <v>24488</v>
      </c>
      <c r="E579" s="32">
        <v>44</v>
      </c>
      <c r="F579" s="29" t="s">
        <v>14</v>
      </c>
      <c r="G579" s="29" t="s">
        <v>2848</v>
      </c>
      <c r="H579" s="32" t="s">
        <v>2849</v>
      </c>
      <c r="I579" s="29" t="s">
        <v>80</v>
      </c>
      <c r="J579" s="29" t="s">
        <v>74</v>
      </c>
      <c r="K579" s="34">
        <v>44917</v>
      </c>
      <c r="L579" s="29" t="s">
        <v>26</v>
      </c>
    </row>
    <row r="580" spans="1:12" x14ac:dyDescent="0.8">
      <c r="A580" s="29" t="s">
        <v>2851</v>
      </c>
      <c r="B580" s="29" t="s">
        <v>2852</v>
      </c>
      <c r="C580" s="29" t="s">
        <v>24016</v>
      </c>
      <c r="D580" s="29" t="s">
        <v>24442</v>
      </c>
      <c r="E580" s="32">
        <v>18</v>
      </c>
      <c r="F580" s="29" t="s">
        <v>14</v>
      </c>
      <c r="G580" s="29" t="s">
        <v>2853</v>
      </c>
      <c r="H580" s="32">
        <f>1-580-544-2877</f>
        <v>-4000</v>
      </c>
      <c r="I580" s="29" t="s">
        <v>167</v>
      </c>
      <c r="J580" s="29" t="s">
        <v>138</v>
      </c>
      <c r="K580" s="34">
        <v>44679</v>
      </c>
      <c r="L580" s="29" t="s">
        <v>42</v>
      </c>
    </row>
    <row r="581" spans="1:12" x14ac:dyDescent="0.8">
      <c r="A581" s="29" t="s">
        <v>2855</v>
      </c>
      <c r="B581" s="29" t="s">
        <v>2856</v>
      </c>
      <c r="C581" s="29" t="s">
        <v>23741</v>
      </c>
      <c r="D581" s="29" t="s">
        <v>24528</v>
      </c>
      <c r="E581" s="32">
        <v>48</v>
      </c>
      <c r="F581" s="29" t="s">
        <v>29</v>
      </c>
      <c r="G581" s="29" t="s">
        <v>2857</v>
      </c>
      <c r="H581" s="32" t="s">
        <v>2858</v>
      </c>
      <c r="I581" s="29" t="s">
        <v>1014</v>
      </c>
      <c r="J581" s="29" t="s">
        <v>34</v>
      </c>
      <c r="K581" s="34">
        <v>44348</v>
      </c>
      <c r="L581" s="29" t="s">
        <v>35</v>
      </c>
    </row>
    <row r="582" spans="1:12" x14ac:dyDescent="0.8">
      <c r="A582" s="29" t="s">
        <v>2860</v>
      </c>
      <c r="B582" s="29" t="s">
        <v>2861</v>
      </c>
      <c r="C582" s="29" t="s">
        <v>24017</v>
      </c>
      <c r="D582" s="29" t="s">
        <v>24363</v>
      </c>
      <c r="E582" s="32">
        <v>39</v>
      </c>
      <c r="F582" s="29" t="s">
        <v>29</v>
      </c>
      <c r="G582" s="29" t="s">
        <v>2862</v>
      </c>
      <c r="H582" s="32" t="s">
        <v>2863</v>
      </c>
      <c r="I582" s="29" t="s">
        <v>932</v>
      </c>
      <c r="J582" s="29" t="s">
        <v>126</v>
      </c>
      <c r="K582" s="34">
        <v>44091</v>
      </c>
      <c r="L582" s="29" t="s">
        <v>35</v>
      </c>
    </row>
    <row r="583" spans="1:12" x14ac:dyDescent="0.8">
      <c r="A583" s="29" t="s">
        <v>2865</v>
      </c>
      <c r="B583" s="29" t="s">
        <v>2866</v>
      </c>
      <c r="C583" s="29" t="s">
        <v>23906</v>
      </c>
      <c r="D583" s="29" t="s">
        <v>24651</v>
      </c>
      <c r="E583" s="32">
        <v>30</v>
      </c>
      <c r="F583" s="29" t="s">
        <v>29</v>
      </c>
      <c r="G583" s="29" t="s">
        <v>2867</v>
      </c>
      <c r="H583" s="32" t="s">
        <v>2868</v>
      </c>
      <c r="I583" s="29" t="s">
        <v>25</v>
      </c>
      <c r="J583" s="29" t="s">
        <v>19</v>
      </c>
      <c r="K583" s="34">
        <v>44170</v>
      </c>
      <c r="L583" s="29" t="s">
        <v>35</v>
      </c>
    </row>
    <row r="584" spans="1:12" x14ac:dyDescent="0.8">
      <c r="A584" s="29" t="s">
        <v>2870</v>
      </c>
      <c r="B584" s="29"/>
      <c r="C584" s="29"/>
      <c r="D584" s="29"/>
      <c r="E584" s="32">
        <v>42</v>
      </c>
      <c r="F584" s="29" t="s">
        <v>14</v>
      </c>
      <c r="G584" s="29" t="s">
        <v>2871</v>
      </c>
      <c r="H584" s="32">
        <v>4938391373</v>
      </c>
      <c r="I584" s="29" t="s">
        <v>249</v>
      </c>
      <c r="J584" s="29" t="s">
        <v>55</v>
      </c>
      <c r="K584" s="34">
        <v>45588</v>
      </c>
      <c r="L584" s="29" t="s">
        <v>26</v>
      </c>
    </row>
    <row r="585" spans="1:12" x14ac:dyDescent="0.8">
      <c r="A585" s="29" t="s">
        <v>2873</v>
      </c>
      <c r="B585" s="29" t="s">
        <v>2874</v>
      </c>
      <c r="C585" s="29" t="s">
        <v>24010</v>
      </c>
      <c r="D585" s="29" t="s">
        <v>24421</v>
      </c>
      <c r="E585" s="32">
        <v>62</v>
      </c>
      <c r="F585" s="29" t="s">
        <v>29</v>
      </c>
      <c r="G585" s="29" t="s">
        <v>2875</v>
      </c>
      <c r="H585" s="32" t="s">
        <v>2876</v>
      </c>
      <c r="I585" s="29" t="s">
        <v>67</v>
      </c>
      <c r="J585" s="29" t="s">
        <v>62</v>
      </c>
      <c r="K585" s="34">
        <v>45443</v>
      </c>
      <c r="L585" s="29" t="s">
        <v>42</v>
      </c>
    </row>
    <row r="586" spans="1:12" x14ac:dyDescent="0.8">
      <c r="A586" s="29" t="s">
        <v>2878</v>
      </c>
      <c r="B586" s="29" t="s">
        <v>2879</v>
      </c>
      <c r="C586" s="29" t="s">
        <v>23746</v>
      </c>
      <c r="D586" s="29" t="s">
        <v>24652</v>
      </c>
      <c r="E586" s="32">
        <v>37</v>
      </c>
      <c r="F586" s="29" t="s">
        <v>14</v>
      </c>
      <c r="G586" s="29" t="s">
        <v>2880</v>
      </c>
      <c r="H586" s="32" t="s">
        <v>2881</v>
      </c>
      <c r="I586" s="29" t="s">
        <v>112</v>
      </c>
      <c r="J586" s="29" t="s">
        <v>113</v>
      </c>
      <c r="K586" s="34">
        <v>45149</v>
      </c>
      <c r="L586" s="29" t="s">
        <v>42</v>
      </c>
    </row>
    <row r="587" spans="1:12" x14ac:dyDescent="0.8">
      <c r="A587" s="29" t="s">
        <v>2883</v>
      </c>
      <c r="B587" s="29" t="s">
        <v>2884</v>
      </c>
      <c r="C587" s="29" t="s">
        <v>23838</v>
      </c>
      <c r="D587" s="29" t="s">
        <v>24574</v>
      </c>
      <c r="E587" s="32">
        <v>37</v>
      </c>
      <c r="F587" s="29" t="s">
        <v>14</v>
      </c>
      <c r="G587" s="29" t="s">
        <v>2885</v>
      </c>
      <c r="H587" s="32" t="s">
        <v>2886</v>
      </c>
      <c r="I587" s="29" t="s">
        <v>510</v>
      </c>
      <c r="J587" s="29" t="s">
        <v>126</v>
      </c>
      <c r="K587" s="34">
        <v>43927</v>
      </c>
      <c r="L587" s="29" t="s">
        <v>42</v>
      </c>
    </row>
    <row r="588" spans="1:12" x14ac:dyDescent="0.8">
      <c r="A588" s="29" t="s">
        <v>2888</v>
      </c>
      <c r="B588" s="29" t="s">
        <v>2889</v>
      </c>
      <c r="C588" s="29" t="s">
        <v>23969</v>
      </c>
      <c r="D588" s="29" t="s">
        <v>24609</v>
      </c>
      <c r="E588" s="32">
        <v>29</v>
      </c>
      <c r="F588" s="29" t="s">
        <v>29</v>
      </c>
      <c r="G588" s="29" t="s">
        <v>2890</v>
      </c>
      <c r="H588" s="32" t="s">
        <v>2891</v>
      </c>
      <c r="I588" s="29" t="s">
        <v>161</v>
      </c>
      <c r="J588" s="29" t="s">
        <v>113</v>
      </c>
      <c r="K588" s="34">
        <v>45599</v>
      </c>
      <c r="L588" s="29" t="s">
        <v>35</v>
      </c>
    </row>
    <row r="589" spans="1:12" x14ac:dyDescent="0.8">
      <c r="A589" s="29" t="s">
        <v>2893</v>
      </c>
      <c r="B589" s="29" t="s">
        <v>2894</v>
      </c>
      <c r="C589" s="29" t="s">
        <v>23749</v>
      </c>
      <c r="D589" s="29" t="s">
        <v>24653</v>
      </c>
      <c r="E589" s="32">
        <v>24</v>
      </c>
      <c r="F589" s="29" t="s">
        <v>14</v>
      </c>
      <c r="G589" s="29" t="s">
        <v>2895</v>
      </c>
      <c r="H589" s="32" t="s">
        <v>2896</v>
      </c>
      <c r="I589" s="29" t="s">
        <v>309</v>
      </c>
      <c r="J589" s="29" t="s">
        <v>74</v>
      </c>
      <c r="K589" s="34">
        <v>45378</v>
      </c>
      <c r="L589" s="29" t="s">
        <v>35</v>
      </c>
    </row>
    <row r="590" spans="1:12" x14ac:dyDescent="0.8">
      <c r="A590" s="29" t="s">
        <v>2898</v>
      </c>
      <c r="B590" s="29" t="s">
        <v>2899</v>
      </c>
      <c r="C590" s="29" t="s">
        <v>390</v>
      </c>
      <c r="D590" s="29" t="s">
        <v>24343</v>
      </c>
      <c r="E590" s="32"/>
      <c r="F590" s="29" t="s">
        <v>29</v>
      </c>
      <c r="G590" s="29" t="s">
        <v>2900</v>
      </c>
      <c r="H590" s="32" t="s">
        <v>2901</v>
      </c>
      <c r="I590" s="29" t="s">
        <v>1777</v>
      </c>
      <c r="J590" s="29"/>
      <c r="K590" s="34">
        <v>45478</v>
      </c>
      <c r="L590" s="29" t="s">
        <v>35</v>
      </c>
    </row>
    <row r="591" spans="1:12" x14ac:dyDescent="0.8">
      <c r="A591" s="29" t="s">
        <v>2903</v>
      </c>
      <c r="B591" s="29" t="s">
        <v>2904</v>
      </c>
      <c r="C591" s="29" t="s">
        <v>24018</v>
      </c>
      <c r="D591" s="29" t="s">
        <v>24332</v>
      </c>
      <c r="E591" s="32">
        <v>24</v>
      </c>
      <c r="F591" s="29" t="s">
        <v>14</v>
      </c>
      <c r="G591" s="29" t="s">
        <v>2905</v>
      </c>
      <c r="H591" s="32" t="s">
        <v>2906</v>
      </c>
      <c r="I591" s="29" t="s">
        <v>350</v>
      </c>
      <c r="J591" s="29" t="s">
        <v>34</v>
      </c>
      <c r="K591" s="34">
        <v>44505</v>
      </c>
      <c r="L591" s="29" t="s">
        <v>26</v>
      </c>
    </row>
    <row r="592" spans="1:12" x14ac:dyDescent="0.8">
      <c r="A592" s="29" t="s">
        <v>2908</v>
      </c>
      <c r="B592" s="29" t="s">
        <v>2909</v>
      </c>
      <c r="C592" s="29" t="s">
        <v>23948</v>
      </c>
      <c r="D592" s="29" t="s">
        <v>24437</v>
      </c>
      <c r="E592" s="32">
        <v>35</v>
      </c>
      <c r="F592" s="29" t="s">
        <v>14</v>
      </c>
      <c r="G592" s="29" t="s">
        <v>2910</v>
      </c>
      <c r="H592" s="32">
        <v>5727348389</v>
      </c>
      <c r="I592" s="29" t="s">
        <v>73</v>
      </c>
      <c r="J592" s="29" t="s">
        <v>74</v>
      </c>
      <c r="K592" s="34">
        <v>44377</v>
      </c>
      <c r="L592" s="29" t="s">
        <v>42</v>
      </c>
    </row>
    <row r="593" spans="1:12" x14ac:dyDescent="0.8">
      <c r="A593" s="29" t="s">
        <v>2912</v>
      </c>
      <c r="B593" s="29" t="s">
        <v>2913</v>
      </c>
      <c r="C593" s="29" t="s">
        <v>24019</v>
      </c>
      <c r="D593" s="29" t="s">
        <v>24430</v>
      </c>
      <c r="E593" s="32">
        <v>29</v>
      </c>
      <c r="F593" s="29" t="s">
        <v>29</v>
      </c>
      <c r="G593" s="29" t="s">
        <v>2914</v>
      </c>
      <c r="H593" s="32" t="s">
        <v>2915</v>
      </c>
      <c r="I593" s="29" t="s">
        <v>309</v>
      </c>
      <c r="J593" s="29" t="s">
        <v>74</v>
      </c>
      <c r="K593" s="34">
        <v>44825</v>
      </c>
      <c r="L593" s="29" t="s">
        <v>35</v>
      </c>
    </row>
    <row r="594" spans="1:12" x14ac:dyDescent="0.8">
      <c r="A594" s="29" t="s">
        <v>2917</v>
      </c>
      <c r="B594" s="29" t="s">
        <v>2918</v>
      </c>
      <c r="C594" s="29" t="s">
        <v>23767</v>
      </c>
      <c r="D594" s="29" t="s">
        <v>23742</v>
      </c>
      <c r="E594" s="32">
        <v>40</v>
      </c>
      <c r="F594" s="29" t="s">
        <v>108</v>
      </c>
      <c r="G594" s="29" t="s">
        <v>2919</v>
      </c>
      <c r="H594" s="32" t="s">
        <v>2920</v>
      </c>
      <c r="I594" s="29" t="s">
        <v>91</v>
      </c>
      <c r="J594" s="29" t="s">
        <v>92</v>
      </c>
      <c r="K594" s="34">
        <v>45602</v>
      </c>
      <c r="L594" s="29" t="s">
        <v>35</v>
      </c>
    </row>
    <row r="595" spans="1:12" x14ac:dyDescent="0.8">
      <c r="A595" s="29" t="s">
        <v>2922</v>
      </c>
      <c r="B595" s="29"/>
      <c r="C595" s="29"/>
      <c r="D595" s="29"/>
      <c r="E595" s="32">
        <v>39</v>
      </c>
      <c r="F595" s="29" t="s">
        <v>14</v>
      </c>
      <c r="G595" s="29" t="s">
        <v>2923</v>
      </c>
      <c r="H595" s="32" t="s">
        <v>2924</v>
      </c>
      <c r="I595" s="29" t="s">
        <v>105</v>
      </c>
      <c r="J595" s="29" t="s">
        <v>48</v>
      </c>
      <c r="K595" s="34">
        <v>44986</v>
      </c>
      <c r="L595" s="29" t="s">
        <v>35</v>
      </c>
    </row>
    <row r="596" spans="1:12" x14ac:dyDescent="0.8">
      <c r="A596" s="29" t="s">
        <v>2926</v>
      </c>
      <c r="B596" s="29" t="s">
        <v>2927</v>
      </c>
      <c r="C596" s="29" t="s">
        <v>24003</v>
      </c>
      <c r="D596" s="29" t="s">
        <v>24654</v>
      </c>
      <c r="E596" s="32">
        <v>47</v>
      </c>
      <c r="F596" s="29" t="s">
        <v>14</v>
      </c>
      <c r="G596" s="29" t="s">
        <v>2928</v>
      </c>
      <c r="H596" s="32" t="s">
        <v>2929</v>
      </c>
      <c r="I596" s="29" t="s">
        <v>244</v>
      </c>
      <c r="J596" s="29" t="s">
        <v>221</v>
      </c>
      <c r="K596" s="34">
        <v>45066</v>
      </c>
      <c r="L596" s="29" t="s">
        <v>35</v>
      </c>
    </row>
    <row r="597" spans="1:12" x14ac:dyDescent="0.8">
      <c r="A597" s="29" t="s">
        <v>2930</v>
      </c>
      <c r="B597" s="29" t="s">
        <v>2931</v>
      </c>
      <c r="C597" s="29" t="s">
        <v>23892</v>
      </c>
      <c r="D597" s="29" t="s">
        <v>24394</v>
      </c>
      <c r="E597" s="32">
        <v>28</v>
      </c>
      <c r="F597" s="29" t="s">
        <v>29</v>
      </c>
      <c r="G597" s="29" t="s">
        <v>2932</v>
      </c>
      <c r="H597" s="32" t="s">
        <v>2933</v>
      </c>
      <c r="I597" s="29" t="s">
        <v>54</v>
      </c>
      <c r="J597" s="29" t="s">
        <v>55</v>
      </c>
      <c r="K597" s="34">
        <v>44485</v>
      </c>
      <c r="L597" s="29" t="s">
        <v>26</v>
      </c>
    </row>
    <row r="598" spans="1:12" x14ac:dyDescent="0.8">
      <c r="A598" s="29" t="s">
        <v>2935</v>
      </c>
      <c r="B598" s="29" t="s">
        <v>2936</v>
      </c>
      <c r="C598" s="29" t="s">
        <v>23746</v>
      </c>
      <c r="D598" s="29" t="s">
        <v>24655</v>
      </c>
      <c r="E598" s="32">
        <v>31</v>
      </c>
      <c r="F598" s="29" t="s">
        <v>14</v>
      </c>
      <c r="G598" s="29" t="s">
        <v>2937</v>
      </c>
      <c r="H598" s="32"/>
      <c r="I598" s="29" t="s">
        <v>529</v>
      </c>
      <c r="J598" s="29" t="s">
        <v>55</v>
      </c>
      <c r="K598" s="34">
        <v>45148</v>
      </c>
      <c r="L598" s="29" t="s">
        <v>35</v>
      </c>
    </row>
    <row r="599" spans="1:12" x14ac:dyDescent="0.8">
      <c r="A599" s="29" t="s">
        <v>2939</v>
      </c>
      <c r="B599" s="29" t="s">
        <v>2940</v>
      </c>
      <c r="C599" s="29" t="s">
        <v>23881</v>
      </c>
      <c r="D599" s="29" t="s">
        <v>24656</v>
      </c>
      <c r="E599" s="32">
        <v>23</v>
      </c>
      <c r="F599" s="29" t="s">
        <v>29</v>
      </c>
      <c r="G599" s="29" t="s">
        <v>2941</v>
      </c>
      <c r="H599" s="32" t="s">
        <v>2942</v>
      </c>
      <c r="I599" s="29" t="s">
        <v>2104</v>
      </c>
      <c r="J599" s="29" t="s">
        <v>180</v>
      </c>
      <c r="K599" s="34">
        <v>45057</v>
      </c>
      <c r="L599" s="29" t="s">
        <v>35</v>
      </c>
    </row>
    <row r="600" spans="1:12" x14ac:dyDescent="0.8">
      <c r="A600" s="29" t="s">
        <v>2944</v>
      </c>
      <c r="B600" s="29" t="s">
        <v>2945</v>
      </c>
      <c r="C600" s="29" t="s">
        <v>23782</v>
      </c>
      <c r="D600" s="29" t="s">
        <v>24565</v>
      </c>
      <c r="E600" s="32">
        <v>29</v>
      </c>
      <c r="F600" s="29" t="s">
        <v>29</v>
      </c>
      <c r="G600" s="29" t="s">
        <v>2946</v>
      </c>
      <c r="H600" s="32" t="s">
        <v>2947</v>
      </c>
      <c r="I600" s="29" t="s">
        <v>144</v>
      </c>
      <c r="J600" s="29" t="s">
        <v>126</v>
      </c>
      <c r="K600" s="34">
        <v>45249</v>
      </c>
      <c r="L600" s="29" t="s">
        <v>42</v>
      </c>
    </row>
    <row r="601" spans="1:12" x14ac:dyDescent="0.8">
      <c r="A601" s="29" t="s">
        <v>2949</v>
      </c>
      <c r="B601" s="29" t="s">
        <v>2950</v>
      </c>
      <c r="C601" s="29" t="s">
        <v>23838</v>
      </c>
      <c r="D601" s="29" t="s">
        <v>24333</v>
      </c>
      <c r="E601" s="32">
        <v>39</v>
      </c>
      <c r="F601" s="29" t="s">
        <v>14</v>
      </c>
      <c r="G601" s="29" t="s">
        <v>2951</v>
      </c>
      <c r="H601" s="32" t="s">
        <v>2952</v>
      </c>
      <c r="I601" s="29" t="s">
        <v>1209</v>
      </c>
      <c r="J601" s="29" t="s">
        <v>92</v>
      </c>
      <c r="K601" s="34">
        <v>44627</v>
      </c>
      <c r="L601" s="29" t="s">
        <v>35</v>
      </c>
    </row>
    <row r="602" spans="1:12" x14ac:dyDescent="0.8">
      <c r="A602" s="29" t="s">
        <v>2954</v>
      </c>
      <c r="B602" s="29" t="s">
        <v>2955</v>
      </c>
      <c r="C602" s="29" t="s">
        <v>23840</v>
      </c>
      <c r="D602" s="29" t="s">
        <v>23785</v>
      </c>
      <c r="E602" s="32">
        <v>44</v>
      </c>
      <c r="F602" s="29" t="s">
        <v>14</v>
      </c>
      <c r="G602" s="29" t="s">
        <v>2956</v>
      </c>
      <c r="H602" s="32" t="s">
        <v>2957</v>
      </c>
      <c r="I602" s="29" t="s">
        <v>61</v>
      </c>
      <c r="J602" s="29" t="s">
        <v>62</v>
      </c>
      <c r="K602" s="34">
        <v>45003</v>
      </c>
      <c r="L602" s="29" t="s">
        <v>26</v>
      </c>
    </row>
    <row r="603" spans="1:12" x14ac:dyDescent="0.8">
      <c r="A603" s="29" t="s">
        <v>2959</v>
      </c>
      <c r="B603" s="29" t="s">
        <v>2960</v>
      </c>
      <c r="C603" s="29" t="s">
        <v>23746</v>
      </c>
      <c r="D603" s="29" t="s">
        <v>24657</v>
      </c>
      <c r="E603" s="32">
        <v>23</v>
      </c>
      <c r="F603" s="29" t="s">
        <v>14</v>
      </c>
      <c r="G603" s="29" t="s">
        <v>2961</v>
      </c>
      <c r="H603" s="32" t="s">
        <v>2962</v>
      </c>
      <c r="I603" s="29" t="s">
        <v>119</v>
      </c>
      <c r="J603" s="29" t="s">
        <v>55</v>
      </c>
      <c r="K603" s="34">
        <v>45677</v>
      </c>
      <c r="L603" s="29" t="s">
        <v>42</v>
      </c>
    </row>
    <row r="604" spans="1:12" x14ac:dyDescent="0.8">
      <c r="A604" s="29" t="s">
        <v>2964</v>
      </c>
      <c r="B604" s="29" t="s">
        <v>2965</v>
      </c>
      <c r="C604" s="29" t="s">
        <v>23803</v>
      </c>
      <c r="D604" s="29" t="s">
        <v>24249</v>
      </c>
      <c r="E604" s="32">
        <v>45</v>
      </c>
      <c r="F604" s="29" t="s">
        <v>29</v>
      </c>
      <c r="G604" s="29" t="s">
        <v>2966</v>
      </c>
      <c r="H604" s="32" t="s">
        <v>2967</v>
      </c>
      <c r="I604" s="29" t="s">
        <v>137</v>
      </c>
      <c r="J604" s="29" t="s">
        <v>138</v>
      </c>
      <c r="K604" s="34">
        <v>45190</v>
      </c>
      <c r="L604" s="29" t="s">
        <v>42</v>
      </c>
    </row>
    <row r="605" spans="1:12" x14ac:dyDescent="0.8">
      <c r="A605" s="29" t="s">
        <v>2969</v>
      </c>
      <c r="B605" s="29" t="s">
        <v>2970</v>
      </c>
      <c r="C605" s="29" t="s">
        <v>23976</v>
      </c>
      <c r="D605" s="29" t="s">
        <v>24508</v>
      </c>
      <c r="E605" s="32">
        <v>51</v>
      </c>
      <c r="F605" s="29" t="s">
        <v>14</v>
      </c>
      <c r="G605" s="29" t="s">
        <v>2971</v>
      </c>
      <c r="H605" s="32" t="s">
        <v>2972</v>
      </c>
      <c r="I605" s="29" t="s">
        <v>796</v>
      </c>
      <c r="J605" s="29" t="s">
        <v>19</v>
      </c>
      <c r="K605" s="34">
        <v>44408</v>
      </c>
      <c r="L605" s="29" t="s">
        <v>42</v>
      </c>
    </row>
    <row r="606" spans="1:12" x14ac:dyDescent="0.8">
      <c r="A606" s="29" t="s">
        <v>2974</v>
      </c>
      <c r="B606" s="29" t="s">
        <v>2975</v>
      </c>
      <c r="C606" s="29" t="s">
        <v>23801</v>
      </c>
      <c r="D606" s="29" t="s">
        <v>23785</v>
      </c>
      <c r="E606" s="32">
        <v>39</v>
      </c>
      <c r="F606" s="29" t="s">
        <v>14</v>
      </c>
      <c r="G606" s="29" t="s">
        <v>2976</v>
      </c>
      <c r="H606" s="32" t="s">
        <v>2977</v>
      </c>
      <c r="I606" s="29" t="s">
        <v>796</v>
      </c>
      <c r="J606" s="29" t="s">
        <v>19</v>
      </c>
      <c r="K606" s="34">
        <v>45503</v>
      </c>
      <c r="L606" s="29" t="s">
        <v>26</v>
      </c>
    </row>
    <row r="607" spans="1:12" x14ac:dyDescent="0.8">
      <c r="A607" s="29" t="s">
        <v>2979</v>
      </c>
      <c r="B607" s="29" t="s">
        <v>2980</v>
      </c>
      <c r="C607" s="29" t="s">
        <v>24021</v>
      </c>
      <c r="D607" s="29" t="s">
        <v>24419</v>
      </c>
      <c r="E607" s="32">
        <v>57</v>
      </c>
      <c r="F607" s="29" t="s">
        <v>29</v>
      </c>
      <c r="G607" s="29" t="s">
        <v>2981</v>
      </c>
      <c r="H607" s="32" t="s">
        <v>2982</v>
      </c>
      <c r="I607" s="29" t="s">
        <v>249</v>
      </c>
      <c r="J607" s="29" t="s">
        <v>55</v>
      </c>
      <c r="K607" s="34">
        <v>44382</v>
      </c>
      <c r="L607" s="29" t="s">
        <v>42</v>
      </c>
    </row>
    <row r="608" spans="1:12" x14ac:dyDescent="0.8">
      <c r="A608" s="29" t="s">
        <v>2984</v>
      </c>
      <c r="B608" s="29" t="s">
        <v>2985</v>
      </c>
      <c r="C608" s="29" t="s">
        <v>24022</v>
      </c>
      <c r="D608" s="29" t="s">
        <v>24483</v>
      </c>
      <c r="E608" s="32">
        <v>25</v>
      </c>
      <c r="F608" s="29" t="s">
        <v>29</v>
      </c>
      <c r="G608" s="29" t="s">
        <v>2986</v>
      </c>
      <c r="H608" s="32" t="s">
        <v>2987</v>
      </c>
      <c r="I608" s="29" t="s">
        <v>558</v>
      </c>
      <c r="J608" s="29" t="s">
        <v>55</v>
      </c>
      <c r="K608" s="34">
        <v>45394</v>
      </c>
      <c r="L608" s="29" t="s">
        <v>42</v>
      </c>
    </row>
    <row r="609" spans="1:12" x14ac:dyDescent="0.8">
      <c r="A609" s="29" t="s">
        <v>2989</v>
      </c>
      <c r="B609" s="29" t="s">
        <v>2990</v>
      </c>
      <c r="C609" s="29" t="s">
        <v>23849</v>
      </c>
      <c r="D609" s="29" t="s">
        <v>24387</v>
      </c>
      <c r="E609" s="32">
        <v>20</v>
      </c>
      <c r="F609" s="29" t="s">
        <v>14</v>
      </c>
      <c r="G609" s="29" t="s">
        <v>2991</v>
      </c>
      <c r="H609" s="32" t="s">
        <v>2992</v>
      </c>
      <c r="I609" s="29" t="s">
        <v>167</v>
      </c>
      <c r="J609" s="29" t="s">
        <v>138</v>
      </c>
      <c r="K609" s="34">
        <v>43979</v>
      </c>
      <c r="L609" s="29"/>
    </row>
    <row r="610" spans="1:12" x14ac:dyDescent="0.8">
      <c r="A610" s="29" t="s">
        <v>2994</v>
      </c>
      <c r="B610" s="29" t="s">
        <v>2995</v>
      </c>
      <c r="C610" s="29" t="s">
        <v>23945</v>
      </c>
      <c r="D610" s="29" t="s">
        <v>24603</v>
      </c>
      <c r="E610" s="32">
        <v>18</v>
      </c>
      <c r="F610" s="29" t="s">
        <v>108</v>
      </c>
      <c r="G610" s="29" t="s">
        <v>2996</v>
      </c>
      <c r="H610" s="32" t="s">
        <v>2997</v>
      </c>
      <c r="I610" s="29" t="s">
        <v>558</v>
      </c>
      <c r="J610" s="29" t="s">
        <v>55</v>
      </c>
      <c r="K610" s="34">
        <v>44582</v>
      </c>
      <c r="L610" s="29" t="s">
        <v>35</v>
      </c>
    </row>
    <row r="611" spans="1:12" x14ac:dyDescent="0.8">
      <c r="A611" s="29" t="s">
        <v>2999</v>
      </c>
      <c r="B611" s="29" t="s">
        <v>3000</v>
      </c>
      <c r="C611" s="29" t="s">
        <v>23798</v>
      </c>
      <c r="D611" s="29" t="s">
        <v>24658</v>
      </c>
      <c r="E611" s="32">
        <v>52</v>
      </c>
      <c r="F611" s="29" t="s">
        <v>29</v>
      </c>
      <c r="G611" s="29" t="s">
        <v>3001</v>
      </c>
      <c r="H611" s="32"/>
      <c r="I611" s="29" t="s">
        <v>450</v>
      </c>
      <c r="J611" s="29" t="s">
        <v>138</v>
      </c>
      <c r="K611" s="34">
        <v>45313</v>
      </c>
      <c r="L611" s="29" t="s">
        <v>35</v>
      </c>
    </row>
    <row r="612" spans="1:12" x14ac:dyDescent="0.8">
      <c r="A612" s="29" t="s">
        <v>3003</v>
      </c>
      <c r="B612" s="29" t="s">
        <v>3004</v>
      </c>
      <c r="C612" s="29" t="s">
        <v>23872</v>
      </c>
      <c r="D612" s="29" t="s">
        <v>24659</v>
      </c>
      <c r="E612" s="32">
        <v>42</v>
      </c>
      <c r="F612" s="29" t="s">
        <v>14</v>
      </c>
      <c r="G612" s="29" t="s">
        <v>3005</v>
      </c>
      <c r="H612" s="32" t="s">
        <v>3006</v>
      </c>
      <c r="I612" s="29" t="s">
        <v>1383</v>
      </c>
      <c r="J612" s="29" t="s">
        <v>92</v>
      </c>
      <c r="K612" s="34">
        <v>45550</v>
      </c>
      <c r="L612" s="29" t="s">
        <v>35</v>
      </c>
    </row>
    <row r="613" spans="1:12" x14ac:dyDescent="0.8">
      <c r="A613" s="29" t="s">
        <v>3008</v>
      </c>
      <c r="B613" s="29" t="s">
        <v>3009</v>
      </c>
      <c r="C613" s="29" t="s">
        <v>23792</v>
      </c>
      <c r="D613" s="29" t="s">
        <v>24660</v>
      </c>
      <c r="E613" s="32">
        <v>34</v>
      </c>
      <c r="F613" s="29" t="s">
        <v>14</v>
      </c>
      <c r="G613" s="29" t="s">
        <v>3010</v>
      </c>
      <c r="H613" s="32" t="s">
        <v>3011</v>
      </c>
      <c r="I613" s="29" t="s">
        <v>33</v>
      </c>
      <c r="J613" s="29" t="s">
        <v>34</v>
      </c>
      <c r="K613" s="34">
        <v>45355</v>
      </c>
      <c r="L613" s="29" t="s">
        <v>42</v>
      </c>
    </row>
    <row r="614" spans="1:12" x14ac:dyDescent="0.8">
      <c r="A614" s="29" t="s">
        <v>3013</v>
      </c>
      <c r="B614" s="29" t="s">
        <v>3014</v>
      </c>
      <c r="C614" s="29" t="s">
        <v>23780</v>
      </c>
      <c r="D614" s="29" t="s">
        <v>24486</v>
      </c>
      <c r="E614" s="32">
        <v>38</v>
      </c>
      <c r="F614" s="29" t="s">
        <v>29</v>
      </c>
      <c r="G614" s="29" t="s">
        <v>3015</v>
      </c>
      <c r="H614" s="32" t="s">
        <v>3016</v>
      </c>
      <c r="I614" s="29" t="s">
        <v>18</v>
      </c>
      <c r="J614" s="29" t="s">
        <v>19</v>
      </c>
      <c r="K614" s="34">
        <v>44489</v>
      </c>
      <c r="L614" s="29" t="s">
        <v>26</v>
      </c>
    </row>
    <row r="615" spans="1:12" x14ac:dyDescent="0.8">
      <c r="A615" s="29" t="s">
        <v>3018</v>
      </c>
      <c r="B615" s="29" t="s">
        <v>3019</v>
      </c>
      <c r="C615" s="29" t="s">
        <v>23822</v>
      </c>
      <c r="D615" s="29" t="s">
        <v>24661</v>
      </c>
      <c r="E615" s="32">
        <v>21</v>
      </c>
      <c r="F615" s="29" t="s">
        <v>14</v>
      </c>
      <c r="G615" s="29" t="s">
        <v>3020</v>
      </c>
      <c r="H615" s="32">
        <f>1-931-460-8271</f>
        <v>-9661</v>
      </c>
      <c r="I615" s="29" t="s">
        <v>18</v>
      </c>
      <c r="J615" s="29" t="s">
        <v>19</v>
      </c>
      <c r="K615" s="34">
        <v>45509</v>
      </c>
      <c r="L615" s="29" t="s">
        <v>42</v>
      </c>
    </row>
    <row r="616" spans="1:12" x14ac:dyDescent="0.8">
      <c r="A616" s="29" t="s">
        <v>3022</v>
      </c>
      <c r="B616" s="29" t="s">
        <v>3023</v>
      </c>
      <c r="C616" s="29" t="s">
        <v>24023</v>
      </c>
      <c r="D616" s="29" t="s">
        <v>24662</v>
      </c>
      <c r="E616" s="32">
        <v>64</v>
      </c>
      <c r="F616" s="29" t="s">
        <v>14</v>
      </c>
      <c r="G616" s="29" t="s">
        <v>3024</v>
      </c>
      <c r="H616" s="32" t="s">
        <v>3025</v>
      </c>
      <c r="I616" s="29" t="s">
        <v>529</v>
      </c>
      <c r="J616" s="29" t="s">
        <v>55</v>
      </c>
      <c r="K616" s="34">
        <v>44535</v>
      </c>
      <c r="L616" s="29" t="s">
        <v>35</v>
      </c>
    </row>
    <row r="617" spans="1:12" x14ac:dyDescent="0.8">
      <c r="A617" s="29" t="s">
        <v>3026</v>
      </c>
      <c r="B617" s="29" t="s">
        <v>3027</v>
      </c>
      <c r="C617" s="29" t="s">
        <v>23746</v>
      </c>
      <c r="D617" s="29" t="s">
        <v>24415</v>
      </c>
      <c r="E617" s="32">
        <v>36</v>
      </c>
      <c r="F617" s="29" t="s">
        <v>14</v>
      </c>
      <c r="G617" s="29" t="s">
        <v>3028</v>
      </c>
      <c r="H617" s="32" t="s">
        <v>3029</v>
      </c>
      <c r="I617" s="29" t="s">
        <v>558</v>
      </c>
      <c r="J617" s="29" t="s">
        <v>55</v>
      </c>
      <c r="K617" s="34">
        <v>44704</v>
      </c>
      <c r="L617" s="29" t="s">
        <v>42</v>
      </c>
    </row>
    <row r="618" spans="1:12" x14ac:dyDescent="0.8">
      <c r="A618" s="29" t="s">
        <v>3031</v>
      </c>
      <c r="B618" s="29" t="s">
        <v>3032</v>
      </c>
      <c r="C618" s="29" t="s">
        <v>23752</v>
      </c>
      <c r="D618" s="29" t="s">
        <v>24663</v>
      </c>
      <c r="E618" s="32">
        <v>36</v>
      </c>
      <c r="F618" s="29" t="s">
        <v>14</v>
      </c>
      <c r="G618" s="29" t="s">
        <v>3033</v>
      </c>
      <c r="H618" s="32" t="s">
        <v>3034</v>
      </c>
      <c r="I618" s="29" t="s">
        <v>249</v>
      </c>
      <c r="J618" s="29" t="s">
        <v>55</v>
      </c>
      <c r="K618" s="34">
        <v>43963</v>
      </c>
      <c r="L618" s="29" t="s">
        <v>35</v>
      </c>
    </row>
    <row r="619" spans="1:12" x14ac:dyDescent="0.8">
      <c r="A619" s="29" t="s">
        <v>3036</v>
      </c>
      <c r="B619" s="29" t="s">
        <v>3037</v>
      </c>
      <c r="C619" s="29" t="s">
        <v>23859</v>
      </c>
      <c r="D619" s="29" t="s">
        <v>24482</v>
      </c>
      <c r="E619" s="32">
        <v>43</v>
      </c>
      <c r="F619" s="29" t="s">
        <v>29</v>
      </c>
      <c r="G619" s="29" t="s">
        <v>3038</v>
      </c>
      <c r="H619" s="32" t="s">
        <v>3039</v>
      </c>
      <c r="I619" s="29" t="s">
        <v>553</v>
      </c>
      <c r="J619" s="29" t="s">
        <v>221</v>
      </c>
      <c r="K619" s="34">
        <v>44620</v>
      </c>
      <c r="L619" s="29" t="s">
        <v>35</v>
      </c>
    </row>
    <row r="620" spans="1:12" x14ac:dyDescent="0.8">
      <c r="A620" s="29" t="s">
        <v>3041</v>
      </c>
      <c r="B620" s="29" t="s">
        <v>3042</v>
      </c>
      <c r="C620" s="29" t="s">
        <v>23798</v>
      </c>
      <c r="D620" s="29" t="s">
        <v>24664</v>
      </c>
      <c r="E620" s="32">
        <v>40</v>
      </c>
      <c r="F620" s="29" t="s">
        <v>29</v>
      </c>
      <c r="G620" s="29" t="s">
        <v>3043</v>
      </c>
      <c r="H620" s="32" t="s">
        <v>3044</v>
      </c>
      <c r="I620" s="29" t="s">
        <v>424</v>
      </c>
      <c r="J620" s="29" t="s">
        <v>138</v>
      </c>
      <c r="K620" s="34">
        <v>44448</v>
      </c>
      <c r="L620" s="29" t="s">
        <v>35</v>
      </c>
    </row>
    <row r="621" spans="1:12" x14ac:dyDescent="0.8">
      <c r="A621" s="29" t="s">
        <v>3046</v>
      </c>
      <c r="B621" s="29" t="s">
        <v>3047</v>
      </c>
      <c r="C621" s="29" t="s">
        <v>23801</v>
      </c>
      <c r="D621" s="29" t="s">
        <v>24665</v>
      </c>
      <c r="E621" s="32">
        <v>37</v>
      </c>
      <c r="F621" s="29" t="s">
        <v>14</v>
      </c>
      <c r="G621" s="29" t="s">
        <v>3048</v>
      </c>
      <c r="H621" s="32" t="s">
        <v>3049</v>
      </c>
      <c r="I621" s="29" t="s">
        <v>424</v>
      </c>
      <c r="J621" s="29" t="s">
        <v>138</v>
      </c>
      <c r="K621" s="34">
        <v>44783</v>
      </c>
      <c r="L621" s="29" t="s">
        <v>35</v>
      </c>
    </row>
    <row r="622" spans="1:12" x14ac:dyDescent="0.8">
      <c r="A622" s="29" t="s">
        <v>3051</v>
      </c>
      <c r="B622" s="29" t="s">
        <v>3052</v>
      </c>
      <c r="C622" s="29" t="s">
        <v>23753</v>
      </c>
      <c r="D622" s="29" t="s">
        <v>24373</v>
      </c>
      <c r="E622" s="32">
        <v>25</v>
      </c>
      <c r="F622" s="29" t="s">
        <v>29</v>
      </c>
      <c r="G622" s="29"/>
      <c r="H622" s="32">
        <f>1-402-374-8124</f>
        <v>-8899</v>
      </c>
      <c r="I622" s="29" t="s">
        <v>270</v>
      </c>
      <c r="J622" s="29" t="s">
        <v>19</v>
      </c>
      <c r="K622" s="34">
        <v>44680</v>
      </c>
      <c r="L622" s="29" t="s">
        <v>35</v>
      </c>
    </row>
    <row r="623" spans="1:12" x14ac:dyDescent="0.8">
      <c r="A623" s="29" t="s">
        <v>3054</v>
      </c>
      <c r="B623" s="29" t="s">
        <v>3055</v>
      </c>
      <c r="C623" s="29" t="s">
        <v>24024</v>
      </c>
      <c r="D623" s="29" t="s">
        <v>24330</v>
      </c>
      <c r="E623" s="32">
        <v>40</v>
      </c>
      <c r="F623" s="29" t="s">
        <v>14</v>
      </c>
      <c r="G623" s="29" t="s">
        <v>3056</v>
      </c>
      <c r="H623" s="32">
        <v>7934556103</v>
      </c>
      <c r="I623" s="29" t="s">
        <v>25</v>
      </c>
      <c r="J623" s="29" t="s">
        <v>19</v>
      </c>
      <c r="K623" s="34">
        <v>44905</v>
      </c>
      <c r="L623" s="29" t="s">
        <v>35</v>
      </c>
    </row>
    <row r="624" spans="1:12" x14ac:dyDescent="0.8">
      <c r="A624" s="29" t="s">
        <v>3058</v>
      </c>
      <c r="B624" s="29" t="s">
        <v>3059</v>
      </c>
      <c r="C624" s="29" t="s">
        <v>23870</v>
      </c>
      <c r="D624" s="29" t="s">
        <v>24423</v>
      </c>
      <c r="E624" s="32">
        <v>57</v>
      </c>
      <c r="F624" s="29" t="s">
        <v>29</v>
      </c>
      <c r="G624" s="29" t="s">
        <v>3060</v>
      </c>
      <c r="H624" s="32"/>
      <c r="I624" s="29" t="s">
        <v>424</v>
      </c>
      <c r="J624" s="29" t="s">
        <v>138</v>
      </c>
      <c r="K624" s="34">
        <v>45521</v>
      </c>
      <c r="L624" s="29" t="s">
        <v>26</v>
      </c>
    </row>
    <row r="625" spans="1:12" x14ac:dyDescent="0.8">
      <c r="A625" s="29" t="s">
        <v>3062</v>
      </c>
      <c r="B625" s="29" t="s">
        <v>3063</v>
      </c>
      <c r="C625" s="29" t="s">
        <v>23746</v>
      </c>
      <c r="D625" s="29" t="s">
        <v>24666</v>
      </c>
      <c r="E625" s="32">
        <v>51</v>
      </c>
      <c r="F625" s="29" t="s">
        <v>14</v>
      </c>
      <c r="G625" s="29" t="s">
        <v>3064</v>
      </c>
      <c r="H625" s="32" t="s">
        <v>3065</v>
      </c>
      <c r="I625" s="29" t="s">
        <v>529</v>
      </c>
      <c r="J625" s="29" t="s">
        <v>55</v>
      </c>
      <c r="K625" s="34">
        <v>45378</v>
      </c>
      <c r="L625" s="29" t="s">
        <v>35</v>
      </c>
    </row>
    <row r="626" spans="1:12" x14ac:dyDescent="0.8">
      <c r="A626" s="29" t="s">
        <v>3067</v>
      </c>
      <c r="B626" s="29" t="s">
        <v>3068</v>
      </c>
      <c r="C626" s="29" t="s">
        <v>24025</v>
      </c>
      <c r="D626" s="29" t="s">
        <v>24667</v>
      </c>
      <c r="E626" s="32">
        <v>54</v>
      </c>
      <c r="F626" s="29" t="s">
        <v>14</v>
      </c>
      <c r="G626" s="29" t="s">
        <v>3069</v>
      </c>
      <c r="H626" s="32" t="s">
        <v>3070</v>
      </c>
      <c r="I626" s="29" t="s">
        <v>529</v>
      </c>
      <c r="J626" s="29" t="s">
        <v>55</v>
      </c>
      <c r="K626" s="34">
        <v>44770</v>
      </c>
      <c r="L626" s="29" t="s">
        <v>35</v>
      </c>
    </row>
    <row r="627" spans="1:12" x14ac:dyDescent="0.8">
      <c r="A627" s="29" t="s">
        <v>3072</v>
      </c>
      <c r="B627" s="29" t="s">
        <v>3073</v>
      </c>
      <c r="C627" s="29" t="s">
        <v>23791</v>
      </c>
      <c r="D627" s="29" t="s">
        <v>24510</v>
      </c>
      <c r="E627" s="32">
        <v>28</v>
      </c>
      <c r="F627" s="29" t="s">
        <v>29</v>
      </c>
      <c r="G627" s="29" t="s">
        <v>3074</v>
      </c>
      <c r="H627" s="32" t="s">
        <v>3075</v>
      </c>
      <c r="I627" s="29" t="s">
        <v>558</v>
      </c>
      <c r="J627" s="29" t="s">
        <v>55</v>
      </c>
      <c r="K627" s="34">
        <v>44490</v>
      </c>
      <c r="L627" s="29" t="s">
        <v>35</v>
      </c>
    </row>
    <row r="628" spans="1:12" x14ac:dyDescent="0.8">
      <c r="A628" s="29" t="s">
        <v>3077</v>
      </c>
      <c r="B628" s="29" t="s">
        <v>3078</v>
      </c>
      <c r="C628" s="29" t="s">
        <v>23999</v>
      </c>
      <c r="D628" s="29" t="s">
        <v>24469</v>
      </c>
      <c r="E628" s="32">
        <v>23</v>
      </c>
      <c r="F628" s="29" t="s">
        <v>14</v>
      </c>
      <c r="G628" s="29" t="s">
        <v>3079</v>
      </c>
      <c r="H628" s="32">
        <v>4453847436</v>
      </c>
      <c r="I628" s="29" t="s">
        <v>73</v>
      </c>
      <c r="J628" s="29" t="s">
        <v>74</v>
      </c>
      <c r="K628" s="34">
        <v>44052</v>
      </c>
      <c r="L628" s="29" t="s">
        <v>35</v>
      </c>
    </row>
    <row r="629" spans="1:12" x14ac:dyDescent="0.8">
      <c r="A629" s="29" t="s">
        <v>3081</v>
      </c>
      <c r="B629" s="29" t="s">
        <v>3082</v>
      </c>
      <c r="C629" s="29" t="s">
        <v>23801</v>
      </c>
      <c r="D629" s="29" t="s">
        <v>24330</v>
      </c>
      <c r="E629" s="32">
        <v>33</v>
      </c>
      <c r="F629" s="29" t="s">
        <v>14</v>
      </c>
      <c r="G629" s="29" t="s">
        <v>1246</v>
      </c>
      <c r="H629" s="32" t="s">
        <v>3083</v>
      </c>
      <c r="I629" s="29" t="s">
        <v>796</v>
      </c>
      <c r="J629" s="29" t="s">
        <v>19</v>
      </c>
      <c r="K629" s="34">
        <v>44516</v>
      </c>
      <c r="L629" s="29" t="s">
        <v>42</v>
      </c>
    </row>
    <row r="630" spans="1:12" x14ac:dyDescent="0.8">
      <c r="A630" s="29" t="s">
        <v>3085</v>
      </c>
      <c r="B630" s="29" t="s">
        <v>3086</v>
      </c>
      <c r="C630" s="29" t="s">
        <v>23754</v>
      </c>
      <c r="D630" s="29" t="s">
        <v>24668</v>
      </c>
      <c r="E630" s="32">
        <v>35</v>
      </c>
      <c r="F630" s="29" t="s">
        <v>29</v>
      </c>
      <c r="G630" s="29"/>
      <c r="H630" s="32" t="s">
        <v>3087</v>
      </c>
      <c r="I630" s="29" t="s">
        <v>41</v>
      </c>
      <c r="J630" s="29" t="s">
        <v>19</v>
      </c>
      <c r="K630" s="34">
        <v>45358</v>
      </c>
      <c r="L630" s="29" t="s">
        <v>35</v>
      </c>
    </row>
    <row r="631" spans="1:12" x14ac:dyDescent="0.8">
      <c r="A631" s="29" t="s">
        <v>3089</v>
      </c>
      <c r="B631" s="29" t="s">
        <v>3090</v>
      </c>
      <c r="C631" s="29" t="s">
        <v>23977</v>
      </c>
      <c r="D631" s="29" t="s">
        <v>24669</v>
      </c>
      <c r="E631" s="32">
        <v>48</v>
      </c>
      <c r="F631" s="29" t="s">
        <v>29</v>
      </c>
      <c r="G631" s="29" t="s">
        <v>3091</v>
      </c>
      <c r="H631" s="32" t="s">
        <v>3092</v>
      </c>
      <c r="I631" s="29" t="s">
        <v>167</v>
      </c>
      <c r="J631" s="29" t="s">
        <v>138</v>
      </c>
      <c r="K631" s="34">
        <v>45301</v>
      </c>
      <c r="L631" s="29" t="s">
        <v>26</v>
      </c>
    </row>
    <row r="632" spans="1:12" x14ac:dyDescent="0.8">
      <c r="A632" s="29" t="s">
        <v>3094</v>
      </c>
      <c r="B632" s="29" t="s">
        <v>3095</v>
      </c>
      <c r="C632" s="29" t="s">
        <v>23764</v>
      </c>
      <c r="D632" s="29" t="s">
        <v>24670</v>
      </c>
      <c r="E632" s="32">
        <v>18</v>
      </c>
      <c r="F632" s="29" t="s">
        <v>14</v>
      </c>
      <c r="G632" s="29" t="s">
        <v>3096</v>
      </c>
      <c r="H632" s="32" t="s">
        <v>3097</v>
      </c>
      <c r="I632" s="29" t="s">
        <v>249</v>
      </c>
      <c r="J632" s="29" t="s">
        <v>55</v>
      </c>
      <c r="K632" s="34">
        <v>44804</v>
      </c>
      <c r="L632" s="29" t="s">
        <v>35</v>
      </c>
    </row>
    <row r="633" spans="1:12" x14ac:dyDescent="0.8">
      <c r="A633" s="29" t="s">
        <v>3099</v>
      </c>
      <c r="B633" s="29" t="s">
        <v>3100</v>
      </c>
      <c r="C633" s="29" t="s">
        <v>24026</v>
      </c>
      <c r="D633" s="29" t="s">
        <v>23843</v>
      </c>
      <c r="E633" s="32">
        <v>53</v>
      </c>
      <c r="F633" s="29" t="s">
        <v>29</v>
      </c>
      <c r="G633" s="29" t="s">
        <v>3101</v>
      </c>
      <c r="H633" s="32" t="s">
        <v>3102</v>
      </c>
      <c r="I633" s="29" t="s">
        <v>796</v>
      </c>
      <c r="J633" s="29" t="s">
        <v>19</v>
      </c>
      <c r="K633" s="34">
        <v>45148</v>
      </c>
      <c r="L633" s="29" t="s">
        <v>26</v>
      </c>
    </row>
    <row r="634" spans="1:12" x14ac:dyDescent="0.8">
      <c r="A634" s="29" t="s">
        <v>3104</v>
      </c>
      <c r="B634" s="29" t="s">
        <v>3105</v>
      </c>
      <c r="C634" s="29" t="s">
        <v>23820</v>
      </c>
      <c r="D634" s="29" t="s">
        <v>24457</v>
      </c>
      <c r="E634" s="32">
        <v>33</v>
      </c>
      <c r="F634" s="29" t="s">
        <v>29</v>
      </c>
      <c r="G634" s="29" t="s">
        <v>3106</v>
      </c>
      <c r="H634" s="32" t="s">
        <v>3107</v>
      </c>
      <c r="I634" s="29" t="s">
        <v>932</v>
      </c>
      <c r="J634" s="29" t="s">
        <v>126</v>
      </c>
      <c r="K634" s="34">
        <v>45198</v>
      </c>
      <c r="L634" s="29" t="s">
        <v>35</v>
      </c>
    </row>
    <row r="635" spans="1:12" x14ac:dyDescent="0.8">
      <c r="A635" s="29" t="s">
        <v>3109</v>
      </c>
      <c r="B635" s="29" t="s">
        <v>3110</v>
      </c>
      <c r="C635" s="29" t="s">
        <v>24027</v>
      </c>
      <c r="D635" s="29" t="s">
        <v>24335</v>
      </c>
      <c r="E635" s="32">
        <v>29</v>
      </c>
      <c r="F635" s="29" t="s">
        <v>29</v>
      </c>
      <c r="G635" s="29" t="s">
        <v>3111</v>
      </c>
      <c r="H635" s="32" t="s">
        <v>3112</v>
      </c>
      <c r="I635" s="29" t="s">
        <v>47</v>
      </c>
      <c r="J635" s="29" t="s">
        <v>48</v>
      </c>
      <c r="K635" s="34">
        <v>45263</v>
      </c>
      <c r="L635" s="29" t="s">
        <v>42</v>
      </c>
    </row>
    <row r="636" spans="1:12" x14ac:dyDescent="0.8">
      <c r="A636" s="29" t="s">
        <v>3114</v>
      </c>
      <c r="B636" s="29" t="s">
        <v>3115</v>
      </c>
      <c r="C636" s="29" t="s">
        <v>23894</v>
      </c>
      <c r="D636" s="29" t="s">
        <v>24363</v>
      </c>
      <c r="E636" s="32">
        <v>22</v>
      </c>
      <c r="F636" s="29" t="s">
        <v>29</v>
      </c>
      <c r="G636" s="29" t="s">
        <v>3116</v>
      </c>
      <c r="H636" s="32" t="s">
        <v>3117</v>
      </c>
      <c r="I636" s="29" t="s">
        <v>249</v>
      </c>
      <c r="J636" s="29" t="s">
        <v>55</v>
      </c>
      <c r="K636" s="34">
        <v>44939</v>
      </c>
      <c r="L636" s="29" t="s">
        <v>42</v>
      </c>
    </row>
    <row r="637" spans="1:12" x14ac:dyDescent="0.8">
      <c r="A637" s="29" t="s">
        <v>3119</v>
      </c>
      <c r="B637" s="29" t="s">
        <v>3120</v>
      </c>
      <c r="C637" s="29" t="s">
        <v>24028</v>
      </c>
      <c r="D637" s="29" t="s">
        <v>24363</v>
      </c>
      <c r="E637" s="32">
        <v>18</v>
      </c>
      <c r="F637" s="29" t="s">
        <v>29</v>
      </c>
      <c r="G637" s="29" t="s">
        <v>3121</v>
      </c>
      <c r="H637" s="32" t="s">
        <v>3122</v>
      </c>
      <c r="I637" s="29" t="s">
        <v>529</v>
      </c>
      <c r="J637" s="29" t="s">
        <v>55</v>
      </c>
      <c r="K637" s="34">
        <v>44181</v>
      </c>
      <c r="L637" s="29" t="s">
        <v>35</v>
      </c>
    </row>
    <row r="638" spans="1:12" x14ac:dyDescent="0.8">
      <c r="A638" s="29" t="s">
        <v>3124</v>
      </c>
      <c r="B638" s="29" t="s">
        <v>3125</v>
      </c>
      <c r="C638" s="29" t="s">
        <v>23990</v>
      </c>
      <c r="D638" s="29" t="s">
        <v>24671</v>
      </c>
      <c r="E638" s="32">
        <v>44</v>
      </c>
      <c r="F638" s="29" t="s">
        <v>14</v>
      </c>
      <c r="G638" s="29" t="s">
        <v>3126</v>
      </c>
      <c r="H638" s="32" t="s">
        <v>3127</v>
      </c>
      <c r="I638" s="29" t="s">
        <v>91</v>
      </c>
      <c r="J638" s="29" t="s">
        <v>92</v>
      </c>
      <c r="K638" s="34">
        <v>44147</v>
      </c>
      <c r="L638" s="29" t="s">
        <v>35</v>
      </c>
    </row>
    <row r="639" spans="1:12" x14ac:dyDescent="0.8">
      <c r="A639" s="29" t="s">
        <v>3129</v>
      </c>
      <c r="B639" s="29" t="s">
        <v>3130</v>
      </c>
      <c r="C639" s="29" t="s">
        <v>23809</v>
      </c>
      <c r="D639" s="29" t="s">
        <v>24672</v>
      </c>
      <c r="E639" s="32">
        <v>35</v>
      </c>
      <c r="F639" s="29" t="s">
        <v>29</v>
      </c>
      <c r="G639" s="29" t="s">
        <v>3131</v>
      </c>
      <c r="H639" s="32" t="s">
        <v>3132</v>
      </c>
      <c r="I639" s="29" t="s">
        <v>912</v>
      </c>
      <c r="J639" s="29" t="s">
        <v>99</v>
      </c>
      <c r="K639" s="34">
        <v>45483</v>
      </c>
      <c r="L639" s="29" t="s">
        <v>42</v>
      </c>
    </row>
    <row r="640" spans="1:12" x14ac:dyDescent="0.8">
      <c r="A640" s="29" t="s">
        <v>3134</v>
      </c>
      <c r="B640" s="29" t="s">
        <v>3135</v>
      </c>
      <c r="C640" s="29" t="s">
        <v>24029</v>
      </c>
      <c r="D640" s="29" t="s">
        <v>24372</v>
      </c>
      <c r="E640" s="32">
        <v>19</v>
      </c>
      <c r="F640" s="29" t="s">
        <v>29</v>
      </c>
      <c r="G640" s="29" t="s">
        <v>3136</v>
      </c>
      <c r="H640" s="32" t="s">
        <v>3137</v>
      </c>
      <c r="I640" s="29" t="s">
        <v>144</v>
      </c>
      <c r="J640" s="29" t="s">
        <v>145</v>
      </c>
      <c r="K640" s="34">
        <v>44673</v>
      </c>
      <c r="L640" s="29" t="s">
        <v>35</v>
      </c>
    </row>
    <row r="641" spans="1:12" x14ac:dyDescent="0.8">
      <c r="A641" s="29" t="s">
        <v>3139</v>
      </c>
      <c r="B641" s="29" t="s">
        <v>3140</v>
      </c>
      <c r="C641" s="29" t="s">
        <v>24030</v>
      </c>
      <c r="D641" s="29" t="s">
        <v>24414</v>
      </c>
      <c r="E641" s="32">
        <v>19</v>
      </c>
      <c r="F641" s="29" t="s">
        <v>29</v>
      </c>
      <c r="G641" s="29" t="s">
        <v>3141</v>
      </c>
      <c r="H641" s="32" t="s">
        <v>3142</v>
      </c>
      <c r="I641" s="29" t="s">
        <v>320</v>
      </c>
      <c r="J641" s="29" t="s">
        <v>138</v>
      </c>
      <c r="K641" s="34">
        <v>44203</v>
      </c>
      <c r="L641" s="29" t="s">
        <v>42</v>
      </c>
    </row>
    <row r="642" spans="1:12" x14ac:dyDescent="0.8">
      <c r="A642" s="29" t="s">
        <v>3144</v>
      </c>
      <c r="B642" s="29" t="s">
        <v>3145</v>
      </c>
      <c r="C642" s="29" t="s">
        <v>24031</v>
      </c>
      <c r="D642" s="29" t="s">
        <v>23969</v>
      </c>
      <c r="E642" s="32">
        <v>30</v>
      </c>
      <c r="F642" s="29" t="s">
        <v>14</v>
      </c>
      <c r="G642" s="29" t="s">
        <v>3146</v>
      </c>
      <c r="H642" s="32" t="s">
        <v>3147</v>
      </c>
      <c r="I642" s="29" t="s">
        <v>144</v>
      </c>
      <c r="J642" s="29" t="s">
        <v>145</v>
      </c>
      <c r="K642" s="34">
        <v>44650</v>
      </c>
      <c r="L642" s="29" t="s">
        <v>26</v>
      </c>
    </row>
    <row r="643" spans="1:12" x14ac:dyDescent="0.8">
      <c r="A643" s="29" t="s">
        <v>3149</v>
      </c>
      <c r="B643" s="29" t="s">
        <v>3150</v>
      </c>
      <c r="C643" s="29" t="s">
        <v>23741</v>
      </c>
      <c r="D643" s="29" t="s">
        <v>24331</v>
      </c>
      <c r="E643" s="32">
        <v>55</v>
      </c>
      <c r="F643" s="29" t="s">
        <v>29</v>
      </c>
      <c r="G643" s="29" t="s">
        <v>3151</v>
      </c>
      <c r="H643" s="32" t="s">
        <v>3152</v>
      </c>
      <c r="I643" s="29" t="s">
        <v>529</v>
      </c>
      <c r="J643" s="29" t="s">
        <v>55</v>
      </c>
      <c r="K643" s="34">
        <v>45064</v>
      </c>
      <c r="L643" s="29" t="s">
        <v>35</v>
      </c>
    </row>
    <row r="644" spans="1:12" x14ac:dyDescent="0.8">
      <c r="A644" s="29" t="s">
        <v>3154</v>
      </c>
      <c r="B644" s="29" t="s">
        <v>3155</v>
      </c>
      <c r="C644" s="29" t="s">
        <v>23881</v>
      </c>
      <c r="D644" s="29" t="s">
        <v>24330</v>
      </c>
      <c r="E644" s="32">
        <v>31</v>
      </c>
      <c r="F644" s="29" t="s">
        <v>29</v>
      </c>
      <c r="G644" s="29" t="s">
        <v>3156</v>
      </c>
      <c r="H644" s="32" t="s">
        <v>3157</v>
      </c>
      <c r="I644" s="29" t="s">
        <v>558</v>
      </c>
      <c r="J644" s="29" t="s">
        <v>55</v>
      </c>
      <c r="K644" s="34">
        <v>44640</v>
      </c>
      <c r="L644" s="29" t="s">
        <v>42</v>
      </c>
    </row>
    <row r="645" spans="1:12" x14ac:dyDescent="0.8">
      <c r="A645" s="29" t="s">
        <v>3159</v>
      </c>
      <c r="B645" s="29" t="s">
        <v>3160</v>
      </c>
      <c r="C645" s="29" t="s">
        <v>23825</v>
      </c>
      <c r="D645" s="29" t="s">
        <v>24331</v>
      </c>
      <c r="E645" s="32">
        <v>18</v>
      </c>
      <c r="F645" s="29" t="s">
        <v>14</v>
      </c>
      <c r="G645" s="29" t="s">
        <v>3161</v>
      </c>
      <c r="H645" s="32" t="s">
        <v>3162</v>
      </c>
      <c r="I645" s="29" t="s">
        <v>291</v>
      </c>
      <c r="J645" s="29" t="s">
        <v>92</v>
      </c>
      <c r="K645" s="34">
        <v>45219</v>
      </c>
      <c r="L645" s="29" t="s">
        <v>35</v>
      </c>
    </row>
    <row r="646" spans="1:12" x14ac:dyDescent="0.8">
      <c r="A646" s="29" t="s">
        <v>3164</v>
      </c>
      <c r="B646" s="29" t="s">
        <v>3165</v>
      </c>
      <c r="C646" s="29" t="s">
        <v>24032</v>
      </c>
      <c r="D646" s="29" t="s">
        <v>24673</v>
      </c>
      <c r="E646" s="32">
        <v>32</v>
      </c>
      <c r="F646" s="29" t="s">
        <v>29</v>
      </c>
      <c r="G646" s="29" t="s">
        <v>3166</v>
      </c>
      <c r="H646" s="32" t="s">
        <v>3167</v>
      </c>
      <c r="I646" s="29" t="s">
        <v>238</v>
      </c>
      <c r="J646" s="29" t="s">
        <v>48</v>
      </c>
      <c r="K646" s="34">
        <v>44121</v>
      </c>
      <c r="L646" s="29" t="s">
        <v>35</v>
      </c>
    </row>
    <row r="647" spans="1:12" x14ac:dyDescent="0.8">
      <c r="A647" s="29" t="s">
        <v>3169</v>
      </c>
      <c r="B647" s="29" t="s">
        <v>3170</v>
      </c>
      <c r="C647" s="29" t="s">
        <v>24033</v>
      </c>
      <c r="D647" s="29" t="s">
        <v>24337</v>
      </c>
      <c r="E647" s="32">
        <v>31</v>
      </c>
      <c r="F647" s="29" t="s">
        <v>14</v>
      </c>
      <c r="G647" s="29" t="s">
        <v>3171</v>
      </c>
      <c r="H647" s="32" t="s">
        <v>3172</v>
      </c>
      <c r="I647" s="29" t="s">
        <v>54</v>
      </c>
      <c r="J647" s="29" t="s">
        <v>55</v>
      </c>
      <c r="K647" s="34">
        <v>44911</v>
      </c>
      <c r="L647" s="29" t="s">
        <v>26</v>
      </c>
    </row>
    <row r="648" spans="1:12" x14ac:dyDescent="0.8">
      <c r="A648" s="29" t="s">
        <v>3174</v>
      </c>
      <c r="B648" s="29" t="s">
        <v>3175</v>
      </c>
      <c r="C648" s="29" t="s">
        <v>23913</v>
      </c>
      <c r="D648" s="29" t="s">
        <v>24334</v>
      </c>
      <c r="E648" s="32">
        <v>18</v>
      </c>
      <c r="F648" s="29" t="s">
        <v>29</v>
      </c>
      <c r="G648" s="29" t="s">
        <v>3176</v>
      </c>
      <c r="H648" s="32" t="s">
        <v>3177</v>
      </c>
      <c r="I648" s="29" t="s">
        <v>105</v>
      </c>
      <c r="J648" s="29" t="s">
        <v>48</v>
      </c>
      <c r="K648" s="34">
        <v>44130</v>
      </c>
      <c r="L648" s="29" t="s">
        <v>35</v>
      </c>
    </row>
    <row r="649" spans="1:12" x14ac:dyDescent="0.8">
      <c r="A649" s="29" t="s">
        <v>3179</v>
      </c>
      <c r="B649" s="29" t="s">
        <v>3180</v>
      </c>
      <c r="C649" s="29" t="s">
        <v>23811</v>
      </c>
      <c r="D649" s="29" t="s">
        <v>24674</v>
      </c>
      <c r="E649" s="32">
        <v>34</v>
      </c>
      <c r="F649" s="29" t="s">
        <v>14</v>
      </c>
      <c r="G649" s="29" t="s">
        <v>3181</v>
      </c>
      <c r="H649" s="32" t="s">
        <v>3182</v>
      </c>
      <c r="I649" s="29" t="s">
        <v>424</v>
      </c>
      <c r="J649" s="29" t="s">
        <v>138</v>
      </c>
      <c r="K649" s="34">
        <v>45330</v>
      </c>
      <c r="L649" s="29" t="s">
        <v>35</v>
      </c>
    </row>
    <row r="650" spans="1:12" x14ac:dyDescent="0.8">
      <c r="A650" s="29" t="s">
        <v>3184</v>
      </c>
      <c r="B650" s="29" t="s">
        <v>3185</v>
      </c>
      <c r="C650" s="29" t="s">
        <v>24034</v>
      </c>
      <c r="D650" s="29" t="s">
        <v>24675</v>
      </c>
      <c r="E650" s="32">
        <v>32</v>
      </c>
      <c r="F650" s="29" t="s">
        <v>14</v>
      </c>
      <c r="G650" s="29" t="s">
        <v>3186</v>
      </c>
      <c r="H650" s="32" t="s">
        <v>3187</v>
      </c>
      <c r="I650" s="29" t="s">
        <v>746</v>
      </c>
      <c r="J650" s="29" t="s">
        <v>145</v>
      </c>
      <c r="K650" s="34">
        <v>45142</v>
      </c>
      <c r="L650" s="29" t="s">
        <v>42</v>
      </c>
    </row>
    <row r="651" spans="1:12" x14ac:dyDescent="0.8">
      <c r="A651" s="29" t="s">
        <v>3189</v>
      </c>
      <c r="B651" s="29" t="s">
        <v>3190</v>
      </c>
      <c r="C651" s="29" t="s">
        <v>23746</v>
      </c>
      <c r="D651" s="29" t="s">
        <v>24676</v>
      </c>
      <c r="E651" s="32">
        <v>43</v>
      </c>
      <c r="F651" s="29" t="s">
        <v>14</v>
      </c>
      <c r="G651" s="29" t="s">
        <v>3191</v>
      </c>
      <c r="H651" s="32" t="s">
        <v>3192</v>
      </c>
      <c r="I651" s="29" t="s">
        <v>952</v>
      </c>
      <c r="J651" s="29" t="s">
        <v>126</v>
      </c>
      <c r="K651" s="34">
        <v>44298</v>
      </c>
      <c r="L651" s="29" t="s">
        <v>42</v>
      </c>
    </row>
    <row r="652" spans="1:12" x14ac:dyDescent="0.8">
      <c r="A652" s="29" t="s">
        <v>3194</v>
      </c>
      <c r="B652" s="29" t="s">
        <v>3195</v>
      </c>
      <c r="C652" s="29" t="s">
        <v>23740</v>
      </c>
      <c r="D652" s="29" t="s">
        <v>23897</v>
      </c>
      <c r="E652" s="32">
        <v>57</v>
      </c>
      <c r="F652" s="29" t="s">
        <v>14</v>
      </c>
      <c r="G652" s="29" t="s">
        <v>3196</v>
      </c>
      <c r="H652" s="32" t="s">
        <v>3197</v>
      </c>
      <c r="I652" s="29" t="s">
        <v>54</v>
      </c>
      <c r="J652" s="29" t="s">
        <v>55</v>
      </c>
      <c r="K652" s="34">
        <v>45635</v>
      </c>
      <c r="L652" s="29" t="s">
        <v>35</v>
      </c>
    </row>
    <row r="653" spans="1:12" x14ac:dyDescent="0.8">
      <c r="A653" s="29" t="s">
        <v>3199</v>
      </c>
      <c r="B653" s="29" t="s">
        <v>3200</v>
      </c>
      <c r="C653" s="29" t="s">
        <v>23967</v>
      </c>
      <c r="D653" s="29" t="s">
        <v>24677</v>
      </c>
      <c r="E653" s="32">
        <v>48</v>
      </c>
      <c r="F653" s="29" t="s">
        <v>29</v>
      </c>
      <c r="G653" s="29" t="s">
        <v>3201</v>
      </c>
      <c r="H653" s="32" t="s">
        <v>3202</v>
      </c>
      <c r="I653" s="29" t="s">
        <v>832</v>
      </c>
      <c r="J653" s="29" t="s">
        <v>62</v>
      </c>
      <c r="K653" s="34">
        <v>44242</v>
      </c>
      <c r="L653" s="29" t="s">
        <v>26</v>
      </c>
    </row>
    <row r="654" spans="1:12" x14ac:dyDescent="0.8">
      <c r="A654" s="29" t="s">
        <v>3204</v>
      </c>
      <c r="B654" s="29" t="s">
        <v>3205</v>
      </c>
      <c r="C654" s="29" t="s">
        <v>23872</v>
      </c>
      <c r="D654" s="29" t="s">
        <v>24427</v>
      </c>
      <c r="E654" s="32">
        <v>31</v>
      </c>
      <c r="F654" s="29" t="s">
        <v>14</v>
      </c>
      <c r="G654" s="29" t="s">
        <v>3206</v>
      </c>
      <c r="H654" s="32" t="s">
        <v>3207</v>
      </c>
      <c r="I654" s="29" t="s">
        <v>18</v>
      </c>
      <c r="J654" s="29"/>
      <c r="K654" s="34">
        <v>45548</v>
      </c>
      <c r="L654" s="29" t="s">
        <v>42</v>
      </c>
    </row>
    <row r="655" spans="1:12" x14ac:dyDescent="0.8">
      <c r="A655" s="29" t="s">
        <v>3209</v>
      </c>
      <c r="B655" s="29" t="s">
        <v>3210</v>
      </c>
      <c r="C655" s="29" t="s">
        <v>23767</v>
      </c>
      <c r="D655" s="29" t="s">
        <v>24678</v>
      </c>
      <c r="E655" s="32">
        <v>21</v>
      </c>
      <c r="F655" s="29" t="s">
        <v>29</v>
      </c>
      <c r="G655" s="29" t="s">
        <v>3211</v>
      </c>
      <c r="H655" s="32" t="s">
        <v>3212</v>
      </c>
      <c r="I655" s="29" t="s">
        <v>932</v>
      </c>
      <c r="J655" s="29" t="s">
        <v>126</v>
      </c>
      <c r="K655" s="34">
        <v>45342</v>
      </c>
      <c r="L655" s="29" t="s">
        <v>26</v>
      </c>
    </row>
    <row r="656" spans="1:12" x14ac:dyDescent="0.8">
      <c r="A656" s="29" t="s">
        <v>3214</v>
      </c>
      <c r="B656" s="29" t="s">
        <v>3215</v>
      </c>
      <c r="C656" s="29" t="s">
        <v>23742</v>
      </c>
      <c r="D656" s="29" t="s">
        <v>24331</v>
      </c>
      <c r="E656" s="32">
        <v>65</v>
      </c>
      <c r="F656" s="29" t="s">
        <v>14</v>
      </c>
      <c r="G656" s="29" t="s">
        <v>3216</v>
      </c>
      <c r="H656" s="32">
        <v>9657411340</v>
      </c>
      <c r="I656" s="29" t="s">
        <v>409</v>
      </c>
      <c r="J656" s="29" t="s">
        <v>34</v>
      </c>
      <c r="K656" s="34">
        <v>44999</v>
      </c>
      <c r="L656" s="29" t="s">
        <v>42</v>
      </c>
    </row>
    <row r="657" spans="1:12" x14ac:dyDescent="0.8">
      <c r="A657" s="29" t="s">
        <v>3218</v>
      </c>
      <c r="B657" s="29" t="s">
        <v>3219</v>
      </c>
      <c r="C657" s="29" t="s">
        <v>23763</v>
      </c>
      <c r="D657" s="29" t="s">
        <v>24442</v>
      </c>
      <c r="E657" s="32">
        <v>35</v>
      </c>
      <c r="F657" s="29" t="s">
        <v>14</v>
      </c>
      <c r="G657" s="29" t="s">
        <v>3220</v>
      </c>
      <c r="H657" s="32" t="s">
        <v>3221</v>
      </c>
      <c r="I657" s="29" t="s">
        <v>691</v>
      </c>
      <c r="J657" s="29" t="s">
        <v>48</v>
      </c>
      <c r="K657" s="34">
        <v>45632</v>
      </c>
      <c r="L657" s="29" t="s">
        <v>35</v>
      </c>
    </row>
    <row r="658" spans="1:12" x14ac:dyDescent="0.8">
      <c r="A658" s="29" t="s">
        <v>3223</v>
      </c>
      <c r="B658" s="29" t="s">
        <v>3224</v>
      </c>
      <c r="C658" s="29" t="s">
        <v>23838</v>
      </c>
      <c r="D658" s="29" t="s">
        <v>24434</v>
      </c>
      <c r="E658" s="32">
        <v>35</v>
      </c>
      <c r="F658" s="29" t="s">
        <v>14</v>
      </c>
      <c r="G658" s="29" t="s">
        <v>3225</v>
      </c>
      <c r="H658" s="32" t="s">
        <v>3226</v>
      </c>
      <c r="I658" s="29" t="s">
        <v>25</v>
      </c>
      <c r="J658" s="29" t="s">
        <v>19</v>
      </c>
      <c r="K658" s="34">
        <v>45514</v>
      </c>
      <c r="L658" s="29" t="s">
        <v>35</v>
      </c>
    </row>
    <row r="659" spans="1:12" x14ac:dyDescent="0.8">
      <c r="A659" s="29" t="s">
        <v>3228</v>
      </c>
      <c r="B659" s="29" t="s">
        <v>3229</v>
      </c>
      <c r="C659" s="29" t="s">
        <v>24035</v>
      </c>
      <c r="D659" s="29" t="s">
        <v>24528</v>
      </c>
      <c r="E659" s="32">
        <v>34</v>
      </c>
      <c r="F659" s="29" t="s">
        <v>14</v>
      </c>
      <c r="G659" s="29" t="s">
        <v>3230</v>
      </c>
      <c r="H659" s="32" t="s">
        <v>3231</v>
      </c>
      <c r="I659" s="29" t="s">
        <v>320</v>
      </c>
      <c r="J659" s="29" t="s">
        <v>138</v>
      </c>
      <c r="K659" s="34">
        <v>44348</v>
      </c>
      <c r="L659" s="29" t="s">
        <v>26</v>
      </c>
    </row>
    <row r="660" spans="1:12" x14ac:dyDescent="0.8">
      <c r="A660" s="29" t="s">
        <v>3233</v>
      </c>
      <c r="B660" s="29" t="s">
        <v>3234</v>
      </c>
      <c r="C660" s="29" t="s">
        <v>24036</v>
      </c>
      <c r="D660" s="29" t="s">
        <v>24372</v>
      </c>
      <c r="E660" s="32">
        <v>37</v>
      </c>
      <c r="F660" s="29" t="s">
        <v>14</v>
      </c>
      <c r="G660" s="29" t="s">
        <v>3235</v>
      </c>
      <c r="H660" s="32" t="s">
        <v>3236</v>
      </c>
      <c r="I660" s="29" t="s">
        <v>25</v>
      </c>
      <c r="J660" s="29" t="s">
        <v>19</v>
      </c>
      <c r="K660" s="34">
        <v>45511</v>
      </c>
      <c r="L660" s="29" t="s">
        <v>35</v>
      </c>
    </row>
    <row r="661" spans="1:12" x14ac:dyDescent="0.8">
      <c r="A661" s="29" t="s">
        <v>3238</v>
      </c>
      <c r="B661" s="29" t="s">
        <v>3239</v>
      </c>
      <c r="C661" s="29" t="s">
        <v>23778</v>
      </c>
      <c r="D661" s="29" t="s">
        <v>24502</v>
      </c>
      <c r="E661" s="32">
        <v>33</v>
      </c>
      <c r="F661" s="29" t="s">
        <v>29</v>
      </c>
      <c r="G661" s="29" t="s">
        <v>3240</v>
      </c>
      <c r="H661" s="32" t="s">
        <v>3241</v>
      </c>
      <c r="I661" s="29" t="s">
        <v>167</v>
      </c>
      <c r="J661" s="29" t="s">
        <v>138</v>
      </c>
      <c r="K661" s="34">
        <v>45507</v>
      </c>
      <c r="L661" s="29" t="s">
        <v>35</v>
      </c>
    </row>
    <row r="662" spans="1:12" x14ac:dyDescent="0.8">
      <c r="A662" s="29" t="s">
        <v>3243</v>
      </c>
      <c r="B662" s="29" t="s">
        <v>3244</v>
      </c>
      <c r="C662" s="29" t="s">
        <v>23871</v>
      </c>
      <c r="D662" s="29" t="s">
        <v>24626</v>
      </c>
      <c r="E662" s="32">
        <v>28</v>
      </c>
      <c r="F662" s="29" t="s">
        <v>29</v>
      </c>
      <c r="G662" s="29" t="s">
        <v>3245</v>
      </c>
      <c r="H662" s="32" t="s">
        <v>3246</v>
      </c>
      <c r="I662" s="29" t="s">
        <v>285</v>
      </c>
      <c r="J662" s="29" t="s">
        <v>193</v>
      </c>
      <c r="K662" s="34">
        <v>44628</v>
      </c>
      <c r="L662" s="29" t="s">
        <v>42</v>
      </c>
    </row>
    <row r="663" spans="1:12" x14ac:dyDescent="0.8">
      <c r="A663" s="29" t="s">
        <v>3248</v>
      </c>
      <c r="B663" s="29" t="s">
        <v>3249</v>
      </c>
      <c r="C663" s="29" t="s">
        <v>23777</v>
      </c>
      <c r="D663" s="29" t="s">
        <v>24679</v>
      </c>
      <c r="E663" s="32">
        <v>28</v>
      </c>
      <c r="F663" s="29" t="s">
        <v>29</v>
      </c>
      <c r="G663" s="29" t="s">
        <v>3250</v>
      </c>
      <c r="H663" s="32" t="s">
        <v>3251</v>
      </c>
      <c r="I663" s="29" t="s">
        <v>119</v>
      </c>
      <c r="J663" s="29" t="s">
        <v>55</v>
      </c>
      <c r="K663" s="34">
        <v>45534</v>
      </c>
      <c r="L663" s="29" t="s">
        <v>26</v>
      </c>
    </row>
    <row r="664" spans="1:12" x14ac:dyDescent="0.8">
      <c r="A664" s="29" t="s">
        <v>3253</v>
      </c>
      <c r="B664" s="29" t="s">
        <v>3254</v>
      </c>
      <c r="C664" s="29" t="s">
        <v>23968</v>
      </c>
      <c r="D664" s="29" t="s">
        <v>24588</v>
      </c>
      <c r="E664" s="32">
        <v>34</v>
      </c>
      <c r="F664" s="29" t="s">
        <v>14</v>
      </c>
      <c r="G664" s="29" t="s">
        <v>3255</v>
      </c>
      <c r="H664" s="32" t="s">
        <v>3256</v>
      </c>
      <c r="I664" s="29" t="s">
        <v>309</v>
      </c>
      <c r="J664" s="29" t="s">
        <v>74</v>
      </c>
      <c r="K664" s="34">
        <v>45699</v>
      </c>
      <c r="L664" s="29" t="s">
        <v>35</v>
      </c>
    </row>
    <row r="665" spans="1:12" x14ac:dyDescent="0.8">
      <c r="A665" s="29" t="s">
        <v>3258</v>
      </c>
      <c r="B665" s="29" t="s">
        <v>3259</v>
      </c>
      <c r="C665" s="29" t="s">
        <v>23798</v>
      </c>
      <c r="D665" s="29" t="s">
        <v>24335</v>
      </c>
      <c r="E665" s="32">
        <v>28</v>
      </c>
      <c r="F665" s="29" t="s">
        <v>29</v>
      </c>
      <c r="G665" s="29" t="s">
        <v>3260</v>
      </c>
      <c r="H665" s="32">
        <v>5454025896</v>
      </c>
      <c r="I665" s="29" t="s">
        <v>529</v>
      </c>
      <c r="J665" s="29" t="s">
        <v>55</v>
      </c>
      <c r="K665" s="34">
        <v>44522</v>
      </c>
      <c r="L665" s="29" t="s">
        <v>42</v>
      </c>
    </row>
    <row r="666" spans="1:12" x14ac:dyDescent="0.8">
      <c r="A666" s="29" t="s">
        <v>3262</v>
      </c>
      <c r="B666" s="29" t="s">
        <v>3263</v>
      </c>
      <c r="C666" s="29" t="s">
        <v>23783</v>
      </c>
      <c r="D666" s="29" t="s">
        <v>24680</v>
      </c>
      <c r="E666" s="32">
        <v>26</v>
      </c>
      <c r="F666" s="29" t="s">
        <v>29</v>
      </c>
      <c r="G666" s="29" t="s">
        <v>3264</v>
      </c>
      <c r="H666" s="32" t="s">
        <v>3265</v>
      </c>
      <c r="I666" s="29" t="s">
        <v>80</v>
      </c>
      <c r="J666" s="29" t="s">
        <v>74</v>
      </c>
      <c r="K666" s="34">
        <v>44965</v>
      </c>
      <c r="L666" s="29" t="s">
        <v>42</v>
      </c>
    </row>
    <row r="667" spans="1:12" x14ac:dyDescent="0.8">
      <c r="A667" s="29" t="s">
        <v>3267</v>
      </c>
      <c r="B667" s="29" t="s">
        <v>3268</v>
      </c>
      <c r="C667" s="29" t="s">
        <v>24037</v>
      </c>
      <c r="D667" s="29" t="s">
        <v>24630</v>
      </c>
      <c r="E667" s="32"/>
      <c r="F667" s="29" t="s">
        <v>29</v>
      </c>
      <c r="G667" s="29" t="s">
        <v>3269</v>
      </c>
      <c r="H667" s="32"/>
      <c r="I667" s="29" t="s">
        <v>489</v>
      </c>
      <c r="J667" s="29" t="s">
        <v>34</v>
      </c>
      <c r="K667" s="34">
        <v>45575</v>
      </c>
      <c r="L667" s="29" t="s">
        <v>35</v>
      </c>
    </row>
    <row r="668" spans="1:12" x14ac:dyDescent="0.8">
      <c r="A668" s="29" t="s">
        <v>3271</v>
      </c>
      <c r="B668" s="29" t="s">
        <v>3272</v>
      </c>
      <c r="C668" s="29" t="s">
        <v>23820</v>
      </c>
      <c r="D668" s="29" t="s">
        <v>24489</v>
      </c>
      <c r="E668" s="32">
        <v>31</v>
      </c>
      <c r="F668" s="29" t="s">
        <v>29</v>
      </c>
      <c r="G668" s="29" t="s">
        <v>3273</v>
      </c>
      <c r="H668" s="32" t="s">
        <v>3274</v>
      </c>
      <c r="I668" s="29" t="s">
        <v>186</v>
      </c>
      <c r="J668" s="29" t="s">
        <v>74</v>
      </c>
      <c r="K668" s="34">
        <v>44538</v>
      </c>
      <c r="L668" s="29" t="s">
        <v>42</v>
      </c>
    </row>
    <row r="669" spans="1:12" x14ac:dyDescent="0.8">
      <c r="A669" s="29" t="s">
        <v>3276</v>
      </c>
      <c r="B669" s="29" t="s">
        <v>3277</v>
      </c>
      <c r="C669" s="29" t="s">
        <v>23850</v>
      </c>
      <c r="D669" s="29" t="s">
        <v>24681</v>
      </c>
      <c r="E669" s="32">
        <v>53</v>
      </c>
      <c r="F669" s="29" t="s">
        <v>29</v>
      </c>
      <c r="G669" s="29" t="s">
        <v>3278</v>
      </c>
      <c r="H669" s="32" t="s">
        <v>3279</v>
      </c>
      <c r="I669" s="29" t="s">
        <v>80</v>
      </c>
      <c r="J669" s="29" t="s">
        <v>74</v>
      </c>
      <c r="K669" s="34">
        <v>44843</v>
      </c>
      <c r="L669" s="29" t="s">
        <v>42</v>
      </c>
    </row>
    <row r="670" spans="1:12" x14ac:dyDescent="0.8">
      <c r="A670" s="29" t="s">
        <v>3281</v>
      </c>
      <c r="B670" s="29" t="s">
        <v>3282</v>
      </c>
      <c r="C670" s="29" t="s">
        <v>23917</v>
      </c>
      <c r="D670" s="29" t="s">
        <v>24682</v>
      </c>
      <c r="E670" s="32">
        <v>18</v>
      </c>
      <c r="F670" s="29" t="s">
        <v>29</v>
      </c>
      <c r="G670" s="29" t="s">
        <v>3283</v>
      </c>
      <c r="H670" s="32" t="s">
        <v>3284</v>
      </c>
      <c r="I670" s="29" t="s">
        <v>220</v>
      </c>
      <c r="J670" s="29" t="s">
        <v>221</v>
      </c>
      <c r="K670" s="34">
        <v>45687</v>
      </c>
      <c r="L670" s="29"/>
    </row>
    <row r="671" spans="1:12" x14ac:dyDescent="0.8">
      <c r="A671" s="29" t="s">
        <v>3286</v>
      </c>
      <c r="B671" s="29"/>
      <c r="C671" s="29"/>
      <c r="D671" s="29"/>
      <c r="E671" s="32">
        <v>48</v>
      </c>
      <c r="F671" s="29" t="s">
        <v>14</v>
      </c>
      <c r="G671" s="29" t="s">
        <v>3287</v>
      </c>
      <c r="H671" s="32" t="s">
        <v>3288</v>
      </c>
      <c r="I671" s="29" t="s">
        <v>67</v>
      </c>
      <c r="J671" s="29" t="s">
        <v>62</v>
      </c>
      <c r="K671" s="34">
        <v>44775</v>
      </c>
      <c r="L671" s="29" t="s">
        <v>42</v>
      </c>
    </row>
    <row r="672" spans="1:12" x14ac:dyDescent="0.8">
      <c r="A672" s="29" t="s">
        <v>3290</v>
      </c>
      <c r="B672" s="29" t="s">
        <v>3291</v>
      </c>
      <c r="C672" s="29" t="s">
        <v>23904</v>
      </c>
      <c r="D672" s="29" t="s">
        <v>24684</v>
      </c>
      <c r="E672" s="32">
        <v>49</v>
      </c>
      <c r="F672" s="29" t="s">
        <v>29</v>
      </c>
      <c r="G672" s="29" t="s">
        <v>3292</v>
      </c>
      <c r="H672" s="32">
        <v>9186677403</v>
      </c>
      <c r="I672" s="29" t="s">
        <v>529</v>
      </c>
      <c r="J672" s="29" t="s">
        <v>55</v>
      </c>
      <c r="K672" s="34">
        <v>44950</v>
      </c>
      <c r="L672" s="29" t="s">
        <v>26</v>
      </c>
    </row>
    <row r="673" spans="1:12" x14ac:dyDescent="0.8">
      <c r="A673" s="29" t="s">
        <v>3294</v>
      </c>
      <c r="B673" s="29" t="s">
        <v>3295</v>
      </c>
      <c r="C673" s="29" t="s">
        <v>23754</v>
      </c>
      <c r="D673" s="29" t="s">
        <v>24456</v>
      </c>
      <c r="E673" s="32">
        <v>18</v>
      </c>
      <c r="F673" s="29" t="s">
        <v>29</v>
      </c>
      <c r="G673" s="29" t="s">
        <v>3296</v>
      </c>
      <c r="H673" s="32" t="s">
        <v>3297</v>
      </c>
      <c r="I673" s="29" t="s">
        <v>1014</v>
      </c>
      <c r="J673" s="29" t="s">
        <v>34</v>
      </c>
      <c r="K673" s="34">
        <v>44226</v>
      </c>
      <c r="L673" s="29" t="s">
        <v>35</v>
      </c>
    </row>
    <row r="674" spans="1:12" x14ac:dyDescent="0.8">
      <c r="A674" s="29" t="s">
        <v>3299</v>
      </c>
      <c r="B674" s="29" t="s">
        <v>3300</v>
      </c>
      <c r="C674" s="29" t="s">
        <v>23820</v>
      </c>
      <c r="D674" s="29" t="s">
        <v>24373</v>
      </c>
      <c r="E674" s="32">
        <v>30</v>
      </c>
      <c r="F674" s="29" t="s">
        <v>29</v>
      </c>
      <c r="G674" s="29" t="s">
        <v>3301</v>
      </c>
      <c r="H674" s="32" t="s">
        <v>3302</v>
      </c>
      <c r="I674" s="29" t="s">
        <v>553</v>
      </c>
      <c r="J674" s="29" t="s">
        <v>221</v>
      </c>
      <c r="K674" s="34">
        <v>45341</v>
      </c>
      <c r="L674" s="29" t="s">
        <v>35</v>
      </c>
    </row>
    <row r="675" spans="1:12" x14ac:dyDescent="0.8">
      <c r="A675" s="29" t="s">
        <v>3304</v>
      </c>
      <c r="B675" s="29" t="s">
        <v>3305</v>
      </c>
      <c r="C675" s="29" t="s">
        <v>23746</v>
      </c>
      <c r="D675" s="29" t="s">
        <v>24544</v>
      </c>
      <c r="E675" s="32">
        <v>30</v>
      </c>
      <c r="F675" s="29" t="s">
        <v>14</v>
      </c>
      <c r="G675" s="29" t="s">
        <v>3306</v>
      </c>
      <c r="H675" s="32" t="s">
        <v>3307</v>
      </c>
      <c r="I675" s="29" t="s">
        <v>796</v>
      </c>
      <c r="J675" s="29" t="s">
        <v>19</v>
      </c>
      <c r="K675" s="34">
        <v>44951</v>
      </c>
      <c r="L675" s="29" t="s">
        <v>26</v>
      </c>
    </row>
    <row r="676" spans="1:12" x14ac:dyDescent="0.8">
      <c r="A676" s="29" t="s">
        <v>3309</v>
      </c>
      <c r="B676" s="29" t="s">
        <v>3310</v>
      </c>
      <c r="C676" s="29" t="s">
        <v>23801</v>
      </c>
      <c r="D676" s="29" t="s">
        <v>24450</v>
      </c>
      <c r="E676" s="32">
        <v>18</v>
      </c>
      <c r="F676" s="29" t="s">
        <v>14</v>
      </c>
      <c r="G676" s="29" t="s">
        <v>3311</v>
      </c>
      <c r="H676" s="32" t="s">
        <v>3312</v>
      </c>
      <c r="I676" s="29" t="s">
        <v>529</v>
      </c>
      <c r="J676" s="29" t="s">
        <v>55</v>
      </c>
      <c r="K676" s="34">
        <v>44402</v>
      </c>
      <c r="L676" s="29" t="s">
        <v>42</v>
      </c>
    </row>
    <row r="677" spans="1:12" x14ac:dyDescent="0.8">
      <c r="A677" s="29" t="s">
        <v>3314</v>
      </c>
      <c r="B677" s="29" t="s">
        <v>3315</v>
      </c>
      <c r="C677" s="29" t="s">
        <v>23764</v>
      </c>
      <c r="D677" s="29" t="s">
        <v>24685</v>
      </c>
      <c r="E677" s="32">
        <v>25</v>
      </c>
      <c r="F677" s="29"/>
      <c r="G677" s="29" t="s">
        <v>3316</v>
      </c>
      <c r="H677" s="32" t="s">
        <v>3317</v>
      </c>
      <c r="I677" s="29" t="s">
        <v>41</v>
      </c>
      <c r="J677" s="29" t="s">
        <v>19</v>
      </c>
      <c r="K677" s="34">
        <v>44451</v>
      </c>
      <c r="L677" s="29" t="s">
        <v>35</v>
      </c>
    </row>
    <row r="678" spans="1:12" x14ac:dyDescent="0.8">
      <c r="A678" s="29" t="s">
        <v>3319</v>
      </c>
      <c r="B678" s="29" t="s">
        <v>3320</v>
      </c>
      <c r="C678" s="29" t="s">
        <v>23761</v>
      </c>
      <c r="D678" s="29" t="s">
        <v>24363</v>
      </c>
      <c r="E678" s="32">
        <v>21</v>
      </c>
      <c r="F678" s="29" t="s">
        <v>29</v>
      </c>
      <c r="G678" s="29" t="s">
        <v>3321</v>
      </c>
      <c r="H678" s="32"/>
      <c r="I678" s="29" t="s">
        <v>192</v>
      </c>
      <c r="J678" s="29" t="s">
        <v>193</v>
      </c>
      <c r="K678" s="34">
        <v>45147</v>
      </c>
      <c r="L678" s="29" t="s">
        <v>35</v>
      </c>
    </row>
    <row r="679" spans="1:12" x14ac:dyDescent="0.8">
      <c r="A679" s="29" t="s">
        <v>3323</v>
      </c>
      <c r="B679" s="29" t="s">
        <v>3324</v>
      </c>
      <c r="C679" s="29" t="s">
        <v>23780</v>
      </c>
      <c r="D679" s="29" t="s">
        <v>24686</v>
      </c>
      <c r="E679" s="32">
        <v>56</v>
      </c>
      <c r="F679" s="29" t="s">
        <v>29</v>
      </c>
      <c r="G679" s="29" t="s">
        <v>3325</v>
      </c>
      <c r="H679" s="32" t="s">
        <v>3326</v>
      </c>
      <c r="I679" s="29" t="s">
        <v>125</v>
      </c>
      <c r="J679" s="29" t="s">
        <v>126</v>
      </c>
      <c r="K679" s="34">
        <v>45201</v>
      </c>
      <c r="L679" s="29" t="s">
        <v>35</v>
      </c>
    </row>
    <row r="680" spans="1:12" x14ac:dyDescent="0.8">
      <c r="A680" s="29" t="s">
        <v>3328</v>
      </c>
      <c r="B680" s="29" t="s">
        <v>3329</v>
      </c>
      <c r="C680" s="29" t="s">
        <v>23999</v>
      </c>
      <c r="D680" s="29" t="s">
        <v>24389</v>
      </c>
      <c r="E680" s="32">
        <v>46</v>
      </c>
      <c r="F680" s="29" t="s">
        <v>14</v>
      </c>
      <c r="G680" s="29" t="s">
        <v>3330</v>
      </c>
      <c r="H680" s="32" t="s">
        <v>3331</v>
      </c>
      <c r="I680" s="29" t="s">
        <v>309</v>
      </c>
      <c r="J680" s="29" t="s">
        <v>74</v>
      </c>
      <c r="K680" s="34">
        <v>45078</v>
      </c>
      <c r="L680" s="29" t="s">
        <v>35</v>
      </c>
    </row>
    <row r="681" spans="1:12" x14ac:dyDescent="0.8">
      <c r="A681" s="29" t="s">
        <v>3333</v>
      </c>
      <c r="B681" s="29" t="s">
        <v>3334</v>
      </c>
      <c r="C681" s="29" t="s">
        <v>24038</v>
      </c>
      <c r="D681" s="29" t="s">
        <v>24090</v>
      </c>
      <c r="E681" s="32">
        <v>50</v>
      </c>
      <c r="F681" s="29" t="s">
        <v>29</v>
      </c>
      <c r="G681" s="29" t="s">
        <v>3335</v>
      </c>
      <c r="H681" s="32" t="s">
        <v>3336</v>
      </c>
      <c r="I681" s="29" t="s">
        <v>144</v>
      </c>
      <c r="J681" s="29" t="s">
        <v>126</v>
      </c>
      <c r="K681" s="34">
        <v>45238</v>
      </c>
      <c r="L681" s="29" t="s">
        <v>35</v>
      </c>
    </row>
    <row r="682" spans="1:12" x14ac:dyDescent="0.8">
      <c r="A682" s="29" t="s">
        <v>3338</v>
      </c>
      <c r="B682" s="29" t="s">
        <v>3339</v>
      </c>
      <c r="C682" s="29" t="s">
        <v>23888</v>
      </c>
      <c r="D682" s="29" t="s">
        <v>24369</v>
      </c>
      <c r="E682" s="32">
        <v>43</v>
      </c>
      <c r="F682" s="29" t="s">
        <v>14</v>
      </c>
      <c r="G682" s="29" t="s">
        <v>3340</v>
      </c>
      <c r="H682" s="32" t="s">
        <v>3341</v>
      </c>
      <c r="I682" s="29" t="s">
        <v>41</v>
      </c>
      <c r="J682" s="29" t="s">
        <v>19</v>
      </c>
      <c r="K682" s="34">
        <v>43973</v>
      </c>
      <c r="L682" s="29" t="s">
        <v>26</v>
      </c>
    </row>
    <row r="683" spans="1:12" x14ac:dyDescent="0.8">
      <c r="A683" s="29" t="s">
        <v>3343</v>
      </c>
      <c r="B683" s="29" t="s">
        <v>3344</v>
      </c>
      <c r="C683" s="29" t="s">
        <v>23792</v>
      </c>
      <c r="D683" s="29" t="s">
        <v>24370</v>
      </c>
      <c r="E683" s="32">
        <v>21</v>
      </c>
      <c r="F683" s="29" t="s">
        <v>14</v>
      </c>
      <c r="G683" s="29" t="s">
        <v>3345</v>
      </c>
      <c r="H683" s="32" t="s">
        <v>3346</v>
      </c>
      <c r="I683" s="29" t="s">
        <v>73</v>
      </c>
      <c r="J683" s="29" t="s">
        <v>74</v>
      </c>
      <c r="K683" s="34">
        <v>43982</v>
      </c>
      <c r="L683" s="29" t="s">
        <v>35</v>
      </c>
    </row>
    <row r="684" spans="1:12" x14ac:dyDescent="0.8">
      <c r="A684" s="29" t="s">
        <v>3348</v>
      </c>
      <c r="B684" s="29" t="s">
        <v>3349</v>
      </c>
      <c r="C684" s="29" t="s">
        <v>24039</v>
      </c>
      <c r="D684" s="29" t="s">
        <v>24687</v>
      </c>
      <c r="E684" s="32">
        <v>28</v>
      </c>
      <c r="F684" s="29" t="s">
        <v>29</v>
      </c>
      <c r="G684" s="29"/>
      <c r="H684" s="32" t="s">
        <v>3350</v>
      </c>
      <c r="I684" s="29" t="s">
        <v>2104</v>
      </c>
      <c r="J684" s="29" t="s">
        <v>180</v>
      </c>
      <c r="K684" s="34">
        <v>45459</v>
      </c>
      <c r="L684" s="29" t="s">
        <v>35</v>
      </c>
    </row>
    <row r="685" spans="1:12" x14ac:dyDescent="0.8">
      <c r="A685" s="29" t="s">
        <v>3352</v>
      </c>
      <c r="B685" s="29" t="s">
        <v>3353</v>
      </c>
      <c r="C685" s="29" t="s">
        <v>23907</v>
      </c>
      <c r="D685" s="29" t="s">
        <v>24688</v>
      </c>
      <c r="E685" s="32"/>
      <c r="F685" s="29" t="s">
        <v>29</v>
      </c>
      <c r="G685" s="29" t="s">
        <v>3354</v>
      </c>
      <c r="H685" s="32" t="s">
        <v>3355</v>
      </c>
      <c r="I685" s="29" t="s">
        <v>255</v>
      </c>
      <c r="J685" s="29" t="s">
        <v>145</v>
      </c>
      <c r="K685" s="34">
        <v>45197</v>
      </c>
      <c r="L685" s="29" t="s">
        <v>35</v>
      </c>
    </row>
    <row r="686" spans="1:12" x14ac:dyDescent="0.8">
      <c r="A686" s="29" t="s">
        <v>3357</v>
      </c>
      <c r="B686" s="29" t="s">
        <v>3358</v>
      </c>
      <c r="C686" s="29" t="s">
        <v>24040</v>
      </c>
      <c r="D686" s="29" t="s">
        <v>24602</v>
      </c>
      <c r="E686" s="32">
        <v>20</v>
      </c>
      <c r="F686" s="29" t="s">
        <v>29</v>
      </c>
      <c r="G686" s="29" t="s">
        <v>3359</v>
      </c>
      <c r="H686" s="32" t="s">
        <v>3360</v>
      </c>
      <c r="I686" s="29" t="s">
        <v>119</v>
      </c>
      <c r="J686" s="29" t="s">
        <v>55</v>
      </c>
      <c r="K686" s="34">
        <v>45709</v>
      </c>
      <c r="L686" s="29" t="s">
        <v>26</v>
      </c>
    </row>
    <row r="687" spans="1:12" x14ac:dyDescent="0.8">
      <c r="A687" s="29" t="s">
        <v>3362</v>
      </c>
      <c r="B687" s="29" t="s">
        <v>3363</v>
      </c>
      <c r="C687" s="29" t="s">
        <v>23806</v>
      </c>
      <c r="D687" s="29" t="s">
        <v>24689</v>
      </c>
      <c r="E687" s="32">
        <v>43</v>
      </c>
      <c r="F687" s="29" t="s">
        <v>14</v>
      </c>
      <c r="G687" s="29" t="s">
        <v>3364</v>
      </c>
      <c r="H687" s="32" t="s">
        <v>3365</v>
      </c>
      <c r="I687" s="29" t="s">
        <v>730</v>
      </c>
      <c r="J687" s="29" t="s">
        <v>62</v>
      </c>
      <c r="K687" s="34">
        <v>44878</v>
      </c>
      <c r="L687" s="29" t="s">
        <v>42</v>
      </c>
    </row>
    <row r="688" spans="1:12" x14ac:dyDescent="0.8">
      <c r="A688" s="29" t="s">
        <v>3367</v>
      </c>
      <c r="B688" s="29" t="s">
        <v>3368</v>
      </c>
      <c r="C688" s="29" t="s">
        <v>24041</v>
      </c>
      <c r="D688" s="29" t="s">
        <v>24456</v>
      </c>
      <c r="E688" s="32">
        <v>32</v>
      </c>
      <c r="F688" s="29" t="s">
        <v>29</v>
      </c>
      <c r="G688" s="29" t="s">
        <v>3369</v>
      </c>
      <c r="H688" s="32" t="s">
        <v>3370</v>
      </c>
      <c r="I688" s="29" t="s">
        <v>1049</v>
      </c>
      <c r="J688" s="29" t="s">
        <v>48</v>
      </c>
      <c r="K688" s="34">
        <v>44498</v>
      </c>
      <c r="L688" s="29" t="s">
        <v>26</v>
      </c>
    </row>
    <row r="689" spans="1:12" x14ac:dyDescent="0.8">
      <c r="A689" s="29" t="s">
        <v>3372</v>
      </c>
      <c r="B689" s="29" t="s">
        <v>3373</v>
      </c>
      <c r="C689" s="29" t="s">
        <v>23843</v>
      </c>
      <c r="D689" s="29" t="s">
        <v>24456</v>
      </c>
      <c r="E689" s="32">
        <v>30</v>
      </c>
      <c r="F689" s="29" t="s">
        <v>14</v>
      </c>
      <c r="G689" s="29" t="s">
        <v>3374</v>
      </c>
      <c r="H689" s="32" t="s">
        <v>3375</v>
      </c>
      <c r="I689" s="29" t="s">
        <v>355</v>
      </c>
      <c r="J689" s="29" t="s">
        <v>180</v>
      </c>
      <c r="K689" s="34">
        <v>45299</v>
      </c>
      <c r="L689" s="29" t="s">
        <v>42</v>
      </c>
    </row>
    <row r="690" spans="1:12" x14ac:dyDescent="0.8">
      <c r="A690" s="29" t="s">
        <v>3377</v>
      </c>
      <c r="B690" s="29" t="s">
        <v>3378</v>
      </c>
      <c r="C690" s="29" t="s">
        <v>23856</v>
      </c>
      <c r="D690" s="29" t="s">
        <v>24690</v>
      </c>
      <c r="E690" s="32">
        <v>43</v>
      </c>
      <c r="F690" s="29" t="s">
        <v>29</v>
      </c>
      <c r="G690" s="29" t="s">
        <v>3379</v>
      </c>
      <c r="H690" s="32" t="s">
        <v>3380</v>
      </c>
      <c r="I690" s="29" t="s">
        <v>912</v>
      </c>
      <c r="J690" s="29" t="s">
        <v>99</v>
      </c>
      <c r="K690" s="34">
        <v>44789</v>
      </c>
      <c r="L690" s="29" t="s">
        <v>26</v>
      </c>
    </row>
    <row r="691" spans="1:12" x14ac:dyDescent="0.8">
      <c r="A691" s="29" t="s">
        <v>3382</v>
      </c>
      <c r="B691" s="29" t="s">
        <v>3383</v>
      </c>
      <c r="C691" s="29" t="s">
        <v>23862</v>
      </c>
      <c r="D691" s="29" t="s">
        <v>24551</v>
      </c>
      <c r="E691" s="32">
        <v>40</v>
      </c>
      <c r="F691" s="29" t="s">
        <v>29</v>
      </c>
      <c r="G691" s="29" t="s">
        <v>3384</v>
      </c>
      <c r="H691" s="32" t="s">
        <v>3385</v>
      </c>
      <c r="I691" s="29" t="s">
        <v>80</v>
      </c>
      <c r="J691" s="29" t="s">
        <v>74</v>
      </c>
      <c r="K691" s="34">
        <v>44840</v>
      </c>
      <c r="L691" s="29" t="s">
        <v>35</v>
      </c>
    </row>
    <row r="692" spans="1:12" x14ac:dyDescent="0.8">
      <c r="A692" s="29" t="s">
        <v>3386</v>
      </c>
      <c r="B692" s="29" t="s">
        <v>3387</v>
      </c>
      <c r="C692" s="29" t="s">
        <v>24042</v>
      </c>
      <c r="D692" s="29" t="s">
        <v>24508</v>
      </c>
      <c r="E692" s="32">
        <v>30</v>
      </c>
      <c r="F692" s="29" t="s">
        <v>14</v>
      </c>
      <c r="G692" s="29" t="s">
        <v>3388</v>
      </c>
      <c r="H692" s="32" t="s">
        <v>3389</v>
      </c>
      <c r="I692" s="29" t="s">
        <v>796</v>
      </c>
      <c r="J692" s="29" t="s">
        <v>19</v>
      </c>
      <c r="K692" s="34">
        <v>45131</v>
      </c>
      <c r="L692" s="29" t="s">
        <v>26</v>
      </c>
    </row>
    <row r="693" spans="1:12" x14ac:dyDescent="0.8">
      <c r="A693" s="29" t="s">
        <v>3391</v>
      </c>
      <c r="B693" s="29" t="s">
        <v>3392</v>
      </c>
      <c r="C693" s="29" t="s">
        <v>23784</v>
      </c>
      <c r="D693" s="29" t="s">
        <v>24610</v>
      </c>
      <c r="E693" s="32">
        <v>48</v>
      </c>
      <c r="F693" s="29" t="s">
        <v>14</v>
      </c>
      <c r="G693" s="29" t="s">
        <v>3393</v>
      </c>
      <c r="H693" s="32">
        <f>1-470-582-6971</f>
        <v>-8022</v>
      </c>
      <c r="I693" s="29" t="s">
        <v>199</v>
      </c>
      <c r="J693" s="29" t="s">
        <v>74</v>
      </c>
      <c r="K693" s="34">
        <v>45653</v>
      </c>
      <c r="L693" s="29" t="s">
        <v>42</v>
      </c>
    </row>
    <row r="694" spans="1:12" x14ac:dyDescent="0.8">
      <c r="A694" s="29" t="s">
        <v>3395</v>
      </c>
      <c r="B694" s="29" t="s">
        <v>3396</v>
      </c>
      <c r="C694" s="29" t="s">
        <v>23749</v>
      </c>
      <c r="D694" s="29" t="s">
        <v>24338</v>
      </c>
      <c r="E694" s="32">
        <v>22</v>
      </c>
      <c r="F694" s="29" t="s">
        <v>14</v>
      </c>
      <c r="G694" s="29" t="s">
        <v>3397</v>
      </c>
      <c r="H694" s="32" t="s">
        <v>3398</v>
      </c>
      <c r="I694" s="29" t="s">
        <v>199</v>
      </c>
      <c r="J694" s="29" t="s">
        <v>74</v>
      </c>
      <c r="K694" s="34">
        <v>44705</v>
      </c>
      <c r="L694" s="29"/>
    </row>
    <row r="695" spans="1:12" x14ac:dyDescent="0.8">
      <c r="A695" s="29" t="s">
        <v>3400</v>
      </c>
      <c r="B695" s="29" t="s">
        <v>3401</v>
      </c>
      <c r="C695" s="29" t="s">
        <v>23843</v>
      </c>
      <c r="D695" s="29" t="s">
        <v>23924</v>
      </c>
      <c r="E695" s="32">
        <v>42</v>
      </c>
      <c r="F695" s="29" t="s">
        <v>14</v>
      </c>
      <c r="G695" s="29" t="s">
        <v>3402</v>
      </c>
      <c r="H695" s="32" t="s">
        <v>3403</v>
      </c>
      <c r="I695" s="29" t="s">
        <v>192</v>
      </c>
      <c r="J695" s="29" t="s">
        <v>193</v>
      </c>
      <c r="K695" s="34">
        <v>44943</v>
      </c>
      <c r="L695" s="29" t="s">
        <v>26</v>
      </c>
    </row>
    <row r="696" spans="1:12" x14ac:dyDescent="0.8">
      <c r="A696" s="29" t="s">
        <v>3405</v>
      </c>
      <c r="B696" s="29" t="s">
        <v>3406</v>
      </c>
      <c r="C696" s="29" t="s">
        <v>23744</v>
      </c>
      <c r="D696" s="29" t="s">
        <v>24363</v>
      </c>
      <c r="E696" s="32">
        <v>42</v>
      </c>
      <c r="F696" s="29" t="s">
        <v>29</v>
      </c>
      <c r="G696" s="29" t="s">
        <v>3407</v>
      </c>
      <c r="H696" s="32" t="s">
        <v>3408</v>
      </c>
      <c r="I696" s="29" t="s">
        <v>249</v>
      </c>
      <c r="J696" s="29" t="s">
        <v>55</v>
      </c>
      <c r="K696" s="34">
        <v>44384</v>
      </c>
      <c r="L696" s="29" t="s">
        <v>26</v>
      </c>
    </row>
    <row r="697" spans="1:12" x14ac:dyDescent="0.8">
      <c r="A697" s="29" t="s">
        <v>3410</v>
      </c>
      <c r="B697" s="29" t="s">
        <v>3411</v>
      </c>
      <c r="C697" s="29" t="s">
        <v>23796</v>
      </c>
      <c r="D697" s="29" t="s">
        <v>24143</v>
      </c>
      <c r="E697" s="32">
        <v>31</v>
      </c>
      <c r="F697" s="29" t="s">
        <v>14</v>
      </c>
      <c r="G697" s="29" t="s">
        <v>3412</v>
      </c>
      <c r="H697" s="32" t="s">
        <v>3413</v>
      </c>
      <c r="I697" s="29" t="s">
        <v>18</v>
      </c>
      <c r="J697" s="29" t="s">
        <v>19</v>
      </c>
      <c r="K697" s="34">
        <v>44436</v>
      </c>
      <c r="L697" s="29" t="s">
        <v>35</v>
      </c>
    </row>
    <row r="698" spans="1:12" x14ac:dyDescent="0.8">
      <c r="A698" s="29" t="s">
        <v>3415</v>
      </c>
      <c r="B698" s="29" t="s">
        <v>3416</v>
      </c>
      <c r="C698" s="29" t="s">
        <v>23836</v>
      </c>
      <c r="D698" s="29" t="s">
        <v>24375</v>
      </c>
      <c r="E698" s="32">
        <v>38</v>
      </c>
      <c r="F698" s="29" t="s">
        <v>14</v>
      </c>
      <c r="G698" s="29" t="s">
        <v>3417</v>
      </c>
      <c r="H698" s="32">
        <v>3424620197</v>
      </c>
      <c r="I698" s="29" t="s">
        <v>25</v>
      </c>
      <c r="J698" s="29" t="s">
        <v>19</v>
      </c>
      <c r="K698" s="34">
        <v>44177</v>
      </c>
      <c r="L698" s="29" t="s">
        <v>35</v>
      </c>
    </row>
    <row r="699" spans="1:12" x14ac:dyDescent="0.8">
      <c r="A699" s="29" t="s">
        <v>3419</v>
      </c>
      <c r="B699" s="29" t="s">
        <v>3420</v>
      </c>
      <c r="C699" s="29" t="s">
        <v>23917</v>
      </c>
      <c r="D699" s="29" t="s">
        <v>24372</v>
      </c>
      <c r="E699" s="32">
        <v>19</v>
      </c>
      <c r="F699" s="29" t="s">
        <v>108</v>
      </c>
      <c r="G699" s="29" t="s">
        <v>3421</v>
      </c>
      <c r="H699" s="32" t="s">
        <v>3422</v>
      </c>
      <c r="I699" s="29" t="s">
        <v>18</v>
      </c>
      <c r="J699" s="29" t="s">
        <v>19</v>
      </c>
      <c r="K699" s="34">
        <v>44483</v>
      </c>
      <c r="L699" s="29" t="s">
        <v>35</v>
      </c>
    </row>
    <row r="700" spans="1:12" x14ac:dyDescent="0.8">
      <c r="A700" s="29" t="s">
        <v>3424</v>
      </c>
      <c r="B700" s="29" t="s">
        <v>3425</v>
      </c>
      <c r="C700" s="29" t="s">
        <v>23760</v>
      </c>
      <c r="D700" s="29" t="s">
        <v>24500</v>
      </c>
      <c r="E700" s="32">
        <v>46</v>
      </c>
      <c r="F700" s="29" t="s">
        <v>14</v>
      </c>
      <c r="G700" s="29" t="s">
        <v>3426</v>
      </c>
      <c r="H700" s="32" t="s">
        <v>3427</v>
      </c>
      <c r="I700" s="29" t="s">
        <v>125</v>
      </c>
      <c r="J700" s="29" t="s">
        <v>126</v>
      </c>
      <c r="K700" s="34">
        <v>44745</v>
      </c>
      <c r="L700" s="29" t="s">
        <v>35</v>
      </c>
    </row>
    <row r="701" spans="1:12" x14ac:dyDescent="0.8">
      <c r="A701" s="29" t="s">
        <v>3429</v>
      </c>
      <c r="B701" s="29" t="s">
        <v>3430</v>
      </c>
      <c r="C701" s="29" t="s">
        <v>23762</v>
      </c>
      <c r="D701" s="29" t="s">
        <v>24348</v>
      </c>
      <c r="E701" s="32">
        <v>32</v>
      </c>
      <c r="F701" s="29" t="s">
        <v>29</v>
      </c>
      <c r="G701" s="29" t="s">
        <v>3431</v>
      </c>
      <c r="H701" s="32" t="s">
        <v>3432</v>
      </c>
      <c r="I701" s="29" t="s">
        <v>67</v>
      </c>
      <c r="J701" s="29" t="s">
        <v>62</v>
      </c>
      <c r="K701" s="34">
        <v>45555</v>
      </c>
      <c r="L701" s="29" t="s">
        <v>35</v>
      </c>
    </row>
    <row r="702" spans="1:12" x14ac:dyDescent="0.8">
      <c r="A702" s="29" t="s">
        <v>3434</v>
      </c>
      <c r="B702" s="29" t="s">
        <v>3435</v>
      </c>
      <c r="C702" s="29" t="s">
        <v>23749</v>
      </c>
      <c r="D702" s="29" t="s">
        <v>23874</v>
      </c>
      <c r="E702" s="32">
        <v>28</v>
      </c>
      <c r="F702" s="29" t="s">
        <v>14</v>
      </c>
      <c r="G702" s="29" t="s">
        <v>3436</v>
      </c>
      <c r="H702" s="32" t="s">
        <v>3437</v>
      </c>
      <c r="I702" s="29" t="s">
        <v>558</v>
      </c>
      <c r="J702" s="29" t="s">
        <v>55</v>
      </c>
      <c r="K702" s="34">
        <v>45365</v>
      </c>
      <c r="L702" s="29" t="s">
        <v>26</v>
      </c>
    </row>
    <row r="703" spans="1:12" x14ac:dyDescent="0.8">
      <c r="A703" s="29" t="s">
        <v>3439</v>
      </c>
      <c r="B703" s="29" t="s">
        <v>3440</v>
      </c>
      <c r="C703" s="29" t="s">
        <v>24043</v>
      </c>
      <c r="D703" s="29" t="s">
        <v>24363</v>
      </c>
      <c r="E703" s="32"/>
      <c r="F703" s="29" t="s">
        <v>14</v>
      </c>
      <c r="G703" s="29" t="s">
        <v>3441</v>
      </c>
      <c r="H703" s="32" t="s">
        <v>3442</v>
      </c>
      <c r="I703" s="29" t="s">
        <v>25</v>
      </c>
      <c r="J703" s="29" t="s">
        <v>19</v>
      </c>
      <c r="K703" s="34">
        <v>45451</v>
      </c>
      <c r="L703" s="29" t="s">
        <v>35</v>
      </c>
    </row>
    <row r="704" spans="1:12" x14ac:dyDescent="0.8">
      <c r="A704" s="29" t="s">
        <v>3443</v>
      </c>
      <c r="B704" s="29"/>
      <c r="C704" s="29"/>
      <c r="D704" s="29"/>
      <c r="E704" s="32">
        <v>26</v>
      </c>
      <c r="F704" s="29" t="s">
        <v>29</v>
      </c>
      <c r="G704" s="29" t="s">
        <v>3444</v>
      </c>
      <c r="H704" s="32" t="s">
        <v>3445</v>
      </c>
      <c r="I704" s="29" t="s">
        <v>450</v>
      </c>
      <c r="J704" s="29" t="s">
        <v>138</v>
      </c>
      <c r="K704" s="34">
        <v>44943</v>
      </c>
      <c r="L704" s="29" t="s">
        <v>35</v>
      </c>
    </row>
    <row r="705" spans="1:12" x14ac:dyDescent="0.8">
      <c r="A705" s="29" t="s">
        <v>3447</v>
      </c>
      <c r="B705" s="29" t="s">
        <v>3448</v>
      </c>
      <c r="C705" s="29" t="s">
        <v>23829</v>
      </c>
      <c r="D705" s="29" t="s">
        <v>24503</v>
      </c>
      <c r="E705" s="32">
        <v>18</v>
      </c>
      <c r="F705" s="29" t="s">
        <v>29</v>
      </c>
      <c r="G705" s="29" t="s">
        <v>3449</v>
      </c>
      <c r="H705" s="32" t="s">
        <v>3450</v>
      </c>
      <c r="I705" s="29" t="s">
        <v>227</v>
      </c>
      <c r="J705" s="29" t="s">
        <v>221</v>
      </c>
      <c r="K705" s="34">
        <v>45689</v>
      </c>
      <c r="L705" s="29" t="s">
        <v>42</v>
      </c>
    </row>
    <row r="706" spans="1:12" x14ac:dyDescent="0.8">
      <c r="A706" s="29" t="s">
        <v>3452</v>
      </c>
      <c r="B706" s="29" t="s">
        <v>3453</v>
      </c>
      <c r="C706" s="29" t="s">
        <v>23949</v>
      </c>
      <c r="D706" s="29" t="s">
        <v>24384</v>
      </c>
      <c r="E706" s="32">
        <v>18</v>
      </c>
      <c r="F706" s="29" t="s">
        <v>14</v>
      </c>
      <c r="G706" s="29" t="s">
        <v>3454</v>
      </c>
      <c r="H706" s="32">
        <v>5442964612</v>
      </c>
      <c r="I706" s="29" t="s">
        <v>1064</v>
      </c>
      <c r="J706" s="29" t="s">
        <v>193</v>
      </c>
      <c r="K706" s="34">
        <v>43936</v>
      </c>
      <c r="L706" s="29" t="s">
        <v>26</v>
      </c>
    </row>
    <row r="707" spans="1:12" x14ac:dyDescent="0.8">
      <c r="A707" s="29" t="s">
        <v>3456</v>
      </c>
      <c r="B707" s="29" t="s">
        <v>3457</v>
      </c>
      <c r="C707" s="29" t="s">
        <v>23950</v>
      </c>
      <c r="D707" s="29" t="s">
        <v>23742</v>
      </c>
      <c r="E707" s="32">
        <v>42</v>
      </c>
      <c r="F707" s="29" t="s">
        <v>14</v>
      </c>
      <c r="G707" s="29" t="s">
        <v>3458</v>
      </c>
      <c r="H707" s="32" t="s">
        <v>3459</v>
      </c>
      <c r="I707" s="29" t="s">
        <v>1049</v>
      </c>
      <c r="J707" s="29" t="s">
        <v>48</v>
      </c>
      <c r="K707" s="34">
        <v>44924</v>
      </c>
      <c r="L707" s="29" t="s">
        <v>35</v>
      </c>
    </row>
    <row r="708" spans="1:12" x14ac:dyDescent="0.8">
      <c r="A708" s="29" t="s">
        <v>3461</v>
      </c>
      <c r="B708" s="29" t="s">
        <v>3462</v>
      </c>
      <c r="C708" s="29" t="s">
        <v>24045</v>
      </c>
      <c r="D708" s="29" t="s">
        <v>24523</v>
      </c>
      <c r="E708" s="32">
        <v>19</v>
      </c>
      <c r="F708" s="29" t="s">
        <v>29</v>
      </c>
      <c r="G708" s="29" t="s">
        <v>3463</v>
      </c>
      <c r="H708" s="32" t="s">
        <v>3464</v>
      </c>
      <c r="I708" s="29" t="s">
        <v>54</v>
      </c>
      <c r="J708" s="29" t="s">
        <v>55</v>
      </c>
      <c r="K708" s="34">
        <v>44329</v>
      </c>
      <c r="L708" s="29" t="s">
        <v>26</v>
      </c>
    </row>
    <row r="709" spans="1:12" x14ac:dyDescent="0.8">
      <c r="A709" s="29" t="s">
        <v>3466</v>
      </c>
      <c r="B709" s="29" t="s">
        <v>3467</v>
      </c>
      <c r="C709" s="29" t="s">
        <v>23746</v>
      </c>
      <c r="D709" s="29" t="s">
        <v>24429</v>
      </c>
      <c r="E709" s="32">
        <v>56</v>
      </c>
      <c r="F709" s="29" t="s">
        <v>14</v>
      </c>
      <c r="G709" s="29" t="s">
        <v>3468</v>
      </c>
      <c r="H709" s="32" t="s">
        <v>3469</v>
      </c>
      <c r="I709" s="29"/>
      <c r="J709" s="29" t="s">
        <v>62</v>
      </c>
      <c r="K709" s="34">
        <v>43992</v>
      </c>
      <c r="L709" s="29" t="s">
        <v>35</v>
      </c>
    </row>
    <row r="710" spans="1:12" x14ac:dyDescent="0.8">
      <c r="A710" s="29" t="s">
        <v>3471</v>
      </c>
      <c r="B710" s="29" t="s">
        <v>3472</v>
      </c>
      <c r="C710" s="29" t="s">
        <v>23841</v>
      </c>
      <c r="D710" s="29" t="s">
        <v>24691</v>
      </c>
      <c r="E710" s="32">
        <v>18</v>
      </c>
      <c r="F710" s="29" t="s">
        <v>108</v>
      </c>
      <c r="G710" s="29" t="s">
        <v>3473</v>
      </c>
      <c r="H710" s="32" t="s">
        <v>3474</v>
      </c>
      <c r="I710" s="29" t="s">
        <v>112</v>
      </c>
      <c r="J710" s="29" t="s">
        <v>113</v>
      </c>
      <c r="K710" s="34">
        <v>45112</v>
      </c>
      <c r="L710" s="29" t="s">
        <v>35</v>
      </c>
    </row>
    <row r="711" spans="1:12" x14ac:dyDescent="0.8">
      <c r="A711" s="29" t="s">
        <v>3476</v>
      </c>
      <c r="B711" s="29" t="s">
        <v>3477</v>
      </c>
      <c r="C711" s="29" t="s">
        <v>23920</v>
      </c>
      <c r="D711" s="29" t="s">
        <v>24331</v>
      </c>
      <c r="E711" s="32">
        <v>55</v>
      </c>
      <c r="F711" s="29" t="s">
        <v>29</v>
      </c>
      <c r="G711" s="29" t="s">
        <v>3478</v>
      </c>
      <c r="H711" s="32" t="s">
        <v>3479</v>
      </c>
      <c r="I711" s="29" t="s">
        <v>144</v>
      </c>
      <c r="J711" s="29" t="s">
        <v>145</v>
      </c>
      <c r="K711" s="34">
        <v>44988</v>
      </c>
      <c r="L711" s="29" t="s">
        <v>35</v>
      </c>
    </row>
    <row r="712" spans="1:12" x14ac:dyDescent="0.8">
      <c r="A712" s="29" t="s">
        <v>3481</v>
      </c>
      <c r="B712" s="29" t="s">
        <v>3482</v>
      </c>
      <c r="C712" s="29" t="s">
        <v>23998</v>
      </c>
      <c r="D712" s="29" t="s">
        <v>24692</v>
      </c>
      <c r="E712" s="32">
        <v>37</v>
      </c>
      <c r="F712" s="29" t="s">
        <v>14</v>
      </c>
      <c r="G712" s="29" t="s">
        <v>3483</v>
      </c>
      <c r="H712" s="32" t="s">
        <v>3484</v>
      </c>
      <c r="I712" s="29" t="s">
        <v>303</v>
      </c>
      <c r="J712" s="29" t="s">
        <v>221</v>
      </c>
      <c r="K712" s="34">
        <v>44771</v>
      </c>
      <c r="L712" s="29" t="s">
        <v>35</v>
      </c>
    </row>
    <row r="713" spans="1:12" x14ac:dyDescent="0.8">
      <c r="A713" s="29" t="s">
        <v>3486</v>
      </c>
      <c r="B713" s="29" t="s">
        <v>3487</v>
      </c>
      <c r="C713" s="29" t="s">
        <v>23998</v>
      </c>
      <c r="D713" s="29" t="s">
        <v>24693</v>
      </c>
      <c r="E713" s="32">
        <v>33</v>
      </c>
      <c r="F713" s="29" t="s">
        <v>14</v>
      </c>
      <c r="G713" s="29" t="s">
        <v>3488</v>
      </c>
      <c r="H713" s="32" t="s">
        <v>3489</v>
      </c>
      <c r="I713" s="29" t="s">
        <v>796</v>
      </c>
      <c r="J713" s="29" t="s">
        <v>19</v>
      </c>
      <c r="K713" s="34">
        <v>45378</v>
      </c>
      <c r="L713" s="29" t="s">
        <v>35</v>
      </c>
    </row>
    <row r="714" spans="1:12" x14ac:dyDescent="0.8">
      <c r="A714" s="29" t="s">
        <v>3491</v>
      </c>
      <c r="B714" s="29" t="s">
        <v>3492</v>
      </c>
      <c r="C714" s="29" t="s">
        <v>23749</v>
      </c>
      <c r="D714" s="29" t="s">
        <v>24435</v>
      </c>
      <c r="E714" s="32">
        <v>28</v>
      </c>
      <c r="F714" s="29" t="s">
        <v>14</v>
      </c>
      <c r="G714" s="29" t="s">
        <v>3493</v>
      </c>
      <c r="H714" s="32" t="s">
        <v>3494</v>
      </c>
      <c r="I714" s="29" t="s">
        <v>119</v>
      </c>
      <c r="J714" s="29" t="s">
        <v>55</v>
      </c>
      <c r="K714" s="34">
        <v>44638</v>
      </c>
      <c r="L714" s="29" t="s">
        <v>42</v>
      </c>
    </row>
    <row r="715" spans="1:12" x14ac:dyDescent="0.8">
      <c r="A715" s="29" t="s">
        <v>3496</v>
      </c>
      <c r="B715" s="29" t="s">
        <v>3497</v>
      </c>
      <c r="C715" s="29" t="s">
        <v>24007</v>
      </c>
      <c r="D715" s="29" t="s">
        <v>24694</v>
      </c>
      <c r="E715" s="32">
        <v>39</v>
      </c>
      <c r="F715" s="29" t="s">
        <v>29</v>
      </c>
      <c r="G715" s="29" t="s">
        <v>3498</v>
      </c>
      <c r="H715" s="32" t="s">
        <v>3499</v>
      </c>
      <c r="I715" s="29" t="s">
        <v>119</v>
      </c>
      <c r="J715" s="29" t="s">
        <v>55</v>
      </c>
      <c r="K715" s="34">
        <v>43993</v>
      </c>
      <c r="L715" s="29" t="s">
        <v>26</v>
      </c>
    </row>
    <row r="716" spans="1:12" x14ac:dyDescent="0.8">
      <c r="A716" s="29" t="s">
        <v>3501</v>
      </c>
      <c r="B716" s="29" t="s">
        <v>3502</v>
      </c>
      <c r="C716" s="29" t="s">
        <v>23774</v>
      </c>
      <c r="D716" s="29" t="s">
        <v>24406</v>
      </c>
      <c r="E716" s="32">
        <v>34</v>
      </c>
      <c r="F716" s="29" t="s">
        <v>29</v>
      </c>
      <c r="G716" s="29" t="s">
        <v>3503</v>
      </c>
      <c r="H716" s="32" t="s">
        <v>3504</v>
      </c>
      <c r="I716" s="29" t="s">
        <v>730</v>
      </c>
      <c r="J716" s="29" t="s">
        <v>62</v>
      </c>
      <c r="K716" s="34">
        <v>45022</v>
      </c>
      <c r="L716" s="29" t="s">
        <v>35</v>
      </c>
    </row>
    <row r="717" spans="1:12" x14ac:dyDescent="0.8">
      <c r="A717" s="29" t="s">
        <v>3506</v>
      </c>
      <c r="B717" s="29" t="s">
        <v>3507</v>
      </c>
      <c r="C717" s="29" t="s">
        <v>23748</v>
      </c>
      <c r="D717" s="29" t="s">
        <v>24356</v>
      </c>
      <c r="E717" s="32">
        <v>48</v>
      </c>
      <c r="F717" s="29" t="s">
        <v>14</v>
      </c>
      <c r="G717" s="29" t="s">
        <v>3508</v>
      </c>
      <c r="H717" s="32" t="s">
        <v>3509</v>
      </c>
      <c r="I717" s="29" t="s">
        <v>98</v>
      </c>
      <c r="J717" s="29" t="s">
        <v>99</v>
      </c>
      <c r="K717" s="34">
        <v>44680</v>
      </c>
      <c r="L717" s="29" t="s">
        <v>42</v>
      </c>
    </row>
    <row r="718" spans="1:12" x14ac:dyDescent="0.8">
      <c r="A718" s="29" t="s">
        <v>3511</v>
      </c>
      <c r="B718" s="29" t="s">
        <v>3512</v>
      </c>
      <c r="C718" s="29" t="s">
        <v>23745</v>
      </c>
      <c r="D718" s="29" t="s">
        <v>24404</v>
      </c>
      <c r="E718" s="32">
        <v>36</v>
      </c>
      <c r="F718" s="29" t="s">
        <v>29</v>
      </c>
      <c r="G718" s="29" t="s">
        <v>3513</v>
      </c>
      <c r="H718" s="32" t="s">
        <v>3514</v>
      </c>
      <c r="I718" s="29" t="s">
        <v>1448</v>
      </c>
      <c r="J718" s="29" t="s">
        <v>193</v>
      </c>
      <c r="K718" s="34">
        <v>44461</v>
      </c>
      <c r="L718" s="29" t="s">
        <v>35</v>
      </c>
    </row>
    <row r="719" spans="1:12" x14ac:dyDescent="0.8">
      <c r="A719" s="29" t="s">
        <v>3516</v>
      </c>
      <c r="B719" s="29" t="s">
        <v>3517</v>
      </c>
      <c r="C719" s="29" t="s">
        <v>23783</v>
      </c>
      <c r="D719" s="29" t="s">
        <v>24695</v>
      </c>
      <c r="E719" s="32">
        <v>36</v>
      </c>
      <c r="F719" s="29" t="s">
        <v>29</v>
      </c>
      <c r="G719" s="29" t="s">
        <v>3518</v>
      </c>
      <c r="H719" s="32" t="s">
        <v>3519</v>
      </c>
      <c r="I719" s="29" t="s">
        <v>25</v>
      </c>
      <c r="J719" s="29" t="s">
        <v>19</v>
      </c>
      <c r="K719" s="34">
        <v>44087</v>
      </c>
      <c r="L719" s="29" t="s">
        <v>35</v>
      </c>
    </row>
    <row r="720" spans="1:12" x14ac:dyDescent="0.8">
      <c r="A720" s="29" t="s">
        <v>3521</v>
      </c>
      <c r="B720" s="29" t="s">
        <v>3522</v>
      </c>
      <c r="C720" s="29" t="s">
        <v>23920</v>
      </c>
      <c r="D720" s="29" t="s">
        <v>24437</v>
      </c>
      <c r="E720" s="32">
        <v>30</v>
      </c>
      <c r="F720" s="29" t="s">
        <v>29</v>
      </c>
      <c r="G720" s="29" t="s">
        <v>3523</v>
      </c>
      <c r="H720" s="32" t="s">
        <v>3524</v>
      </c>
      <c r="I720" s="29" t="s">
        <v>249</v>
      </c>
      <c r="J720" s="29" t="s">
        <v>55</v>
      </c>
      <c r="K720" s="34">
        <v>45516</v>
      </c>
      <c r="L720" s="29" t="s">
        <v>26</v>
      </c>
    </row>
    <row r="721" spans="1:12" x14ac:dyDescent="0.8">
      <c r="A721" s="29" t="s">
        <v>3526</v>
      </c>
      <c r="B721" s="29" t="s">
        <v>3527</v>
      </c>
      <c r="C721" s="29" t="s">
        <v>23820</v>
      </c>
      <c r="D721" s="29" t="s">
        <v>24338</v>
      </c>
      <c r="E721" s="32">
        <v>34</v>
      </c>
      <c r="F721" s="29" t="s">
        <v>29</v>
      </c>
      <c r="G721" s="29" t="s">
        <v>3528</v>
      </c>
      <c r="H721" s="32" t="s">
        <v>3529</v>
      </c>
      <c r="I721" s="29" t="s">
        <v>41</v>
      </c>
      <c r="J721" s="29" t="s">
        <v>19</v>
      </c>
      <c r="K721" s="34">
        <v>44637</v>
      </c>
      <c r="L721" s="29" t="s">
        <v>42</v>
      </c>
    </row>
    <row r="722" spans="1:12" x14ac:dyDescent="0.8">
      <c r="A722" s="29" t="s">
        <v>3531</v>
      </c>
      <c r="B722" s="29" t="s">
        <v>3532</v>
      </c>
      <c r="C722" s="29" t="s">
        <v>23952</v>
      </c>
      <c r="D722" s="29" t="s">
        <v>24405</v>
      </c>
      <c r="E722" s="32">
        <v>38</v>
      </c>
      <c r="F722" s="29" t="s">
        <v>382</v>
      </c>
      <c r="G722" s="29" t="s">
        <v>3533</v>
      </c>
      <c r="H722" s="32" t="s">
        <v>3534</v>
      </c>
      <c r="I722" s="29" t="s">
        <v>220</v>
      </c>
      <c r="J722" s="29" t="s">
        <v>221</v>
      </c>
      <c r="K722" s="34">
        <v>45122</v>
      </c>
      <c r="L722" s="29" t="s">
        <v>35</v>
      </c>
    </row>
    <row r="723" spans="1:12" x14ac:dyDescent="0.8">
      <c r="A723" s="29" t="s">
        <v>3536</v>
      </c>
      <c r="B723" s="29" t="s">
        <v>3537</v>
      </c>
      <c r="C723" s="29" t="s">
        <v>24046</v>
      </c>
      <c r="D723" s="29" t="s">
        <v>24649</v>
      </c>
      <c r="E723" s="32">
        <v>18</v>
      </c>
      <c r="F723" s="29" t="s">
        <v>14</v>
      </c>
      <c r="G723" s="29" t="s">
        <v>3538</v>
      </c>
      <c r="H723" s="32" t="s">
        <v>3539</v>
      </c>
      <c r="I723" s="29" t="s">
        <v>309</v>
      </c>
      <c r="J723" s="29" t="s">
        <v>74</v>
      </c>
      <c r="K723" s="34">
        <v>43971</v>
      </c>
      <c r="L723" s="29" t="s">
        <v>35</v>
      </c>
    </row>
    <row r="724" spans="1:12" x14ac:dyDescent="0.8">
      <c r="A724" s="29" t="s">
        <v>3541</v>
      </c>
      <c r="B724" s="29" t="s">
        <v>3542</v>
      </c>
      <c r="C724" s="29" t="s">
        <v>23930</v>
      </c>
      <c r="D724" s="29" t="s">
        <v>24331</v>
      </c>
      <c r="E724" s="32">
        <v>18</v>
      </c>
      <c r="F724" s="29" t="s">
        <v>14</v>
      </c>
      <c r="G724" s="29" t="s">
        <v>3543</v>
      </c>
      <c r="H724" s="32" t="s">
        <v>3544</v>
      </c>
      <c r="I724" s="29" t="s">
        <v>1777</v>
      </c>
      <c r="J724" s="29" t="s">
        <v>145</v>
      </c>
      <c r="K724" s="34">
        <v>44169</v>
      </c>
      <c r="L724" s="29" t="s">
        <v>35</v>
      </c>
    </row>
    <row r="725" spans="1:12" x14ac:dyDescent="0.8">
      <c r="A725" s="29" t="s">
        <v>3546</v>
      </c>
      <c r="B725" s="29" t="s">
        <v>3547</v>
      </c>
      <c r="C725" s="29" t="s">
        <v>23969</v>
      </c>
      <c r="D725" s="29" t="s">
        <v>24607</v>
      </c>
      <c r="E725" s="32">
        <v>43</v>
      </c>
      <c r="F725" s="29" t="s">
        <v>29</v>
      </c>
      <c r="G725" s="29" t="s">
        <v>3548</v>
      </c>
      <c r="H725" s="32" t="s">
        <v>3549</v>
      </c>
      <c r="I725" s="29" t="s">
        <v>119</v>
      </c>
      <c r="J725" s="29" t="s">
        <v>55</v>
      </c>
      <c r="K725" s="34">
        <v>44952</v>
      </c>
      <c r="L725" s="29" t="s">
        <v>26</v>
      </c>
    </row>
    <row r="726" spans="1:12" x14ac:dyDescent="0.8">
      <c r="A726" s="29" t="s">
        <v>3551</v>
      </c>
      <c r="B726" s="29" t="s">
        <v>3552</v>
      </c>
      <c r="C726" s="29" t="s">
        <v>23908</v>
      </c>
      <c r="D726" s="29" t="s">
        <v>24696</v>
      </c>
      <c r="E726" s="32">
        <v>37</v>
      </c>
      <c r="F726" s="29" t="s">
        <v>29</v>
      </c>
      <c r="G726" s="29" t="s">
        <v>3553</v>
      </c>
      <c r="H726" s="32" t="s">
        <v>3554</v>
      </c>
      <c r="I726" s="29" t="s">
        <v>25</v>
      </c>
      <c r="J726" s="29" t="s">
        <v>19</v>
      </c>
      <c r="K726" s="34">
        <v>45130</v>
      </c>
      <c r="L726" s="29" t="s">
        <v>35</v>
      </c>
    </row>
    <row r="727" spans="1:12" x14ac:dyDescent="0.8">
      <c r="A727" s="29" t="s">
        <v>3556</v>
      </c>
      <c r="B727" s="29" t="s">
        <v>3557</v>
      </c>
      <c r="C727" s="29" t="s">
        <v>24047</v>
      </c>
      <c r="D727" s="29" t="s">
        <v>24463</v>
      </c>
      <c r="E727" s="32">
        <v>32</v>
      </c>
      <c r="F727" s="29" t="s">
        <v>29</v>
      </c>
      <c r="G727" s="29" t="s">
        <v>3558</v>
      </c>
      <c r="H727" s="32" t="s">
        <v>3559</v>
      </c>
      <c r="I727" s="29" t="s">
        <v>691</v>
      </c>
      <c r="J727" s="29" t="s">
        <v>48</v>
      </c>
      <c r="K727" s="34">
        <v>45144</v>
      </c>
      <c r="L727" s="29" t="s">
        <v>26</v>
      </c>
    </row>
    <row r="728" spans="1:12" x14ac:dyDescent="0.8">
      <c r="A728" s="29" t="s">
        <v>3561</v>
      </c>
      <c r="B728" s="29" t="s">
        <v>3562</v>
      </c>
      <c r="C728" s="29" t="s">
        <v>24048</v>
      </c>
      <c r="D728" s="29" t="s">
        <v>24539</v>
      </c>
      <c r="E728" s="32">
        <v>35</v>
      </c>
      <c r="F728" s="29" t="s">
        <v>14</v>
      </c>
      <c r="G728" s="29" t="s">
        <v>3563</v>
      </c>
      <c r="H728" s="32" t="s">
        <v>3564</v>
      </c>
      <c r="I728" s="29" t="s">
        <v>25</v>
      </c>
      <c r="J728" s="29" t="s">
        <v>19</v>
      </c>
      <c r="K728" s="34">
        <v>44693</v>
      </c>
      <c r="L728" s="29" t="s">
        <v>42</v>
      </c>
    </row>
    <row r="729" spans="1:12" x14ac:dyDescent="0.8">
      <c r="A729" s="29" t="s">
        <v>3566</v>
      </c>
      <c r="B729" s="29" t="s">
        <v>3567</v>
      </c>
      <c r="C729" s="29" t="s">
        <v>24047</v>
      </c>
      <c r="D729" s="29" t="s">
        <v>24623</v>
      </c>
      <c r="E729" s="32">
        <v>39</v>
      </c>
      <c r="F729" s="29" t="s">
        <v>29</v>
      </c>
      <c r="G729" s="29" t="s">
        <v>3568</v>
      </c>
      <c r="H729" s="32" t="s">
        <v>3569</v>
      </c>
      <c r="I729" s="29" t="s">
        <v>309</v>
      </c>
      <c r="J729" s="29" t="s">
        <v>74</v>
      </c>
      <c r="K729" s="34">
        <v>44577</v>
      </c>
      <c r="L729" s="29" t="s">
        <v>42</v>
      </c>
    </row>
    <row r="730" spans="1:12" x14ac:dyDescent="0.8">
      <c r="A730" s="29" t="s">
        <v>3571</v>
      </c>
      <c r="B730" s="29" t="s">
        <v>3572</v>
      </c>
      <c r="C730" s="29" t="s">
        <v>24049</v>
      </c>
      <c r="D730" s="29" t="s">
        <v>24331</v>
      </c>
      <c r="E730" s="32">
        <v>28</v>
      </c>
      <c r="F730" s="29" t="s">
        <v>14</v>
      </c>
      <c r="G730" s="29" t="s">
        <v>3573</v>
      </c>
      <c r="H730" s="32" t="s">
        <v>3574</v>
      </c>
      <c r="I730" s="29" t="s">
        <v>309</v>
      </c>
      <c r="J730" s="29" t="s">
        <v>74</v>
      </c>
      <c r="K730" s="34">
        <v>44502</v>
      </c>
      <c r="L730" s="29" t="s">
        <v>35</v>
      </c>
    </row>
    <row r="731" spans="1:12" x14ac:dyDescent="0.8">
      <c r="A731" s="29" t="s">
        <v>3576</v>
      </c>
      <c r="B731" s="29" t="s">
        <v>3577</v>
      </c>
      <c r="C731" s="29" t="s">
        <v>24050</v>
      </c>
      <c r="D731" s="29" t="s">
        <v>24529</v>
      </c>
      <c r="E731" s="32">
        <v>25</v>
      </c>
      <c r="F731" s="29" t="s">
        <v>14</v>
      </c>
      <c r="G731" s="29" t="s">
        <v>3578</v>
      </c>
      <c r="H731" s="32" t="s">
        <v>3579</v>
      </c>
      <c r="I731" s="29" t="s">
        <v>303</v>
      </c>
      <c r="J731" s="29" t="s">
        <v>221</v>
      </c>
      <c r="K731" s="34">
        <v>44643</v>
      </c>
      <c r="L731" s="29" t="s">
        <v>35</v>
      </c>
    </row>
    <row r="732" spans="1:12" x14ac:dyDescent="0.8">
      <c r="A732" s="29" t="s">
        <v>3581</v>
      </c>
      <c r="B732" s="29" t="s">
        <v>3582</v>
      </c>
      <c r="C732" s="29" t="s">
        <v>24051</v>
      </c>
      <c r="D732" s="29" t="s">
        <v>24697</v>
      </c>
      <c r="E732" s="32">
        <v>37</v>
      </c>
      <c r="F732" s="29" t="s">
        <v>14</v>
      </c>
      <c r="G732" s="29" t="s">
        <v>3583</v>
      </c>
      <c r="H732" s="32">
        <v>7278500030</v>
      </c>
      <c r="I732" s="29" t="s">
        <v>285</v>
      </c>
      <c r="J732" s="29" t="s">
        <v>193</v>
      </c>
      <c r="K732" s="34">
        <v>44742</v>
      </c>
      <c r="L732" s="29" t="s">
        <v>26</v>
      </c>
    </row>
    <row r="733" spans="1:12" x14ac:dyDescent="0.8">
      <c r="A733" s="29" t="s">
        <v>3585</v>
      </c>
      <c r="B733" s="29" t="s">
        <v>3586</v>
      </c>
      <c r="C733" s="29" t="s">
        <v>24052</v>
      </c>
      <c r="D733" s="29" t="s">
        <v>24593</v>
      </c>
      <c r="E733" s="32">
        <v>23</v>
      </c>
      <c r="F733" s="29" t="s">
        <v>29</v>
      </c>
      <c r="G733" s="29" t="s">
        <v>3587</v>
      </c>
      <c r="H733" s="32">
        <f>1-346-979-870</f>
        <v>-2194</v>
      </c>
      <c r="I733" s="29" t="s">
        <v>98</v>
      </c>
      <c r="J733" s="29" t="s">
        <v>99</v>
      </c>
      <c r="K733" s="34">
        <v>45111</v>
      </c>
      <c r="L733" s="29"/>
    </row>
    <row r="734" spans="1:12" x14ac:dyDescent="0.8">
      <c r="A734" s="29" t="s">
        <v>3589</v>
      </c>
      <c r="B734" s="29"/>
      <c r="C734" s="29"/>
      <c r="D734" s="29"/>
      <c r="E734" s="32">
        <v>39</v>
      </c>
      <c r="F734" s="29" t="s">
        <v>29</v>
      </c>
      <c r="G734" s="29" t="s">
        <v>3590</v>
      </c>
      <c r="H734" s="32" t="s">
        <v>3591</v>
      </c>
      <c r="I734" s="29" t="s">
        <v>192</v>
      </c>
      <c r="J734" s="29" t="s">
        <v>193</v>
      </c>
      <c r="K734" s="34">
        <v>45231</v>
      </c>
      <c r="L734" s="29" t="s">
        <v>26</v>
      </c>
    </row>
    <row r="735" spans="1:12" x14ac:dyDescent="0.8">
      <c r="A735" s="29" t="s">
        <v>3593</v>
      </c>
      <c r="B735" s="29" t="s">
        <v>3594</v>
      </c>
      <c r="C735" s="29" t="s">
        <v>23752</v>
      </c>
      <c r="D735" s="29" t="s">
        <v>24699</v>
      </c>
      <c r="E735" s="32">
        <v>18</v>
      </c>
      <c r="F735" s="29" t="s">
        <v>14</v>
      </c>
      <c r="G735" s="29" t="s">
        <v>3595</v>
      </c>
      <c r="H735" s="32">
        <v>6539347047</v>
      </c>
      <c r="I735" s="29" t="s">
        <v>529</v>
      </c>
      <c r="J735" s="29" t="s">
        <v>55</v>
      </c>
      <c r="K735" s="34">
        <v>45084</v>
      </c>
      <c r="L735" s="29" t="s">
        <v>42</v>
      </c>
    </row>
    <row r="736" spans="1:12" x14ac:dyDescent="0.8">
      <c r="A736" s="29" t="s">
        <v>3597</v>
      </c>
      <c r="B736" s="29" t="s">
        <v>3598</v>
      </c>
      <c r="C736" s="29" t="s">
        <v>23822</v>
      </c>
      <c r="D736" s="29" t="s">
        <v>24524</v>
      </c>
      <c r="E736" s="32">
        <v>47</v>
      </c>
      <c r="F736" s="29"/>
      <c r="G736" s="29" t="s">
        <v>3599</v>
      </c>
      <c r="H736" s="32"/>
      <c r="I736" s="29" t="s">
        <v>161</v>
      </c>
      <c r="J736" s="29" t="s">
        <v>113</v>
      </c>
      <c r="K736" s="34">
        <v>44962</v>
      </c>
      <c r="L736" s="29" t="s">
        <v>26</v>
      </c>
    </row>
    <row r="737" spans="1:12" x14ac:dyDescent="0.8">
      <c r="A737" s="29" t="s">
        <v>3601</v>
      </c>
      <c r="B737" s="29" t="s">
        <v>3602</v>
      </c>
      <c r="C737" s="29" t="s">
        <v>23751</v>
      </c>
      <c r="D737" s="29" t="s">
        <v>24700</v>
      </c>
      <c r="E737" s="32">
        <v>40</v>
      </c>
      <c r="F737" s="29" t="s">
        <v>29</v>
      </c>
      <c r="G737" s="29" t="s">
        <v>3603</v>
      </c>
      <c r="H737" s="32" t="s">
        <v>3604</v>
      </c>
      <c r="I737" s="29" t="s">
        <v>350</v>
      </c>
      <c r="J737" s="29" t="s">
        <v>34</v>
      </c>
      <c r="K737" s="34">
        <v>45571</v>
      </c>
      <c r="L737" s="29" t="s">
        <v>26</v>
      </c>
    </row>
    <row r="738" spans="1:12" x14ac:dyDescent="0.8">
      <c r="A738" s="29" t="s">
        <v>3606</v>
      </c>
      <c r="B738" s="29" t="s">
        <v>3607</v>
      </c>
      <c r="C738" s="29" t="s">
        <v>23801</v>
      </c>
      <c r="D738" s="29" t="s">
        <v>24453</v>
      </c>
      <c r="E738" s="32">
        <v>38</v>
      </c>
      <c r="F738" s="29" t="s">
        <v>14</v>
      </c>
      <c r="G738" s="29" t="s">
        <v>3608</v>
      </c>
      <c r="H738" s="32" t="s">
        <v>3609</v>
      </c>
      <c r="I738" s="29" t="s">
        <v>73</v>
      </c>
      <c r="J738" s="29"/>
      <c r="K738" s="34">
        <v>45061</v>
      </c>
      <c r="L738" s="29" t="s">
        <v>42</v>
      </c>
    </row>
    <row r="739" spans="1:12" x14ac:dyDescent="0.8">
      <c r="A739" s="29" t="s">
        <v>3611</v>
      </c>
      <c r="B739" s="29" t="s">
        <v>3612</v>
      </c>
      <c r="C739" s="29" t="s">
        <v>24054</v>
      </c>
      <c r="D739" s="29" t="s">
        <v>24387</v>
      </c>
      <c r="E739" s="32">
        <v>46</v>
      </c>
      <c r="F739" s="29" t="s">
        <v>14</v>
      </c>
      <c r="G739" s="29" t="s">
        <v>3613</v>
      </c>
      <c r="H739" s="32"/>
      <c r="I739" s="29" t="s">
        <v>167</v>
      </c>
      <c r="J739" s="29" t="s">
        <v>138</v>
      </c>
      <c r="K739" s="34">
        <v>43927</v>
      </c>
      <c r="L739" s="29" t="s">
        <v>35</v>
      </c>
    </row>
    <row r="740" spans="1:12" x14ac:dyDescent="0.8">
      <c r="A740" s="29" t="s">
        <v>3615</v>
      </c>
      <c r="B740" s="29" t="s">
        <v>3616</v>
      </c>
      <c r="C740" s="29" t="s">
        <v>24055</v>
      </c>
      <c r="D740" s="29" t="s">
        <v>24701</v>
      </c>
      <c r="E740" s="32">
        <v>54</v>
      </c>
      <c r="F740" s="29" t="s">
        <v>29</v>
      </c>
      <c r="G740" s="29" t="s">
        <v>3617</v>
      </c>
      <c r="H740" s="32" t="s">
        <v>3618</v>
      </c>
      <c r="I740" s="29" t="s">
        <v>249</v>
      </c>
      <c r="J740" s="29" t="s">
        <v>55</v>
      </c>
      <c r="K740" s="34">
        <v>44746</v>
      </c>
      <c r="L740" s="29" t="s">
        <v>26</v>
      </c>
    </row>
    <row r="741" spans="1:12" x14ac:dyDescent="0.8">
      <c r="A741" s="29" t="s">
        <v>3620</v>
      </c>
      <c r="B741" s="29" t="s">
        <v>3621</v>
      </c>
      <c r="C741" s="29" t="s">
        <v>23980</v>
      </c>
      <c r="D741" s="29" t="s">
        <v>24143</v>
      </c>
      <c r="E741" s="32">
        <v>47</v>
      </c>
      <c r="F741" s="29" t="s">
        <v>14</v>
      </c>
      <c r="G741" s="29" t="s">
        <v>3622</v>
      </c>
      <c r="H741" s="32" t="s">
        <v>3623</v>
      </c>
      <c r="I741" s="29" t="s">
        <v>450</v>
      </c>
      <c r="J741" s="29" t="s">
        <v>138</v>
      </c>
      <c r="K741" s="34">
        <v>45303</v>
      </c>
      <c r="L741" s="29" t="s">
        <v>26</v>
      </c>
    </row>
    <row r="742" spans="1:12" x14ac:dyDescent="0.8">
      <c r="A742" s="29" t="s">
        <v>3625</v>
      </c>
      <c r="B742" s="29" t="s">
        <v>3626</v>
      </c>
      <c r="C742" s="29" t="s">
        <v>23748</v>
      </c>
      <c r="D742" s="29" t="s">
        <v>24702</v>
      </c>
      <c r="E742" s="32">
        <v>18</v>
      </c>
      <c r="F742" s="29" t="s">
        <v>14</v>
      </c>
      <c r="G742" s="29" t="s">
        <v>3627</v>
      </c>
      <c r="H742" s="32">
        <v>7999990010</v>
      </c>
      <c r="I742" s="29" t="s">
        <v>952</v>
      </c>
      <c r="J742" s="29" t="s">
        <v>126</v>
      </c>
      <c r="K742" s="34">
        <v>44916</v>
      </c>
      <c r="L742" s="29" t="s">
        <v>42</v>
      </c>
    </row>
    <row r="743" spans="1:12" x14ac:dyDescent="0.8">
      <c r="A743" s="29" t="s">
        <v>3629</v>
      </c>
      <c r="B743" s="29" t="s">
        <v>3630</v>
      </c>
      <c r="C743" s="29" t="s">
        <v>23765</v>
      </c>
      <c r="D743" s="29" t="s">
        <v>24331</v>
      </c>
      <c r="E743" s="32">
        <v>19</v>
      </c>
      <c r="F743" s="29" t="s">
        <v>29</v>
      </c>
      <c r="G743" s="29" t="s">
        <v>3631</v>
      </c>
      <c r="H743" s="32" t="s">
        <v>3632</v>
      </c>
      <c r="I743" s="29" t="s">
        <v>529</v>
      </c>
      <c r="J743" s="29" t="s">
        <v>55</v>
      </c>
      <c r="K743" s="34">
        <v>45334</v>
      </c>
      <c r="L743" s="29" t="s">
        <v>42</v>
      </c>
    </row>
    <row r="744" spans="1:12" x14ac:dyDescent="0.8">
      <c r="A744" s="29" t="s">
        <v>3634</v>
      </c>
      <c r="B744" s="29" t="s">
        <v>3635</v>
      </c>
      <c r="C744" s="29" t="s">
        <v>24056</v>
      </c>
      <c r="D744" s="29" t="s">
        <v>24703</v>
      </c>
      <c r="E744" s="32">
        <v>27</v>
      </c>
      <c r="F744" s="29" t="s">
        <v>29</v>
      </c>
      <c r="G744" s="29" t="s">
        <v>3636</v>
      </c>
      <c r="H744" s="32" t="s">
        <v>3637</v>
      </c>
      <c r="I744" s="29" t="s">
        <v>578</v>
      </c>
      <c r="J744" s="29" t="s">
        <v>113</v>
      </c>
      <c r="K744" s="34">
        <v>44313</v>
      </c>
      <c r="L744" s="29" t="s">
        <v>35</v>
      </c>
    </row>
    <row r="745" spans="1:12" x14ac:dyDescent="0.8">
      <c r="A745" s="29" t="s">
        <v>3639</v>
      </c>
      <c r="B745" s="29" t="s">
        <v>3640</v>
      </c>
      <c r="C745" s="29" t="s">
        <v>23774</v>
      </c>
      <c r="D745" s="29" t="s">
        <v>24704</v>
      </c>
      <c r="E745" s="32">
        <v>35</v>
      </c>
      <c r="F745" s="29" t="s">
        <v>29</v>
      </c>
      <c r="G745" s="29" t="s">
        <v>3641</v>
      </c>
      <c r="H745" s="32" t="s">
        <v>3642</v>
      </c>
      <c r="I745" s="29" t="s">
        <v>297</v>
      </c>
      <c r="J745" s="29" t="s">
        <v>99</v>
      </c>
      <c r="K745" s="34">
        <v>44965</v>
      </c>
      <c r="L745" s="29" t="s">
        <v>42</v>
      </c>
    </row>
    <row r="746" spans="1:12" x14ac:dyDescent="0.8">
      <c r="A746" s="29" t="s">
        <v>3644</v>
      </c>
      <c r="B746" s="29" t="s">
        <v>3645</v>
      </c>
      <c r="C746" s="29" t="s">
        <v>23990</v>
      </c>
      <c r="D746" s="29" t="s">
        <v>24705</v>
      </c>
      <c r="E746" s="32">
        <v>41</v>
      </c>
      <c r="F746" s="29" t="s">
        <v>14</v>
      </c>
      <c r="G746" s="29" t="s">
        <v>3646</v>
      </c>
      <c r="H746" s="32" t="s">
        <v>3647</v>
      </c>
      <c r="I746" s="29" t="s">
        <v>796</v>
      </c>
      <c r="J746" s="29" t="s">
        <v>19</v>
      </c>
      <c r="K746" s="34">
        <v>44243</v>
      </c>
      <c r="L746" s="29" t="s">
        <v>35</v>
      </c>
    </row>
    <row r="747" spans="1:12" x14ac:dyDescent="0.8">
      <c r="A747" s="29" t="s">
        <v>3649</v>
      </c>
      <c r="B747" s="29" t="s">
        <v>3650</v>
      </c>
      <c r="C747" s="29" t="s">
        <v>23989</v>
      </c>
      <c r="D747" s="29" t="s">
        <v>24643</v>
      </c>
      <c r="E747" s="32">
        <v>26</v>
      </c>
      <c r="F747" s="29" t="s">
        <v>14</v>
      </c>
      <c r="G747" s="29" t="s">
        <v>3651</v>
      </c>
      <c r="H747" s="32" t="s">
        <v>3652</v>
      </c>
      <c r="I747" s="29" t="s">
        <v>41</v>
      </c>
      <c r="J747" s="29" t="s">
        <v>19</v>
      </c>
      <c r="K747" s="34">
        <v>44590</v>
      </c>
      <c r="L747" s="29" t="s">
        <v>35</v>
      </c>
    </row>
    <row r="748" spans="1:12" x14ac:dyDescent="0.8">
      <c r="A748" s="29" t="s">
        <v>3654</v>
      </c>
      <c r="B748" s="29" t="s">
        <v>3655</v>
      </c>
      <c r="C748" s="29" t="s">
        <v>24057</v>
      </c>
      <c r="D748" s="29" t="s">
        <v>24428</v>
      </c>
      <c r="E748" s="32">
        <v>37</v>
      </c>
      <c r="F748" s="29" t="s">
        <v>29</v>
      </c>
      <c r="G748" s="29" t="s">
        <v>3656</v>
      </c>
      <c r="H748" s="32" t="s">
        <v>3657</v>
      </c>
      <c r="I748" s="29" t="s">
        <v>249</v>
      </c>
      <c r="J748" s="29" t="s">
        <v>55</v>
      </c>
      <c r="K748" s="34">
        <v>45138</v>
      </c>
      <c r="L748" s="29" t="s">
        <v>26</v>
      </c>
    </row>
    <row r="749" spans="1:12" x14ac:dyDescent="0.8">
      <c r="A749" s="29" t="s">
        <v>3659</v>
      </c>
      <c r="B749" s="29" t="s">
        <v>3660</v>
      </c>
      <c r="C749" s="29" t="s">
        <v>23999</v>
      </c>
      <c r="D749" s="29" t="s">
        <v>24656</v>
      </c>
      <c r="E749" s="32">
        <v>25</v>
      </c>
      <c r="F749" s="29" t="s">
        <v>14</v>
      </c>
      <c r="G749" s="29" t="s">
        <v>3661</v>
      </c>
      <c r="H749" s="32" t="s">
        <v>3662</v>
      </c>
      <c r="I749" s="29" t="s">
        <v>167</v>
      </c>
      <c r="J749" s="29" t="s">
        <v>138</v>
      </c>
      <c r="K749" s="34">
        <v>44393</v>
      </c>
      <c r="L749" s="29" t="s">
        <v>35</v>
      </c>
    </row>
    <row r="750" spans="1:12" x14ac:dyDescent="0.8">
      <c r="A750" s="29" t="s">
        <v>3664</v>
      </c>
      <c r="B750" s="29" t="s">
        <v>3665</v>
      </c>
      <c r="C750" s="29" t="s">
        <v>23838</v>
      </c>
      <c r="D750" s="29" t="s">
        <v>24706</v>
      </c>
      <c r="E750" s="32">
        <v>27</v>
      </c>
      <c r="F750" s="29" t="s">
        <v>14</v>
      </c>
      <c r="G750" s="29" t="s">
        <v>3666</v>
      </c>
      <c r="H750" s="32" t="s">
        <v>3667</v>
      </c>
      <c r="I750" s="29" t="s">
        <v>1448</v>
      </c>
      <c r="J750" s="29" t="s">
        <v>193</v>
      </c>
      <c r="K750" s="34">
        <v>44500</v>
      </c>
      <c r="L750" s="29" t="s">
        <v>42</v>
      </c>
    </row>
    <row r="751" spans="1:12" x14ac:dyDescent="0.8">
      <c r="A751" s="29" t="s">
        <v>3668</v>
      </c>
      <c r="B751" s="29" t="s">
        <v>3669</v>
      </c>
      <c r="C751" s="29" t="s">
        <v>23801</v>
      </c>
      <c r="D751" s="29" t="s">
        <v>24671</v>
      </c>
      <c r="E751" s="32">
        <v>18</v>
      </c>
      <c r="F751" s="29" t="s">
        <v>14</v>
      </c>
      <c r="G751" s="29" t="s">
        <v>3670</v>
      </c>
      <c r="H751" s="32" t="s">
        <v>3671</v>
      </c>
      <c r="I751" s="29" t="s">
        <v>199</v>
      </c>
      <c r="J751" s="29" t="s">
        <v>74</v>
      </c>
      <c r="K751" s="34">
        <v>45468</v>
      </c>
      <c r="L751" s="29" t="s">
        <v>35</v>
      </c>
    </row>
    <row r="752" spans="1:12" x14ac:dyDescent="0.8">
      <c r="A752" s="29" t="s">
        <v>3673</v>
      </c>
      <c r="B752" s="29" t="s">
        <v>3674</v>
      </c>
      <c r="C752" s="29" t="s">
        <v>23927</v>
      </c>
      <c r="D752" s="29" t="s">
        <v>24513</v>
      </c>
      <c r="E752" s="32">
        <v>23</v>
      </c>
      <c r="F752" s="29" t="s">
        <v>29</v>
      </c>
      <c r="G752" s="29" t="s">
        <v>3675</v>
      </c>
      <c r="H752" s="32" t="s">
        <v>3676</v>
      </c>
      <c r="I752" s="29" t="s">
        <v>573</v>
      </c>
      <c r="J752" s="29" t="s">
        <v>193</v>
      </c>
      <c r="K752" s="34">
        <v>45302</v>
      </c>
      <c r="L752" s="29" t="s">
        <v>35</v>
      </c>
    </row>
    <row r="753" spans="1:12" x14ac:dyDescent="0.8">
      <c r="A753" s="29" t="s">
        <v>3678</v>
      </c>
      <c r="B753" s="29" t="s">
        <v>3679</v>
      </c>
      <c r="C753" s="29" t="s">
        <v>24010</v>
      </c>
      <c r="D753" s="29" t="s">
        <v>24707</v>
      </c>
      <c r="E753" s="32">
        <v>18</v>
      </c>
      <c r="F753" s="29" t="s">
        <v>29</v>
      </c>
      <c r="G753" s="29" t="s">
        <v>3680</v>
      </c>
      <c r="H753" s="32" t="s">
        <v>3681</v>
      </c>
      <c r="I753" s="29" t="s">
        <v>1974</v>
      </c>
      <c r="J753" s="29" t="s">
        <v>180</v>
      </c>
      <c r="K753" s="34">
        <v>44871</v>
      </c>
      <c r="L753" s="29" t="s">
        <v>35</v>
      </c>
    </row>
    <row r="754" spans="1:12" x14ac:dyDescent="0.8">
      <c r="A754" s="29" t="s">
        <v>3682</v>
      </c>
      <c r="B754" s="29" t="s">
        <v>3683</v>
      </c>
      <c r="C754" s="29" t="s">
        <v>23943</v>
      </c>
      <c r="D754" s="29" t="s">
        <v>23874</v>
      </c>
      <c r="E754" s="32">
        <v>23</v>
      </c>
      <c r="F754" s="29" t="s">
        <v>14</v>
      </c>
      <c r="G754" s="29" t="s">
        <v>3684</v>
      </c>
      <c r="H754" s="32" t="s">
        <v>3685</v>
      </c>
      <c r="I754" s="29" t="s">
        <v>578</v>
      </c>
      <c r="J754" s="29" t="s">
        <v>113</v>
      </c>
      <c r="K754" s="34">
        <v>45517</v>
      </c>
      <c r="L754" s="29" t="s">
        <v>42</v>
      </c>
    </row>
    <row r="755" spans="1:12" x14ac:dyDescent="0.8">
      <c r="A755" s="29" t="s">
        <v>3687</v>
      </c>
      <c r="B755" s="29" t="s">
        <v>3688</v>
      </c>
      <c r="C755" s="29" t="s">
        <v>23783</v>
      </c>
      <c r="D755" s="29" t="s">
        <v>24428</v>
      </c>
      <c r="E755" s="32">
        <v>47</v>
      </c>
      <c r="F755" s="29" t="s">
        <v>29</v>
      </c>
      <c r="G755" s="29" t="s">
        <v>3689</v>
      </c>
      <c r="H755" s="32" t="s">
        <v>3690</v>
      </c>
      <c r="I755" s="29" t="s">
        <v>553</v>
      </c>
      <c r="J755" s="29" t="s">
        <v>221</v>
      </c>
      <c r="K755" s="34">
        <v>44138</v>
      </c>
      <c r="L755" s="29" t="s">
        <v>35</v>
      </c>
    </row>
    <row r="756" spans="1:12" x14ac:dyDescent="0.8">
      <c r="A756" s="29" t="s">
        <v>3692</v>
      </c>
      <c r="B756" s="29" t="s">
        <v>3693</v>
      </c>
      <c r="C756" s="29" t="s">
        <v>23995</v>
      </c>
      <c r="D756" s="29" t="s">
        <v>23988</v>
      </c>
      <c r="E756" s="32">
        <v>23</v>
      </c>
      <c r="F756" s="29" t="s">
        <v>29</v>
      </c>
      <c r="G756" s="29" t="s">
        <v>3694</v>
      </c>
      <c r="H756" s="32" t="s">
        <v>3695</v>
      </c>
      <c r="I756" s="29" t="s">
        <v>155</v>
      </c>
      <c r="J756" s="29" t="s">
        <v>92</v>
      </c>
      <c r="K756" s="34">
        <v>45565</v>
      </c>
      <c r="L756" s="29" t="s">
        <v>35</v>
      </c>
    </row>
    <row r="757" spans="1:12" x14ac:dyDescent="0.8">
      <c r="A757" s="29" t="s">
        <v>3697</v>
      </c>
      <c r="B757" s="29" t="s">
        <v>3698</v>
      </c>
      <c r="C757" s="29" t="s">
        <v>23754</v>
      </c>
      <c r="D757" s="29" t="s">
        <v>24708</v>
      </c>
      <c r="E757" s="32">
        <v>66</v>
      </c>
      <c r="F757" s="29" t="s">
        <v>29</v>
      </c>
      <c r="G757" s="29"/>
      <c r="H757" s="32" t="s">
        <v>3699</v>
      </c>
      <c r="I757" s="29" t="s">
        <v>2104</v>
      </c>
      <c r="J757" s="29" t="s">
        <v>180</v>
      </c>
      <c r="K757" s="34">
        <v>44483</v>
      </c>
      <c r="L757" s="29" t="s">
        <v>35</v>
      </c>
    </row>
    <row r="758" spans="1:12" x14ac:dyDescent="0.8">
      <c r="A758" s="29" t="s">
        <v>3701</v>
      </c>
      <c r="B758" s="29" t="s">
        <v>3702</v>
      </c>
      <c r="C758" s="29" t="s">
        <v>23940</v>
      </c>
      <c r="D758" s="29" t="s">
        <v>24330</v>
      </c>
      <c r="E758" s="32">
        <v>40</v>
      </c>
      <c r="F758" s="29" t="s">
        <v>14</v>
      </c>
      <c r="G758" s="29" t="s">
        <v>3703</v>
      </c>
      <c r="H758" s="32" t="s">
        <v>3704</v>
      </c>
      <c r="I758" s="29" t="s">
        <v>424</v>
      </c>
      <c r="J758" s="29" t="s">
        <v>138</v>
      </c>
      <c r="K758" s="34">
        <v>45351</v>
      </c>
      <c r="L758" s="29" t="s">
        <v>26</v>
      </c>
    </row>
    <row r="759" spans="1:12" x14ac:dyDescent="0.8">
      <c r="A759" s="29" t="s">
        <v>3706</v>
      </c>
      <c r="B759" s="29" t="s">
        <v>3707</v>
      </c>
      <c r="C759" s="29" t="s">
        <v>24058</v>
      </c>
      <c r="D759" s="29" t="s">
        <v>24576</v>
      </c>
      <c r="E759" s="32">
        <v>37</v>
      </c>
      <c r="F759" s="29" t="s">
        <v>14</v>
      </c>
      <c r="G759" s="29" t="s">
        <v>3708</v>
      </c>
      <c r="H759" s="32" t="s">
        <v>3709</v>
      </c>
      <c r="I759" s="29" t="s">
        <v>291</v>
      </c>
      <c r="J759" s="29" t="s">
        <v>92</v>
      </c>
      <c r="K759" s="34">
        <v>44794</v>
      </c>
      <c r="L759" s="29" t="s">
        <v>42</v>
      </c>
    </row>
    <row r="760" spans="1:12" x14ac:dyDescent="0.8">
      <c r="A760" s="29" t="s">
        <v>3711</v>
      </c>
      <c r="B760" s="29" t="s">
        <v>3712</v>
      </c>
      <c r="C760" s="29" t="s">
        <v>23843</v>
      </c>
      <c r="D760" s="29" t="s">
        <v>24373</v>
      </c>
      <c r="E760" s="32">
        <v>24</v>
      </c>
      <c r="F760" s="29" t="s">
        <v>14</v>
      </c>
      <c r="G760" s="29" t="s">
        <v>3713</v>
      </c>
      <c r="H760" s="32">
        <v>9328655132</v>
      </c>
      <c r="I760" s="29" t="s">
        <v>297</v>
      </c>
      <c r="J760" s="29" t="s">
        <v>99</v>
      </c>
      <c r="K760" s="34">
        <v>44327</v>
      </c>
      <c r="L760" s="29" t="s">
        <v>42</v>
      </c>
    </row>
    <row r="761" spans="1:12" x14ac:dyDescent="0.8">
      <c r="A761" s="29" t="s">
        <v>3715</v>
      </c>
      <c r="B761" s="29" t="s">
        <v>3716</v>
      </c>
      <c r="C761" s="29" t="s">
        <v>24059</v>
      </c>
      <c r="D761" s="29" t="s">
        <v>24709</v>
      </c>
      <c r="E761" s="32">
        <v>43</v>
      </c>
      <c r="F761" s="29" t="s">
        <v>14</v>
      </c>
      <c r="G761" s="29" t="s">
        <v>3717</v>
      </c>
      <c r="H761" s="32" t="s">
        <v>3718</v>
      </c>
      <c r="I761" s="29" t="s">
        <v>41</v>
      </c>
      <c r="J761" s="29" t="s">
        <v>19</v>
      </c>
      <c r="K761" s="34">
        <v>44444</v>
      </c>
      <c r="L761" s="29" t="s">
        <v>42</v>
      </c>
    </row>
    <row r="762" spans="1:12" x14ac:dyDescent="0.8">
      <c r="A762" s="29" t="s">
        <v>3720</v>
      </c>
      <c r="B762" s="29" t="s">
        <v>3721</v>
      </c>
      <c r="C762" s="29" t="s">
        <v>23971</v>
      </c>
      <c r="D762" s="29" t="s">
        <v>24616</v>
      </c>
      <c r="E762" s="32">
        <v>28</v>
      </c>
      <c r="F762" s="29" t="s">
        <v>29</v>
      </c>
      <c r="G762" s="29" t="s">
        <v>3722</v>
      </c>
      <c r="H762" s="32" t="s">
        <v>3723</v>
      </c>
      <c r="I762" s="29" t="s">
        <v>54</v>
      </c>
      <c r="J762" s="29" t="s">
        <v>55</v>
      </c>
      <c r="K762" s="34">
        <v>44112</v>
      </c>
      <c r="L762" s="29" t="s">
        <v>35</v>
      </c>
    </row>
    <row r="763" spans="1:12" x14ac:dyDescent="0.8">
      <c r="A763" s="29" t="s">
        <v>3725</v>
      </c>
      <c r="B763" s="29" t="s">
        <v>3726</v>
      </c>
      <c r="C763" s="29" t="s">
        <v>24060</v>
      </c>
      <c r="D763" s="29" t="s">
        <v>23897</v>
      </c>
      <c r="E763" s="32">
        <v>36</v>
      </c>
      <c r="F763" s="29" t="s">
        <v>14</v>
      </c>
      <c r="G763" s="29" t="s">
        <v>3727</v>
      </c>
      <c r="H763" s="32" t="s">
        <v>3728</v>
      </c>
      <c r="I763" s="29" t="s">
        <v>746</v>
      </c>
      <c r="J763" s="29" t="s">
        <v>145</v>
      </c>
      <c r="K763" s="34">
        <v>43992</v>
      </c>
      <c r="L763" s="29" t="s">
        <v>35</v>
      </c>
    </row>
    <row r="764" spans="1:12" x14ac:dyDescent="0.8">
      <c r="A764" s="29" t="s">
        <v>3730</v>
      </c>
      <c r="B764" s="29" t="s">
        <v>3731</v>
      </c>
      <c r="C764" s="29" t="s">
        <v>23759</v>
      </c>
      <c r="D764" s="29" t="s">
        <v>24710</v>
      </c>
      <c r="E764" s="32">
        <v>65</v>
      </c>
      <c r="F764" s="29" t="s">
        <v>29</v>
      </c>
      <c r="G764" s="29" t="s">
        <v>3732</v>
      </c>
      <c r="H764" s="32">
        <v>2558033000</v>
      </c>
      <c r="I764" s="29" t="s">
        <v>2104</v>
      </c>
      <c r="J764" s="29" t="s">
        <v>180</v>
      </c>
      <c r="K764" s="34">
        <v>43996</v>
      </c>
      <c r="L764" s="29" t="s">
        <v>35</v>
      </c>
    </row>
    <row r="765" spans="1:12" x14ac:dyDescent="0.8">
      <c r="A765" s="29" t="s">
        <v>3734</v>
      </c>
      <c r="B765" s="29" t="s">
        <v>3735</v>
      </c>
      <c r="C765" s="29" t="s">
        <v>23977</v>
      </c>
      <c r="D765" s="29" t="s">
        <v>24448</v>
      </c>
      <c r="E765" s="32">
        <v>33</v>
      </c>
      <c r="F765" s="29" t="s">
        <v>29</v>
      </c>
      <c r="G765" s="29" t="s">
        <v>3736</v>
      </c>
      <c r="H765" s="32">
        <v>9095169232</v>
      </c>
      <c r="I765" s="29" t="s">
        <v>270</v>
      </c>
      <c r="J765" s="29" t="s">
        <v>19</v>
      </c>
      <c r="K765" s="34">
        <v>44565</v>
      </c>
      <c r="L765" s="29" t="s">
        <v>42</v>
      </c>
    </row>
    <row r="766" spans="1:12" x14ac:dyDescent="0.8">
      <c r="A766" s="29" t="s">
        <v>3738</v>
      </c>
      <c r="B766" s="29" t="s">
        <v>3739</v>
      </c>
      <c r="C766" s="29" t="s">
        <v>23825</v>
      </c>
      <c r="D766" s="29" t="s">
        <v>24369</v>
      </c>
      <c r="E766" s="32">
        <v>48</v>
      </c>
      <c r="F766" s="29" t="s">
        <v>14</v>
      </c>
      <c r="G766" s="29" t="s">
        <v>3740</v>
      </c>
      <c r="H766" s="32" t="s">
        <v>3741</v>
      </c>
      <c r="I766" s="29" t="s">
        <v>91</v>
      </c>
      <c r="J766" s="29" t="s">
        <v>92</v>
      </c>
      <c r="K766" s="34">
        <v>45284</v>
      </c>
      <c r="L766" s="29" t="s">
        <v>26</v>
      </c>
    </row>
    <row r="767" spans="1:12" x14ac:dyDescent="0.8">
      <c r="A767" s="29" t="s">
        <v>3743</v>
      </c>
      <c r="B767" s="29"/>
      <c r="C767" s="29"/>
      <c r="D767" s="29"/>
      <c r="E767" s="32">
        <v>26</v>
      </c>
      <c r="F767" s="29" t="s">
        <v>14</v>
      </c>
      <c r="G767" s="29" t="s">
        <v>3744</v>
      </c>
      <c r="H767" s="32" t="s">
        <v>3745</v>
      </c>
      <c r="I767" s="29" t="s">
        <v>529</v>
      </c>
      <c r="J767" s="29" t="s">
        <v>55</v>
      </c>
      <c r="K767" s="34">
        <v>45016</v>
      </c>
      <c r="L767" s="29" t="s">
        <v>35</v>
      </c>
    </row>
    <row r="768" spans="1:12" x14ac:dyDescent="0.8">
      <c r="A768" s="29" t="s">
        <v>3747</v>
      </c>
      <c r="B768" s="29" t="s">
        <v>3748</v>
      </c>
      <c r="C768" s="29" t="s">
        <v>23841</v>
      </c>
      <c r="D768" s="29" t="s">
        <v>24571</v>
      </c>
      <c r="E768" s="32">
        <v>34</v>
      </c>
      <c r="F768" s="29" t="s">
        <v>14</v>
      </c>
      <c r="G768" s="29" t="s">
        <v>3749</v>
      </c>
      <c r="H768" s="32" t="s">
        <v>3750</v>
      </c>
      <c r="I768" s="29" t="s">
        <v>489</v>
      </c>
      <c r="J768" s="29" t="s">
        <v>34</v>
      </c>
      <c r="K768" s="34">
        <v>45226</v>
      </c>
      <c r="L768" s="29" t="s">
        <v>42</v>
      </c>
    </row>
    <row r="769" spans="1:12" x14ac:dyDescent="0.8">
      <c r="A769" s="29" t="s">
        <v>3752</v>
      </c>
      <c r="B769" s="29" t="s">
        <v>3753</v>
      </c>
      <c r="C769" s="29" t="s">
        <v>24061</v>
      </c>
      <c r="D769" s="29" t="s">
        <v>24557</v>
      </c>
      <c r="E769" s="32">
        <v>56</v>
      </c>
      <c r="F769" s="29" t="s">
        <v>14</v>
      </c>
      <c r="G769" s="29" t="s">
        <v>3754</v>
      </c>
      <c r="H769" s="32" t="s">
        <v>3755</v>
      </c>
      <c r="I769" s="29" t="s">
        <v>952</v>
      </c>
      <c r="J769" s="29" t="s">
        <v>126</v>
      </c>
      <c r="K769" s="34">
        <v>45221</v>
      </c>
      <c r="L769" s="29" t="s">
        <v>26</v>
      </c>
    </row>
    <row r="770" spans="1:12" x14ac:dyDescent="0.8">
      <c r="A770" s="29" t="s">
        <v>3757</v>
      </c>
      <c r="B770" s="29" t="s">
        <v>3758</v>
      </c>
      <c r="C770" s="29" t="s">
        <v>24062</v>
      </c>
      <c r="D770" s="29" t="s">
        <v>24372</v>
      </c>
      <c r="E770" s="32"/>
      <c r="F770" s="29" t="s">
        <v>29</v>
      </c>
      <c r="G770" s="29" t="s">
        <v>3759</v>
      </c>
      <c r="H770" s="32" t="s">
        <v>3760</v>
      </c>
      <c r="I770" s="29" t="s">
        <v>199</v>
      </c>
      <c r="J770" s="29" t="s">
        <v>74</v>
      </c>
      <c r="K770" s="34">
        <v>44546</v>
      </c>
      <c r="L770" s="29" t="s">
        <v>35</v>
      </c>
    </row>
    <row r="771" spans="1:12" x14ac:dyDescent="0.8">
      <c r="A771" s="29" t="s">
        <v>3762</v>
      </c>
      <c r="B771" s="29"/>
      <c r="C771" s="29"/>
      <c r="D771" s="29"/>
      <c r="E771" s="32">
        <v>56</v>
      </c>
      <c r="F771" s="29" t="s">
        <v>14</v>
      </c>
      <c r="G771" s="29" t="s">
        <v>3763</v>
      </c>
      <c r="H771" s="32">
        <f>1-650-876-6534</f>
        <v>-8059</v>
      </c>
      <c r="I771" s="29" t="s">
        <v>303</v>
      </c>
      <c r="J771" s="29" t="s">
        <v>221</v>
      </c>
      <c r="K771" s="34">
        <v>45463</v>
      </c>
      <c r="L771" s="29" t="s">
        <v>35</v>
      </c>
    </row>
    <row r="772" spans="1:12" x14ac:dyDescent="0.8">
      <c r="A772" s="29" t="s">
        <v>3765</v>
      </c>
      <c r="B772" s="29" t="s">
        <v>3766</v>
      </c>
      <c r="C772" s="29" t="s">
        <v>23998</v>
      </c>
      <c r="D772" s="29" t="s">
        <v>24627</v>
      </c>
      <c r="E772" s="32">
        <v>43</v>
      </c>
      <c r="F772" s="29"/>
      <c r="G772" s="29" t="s">
        <v>3767</v>
      </c>
      <c r="H772" s="32" t="s">
        <v>3768</v>
      </c>
      <c r="I772" s="29" t="s">
        <v>558</v>
      </c>
      <c r="J772" s="29" t="s">
        <v>55</v>
      </c>
      <c r="K772" s="34">
        <v>44364</v>
      </c>
      <c r="L772" s="29" t="s">
        <v>42</v>
      </c>
    </row>
    <row r="773" spans="1:12" x14ac:dyDescent="0.8">
      <c r="A773" s="29" t="s">
        <v>3770</v>
      </c>
      <c r="B773" s="29" t="s">
        <v>3771</v>
      </c>
      <c r="C773" s="29" t="s">
        <v>23939</v>
      </c>
      <c r="D773" s="29" t="s">
        <v>24711</v>
      </c>
      <c r="E773" s="32">
        <v>28</v>
      </c>
      <c r="F773" s="29" t="s">
        <v>14</v>
      </c>
      <c r="G773" s="29" t="s">
        <v>3772</v>
      </c>
      <c r="H773" s="32" t="s">
        <v>3773</v>
      </c>
      <c r="I773" s="29" t="s">
        <v>25</v>
      </c>
      <c r="J773" s="29" t="s">
        <v>19</v>
      </c>
      <c r="K773" s="34">
        <v>44744</v>
      </c>
      <c r="L773" s="29" t="s">
        <v>35</v>
      </c>
    </row>
    <row r="774" spans="1:12" x14ac:dyDescent="0.8">
      <c r="A774" s="29" t="s">
        <v>3775</v>
      </c>
      <c r="B774" s="29" t="s">
        <v>3776</v>
      </c>
      <c r="C774" s="29" t="s">
        <v>23848</v>
      </c>
      <c r="D774" s="29" t="s">
        <v>24712</v>
      </c>
      <c r="E774" s="32">
        <v>42</v>
      </c>
      <c r="F774" s="29" t="s">
        <v>14</v>
      </c>
      <c r="G774" s="29" t="s">
        <v>3777</v>
      </c>
      <c r="H774" s="32" t="s">
        <v>3778</v>
      </c>
      <c r="I774" s="29" t="s">
        <v>510</v>
      </c>
      <c r="J774" s="29" t="s">
        <v>126</v>
      </c>
      <c r="K774" s="34">
        <v>45601</v>
      </c>
      <c r="L774" s="29" t="s">
        <v>35</v>
      </c>
    </row>
    <row r="775" spans="1:12" x14ac:dyDescent="0.8">
      <c r="A775" s="29" t="s">
        <v>3780</v>
      </c>
      <c r="B775" s="29" t="s">
        <v>3781</v>
      </c>
      <c r="C775" s="29" t="s">
        <v>23838</v>
      </c>
      <c r="D775" s="29" t="s">
        <v>24713</v>
      </c>
      <c r="E775" s="32">
        <v>46</v>
      </c>
      <c r="F775" s="29" t="s">
        <v>14</v>
      </c>
      <c r="G775" s="29" t="s">
        <v>3782</v>
      </c>
      <c r="H775" s="32" t="s">
        <v>3783</v>
      </c>
      <c r="I775" s="29" t="s">
        <v>227</v>
      </c>
      <c r="J775" s="29"/>
      <c r="K775" s="34">
        <v>44270</v>
      </c>
      <c r="L775" s="29" t="s">
        <v>35</v>
      </c>
    </row>
    <row r="776" spans="1:12" x14ac:dyDescent="0.8">
      <c r="A776" s="29" t="s">
        <v>3785</v>
      </c>
      <c r="B776" s="29" t="s">
        <v>3786</v>
      </c>
      <c r="C776" s="29" t="s">
        <v>23746</v>
      </c>
      <c r="D776" s="29" t="s">
        <v>24067</v>
      </c>
      <c r="E776" s="32">
        <v>42</v>
      </c>
      <c r="F776" s="29" t="s">
        <v>14</v>
      </c>
      <c r="G776" s="29" t="s">
        <v>3787</v>
      </c>
      <c r="H776" s="32" t="s">
        <v>3788</v>
      </c>
      <c r="I776" s="29" t="s">
        <v>260</v>
      </c>
      <c r="J776" s="29" t="s">
        <v>113</v>
      </c>
      <c r="K776" s="34">
        <v>43907</v>
      </c>
      <c r="L776" s="29" t="s">
        <v>35</v>
      </c>
    </row>
    <row r="777" spans="1:12" x14ac:dyDescent="0.8">
      <c r="A777" s="29" t="s">
        <v>3790</v>
      </c>
      <c r="B777" s="29" t="s">
        <v>3791</v>
      </c>
      <c r="C777" s="29" t="s">
        <v>23897</v>
      </c>
      <c r="D777" s="29" t="s">
        <v>24444</v>
      </c>
      <c r="E777" s="32">
        <v>18</v>
      </c>
      <c r="F777" s="29" t="s">
        <v>14</v>
      </c>
      <c r="G777" s="29"/>
      <c r="H777" s="32">
        <v>2313978999</v>
      </c>
      <c r="I777" s="29" t="s">
        <v>558</v>
      </c>
      <c r="J777" s="29" t="s">
        <v>55</v>
      </c>
      <c r="K777" s="34">
        <v>45123</v>
      </c>
      <c r="L777" s="29" t="s">
        <v>35</v>
      </c>
    </row>
    <row r="778" spans="1:12" x14ac:dyDescent="0.8">
      <c r="A778" s="29" t="s">
        <v>3793</v>
      </c>
      <c r="B778" s="29" t="s">
        <v>3794</v>
      </c>
      <c r="C778" s="29" t="s">
        <v>23877</v>
      </c>
      <c r="D778" s="29" t="s">
        <v>24389</v>
      </c>
      <c r="E778" s="32">
        <v>26</v>
      </c>
      <c r="F778" s="29" t="s">
        <v>29</v>
      </c>
      <c r="G778" s="29" t="s">
        <v>3795</v>
      </c>
      <c r="H778" s="32" t="s">
        <v>3796</v>
      </c>
      <c r="I778" s="29" t="s">
        <v>553</v>
      </c>
      <c r="J778" s="29" t="s">
        <v>221</v>
      </c>
      <c r="K778" s="34">
        <v>44471</v>
      </c>
      <c r="L778" s="29" t="s">
        <v>42</v>
      </c>
    </row>
    <row r="779" spans="1:12" x14ac:dyDescent="0.8">
      <c r="A779" s="29" t="s">
        <v>3798</v>
      </c>
      <c r="B779" s="29" t="s">
        <v>3799</v>
      </c>
      <c r="C779" s="29" t="s">
        <v>23742</v>
      </c>
      <c r="D779" s="29" t="s">
        <v>24714</v>
      </c>
      <c r="E779" s="32">
        <v>32</v>
      </c>
      <c r="F779" s="29" t="s">
        <v>14</v>
      </c>
      <c r="G779" s="29" t="s">
        <v>3800</v>
      </c>
      <c r="H779" s="32" t="s">
        <v>3801</v>
      </c>
      <c r="I779" s="29" t="s">
        <v>41</v>
      </c>
      <c r="J779" s="29" t="s">
        <v>19</v>
      </c>
      <c r="K779" s="34">
        <v>44962</v>
      </c>
      <c r="L779" s="29" t="s">
        <v>42</v>
      </c>
    </row>
    <row r="780" spans="1:12" x14ac:dyDescent="0.8">
      <c r="A780" s="29" t="s">
        <v>3803</v>
      </c>
      <c r="B780" s="29" t="s">
        <v>3804</v>
      </c>
      <c r="C780" s="29" t="s">
        <v>23791</v>
      </c>
      <c r="D780" s="29" t="s">
        <v>24715</v>
      </c>
      <c r="E780" s="32">
        <v>34</v>
      </c>
      <c r="F780" s="29" t="s">
        <v>29</v>
      </c>
      <c r="G780" s="29" t="s">
        <v>3805</v>
      </c>
      <c r="H780" s="32">
        <f>1-337-253-768</f>
        <v>-1357</v>
      </c>
      <c r="I780" s="29" t="s">
        <v>54</v>
      </c>
      <c r="J780" s="29" t="s">
        <v>55</v>
      </c>
      <c r="K780" s="34">
        <v>45631</v>
      </c>
      <c r="L780" s="29" t="s">
        <v>26</v>
      </c>
    </row>
    <row r="781" spans="1:12" x14ac:dyDescent="0.8">
      <c r="A781" s="29" t="s">
        <v>3807</v>
      </c>
      <c r="B781" s="29" t="s">
        <v>3808</v>
      </c>
      <c r="C781" s="29" t="s">
        <v>23752</v>
      </c>
      <c r="D781" s="29" t="s">
        <v>24143</v>
      </c>
      <c r="E781" s="32">
        <v>42</v>
      </c>
      <c r="F781" s="29" t="s">
        <v>14</v>
      </c>
      <c r="G781" s="29" t="s">
        <v>3809</v>
      </c>
      <c r="H781" s="32" t="s">
        <v>3810</v>
      </c>
      <c r="I781" s="29" t="s">
        <v>249</v>
      </c>
      <c r="J781" s="29" t="s">
        <v>55</v>
      </c>
      <c r="K781" s="34">
        <v>44283</v>
      </c>
      <c r="L781" s="29" t="s">
        <v>35</v>
      </c>
    </row>
    <row r="782" spans="1:12" x14ac:dyDescent="0.8">
      <c r="A782" s="29" t="s">
        <v>3812</v>
      </c>
      <c r="B782" s="29" t="s">
        <v>3813</v>
      </c>
      <c r="C782" s="29" t="s">
        <v>23746</v>
      </c>
      <c r="D782" s="29" t="s">
        <v>24716</v>
      </c>
      <c r="E782" s="32">
        <v>37</v>
      </c>
      <c r="F782" s="29" t="s">
        <v>14</v>
      </c>
      <c r="G782" s="29" t="s">
        <v>3814</v>
      </c>
      <c r="H782" s="32" t="s">
        <v>3815</v>
      </c>
      <c r="I782" s="29" t="s">
        <v>691</v>
      </c>
      <c r="J782" s="29" t="s">
        <v>48</v>
      </c>
      <c r="K782" s="34">
        <v>44221</v>
      </c>
      <c r="L782" s="29" t="s">
        <v>26</v>
      </c>
    </row>
    <row r="783" spans="1:12" x14ac:dyDescent="0.8">
      <c r="A783" s="29" t="s">
        <v>3817</v>
      </c>
      <c r="B783" s="29" t="s">
        <v>3818</v>
      </c>
      <c r="C783" s="29" t="s">
        <v>23784</v>
      </c>
      <c r="D783" s="29" t="s">
        <v>24717</v>
      </c>
      <c r="E783" s="32">
        <v>18</v>
      </c>
      <c r="F783" s="29" t="s">
        <v>14</v>
      </c>
      <c r="G783" s="29" t="s">
        <v>3819</v>
      </c>
      <c r="H783" s="32">
        <v>2414691053</v>
      </c>
      <c r="I783" s="29" t="s">
        <v>249</v>
      </c>
      <c r="J783" s="29" t="s">
        <v>55</v>
      </c>
      <c r="K783" s="34">
        <v>45360</v>
      </c>
      <c r="L783" s="29" t="s">
        <v>42</v>
      </c>
    </row>
    <row r="784" spans="1:12" x14ac:dyDescent="0.8">
      <c r="A784" s="29" t="s">
        <v>3821</v>
      </c>
      <c r="B784" s="29" t="s">
        <v>3822</v>
      </c>
      <c r="C784" s="29" t="s">
        <v>23763</v>
      </c>
      <c r="D784" s="29" t="s">
        <v>24718</v>
      </c>
      <c r="E784" s="32">
        <v>39</v>
      </c>
      <c r="F784" s="29" t="s">
        <v>14</v>
      </c>
      <c r="G784" s="29" t="s">
        <v>3823</v>
      </c>
      <c r="H784" s="32" t="s">
        <v>3824</v>
      </c>
      <c r="I784" s="29" t="s">
        <v>510</v>
      </c>
      <c r="J784" s="29" t="s">
        <v>126</v>
      </c>
      <c r="K784" s="34">
        <v>45397</v>
      </c>
      <c r="L784" s="29" t="s">
        <v>35</v>
      </c>
    </row>
    <row r="785" spans="1:12" x14ac:dyDescent="0.8">
      <c r="A785" s="29" t="s">
        <v>3826</v>
      </c>
      <c r="B785" s="29" t="s">
        <v>3827</v>
      </c>
      <c r="C785" s="29" t="s">
        <v>23908</v>
      </c>
      <c r="D785" s="29" t="s">
        <v>24719</v>
      </c>
      <c r="E785" s="32">
        <v>42</v>
      </c>
      <c r="F785" s="29" t="s">
        <v>29</v>
      </c>
      <c r="G785" s="29" t="s">
        <v>3828</v>
      </c>
      <c r="H785" s="32" t="s">
        <v>3829</v>
      </c>
      <c r="I785" s="29" t="s">
        <v>796</v>
      </c>
      <c r="J785" s="29" t="s">
        <v>19</v>
      </c>
      <c r="K785" s="34">
        <v>45051</v>
      </c>
      <c r="L785" s="29" t="s">
        <v>35</v>
      </c>
    </row>
    <row r="786" spans="1:12" x14ac:dyDescent="0.8">
      <c r="A786" s="29" t="s">
        <v>3830</v>
      </c>
      <c r="B786" s="29" t="s">
        <v>3831</v>
      </c>
      <c r="C786" s="29" t="s">
        <v>23749</v>
      </c>
      <c r="D786" s="29" t="s">
        <v>24720</v>
      </c>
      <c r="E786" s="32">
        <v>41</v>
      </c>
      <c r="F786" s="29" t="s">
        <v>14</v>
      </c>
      <c r="G786" s="29" t="s">
        <v>3832</v>
      </c>
      <c r="H786" s="32" t="s">
        <v>3833</v>
      </c>
      <c r="I786" s="29" t="s">
        <v>25</v>
      </c>
      <c r="J786" s="29" t="s">
        <v>19</v>
      </c>
      <c r="K786" s="34">
        <v>45140</v>
      </c>
      <c r="L786" s="29" t="s">
        <v>35</v>
      </c>
    </row>
    <row r="787" spans="1:12" x14ac:dyDescent="0.8">
      <c r="A787" s="29" t="s">
        <v>3835</v>
      </c>
      <c r="B787" s="29" t="s">
        <v>3836</v>
      </c>
      <c r="C787" s="29" t="s">
        <v>23762</v>
      </c>
      <c r="D787" s="29" t="s">
        <v>24549</v>
      </c>
      <c r="E787" s="32">
        <v>47</v>
      </c>
      <c r="F787" s="29" t="s">
        <v>29</v>
      </c>
      <c r="G787" s="29" t="s">
        <v>3837</v>
      </c>
      <c r="H787" s="32"/>
      <c r="I787" s="29" t="s">
        <v>270</v>
      </c>
      <c r="J787" s="29" t="s">
        <v>19</v>
      </c>
      <c r="K787" s="34">
        <v>44944</v>
      </c>
      <c r="L787" s="29" t="s">
        <v>35</v>
      </c>
    </row>
    <row r="788" spans="1:12" x14ac:dyDescent="0.8">
      <c r="A788" s="29" t="s">
        <v>3839</v>
      </c>
      <c r="B788" s="29" t="s">
        <v>3840</v>
      </c>
      <c r="C788" s="29" t="s">
        <v>23904</v>
      </c>
      <c r="D788" s="29" t="s">
        <v>24624</v>
      </c>
      <c r="E788" s="32">
        <v>45</v>
      </c>
      <c r="F788" s="29" t="s">
        <v>29</v>
      </c>
      <c r="G788" s="29" t="s">
        <v>3841</v>
      </c>
      <c r="H788" s="32" t="s">
        <v>3842</v>
      </c>
      <c r="I788" s="29" t="s">
        <v>510</v>
      </c>
      <c r="J788" s="29" t="s">
        <v>126</v>
      </c>
      <c r="K788" s="34">
        <v>44709</v>
      </c>
      <c r="L788" s="29" t="s">
        <v>42</v>
      </c>
    </row>
    <row r="789" spans="1:12" x14ac:dyDescent="0.8">
      <c r="A789" s="29" t="s">
        <v>3844</v>
      </c>
      <c r="B789" s="29" t="s">
        <v>3845</v>
      </c>
      <c r="C789" s="29" t="s">
        <v>24063</v>
      </c>
      <c r="D789" s="29" t="s">
        <v>24704</v>
      </c>
      <c r="E789" s="32">
        <v>40</v>
      </c>
      <c r="F789" s="29" t="s">
        <v>29</v>
      </c>
      <c r="G789" s="29" t="s">
        <v>3846</v>
      </c>
      <c r="H789" s="32">
        <v>4559340508</v>
      </c>
      <c r="I789" s="29" t="s">
        <v>186</v>
      </c>
      <c r="J789" s="29" t="s">
        <v>74</v>
      </c>
      <c r="K789" s="34">
        <v>44176</v>
      </c>
      <c r="L789" s="29" t="s">
        <v>26</v>
      </c>
    </row>
    <row r="790" spans="1:12" x14ac:dyDescent="0.8">
      <c r="A790" s="29" t="s">
        <v>3848</v>
      </c>
      <c r="B790" s="29" t="s">
        <v>3849</v>
      </c>
      <c r="C790" s="29" t="s">
        <v>23945</v>
      </c>
      <c r="D790" s="29" t="s">
        <v>24539</v>
      </c>
      <c r="E790" s="32">
        <v>34</v>
      </c>
      <c r="F790" s="29" t="s">
        <v>29</v>
      </c>
      <c r="G790" s="29" t="s">
        <v>3850</v>
      </c>
      <c r="H790" s="32" t="s">
        <v>3851</v>
      </c>
      <c r="I790" s="29" t="s">
        <v>1014</v>
      </c>
      <c r="J790" s="29" t="s">
        <v>34</v>
      </c>
      <c r="K790" s="34">
        <v>44397</v>
      </c>
      <c r="L790" s="29" t="s">
        <v>35</v>
      </c>
    </row>
    <row r="791" spans="1:12" x14ac:dyDescent="0.8">
      <c r="A791" s="29" t="s">
        <v>3853</v>
      </c>
      <c r="B791" s="29" t="s">
        <v>3854</v>
      </c>
      <c r="C791" s="29" t="s">
        <v>23848</v>
      </c>
      <c r="D791" s="29" t="s">
        <v>24267</v>
      </c>
      <c r="E791" s="32">
        <v>18</v>
      </c>
      <c r="F791" s="29" t="s">
        <v>14</v>
      </c>
      <c r="G791" s="29" t="s">
        <v>3855</v>
      </c>
      <c r="H791" s="32" t="s">
        <v>3856</v>
      </c>
      <c r="I791" s="29" t="s">
        <v>796</v>
      </c>
      <c r="J791" s="29" t="s">
        <v>19</v>
      </c>
      <c r="K791" s="34">
        <v>44674</v>
      </c>
      <c r="L791" s="29" t="s">
        <v>35</v>
      </c>
    </row>
    <row r="792" spans="1:12" x14ac:dyDescent="0.8">
      <c r="A792" s="29" t="s">
        <v>3858</v>
      </c>
      <c r="B792" s="29" t="s">
        <v>3859</v>
      </c>
      <c r="C792" s="29" t="s">
        <v>23953</v>
      </c>
      <c r="D792" s="29" t="s">
        <v>24721</v>
      </c>
      <c r="E792" s="32">
        <v>40</v>
      </c>
      <c r="F792" s="29" t="s">
        <v>29</v>
      </c>
      <c r="G792" s="29" t="s">
        <v>3860</v>
      </c>
      <c r="H792" s="32" t="s">
        <v>3861</v>
      </c>
      <c r="I792" s="29" t="s">
        <v>80</v>
      </c>
      <c r="J792" s="29" t="s">
        <v>74</v>
      </c>
      <c r="K792" s="34">
        <v>45432</v>
      </c>
      <c r="L792" s="29" t="s">
        <v>35</v>
      </c>
    </row>
    <row r="793" spans="1:12" x14ac:dyDescent="0.8">
      <c r="A793" s="29" t="s">
        <v>3863</v>
      </c>
      <c r="B793" s="29" t="s">
        <v>3864</v>
      </c>
      <c r="C793" s="29" t="s">
        <v>23967</v>
      </c>
      <c r="D793" s="29" t="s">
        <v>24722</v>
      </c>
      <c r="E793" s="32">
        <v>37</v>
      </c>
      <c r="F793" s="29" t="s">
        <v>29</v>
      </c>
      <c r="G793" s="29" t="s">
        <v>3865</v>
      </c>
      <c r="H793" s="32" t="s">
        <v>3866</v>
      </c>
      <c r="I793" s="29" t="s">
        <v>1014</v>
      </c>
      <c r="J793" s="29" t="s">
        <v>34</v>
      </c>
      <c r="K793" s="34">
        <v>44507</v>
      </c>
      <c r="L793" s="29" t="s">
        <v>35</v>
      </c>
    </row>
    <row r="794" spans="1:12" x14ac:dyDescent="0.8">
      <c r="A794" s="29" t="s">
        <v>3868</v>
      </c>
      <c r="B794" s="29" t="s">
        <v>3869</v>
      </c>
      <c r="C794" s="29" t="s">
        <v>23813</v>
      </c>
      <c r="D794" s="29" t="s">
        <v>23844</v>
      </c>
      <c r="E794" s="32">
        <v>38</v>
      </c>
      <c r="F794" s="29" t="s">
        <v>29</v>
      </c>
      <c r="G794" s="29" t="s">
        <v>3870</v>
      </c>
      <c r="H794" s="32" t="s">
        <v>3871</v>
      </c>
      <c r="I794" s="29" t="s">
        <v>199</v>
      </c>
      <c r="J794" s="29" t="s">
        <v>74</v>
      </c>
      <c r="K794" s="34">
        <v>45227</v>
      </c>
      <c r="L794" s="29" t="s">
        <v>42</v>
      </c>
    </row>
    <row r="795" spans="1:12" x14ac:dyDescent="0.8">
      <c r="A795" s="29" t="s">
        <v>3873</v>
      </c>
      <c r="B795" s="29" t="s">
        <v>3874</v>
      </c>
      <c r="C795" s="29" t="s">
        <v>24017</v>
      </c>
      <c r="D795" s="29" t="s">
        <v>24508</v>
      </c>
      <c r="E795" s="32">
        <v>19</v>
      </c>
      <c r="F795" s="29" t="s">
        <v>29</v>
      </c>
      <c r="G795" s="29" t="s">
        <v>3875</v>
      </c>
      <c r="H795" s="32" t="s">
        <v>3876</v>
      </c>
      <c r="I795" s="29" t="s">
        <v>220</v>
      </c>
      <c r="J795" s="29" t="s">
        <v>221</v>
      </c>
      <c r="K795" s="34">
        <v>44016</v>
      </c>
      <c r="L795" s="29" t="s">
        <v>26</v>
      </c>
    </row>
    <row r="796" spans="1:12" x14ac:dyDescent="0.8">
      <c r="A796" s="29" t="s">
        <v>3878</v>
      </c>
      <c r="B796" s="29" t="s">
        <v>3879</v>
      </c>
      <c r="C796" s="29" t="s">
        <v>23829</v>
      </c>
      <c r="D796" s="29" t="s">
        <v>24723</v>
      </c>
      <c r="E796" s="32">
        <v>22</v>
      </c>
      <c r="F796" s="29" t="s">
        <v>29</v>
      </c>
      <c r="G796" s="29" t="s">
        <v>3880</v>
      </c>
      <c r="H796" s="32" t="s">
        <v>3881</v>
      </c>
      <c r="I796" s="29" t="s">
        <v>80</v>
      </c>
      <c r="J796" s="29" t="s">
        <v>74</v>
      </c>
      <c r="K796" s="34">
        <v>44517</v>
      </c>
      <c r="L796" s="29" t="s">
        <v>35</v>
      </c>
    </row>
    <row r="797" spans="1:12" x14ac:dyDescent="0.8">
      <c r="A797" s="29" t="s">
        <v>3883</v>
      </c>
      <c r="B797" s="29" t="s">
        <v>3884</v>
      </c>
      <c r="C797" s="29" t="s">
        <v>24064</v>
      </c>
      <c r="D797" s="29" t="s">
        <v>24724</v>
      </c>
      <c r="E797" s="32">
        <v>47</v>
      </c>
      <c r="F797" s="29" t="s">
        <v>29</v>
      </c>
      <c r="G797" s="29" t="s">
        <v>3885</v>
      </c>
      <c r="H797" s="32">
        <v>7232510255</v>
      </c>
      <c r="I797" s="29" t="s">
        <v>270</v>
      </c>
      <c r="J797" s="29" t="s">
        <v>19</v>
      </c>
      <c r="K797" s="34">
        <v>45294</v>
      </c>
      <c r="L797" s="29" t="s">
        <v>35</v>
      </c>
    </row>
    <row r="798" spans="1:12" x14ac:dyDescent="0.8">
      <c r="A798" s="29" t="s">
        <v>3887</v>
      </c>
      <c r="B798" s="29" t="s">
        <v>3888</v>
      </c>
      <c r="C798" s="29" t="s">
        <v>23751</v>
      </c>
      <c r="D798" s="29" t="s">
        <v>24725</v>
      </c>
      <c r="E798" s="32">
        <v>34</v>
      </c>
      <c r="F798" s="29" t="s">
        <v>29</v>
      </c>
      <c r="G798" s="29" t="s">
        <v>3889</v>
      </c>
      <c r="H798" s="32" t="s">
        <v>3890</v>
      </c>
      <c r="I798" s="29" t="s">
        <v>47</v>
      </c>
      <c r="J798" s="29" t="s">
        <v>48</v>
      </c>
      <c r="K798" s="34">
        <v>45197</v>
      </c>
      <c r="L798" s="29" t="s">
        <v>35</v>
      </c>
    </row>
    <row r="799" spans="1:12" x14ac:dyDescent="0.8">
      <c r="A799" s="29" t="s">
        <v>3892</v>
      </c>
      <c r="B799" s="29" t="s">
        <v>3893</v>
      </c>
      <c r="C799" s="29" t="s">
        <v>23833</v>
      </c>
      <c r="D799" s="29" t="s">
        <v>24535</v>
      </c>
      <c r="E799" s="32">
        <v>43</v>
      </c>
      <c r="F799" s="29"/>
      <c r="G799" s="29" t="s">
        <v>3894</v>
      </c>
      <c r="H799" s="32" t="s">
        <v>3895</v>
      </c>
      <c r="I799" s="29" t="s">
        <v>424</v>
      </c>
      <c r="J799" s="29" t="s">
        <v>138</v>
      </c>
      <c r="K799" s="34">
        <v>45147</v>
      </c>
      <c r="L799" s="29" t="s">
        <v>35</v>
      </c>
    </row>
    <row r="800" spans="1:12" x14ac:dyDescent="0.8">
      <c r="A800" s="29" t="s">
        <v>3897</v>
      </c>
      <c r="B800" s="29" t="s">
        <v>3898</v>
      </c>
      <c r="C800" s="29" t="s">
        <v>23772</v>
      </c>
      <c r="D800" s="29" t="s">
        <v>24600</v>
      </c>
      <c r="E800" s="32">
        <v>35</v>
      </c>
      <c r="F800" s="29" t="s">
        <v>14</v>
      </c>
      <c r="G800" s="29" t="s">
        <v>3899</v>
      </c>
      <c r="H800" s="32" t="s">
        <v>3900</v>
      </c>
      <c r="I800" s="29" t="s">
        <v>573</v>
      </c>
      <c r="J800" s="29" t="s">
        <v>193</v>
      </c>
      <c r="K800" s="34">
        <v>44162</v>
      </c>
      <c r="L800" s="29" t="s">
        <v>35</v>
      </c>
    </row>
    <row r="801" spans="1:12" x14ac:dyDescent="0.8">
      <c r="A801" s="29" t="s">
        <v>3902</v>
      </c>
      <c r="B801" s="29" t="s">
        <v>3903</v>
      </c>
      <c r="C801" s="29" t="s">
        <v>23746</v>
      </c>
      <c r="D801" s="29" t="s">
        <v>24367</v>
      </c>
      <c r="E801" s="32">
        <v>35</v>
      </c>
      <c r="F801" s="29" t="s">
        <v>14</v>
      </c>
      <c r="G801" s="29" t="s">
        <v>3904</v>
      </c>
      <c r="H801" s="32">
        <v>4966173009</v>
      </c>
      <c r="I801" s="29" t="s">
        <v>167</v>
      </c>
      <c r="J801" s="29" t="s">
        <v>138</v>
      </c>
      <c r="K801" s="34">
        <v>44820</v>
      </c>
      <c r="L801" s="29" t="s">
        <v>42</v>
      </c>
    </row>
    <row r="802" spans="1:12" x14ac:dyDescent="0.8">
      <c r="A802" s="29" t="s">
        <v>3906</v>
      </c>
      <c r="B802" s="29" t="s">
        <v>3907</v>
      </c>
      <c r="C802" s="29" t="s">
        <v>24065</v>
      </c>
      <c r="D802" s="29" t="s">
        <v>23969</v>
      </c>
      <c r="E802" s="32">
        <v>46</v>
      </c>
      <c r="F802" s="29" t="s">
        <v>14</v>
      </c>
      <c r="G802" s="29" t="s">
        <v>3908</v>
      </c>
      <c r="H802" s="32" t="s">
        <v>3909</v>
      </c>
      <c r="I802" s="29" t="s">
        <v>119</v>
      </c>
      <c r="J802" s="29" t="s">
        <v>55</v>
      </c>
      <c r="K802" s="34">
        <v>45326</v>
      </c>
      <c r="L802" s="29" t="s">
        <v>35</v>
      </c>
    </row>
    <row r="803" spans="1:12" x14ac:dyDescent="0.8">
      <c r="A803" s="29" t="s">
        <v>3911</v>
      </c>
      <c r="B803" s="29" t="s">
        <v>3912</v>
      </c>
      <c r="C803" s="29" t="s">
        <v>23780</v>
      </c>
      <c r="D803" s="29" t="s">
        <v>24456</v>
      </c>
      <c r="E803" s="32">
        <v>28</v>
      </c>
      <c r="F803" s="29" t="s">
        <v>29</v>
      </c>
      <c r="G803" s="29" t="s">
        <v>3913</v>
      </c>
      <c r="H803" s="32" t="s">
        <v>3914</v>
      </c>
      <c r="I803" s="29" t="s">
        <v>125</v>
      </c>
      <c r="J803" s="29" t="s">
        <v>126</v>
      </c>
      <c r="K803" s="34">
        <v>45531</v>
      </c>
      <c r="L803" s="29" t="s">
        <v>35</v>
      </c>
    </row>
    <row r="804" spans="1:12" x14ac:dyDescent="0.8">
      <c r="A804" s="29" t="s">
        <v>3916</v>
      </c>
      <c r="B804" s="29" t="s">
        <v>3917</v>
      </c>
      <c r="C804" s="29" t="s">
        <v>24024</v>
      </c>
      <c r="D804" s="29" t="s">
        <v>24726</v>
      </c>
      <c r="E804" s="32">
        <v>36</v>
      </c>
      <c r="F804" s="29" t="s">
        <v>14</v>
      </c>
      <c r="G804" s="29" t="s">
        <v>3918</v>
      </c>
      <c r="H804" s="32" t="s">
        <v>3919</v>
      </c>
      <c r="I804" s="29" t="s">
        <v>54</v>
      </c>
      <c r="J804" s="29" t="s">
        <v>55</v>
      </c>
      <c r="K804" s="34">
        <v>45282</v>
      </c>
      <c r="L804" s="29" t="s">
        <v>26</v>
      </c>
    </row>
    <row r="805" spans="1:12" x14ac:dyDescent="0.8">
      <c r="A805" s="29" t="s">
        <v>3921</v>
      </c>
      <c r="B805" s="29" t="s">
        <v>3922</v>
      </c>
      <c r="C805" s="29" t="s">
        <v>23830</v>
      </c>
      <c r="D805" s="29" t="s">
        <v>24727</v>
      </c>
      <c r="E805" s="32">
        <v>29</v>
      </c>
      <c r="F805" s="29" t="s">
        <v>29</v>
      </c>
      <c r="G805" s="29" t="s">
        <v>3923</v>
      </c>
      <c r="H805" s="32" t="s">
        <v>3924</v>
      </c>
      <c r="I805" s="29" t="s">
        <v>558</v>
      </c>
      <c r="J805" s="29" t="s">
        <v>55</v>
      </c>
      <c r="K805" s="34">
        <v>44803</v>
      </c>
      <c r="L805" s="29" t="s">
        <v>35</v>
      </c>
    </row>
    <row r="806" spans="1:12" x14ac:dyDescent="0.8">
      <c r="A806" s="29" t="s">
        <v>3926</v>
      </c>
      <c r="B806" s="29" t="s">
        <v>3927</v>
      </c>
      <c r="C806" s="29" t="s">
        <v>24024</v>
      </c>
      <c r="D806" s="29" t="s">
        <v>24728</v>
      </c>
      <c r="E806" s="32">
        <v>29</v>
      </c>
      <c r="F806" s="29" t="s">
        <v>14</v>
      </c>
      <c r="G806" s="29" t="s">
        <v>3928</v>
      </c>
      <c r="H806" s="32" t="s">
        <v>3929</v>
      </c>
      <c r="I806" s="29" t="s">
        <v>529</v>
      </c>
      <c r="J806" s="29" t="s">
        <v>55</v>
      </c>
      <c r="K806" s="34">
        <v>45044</v>
      </c>
      <c r="L806" s="29" t="s">
        <v>26</v>
      </c>
    </row>
    <row r="807" spans="1:12" x14ac:dyDescent="0.8">
      <c r="A807" s="29" t="s">
        <v>3931</v>
      </c>
      <c r="B807" s="29" t="s">
        <v>3932</v>
      </c>
      <c r="C807" s="29" t="s">
        <v>24066</v>
      </c>
      <c r="D807" s="29" t="s">
        <v>24457</v>
      </c>
      <c r="E807" s="32">
        <v>31</v>
      </c>
      <c r="F807" s="29" t="s">
        <v>14</v>
      </c>
      <c r="G807" s="29"/>
      <c r="H807" s="32">
        <v>8606827705</v>
      </c>
      <c r="I807" s="29" t="s">
        <v>18</v>
      </c>
      <c r="J807" s="29" t="s">
        <v>19</v>
      </c>
      <c r="K807" s="34">
        <v>45586</v>
      </c>
      <c r="L807" s="29" t="s">
        <v>35</v>
      </c>
    </row>
    <row r="808" spans="1:12" x14ac:dyDescent="0.8">
      <c r="A808" s="29" t="s">
        <v>3934</v>
      </c>
      <c r="B808" s="29" t="s">
        <v>3935</v>
      </c>
      <c r="C808" s="29" t="s">
        <v>23745</v>
      </c>
      <c r="D808" s="29" t="s">
        <v>24729</v>
      </c>
      <c r="E808" s="32">
        <v>37</v>
      </c>
      <c r="F808" s="29" t="s">
        <v>29</v>
      </c>
      <c r="G808" s="29" t="s">
        <v>3936</v>
      </c>
      <c r="H808" s="32" t="s">
        <v>3937</v>
      </c>
      <c r="I808" s="29" t="s">
        <v>179</v>
      </c>
      <c r="J808" s="29" t="s">
        <v>180</v>
      </c>
      <c r="K808" s="34">
        <v>44988</v>
      </c>
      <c r="L808" s="29" t="s">
        <v>35</v>
      </c>
    </row>
    <row r="809" spans="1:12" x14ac:dyDescent="0.8">
      <c r="A809" s="29" t="s">
        <v>3939</v>
      </c>
      <c r="B809" s="29" t="s">
        <v>3940</v>
      </c>
      <c r="C809" s="29" t="s">
        <v>24067</v>
      </c>
      <c r="D809" s="29" t="s">
        <v>24352</v>
      </c>
      <c r="E809" s="32">
        <v>29</v>
      </c>
      <c r="F809" s="29" t="s">
        <v>14</v>
      </c>
      <c r="G809" s="29" t="s">
        <v>3941</v>
      </c>
      <c r="H809" s="32" t="s">
        <v>3942</v>
      </c>
      <c r="I809" s="29" t="s">
        <v>25</v>
      </c>
      <c r="J809" s="29" t="s">
        <v>19</v>
      </c>
      <c r="K809" s="34">
        <v>44560</v>
      </c>
      <c r="L809" s="29" t="s">
        <v>35</v>
      </c>
    </row>
    <row r="810" spans="1:12" x14ac:dyDescent="0.8">
      <c r="A810" s="29" t="s">
        <v>3944</v>
      </c>
      <c r="B810" s="29" t="s">
        <v>3945</v>
      </c>
      <c r="C810" s="29" t="s">
        <v>24068</v>
      </c>
      <c r="D810" s="29" t="s">
        <v>24415</v>
      </c>
      <c r="E810" s="32">
        <v>50</v>
      </c>
      <c r="F810" s="29" t="s">
        <v>14</v>
      </c>
      <c r="G810" s="29" t="s">
        <v>3946</v>
      </c>
      <c r="H810" s="32" t="s">
        <v>3947</v>
      </c>
      <c r="I810" s="29" t="s">
        <v>91</v>
      </c>
      <c r="J810" s="29" t="s">
        <v>92</v>
      </c>
      <c r="K810" s="34">
        <v>45282</v>
      </c>
      <c r="L810" s="29" t="s">
        <v>26</v>
      </c>
    </row>
    <row r="811" spans="1:12" x14ac:dyDescent="0.8">
      <c r="A811" s="29" t="s">
        <v>3949</v>
      </c>
      <c r="B811" s="29" t="s">
        <v>3950</v>
      </c>
      <c r="C811" s="29" t="s">
        <v>24069</v>
      </c>
      <c r="D811" s="29" t="s">
        <v>24730</v>
      </c>
      <c r="E811" s="32">
        <v>24</v>
      </c>
      <c r="F811" s="29" t="s">
        <v>29</v>
      </c>
      <c r="G811" s="29"/>
      <c r="H811" s="32" t="s">
        <v>3951</v>
      </c>
      <c r="I811" s="29" t="s">
        <v>558</v>
      </c>
      <c r="J811" s="29" t="s">
        <v>55</v>
      </c>
      <c r="K811" s="34">
        <v>44890</v>
      </c>
      <c r="L811" s="29" t="s">
        <v>42</v>
      </c>
    </row>
    <row r="812" spans="1:12" x14ac:dyDescent="0.8">
      <c r="A812" s="29" t="s">
        <v>3953</v>
      </c>
      <c r="B812" s="29" t="s">
        <v>3954</v>
      </c>
      <c r="C812" s="29" t="s">
        <v>23911</v>
      </c>
      <c r="D812" s="29" t="s">
        <v>24460</v>
      </c>
      <c r="E812" s="32">
        <v>32</v>
      </c>
      <c r="F812" s="29" t="s">
        <v>29</v>
      </c>
      <c r="G812" s="29" t="s">
        <v>3955</v>
      </c>
      <c r="H812" s="32" t="s">
        <v>3956</v>
      </c>
      <c r="I812" s="29" t="s">
        <v>558</v>
      </c>
      <c r="J812" s="29" t="s">
        <v>55</v>
      </c>
      <c r="K812" s="34">
        <v>44801</v>
      </c>
      <c r="L812" s="29" t="s">
        <v>35</v>
      </c>
    </row>
    <row r="813" spans="1:12" x14ac:dyDescent="0.8">
      <c r="A813" s="29" t="s">
        <v>3958</v>
      </c>
      <c r="B813" s="29" t="s">
        <v>3959</v>
      </c>
      <c r="C813" s="29" t="s">
        <v>23897</v>
      </c>
      <c r="D813" s="29" t="s">
        <v>24731</v>
      </c>
      <c r="E813" s="32">
        <v>29</v>
      </c>
      <c r="F813" s="29" t="s">
        <v>14</v>
      </c>
      <c r="G813" s="29" t="s">
        <v>3960</v>
      </c>
      <c r="H813" s="32" t="s">
        <v>3961</v>
      </c>
      <c r="I813" s="29" t="s">
        <v>270</v>
      </c>
      <c r="J813" s="29" t="s">
        <v>19</v>
      </c>
      <c r="K813" s="34">
        <v>44159</v>
      </c>
      <c r="L813" s="29" t="s">
        <v>35</v>
      </c>
    </row>
    <row r="814" spans="1:12" x14ac:dyDescent="0.8">
      <c r="A814" s="29" t="s">
        <v>3963</v>
      </c>
      <c r="B814" s="29" t="s">
        <v>3964</v>
      </c>
      <c r="C814" s="29" t="s">
        <v>23937</v>
      </c>
      <c r="D814" s="29" t="s">
        <v>24732</v>
      </c>
      <c r="E814" s="32">
        <v>52</v>
      </c>
      <c r="F814" s="29" t="s">
        <v>29</v>
      </c>
      <c r="G814" s="29" t="s">
        <v>3965</v>
      </c>
      <c r="H814" s="32" t="s">
        <v>3966</v>
      </c>
      <c r="I814" s="29"/>
      <c r="J814" s="29" t="s">
        <v>138</v>
      </c>
      <c r="K814" s="34">
        <v>45043</v>
      </c>
      <c r="L814" s="29" t="s">
        <v>42</v>
      </c>
    </row>
    <row r="815" spans="1:12" x14ac:dyDescent="0.8">
      <c r="A815" s="29" t="s">
        <v>3968</v>
      </c>
      <c r="B815" s="29" t="s">
        <v>3969</v>
      </c>
      <c r="C815" s="29" t="s">
        <v>23801</v>
      </c>
      <c r="D815" s="29" t="s">
        <v>24733</v>
      </c>
      <c r="E815" s="32">
        <v>37</v>
      </c>
      <c r="F815" s="29" t="s">
        <v>14</v>
      </c>
      <c r="G815" s="29" t="s">
        <v>3970</v>
      </c>
      <c r="H815" s="32" t="s">
        <v>3971</v>
      </c>
      <c r="I815" s="29" t="s">
        <v>255</v>
      </c>
      <c r="J815" s="29" t="s">
        <v>145</v>
      </c>
      <c r="K815" s="34">
        <v>44835</v>
      </c>
      <c r="L815" s="29" t="s">
        <v>35</v>
      </c>
    </row>
    <row r="816" spans="1:12" x14ac:dyDescent="0.8">
      <c r="A816" s="29" t="s">
        <v>3973</v>
      </c>
      <c r="B816" s="29" t="s">
        <v>3974</v>
      </c>
      <c r="C816" s="29" t="s">
        <v>23920</v>
      </c>
      <c r="D816" s="29" t="s">
        <v>24734</v>
      </c>
      <c r="E816" s="32">
        <v>47</v>
      </c>
      <c r="F816" s="29" t="s">
        <v>29</v>
      </c>
      <c r="G816" s="29" t="s">
        <v>3975</v>
      </c>
      <c r="H816" s="32">
        <f>1-561-486-7066</f>
        <v>-8112</v>
      </c>
      <c r="I816" s="29" t="s">
        <v>137</v>
      </c>
      <c r="J816" s="29" t="s">
        <v>138</v>
      </c>
      <c r="K816" s="34">
        <v>44699</v>
      </c>
      <c r="L816" s="29" t="s">
        <v>35</v>
      </c>
    </row>
    <row r="817" spans="1:12" x14ac:dyDescent="0.8">
      <c r="A817" s="29" t="s">
        <v>3977</v>
      </c>
      <c r="B817" s="29" t="s">
        <v>3978</v>
      </c>
      <c r="C817" s="29" t="s">
        <v>23965</v>
      </c>
      <c r="D817" s="29" t="s">
        <v>24735</v>
      </c>
      <c r="E817" s="32">
        <v>18</v>
      </c>
      <c r="F817" s="29" t="s">
        <v>29</v>
      </c>
      <c r="G817" s="29" t="s">
        <v>3979</v>
      </c>
      <c r="H817" s="32" t="s">
        <v>3980</v>
      </c>
      <c r="I817" s="29" t="s">
        <v>18</v>
      </c>
      <c r="J817" s="29" t="s">
        <v>19</v>
      </c>
      <c r="K817" s="34">
        <v>45416</v>
      </c>
      <c r="L817" s="29" t="s">
        <v>26</v>
      </c>
    </row>
    <row r="818" spans="1:12" x14ac:dyDescent="0.8">
      <c r="A818" s="29" t="s">
        <v>3982</v>
      </c>
      <c r="B818" s="29" t="s">
        <v>3983</v>
      </c>
      <c r="C818" s="29" t="s">
        <v>24070</v>
      </c>
      <c r="D818" s="29" t="s">
        <v>24736</v>
      </c>
      <c r="E818" s="32"/>
      <c r="F818" s="29" t="s">
        <v>29</v>
      </c>
      <c r="G818" s="29" t="s">
        <v>3984</v>
      </c>
      <c r="H818" s="32"/>
      <c r="I818" s="29" t="s">
        <v>309</v>
      </c>
      <c r="J818" s="29" t="s">
        <v>74</v>
      </c>
      <c r="K818" s="34">
        <v>44038</v>
      </c>
      <c r="L818" s="29" t="s">
        <v>26</v>
      </c>
    </row>
    <row r="819" spans="1:12" x14ac:dyDescent="0.8">
      <c r="A819" s="29" t="s">
        <v>3986</v>
      </c>
      <c r="B819" s="29" t="s">
        <v>3987</v>
      </c>
      <c r="C819" s="29" t="s">
        <v>24071</v>
      </c>
      <c r="D819" s="29" t="s">
        <v>24443</v>
      </c>
      <c r="E819" s="32">
        <v>45</v>
      </c>
      <c r="F819" s="29" t="s">
        <v>29</v>
      </c>
      <c r="G819" s="29" t="s">
        <v>3988</v>
      </c>
      <c r="H819" s="32" t="s">
        <v>3989</v>
      </c>
      <c r="I819" s="29" t="s">
        <v>119</v>
      </c>
      <c r="J819" s="29" t="s">
        <v>55</v>
      </c>
      <c r="K819" s="34">
        <v>44594</v>
      </c>
      <c r="L819" s="29" t="s">
        <v>26</v>
      </c>
    </row>
    <row r="820" spans="1:12" x14ac:dyDescent="0.8">
      <c r="A820" s="29" t="s">
        <v>3991</v>
      </c>
      <c r="B820" s="29" t="s">
        <v>3992</v>
      </c>
      <c r="C820" s="29" t="s">
        <v>24072</v>
      </c>
      <c r="D820" s="29" t="s">
        <v>24737</v>
      </c>
      <c r="E820" s="32">
        <v>35</v>
      </c>
      <c r="F820" s="29" t="s">
        <v>29</v>
      </c>
      <c r="G820" s="29"/>
      <c r="H820" s="32" t="s">
        <v>3993</v>
      </c>
      <c r="I820" s="29" t="s">
        <v>558</v>
      </c>
      <c r="J820" s="29" t="s">
        <v>55</v>
      </c>
      <c r="K820" s="34">
        <v>44012</v>
      </c>
      <c r="L820" s="29" t="s">
        <v>35</v>
      </c>
    </row>
    <row r="821" spans="1:12" x14ac:dyDescent="0.8">
      <c r="A821" s="29" t="s">
        <v>3995</v>
      </c>
      <c r="B821" s="29" t="s">
        <v>3996</v>
      </c>
      <c r="C821" s="29" t="s">
        <v>23796</v>
      </c>
      <c r="D821" s="29" t="s">
        <v>24367</v>
      </c>
      <c r="E821" s="32">
        <v>47</v>
      </c>
      <c r="F821" s="29"/>
      <c r="G821" s="29" t="s">
        <v>3997</v>
      </c>
      <c r="H821" s="32">
        <v>9726889592</v>
      </c>
      <c r="I821" s="29" t="s">
        <v>80</v>
      </c>
      <c r="J821" s="29"/>
      <c r="K821" s="34">
        <v>43953</v>
      </c>
      <c r="L821" s="29" t="s">
        <v>35</v>
      </c>
    </row>
    <row r="822" spans="1:12" x14ac:dyDescent="0.8">
      <c r="A822" s="29" t="s">
        <v>3999</v>
      </c>
      <c r="B822" s="29" t="s">
        <v>4000</v>
      </c>
      <c r="C822" s="29" t="s">
        <v>24024</v>
      </c>
      <c r="D822" s="29" t="s">
        <v>24539</v>
      </c>
      <c r="E822" s="32">
        <v>28</v>
      </c>
      <c r="F822" s="29" t="s">
        <v>14</v>
      </c>
      <c r="G822" s="29" t="s">
        <v>4001</v>
      </c>
      <c r="H822" s="32" t="s">
        <v>4002</v>
      </c>
      <c r="I822" s="29" t="s">
        <v>80</v>
      </c>
      <c r="J822" s="29" t="s">
        <v>74</v>
      </c>
      <c r="K822" s="34">
        <v>44257</v>
      </c>
      <c r="L822" s="29" t="s">
        <v>35</v>
      </c>
    </row>
    <row r="823" spans="1:12" x14ac:dyDescent="0.8">
      <c r="A823" s="29" t="s">
        <v>4004</v>
      </c>
      <c r="B823" s="29" t="s">
        <v>4005</v>
      </c>
      <c r="C823" s="29" t="s">
        <v>23747</v>
      </c>
      <c r="D823" s="29" t="s">
        <v>23939</v>
      </c>
      <c r="E823" s="32">
        <v>51</v>
      </c>
      <c r="F823" s="29" t="s">
        <v>14</v>
      </c>
      <c r="G823" s="29" t="s">
        <v>4006</v>
      </c>
      <c r="H823" s="32" t="s">
        <v>4007</v>
      </c>
      <c r="I823" s="29" t="s">
        <v>1064</v>
      </c>
      <c r="J823" s="29" t="s">
        <v>193</v>
      </c>
      <c r="K823" s="34">
        <v>44655</v>
      </c>
      <c r="L823" s="29" t="s">
        <v>35</v>
      </c>
    </row>
    <row r="824" spans="1:12" x14ac:dyDescent="0.8">
      <c r="A824" s="29" t="s">
        <v>4009</v>
      </c>
      <c r="B824" s="29" t="s">
        <v>4010</v>
      </c>
      <c r="C824" s="29" t="s">
        <v>23846</v>
      </c>
      <c r="D824" s="29" t="s">
        <v>24720</v>
      </c>
      <c r="E824" s="32">
        <v>62</v>
      </c>
      <c r="F824" s="29" t="s">
        <v>29</v>
      </c>
      <c r="G824" s="29" t="s">
        <v>4011</v>
      </c>
      <c r="H824" s="32" t="s">
        <v>4012</v>
      </c>
      <c r="I824" s="29" t="s">
        <v>781</v>
      </c>
      <c r="J824" s="29" t="s">
        <v>145</v>
      </c>
      <c r="K824" s="34">
        <v>45669</v>
      </c>
      <c r="L824" s="29" t="s">
        <v>26</v>
      </c>
    </row>
    <row r="825" spans="1:12" x14ac:dyDescent="0.8">
      <c r="A825" s="29" t="s">
        <v>4014</v>
      </c>
      <c r="B825" s="29" t="s">
        <v>4015</v>
      </c>
      <c r="C825" s="29" t="s">
        <v>23901</v>
      </c>
      <c r="D825" s="29" t="s">
        <v>24438</v>
      </c>
      <c r="E825" s="32">
        <v>30</v>
      </c>
      <c r="F825" s="29" t="s">
        <v>29</v>
      </c>
      <c r="G825" s="29" t="s">
        <v>4016</v>
      </c>
      <c r="H825" s="32" t="s">
        <v>4017</v>
      </c>
      <c r="I825" s="29" t="s">
        <v>450</v>
      </c>
      <c r="J825" s="29" t="s">
        <v>138</v>
      </c>
      <c r="K825" s="34">
        <v>44053</v>
      </c>
      <c r="L825" s="29" t="s">
        <v>42</v>
      </c>
    </row>
    <row r="826" spans="1:12" x14ac:dyDescent="0.8">
      <c r="A826" s="29" t="s">
        <v>4019</v>
      </c>
      <c r="B826" s="29" t="s">
        <v>4020</v>
      </c>
      <c r="C826" s="29" t="s">
        <v>23746</v>
      </c>
      <c r="D826" s="29" t="s">
        <v>24380</v>
      </c>
      <c r="E826" s="32">
        <v>29</v>
      </c>
      <c r="F826" s="29" t="s">
        <v>14</v>
      </c>
      <c r="G826" s="29" t="s">
        <v>4021</v>
      </c>
      <c r="H826" s="32" t="s">
        <v>4022</v>
      </c>
      <c r="I826" s="29" t="s">
        <v>249</v>
      </c>
      <c r="J826" s="29" t="s">
        <v>55</v>
      </c>
      <c r="K826" s="34">
        <v>44131</v>
      </c>
      <c r="L826" s="29" t="s">
        <v>35</v>
      </c>
    </row>
    <row r="827" spans="1:12" x14ac:dyDescent="0.8">
      <c r="A827" s="29" t="s">
        <v>4024</v>
      </c>
      <c r="B827" s="29" t="s">
        <v>4025</v>
      </c>
      <c r="C827" s="29" t="s">
        <v>23875</v>
      </c>
      <c r="D827" s="29" t="s">
        <v>24738</v>
      </c>
      <c r="E827" s="32">
        <v>52</v>
      </c>
      <c r="F827" s="29" t="s">
        <v>14</v>
      </c>
      <c r="G827" s="29" t="s">
        <v>4026</v>
      </c>
      <c r="H827" s="32" t="s">
        <v>4027</v>
      </c>
      <c r="I827" s="29" t="s">
        <v>179</v>
      </c>
      <c r="J827" s="29" t="s">
        <v>180</v>
      </c>
      <c r="K827" s="34">
        <v>44693</v>
      </c>
      <c r="L827" s="29" t="s">
        <v>35</v>
      </c>
    </row>
    <row r="828" spans="1:12" x14ac:dyDescent="0.8">
      <c r="A828" s="29" t="s">
        <v>4029</v>
      </c>
      <c r="B828" s="29" t="s">
        <v>4030</v>
      </c>
      <c r="C828" s="29" t="s">
        <v>23778</v>
      </c>
      <c r="D828" s="29" t="s">
        <v>24429</v>
      </c>
      <c r="E828" s="32">
        <v>53</v>
      </c>
      <c r="F828" s="29" t="s">
        <v>29</v>
      </c>
      <c r="G828" s="29" t="s">
        <v>4031</v>
      </c>
      <c r="H828" s="32" t="s">
        <v>4032</v>
      </c>
      <c r="I828" s="29" t="s">
        <v>238</v>
      </c>
      <c r="J828" s="29" t="s">
        <v>48</v>
      </c>
      <c r="K828" s="34">
        <v>45598</v>
      </c>
      <c r="L828" s="29" t="s">
        <v>26</v>
      </c>
    </row>
    <row r="829" spans="1:12" x14ac:dyDescent="0.8">
      <c r="A829" s="29" t="s">
        <v>4034</v>
      </c>
      <c r="B829" s="29" t="s">
        <v>4035</v>
      </c>
      <c r="C829" s="29" t="s">
        <v>23843</v>
      </c>
      <c r="D829" s="29" t="s">
        <v>24739</v>
      </c>
      <c r="E829" s="32">
        <v>28</v>
      </c>
      <c r="F829" s="29" t="s">
        <v>14</v>
      </c>
      <c r="G829" s="29" t="s">
        <v>4036</v>
      </c>
      <c r="H829" s="32" t="s">
        <v>4037</v>
      </c>
      <c r="I829" s="29" t="s">
        <v>510</v>
      </c>
      <c r="J829" s="29" t="s">
        <v>126</v>
      </c>
      <c r="K829" s="34">
        <v>44500</v>
      </c>
      <c r="L829" s="29" t="s">
        <v>35</v>
      </c>
    </row>
    <row r="830" spans="1:12" x14ac:dyDescent="0.8">
      <c r="A830" s="29" t="s">
        <v>4039</v>
      </c>
      <c r="B830" s="29"/>
      <c r="C830" s="29"/>
      <c r="D830" s="29"/>
      <c r="E830" s="32">
        <v>29</v>
      </c>
      <c r="F830" s="29" t="s">
        <v>14</v>
      </c>
      <c r="G830" s="29" t="s">
        <v>4040</v>
      </c>
      <c r="H830" s="32" t="s">
        <v>4041</v>
      </c>
      <c r="I830" s="29" t="s">
        <v>255</v>
      </c>
      <c r="J830" s="29" t="s">
        <v>145</v>
      </c>
      <c r="K830" s="34">
        <v>44757</v>
      </c>
      <c r="L830" s="29" t="s">
        <v>35</v>
      </c>
    </row>
    <row r="831" spans="1:12" x14ac:dyDescent="0.8">
      <c r="A831" s="29" t="s">
        <v>4043</v>
      </c>
      <c r="B831" s="29" t="s">
        <v>4044</v>
      </c>
      <c r="C831" s="29" t="s">
        <v>23897</v>
      </c>
      <c r="D831" s="29" t="s">
        <v>24740</v>
      </c>
      <c r="E831" s="32">
        <v>31</v>
      </c>
      <c r="F831" s="29" t="s">
        <v>14</v>
      </c>
      <c r="G831" s="29" t="s">
        <v>4045</v>
      </c>
      <c r="H831" s="32" t="s">
        <v>4046</v>
      </c>
      <c r="I831" s="29" t="s">
        <v>161</v>
      </c>
      <c r="J831" s="29" t="s">
        <v>113</v>
      </c>
      <c r="K831" s="34">
        <v>44395</v>
      </c>
      <c r="L831" s="29" t="s">
        <v>35</v>
      </c>
    </row>
    <row r="832" spans="1:12" x14ac:dyDescent="0.8">
      <c r="A832" s="29" t="s">
        <v>4048</v>
      </c>
      <c r="B832" s="29" t="s">
        <v>4049</v>
      </c>
      <c r="C832" s="29" t="s">
        <v>23927</v>
      </c>
      <c r="D832" s="29" t="s">
        <v>24666</v>
      </c>
      <c r="E832" s="32">
        <v>18</v>
      </c>
      <c r="F832" s="29" t="s">
        <v>29</v>
      </c>
      <c r="G832" s="29" t="s">
        <v>4050</v>
      </c>
      <c r="H832" s="32" t="s">
        <v>4051</v>
      </c>
      <c r="I832" s="29" t="s">
        <v>424</v>
      </c>
      <c r="J832" s="29" t="s">
        <v>138</v>
      </c>
      <c r="K832" s="34">
        <v>44206</v>
      </c>
      <c r="L832" s="29" t="s">
        <v>35</v>
      </c>
    </row>
    <row r="833" spans="1:12" x14ac:dyDescent="0.8">
      <c r="A833" s="29" t="s">
        <v>4053</v>
      </c>
      <c r="B833" s="29" t="s">
        <v>4054</v>
      </c>
      <c r="C833" s="29" t="s">
        <v>23942</v>
      </c>
      <c r="D833" s="29" t="s">
        <v>24741</v>
      </c>
      <c r="E833" s="32">
        <v>23</v>
      </c>
      <c r="F833" s="29" t="s">
        <v>14</v>
      </c>
      <c r="G833" s="29" t="s">
        <v>4055</v>
      </c>
      <c r="H833" s="32" t="s">
        <v>4056</v>
      </c>
      <c r="I833" s="29" t="s">
        <v>167</v>
      </c>
      <c r="J833" s="29" t="s">
        <v>138</v>
      </c>
      <c r="K833" s="34">
        <v>45681</v>
      </c>
      <c r="L833" s="29" t="s">
        <v>35</v>
      </c>
    </row>
    <row r="834" spans="1:12" x14ac:dyDescent="0.8">
      <c r="A834" s="29" t="s">
        <v>4058</v>
      </c>
      <c r="B834" s="29" t="s">
        <v>4059</v>
      </c>
      <c r="C834" s="29" t="s">
        <v>23809</v>
      </c>
      <c r="D834" s="29" t="s">
        <v>24034</v>
      </c>
      <c r="E834" s="32">
        <v>22</v>
      </c>
      <c r="F834" s="29" t="s">
        <v>29</v>
      </c>
      <c r="G834" s="29" t="s">
        <v>4060</v>
      </c>
      <c r="H834" s="32" t="s">
        <v>4061</v>
      </c>
      <c r="I834" s="29" t="s">
        <v>73</v>
      </c>
      <c r="J834" s="29" t="s">
        <v>74</v>
      </c>
      <c r="K834" s="34">
        <v>45546</v>
      </c>
      <c r="L834" s="29" t="s">
        <v>42</v>
      </c>
    </row>
    <row r="835" spans="1:12" x14ac:dyDescent="0.8">
      <c r="A835" s="29" t="s">
        <v>4063</v>
      </c>
      <c r="B835" s="29" t="s">
        <v>4064</v>
      </c>
      <c r="C835" s="29" t="s">
        <v>23833</v>
      </c>
      <c r="D835" s="29" t="s">
        <v>24362</v>
      </c>
      <c r="E835" s="32">
        <v>25</v>
      </c>
      <c r="F835" s="29" t="s">
        <v>14</v>
      </c>
      <c r="G835" s="29" t="s">
        <v>4065</v>
      </c>
      <c r="H835" s="32" t="s">
        <v>4066</v>
      </c>
      <c r="I835" s="29" t="s">
        <v>309</v>
      </c>
      <c r="J835" s="29" t="s">
        <v>74</v>
      </c>
      <c r="K835" s="34">
        <v>45457</v>
      </c>
      <c r="L835" s="29" t="s">
        <v>35</v>
      </c>
    </row>
    <row r="836" spans="1:12" x14ac:dyDescent="0.8">
      <c r="A836" s="29" t="s">
        <v>4067</v>
      </c>
      <c r="B836" s="29" t="s">
        <v>4068</v>
      </c>
      <c r="C836" s="29" t="s">
        <v>24073</v>
      </c>
      <c r="D836" s="29" t="s">
        <v>24508</v>
      </c>
      <c r="E836" s="32">
        <v>34</v>
      </c>
      <c r="F836" s="29" t="s">
        <v>29</v>
      </c>
      <c r="G836" s="29" t="s">
        <v>4069</v>
      </c>
      <c r="H836" s="32" t="s">
        <v>4070</v>
      </c>
      <c r="I836" s="29" t="s">
        <v>54</v>
      </c>
      <c r="J836" s="29" t="s">
        <v>55</v>
      </c>
      <c r="K836" s="34">
        <v>44311</v>
      </c>
      <c r="L836" s="29" t="s">
        <v>26</v>
      </c>
    </row>
    <row r="837" spans="1:12" x14ac:dyDescent="0.8">
      <c r="A837" s="29" t="s">
        <v>4072</v>
      </c>
      <c r="B837" s="29" t="s">
        <v>4073</v>
      </c>
      <c r="C837" s="29" t="s">
        <v>23955</v>
      </c>
      <c r="D837" s="29" t="s">
        <v>24363</v>
      </c>
      <c r="E837" s="32">
        <v>37</v>
      </c>
      <c r="F837" s="29" t="s">
        <v>29</v>
      </c>
      <c r="G837" s="29" t="s">
        <v>4074</v>
      </c>
      <c r="H837" s="32" t="s">
        <v>4075</v>
      </c>
      <c r="I837" s="29" t="s">
        <v>18</v>
      </c>
      <c r="J837" s="29" t="s">
        <v>19</v>
      </c>
      <c r="K837" s="34">
        <v>45105</v>
      </c>
      <c r="L837" s="29" t="s">
        <v>42</v>
      </c>
    </row>
    <row r="838" spans="1:12" x14ac:dyDescent="0.8">
      <c r="A838" s="29" t="s">
        <v>4077</v>
      </c>
      <c r="B838" s="29" t="s">
        <v>1055</v>
      </c>
      <c r="C838" s="29" t="s">
        <v>23875</v>
      </c>
      <c r="D838" s="29" t="s">
        <v>24427</v>
      </c>
      <c r="E838" s="32">
        <v>53</v>
      </c>
      <c r="F838" s="29" t="s">
        <v>14</v>
      </c>
      <c r="G838" s="29" t="s">
        <v>4078</v>
      </c>
      <c r="H838" s="32" t="s">
        <v>4079</v>
      </c>
      <c r="I838" s="29" t="s">
        <v>1049</v>
      </c>
      <c r="J838" s="29" t="s">
        <v>48</v>
      </c>
      <c r="K838" s="34">
        <v>45113</v>
      </c>
      <c r="L838" s="29" t="s">
        <v>42</v>
      </c>
    </row>
    <row r="839" spans="1:12" x14ac:dyDescent="0.8">
      <c r="A839" s="29" t="s">
        <v>4081</v>
      </c>
      <c r="B839" s="29" t="s">
        <v>4082</v>
      </c>
      <c r="C839" s="29" t="s">
        <v>23871</v>
      </c>
      <c r="D839" s="29" t="s">
        <v>24371</v>
      </c>
      <c r="E839" s="32">
        <v>23</v>
      </c>
      <c r="F839" s="29" t="s">
        <v>29</v>
      </c>
      <c r="G839" s="29" t="s">
        <v>4083</v>
      </c>
      <c r="H839" s="32" t="s">
        <v>4084</v>
      </c>
      <c r="I839" s="29" t="s">
        <v>186</v>
      </c>
      <c r="J839" s="29" t="s">
        <v>74</v>
      </c>
      <c r="K839" s="34">
        <v>45405</v>
      </c>
      <c r="L839" s="29" t="s">
        <v>35</v>
      </c>
    </row>
    <row r="840" spans="1:12" x14ac:dyDescent="0.8">
      <c r="A840" s="29" t="s">
        <v>4086</v>
      </c>
      <c r="B840" s="29" t="s">
        <v>4087</v>
      </c>
      <c r="C840" s="29" t="s">
        <v>23896</v>
      </c>
      <c r="D840" s="29" t="s">
        <v>24500</v>
      </c>
      <c r="E840" s="32">
        <v>46</v>
      </c>
      <c r="F840" s="29" t="s">
        <v>29</v>
      </c>
      <c r="G840" s="29" t="s">
        <v>4088</v>
      </c>
      <c r="H840" s="32">
        <f>1-491-203-9091</f>
        <v>-9784</v>
      </c>
      <c r="I840" s="29" t="s">
        <v>80</v>
      </c>
      <c r="J840" s="29" t="s">
        <v>74</v>
      </c>
      <c r="K840" s="34">
        <v>44787</v>
      </c>
      <c r="L840" s="29" t="s">
        <v>35</v>
      </c>
    </row>
    <row r="841" spans="1:12" x14ac:dyDescent="0.8">
      <c r="A841" s="29" t="s">
        <v>4090</v>
      </c>
      <c r="B841" s="29" t="s">
        <v>4091</v>
      </c>
      <c r="C841" s="29" t="s">
        <v>24007</v>
      </c>
      <c r="D841" s="29" t="s">
        <v>24460</v>
      </c>
      <c r="E841" s="32">
        <v>32</v>
      </c>
      <c r="F841" s="29" t="s">
        <v>29</v>
      </c>
      <c r="G841" s="29" t="s">
        <v>4092</v>
      </c>
      <c r="H841" s="32" t="s">
        <v>4093</v>
      </c>
      <c r="I841" s="29"/>
      <c r="J841" s="29" t="s">
        <v>74</v>
      </c>
      <c r="K841" s="34">
        <v>44333</v>
      </c>
      <c r="L841" s="29" t="s">
        <v>35</v>
      </c>
    </row>
    <row r="842" spans="1:12" x14ac:dyDescent="0.8">
      <c r="A842" s="29" t="s">
        <v>4095</v>
      </c>
      <c r="B842" s="29" t="s">
        <v>4096</v>
      </c>
      <c r="C842" s="29" t="s">
        <v>24009</v>
      </c>
      <c r="D842" s="29" t="s">
        <v>24742</v>
      </c>
      <c r="E842" s="32">
        <v>34</v>
      </c>
      <c r="F842" s="29" t="s">
        <v>14</v>
      </c>
      <c r="G842" s="29" t="s">
        <v>4097</v>
      </c>
      <c r="H842" s="32" t="s">
        <v>4098</v>
      </c>
      <c r="I842" s="29" t="s">
        <v>54</v>
      </c>
      <c r="J842" s="29" t="s">
        <v>55</v>
      </c>
      <c r="K842" s="34">
        <v>44920</v>
      </c>
      <c r="L842" s="29" t="s">
        <v>26</v>
      </c>
    </row>
    <row r="843" spans="1:12" x14ac:dyDescent="0.8">
      <c r="A843" s="29" t="s">
        <v>4100</v>
      </c>
      <c r="B843" s="29" t="s">
        <v>4101</v>
      </c>
      <c r="C843" s="29" t="s">
        <v>24074</v>
      </c>
      <c r="D843" s="29" t="s">
        <v>24405</v>
      </c>
      <c r="E843" s="32">
        <v>43</v>
      </c>
      <c r="F843" s="29" t="s">
        <v>29</v>
      </c>
      <c r="G843" s="29" t="s">
        <v>4102</v>
      </c>
      <c r="H843" s="32" t="s">
        <v>4103</v>
      </c>
      <c r="I843" s="29" t="s">
        <v>186</v>
      </c>
      <c r="J843" s="29" t="s">
        <v>74</v>
      </c>
      <c r="K843" s="34">
        <v>45559</v>
      </c>
      <c r="L843" s="29" t="s">
        <v>42</v>
      </c>
    </row>
    <row r="844" spans="1:12" x14ac:dyDescent="0.8">
      <c r="A844" s="29" t="s">
        <v>4105</v>
      </c>
      <c r="B844" s="29" t="s">
        <v>4106</v>
      </c>
      <c r="C844" s="29" t="s">
        <v>23813</v>
      </c>
      <c r="D844" s="29" t="s">
        <v>24508</v>
      </c>
      <c r="E844" s="32">
        <v>21</v>
      </c>
      <c r="F844" s="29" t="s">
        <v>29</v>
      </c>
      <c r="G844" s="29" t="s">
        <v>4107</v>
      </c>
      <c r="H844" s="32">
        <v>8172316715</v>
      </c>
      <c r="I844" s="29" t="s">
        <v>125</v>
      </c>
      <c r="J844" s="29" t="s">
        <v>126</v>
      </c>
      <c r="K844" s="34">
        <v>45113</v>
      </c>
      <c r="L844" s="29" t="s">
        <v>35</v>
      </c>
    </row>
    <row r="845" spans="1:12" x14ac:dyDescent="0.8">
      <c r="A845" s="29" t="s">
        <v>4109</v>
      </c>
      <c r="B845" s="29" t="s">
        <v>4110</v>
      </c>
      <c r="C845" s="29" t="s">
        <v>23803</v>
      </c>
      <c r="D845" s="29" t="s">
        <v>23844</v>
      </c>
      <c r="E845" s="32">
        <v>39</v>
      </c>
      <c r="F845" s="29" t="s">
        <v>29</v>
      </c>
      <c r="G845" s="29" t="s">
        <v>4111</v>
      </c>
      <c r="H845" s="32" t="s">
        <v>4112</v>
      </c>
      <c r="I845" s="29" t="s">
        <v>167</v>
      </c>
      <c r="J845" s="29" t="s">
        <v>138</v>
      </c>
      <c r="K845" s="34">
        <v>44507</v>
      </c>
      <c r="L845" s="29" t="s">
        <v>26</v>
      </c>
    </row>
    <row r="846" spans="1:12" x14ac:dyDescent="0.8">
      <c r="A846" s="29" t="s">
        <v>4114</v>
      </c>
      <c r="B846" s="29" t="s">
        <v>4115</v>
      </c>
      <c r="C846" s="29" t="s">
        <v>23987</v>
      </c>
      <c r="D846" s="29" t="s">
        <v>24743</v>
      </c>
      <c r="E846" s="32">
        <v>36</v>
      </c>
      <c r="F846" s="29" t="s">
        <v>29</v>
      </c>
      <c r="G846" s="29" t="s">
        <v>4116</v>
      </c>
      <c r="H846" s="32">
        <f>1-305-670-2377</f>
        <v>-3351</v>
      </c>
      <c r="I846" s="29" t="s">
        <v>320</v>
      </c>
      <c r="J846" s="29" t="s">
        <v>138</v>
      </c>
      <c r="K846" s="34">
        <v>44341</v>
      </c>
      <c r="L846" s="29" t="s">
        <v>42</v>
      </c>
    </row>
    <row r="847" spans="1:12" x14ac:dyDescent="0.8">
      <c r="A847" s="29" t="s">
        <v>4118</v>
      </c>
      <c r="B847" s="29" t="s">
        <v>4119</v>
      </c>
      <c r="C847" s="29" t="s">
        <v>23746</v>
      </c>
      <c r="D847" s="29" t="s">
        <v>24331</v>
      </c>
      <c r="E847" s="32">
        <v>40</v>
      </c>
      <c r="F847" s="29" t="s">
        <v>14</v>
      </c>
      <c r="G847" s="29" t="s">
        <v>4120</v>
      </c>
      <c r="H847" s="32" t="s">
        <v>4121</v>
      </c>
      <c r="I847" s="29" t="s">
        <v>291</v>
      </c>
      <c r="J847" s="29" t="s">
        <v>92</v>
      </c>
      <c r="K847" s="34">
        <v>44452</v>
      </c>
      <c r="L847" s="29" t="s">
        <v>35</v>
      </c>
    </row>
    <row r="848" spans="1:12" x14ac:dyDescent="0.8">
      <c r="A848" s="29" t="s">
        <v>4123</v>
      </c>
      <c r="B848" s="29" t="s">
        <v>4124</v>
      </c>
      <c r="C848" s="29" t="s">
        <v>23873</v>
      </c>
      <c r="D848" s="29" t="s">
        <v>23924</v>
      </c>
      <c r="E848" s="32">
        <v>38</v>
      </c>
      <c r="F848" s="29" t="s">
        <v>29</v>
      </c>
      <c r="G848" s="29" t="s">
        <v>4125</v>
      </c>
      <c r="H848" s="32" t="s">
        <v>4126</v>
      </c>
      <c r="I848" s="29" t="s">
        <v>558</v>
      </c>
      <c r="J848" s="29" t="s">
        <v>55</v>
      </c>
      <c r="K848" s="34">
        <v>45100</v>
      </c>
      <c r="L848" s="29" t="s">
        <v>35</v>
      </c>
    </row>
    <row r="849" spans="1:12" x14ac:dyDescent="0.8">
      <c r="A849" s="29" t="s">
        <v>4128</v>
      </c>
      <c r="B849" s="29"/>
      <c r="C849" s="29"/>
      <c r="D849" s="29"/>
      <c r="E849" s="32">
        <v>64</v>
      </c>
      <c r="F849" s="29" t="s">
        <v>14</v>
      </c>
      <c r="G849" s="29" t="s">
        <v>4129</v>
      </c>
      <c r="H849" s="32" t="s">
        <v>4130</v>
      </c>
      <c r="I849" s="29" t="s">
        <v>450</v>
      </c>
      <c r="J849" s="29" t="s">
        <v>138</v>
      </c>
      <c r="K849" s="34">
        <v>45027</v>
      </c>
      <c r="L849" s="29" t="s">
        <v>35</v>
      </c>
    </row>
    <row r="850" spans="1:12" x14ac:dyDescent="0.8">
      <c r="A850" s="29" t="s">
        <v>4132</v>
      </c>
      <c r="B850" s="29" t="s">
        <v>4133</v>
      </c>
      <c r="C850" s="29" t="s">
        <v>24075</v>
      </c>
      <c r="D850" s="29" t="s">
        <v>24331</v>
      </c>
      <c r="E850" s="32">
        <v>27</v>
      </c>
      <c r="F850" s="29" t="s">
        <v>29</v>
      </c>
      <c r="G850" s="29" t="s">
        <v>4134</v>
      </c>
      <c r="H850" s="32" t="s">
        <v>4135</v>
      </c>
      <c r="I850" s="29" t="s">
        <v>73</v>
      </c>
      <c r="J850" s="29" t="s">
        <v>74</v>
      </c>
      <c r="K850" s="34">
        <v>44594</v>
      </c>
      <c r="L850" s="29" t="s">
        <v>35</v>
      </c>
    </row>
    <row r="851" spans="1:12" x14ac:dyDescent="0.8">
      <c r="A851" s="29" t="s">
        <v>4137</v>
      </c>
      <c r="B851" s="29" t="s">
        <v>4138</v>
      </c>
      <c r="C851" s="29" t="s">
        <v>23740</v>
      </c>
      <c r="D851" s="29" t="s">
        <v>24347</v>
      </c>
      <c r="E851" s="32">
        <v>28</v>
      </c>
      <c r="F851" s="29" t="s">
        <v>14</v>
      </c>
      <c r="G851" s="29" t="s">
        <v>4139</v>
      </c>
      <c r="H851" s="32" t="s">
        <v>4140</v>
      </c>
      <c r="I851" s="29" t="s">
        <v>409</v>
      </c>
      <c r="J851" s="29" t="s">
        <v>34</v>
      </c>
      <c r="K851" s="34">
        <v>44541</v>
      </c>
      <c r="L851" s="29" t="s">
        <v>26</v>
      </c>
    </row>
    <row r="852" spans="1:12" x14ac:dyDescent="0.8">
      <c r="A852" s="29" t="s">
        <v>4142</v>
      </c>
      <c r="B852" s="29" t="s">
        <v>4143</v>
      </c>
      <c r="C852" s="29" t="s">
        <v>23977</v>
      </c>
      <c r="D852" s="29" t="s">
        <v>24488</v>
      </c>
      <c r="E852" s="32">
        <v>27</v>
      </c>
      <c r="F852" s="29" t="s">
        <v>29</v>
      </c>
      <c r="G852" s="29" t="s">
        <v>4144</v>
      </c>
      <c r="H852" s="32" t="s">
        <v>4145</v>
      </c>
      <c r="I852" s="29" t="s">
        <v>1049</v>
      </c>
      <c r="J852" s="29" t="s">
        <v>48</v>
      </c>
      <c r="K852" s="34">
        <v>44194</v>
      </c>
      <c r="L852" s="29" t="s">
        <v>35</v>
      </c>
    </row>
    <row r="853" spans="1:12" x14ac:dyDescent="0.8">
      <c r="A853" s="29" t="s">
        <v>4147</v>
      </c>
      <c r="B853" s="29" t="s">
        <v>4148</v>
      </c>
      <c r="C853" s="29" t="s">
        <v>23872</v>
      </c>
      <c r="D853" s="29" t="s">
        <v>24744</v>
      </c>
      <c r="E853" s="32">
        <v>28</v>
      </c>
      <c r="F853" s="29" t="s">
        <v>14</v>
      </c>
      <c r="G853" s="29" t="s">
        <v>4149</v>
      </c>
      <c r="H853" s="32" t="s">
        <v>4150</v>
      </c>
      <c r="I853" s="29" t="s">
        <v>270</v>
      </c>
      <c r="J853" s="29" t="s">
        <v>19</v>
      </c>
      <c r="K853" s="34">
        <v>44265</v>
      </c>
      <c r="L853" s="29" t="s">
        <v>42</v>
      </c>
    </row>
    <row r="854" spans="1:12" x14ac:dyDescent="0.8">
      <c r="A854" s="29" t="s">
        <v>4152</v>
      </c>
      <c r="B854" s="29" t="s">
        <v>4153</v>
      </c>
      <c r="C854" s="29" t="s">
        <v>23848</v>
      </c>
      <c r="D854" s="29" t="s">
        <v>24331</v>
      </c>
      <c r="E854" s="32">
        <v>27</v>
      </c>
      <c r="F854" s="29" t="s">
        <v>108</v>
      </c>
      <c r="G854" s="29" t="s">
        <v>4154</v>
      </c>
      <c r="H854" s="32" t="s">
        <v>4155</v>
      </c>
      <c r="I854" s="29" t="s">
        <v>186</v>
      </c>
      <c r="J854" s="29" t="s">
        <v>74</v>
      </c>
      <c r="K854" s="34">
        <v>45628</v>
      </c>
      <c r="L854" s="29" t="s">
        <v>35</v>
      </c>
    </row>
    <row r="855" spans="1:12" x14ac:dyDescent="0.8">
      <c r="A855" s="29" t="s">
        <v>4157</v>
      </c>
      <c r="B855" s="29" t="s">
        <v>4158</v>
      </c>
      <c r="C855" s="29" t="s">
        <v>23836</v>
      </c>
      <c r="D855" s="29" t="s">
        <v>24671</v>
      </c>
      <c r="E855" s="32">
        <v>49</v>
      </c>
      <c r="F855" s="29" t="s">
        <v>14</v>
      </c>
      <c r="G855" s="29" t="s">
        <v>4159</v>
      </c>
      <c r="H855" s="32" t="s">
        <v>4160</v>
      </c>
      <c r="I855" s="29" t="s">
        <v>424</v>
      </c>
      <c r="J855" s="29" t="s">
        <v>138</v>
      </c>
      <c r="K855" s="34">
        <v>45645</v>
      </c>
      <c r="L855" s="29" t="s">
        <v>26</v>
      </c>
    </row>
    <row r="856" spans="1:12" x14ac:dyDescent="0.8">
      <c r="A856" s="29" t="s">
        <v>4162</v>
      </c>
      <c r="B856" s="29" t="s">
        <v>4163</v>
      </c>
      <c r="C856" s="29" t="s">
        <v>23938</v>
      </c>
      <c r="D856" s="29" t="s">
        <v>24467</v>
      </c>
      <c r="E856" s="32">
        <v>52</v>
      </c>
      <c r="F856" s="29" t="s">
        <v>14</v>
      </c>
      <c r="G856" s="29" t="s">
        <v>4164</v>
      </c>
      <c r="H856" s="32">
        <v>3928616620</v>
      </c>
      <c r="I856" s="29" t="s">
        <v>832</v>
      </c>
      <c r="J856" s="29" t="s">
        <v>62</v>
      </c>
      <c r="K856" s="34">
        <v>44007</v>
      </c>
      <c r="L856" s="29" t="s">
        <v>35</v>
      </c>
    </row>
    <row r="857" spans="1:12" x14ac:dyDescent="0.8">
      <c r="A857" s="29" t="s">
        <v>4166</v>
      </c>
      <c r="B857" s="29" t="s">
        <v>4167</v>
      </c>
      <c r="C857" s="29" t="s">
        <v>23816</v>
      </c>
      <c r="D857" s="29" t="s">
        <v>24674</v>
      </c>
      <c r="E857" s="32">
        <v>28</v>
      </c>
      <c r="F857" s="29" t="s">
        <v>29</v>
      </c>
      <c r="G857" s="29" t="s">
        <v>4168</v>
      </c>
      <c r="H857" s="32"/>
      <c r="I857" s="29" t="s">
        <v>1064</v>
      </c>
      <c r="J857" s="29" t="s">
        <v>193</v>
      </c>
      <c r="K857" s="34">
        <v>45030</v>
      </c>
      <c r="L857" s="29" t="s">
        <v>42</v>
      </c>
    </row>
    <row r="858" spans="1:12" x14ac:dyDescent="0.8">
      <c r="A858" s="29" t="s">
        <v>4170</v>
      </c>
      <c r="B858" s="29" t="s">
        <v>4171</v>
      </c>
      <c r="C858" s="29" t="s">
        <v>24076</v>
      </c>
      <c r="D858" s="29" t="s">
        <v>24428</v>
      </c>
      <c r="E858" s="32">
        <v>25</v>
      </c>
      <c r="F858" s="29" t="s">
        <v>29</v>
      </c>
      <c r="G858" s="29" t="s">
        <v>4172</v>
      </c>
      <c r="H858" s="32" t="s">
        <v>4173</v>
      </c>
      <c r="I858" s="29" t="s">
        <v>952</v>
      </c>
      <c r="J858" s="29" t="s">
        <v>126</v>
      </c>
      <c r="K858" s="34">
        <v>44386</v>
      </c>
      <c r="L858" s="29" t="s">
        <v>26</v>
      </c>
    </row>
    <row r="859" spans="1:12" x14ac:dyDescent="0.8">
      <c r="A859" s="29" t="s">
        <v>4175</v>
      </c>
      <c r="B859" s="29" t="s">
        <v>4176</v>
      </c>
      <c r="C859" s="29" t="s">
        <v>24077</v>
      </c>
      <c r="D859" s="29" t="s">
        <v>24332</v>
      </c>
      <c r="E859" s="32">
        <v>40</v>
      </c>
      <c r="F859" s="29" t="s">
        <v>29</v>
      </c>
      <c r="G859" s="29" t="s">
        <v>2905</v>
      </c>
      <c r="H859" s="32">
        <f>1-230-894-1349</f>
        <v>-2472</v>
      </c>
      <c r="I859" s="29" t="s">
        <v>220</v>
      </c>
      <c r="J859" s="29" t="s">
        <v>221</v>
      </c>
      <c r="K859" s="34">
        <v>44565</v>
      </c>
      <c r="L859" s="29" t="s">
        <v>42</v>
      </c>
    </row>
    <row r="860" spans="1:12" x14ac:dyDescent="0.8">
      <c r="A860" s="29" t="s">
        <v>4178</v>
      </c>
      <c r="B860" s="29" t="s">
        <v>4179</v>
      </c>
      <c r="C860" s="29" t="s">
        <v>23915</v>
      </c>
      <c r="D860" s="29" t="s">
        <v>24745</v>
      </c>
      <c r="E860" s="32">
        <v>28</v>
      </c>
      <c r="F860" s="29" t="s">
        <v>29</v>
      </c>
      <c r="G860" s="29" t="s">
        <v>4180</v>
      </c>
      <c r="H860" s="32">
        <v>7739567480</v>
      </c>
      <c r="I860" s="29" t="s">
        <v>1064</v>
      </c>
      <c r="J860" s="29" t="s">
        <v>193</v>
      </c>
      <c r="K860" s="34">
        <v>45623</v>
      </c>
      <c r="L860" s="29" t="s">
        <v>42</v>
      </c>
    </row>
    <row r="861" spans="1:12" x14ac:dyDescent="0.8">
      <c r="A861" s="29" t="s">
        <v>4182</v>
      </c>
      <c r="B861" s="29" t="s">
        <v>4183</v>
      </c>
      <c r="C861" s="29" t="s">
        <v>23854</v>
      </c>
      <c r="D861" s="29" t="s">
        <v>23751</v>
      </c>
      <c r="E861" s="32">
        <v>42</v>
      </c>
      <c r="F861" s="29" t="s">
        <v>14</v>
      </c>
      <c r="G861" s="29" t="s">
        <v>4184</v>
      </c>
      <c r="H861" s="32" t="s">
        <v>4185</v>
      </c>
      <c r="I861" s="29" t="s">
        <v>529</v>
      </c>
      <c r="J861" s="29" t="s">
        <v>55</v>
      </c>
      <c r="K861" s="34">
        <v>44985</v>
      </c>
      <c r="L861" s="29" t="s">
        <v>26</v>
      </c>
    </row>
    <row r="862" spans="1:12" x14ac:dyDescent="0.8">
      <c r="A862" s="29" t="s">
        <v>4187</v>
      </c>
      <c r="B862" s="29" t="s">
        <v>4188</v>
      </c>
      <c r="C862" s="29" t="s">
        <v>23935</v>
      </c>
      <c r="D862" s="29" t="s">
        <v>24618</v>
      </c>
      <c r="E862" s="32">
        <v>37</v>
      </c>
      <c r="F862" s="29" t="s">
        <v>29</v>
      </c>
      <c r="G862" s="29" t="s">
        <v>4189</v>
      </c>
      <c r="H862" s="32" t="s">
        <v>4190</v>
      </c>
      <c r="I862" s="29" t="s">
        <v>33</v>
      </c>
      <c r="J862" s="29" t="s">
        <v>34</v>
      </c>
      <c r="K862" s="34">
        <v>44438</v>
      </c>
      <c r="L862" s="29" t="s">
        <v>35</v>
      </c>
    </row>
    <row r="863" spans="1:12" x14ac:dyDescent="0.8">
      <c r="A863" s="29" t="s">
        <v>4192</v>
      </c>
      <c r="B863" s="29" t="s">
        <v>4193</v>
      </c>
      <c r="C863" s="29" t="s">
        <v>23815</v>
      </c>
      <c r="D863" s="29" t="s">
        <v>24508</v>
      </c>
      <c r="E863" s="32">
        <v>18</v>
      </c>
      <c r="F863" s="29" t="s">
        <v>29</v>
      </c>
      <c r="G863" s="29" t="s">
        <v>4194</v>
      </c>
      <c r="H863" s="32" t="s">
        <v>4195</v>
      </c>
      <c r="I863" s="29" t="s">
        <v>244</v>
      </c>
      <c r="J863" s="29" t="s">
        <v>221</v>
      </c>
      <c r="K863" s="34">
        <v>45123</v>
      </c>
      <c r="L863" s="29" t="s">
        <v>35</v>
      </c>
    </row>
    <row r="864" spans="1:12" x14ac:dyDescent="0.8">
      <c r="A864" s="29" t="s">
        <v>4197</v>
      </c>
      <c r="B864" s="29" t="s">
        <v>4198</v>
      </c>
      <c r="C864" s="29" t="s">
        <v>24078</v>
      </c>
      <c r="D864" s="29" t="s">
        <v>24746</v>
      </c>
      <c r="E864" s="32">
        <v>53</v>
      </c>
      <c r="F864" s="29" t="s">
        <v>29</v>
      </c>
      <c r="G864" s="29" t="s">
        <v>4199</v>
      </c>
      <c r="H864" s="32">
        <v>3629327237</v>
      </c>
      <c r="I864" s="29" t="s">
        <v>33</v>
      </c>
      <c r="J864" s="29" t="s">
        <v>34</v>
      </c>
      <c r="K864" s="34">
        <v>44274</v>
      </c>
      <c r="L864" s="29" t="s">
        <v>35</v>
      </c>
    </row>
    <row r="865" spans="1:12" x14ac:dyDescent="0.8">
      <c r="A865" s="29" t="s">
        <v>4201</v>
      </c>
      <c r="B865" s="29" t="s">
        <v>4202</v>
      </c>
      <c r="C865" s="29" t="s">
        <v>23773</v>
      </c>
      <c r="D865" s="29" t="s">
        <v>24527</v>
      </c>
      <c r="E865" s="32">
        <v>56</v>
      </c>
      <c r="F865" s="29" t="s">
        <v>29</v>
      </c>
      <c r="G865" s="29" t="s">
        <v>4203</v>
      </c>
      <c r="H865" s="32" t="s">
        <v>4204</v>
      </c>
      <c r="I865" s="29" t="s">
        <v>952</v>
      </c>
      <c r="J865" s="29" t="s">
        <v>126</v>
      </c>
      <c r="K865" s="34">
        <v>44316</v>
      </c>
      <c r="L865" s="29" t="s">
        <v>35</v>
      </c>
    </row>
    <row r="866" spans="1:12" x14ac:dyDescent="0.8">
      <c r="A866" s="29" t="s">
        <v>4206</v>
      </c>
      <c r="B866" s="29" t="s">
        <v>4207</v>
      </c>
      <c r="C866" s="29" t="s">
        <v>23888</v>
      </c>
      <c r="D866" s="29" t="s">
        <v>24723</v>
      </c>
      <c r="E866" s="32">
        <v>27</v>
      </c>
      <c r="F866" s="29" t="s">
        <v>14</v>
      </c>
      <c r="G866" s="29" t="s">
        <v>4208</v>
      </c>
      <c r="H866" s="32" t="s">
        <v>4209</v>
      </c>
      <c r="I866" s="29" t="s">
        <v>144</v>
      </c>
      <c r="J866" s="29" t="s">
        <v>145</v>
      </c>
      <c r="K866" s="34">
        <v>43920</v>
      </c>
      <c r="L866" s="29" t="s">
        <v>35</v>
      </c>
    </row>
    <row r="867" spans="1:12" x14ac:dyDescent="0.8">
      <c r="A867" s="29" t="s">
        <v>4211</v>
      </c>
      <c r="B867" s="29" t="s">
        <v>4212</v>
      </c>
      <c r="C867" s="29" t="s">
        <v>24061</v>
      </c>
      <c r="D867" s="29" t="s">
        <v>24747</v>
      </c>
      <c r="E867" s="32">
        <v>30</v>
      </c>
      <c r="F867" s="29" t="s">
        <v>14</v>
      </c>
      <c r="G867" s="29" t="s">
        <v>4213</v>
      </c>
      <c r="H867" s="32" t="s">
        <v>4214</v>
      </c>
      <c r="I867" s="29" t="s">
        <v>54</v>
      </c>
      <c r="J867" s="29" t="s">
        <v>55</v>
      </c>
      <c r="K867" s="34">
        <v>45407</v>
      </c>
      <c r="L867" s="29" t="s">
        <v>26</v>
      </c>
    </row>
    <row r="868" spans="1:12" x14ac:dyDescent="0.8">
      <c r="A868" s="29" t="s">
        <v>4216</v>
      </c>
      <c r="B868" s="29" t="s">
        <v>4217</v>
      </c>
      <c r="C868" s="29" t="s">
        <v>24079</v>
      </c>
      <c r="D868" s="29" t="s">
        <v>24730</v>
      </c>
      <c r="E868" s="32">
        <v>38</v>
      </c>
      <c r="F868" s="29"/>
      <c r="G868" s="29" t="s">
        <v>4218</v>
      </c>
      <c r="H868" s="32" t="s">
        <v>4219</v>
      </c>
      <c r="I868" s="29" t="s">
        <v>155</v>
      </c>
      <c r="J868" s="29" t="s">
        <v>92</v>
      </c>
      <c r="K868" s="34">
        <v>44385</v>
      </c>
      <c r="L868" s="29" t="s">
        <v>35</v>
      </c>
    </row>
    <row r="869" spans="1:12" x14ac:dyDescent="0.8">
      <c r="A869" s="29" t="s">
        <v>4221</v>
      </c>
      <c r="B869" s="29" t="s">
        <v>4222</v>
      </c>
      <c r="C869" s="29" t="s">
        <v>23906</v>
      </c>
      <c r="D869" s="29" t="s">
        <v>24392</v>
      </c>
      <c r="E869" s="32">
        <v>39</v>
      </c>
      <c r="F869" s="29" t="s">
        <v>29</v>
      </c>
      <c r="G869" s="29" t="s">
        <v>4223</v>
      </c>
      <c r="H869" s="32" t="s">
        <v>4224</v>
      </c>
      <c r="I869" s="29" t="s">
        <v>450</v>
      </c>
      <c r="J869" s="29" t="s">
        <v>138</v>
      </c>
      <c r="K869" s="34">
        <v>44379</v>
      </c>
      <c r="L869" s="29" t="s">
        <v>35</v>
      </c>
    </row>
    <row r="870" spans="1:12" x14ac:dyDescent="0.8">
      <c r="A870" s="29" t="s">
        <v>4226</v>
      </c>
      <c r="B870" s="29" t="s">
        <v>4227</v>
      </c>
      <c r="C870" s="29" t="s">
        <v>24080</v>
      </c>
      <c r="D870" s="29" t="s">
        <v>24618</v>
      </c>
      <c r="E870" s="32">
        <v>42</v>
      </c>
      <c r="F870" s="29" t="s">
        <v>14</v>
      </c>
      <c r="G870" s="29" t="s">
        <v>4228</v>
      </c>
      <c r="H870" s="32" t="s">
        <v>4229</v>
      </c>
      <c r="I870" s="29" t="s">
        <v>424</v>
      </c>
      <c r="J870" s="29" t="s">
        <v>138</v>
      </c>
      <c r="K870" s="34">
        <v>44668</v>
      </c>
      <c r="L870" s="29" t="s">
        <v>42</v>
      </c>
    </row>
    <row r="871" spans="1:12" x14ac:dyDescent="0.8">
      <c r="A871" s="29" t="s">
        <v>4230</v>
      </c>
      <c r="B871" s="29" t="s">
        <v>4231</v>
      </c>
      <c r="C871" s="29" t="s">
        <v>23780</v>
      </c>
      <c r="D871" s="29" t="s">
        <v>24535</v>
      </c>
      <c r="E871" s="32">
        <v>59</v>
      </c>
      <c r="F871" s="29" t="s">
        <v>29</v>
      </c>
      <c r="G871" s="29" t="s">
        <v>4232</v>
      </c>
      <c r="H871" s="32" t="s">
        <v>4233</v>
      </c>
      <c r="I871" s="29" t="s">
        <v>41</v>
      </c>
      <c r="J871" s="29" t="s">
        <v>19</v>
      </c>
      <c r="K871" s="34">
        <v>45217</v>
      </c>
      <c r="L871" s="29" t="s">
        <v>42</v>
      </c>
    </row>
    <row r="872" spans="1:12" x14ac:dyDescent="0.8">
      <c r="A872" s="29" t="s">
        <v>4235</v>
      </c>
      <c r="B872" s="29" t="s">
        <v>4236</v>
      </c>
      <c r="C872" s="29" t="s">
        <v>23846</v>
      </c>
      <c r="D872" s="29" t="s">
        <v>24748</v>
      </c>
      <c r="E872" s="32">
        <v>32</v>
      </c>
      <c r="F872" s="29" t="s">
        <v>29</v>
      </c>
      <c r="G872" s="29" t="s">
        <v>4237</v>
      </c>
      <c r="H872" s="32" t="s">
        <v>4238</v>
      </c>
      <c r="I872" s="29" t="s">
        <v>681</v>
      </c>
      <c r="J872" s="29" t="s">
        <v>99</v>
      </c>
      <c r="K872" s="34">
        <v>44424</v>
      </c>
      <c r="L872" s="29" t="s">
        <v>35</v>
      </c>
    </row>
    <row r="873" spans="1:12" x14ac:dyDescent="0.8">
      <c r="A873" s="29" t="s">
        <v>4240</v>
      </c>
      <c r="B873" s="29" t="s">
        <v>4241</v>
      </c>
      <c r="C873" s="29" t="s">
        <v>24081</v>
      </c>
      <c r="D873" s="29" t="s">
        <v>24352</v>
      </c>
      <c r="E873" s="32">
        <v>25</v>
      </c>
      <c r="F873" s="29" t="s">
        <v>29</v>
      </c>
      <c r="G873" s="29" t="s">
        <v>4242</v>
      </c>
      <c r="H873" s="32" t="s">
        <v>4243</v>
      </c>
      <c r="I873" s="29" t="s">
        <v>41</v>
      </c>
      <c r="J873" s="29" t="s">
        <v>19</v>
      </c>
      <c r="K873" s="34">
        <v>45696</v>
      </c>
      <c r="L873" s="29" t="s">
        <v>42</v>
      </c>
    </row>
    <row r="874" spans="1:12" x14ac:dyDescent="0.8">
      <c r="A874" s="29" t="s">
        <v>4245</v>
      </c>
      <c r="B874" s="29" t="s">
        <v>4246</v>
      </c>
      <c r="C874" s="29" t="s">
        <v>24023</v>
      </c>
      <c r="D874" s="29" t="s">
        <v>24331</v>
      </c>
      <c r="E874" s="32">
        <v>18</v>
      </c>
      <c r="F874" s="29" t="s">
        <v>14</v>
      </c>
      <c r="G874" s="29" t="s">
        <v>4247</v>
      </c>
      <c r="H874" s="32" t="s">
        <v>4248</v>
      </c>
      <c r="I874" s="29" t="s">
        <v>227</v>
      </c>
      <c r="J874" s="29" t="s">
        <v>221</v>
      </c>
      <c r="K874" s="34">
        <v>44090</v>
      </c>
      <c r="L874" s="29" t="s">
        <v>35</v>
      </c>
    </row>
    <row r="875" spans="1:12" x14ac:dyDescent="0.8">
      <c r="A875" s="29" t="s">
        <v>4250</v>
      </c>
      <c r="B875" s="29" t="s">
        <v>4251</v>
      </c>
      <c r="C875" s="29" t="s">
        <v>23838</v>
      </c>
      <c r="D875" s="29" t="s">
        <v>24749</v>
      </c>
      <c r="E875" s="32">
        <v>26</v>
      </c>
      <c r="F875" s="29" t="s">
        <v>14</v>
      </c>
      <c r="G875" s="29" t="s">
        <v>4252</v>
      </c>
      <c r="H875" s="32">
        <f>1-836-867-7196</f>
        <v>-8898</v>
      </c>
      <c r="I875" s="29" t="s">
        <v>291</v>
      </c>
      <c r="J875" s="29" t="s">
        <v>92</v>
      </c>
      <c r="K875" s="34">
        <v>44305</v>
      </c>
      <c r="L875" s="29" t="s">
        <v>42</v>
      </c>
    </row>
    <row r="876" spans="1:12" x14ac:dyDescent="0.8">
      <c r="A876" s="29" t="s">
        <v>4254</v>
      </c>
      <c r="B876" s="29" t="s">
        <v>4255</v>
      </c>
      <c r="C876" s="29" t="s">
        <v>23917</v>
      </c>
      <c r="D876" s="29" t="s">
        <v>24457</v>
      </c>
      <c r="E876" s="32">
        <v>34</v>
      </c>
      <c r="F876" s="29" t="s">
        <v>29</v>
      </c>
      <c r="G876" s="29" t="s">
        <v>2843</v>
      </c>
      <c r="H876" s="32" t="s">
        <v>4256</v>
      </c>
      <c r="I876" s="29" t="s">
        <v>1974</v>
      </c>
      <c r="J876" s="29" t="s">
        <v>180</v>
      </c>
      <c r="K876" s="34">
        <v>44736</v>
      </c>
      <c r="L876" s="29" t="s">
        <v>35</v>
      </c>
    </row>
    <row r="877" spans="1:12" x14ac:dyDescent="0.8">
      <c r="A877" s="29" t="s">
        <v>4258</v>
      </c>
      <c r="B877" s="29" t="s">
        <v>4259</v>
      </c>
      <c r="C877" s="29" t="s">
        <v>23847</v>
      </c>
      <c r="D877" s="29" t="s">
        <v>24750</v>
      </c>
      <c r="E877" s="32">
        <v>56</v>
      </c>
      <c r="F877" s="29" t="s">
        <v>29</v>
      </c>
      <c r="G877" s="29" t="s">
        <v>4260</v>
      </c>
      <c r="H877" s="32" t="s">
        <v>4261</v>
      </c>
      <c r="I877" s="29" t="s">
        <v>309</v>
      </c>
      <c r="J877" s="29" t="s">
        <v>74</v>
      </c>
      <c r="K877" s="34">
        <v>45658</v>
      </c>
      <c r="L877" s="29" t="s">
        <v>35</v>
      </c>
    </row>
    <row r="878" spans="1:12" x14ac:dyDescent="0.8">
      <c r="A878" s="29" t="s">
        <v>4263</v>
      </c>
      <c r="B878" s="29" t="s">
        <v>4264</v>
      </c>
      <c r="C878" s="29" t="s">
        <v>23783</v>
      </c>
      <c r="D878" s="29" t="s">
        <v>24355</v>
      </c>
      <c r="E878" s="32">
        <v>28</v>
      </c>
      <c r="F878" s="29" t="s">
        <v>29</v>
      </c>
      <c r="G878" s="29" t="s">
        <v>4265</v>
      </c>
      <c r="H878" s="32" t="s">
        <v>4266</v>
      </c>
      <c r="I878" s="29" t="s">
        <v>1383</v>
      </c>
      <c r="J878" s="29" t="s">
        <v>92</v>
      </c>
      <c r="K878" s="34">
        <v>43922</v>
      </c>
      <c r="L878" s="29" t="s">
        <v>35</v>
      </c>
    </row>
    <row r="879" spans="1:12" x14ac:dyDescent="0.8">
      <c r="A879" s="29" t="s">
        <v>4268</v>
      </c>
      <c r="B879" s="29" t="s">
        <v>4269</v>
      </c>
      <c r="C879" s="29" t="s">
        <v>23885</v>
      </c>
      <c r="D879" s="29" t="s">
        <v>23921</v>
      </c>
      <c r="E879" s="32">
        <v>37</v>
      </c>
      <c r="F879" s="29" t="s">
        <v>29</v>
      </c>
      <c r="G879" s="29" t="s">
        <v>4270</v>
      </c>
      <c r="H879" s="32" t="s">
        <v>4271</v>
      </c>
      <c r="I879" s="29" t="s">
        <v>244</v>
      </c>
      <c r="J879" s="29" t="s">
        <v>221</v>
      </c>
      <c r="K879" s="34">
        <v>45085</v>
      </c>
      <c r="L879" s="29" t="s">
        <v>35</v>
      </c>
    </row>
    <row r="880" spans="1:12" x14ac:dyDescent="0.8">
      <c r="A880" s="29" t="s">
        <v>4273</v>
      </c>
      <c r="B880" s="29" t="s">
        <v>4274</v>
      </c>
      <c r="C880" s="29" t="s">
        <v>23843</v>
      </c>
      <c r="D880" s="29" t="s">
        <v>24372</v>
      </c>
      <c r="E880" s="32">
        <v>34</v>
      </c>
      <c r="F880" s="29" t="s">
        <v>14</v>
      </c>
      <c r="G880" s="29" t="s">
        <v>4275</v>
      </c>
      <c r="H880" s="32" t="s">
        <v>4276</v>
      </c>
      <c r="I880" s="29" t="s">
        <v>932</v>
      </c>
      <c r="J880" s="29" t="s">
        <v>126</v>
      </c>
      <c r="K880" s="34">
        <v>44201</v>
      </c>
      <c r="L880" s="29" t="s">
        <v>35</v>
      </c>
    </row>
    <row r="881" spans="1:12" x14ac:dyDescent="0.8">
      <c r="A881" s="29" t="s">
        <v>4278</v>
      </c>
      <c r="B881" s="29" t="s">
        <v>4279</v>
      </c>
      <c r="C881" s="29" t="s">
        <v>23747</v>
      </c>
      <c r="D881" s="29" t="s">
        <v>24385</v>
      </c>
      <c r="E881" s="32">
        <v>49</v>
      </c>
      <c r="F881" s="29" t="s">
        <v>14</v>
      </c>
      <c r="G881" s="29" t="s">
        <v>4280</v>
      </c>
      <c r="H881" s="32">
        <f>1-718-871-968</f>
        <v>-2556</v>
      </c>
      <c r="I881" s="29" t="s">
        <v>199</v>
      </c>
      <c r="J881" s="29" t="s">
        <v>74</v>
      </c>
      <c r="K881" s="34">
        <v>44360</v>
      </c>
      <c r="L881" s="29" t="s">
        <v>26</v>
      </c>
    </row>
    <row r="882" spans="1:12" x14ac:dyDescent="0.8">
      <c r="A882" s="29" t="s">
        <v>4282</v>
      </c>
      <c r="B882" s="29" t="s">
        <v>4283</v>
      </c>
      <c r="C882" s="29" t="s">
        <v>24082</v>
      </c>
      <c r="D882" s="29" t="s">
        <v>24751</v>
      </c>
      <c r="E882" s="32">
        <v>65</v>
      </c>
      <c r="F882" s="29" t="s">
        <v>14</v>
      </c>
      <c r="G882" s="29" t="s">
        <v>4284</v>
      </c>
      <c r="H882" s="32" t="s">
        <v>4285</v>
      </c>
      <c r="I882" s="29" t="s">
        <v>105</v>
      </c>
      <c r="J882" s="29" t="s">
        <v>48</v>
      </c>
      <c r="K882" s="34">
        <v>45595</v>
      </c>
      <c r="L882" s="29" t="s">
        <v>26</v>
      </c>
    </row>
    <row r="883" spans="1:12" x14ac:dyDescent="0.8">
      <c r="A883" s="29" t="s">
        <v>4287</v>
      </c>
      <c r="B883" s="29" t="s">
        <v>4288</v>
      </c>
      <c r="C883" s="29" t="s">
        <v>23801</v>
      </c>
      <c r="D883" s="29" t="s">
        <v>24752</v>
      </c>
      <c r="E883" s="32">
        <v>28</v>
      </c>
      <c r="F883" s="29" t="s">
        <v>14</v>
      </c>
      <c r="G883" s="29" t="s">
        <v>4289</v>
      </c>
      <c r="H883" s="32" t="s">
        <v>4290</v>
      </c>
      <c r="I883" s="29" t="s">
        <v>1064</v>
      </c>
      <c r="J883" s="29" t="s">
        <v>193</v>
      </c>
      <c r="K883" s="34">
        <v>45016</v>
      </c>
      <c r="L883" s="29" t="s">
        <v>26</v>
      </c>
    </row>
    <row r="884" spans="1:12" x14ac:dyDescent="0.8">
      <c r="A884" s="29" t="s">
        <v>4292</v>
      </c>
      <c r="B884" s="29" t="s">
        <v>4293</v>
      </c>
      <c r="C884" s="29" t="s">
        <v>23859</v>
      </c>
      <c r="D884" s="29" t="s">
        <v>23969</v>
      </c>
      <c r="E884" s="32">
        <v>29</v>
      </c>
      <c r="F884" s="29" t="s">
        <v>29</v>
      </c>
      <c r="G884" s="29" t="s">
        <v>4294</v>
      </c>
      <c r="H884" s="32" t="s">
        <v>4295</v>
      </c>
      <c r="I884" s="29" t="s">
        <v>553</v>
      </c>
      <c r="J884" s="29" t="s">
        <v>221</v>
      </c>
      <c r="K884" s="34">
        <v>45452</v>
      </c>
      <c r="L884" s="29" t="s">
        <v>35</v>
      </c>
    </row>
    <row r="885" spans="1:12" x14ac:dyDescent="0.8">
      <c r="A885" s="29" t="s">
        <v>4297</v>
      </c>
      <c r="B885" s="29" t="s">
        <v>4298</v>
      </c>
      <c r="C885" s="29" t="s">
        <v>24010</v>
      </c>
      <c r="D885" s="29" t="s">
        <v>24615</v>
      </c>
      <c r="E885" s="32">
        <v>47</v>
      </c>
      <c r="F885" s="29" t="s">
        <v>29</v>
      </c>
      <c r="G885" s="29" t="s">
        <v>4299</v>
      </c>
      <c r="H885" s="32" t="s">
        <v>4300</v>
      </c>
      <c r="I885" s="29" t="s">
        <v>450</v>
      </c>
      <c r="J885" s="29" t="s">
        <v>138</v>
      </c>
      <c r="K885" s="34">
        <v>44832</v>
      </c>
      <c r="L885" s="29" t="s">
        <v>42</v>
      </c>
    </row>
    <row r="886" spans="1:12" x14ac:dyDescent="0.8">
      <c r="A886" s="29" t="s">
        <v>4302</v>
      </c>
      <c r="B886" s="29" t="s">
        <v>4303</v>
      </c>
      <c r="C886" s="29" t="s">
        <v>23970</v>
      </c>
      <c r="D886" s="29" t="s">
        <v>24428</v>
      </c>
      <c r="E886" s="32">
        <v>43</v>
      </c>
      <c r="F886" s="29" t="s">
        <v>29</v>
      </c>
      <c r="G886" s="29" t="s">
        <v>4304</v>
      </c>
      <c r="H886" s="32" t="s">
        <v>4305</v>
      </c>
      <c r="I886" s="29" t="s">
        <v>932</v>
      </c>
      <c r="J886" s="29" t="s">
        <v>126</v>
      </c>
      <c r="K886" s="34">
        <v>44235</v>
      </c>
      <c r="L886" s="29" t="s">
        <v>35</v>
      </c>
    </row>
    <row r="887" spans="1:12" x14ac:dyDescent="0.8">
      <c r="A887" s="29" t="s">
        <v>4307</v>
      </c>
      <c r="B887" s="29" t="s">
        <v>4308</v>
      </c>
      <c r="C887" s="29" t="s">
        <v>24083</v>
      </c>
      <c r="D887" s="29" t="s">
        <v>24753</v>
      </c>
      <c r="E887" s="32">
        <v>57</v>
      </c>
      <c r="F887" s="29" t="s">
        <v>14</v>
      </c>
      <c r="G887" s="29" t="s">
        <v>4309</v>
      </c>
      <c r="H887" s="32" t="s">
        <v>4310</v>
      </c>
      <c r="I887" s="29"/>
      <c r="J887" s="29" t="s">
        <v>138</v>
      </c>
      <c r="K887" s="34">
        <v>44889</v>
      </c>
      <c r="L887" s="29" t="s">
        <v>26</v>
      </c>
    </row>
    <row r="888" spans="1:12" x14ac:dyDescent="0.8">
      <c r="A888" s="29" t="s">
        <v>4312</v>
      </c>
      <c r="B888" s="29" t="s">
        <v>4313</v>
      </c>
      <c r="C888" s="29" t="s">
        <v>24084</v>
      </c>
      <c r="D888" s="29" t="s">
        <v>24754</v>
      </c>
      <c r="E888" s="32"/>
      <c r="F888" s="29" t="s">
        <v>14</v>
      </c>
      <c r="G888" s="29" t="s">
        <v>4314</v>
      </c>
      <c r="H888" s="32" t="s">
        <v>4315</v>
      </c>
      <c r="I888" s="29" t="s">
        <v>309</v>
      </c>
      <c r="J888" s="29" t="s">
        <v>74</v>
      </c>
      <c r="K888" s="34">
        <v>45203</v>
      </c>
      <c r="L888" s="29" t="s">
        <v>35</v>
      </c>
    </row>
    <row r="889" spans="1:12" x14ac:dyDescent="0.8">
      <c r="A889" s="29" t="s">
        <v>4317</v>
      </c>
      <c r="B889" s="29" t="s">
        <v>4318</v>
      </c>
      <c r="C889" s="29" t="s">
        <v>23740</v>
      </c>
      <c r="D889" s="29" t="s">
        <v>24523</v>
      </c>
      <c r="E889" s="32">
        <v>30</v>
      </c>
      <c r="F889" s="29" t="s">
        <v>108</v>
      </c>
      <c r="G889" s="29" t="s">
        <v>4319</v>
      </c>
      <c r="H889" s="32" t="s">
        <v>4320</v>
      </c>
      <c r="I889" s="29" t="s">
        <v>558</v>
      </c>
      <c r="J889" s="29" t="s">
        <v>55</v>
      </c>
      <c r="K889" s="34">
        <v>43958</v>
      </c>
      <c r="L889" s="29" t="s">
        <v>42</v>
      </c>
    </row>
    <row r="890" spans="1:12" x14ac:dyDescent="0.8">
      <c r="A890" s="29" t="s">
        <v>4322</v>
      </c>
      <c r="B890" s="29" t="s">
        <v>4323</v>
      </c>
      <c r="C890" s="29" t="s">
        <v>23745</v>
      </c>
      <c r="D890" s="29" t="s">
        <v>24512</v>
      </c>
      <c r="E890" s="32">
        <v>42</v>
      </c>
      <c r="F890" s="29" t="s">
        <v>29</v>
      </c>
      <c r="G890" s="29" t="s">
        <v>4324</v>
      </c>
      <c r="H890" s="32" t="s">
        <v>4325</v>
      </c>
      <c r="I890" s="29" t="s">
        <v>303</v>
      </c>
      <c r="J890" s="29" t="s">
        <v>221</v>
      </c>
      <c r="K890" s="34">
        <v>45454</v>
      </c>
      <c r="L890" s="29" t="s">
        <v>42</v>
      </c>
    </row>
    <row r="891" spans="1:12" x14ac:dyDescent="0.8">
      <c r="A891" s="29" t="s">
        <v>4327</v>
      </c>
      <c r="B891" s="29" t="s">
        <v>4328</v>
      </c>
      <c r="C891" s="29" t="s">
        <v>23749</v>
      </c>
      <c r="D891" s="29" t="s">
        <v>24389</v>
      </c>
      <c r="E891" s="32">
        <v>48</v>
      </c>
      <c r="F891" s="29" t="s">
        <v>14</v>
      </c>
      <c r="G891" s="29" t="s">
        <v>4329</v>
      </c>
      <c r="H891" s="32" t="s">
        <v>4330</v>
      </c>
      <c r="I891" s="29" t="s">
        <v>952</v>
      </c>
      <c r="J891" s="29" t="s">
        <v>126</v>
      </c>
      <c r="K891" s="34">
        <v>44170</v>
      </c>
      <c r="L891" s="29" t="s">
        <v>35</v>
      </c>
    </row>
    <row r="892" spans="1:12" x14ac:dyDescent="0.8">
      <c r="A892" s="29" t="s">
        <v>4331</v>
      </c>
      <c r="B892" s="29" t="s">
        <v>4332</v>
      </c>
      <c r="C892" s="29" t="s">
        <v>23849</v>
      </c>
      <c r="D892" s="29" t="s">
        <v>24755</v>
      </c>
      <c r="E892" s="32">
        <v>44</v>
      </c>
      <c r="F892" s="29" t="s">
        <v>14</v>
      </c>
      <c r="G892" s="29" t="s">
        <v>4333</v>
      </c>
      <c r="H892" s="32">
        <v>2683335391</v>
      </c>
      <c r="I892" s="29" t="s">
        <v>510</v>
      </c>
      <c r="J892" s="29" t="s">
        <v>126</v>
      </c>
      <c r="K892" s="34">
        <v>45337</v>
      </c>
      <c r="L892" s="29" t="s">
        <v>26</v>
      </c>
    </row>
    <row r="893" spans="1:12" x14ac:dyDescent="0.8">
      <c r="A893" s="29" t="s">
        <v>4335</v>
      </c>
      <c r="B893" s="29" t="s">
        <v>4336</v>
      </c>
      <c r="C893" s="29" t="s">
        <v>23845</v>
      </c>
      <c r="D893" s="29" t="s">
        <v>24437</v>
      </c>
      <c r="E893" s="32">
        <v>41</v>
      </c>
      <c r="F893" s="29"/>
      <c r="G893" s="29" t="s">
        <v>4337</v>
      </c>
      <c r="H893" s="32" t="s">
        <v>4338</v>
      </c>
      <c r="I893" s="29" t="s">
        <v>18</v>
      </c>
      <c r="J893" s="29" t="s">
        <v>19</v>
      </c>
      <c r="K893" s="34">
        <v>44336</v>
      </c>
      <c r="L893" s="29" t="s">
        <v>35</v>
      </c>
    </row>
    <row r="894" spans="1:12" x14ac:dyDescent="0.8">
      <c r="A894" s="29" t="s">
        <v>4340</v>
      </c>
      <c r="B894" s="29" t="s">
        <v>4341</v>
      </c>
      <c r="C894" s="29" t="s">
        <v>23998</v>
      </c>
      <c r="D894" s="29" t="s">
        <v>24756</v>
      </c>
      <c r="E894" s="32">
        <v>47</v>
      </c>
      <c r="F894" s="29" t="s">
        <v>14</v>
      </c>
      <c r="G894" s="29" t="s">
        <v>4342</v>
      </c>
      <c r="H894" s="32" t="s">
        <v>4343</v>
      </c>
      <c r="I894" s="29" t="s">
        <v>249</v>
      </c>
      <c r="J894" s="29" t="s">
        <v>55</v>
      </c>
      <c r="K894" s="34">
        <v>44012</v>
      </c>
      <c r="L894" s="29" t="s">
        <v>35</v>
      </c>
    </row>
    <row r="895" spans="1:12" x14ac:dyDescent="0.8">
      <c r="A895" s="29" t="s">
        <v>4345</v>
      </c>
      <c r="B895" s="29" t="s">
        <v>4346</v>
      </c>
      <c r="C895" s="29" t="s">
        <v>24085</v>
      </c>
      <c r="D895" s="29" t="s">
        <v>24452</v>
      </c>
      <c r="E895" s="32">
        <v>49</v>
      </c>
      <c r="F895" s="29" t="s">
        <v>14</v>
      </c>
      <c r="G895" s="29" t="s">
        <v>4347</v>
      </c>
      <c r="H895" s="32">
        <v>3359316079</v>
      </c>
      <c r="I895" s="29" t="s">
        <v>119</v>
      </c>
      <c r="J895" s="29" t="s">
        <v>55</v>
      </c>
      <c r="K895" s="34">
        <v>43921</v>
      </c>
      <c r="L895" s="29" t="s">
        <v>42</v>
      </c>
    </row>
    <row r="896" spans="1:12" x14ac:dyDescent="0.8">
      <c r="A896" s="29" t="s">
        <v>4349</v>
      </c>
      <c r="B896" s="29" t="s">
        <v>4350</v>
      </c>
      <c r="C896" s="29" t="s">
        <v>23888</v>
      </c>
      <c r="D896" s="29" t="s">
        <v>24757</v>
      </c>
      <c r="E896" s="32">
        <v>51</v>
      </c>
      <c r="F896" s="29" t="s">
        <v>14</v>
      </c>
      <c r="G896" s="29" t="s">
        <v>4351</v>
      </c>
      <c r="H896" s="32" t="s">
        <v>4352</v>
      </c>
      <c r="I896" s="29" t="s">
        <v>1209</v>
      </c>
      <c r="J896" s="29" t="s">
        <v>92</v>
      </c>
      <c r="K896" s="34">
        <v>45018</v>
      </c>
      <c r="L896" s="29" t="s">
        <v>35</v>
      </c>
    </row>
    <row r="897" spans="1:12" x14ac:dyDescent="0.8">
      <c r="A897" s="29" t="s">
        <v>4354</v>
      </c>
      <c r="B897" s="29" t="s">
        <v>4355</v>
      </c>
      <c r="C897" s="29" t="s">
        <v>23847</v>
      </c>
      <c r="D897" s="29" t="s">
        <v>24620</v>
      </c>
      <c r="E897" s="32">
        <v>42</v>
      </c>
      <c r="F897" s="29"/>
      <c r="G897" s="29" t="s">
        <v>4356</v>
      </c>
      <c r="H897" s="32" t="s">
        <v>4357</v>
      </c>
      <c r="I897" s="29" t="s">
        <v>73</v>
      </c>
      <c r="J897" s="29" t="s">
        <v>74</v>
      </c>
      <c r="K897" s="34">
        <v>43923</v>
      </c>
      <c r="L897" s="29" t="s">
        <v>35</v>
      </c>
    </row>
    <row r="898" spans="1:12" x14ac:dyDescent="0.8">
      <c r="A898" s="29" t="s">
        <v>4359</v>
      </c>
      <c r="B898" s="29" t="s">
        <v>4360</v>
      </c>
      <c r="C898" s="29" t="s">
        <v>23977</v>
      </c>
      <c r="D898" s="29" t="s">
        <v>24544</v>
      </c>
      <c r="E898" s="32">
        <v>32</v>
      </c>
      <c r="F898" s="29" t="s">
        <v>29</v>
      </c>
      <c r="G898" s="29" t="s">
        <v>4361</v>
      </c>
      <c r="H898" s="32" t="s">
        <v>4362</v>
      </c>
      <c r="I898" s="29" t="s">
        <v>320</v>
      </c>
      <c r="J898" s="29" t="s">
        <v>138</v>
      </c>
      <c r="K898" s="34">
        <v>44476</v>
      </c>
      <c r="L898" s="29" t="s">
        <v>26</v>
      </c>
    </row>
    <row r="899" spans="1:12" x14ac:dyDescent="0.8">
      <c r="A899" s="29" t="s">
        <v>4364</v>
      </c>
      <c r="B899" s="29" t="s">
        <v>4365</v>
      </c>
      <c r="C899" s="29" t="s">
        <v>23822</v>
      </c>
      <c r="D899" s="29" t="s">
        <v>24331</v>
      </c>
      <c r="E899" s="32">
        <v>36</v>
      </c>
      <c r="F899" s="29" t="s">
        <v>14</v>
      </c>
      <c r="G899" s="29" t="s">
        <v>4366</v>
      </c>
      <c r="H899" s="32" t="s">
        <v>4367</v>
      </c>
      <c r="I899" s="29" t="s">
        <v>255</v>
      </c>
      <c r="J899" s="29" t="s">
        <v>145</v>
      </c>
      <c r="K899" s="34">
        <v>45554</v>
      </c>
      <c r="L899" s="29" t="s">
        <v>35</v>
      </c>
    </row>
    <row r="900" spans="1:12" x14ac:dyDescent="0.8">
      <c r="A900" s="29" t="s">
        <v>4369</v>
      </c>
      <c r="B900" s="29" t="s">
        <v>4370</v>
      </c>
      <c r="C900" s="29" t="s">
        <v>24042</v>
      </c>
      <c r="D900" s="29" t="s">
        <v>24758</v>
      </c>
      <c r="E900" s="32">
        <v>49</v>
      </c>
      <c r="F900" s="29" t="s">
        <v>14</v>
      </c>
      <c r="G900" s="29" t="s">
        <v>4371</v>
      </c>
      <c r="H900" s="32" t="s">
        <v>4372</v>
      </c>
      <c r="I900" s="29" t="s">
        <v>238</v>
      </c>
      <c r="J900" s="29" t="s">
        <v>48</v>
      </c>
      <c r="K900" s="34">
        <v>44108</v>
      </c>
      <c r="L900" s="29" t="s">
        <v>35</v>
      </c>
    </row>
    <row r="901" spans="1:12" x14ac:dyDescent="0.8">
      <c r="A901" s="29" t="s">
        <v>4374</v>
      </c>
      <c r="B901" s="29" t="s">
        <v>4375</v>
      </c>
      <c r="C901" s="29" t="s">
        <v>24021</v>
      </c>
      <c r="D901" s="29" t="s">
        <v>24518</v>
      </c>
      <c r="E901" s="32">
        <v>25</v>
      </c>
      <c r="F901" s="29" t="s">
        <v>29</v>
      </c>
      <c r="G901" s="29" t="s">
        <v>4376</v>
      </c>
      <c r="H901" s="32" t="s">
        <v>4377</v>
      </c>
      <c r="I901" s="29" t="s">
        <v>309</v>
      </c>
      <c r="J901" s="29" t="s">
        <v>74</v>
      </c>
      <c r="K901" s="34">
        <v>44193</v>
      </c>
      <c r="L901" s="29" t="s">
        <v>42</v>
      </c>
    </row>
    <row r="902" spans="1:12" x14ac:dyDescent="0.8">
      <c r="A902" s="29" t="s">
        <v>4378</v>
      </c>
      <c r="B902" s="29" t="s">
        <v>4379</v>
      </c>
      <c r="C902" s="29" t="s">
        <v>24086</v>
      </c>
      <c r="D902" s="29" t="s">
        <v>24644</v>
      </c>
      <c r="E902" s="32">
        <v>39</v>
      </c>
      <c r="F902" s="29" t="s">
        <v>14</v>
      </c>
      <c r="G902" s="29" t="s">
        <v>4380</v>
      </c>
      <c r="H902" s="32">
        <v>3845791351</v>
      </c>
      <c r="I902" s="29" t="s">
        <v>2104</v>
      </c>
      <c r="J902" s="29" t="s">
        <v>180</v>
      </c>
      <c r="K902" s="34">
        <v>45158</v>
      </c>
      <c r="L902" s="29" t="s">
        <v>42</v>
      </c>
    </row>
    <row r="903" spans="1:12" x14ac:dyDescent="0.8">
      <c r="A903" s="29" t="s">
        <v>4381</v>
      </c>
      <c r="B903" s="29" t="s">
        <v>4382</v>
      </c>
      <c r="C903" s="29" t="s">
        <v>24042</v>
      </c>
      <c r="D903" s="29" t="s">
        <v>24330</v>
      </c>
      <c r="E903" s="32">
        <v>30</v>
      </c>
      <c r="F903" s="29" t="s">
        <v>14</v>
      </c>
      <c r="G903" s="29" t="s">
        <v>4383</v>
      </c>
      <c r="H903" s="32" t="s">
        <v>4384</v>
      </c>
      <c r="I903" s="29" t="s">
        <v>249</v>
      </c>
      <c r="J903" s="29" t="s">
        <v>55</v>
      </c>
      <c r="K903" s="34">
        <v>44436</v>
      </c>
      <c r="L903" s="29" t="s">
        <v>35</v>
      </c>
    </row>
    <row r="904" spans="1:12" x14ac:dyDescent="0.8">
      <c r="A904" s="29" t="s">
        <v>4386</v>
      </c>
      <c r="B904" s="29" t="s">
        <v>4387</v>
      </c>
      <c r="C904" s="29" t="s">
        <v>24087</v>
      </c>
      <c r="D904" s="29" t="s">
        <v>24338</v>
      </c>
      <c r="E904" s="32">
        <v>35</v>
      </c>
      <c r="F904" s="29" t="s">
        <v>108</v>
      </c>
      <c r="G904" s="29" t="s">
        <v>4388</v>
      </c>
      <c r="H904" s="32">
        <v>5217889306</v>
      </c>
      <c r="I904" s="29" t="s">
        <v>18</v>
      </c>
      <c r="J904" s="29" t="s">
        <v>19</v>
      </c>
      <c r="K904" s="34">
        <v>44653</v>
      </c>
      <c r="L904" s="29" t="s">
        <v>26</v>
      </c>
    </row>
    <row r="905" spans="1:12" x14ac:dyDescent="0.8">
      <c r="A905" s="29" t="s">
        <v>4390</v>
      </c>
      <c r="B905" s="29" t="s">
        <v>4391</v>
      </c>
      <c r="C905" s="29" t="s">
        <v>23748</v>
      </c>
      <c r="D905" s="29" t="s">
        <v>1064</v>
      </c>
      <c r="E905" s="32">
        <v>50</v>
      </c>
      <c r="F905" s="29" t="s">
        <v>14</v>
      </c>
      <c r="G905" s="29" t="s">
        <v>4392</v>
      </c>
      <c r="H905" s="32"/>
      <c r="I905" s="29" t="s">
        <v>450</v>
      </c>
      <c r="J905" s="29" t="s">
        <v>138</v>
      </c>
      <c r="K905" s="34">
        <v>45046</v>
      </c>
      <c r="L905" s="29" t="s">
        <v>26</v>
      </c>
    </row>
    <row r="906" spans="1:12" x14ac:dyDescent="0.8">
      <c r="A906" s="29" t="s">
        <v>4394</v>
      </c>
      <c r="B906" s="29" t="s">
        <v>4395</v>
      </c>
      <c r="C906" s="29" t="s">
        <v>24088</v>
      </c>
      <c r="D906" s="29" t="s">
        <v>24524</v>
      </c>
      <c r="E906" s="32">
        <v>37</v>
      </c>
      <c r="F906" s="29"/>
      <c r="G906" s="29" t="s">
        <v>4396</v>
      </c>
      <c r="H906" s="32" t="s">
        <v>4397</v>
      </c>
      <c r="I906" s="29" t="s">
        <v>220</v>
      </c>
      <c r="J906" s="29" t="s">
        <v>221</v>
      </c>
      <c r="K906" s="34">
        <v>44503</v>
      </c>
      <c r="L906" s="29" t="s">
        <v>42</v>
      </c>
    </row>
    <row r="907" spans="1:12" x14ac:dyDescent="0.8">
      <c r="A907" s="29" t="s">
        <v>4398</v>
      </c>
      <c r="B907" s="29" t="s">
        <v>4399</v>
      </c>
      <c r="C907" s="29" t="s">
        <v>23774</v>
      </c>
      <c r="D907" s="29" t="s">
        <v>24636</v>
      </c>
      <c r="E907" s="32">
        <v>35</v>
      </c>
      <c r="F907" s="29" t="s">
        <v>29</v>
      </c>
      <c r="G907" s="29" t="s">
        <v>4400</v>
      </c>
      <c r="H907" s="32"/>
      <c r="I907" s="29" t="s">
        <v>529</v>
      </c>
      <c r="J907" s="29" t="s">
        <v>55</v>
      </c>
      <c r="K907" s="34">
        <v>44080</v>
      </c>
      <c r="L907" s="29" t="s">
        <v>35</v>
      </c>
    </row>
    <row r="908" spans="1:12" x14ac:dyDescent="0.8">
      <c r="A908" s="29" t="s">
        <v>4402</v>
      </c>
      <c r="B908" s="29" t="s">
        <v>4403</v>
      </c>
      <c r="C908" s="29" t="s">
        <v>390</v>
      </c>
      <c r="D908" s="29" t="s">
        <v>24664</v>
      </c>
      <c r="E908" s="32">
        <v>18</v>
      </c>
      <c r="F908" s="29" t="s">
        <v>29</v>
      </c>
      <c r="G908" s="29" t="s">
        <v>4404</v>
      </c>
      <c r="H908" s="32" t="s">
        <v>4405</v>
      </c>
      <c r="I908" s="29" t="s">
        <v>832</v>
      </c>
      <c r="J908" s="29" t="s">
        <v>62</v>
      </c>
      <c r="K908" s="34">
        <v>44661</v>
      </c>
      <c r="L908" s="29" t="s">
        <v>42</v>
      </c>
    </row>
    <row r="909" spans="1:12" x14ac:dyDescent="0.8">
      <c r="A909" s="29" t="s">
        <v>4407</v>
      </c>
      <c r="B909" s="29" t="s">
        <v>4408</v>
      </c>
      <c r="C909" s="29" t="s">
        <v>24089</v>
      </c>
      <c r="D909" s="29" t="s">
        <v>24471</v>
      </c>
      <c r="E909" s="32">
        <v>43</v>
      </c>
      <c r="F909" s="29" t="s">
        <v>14</v>
      </c>
      <c r="G909" s="29" t="s">
        <v>4409</v>
      </c>
      <c r="H909" s="32" t="s">
        <v>4410</v>
      </c>
      <c r="I909" s="29" t="s">
        <v>18</v>
      </c>
      <c r="J909" s="29" t="s">
        <v>19</v>
      </c>
      <c r="K909" s="34">
        <v>45193</v>
      </c>
      <c r="L909" s="29" t="s">
        <v>35</v>
      </c>
    </row>
    <row r="910" spans="1:12" x14ac:dyDescent="0.8">
      <c r="A910" s="29" t="s">
        <v>4412</v>
      </c>
      <c r="B910" s="29" t="s">
        <v>4413</v>
      </c>
      <c r="C910" s="29" t="s">
        <v>24090</v>
      </c>
      <c r="D910" s="29" t="s">
        <v>24574</v>
      </c>
      <c r="E910" s="32">
        <v>42</v>
      </c>
      <c r="F910" s="29" t="s">
        <v>29</v>
      </c>
      <c r="G910" s="29" t="s">
        <v>4414</v>
      </c>
      <c r="H910" s="32">
        <v>5414678215</v>
      </c>
      <c r="I910" s="29"/>
      <c r="J910" s="29" t="s">
        <v>180</v>
      </c>
      <c r="K910" s="34">
        <v>44058</v>
      </c>
      <c r="L910" s="29" t="s">
        <v>42</v>
      </c>
    </row>
    <row r="911" spans="1:12" x14ac:dyDescent="0.8">
      <c r="A911" s="29" t="s">
        <v>4416</v>
      </c>
      <c r="B911" s="29" t="s">
        <v>4417</v>
      </c>
      <c r="C911" s="29" t="s">
        <v>23822</v>
      </c>
      <c r="D911" s="29" t="s">
        <v>24346</v>
      </c>
      <c r="E911" s="32">
        <v>60</v>
      </c>
      <c r="F911" s="29" t="s">
        <v>14</v>
      </c>
      <c r="G911" s="29"/>
      <c r="H911" s="32" t="s">
        <v>4418</v>
      </c>
      <c r="I911" s="29" t="s">
        <v>80</v>
      </c>
      <c r="J911" s="29" t="s">
        <v>74</v>
      </c>
      <c r="K911" s="34">
        <v>45209</v>
      </c>
      <c r="L911" s="29" t="s">
        <v>26</v>
      </c>
    </row>
    <row r="912" spans="1:12" x14ac:dyDescent="0.8">
      <c r="A912" s="29" t="s">
        <v>4420</v>
      </c>
      <c r="B912" s="29" t="s">
        <v>4421</v>
      </c>
      <c r="C912" s="29" t="s">
        <v>24091</v>
      </c>
      <c r="D912" s="29" t="s">
        <v>24759</v>
      </c>
      <c r="E912" s="32">
        <v>31</v>
      </c>
      <c r="F912" s="29" t="s">
        <v>14</v>
      </c>
      <c r="G912" s="29" t="s">
        <v>4422</v>
      </c>
      <c r="H912" s="32" t="s">
        <v>4423</v>
      </c>
      <c r="I912" s="29" t="s">
        <v>309</v>
      </c>
      <c r="J912" s="29" t="s">
        <v>74</v>
      </c>
      <c r="K912" s="34">
        <v>45646</v>
      </c>
      <c r="L912" s="29" t="s">
        <v>35</v>
      </c>
    </row>
    <row r="913" spans="1:12" x14ac:dyDescent="0.8">
      <c r="A913" s="29" t="s">
        <v>4425</v>
      </c>
      <c r="B913" s="29" t="s">
        <v>4426</v>
      </c>
      <c r="C913" s="29" t="s">
        <v>23890</v>
      </c>
      <c r="D913" s="29" t="s">
        <v>24691</v>
      </c>
      <c r="E913" s="32">
        <v>37</v>
      </c>
      <c r="F913" s="29" t="s">
        <v>14</v>
      </c>
      <c r="G913" s="29" t="s">
        <v>4427</v>
      </c>
      <c r="H913" s="32" t="s">
        <v>4428</v>
      </c>
      <c r="I913" s="29" t="s">
        <v>578</v>
      </c>
      <c r="J913" s="29" t="s">
        <v>113</v>
      </c>
      <c r="K913" s="34">
        <v>43976</v>
      </c>
      <c r="L913" s="29" t="s">
        <v>42</v>
      </c>
    </row>
    <row r="914" spans="1:12" x14ac:dyDescent="0.8">
      <c r="A914" s="29" t="s">
        <v>4430</v>
      </c>
      <c r="B914" s="29" t="s">
        <v>4431</v>
      </c>
      <c r="C914" s="29" t="s">
        <v>23760</v>
      </c>
      <c r="D914" s="29" t="s">
        <v>24706</v>
      </c>
      <c r="E914" s="32">
        <v>37</v>
      </c>
      <c r="F914" s="29" t="s">
        <v>14</v>
      </c>
      <c r="G914" s="29" t="s">
        <v>4432</v>
      </c>
      <c r="H914" s="32">
        <f>1-215-478-619</f>
        <v>-1311</v>
      </c>
      <c r="I914" s="29" t="s">
        <v>220</v>
      </c>
      <c r="J914" s="29" t="s">
        <v>221</v>
      </c>
      <c r="K914" s="34">
        <v>45666</v>
      </c>
      <c r="L914" s="29" t="s">
        <v>35</v>
      </c>
    </row>
    <row r="915" spans="1:12" x14ac:dyDescent="0.8">
      <c r="A915" s="29" t="s">
        <v>4434</v>
      </c>
      <c r="B915" s="29" t="s">
        <v>4435</v>
      </c>
      <c r="C915" s="29" t="s">
        <v>24092</v>
      </c>
      <c r="D915" s="29" t="s">
        <v>24348</v>
      </c>
      <c r="E915" s="32">
        <v>53</v>
      </c>
      <c r="F915" s="29" t="s">
        <v>29</v>
      </c>
      <c r="G915" s="29" t="s">
        <v>4436</v>
      </c>
      <c r="H915" s="32" t="s">
        <v>4437</v>
      </c>
      <c r="I915" s="29" t="s">
        <v>192</v>
      </c>
      <c r="J915" s="29" t="s">
        <v>193</v>
      </c>
      <c r="K915" s="34">
        <v>43984</v>
      </c>
      <c r="L915" s="29" t="s">
        <v>42</v>
      </c>
    </row>
    <row r="916" spans="1:12" x14ac:dyDescent="0.8">
      <c r="A916" s="29" t="s">
        <v>4439</v>
      </c>
      <c r="B916" s="29" t="s">
        <v>4440</v>
      </c>
      <c r="C916" s="29" t="s">
        <v>23973</v>
      </c>
      <c r="D916" s="29" t="s">
        <v>24143</v>
      </c>
      <c r="E916" s="32">
        <v>33</v>
      </c>
      <c r="F916" s="29" t="s">
        <v>29</v>
      </c>
      <c r="G916" s="29" t="s">
        <v>4441</v>
      </c>
      <c r="H916" s="32" t="s">
        <v>4442</v>
      </c>
      <c r="I916" s="29" t="s">
        <v>796</v>
      </c>
      <c r="J916" s="29" t="s">
        <v>19</v>
      </c>
      <c r="K916" s="34">
        <v>45001</v>
      </c>
      <c r="L916" s="29" t="s">
        <v>35</v>
      </c>
    </row>
    <row r="917" spans="1:12" x14ac:dyDescent="0.8">
      <c r="A917" s="29" t="s">
        <v>4444</v>
      </c>
      <c r="B917" s="29" t="s">
        <v>4445</v>
      </c>
      <c r="C917" s="29" t="s">
        <v>24084</v>
      </c>
      <c r="D917" s="29" t="s">
        <v>24760</v>
      </c>
      <c r="E917" s="32">
        <v>38</v>
      </c>
      <c r="F917" s="29" t="s">
        <v>14</v>
      </c>
      <c r="G917" s="29" t="s">
        <v>4446</v>
      </c>
      <c r="H917" s="32" t="s">
        <v>4447</v>
      </c>
      <c r="I917" s="29" t="s">
        <v>167</v>
      </c>
      <c r="J917" s="29"/>
      <c r="K917" s="34">
        <v>45630</v>
      </c>
      <c r="L917" s="29" t="s">
        <v>42</v>
      </c>
    </row>
    <row r="918" spans="1:12" x14ac:dyDescent="0.8">
      <c r="A918" s="29" t="s">
        <v>4449</v>
      </c>
      <c r="B918" s="29" t="s">
        <v>4450</v>
      </c>
      <c r="C918" s="29" t="s">
        <v>23760</v>
      </c>
      <c r="D918" s="29" t="s">
        <v>23988</v>
      </c>
      <c r="E918" s="32">
        <v>42</v>
      </c>
      <c r="F918" s="29" t="s">
        <v>14</v>
      </c>
      <c r="G918" s="29" t="s">
        <v>4451</v>
      </c>
      <c r="H918" s="32" t="s">
        <v>4452</v>
      </c>
      <c r="I918" s="29" t="s">
        <v>529</v>
      </c>
      <c r="J918" s="29" t="s">
        <v>55</v>
      </c>
      <c r="K918" s="34">
        <v>44313</v>
      </c>
      <c r="L918" s="29" t="s">
        <v>35</v>
      </c>
    </row>
    <row r="919" spans="1:12" x14ac:dyDescent="0.8">
      <c r="A919" s="29" t="s">
        <v>4454</v>
      </c>
      <c r="B919" s="29" t="s">
        <v>4455</v>
      </c>
      <c r="C919" s="29" t="s">
        <v>24093</v>
      </c>
      <c r="D919" s="29" t="s">
        <v>24249</v>
      </c>
      <c r="E919" s="32">
        <v>37</v>
      </c>
      <c r="F919" s="29" t="s">
        <v>108</v>
      </c>
      <c r="G919" s="29" t="s">
        <v>4456</v>
      </c>
      <c r="H919" s="32">
        <v>7622767293</v>
      </c>
      <c r="I919" s="29" t="s">
        <v>270</v>
      </c>
      <c r="J919" s="29" t="s">
        <v>19</v>
      </c>
      <c r="K919" s="34">
        <v>44046</v>
      </c>
      <c r="L919" s="29" t="s">
        <v>26</v>
      </c>
    </row>
    <row r="920" spans="1:12" x14ac:dyDescent="0.8">
      <c r="A920" s="29" t="s">
        <v>4458</v>
      </c>
      <c r="B920" s="29" t="s">
        <v>4459</v>
      </c>
      <c r="C920" s="29" t="s">
        <v>23864</v>
      </c>
      <c r="D920" s="29" t="s">
        <v>24423</v>
      </c>
      <c r="E920" s="32"/>
      <c r="F920" s="29" t="s">
        <v>14</v>
      </c>
      <c r="G920" s="29" t="s">
        <v>4460</v>
      </c>
      <c r="H920" s="32" t="s">
        <v>4461</v>
      </c>
      <c r="I920" s="29" t="s">
        <v>54</v>
      </c>
      <c r="J920" s="29" t="s">
        <v>55</v>
      </c>
      <c r="K920" s="34">
        <v>45043</v>
      </c>
      <c r="L920" s="29" t="s">
        <v>35</v>
      </c>
    </row>
    <row r="921" spans="1:12" x14ac:dyDescent="0.8">
      <c r="A921" s="29" t="s">
        <v>4463</v>
      </c>
      <c r="B921" s="29" t="s">
        <v>4464</v>
      </c>
      <c r="C921" s="29" t="s">
        <v>23744</v>
      </c>
      <c r="D921" s="29" t="s">
        <v>24586</v>
      </c>
      <c r="E921" s="32">
        <v>37</v>
      </c>
      <c r="F921" s="29" t="s">
        <v>29</v>
      </c>
      <c r="G921" s="29" t="s">
        <v>4465</v>
      </c>
      <c r="H921" s="32" t="s">
        <v>4466</v>
      </c>
      <c r="I921" s="29" t="s">
        <v>309</v>
      </c>
      <c r="J921" s="29" t="s">
        <v>74</v>
      </c>
      <c r="K921" s="34">
        <v>45598</v>
      </c>
      <c r="L921" s="29" t="s">
        <v>42</v>
      </c>
    </row>
    <row r="922" spans="1:12" x14ac:dyDescent="0.8">
      <c r="A922" s="29" t="s">
        <v>4468</v>
      </c>
      <c r="B922" s="29" t="s">
        <v>4469</v>
      </c>
      <c r="C922" s="29" t="s">
        <v>23854</v>
      </c>
      <c r="D922" s="29" t="s">
        <v>24761</v>
      </c>
      <c r="E922" s="32">
        <v>47</v>
      </c>
      <c r="F922" s="29" t="s">
        <v>14</v>
      </c>
      <c r="G922" s="29" t="s">
        <v>4470</v>
      </c>
      <c r="H922" s="32" t="s">
        <v>4471</v>
      </c>
      <c r="I922" s="29"/>
      <c r="J922" s="29" t="s">
        <v>55</v>
      </c>
      <c r="K922" s="34">
        <v>44568</v>
      </c>
      <c r="L922" s="29" t="s">
        <v>42</v>
      </c>
    </row>
    <row r="923" spans="1:12" x14ac:dyDescent="0.8">
      <c r="A923" s="29" t="s">
        <v>4473</v>
      </c>
      <c r="B923" s="29" t="s">
        <v>4474</v>
      </c>
      <c r="C923" s="29" t="s">
        <v>24094</v>
      </c>
      <c r="D923" s="29" t="s">
        <v>24533</v>
      </c>
      <c r="E923" s="32">
        <v>22</v>
      </c>
      <c r="F923" s="29" t="s">
        <v>14</v>
      </c>
      <c r="G923" s="29" t="s">
        <v>4475</v>
      </c>
      <c r="H923" s="32" t="s">
        <v>4476</v>
      </c>
      <c r="I923" s="29" t="s">
        <v>144</v>
      </c>
      <c r="J923" s="29" t="s">
        <v>126</v>
      </c>
      <c r="K923" s="34">
        <v>45507</v>
      </c>
      <c r="L923" s="29" t="s">
        <v>42</v>
      </c>
    </row>
    <row r="924" spans="1:12" x14ac:dyDescent="0.8">
      <c r="A924" s="29" t="s">
        <v>4478</v>
      </c>
      <c r="B924" s="29" t="s">
        <v>4479</v>
      </c>
      <c r="C924" s="29" t="s">
        <v>24013</v>
      </c>
      <c r="D924" s="29" t="s">
        <v>24762</v>
      </c>
      <c r="E924" s="32">
        <v>36</v>
      </c>
      <c r="F924" s="29" t="s">
        <v>14</v>
      </c>
      <c r="G924" s="29" t="s">
        <v>4480</v>
      </c>
      <c r="H924" s="32" t="s">
        <v>4481</v>
      </c>
      <c r="I924" s="29" t="s">
        <v>105</v>
      </c>
      <c r="J924" s="29" t="s">
        <v>48</v>
      </c>
      <c r="K924" s="34">
        <v>45415</v>
      </c>
      <c r="L924" s="29" t="s">
        <v>35</v>
      </c>
    </row>
    <row r="925" spans="1:12" x14ac:dyDescent="0.8">
      <c r="A925" s="29" t="s">
        <v>4483</v>
      </c>
      <c r="B925" s="29" t="s">
        <v>4484</v>
      </c>
      <c r="C925" s="29" t="s">
        <v>23801</v>
      </c>
      <c r="D925" s="29" t="s">
        <v>24763</v>
      </c>
      <c r="E925" s="32">
        <v>26</v>
      </c>
      <c r="F925" s="29" t="s">
        <v>14</v>
      </c>
      <c r="G925" s="29" t="s">
        <v>4485</v>
      </c>
      <c r="H925" s="32" t="s">
        <v>4486</v>
      </c>
      <c r="I925" s="29" t="s">
        <v>529</v>
      </c>
      <c r="J925" s="29" t="s">
        <v>55</v>
      </c>
      <c r="K925" s="34">
        <v>44089</v>
      </c>
      <c r="L925" s="29" t="s">
        <v>42</v>
      </c>
    </row>
    <row r="926" spans="1:12" x14ac:dyDescent="0.8">
      <c r="A926" s="29" t="s">
        <v>4488</v>
      </c>
      <c r="B926" s="29" t="s">
        <v>4489</v>
      </c>
      <c r="C926" s="29" t="s">
        <v>23763</v>
      </c>
      <c r="D926" s="29" t="s">
        <v>23933</v>
      </c>
      <c r="E926" s="32">
        <v>49</v>
      </c>
      <c r="F926" s="29" t="s">
        <v>14</v>
      </c>
      <c r="G926" s="29" t="s">
        <v>4490</v>
      </c>
      <c r="H926" s="32" t="s">
        <v>4491</v>
      </c>
      <c r="I926" s="29" t="s">
        <v>238</v>
      </c>
      <c r="J926" s="29" t="s">
        <v>48</v>
      </c>
      <c r="K926" s="34">
        <v>45606</v>
      </c>
      <c r="L926" s="29" t="s">
        <v>42</v>
      </c>
    </row>
    <row r="927" spans="1:12" x14ac:dyDescent="0.8">
      <c r="A927" s="29" t="s">
        <v>4493</v>
      </c>
      <c r="B927" s="29" t="s">
        <v>4494</v>
      </c>
      <c r="C927" s="29" t="s">
        <v>23973</v>
      </c>
      <c r="D927" s="29" t="s">
        <v>24764</v>
      </c>
      <c r="E927" s="32">
        <v>18</v>
      </c>
      <c r="F927" s="29" t="s">
        <v>29</v>
      </c>
      <c r="G927" s="29" t="s">
        <v>4495</v>
      </c>
      <c r="H927" s="32" t="s">
        <v>4496</v>
      </c>
      <c r="I927" s="29" t="s">
        <v>553</v>
      </c>
      <c r="J927" s="29" t="s">
        <v>221</v>
      </c>
      <c r="K927" s="34">
        <v>45128</v>
      </c>
      <c r="L927" s="29" t="s">
        <v>35</v>
      </c>
    </row>
    <row r="928" spans="1:12" x14ac:dyDescent="0.8">
      <c r="A928" s="29" t="s">
        <v>4498</v>
      </c>
      <c r="B928" s="29" t="s">
        <v>4499</v>
      </c>
      <c r="C928" s="29" t="s">
        <v>23801</v>
      </c>
      <c r="D928" s="29" t="s">
        <v>24381</v>
      </c>
      <c r="E928" s="32">
        <v>28</v>
      </c>
      <c r="F928" s="29" t="s">
        <v>14</v>
      </c>
      <c r="G928" s="29" t="s">
        <v>4500</v>
      </c>
      <c r="H928" s="32" t="s">
        <v>4501</v>
      </c>
      <c r="I928" s="29" t="s">
        <v>199</v>
      </c>
      <c r="J928" s="29" t="s">
        <v>74</v>
      </c>
      <c r="K928" s="34">
        <v>43949</v>
      </c>
      <c r="L928" s="29" t="s">
        <v>26</v>
      </c>
    </row>
    <row r="929" spans="1:12" x14ac:dyDescent="0.8">
      <c r="A929" s="29" t="s">
        <v>4503</v>
      </c>
      <c r="B929" s="29" t="s">
        <v>4504</v>
      </c>
      <c r="C929" s="29" t="s">
        <v>23780</v>
      </c>
      <c r="D929" s="29" t="s">
        <v>24043</v>
      </c>
      <c r="E929" s="32">
        <v>39</v>
      </c>
      <c r="F929" s="29" t="s">
        <v>108</v>
      </c>
      <c r="G929" s="29" t="s">
        <v>4505</v>
      </c>
      <c r="H929" s="32"/>
      <c r="I929" s="29" t="s">
        <v>297</v>
      </c>
      <c r="J929" s="29" t="s">
        <v>99</v>
      </c>
      <c r="K929" s="34">
        <v>44893</v>
      </c>
      <c r="L929" s="29" t="s">
        <v>42</v>
      </c>
    </row>
    <row r="930" spans="1:12" x14ac:dyDescent="0.8">
      <c r="A930" s="29" t="s">
        <v>4507</v>
      </c>
      <c r="B930" s="29" t="s">
        <v>4508</v>
      </c>
      <c r="C930" s="29" t="s">
        <v>23962</v>
      </c>
      <c r="D930" s="29" t="s">
        <v>24331</v>
      </c>
      <c r="E930" s="32">
        <v>53</v>
      </c>
      <c r="F930" s="29" t="s">
        <v>29</v>
      </c>
      <c r="G930" s="29" t="s">
        <v>4509</v>
      </c>
      <c r="H930" s="32" t="s">
        <v>4510</v>
      </c>
      <c r="I930" s="29" t="s">
        <v>199</v>
      </c>
      <c r="J930" s="29" t="s">
        <v>74</v>
      </c>
      <c r="K930" s="34">
        <v>45021</v>
      </c>
      <c r="L930" s="29" t="s">
        <v>26</v>
      </c>
    </row>
    <row r="931" spans="1:12" x14ac:dyDescent="0.8">
      <c r="A931" s="29" t="s">
        <v>4512</v>
      </c>
      <c r="B931" s="29" t="s">
        <v>4513</v>
      </c>
      <c r="C931" s="29" t="s">
        <v>24095</v>
      </c>
      <c r="D931" s="29" t="s">
        <v>24765</v>
      </c>
      <c r="E931" s="32">
        <v>34</v>
      </c>
      <c r="F931" s="29" t="s">
        <v>29</v>
      </c>
      <c r="G931" s="29" t="s">
        <v>4514</v>
      </c>
      <c r="H931" s="32" t="s">
        <v>4515</v>
      </c>
      <c r="I931" s="29" t="s">
        <v>450</v>
      </c>
      <c r="J931" s="29" t="s">
        <v>138</v>
      </c>
      <c r="K931" s="34">
        <v>44269</v>
      </c>
      <c r="L931" s="29" t="s">
        <v>42</v>
      </c>
    </row>
    <row r="932" spans="1:12" x14ac:dyDescent="0.8">
      <c r="A932" s="29" t="s">
        <v>4517</v>
      </c>
      <c r="B932" s="29" t="s">
        <v>4518</v>
      </c>
      <c r="C932" s="29" t="s">
        <v>23918</v>
      </c>
      <c r="D932" s="29" t="s">
        <v>23823</v>
      </c>
      <c r="E932" s="32">
        <v>28</v>
      </c>
      <c r="F932" s="29"/>
      <c r="G932" s="29" t="s">
        <v>4519</v>
      </c>
      <c r="H932" s="32" t="s">
        <v>4520</v>
      </c>
      <c r="I932" s="29" t="s">
        <v>510</v>
      </c>
      <c r="J932" s="29" t="s">
        <v>126</v>
      </c>
      <c r="K932" s="34">
        <v>45470</v>
      </c>
      <c r="L932" s="29" t="s">
        <v>42</v>
      </c>
    </row>
    <row r="933" spans="1:12" x14ac:dyDescent="0.8">
      <c r="A933" s="29" t="s">
        <v>4522</v>
      </c>
      <c r="B933" s="29" t="s">
        <v>4523</v>
      </c>
      <c r="C933" s="29" t="s">
        <v>24096</v>
      </c>
      <c r="D933" s="29" t="s">
        <v>24766</v>
      </c>
      <c r="E933" s="32">
        <v>57</v>
      </c>
      <c r="F933" s="29" t="s">
        <v>29</v>
      </c>
      <c r="G933" s="29" t="s">
        <v>4524</v>
      </c>
      <c r="H933" s="32">
        <v>4168260080</v>
      </c>
      <c r="I933" s="29" t="s">
        <v>25</v>
      </c>
      <c r="J933" s="29" t="s">
        <v>19</v>
      </c>
      <c r="K933" s="34">
        <v>45349</v>
      </c>
      <c r="L933" s="29" t="s">
        <v>42</v>
      </c>
    </row>
    <row r="934" spans="1:12" x14ac:dyDescent="0.8">
      <c r="A934" s="29" t="s">
        <v>4526</v>
      </c>
      <c r="B934" s="29" t="s">
        <v>4527</v>
      </c>
      <c r="C934" s="29" t="s">
        <v>23803</v>
      </c>
      <c r="D934" s="29" t="s">
        <v>24371</v>
      </c>
      <c r="E934" s="32">
        <v>18</v>
      </c>
      <c r="F934" s="29" t="s">
        <v>29</v>
      </c>
      <c r="G934" s="29" t="s">
        <v>4528</v>
      </c>
      <c r="H934" s="32" t="s">
        <v>4529</v>
      </c>
      <c r="I934" s="29" t="s">
        <v>18</v>
      </c>
      <c r="J934" s="29" t="s">
        <v>19</v>
      </c>
      <c r="K934" s="34">
        <v>44437</v>
      </c>
      <c r="L934" s="29" t="s">
        <v>42</v>
      </c>
    </row>
    <row r="935" spans="1:12" x14ac:dyDescent="0.8">
      <c r="A935" s="29" t="s">
        <v>4531</v>
      </c>
      <c r="B935" s="29" t="s">
        <v>4532</v>
      </c>
      <c r="C935" s="29" t="s">
        <v>23905</v>
      </c>
      <c r="D935" s="29" t="s">
        <v>24767</v>
      </c>
      <c r="E935" s="32">
        <v>18</v>
      </c>
      <c r="F935" s="29" t="s">
        <v>29</v>
      </c>
      <c r="G935" s="29" t="s">
        <v>4533</v>
      </c>
      <c r="H935" s="32" t="s">
        <v>4534</v>
      </c>
      <c r="I935" s="29" t="s">
        <v>155</v>
      </c>
      <c r="J935" s="29" t="s">
        <v>92</v>
      </c>
      <c r="K935" s="34">
        <v>45346</v>
      </c>
      <c r="L935" s="29" t="s">
        <v>35</v>
      </c>
    </row>
    <row r="936" spans="1:12" x14ac:dyDescent="0.8">
      <c r="A936" s="29" t="s">
        <v>4536</v>
      </c>
      <c r="B936" s="29" t="s">
        <v>4537</v>
      </c>
      <c r="C936" s="29" t="s">
        <v>24097</v>
      </c>
      <c r="D936" s="29" t="s">
        <v>24379</v>
      </c>
      <c r="E936" s="32">
        <v>40</v>
      </c>
      <c r="F936" s="29" t="s">
        <v>29</v>
      </c>
      <c r="G936" s="29" t="s">
        <v>4538</v>
      </c>
      <c r="H936" s="32" t="s">
        <v>4539</v>
      </c>
      <c r="I936" s="29" t="s">
        <v>952</v>
      </c>
      <c r="J936" s="29" t="s">
        <v>126</v>
      </c>
      <c r="K936" s="34">
        <v>44537</v>
      </c>
      <c r="L936" s="29" t="s">
        <v>35</v>
      </c>
    </row>
    <row r="937" spans="1:12" x14ac:dyDescent="0.8">
      <c r="A937" s="29" t="s">
        <v>4541</v>
      </c>
      <c r="B937" s="29" t="s">
        <v>4542</v>
      </c>
      <c r="C937" s="29" t="s">
        <v>23998</v>
      </c>
      <c r="D937" s="29" t="s">
        <v>24768</v>
      </c>
      <c r="E937" s="32">
        <v>28</v>
      </c>
      <c r="F937" s="29" t="s">
        <v>14</v>
      </c>
      <c r="G937" s="29" t="s">
        <v>4543</v>
      </c>
      <c r="H937" s="32" t="s">
        <v>4544</v>
      </c>
      <c r="I937" s="29" t="s">
        <v>173</v>
      </c>
      <c r="J937" s="29" t="s">
        <v>62</v>
      </c>
      <c r="K937" s="34">
        <v>44076</v>
      </c>
      <c r="L937" s="29" t="s">
        <v>35</v>
      </c>
    </row>
    <row r="938" spans="1:12" x14ac:dyDescent="0.8">
      <c r="A938" s="29" t="s">
        <v>4546</v>
      </c>
      <c r="B938" s="29" t="s">
        <v>4547</v>
      </c>
      <c r="C938" s="29" t="s">
        <v>24098</v>
      </c>
      <c r="D938" s="29" t="s">
        <v>24401</v>
      </c>
      <c r="E938" s="32">
        <v>22</v>
      </c>
      <c r="F938" s="29" t="s">
        <v>29</v>
      </c>
      <c r="G938" s="29" t="s">
        <v>4548</v>
      </c>
      <c r="H938" s="32" t="s">
        <v>4549</v>
      </c>
      <c r="I938" s="29" t="s">
        <v>424</v>
      </c>
      <c r="J938" s="29" t="s">
        <v>138</v>
      </c>
      <c r="K938" s="34">
        <v>44799</v>
      </c>
      <c r="L938" s="29" t="s">
        <v>35</v>
      </c>
    </row>
    <row r="939" spans="1:12" x14ac:dyDescent="0.8">
      <c r="A939" s="29" t="s">
        <v>4551</v>
      </c>
      <c r="B939" s="29" t="s">
        <v>4552</v>
      </c>
      <c r="C939" s="29" t="s">
        <v>23801</v>
      </c>
      <c r="D939" s="29" t="s">
        <v>24769</v>
      </c>
      <c r="E939" s="32">
        <v>43</v>
      </c>
      <c r="F939" s="29" t="s">
        <v>14</v>
      </c>
      <c r="G939" s="29" t="s">
        <v>4553</v>
      </c>
      <c r="H939" s="32">
        <f>1-933-609-6739</f>
        <v>-8280</v>
      </c>
      <c r="I939" s="29" t="s">
        <v>424</v>
      </c>
      <c r="J939" s="29" t="s">
        <v>138</v>
      </c>
      <c r="K939" s="34">
        <v>44098</v>
      </c>
      <c r="L939" s="29" t="s">
        <v>26</v>
      </c>
    </row>
    <row r="940" spans="1:12" x14ac:dyDescent="0.8">
      <c r="A940" s="29" t="s">
        <v>4554</v>
      </c>
      <c r="B940" s="29" t="s">
        <v>4555</v>
      </c>
      <c r="C940" s="29" t="s">
        <v>23919</v>
      </c>
      <c r="D940" s="29" t="s">
        <v>24372</v>
      </c>
      <c r="E940" s="32">
        <v>37</v>
      </c>
      <c r="F940" s="29" t="s">
        <v>29</v>
      </c>
      <c r="G940" s="29" t="s">
        <v>4556</v>
      </c>
      <c r="H940" s="32" t="s">
        <v>4557</v>
      </c>
      <c r="I940" s="29" t="s">
        <v>73</v>
      </c>
      <c r="J940" s="29" t="s">
        <v>74</v>
      </c>
      <c r="K940" s="34">
        <v>44272</v>
      </c>
      <c r="L940" s="29" t="s">
        <v>35</v>
      </c>
    </row>
    <row r="941" spans="1:12" x14ac:dyDescent="0.8">
      <c r="A941" s="29" t="s">
        <v>4559</v>
      </c>
      <c r="B941" s="29" t="s">
        <v>4560</v>
      </c>
      <c r="C941" s="29" t="s">
        <v>23885</v>
      </c>
      <c r="D941" s="29" t="s">
        <v>24583</v>
      </c>
      <c r="E941" s="32">
        <v>28</v>
      </c>
      <c r="F941" s="29" t="s">
        <v>29</v>
      </c>
      <c r="G941" s="29" t="s">
        <v>4561</v>
      </c>
      <c r="H941" s="32" t="s">
        <v>4562</v>
      </c>
      <c r="I941" s="29" t="s">
        <v>119</v>
      </c>
      <c r="J941" s="29" t="s">
        <v>55</v>
      </c>
      <c r="K941" s="34">
        <v>45029</v>
      </c>
      <c r="L941" s="29" t="s">
        <v>35</v>
      </c>
    </row>
    <row r="942" spans="1:12" x14ac:dyDescent="0.8">
      <c r="A942" s="29" t="s">
        <v>4564</v>
      </c>
      <c r="B942" s="29" t="s">
        <v>4565</v>
      </c>
      <c r="C942" s="29" t="s">
        <v>23819</v>
      </c>
      <c r="D942" s="29" t="s">
        <v>24461</v>
      </c>
      <c r="E942" s="32">
        <v>19</v>
      </c>
      <c r="F942" s="29" t="s">
        <v>29</v>
      </c>
      <c r="G942" s="29" t="s">
        <v>4566</v>
      </c>
      <c r="H942" s="32" t="s">
        <v>4567</v>
      </c>
      <c r="I942" s="29" t="s">
        <v>510</v>
      </c>
      <c r="J942" s="29" t="s">
        <v>126</v>
      </c>
      <c r="K942" s="34">
        <v>43942</v>
      </c>
      <c r="L942" s="29" t="s">
        <v>26</v>
      </c>
    </row>
    <row r="943" spans="1:12" x14ac:dyDescent="0.8">
      <c r="A943" s="29" t="s">
        <v>4568</v>
      </c>
      <c r="B943" s="29" t="s">
        <v>4569</v>
      </c>
      <c r="C943" s="29" t="s">
        <v>23958</v>
      </c>
      <c r="D943" s="29" t="s">
        <v>24437</v>
      </c>
      <c r="E943" s="32">
        <v>45</v>
      </c>
      <c r="F943" s="29" t="s">
        <v>14</v>
      </c>
      <c r="G943" s="29" t="s">
        <v>4570</v>
      </c>
      <c r="H943" s="32">
        <f>1-287-711-4860</f>
        <v>-5857</v>
      </c>
      <c r="I943" s="29" t="s">
        <v>473</v>
      </c>
      <c r="J943" s="29" t="s">
        <v>113</v>
      </c>
      <c r="K943" s="34">
        <v>45024</v>
      </c>
      <c r="L943" s="29" t="s">
        <v>26</v>
      </c>
    </row>
    <row r="944" spans="1:12" x14ac:dyDescent="0.8">
      <c r="A944" s="29" t="s">
        <v>4572</v>
      </c>
      <c r="B944" s="29" t="s">
        <v>4573</v>
      </c>
      <c r="C944" s="29" t="s">
        <v>23814</v>
      </c>
      <c r="D944" s="29" t="s">
        <v>24331</v>
      </c>
      <c r="E944" s="32">
        <v>42</v>
      </c>
      <c r="F944" s="29" t="s">
        <v>29</v>
      </c>
      <c r="G944" s="29" t="s">
        <v>4574</v>
      </c>
      <c r="H944" s="32" t="s">
        <v>4575</v>
      </c>
      <c r="I944" s="29" t="s">
        <v>320</v>
      </c>
      <c r="J944" s="29" t="s">
        <v>138</v>
      </c>
      <c r="K944" s="34">
        <v>45113</v>
      </c>
      <c r="L944" s="29" t="s">
        <v>42</v>
      </c>
    </row>
    <row r="945" spans="1:12" x14ac:dyDescent="0.8">
      <c r="A945" s="29" t="s">
        <v>4577</v>
      </c>
      <c r="B945" s="29" t="s">
        <v>4578</v>
      </c>
      <c r="C945" s="29" t="s">
        <v>23767</v>
      </c>
      <c r="D945" s="29" t="s">
        <v>24199</v>
      </c>
      <c r="E945" s="32">
        <v>33</v>
      </c>
      <c r="F945" s="29" t="s">
        <v>29</v>
      </c>
      <c r="G945" s="29" t="s">
        <v>4579</v>
      </c>
      <c r="H945" s="32" t="s">
        <v>4580</v>
      </c>
      <c r="I945" s="29" t="s">
        <v>390</v>
      </c>
      <c r="J945" s="29" t="s">
        <v>180</v>
      </c>
      <c r="K945" s="34">
        <v>43914</v>
      </c>
      <c r="L945" s="29" t="s">
        <v>35</v>
      </c>
    </row>
    <row r="946" spans="1:12" x14ac:dyDescent="0.8">
      <c r="A946" s="29" t="s">
        <v>4582</v>
      </c>
      <c r="B946" s="29" t="s">
        <v>4583</v>
      </c>
      <c r="C946" s="29" t="s">
        <v>23833</v>
      </c>
      <c r="D946" s="29" t="s">
        <v>24770</v>
      </c>
      <c r="E946" s="32">
        <v>57</v>
      </c>
      <c r="F946" s="29" t="s">
        <v>14</v>
      </c>
      <c r="G946" s="29" t="s">
        <v>4584</v>
      </c>
      <c r="H946" s="32" t="s">
        <v>4585</v>
      </c>
      <c r="I946" s="29" t="s">
        <v>270</v>
      </c>
      <c r="J946" s="29" t="s">
        <v>19</v>
      </c>
      <c r="K946" s="34">
        <v>44683</v>
      </c>
      <c r="L946" s="29" t="s">
        <v>35</v>
      </c>
    </row>
    <row r="947" spans="1:12" x14ac:dyDescent="0.8">
      <c r="A947" s="29" t="s">
        <v>4587</v>
      </c>
      <c r="B947" s="29" t="s">
        <v>4588</v>
      </c>
      <c r="C947" s="29" t="s">
        <v>23881</v>
      </c>
      <c r="D947" s="29" t="s">
        <v>24542</v>
      </c>
      <c r="E947" s="32">
        <v>22</v>
      </c>
      <c r="F947" s="29" t="s">
        <v>29</v>
      </c>
      <c r="G947" s="29" t="s">
        <v>4589</v>
      </c>
      <c r="H947" s="32" t="s">
        <v>4590</v>
      </c>
      <c r="I947" s="29" t="s">
        <v>558</v>
      </c>
      <c r="J947" s="29" t="s">
        <v>55</v>
      </c>
      <c r="K947" s="34">
        <v>44386</v>
      </c>
      <c r="L947" s="29" t="s">
        <v>35</v>
      </c>
    </row>
    <row r="948" spans="1:12" x14ac:dyDescent="0.8">
      <c r="A948" s="29" t="s">
        <v>4592</v>
      </c>
      <c r="B948" s="29" t="s">
        <v>4593</v>
      </c>
      <c r="C948" s="29" t="s">
        <v>23999</v>
      </c>
      <c r="D948" s="29" t="s">
        <v>24712</v>
      </c>
      <c r="E948" s="32">
        <v>18</v>
      </c>
      <c r="F948" s="29" t="s">
        <v>14</v>
      </c>
      <c r="G948" s="29" t="s">
        <v>4594</v>
      </c>
      <c r="H948" s="32" t="s">
        <v>4595</v>
      </c>
      <c r="I948" s="29" t="s">
        <v>270</v>
      </c>
      <c r="J948" s="29" t="s">
        <v>19</v>
      </c>
      <c r="K948" s="34">
        <v>44236</v>
      </c>
      <c r="L948" s="29" t="s">
        <v>35</v>
      </c>
    </row>
    <row r="949" spans="1:12" x14ac:dyDescent="0.8">
      <c r="A949" s="29" t="s">
        <v>4597</v>
      </c>
      <c r="B949" s="29" t="s">
        <v>4598</v>
      </c>
      <c r="C949" s="29" t="s">
        <v>23775</v>
      </c>
      <c r="D949" s="29" t="s">
        <v>24678</v>
      </c>
      <c r="E949" s="32"/>
      <c r="F949" s="29" t="s">
        <v>29</v>
      </c>
      <c r="G949" s="29" t="s">
        <v>4599</v>
      </c>
      <c r="H949" s="32">
        <v>9739429390</v>
      </c>
      <c r="I949" s="29" t="s">
        <v>553</v>
      </c>
      <c r="J949" s="29" t="s">
        <v>221</v>
      </c>
      <c r="K949" s="34">
        <v>44505</v>
      </c>
      <c r="L949" s="29" t="s">
        <v>35</v>
      </c>
    </row>
    <row r="950" spans="1:12" x14ac:dyDescent="0.8">
      <c r="A950" s="29" t="s">
        <v>4601</v>
      </c>
      <c r="B950" s="29" t="s">
        <v>4602</v>
      </c>
      <c r="C950" s="29" t="s">
        <v>24099</v>
      </c>
      <c r="D950" s="29" t="s">
        <v>24771</v>
      </c>
      <c r="E950" s="32"/>
      <c r="F950" s="29" t="s">
        <v>14</v>
      </c>
      <c r="G950" s="29" t="s">
        <v>4603</v>
      </c>
      <c r="H950" s="32">
        <v>6205450281</v>
      </c>
      <c r="I950" s="29" t="s">
        <v>450</v>
      </c>
      <c r="J950" s="29" t="s">
        <v>138</v>
      </c>
      <c r="K950" s="34">
        <v>44187</v>
      </c>
      <c r="L950" s="29" t="s">
        <v>35</v>
      </c>
    </row>
    <row r="951" spans="1:12" x14ac:dyDescent="0.8">
      <c r="A951" s="29" t="s">
        <v>4605</v>
      </c>
      <c r="B951" s="29" t="s">
        <v>4606</v>
      </c>
      <c r="C951" s="29" t="s">
        <v>23868</v>
      </c>
      <c r="D951" s="29" t="s">
        <v>24725</v>
      </c>
      <c r="E951" s="32">
        <v>37</v>
      </c>
      <c r="F951" s="29" t="s">
        <v>29</v>
      </c>
      <c r="G951" s="29" t="s">
        <v>4607</v>
      </c>
      <c r="H951" s="32" t="s">
        <v>4608</v>
      </c>
      <c r="I951" s="29" t="s">
        <v>238</v>
      </c>
      <c r="J951" s="29" t="s">
        <v>48</v>
      </c>
      <c r="K951" s="34">
        <v>44779</v>
      </c>
      <c r="L951" s="29" t="s">
        <v>42</v>
      </c>
    </row>
    <row r="952" spans="1:12" x14ac:dyDescent="0.8">
      <c r="A952" s="29" t="s">
        <v>4610</v>
      </c>
      <c r="B952" s="29" t="s">
        <v>4611</v>
      </c>
      <c r="C952" s="29" t="s">
        <v>23782</v>
      </c>
      <c r="D952" s="29" t="s">
        <v>24772</v>
      </c>
      <c r="E952" s="32"/>
      <c r="F952" s="29" t="s">
        <v>29</v>
      </c>
      <c r="G952" s="29" t="s">
        <v>4612</v>
      </c>
      <c r="H952" s="32" t="s">
        <v>4613</v>
      </c>
      <c r="I952" s="29" t="s">
        <v>119</v>
      </c>
      <c r="J952" s="29"/>
      <c r="K952" s="34">
        <v>44502</v>
      </c>
      <c r="L952" s="29" t="s">
        <v>42</v>
      </c>
    </row>
    <row r="953" spans="1:12" x14ac:dyDescent="0.8">
      <c r="A953" s="29" t="s">
        <v>4615</v>
      </c>
      <c r="B953" s="29" t="s">
        <v>4616</v>
      </c>
      <c r="C953" s="29" t="s">
        <v>23885</v>
      </c>
      <c r="D953" s="29" t="s">
        <v>24532</v>
      </c>
      <c r="E953" s="32">
        <v>39</v>
      </c>
      <c r="F953" s="29" t="s">
        <v>29</v>
      </c>
      <c r="G953" s="29" t="s">
        <v>4617</v>
      </c>
      <c r="H953" s="32" t="s">
        <v>4618</v>
      </c>
      <c r="I953" s="29" t="s">
        <v>260</v>
      </c>
      <c r="J953" s="29"/>
      <c r="K953" s="34">
        <v>44628</v>
      </c>
      <c r="L953" s="29" t="s">
        <v>35</v>
      </c>
    </row>
    <row r="954" spans="1:12" x14ac:dyDescent="0.8">
      <c r="A954" s="29" t="s">
        <v>4620</v>
      </c>
      <c r="B954" s="29" t="s">
        <v>4621</v>
      </c>
      <c r="C954" s="29" t="s">
        <v>23770</v>
      </c>
      <c r="D954" s="29" t="s">
        <v>24773</v>
      </c>
      <c r="E954" s="32">
        <v>19</v>
      </c>
      <c r="F954" s="29" t="s">
        <v>29</v>
      </c>
      <c r="G954" s="29" t="s">
        <v>4622</v>
      </c>
      <c r="H954" s="32" t="s">
        <v>4623</v>
      </c>
      <c r="I954" s="29" t="s">
        <v>350</v>
      </c>
      <c r="J954" s="29" t="s">
        <v>34</v>
      </c>
      <c r="K954" s="34">
        <v>45365</v>
      </c>
      <c r="L954" s="29" t="s">
        <v>42</v>
      </c>
    </row>
    <row r="955" spans="1:12" x14ac:dyDescent="0.8">
      <c r="A955" s="29" t="s">
        <v>4625</v>
      </c>
      <c r="B955" s="29" t="s">
        <v>4626</v>
      </c>
      <c r="C955" s="29" t="s">
        <v>23742</v>
      </c>
      <c r="D955" s="29" t="s">
        <v>24774</v>
      </c>
      <c r="E955" s="32">
        <v>52</v>
      </c>
      <c r="F955" s="29" t="s">
        <v>14</v>
      </c>
      <c r="G955" s="29" t="s">
        <v>4627</v>
      </c>
      <c r="H955" s="32" t="s">
        <v>4628</v>
      </c>
      <c r="I955" s="29" t="s">
        <v>105</v>
      </c>
      <c r="J955" s="29" t="s">
        <v>48</v>
      </c>
      <c r="K955" s="34">
        <v>45151</v>
      </c>
      <c r="L955" s="29" t="s">
        <v>42</v>
      </c>
    </row>
    <row r="956" spans="1:12" x14ac:dyDescent="0.8">
      <c r="A956" s="29" t="s">
        <v>4630</v>
      </c>
      <c r="B956" s="29" t="s">
        <v>4631</v>
      </c>
      <c r="C956" s="29" t="s">
        <v>23751</v>
      </c>
      <c r="D956" s="29" t="s">
        <v>23921</v>
      </c>
      <c r="E956" s="32">
        <v>34</v>
      </c>
      <c r="F956" s="29" t="s">
        <v>29</v>
      </c>
      <c r="G956" s="29" t="s">
        <v>4632</v>
      </c>
      <c r="H956" s="32" t="s">
        <v>4633</v>
      </c>
      <c r="I956" s="29" t="s">
        <v>227</v>
      </c>
      <c r="J956" s="29" t="s">
        <v>221</v>
      </c>
      <c r="K956" s="34">
        <v>44108</v>
      </c>
      <c r="L956" s="29" t="s">
        <v>42</v>
      </c>
    </row>
    <row r="957" spans="1:12" x14ac:dyDescent="0.8">
      <c r="A957" s="29" t="s">
        <v>4635</v>
      </c>
      <c r="B957" s="29"/>
      <c r="C957" s="29"/>
      <c r="D957" s="29"/>
      <c r="E957" s="32">
        <v>48</v>
      </c>
      <c r="F957" s="29" t="s">
        <v>14</v>
      </c>
      <c r="G957" s="29" t="s">
        <v>4636</v>
      </c>
      <c r="H957" s="32" t="s">
        <v>4637</v>
      </c>
      <c r="I957" s="29" t="s">
        <v>932</v>
      </c>
      <c r="J957" s="29" t="s">
        <v>126</v>
      </c>
      <c r="K957" s="34">
        <v>43902</v>
      </c>
      <c r="L957" s="29" t="s">
        <v>26</v>
      </c>
    </row>
    <row r="958" spans="1:12" x14ac:dyDescent="0.8">
      <c r="A958" s="29" t="s">
        <v>4639</v>
      </c>
      <c r="B958" s="29" t="s">
        <v>4640</v>
      </c>
      <c r="C958" s="29" t="s">
        <v>23777</v>
      </c>
      <c r="D958" s="29" t="s">
        <v>24414</v>
      </c>
      <c r="E958" s="32">
        <v>39</v>
      </c>
      <c r="F958" s="29" t="s">
        <v>29</v>
      </c>
      <c r="G958" s="29" t="s">
        <v>4641</v>
      </c>
      <c r="H958" s="32" t="s">
        <v>4642</v>
      </c>
      <c r="I958" s="29" t="s">
        <v>249</v>
      </c>
      <c r="J958" s="29" t="s">
        <v>55</v>
      </c>
      <c r="K958" s="34">
        <v>45612</v>
      </c>
      <c r="L958" s="29" t="s">
        <v>26</v>
      </c>
    </row>
    <row r="959" spans="1:12" x14ac:dyDescent="0.8">
      <c r="A959" s="29" t="s">
        <v>4644</v>
      </c>
      <c r="B959" s="29" t="s">
        <v>4645</v>
      </c>
      <c r="C959" s="29" t="s">
        <v>24092</v>
      </c>
      <c r="D959" s="29" t="s">
        <v>24146</v>
      </c>
      <c r="E959" s="32">
        <v>40</v>
      </c>
      <c r="F959" s="29" t="s">
        <v>29</v>
      </c>
      <c r="G959" s="29" t="s">
        <v>4646</v>
      </c>
      <c r="H959" s="32" t="s">
        <v>4647</v>
      </c>
      <c r="I959" s="29" t="s">
        <v>1014</v>
      </c>
      <c r="J959" s="29" t="s">
        <v>34</v>
      </c>
      <c r="K959" s="34">
        <v>44790</v>
      </c>
      <c r="L959" s="29" t="s">
        <v>26</v>
      </c>
    </row>
    <row r="960" spans="1:12" x14ac:dyDescent="0.8">
      <c r="A960" s="29" t="s">
        <v>4649</v>
      </c>
      <c r="B960" s="29" t="s">
        <v>4650</v>
      </c>
      <c r="C960" s="29" t="s">
        <v>23773</v>
      </c>
      <c r="D960" s="29" t="s">
        <v>24686</v>
      </c>
      <c r="E960" s="32">
        <v>41</v>
      </c>
      <c r="F960" s="29" t="s">
        <v>29</v>
      </c>
      <c r="G960" s="29" t="s">
        <v>4651</v>
      </c>
      <c r="H960" s="32" t="s">
        <v>4652</v>
      </c>
      <c r="I960" s="29" t="s">
        <v>832</v>
      </c>
      <c r="J960" s="29" t="s">
        <v>62</v>
      </c>
      <c r="K960" s="34">
        <v>45559</v>
      </c>
      <c r="L960" s="29" t="s">
        <v>35</v>
      </c>
    </row>
    <row r="961" spans="1:12" x14ac:dyDescent="0.8">
      <c r="A961" s="29" t="s">
        <v>4654</v>
      </c>
      <c r="B961" s="29" t="s">
        <v>4655</v>
      </c>
      <c r="C961" s="29" t="s">
        <v>24100</v>
      </c>
      <c r="D961" s="29" t="s">
        <v>24460</v>
      </c>
      <c r="E961" s="32">
        <v>40</v>
      </c>
      <c r="F961" s="29" t="s">
        <v>14</v>
      </c>
      <c r="G961" s="29" t="s">
        <v>4656</v>
      </c>
      <c r="H961" s="32" t="s">
        <v>4657</v>
      </c>
      <c r="I961" s="29" t="s">
        <v>249</v>
      </c>
      <c r="J961" s="29" t="s">
        <v>55</v>
      </c>
      <c r="K961" s="34">
        <v>44545</v>
      </c>
      <c r="L961" s="29" t="s">
        <v>35</v>
      </c>
    </row>
    <row r="962" spans="1:12" x14ac:dyDescent="0.8">
      <c r="A962" s="29" t="s">
        <v>4659</v>
      </c>
      <c r="B962" s="29" t="s">
        <v>4660</v>
      </c>
      <c r="C962" s="29" t="s">
        <v>24010</v>
      </c>
      <c r="D962" s="29" t="s">
        <v>24769</v>
      </c>
      <c r="E962" s="32">
        <v>42</v>
      </c>
      <c r="F962" s="29" t="s">
        <v>29</v>
      </c>
      <c r="G962" s="29" t="s">
        <v>4661</v>
      </c>
      <c r="H962" s="32" t="s">
        <v>4662</v>
      </c>
      <c r="I962" s="29" t="s">
        <v>297</v>
      </c>
      <c r="J962" s="29" t="s">
        <v>99</v>
      </c>
      <c r="K962" s="34">
        <v>44532</v>
      </c>
      <c r="L962" s="29" t="s">
        <v>42</v>
      </c>
    </row>
    <row r="963" spans="1:12" x14ac:dyDescent="0.8">
      <c r="A963" s="29" t="s">
        <v>4664</v>
      </c>
      <c r="B963" s="29" t="s">
        <v>4665</v>
      </c>
      <c r="C963" s="29" t="s">
        <v>23740</v>
      </c>
      <c r="D963" s="29" t="s">
        <v>24524</v>
      </c>
      <c r="E963" s="32">
        <v>50</v>
      </c>
      <c r="F963" s="29" t="s">
        <v>14</v>
      </c>
      <c r="G963" s="29" t="s">
        <v>4666</v>
      </c>
      <c r="H963" s="32" t="s">
        <v>4667</v>
      </c>
      <c r="I963" s="29" t="s">
        <v>119</v>
      </c>
      <c r="J963" s="29" t="s">
        <v>55</v>
      </c>
      <c r="K963" s="34">
        <v>44542</v>
      </c>
      <c r="L963" s="29" t="s">
        <v>26</v>
      </c>
    </row>
    <row r="964" spans="1:12" x14ac:dyDescent="0.8">
      <c r="A964" s="29" t="s">
        <v>4669</v>
      </c>
      <c r="B964" s="29" t="s">
        <v>4670</v>
      </c>
      <c r="C964" s="29" t="s">
        <v>23892</v>
      </c>
      <c r="D964" s="29" t="s">
        <v>23749</v>
      </c>
      <c r="E964" s="32">
        <v>37</v>
      </c>
      <c r="F964" s="29" t="s">
        <v>29</v>
      </c>
      <c r="G964" s="29" t="s">
        <v>4671</v>
      </c>
      <c r="H964" s="32" t="s">
        <v>4672</v>
      </c>
      <c r="I964" s="29" t="s">
        <v>270</v>
      </c>
      <c r="J964" s="29" t="s">
        <v>19</v>
      </c>
      <c r="K964" s="34">
        <v>45068</v>
      </c>
      <c r="L964" s="29" t="s">
        <v>42</v>
      </c>
    </row>
    <row r="965" spans="1:12" x14ac:dyDescent="0.8">
      <c r="A965" s="29" t="s">
        <v>4674</v>
      </c>
      <c r="B965" s="29" t="s">
        <v>4675</v>
      </c>
      <c r="C965" s="29" t="s">
        <v>23917</v>
      </c>
      <c r="D965" s="29" t="s">
        <v>24776</v>
      </c>
      <c r="E965" s="32">
        <v>43</v>
      </c>
      <c r="F965" s="29" t="s">
        <v>29</v>
      </c>
      <c r="G965" s="29"/>
      <c r="H965" s="32" t="s">
        <v>4676</v>
      </c>
      <c r="I965" s="29" t="s">
        <v>424</v>
      </c>
      <c r="J965" s="29" t="s">
        <v>138</v>
      </c>
      <c r="K965" s="34">
        <v>44659</v>
      </c>
      <c r="L965" s="29" t="s">
        <v>42</v>
      </c>
    </row>
    <row r="966" spans="1:12" x14ac:dyDescent="0.8">
      <c r="A966" s="29" t="s">
        <v>4678</v>
      </c>
      <c r="B966" s="29" t="s">
        <v>4679</v>
      </c>
      <c r="C966" s="29" t="s">
        <v>23888</v>
      </c>
      <c r="D966" s="29" t="s">
        <v>24500</v>
      </c>
      <c r="E966" s="32">
        <v>33</v>
      </c>
      <c r="F966" s="29" t="s">
        <v>14</v>
      </c>
      <c r="G966" s="29" t="s">
        <v>4680</v>
      </c>
      <c r="H966" s="32" t="s">
        <v>4681</v>
      </c>
      <c r="I966" s="29" t="s">
        <v>1049</v>
      </c>
      <c r="J966" s="29" t="s">
        <v>48</v>
      </c>
      <c r="K966" s="34">
        <v>44636</v>
      </c>
      <c r="L966" s="29" t="s">
        <v>26</v>
      </c>
    </row>
    <row r="967" spans="1:12" x14ac:dyDescent="0.8">
      <c r="A967" s="29" t="s">
        <v>4683</v>
      </c>
      <c r="B967" s="29" t="s">
        <v>4684</v>
      </c>
      <c r="C967" s="29" t="s">
        <v>23810</v>
      </c>
      <c r="D967" s="29" t="s">
        <v>24363</v>
      </c>
      <c r="E967" s="32"/>
      <c r="F967" s="29" t="s">
        <v>14</v>
      </c>
      <c r="G967" s="29" t="s">
        <v>4685</v>
      </c>
      <c r="H967" s="32" t="s">
        <v>4686</v>
      </c>
      <c r="I967" s="29" t="s">
        <v>867</v>
      </c>
      <c r="J967" s="29" t="s">
        <v>99</v>
      </c>
      <c r="K967" s="34">
        <v>44298</v>
      </c>
      <c r="L967" s="29" t="s">
        <v>26</v>
      </c>
    </row>
    <row r="968" spans="1:12" x14ac:dyDescent="0.8">
      <c r="A968" s="29" t="s">
        <v>4688</v>
      </c>
      <c r="B968" s="29" t="s">
        <v>4689</v>
      </c>
      <c r="C968" s="29" t="s">
        <v>24055</v>
      </c>
      <c r="D968" s="29" t="s">
        <v>24777</v>
      </c>
      <c r="E968" s="32">
        <v>26</v>
      </c>
      <c r="F968" s="29" t="s">
        <v>29</v>
      </c>
      <c r="G968" s="29" t="s">
        <v>4690</v>
      </c>
      <c r="H968" s="32" t="s">
        <v>4691</v>
      </c>
      <c r="I968" s="29" t="s">
        <v>320</v>
      </c>
      <c r="J968" s="29" t="s">
        <v>138</v>
      </c>
      <c r="K968" s="34">
        <v>43944</v>
      </c>
      <c r="L968" s="29" t="s">
        <v>35</v>
      </c>
    </row>
    <row r="969" spans="1:12" x14ac:dyDescent="0.8">
      <c r="A969" s="29" t="s">
        <v>4693</v>
      </c>
      <c r="B969" s="29" t="s">
        <v>4694</v>
      </c>
      <c r="C969" s="29" t="s">
        <v>23790</v>
      </c>
      <c r="D969" s="29" t="s">
        <v>24438</v>
      </c>
      <c r="E969" s="32">
        <v>56</v>
      </c>
      <c r="F969" s="29" t="s">
        <v>14</v>
      </c>
      <c r="G969" s="29" t="s">
        <v>4695</v>
      </c>
      <c r="H969" s="32" t="s">
        <v>4696</v>
      </c>
      <c r="I969" s="29" t="s">
        <v>186</v>
      </c>
      <c r="J969" s="29" t="s">
        <v>74</v>
      </c>
      <c r="K969" s="34">
        <v>44786</v>
      </c>
      <c r="L969" s="29" t="s">
        <v>26</v>
      </c>
    </row>
    <row r="970" spans="1:12" x14ac:dyDescent="0.8">
      <c r="A970" s="29" t="s">
        <v>4698</v>
      </c>
      <c r="B970" s="29" t="s">
        <v>4699</v>
      </c>
      <c r="C970" s="29" t="s">
        <v>24034</v>
      </c>
      <c r="D970" s="29" t="s">
        <v>24646</v>
      </c>
      <c r="E970" s="32">
        <v>34</v>
      </c>
      <c r="F970" s="29" t="s">
        <v>14</v>
      </c>
      <c r="G970" s="29" t="s">
        <v>4700</v>
      </c>
      <c r="H970" s="32">
        <v>5134071675</v>
      </c>
      <c r="I970" s="29" t="s">
        <v>47</v>
      </c>
      <c r="J970" s="29" t="s">
        <v>48</v>
      </c>
      <c r="K970" s="34">
        <v>45566</v>
      </c>
      <c r="L970" s="29" t="s">
        <v>26</v>
      </c>
    </row>
    <row r="971" spans="1:12" x14ac:dyDescent="0.8">
      <c r="A971" s="29" t="s">
        <v>4702</v>
      </c>
      <c r="B971" s="29" t="s">
        <v>4703</v>
      </c>
      <c r="C971" s="29" t="s">
        <v>23751</v>
      </c>
      <c r="D971" s="29" t="s">
        <v>24432</v>
      </c>
      <c r="E971" s="32">
        <v>18</v>
      </c>
      <c r="F971" s="29" t="s">
        <v>29</v>
      </c>
      <c r="G971" s="29" t="s">
        <v>4704</v>
      </c>
      <c r="H971" s="32" t="s">
        <v>4705</v>
      </c>
      <c r="I971" s="29" t="s">
        <v>80</v>
      </c>
      <c r="J971" s="29" t="s">
        <v>74</v>
      </c>
      <c r="K971" s="34">
        <v>44174</v>
      </c>
      <c r="L971" s="29" t="s">
        <v>42</v>
      </c>
    </row>
    <row r="972" spans="1:12" x14ac:dyDescent="0.8">
      <c r="A972" s="29" t="s">
        <v>4707</v>
      </c>
      <c r="B972" s="29" t="s">
        <v>4708</v>
      </c>
      <c r="C972" s="29" t="s">
        <v>23754</v>
      </c>
      <c r="D972" s="29" t="s">
        <v>24778</v>
      </c>
      <c r="E972" s="32">
        <v>36</v>
      </c>
      <c r="F972" s="29" t="s">
        <v>29</v>
      </c>
      <c r="G972" s="29" t="s">
        <v>4709</v>
      </c>
      <c r="H972" s="32" t="s">
        <v>4710</v>
      </c>
      <c r="I972" s="29" t="s">
        <v>186</v>
      </c>
      <c r="J972" s="29" t="s">
        <v>74</v>
      </c>
      <c r="K972" s="34">
        <v>44406</v>
      </c>
      <c r="L972" s="29" t="s">
        <v>35</v>
      </c>
    </row>
    <row r="973" spans="1:12" x14ac:dyDescent="0.8">
      <c r="A973" s="29" t="s">
        <v>4712</v>
      </c>
      <c r="B973" s="29" t="s">
        <v>4713</v>
      </c>
      <c r="C973" s="29" t="s">
        <v>23835</v>
      </c>
      <c r="D973" s="29" t="s">
        <v>24779</v>
      </c>
      <c r="E973" s="32">
        <v>26</v>
      </c>
      <c r="F973" s="29" t="s">
        <v>14</v>
      </c>
      <c r="G973" s="29" t="s">
        <v>4714</v>
      </c>
      <c r="H973" s="32" t="s">
        <v>4715</v>
      </c>
      <c r="I973" s="29" t="s">
        <v>119</v>
      </c>
      <c r="J973" s="29" t="s">
        <v>55</v>
      </c>
      <c r="K973" s="34">
        <v>45505</v>
      </c>
      <c r="L973" s="29" t="s">
        <v>26</v>
      </c>
    </row>
    <row r="974" spans="1:12" x14ac:dyDescent="0.8">
      <c r="A974" s="29" t="s">
        <v>4717</v>
      </c>
      <c r="B974" s="29" t="s">
        <v>4718</v>
      </c>
      <c r="C974" s="29" t="s">
        <v>23822</v>
      </c>
      <c r="D974" s="29" t="s">
        <v>24780</v>
      </c>
      <c r="E974" s="32">
        <v>45</v>
      </c>
      <c r="F974" s="29" t="s">
        <v>14</v>
      </c>
      <c r="G974" s="29" t="s">
        <v>4719</v>
      </c>
      <c r="H974" s="32" t="s">
        <v>4720</v>
      </c>
      <c r="I974" s="29" t="s">
        <v>18</v>
      </c>
      <c r="J974" s="29" t="s">
        <v>19</v>
      </c>
      <c r="K974" s="34">
        <v>44808</v>
      </c>
      <c r="L974" s="29" t="s">
        <v>42</v>
      </c>
    </row>
    <row r="975" spans="1:12" x14ac:dyDescent="0.8">
      <c r="A975" s="29" t="s">
        <v>4722</v>
      </c>
      <c r="B975" s="29" t="s">
        <v>4723</v>
      </c>
      <c r="C975" s="29" t="s">
        <v>24101</v>
      </c>
      <c r="D975" s="29" t="s">
        <v>24708</v>
      </c>
      <c r="E975" s="32">
        <v>27</v>
      </c>
      <c r="F975" s="29" t="s">
        <v>14</v>
      </c>
      <c r="G975" s="29" t="s">
        <v>4724</v>
      </c>
      <c r="H975" s="32" t="s">
        <v>4725</v>
      </c>
      <c r="I975" s="29" t="s">
        <v>41</v>
      </c>
      <c r="J975" s="29" t="s">
        <v>19</v>
      </c>
      <c r="K975" s="34">
        <v>44709</v>
      </c>
      <c r="L975" s="29" t="s">
        <v>35</v>
      </c>
    </row>
    <row r="976" spans="1:12" x14ac:dyDescent="0.8">
      <c r="A976" s="29" t="s">
        <v>4727</v>
      </c>
      <c r="B976" s="29" t="s">
        <v>4728</v>
      </c>
      <c r="C976" s="29" t="s">
        <v>23917</v>
      </c>
      <c r="D976" s="29" t="s">
        <v>24387</v>
      </c>
      <c r="E976" s="32">
        <v>29</v>
      </c>
      <c r="F976" s="29" t="s">
        <v>29</v>
      </c>
      <c r="G976" s="29" t="s">
        <v>4729</v>
      </c>
      <c r="H976" s="32" t="s">
        <v>4730</v>
      </c>
      <c r="I976" s="29" t="s">
        <v>558</v>
      </c>
      <c r="J976" s="29" t="s">
        <v>55</v>
      </c>
      <c r="K976" s="34">
        <v>43964</v>
      </c>
      <c r="L976" s="29" t="s">
        <v>35</v>
      </c>
    </row>
    <row r="977" spans="1:12" x14ac:dyDescent="0.8">
      <c r="A977" s="29" t="s">
        <v>4732</v>
      </c>
      <c r="B977" s="29" t="s">
        <v>4733</v>
      </c>
      <c r="C977" s="29" t="s">
        <v>24102</v>
      </c>
      <c r="D977" s="29" t="s">
        <v>24331</v>
      </c>
      <c r="E977" s="32">
        <v>18</v>
      </c>
      <c r="F977" s="29" t="s">
        <v>29</v>
      </c>
      <c r="G977" s="29" t="s">
        <v>4734</v>
      </c>
      <c r="H977" s="32" t="s">
        <v>4735</v>
      </c>
      <c r="I977" s="29"/>
      <c r="J977" s="29" t="s">
        <v>92</v>
      </c>
      <c r="K977" s="34">
        <v>45105</v>
      </c>
      <c r="L977" s="29" t="s">
        <v>26</v>
      </c>
    </row>
    <row r="978" spans="1:12" x14ac:dyDescent="0.8">
      <c r="A978" s="29" t="s">
        <v>4737</v>
      </c>
      <c r="B978" s="29" t="s">
        <v>4738</v>
      </c>
      <c r="C978" s="29" t="s">
        <v>23774</v>
      </c>
      <c r="D978" s="29" t="s">
        <v>24781</v>
      </c>
      <c r="E978" s="32">
        <v>29</v>
      </c>
      <c r="F978" s="29" t="s">
        <v>29</v>
      </c>
      <c r="G978" s="29" t="s">
        <v>4739</v>
      </c>
      <c r="H978" s="32" t="s">
        <v>4740</v>
      </c>
      <c r="I978" s="29" t="s">
        <v>529</v>
      </c>
      <c r="J978" s="29" t="s">
        <v>55</v>
      </c>
      <c r="K978" s="34">
        <v>45463</v>
      </c>
      <c r="L978" s="29" t="s">
        <v>35</v>
      </c>
    </row>
    <row r="979" spans="1:12" x14ac:dyDescent="0.8">
      <c r="A979" s="29" t="s">
        <v>4742</v>
      </c>
      <c r="B979" s="29" t="s">
        <v>4743</v>
      </c>
      <c r="C979" s="29" t="s">
        <v>23869</v>
      </c>
      <c r="D979" s="29" t="s">
        <v>24782</v>
      </c>
      <c r="E979" s="32">
        <v>18</v>
      </c>
      <c r="F979" s="29" t="s">
        <v>14</v>
      </c>
      <c r="G979" s="29" t="s">
        <v>4744</v>
      </c>
      <c r="H979" s="32" t="s">
        <v>4745</v>
      </c>
      <c r="I979" s="29" t="s">
        <v>249</v>
      </c>
      <c r="J979" s="29" t="s">
        <v>55</v>
      </c>
      <c r="K979" s="34">
        <v>44229</v>
      </c>
      <c r="L979" s="29" t="s">
        <v>35</v>
      </c>
    </row>
    <row r="980" spans="1:12" x14ac:dyDescent="0.8">
      <c r="A980" s="29" t="s">
        <v>4747</v>
      </c>
      <c r="B980" s="29" t="s">
        <v>4748</v>
      </c>
      <c r="C980" s="29" t="s">
        <v>23763</v>
      </c>
      <c r="D980" s="29" t="s">
        <v>24783</v>
      </c>
      <c r="E980" s="32"/>
      <c r="F980" s="29" t="s">
        <v>14</v>
      </c>
      <c r="G980" s="29" t="s">
        <v>4749</v>
      </c>
      <c r="H980" s="32" t="s">
        <v>4750</v>
      </c>
      <c r="I980" s="29" t="s">
        <v>244</v>
      </c>
      <c r="J980" s="29" t="s">
        <v>221</v>
      </c>
      <c r="K980" s="34">
        <v>45210</v>
      </c>
      <c r="L980" s="29" t="s">
        <v>26</v>
      </c>
    </row>
    <row r="981" spans="1:12" x14ac:dyDescent="0.8">
      <c r="A981" s="29" t="s">
        <v>4752</v>
      </c>
      <c r="B981" s="29" t="s">
        <v>4753</v>
      </c>
      <c r="C981" s="29" t="s">
        <v>23999</v>
      </c>
      <c r="D981" s="29" t="s">
        <v>24784</v>
      </c>
      <c r="E981" s="32">
        <v>44</v>
      </c>
      <c r="F981" s="29" t="s">
        <v>14</v>
      </c>
      <c r="G981" s="29" t="s">
        <v>4754</v>
      </c>
      <c r="H981" s="32" t="s">
        <v>4755</v>
      </c>
      <c r="I981" s="29" t="s">
        <v>691</v>
      </c>
      <c r="J981" s="29" t="s">
        <v>48</v>
      </c>
      <c r="K981" s="34">
        <v>45519</v>
      </c>
      <c r="L981" s="29" t="s">
        <v>35</v>
      </c>
    </row>
    <row r="982" spans="1:12" x14ac:dyDescent="0.8">
      <c r="A982" s="29" t="s">
        <v>4757</v>
      </c>
      <c r="B982" s="29" t="s">
        <v>4758</v>
      </c>
      <c r="C982" s="29" t="s">
        <v>23849</v>
      </c>
      <c r="D982" s="29" t="s">
        <v>24389</v>
      </c>
      <c r="E982" s="32">
        <v>44</v>
      </c>
      <c r="F982" s="29" t="s">
        <v>14</v>
      </c>
      <c r="G982" s="29" t="s">
        <v>4759</v>
      </c>
      <c r="H982" s="32" t="s">
        <v>4760</v>
      </c>
      <c r="I982" s="29" t="s">
        <v>303</v>
      </c>
      <c r="J982" s="29" t="s">
        <v>221</v>
      </c>
      <c r="K982" s="34">
        <v>43910</v>
      </c>
      <c r="L982" s="29" t="s">
        <v>35</v>
      </c>
    </row>
    <row r="983" spans="1:12" x14ac:dyDescent="0.8">
      <c r="A983" s="29" t="s">
        <v>4762</v>
      </c>
      <c r="B983" s="29" t="s">
        <v>4763</v>
      </c>
      <c r="C983" s="29" t="s">
        <v>24003</v>
      </c>
      <c r="D983" s="29" t="s">
        <v>161</v>
      </c>
      <c r="E983" s="32">
        <v>40</v>
      </c>
      <c r="F983" s="29" t="s">
        <v>14</v>
      </c>
      <c r="G983" s="29" t="s">
        <v>4764</v>
      </c>
      <c r="H983" s="32">
        <v>6165744923</v>
      </c>
      <c r="I983" s="29" t="s">
        <v>424</v>
      </c>
      <c r="J983" s="29" t="s">
        <v>138</v>
      </c>
      <c r="K983" s="34">
        <v>44343</v>
      </c>
      <c r="L983" s="29" t="s">
        <v>42</v>
      </c>
    </row>
    <row r="984" spans="1:12" x14ac:dyDescent="0.8">
      <c r="A984" s="29" t="s">
        <v>4766</v>
      </c>
      <c r="B984" s="29" t="s">
        <v>4767</v>
      </c>
      <c r="C984" s="29" t="s">
        <v>23905</v>
      </c>
      <c r="D984" s="29" t="s">
        <v>24502</v>
      </c>
      <c r="E984" s="32">
        <v>23</v>
      </c>
      <c r="F984" s="29" t="s">
        <v>29</v>
      </c>
      <c r="G984" s="29" t="s">
        <v>4768</v>
      </c>
      <c r="H984" s="32" t="s">
        <v>4769</v>
      </c>
      <c r="I984" s="29" t="s">
        <v>119</v>
      </c>
      <c r="J984" s="29" t="s">
        <v>55</v>
      </c>
      <c r="K984" s="34">
        <v>44655</v>
      </c>
      <c r="L984" s="29" t="s">
        <v>42</v>
      </c>
    </row>
    <row r="985" spans="1:12" x14ac:dyDescent="0.8">
      <c r="A985" s="29" t="s">
        <v>4771</v>
      </c>
      <c r="B985" s="29" t="s">
        <v>4772</v>
      </c>
      <c r="C985" s="29" t="s">
        <v>23856</v>
      </c>
      <c r="D985" s="29" t="s">
        <v>24456</v>
      </c>
      <c r="E985" s="32">
        <v>34</v>
      </c>
      <c r="F985" s="29" t="s">
        <v>29</v>
      </c>
      <c r="G985" s="29" t="s">
        <v>4773</v>
      </c>
      <c r="H985" s="32" t="s">
        <v>4774</v>
      </c>
      <c r="I985" s="29" t="s">
        <v>952</v>
      </c>
      <c r="J985" s="29" t="s">
        <v>126</v>
      </c>
      <c r="K985" s="34">
        <v>45470</v>
      </c>
      <c r="L985" s="29" t="s">
        <v>42</v>
      </c>
    </row>
    <row r="986" spans="1:12" x14ac:dyDescent="0.8">
      <c r="A986" s="29" t="s">
        <v>4775</v>
      </c>
      <c r="B986" s="29" t="s">
        <v>4776</v>
      </c>
      <c r="C986" s="29" t="s">
        <v>23797</v>
      </c>
      <c r="D986" s="29" t="s">
        <v>24785</v>
      </c>
      <c r="E986" s="32">
        <v>34</v>
      </c>
      <c r="F986" s="29" t="s">
        <v>14</v>
      </c>
      <c r="G986" s="29" t="s">
        <v>4777</v>
      </c>
      <c r="H986" s="32" t="s">
        <v>4778</v>
      </c>
      <c r="I986" s="29" t="s">
        <v>796</v>
      </c>
      <c r="J986" s="29" t="s">
        <v>19</v>
      </c>
      <c r="K986" s="34">
        <v>43939</v>
      </c>
      <c r="L986" s="29" t="s">
        <v>26</v>
      </c>
    </row>
    <row r="987" spans="1:12" x14ac:dyDescent="0.8">
      <c r="A987" s="29" t="s">
        <v>4780</v>
      </c>
      <c r="B987" s="29" t="s">
        <v>4781</v>
      </c>
      <c r="C987" s="29" t="s">
        <v>23920</v>
      </c>
      <c r="D987" s="29" t="s">
        <v>24555</v>
      </c>
      <c r="E987" s="32">
        <v>21</v>
      </c>
      <c r="F987" s="29" t="s">
        <v>29</v>
      </c>
      <c r="G987" s="29" t="s">
        <v>4782</v>
      </c>
      <c r="H987" s="32" t="s">
        <v>4783</v>
      </c>
      <c r="I987" s="29" t="s">
        <v>303</v>
      </c>
      <c r="J987" s="29" t="s">
        <v>221</v>
      </c>
      <c r="K987" s="34">
        <v>44494</v>
      </c>
      <c r="L987" s="29" t="s">
        <v>35</v>
      </c>
    </row>
    <row r="988" spans="1:12" x14ac:dyDescent="0.8">
      <c r="A988" s="29" t="s">
        <v>4785</v>
      </c>
      <c r="B988" s="29" t="s">
        <v>4786</v>
      </c>
      <c r="C988" s="29" t="s">
        <v>24017</v>
      </c>
      <c r="D988" s="29" t="s">
        <v>24769</v>
      </c>
      <c r="E988" s="32">
        <v>53</v>
      </c>
      <c r="F988" s="29" t="s">
        <v>29</v>
      </c>
      <c r="G988" s="29" t="s">
        <v>4787</v>
      </c>
      <c r="H988" s="32" t="s">
        <v>4788</v>
      </c>
      <c r="I988" s="29" t="s">
        <v>260</v>
      </c>
      <c r="J988" s="29" t="s">
        <v>113</v>
      </c>
      <c r="K988" s="34">
        <v>44126</v>
      </c>
      <c r="L988" s="29" t="s">
        <v>42</v>
      </c>
    </row>
    <row r="989" spans="1:12" x14ac:dyDescent="0.8">
      <c r="A989" s="29" t="s">
        <v>4790</v>
      </c>
      <c r="B989" s="29" t="s">
        <v>4791</v>
      </c>
      <c r="C989" s="29" t="s">
        <v>24103</v>
      </c>
      <c r="D989" s="29" t="s">
        <v>24786</v>
      </c>
      <c r="E989" s="32">
        <v>45</v>
      </c>
      <c r="F989" s="29" t="s">
        <v>29</v>
      </c>
      <c r="G989" s="29" t="s">
        <v>4792</v>
      </c>
      <c r="H989" s="32" t="s">
        <v>4793</v>
      </c>
      <c r="I989" s="29" t="s">
        <v>730</v>
      </c>
      <c r="J989" s="29" t="s">
        <v>62</v>
      </c>
      <c r="K989" s="34">
        <v>44527</v>
      </c>
      <c r="L989" s="29" t="s">
        <v>35</v>
      </c>
    </row>
    <row r="990" spans="1:12" x14ac:dyDescent="0.8">
      <c r="A990" s="29" t="s">
        <v>4795</v>
      </c>
      <c r="B990" s="29" t="s">
        <v>4796</v>
      </c>
      <c r="C990" s="29" t="s">
        <v>24104</v>
      </c>
      <c r="D990" s="29" t="s">
        <v>24363</v>
      </c>
      <c r="E990" s="32">
        <v>32</v>
      </c>
      <c r="F990" s="29" t="s">
        <v>14</v>
      </c>
      <c r="G990" s="29" t="s">
        <v>4797</v>
      </c>
      <c r="H990" s="32" t="s">
        <v>4798</v>
      </c>
      <c r="I990" s="29" t="s">
        <v>80</v>
      </c>
      <c r="J990" s="29" t="s">
        <v>74</v>
      </c>
      <c r="K990" s="34">
        <v>45495</v>
      </c>
      <c r="L990" s="29" t="s">
        <v>42</v>
      </c>
    </row>
    <row r="991" spans="1:12" x14ac:dyDescent="0.8">
      <c r="A991" s="29" t="s">
        <v>4800</v>
      </c>
      <c r="B991" s="29" t="s">
        <v>4801</v>
      </c>
      <c r="C991" s="29" t="s">
        <v>23819</v>
      </c>
      <c r="D991" s="29" t="s">
        <v>24787</v>
      </c>
      <c r="E991" s="32">
        <v>35</v>
      </c>
      <c r="F991" s="29" t="s">
        <v>29</v>
      </c>
      <c r="G991" s="29" t="s">
        <v>4802</v>
      </c>
      <c r="H991" s="32" t="s">
        <v>4803</v>
      </c>
      <c r="I991" s="29" t="s">
        <v>1448</v>
      </c>
      <c r="J991" s="29" t="s">
        <v>193</v>
      </c>
      <c r="K991" s="34">
        <v>44878</v>
      </c>
      <c r="L991" s="29" t="s">
        <v>35</v>
      </c>
    </row>
    <row r="992" spans="1:12" x14ac:dyDescent="0.8">
      <c r="A992" s="29" t="s">
        <v>4805</v>
      </c>
      <c r="B992" s="29" t="s">
        <v>4806</v>
      </c>
      <c r="C992" s="29" t="s">
        <v>23817</v>
      </c>
      <c r="D992" s="29" t="s">
        <v>24389</v>
      </c>
      <c r="E992" s="32">
        <v>37</v>
      </c>
      <c r="F992" s="29" t="s">
        <v>14</v>
      </c>
      <c r="G992" s="29" t="s">
        <v>4807</v>
      </c>
      <c r="H992" s="32" t="s">
        <v>4808</v>
      </c>
      <c r="I992" s="29" t="s">
        <v>1049</v>
      </c>
      <c r="J992" s="29" t="s">
        <v>48</v>
      </c>
      <c r="K992" s="34">
        <v>44088</v>
      </c>
      <c r="L992" s="29" t="s">
        <v>35</v>
      </c>
    </row>
    <row r="993" spans="1:12" x14ac:dyDescent="0.8">
      <c r="A993" s="29" t="s">
        <v>4810</v>
      </c>
      <c r="B993" s="29" t="s">
        <v>4811</v>
      </c>
      <c r="C993" s="29" t="s">
        <v>23806</v>
      </c>
      <c r="D993" s="29" t="s">
        <v>24396</v>
      </c>
      <c r="E993" s="32">
        <v>18</v>
      </c>
      <c r="F993" s="29" t="s">
        <v>14</v>
      </c>
      <c r="G993" s="29" t="s">
        <v>4812</v>
      </c>
      <c r="H993" s="32" t="s">
        <v>4813</v>
      </c>
      <c r="I993" s="29" t="s">
        <v>270</v>
      </c>
      <c r="J993" s="29" t="s">
        <v>19</v>
      </c>
      <c r="K993" s="34">
        <v>44542</v>
      </c>
      <c r="L993" s="29" t="s">
        <v>35</v>
      </c>
    </row>
    <row r="994" spans="1:12" x14ac:dyDescent="0.8">
      <c r="A994" s="29" t="s">
        <v>4815</v>
      </c>
      <c r="B994" s="29" t="s">
        <v>4816</v>
      </c>
      <c r="C994" s="29" t="s">
        <v>24032</v>
      </c>
      <c r="D994" s="29" t="s">
        <v>24652</v>
      </c>
      <c r="E994" s="32">
        <v>32</v>
      </c>
      <c r="F994" s="29" t="s">
        <v>29</v>
      </c>
      <c r="G994" s="29" t="s">
        <v>4817</v>
      </c>
      <c r="H994" s="32"/>
      <c r="I994" s="29" t="s">
        <v>424</v>
      </c>
      <c r="J994" s="29" t="s">
        <v>138</v>
      </c>
      <c r="K994" s="34">
        <v>43980</v>
      </c>
      <c r="L994" s="29"/>
    </row>
    <row r="995" spans="1:12" x14ac:dyDescent="0.8">
      <c r="A995" s="29" t="s">
        <v>4819</v>
      </c>
      <c r="B995" s="29" t="s">
        <v>4820</v>
      </c>
      <c r="C995" s="29" t="s">
        <v>23888</v>
      </c>
      <c r="D995" s="29" t="s">
        <v>24788</v>
      </c>
      <c r="E995" s="32">
        <v>26</v>
      </c>
      <c r="F995" s="29" t="s">
        <v>14</v>
      </c>
      <c r="G995" s="29" t="s">
        <v>4821</v>
      </c>
      <c r="H995" s="32" t="s">
        <v>4822</v>
      </c>
      <c r="I995" s="29" t="s">
        <v>33</v>
      </c>
      <c r="J995" s="29" t="s">
        <v>34</v>
      </c>
      <c r="K995" s="34">
        <v>45628</v>
      </c>
      <c r="L995" s="29" t="s">
        <v>35</v>
      </c>
    </row>
    <row r="996" spans="1:12" x14ac:dyDescent="0.8">
      <c r="A996" s="29" t="s">
        <v>4824</v>
      </c>
      <c r="B996" s="29" t="s">
        <v>4825</v>
      </c>
      <c r="C996" s="29" t="s">
        <v>23920</v>
      </c>
      <c r="D996" s="29" t="s">
        <v>24773</v>
      </c>
      <c r="E996" s="32">
        <v>22</v>
      </c>
      <c r="F996" s="29" t="s">
        <v>29</v>
      </c>
      <c r="G996" s="29" t="s">
        <v>4826</v>
      </c>
      <c r="H996" s="32">
        <v>7983412865</v>
      </c>
      <c r="I996" s="29" t="s">
        <v>47</v>
      </c>
      <c r="J996" s="29" t="s">
        <v>48</v>
      </c>
      <c r="K996" s="34">
        <v>45275</v>
      </c>
      <c r="L996" s="29" t="s">
        <v>35</v>
      </c>
    </row>
    <row r="997" spans="1:12" x14ac:dyDescent="0.8">
      <c r="A997" s="29" t="s">
        <v>4828</v>
      </c>
      <c r="B997" s="29" t="s">
        <v>4829</v>
      </c>
      <c r="C997" s="29" t="s">
        <v>23741</v>
      </c>
      <c r="D997" s="29" t="s">
        <v>24597</v>
      </c>
      <c r="E997" s="32">
        <v>31</v>
      </c>
      <c r="F997" s="29" t="s">
        <v>29</v>
      </c>
      <c r="G997" s="29" t="s">
        <v>4830</v>
      </c>
      <c r="H997" s="32" t="s">
        <v>4831</v>
      </c>
      <c r="I997" s="29" t="s">
        <v>144</v>
      </c>
      <c r="J997" s="29" t="s">
        <v>126</v>
      </c>
      <c r="K997" s="34">
        <v>44945</v>
      </c>
      <c r="L997" s="29" t="s">
        <v>35</v>
      </c>
    </row>
    <row r="998" spans="1:12" x14ac:dyDescent="0.8">
      <c r="A998" s="29" t="s">
        <v>4833</v>
      </c>
      <c r="B998" s="29" t="s">
        <v>4834</v>
      </c>
      <c r="C998" s="29" t="s">
        <v>23801</v>
      </c>
      <c r="D998" s="29" t="s">
        <v>24128</v>
      </c>
      <c r="E998" s="32">
        <v>56</v>
      </c>
      <c r="F998" s="29" t="s">
        <v>14</v>
      </c>
      <c r="G998" s="29" t="s">
        <v>4835</v>
      </c>
      <c r="H998" s="32" t="s">
        <v>4836</v>
      </c>
      <c r="I998" s="29" t="s">
        <v>61</v>
      </c>
      <c r="J998" s="29" t="s">
        <v>62</v>
      </c>
      <c r="K998" s="34">
        <v>44216</v>
      </c>
      <c r="L998" s="29" t="s">
        <v>42</v>
      </c>
    </row>
    <row r="999" spans="1:12" x14ac:dyDescent="0.8">
      <c r="A999" s="29" t="s">
        <v>4838</v>
      </c>
      <c r="B999" s="29" t="s">
        <v>4839</v>
      </c>
      <c r="C999" s="29" t="s">
        <v>23980</v>
      </c>
      <c r="D999" s="29" t="s">
        <v>24428</v>
      </c>
      <c r="E999" s="32">
        <v>42</v>
      </c>
      <c r="F999" s="29" t="s">
        <v>14</v>
      </c>
      <c r="G999" s="29" t="s">
        <v>4840</v>
      </c>
      <c r="H999" s="32" t="s">
        <v>4841</v>
      </c>
      <c r="I999" s="29" t="s">
        <v>320</v>
      </c>
      <c r="J999" s="29" t="s">
        <v>138</v>
      </c>
      <c r="K999" s="34">
        <v>44762</v>
      </c>
      <c r="L999" s="29" t="s">
        <v>42</v>
      </c>
    </row>
    <row r="1000" spans="1:12" x14ac:dyDescent="0.8">
      <c r="A1000" s="29" t="s">
        <v>4843</v>
      </c>
      <c r="B1000" s="29" t="s">
        <v>4844</v>
      </c>
      <c r="C1000" s="29" t="s">
        <v>23995</v>
      </c>
      <c r="D1000" s="29" t="s">
        <v>24524</v>
      </c>
      <c r="E1000" s="32">
        <v>28</v>
      </c>
      <c r="F1000" s="29" t="s">
        <v>29</v>
      </c>
      <c r="G1000" s="29" t="s">
        <v>4845</v>
      </c>
      <c r="H1000" s="32" t="s">
        <v>4846</v>
      </c>
      <c r="I1000" s="29" t="s">
        <v>573</v>
      </c>
      <c r="J1000" s="29" t="s">
        <v>193</v>
      </c>
      <c r="K1000" s="34">
        <v>45522</v>
      </c>
      <c r="L1000" s="29" t="s">
        <v>35</v>
      </c>
    </row>
    <row r="1001" spans="1:12" x14ac:dyDescent="0.8">
      <c r="A1001" s="29" t="s">
        <v>4848</v>
      </c>
      <c r="B1001" s="29" t="s">
        <v>4849</v>
      </c>
      <c r="C1001" s="29" t="s">
        <v>23767</v>
      </c>
      <c r="D1001" s="29" t="s">
        <v>24789</v>
      </c>
      <c r="E1001" s="32">
        <v>41</v>
      </c>
      <c r="F1001" s="29" t="s">
        <v>29</v>
      </c>
      <c r="G1001" s="29" t="s">
        <v>4850</v>
      </c>
      <c r="H1001" s="32" t="s">
        <v>4851</v>
      </c>
      <c r="I1001" s="29" t="s">
        <v>167</v>
      </c>
      <c r="J1001" s="29" t="s">
        <v>138</v>
      </c>
      <c r="K1001" s="34">
        <v>44270</v>
      </c>
      <c r="L1001" s="29" t="s">
        <v>35</v>
      </c>
    </row>
    <row r="1002" spans="1:12" x14ac:dyDescent="0.8">
      <c r="A1002" s="29" t="s">
        <v>4853</v>
      </c>
      <c r="B1002" s="29" t="s">
        <v>4854</v>
      </c>
      <c r="C1002" s="29" t="s">
        <v>23937</v>
      </c>
      <c r="D1002" s="29" t="s">
        <v>24034</v>
      </c>
      <c r="E1002" s="32">
        <v>51</v>
      </c>
      <c r="F1002" s="29" t="s">
        <v>29</v>
      </c>
      <c r="G1002" s="29" t="s">
        <v>4855</v>
      </c>
      <c r="H1002" s="32" t="s">
        <v>4856</v>
      </c>
      <c r="I1002" s="29" t="s">
        <v>781</v>
      </c>
      <c r="J1002" s="29" t="s">
        <v>145</v>
      </c>
      <c r="K1002" s="34">
        <v>43948</v>
      </c>
      <c r="L1002" s="29" t="s">
        <v>35</v>
      </c>
    </row>
    <row r="1003" spans="1:12" x14ac:dyDescent="0.8">
      <c r="A1003" s="29" t="s">
        <v>4858</v>
      </c>
      <c r="B1003" s="29" t="s">
        <v>4859</v>
      </c>
      <c r="C1003" s="29" t="s">
        <v>23946</v>
      </c>
      <c r="D1003" s="29" t="s">
        <v>24310</v>
      </c>
      <c r="E1003" s="32">
        <v>46</v>
      </c>
      <c r="F1003" s="29" t="s">
        <v>14</v>
      </c>
      <c r="G1003" s="29" t="s">
        <v>4860</v>
      </c>
      <c r="H1003" s="32" t="s">
        <v>4861</v>
      </c>
      <c r="I1003" s="29" t="s">
        <v>155</v>
      </c>
      <c r="J1003" s="29" t="s">
        <v>92</v>
      </c>
      <c r="K1003" s="34">
        <v>45101</v>
      </c>
      <c r="L1003" s="29" t="s">
        <v>26</v>
      </c>
    </row>
    <row r="1004" spans="1:12" x14ac:dyDescent="0.8">
      <c r="A1004" s="29" t="s">
        <v>4863</v>
      </c>
      <c r="B1004" s="29" t="s">
        <v>4864</v>
      </c>
      <c r="C1004" s="29" t="s">
        <v>23829</v>
      </c>
      <c r="D1004" s="29" t="s">
        <v>24539</v>
      </c>
      <c r="E1004" s="32">
        <v>35</v>
      </c>
      <c r="F1004" s="29" t="s">
        <v>29</v>
      </c>
      <c r="G1004" s="29" t="s">
        <v>4865</v>
      </c>
      <c r="H1004" s="32">
        <v>9169556238</v>
      </c>
      <c r="I1004" s="29" t="s">
        <v>1064</v>
      </c>
      <c r="J1004" s="29" t="s">
        <v>193</v>
      </c>
      <c r="K1004" s="34">
        <v>43898</v>
      </c>
      <c r="L1004" s="29" t="s">
        <v>35</v>
      </c>
    </row>
    <row r="1005" spans="1:12" x14ac:dyDescent="0.8">
      <c r="A1005" s="29" t="s">
        <v>4867</v>
      </c>
      <c r="B1005" s="29" t="s">
        <v>4868</v>
      </c>
      <c r="C1005" s="29" t="s">
        <v>23917</v>
      </c>
      <c r="D1005" s="29" t="s">
        <v>23749</v>
      </c>
      <c r="E1005" s="32">
        <v>27</v>
      </c>
      <c r="F1005" s="29"/>
      <c r="G1005" s="29" t="s">
        <v>4869</v>
      </c>
      <c r="H1005" s="32" t="s">
        <v>4870</v>
      </c>
      <c r="I1005" s="29" t="s">
        <v>573</v>
      </c>
      <c r="J1005" s="29" t="s">
        <v>193</v>
      </c>
      <c r="K1005" s="34">
        <v>44459</v>
      </c>
      <c r="L1005" s="29" t="s">
        <v>42</v>
      </c>
    </row>
    <row r="1006" spans="1:12" x14ac:dyDescent="0.8">
      <c r="A1006" s="29" t="s">
        <v>4872</v>
      </c>
      <c r="B1006" s="29"/>
      <c r="C1006" s="29"/>
      <c r="D1006" s="29"/>
      <c r="E1006" s="32">
        <v>43</v>
      </c>
      <c r="F1006" s="29" t="s">
        <v>29</v>
      </c>
      <c r="G1006" s="29" t="s">
        <v>4873</v>
      </c>
      <c r="H1006" s="32" t="s">
        <v>4874</v>
      </c>
      <c r="I1006" s="29" t="s">
        <v>179</v>
      </c>
      <c r="J1006" s="29" t="s">
        <v>180</v>
      </c>
      <c r="K1006" s="34">
        <v>44097</v>
      </c>
      <c r="L1006" s="29" t="s">
        <v>35</v>
      </c>
    </row>
    <row r="1007" spans="1:12" x14ac:dyDescent="0.8">
      <c r="A1007" s="29" t="s">
        <v>4876</v>
      </c>
      <c r="B1007" s="29" t="s">
        <v>4877</v>
      </c>
      <c r="C1007" s="29" t="s">
        <v>24061</v>
      </c>
      <c r="D1007" s="29" t="s">
        <v>24612</v>
      </c>
      <c r="E1007" s="32">
        <v>39</v>
      </c>
      <c r="F1007" s="29" t="s">
        <v>14</v>
      </c>
      <c r="G1007" s="29" t="s">
        <v>4878</v>
      </c>
      <c r="H1007" s="32" t="s">
        <v>4879</v>
      </c>
      <c r="I1007" s="29" t="s">
        <v>473</v>
      </c>
      <c r="J1007" s="29" t="s">
        <v>113</v>
      </c>
      <c r="K1007" s="34">
        <v>44556</v>
      </c>
      <c r="L1007" s="29" t="s">
        <v>35</v>
      </c>
    </row>
    <row r="1008" spans="1:12" x14ac:dyDescent="0.8">
      <c r="A1008" s="29" t="s">
        <v>4881</v>
      </c>
      <c r="B1008" s="29" t="s">
        <v>4882</v>
      </c>
      <c r="C1008" s="29" t="s">
        <v>23806</v>
      </c>
      <c r="D1008" s="29" t="s">
        <v>24508</v>
      </c>
      <c r="E1008" s="32">
        <v>45</v>
      </c>
      <c r="F1008" s="29" t="s">
        <v>14</v>
      </c>
      <c r="G1008" s="29" t="s">
        <v>4883</v>
      </c>
      <c r="H1008" s="32">
        <f>1-737-444-9597</f>
        <v>-10777</v>
      </c>
      <c r="I1008" s="29" t="s">
        <v>489</v>
      </c>
      <c r="J1008" s="29" t="s">
        <v>34</v>
      </c>
      <c r="K1008" s="34">
        <v>44122</v>
      </c>
      <c r="L1008" s="29" t="s">
        <v>42</v>
      </c>
    </row>
    <row r="1009" spans="1:12" x14ac:dyDescent="0.8">
      <c r="A1009" s="29" t="s">
        <v>4885</v>
      </c>
      <c r="B1009" s="29" t="s">
        <v>4886</v>
      </c>
      <c r="C1009" s="29" t="s">
        <v>24003</v>
      </c>
      <c r="D1009" s="29" t="s">
        <v>23789</v>
      </c>
      <c r="E1009" s="32">
        <v>42</v>
      </c>
      <c r="F1009" s="29" t="s">
        <v>14</v>
      </c>
      <c r="G1009" s="29" t="s">
        <v>4887</v>
      </c>
      <c r="H1009" s="32" t="s">
        <v>4888</v>
      </c>
      <c r="I1009" s="29" t="s">
        <v>390</v>
      </c>
      <c r="J1009" s="29" t="s">
        <v>180</v>
      </c>
      <c r="K1009" s="34">
        <v>44969</v>
      </c>
      <c r="L1009" s="29" t="s">
        <v>26</v>
      </c>
    </row>
    <row r="1010" spans="1:12" x14ac:dyDescent="0.8">
      <c r="A1010" s="29" t="s">
        <v>4890</v>
      </c>
      <c r="B1010" s="29" t="s">
        <v>4891</v>
      </c>
      <c r="C1010" s="29" t="s">
        <v>24055</v>
      </c>
      <c r="D1010" s="29" t="s">
        <v>24404</v>
      </c>
      <c r="E1010" s="32">
        <v>47</v>
      </c>
      <c r="F1010" s="29" t="s">
        <v>29</v>
      </c>
      <c r="G1010" s="29" t="s">
        <v>4892</v>
      </c>
      <c r="H1010" s="32" t="s">
        <v>4893</v>
      </c>
      <c r="I1010" s="29" t="s">
        <v>409</v>
      </c>
      <c r="J1010" s="29" t="s">
        <v>34</v>
      </c>
      <c r="K1010" s="34">
        <v>44684</v>
      </c>
      <c r="L1010" s="29" t="s">
        <v>35</v>
      </c>
    </row>
    <row r="1011" spans="1:12" x14ac:dyDescent="0.8">
      <c r="A1011" s="29" t="s">
        <v>4895</v>
      </c>
      <c r="B1011" s="29" t="s">
        <v>4896</v>
      </c>
      <c r="C1011" s="29" t="s">
        <v>24105</v>
      </c>
      <c r="D1011" s="29" t="s">
        <v>24441</v>
      </c>
      <c r="E1011" s="32">
        <v>28</v>
      </c>
      <c r="F1011" s="29" t="s">
        <v>14</v>
      </c>
      <c r="G1011" s="29" t="s">
        <v>4897</v>
      </c>
      <c r="H1011" s="32" t="s">
        <v>4898</v>
      </c>
      <c r="I1011" s="29" t="s">
        <v>41</v>
      </c>
      <c r="J1011" s="29" t="s">
        <v>19</v>
      </c>
      <c r="K1011" s="34">
        <v>44122</v>
      </c>
      <c r="L1011" s="29" t="s">
        <v>35</v>
      </c>
    </row>
    <row r="1012" spans="1:12" x14ac:dyDescent="0.8">
      <c r="A1012" s="29" t="s">
        <v>4900</v>
      </c>
      <c r="B1012" s="29" t="s">
        <v>4901</v>
      </c>
      <c r="C1012" s="29" t="s">
        <v>23856</v>
      </c>
      <c r="D1012" s="29" t="s">
        <v>24445</v>
      </c>
      <c r="E1012" s="32">
        <v>50</v>
      </c>
      <c r="F1012" s="29" t="s">
        <v>29</v>
      </c>
      <c r="G1012" s="29"/>
      <c r="H1012" s="32" t="s">
        <v>4902</v>
      </c>
      <c r="I1012" s="29" t="s">
        <v>1014</v>
      </c>
      <c r="J1012" s="29" t="s">
        <v>34</v>
      </c>
      <c r="K1012" s="34">
        <v>45620</v>
      </c>
      <c r="L1012" s="29" t="s">
        <v>42</v>
      </c>
    </row>
    <row r="1013" spans="1:12" x14ac:dyDescent="0.8">
      <c r="A1013" s="29" t="s">
        <v>4904</v>
      </c>
      <c r="B1013" s="29" t="s">
        <v>4905</v>
      </c>
      <c r="C1013" s="29" t="s">
        <v>23904</v>
      </c>
      <c r="D1013" s="29" t="s">
        <v>24391</v>
      </c>
      <c r="E1013" s="32">
        <v>37</v>
      </c>
      <c r="F1013" s="29" t="s">
        <v>29</v>
      </c>
      <c r="G1013" s="29" t="s">
        <v>4906</v>
      </c>
      <c r="H1013" s="32" t="s">
        <v>4907</v>
      </c>
      <c r="I1013" s="29" t="s">
        <v>1448</v>
      </c>
      <c r="J1013" s="29" t="s">
        <v>193</v>
      </c>
      <c r="K1013" s="34">
        <v>44242</v>
      </c>
      <c r="L1013" s="29" t="s">
        <v>35</v>
      </c>
    </row>
    <row r="1014" spans="1:12" x14ac:dyDescent="0.8">
      <c r="A1014" s="29" t="s">
        <v>4909</v>
      </c>
      <c r="B1014" s="29" t="s">
        <v>4910</v>
      </c>
      <c r="C1014" s="29" t="s">
        <v>24024</v>
      </c>
      <c r="D1014" s="29" t="s">
        <v>24508</v>
      </c>
      <c r="E1014" s="32">
        <v>59</v>
      </c>
      <c r="F1014" s="29" t="s">
        <v>14</v>
      </c>
      <c r="G1014" s="29" t="s">
        <v>4911</v>
      </c>
      <c r="H1014" s="32" t="s">
        <v>4912</v>
      </c>
      <c r="I1014" s="29" t="s">
        <v>578</v>
      </c>
      <c r="J1014" s="29" t="s">
        <v>113</v>
      </c>
      <c r="K1014" s="34">
        <v>45097</v>
      </c>
      <c r="L1014" s="29" t="s">
        <v>35</v>
      </c>
    </row>
    <row r="1015" spans="1:12" x14ac:dyDescent="0.8">
      <c r="A1015" s="29" t="s">
        <v>4914</v>
      </c>
      <c r="B1015" s="29" t="s">
        <v>4915</v>
      </c>
      <c r="C1015" s="29" t="s">
        <v>24106</v>
      </c>
      <c r="D1015" s="29" t="s">
        <v>24791</v>
      </c>
      <c r="E1015" s="32">
        <v>26</v>
      </c>
      <c r="F1015" s="29" t="s">
        <v>14</v>
      </c>
      <c r="G1015" s="29" t="s">
        <v>4916</v>
      </c>
      <c r="H1015" s="32" t="s">
        <v>4917</v>
      </c>
      <c r="I1015" s="29" t="s">
        <v>238</v>
      </c>
      <c r="J1015" s="29" t="s">
        <v>48</v>
      </c>
      <c r="K1015" s="34">
        <v>44530</v>
      </c>
      <c r="L1015" s="29" t="s">
        <v>35</v>
      </c>
    </row>
    <row r="1016" spans="1:12" x14ac:dyDescent="0.8">
      <c r="A1016" s="29" t="s">
        <v>4919</v>
      </c>
      <c r="B1016" s="29" t="s">
        <v>4920</v>
      </c>
      <c r="C1016" s="29" t="s">
        <v>24047</v>
      </c>
      <c r="D1016" s="29" t="s">
        <v>24792</v>
      </c>
      <c r="E1016" s="32">
        <v>55</v>
      </c>
      <c r="F1016" s="29" t="s">
        <v>29</v>
      </c>
      <c r="G1016" s="29" t="s">
        <v>4921</v>
      </c>
      <c r="H1016" s="32" t="s">
        <v>4922</v>
      </c>
      <c r="I1016" s="29" t="s">
        <v>25</v>
      </c>
      <c r="J1016" s="29" t="s">
        <v>19</v>
      </c>
      <c r="K1016" s="34">
        <v>44514</v>
      </c>
      <c r="L1016" s="29" t="s">
        <v>35</v>
      </c>
    </row>
    <row r="1017" spans="1:12" x14ac:dyDescent="0.8">
      <c r="A1017" s="29" t="s">
        <v>4924</v>
      </c>
      <c r="B1017" s="29" t="s">
        <v>4925</v>
      </c>
      <c r="C1017" s="29" t="s">
        <v>23840</v>
      </c>
      <c r="D1017" s="29" t="s">
        <v>24437</v>
      </c>
      <c r="E1017" s="32">
        <v>37</v>
      </c>
      <c r="F1017" s="29" t="s">
        <v>14</v>
      </c>
      <c r="G1017" s="29" t="s">
        <v>4926</v>
      </c>
      <c r="H1017" s="32" t="s">
        <v>4927</v>
      </c>
      <c r="I1017" s="29" t="s">
        <v>144</v>
      </c>
      <c r="J1017" s="29" t="s">
        <v>126</v>
      </c>
      <c r="K1017" s="34">
        <v>44653</v>
      </c>
      <c r="L1017" s="29" t="s">
        <v>35</v>
      </c>
    </row>
    <row r="1018" spans="1:12" x14ac:dyDescent="0.8">
      <c r="A1018" s="29" t="s">
        <v>4929</v>
      </c>
      <c r="B1018" s="29" t="s">
        <v>4930</v>
      </c>
      <c r="C1018" s="29" t="s">
        <v>23896</v>
      </c>
      <c r="D1018" s="29" t="s">
        <v>24793</v>
      </c>
      <c r="E1018" s="32">
        <v>27</v>
      </c>
      <c r="F1018" s="29" t="s">
        <v>29</v>
      </c>
      <c r="G1018" s="29" t="s">
        <v>4931</v>
      </c>
      <c r="H1018" s="32" t="s">
        <v>4932</v>
      </c>
      <c r="I1018" s="29" t="s">
        <v>578</v>
      </c>
      <c r="J1018" s="29" t="s">
        <v>113</v>
      </c>
      <c r="K1018" s="34">
        <v>44684</v>
      </c>
      <c r="L1018" s="29" t="s">
        <v>42</v>
      </c>
    </row>
    <row r="1019" spans="1:12" x14ac:dyDescent="0.8">
      <c r="A1019" s="29" t="s">
        <v>4934</v>
      </c>
      <c r="B1019" s="29" t="s">
        <v>4935</v>
      </c>
      <c r="C1019" s="29" t="s">
        <v>23890</v>
      </c>
      <c r="D1019" s="29" t="s">
        <v>24331</v>
      </c>
      <c r="E1019" s="32">
        <v>29</v>
      </c>
      <c r="F1019" s="29" t="s">
        <v>14</v>
      </c>
      <c r="G1019" s="29" t="s">
        <v>4936</v>
      </c>
      <c r="H1019" s="32" t="s">
        <v>4937</v>
      </c>
      <c r="I1019" s="29" t="s">
        <v>309</v>
      </c>
      <c r="J1019" s="29" t="s">
        <v>74</v>
      </c>
      <c r="K1019" s="34">
        <v>44171</v>
      </c>
      <c r="L1019" s="29" t="s">
        <v>35</v>
      </c>
    </row>
    <row r="1020" spans="1:12" x14ac:dyDescent="0.8">
      <c r="A1020" s="29" t="s">
        <v>4939</v>
      </c>
      <c r="B1020" s="29" t="s">
        <v>4940</v>
      </c>
      <c r="C1020" s="29" t="s">
        <v>23775</v>
      </c>
      <c r="D1020" s="29" t="s">
        <v>24794</v>
      </c>
      <c r="E1020" s="32">
        <v>31</v>
      </c>
      <c r="F1020" s="29" t="s">
        <v>29</v>
      </c>
      <c r="G1020" s="29" t="s">
        <v>4941</v>
      </c>
      <c r="H1020" s="32" t="s">
        <v>4942</v>
      </c>
      <c r="I1020" s="29" t="s">
        <v>781</v>
      </c>
      <c r="J1020" s="29" t="s">
        <v>145</v>
      </c>
      <c r="K1020" s="34">
        <v>44269</v>
      </c>
      <c r="L1020" s="29" t="s">
        <v>35</v>
      </c>
    </row>
    <row r="1021" spans="1:12" x14ac:dyDescent="0.8">
      <c r="A1021" s="29" t="s">
        <v>4944</v>
      </c>
      <c r="B1021" s="29" t="s">
        <v>4945</v>
      </c>
      <c r="C1021" s="29" t="s">
        <v>23963</v>
      </c>
      <c r="D1021" s="29" t="s">
        <v>24795</v>
      </c>
      <c r="E1021" s="32">
        <v>40</v>
      </c>
      <c r="F1021" s="29" t="s">
        <v>29</v>
      </c>
      <c r="G1021" s="29" t="s">
        <v>4946</v>
      </c>
      <c r="H1021" s="32" t="s">
        <v>4947</v>
      </c>
      <c r="I1021" s="29" t="s">
        <v>320</v>
      </c>
      <c r="J1021" s="29" t="s">
        <v>138</v>
      </c>
      <c r="K1021" s="34">
        <v>45309</v>
      </c>
      <c r="L1021" s="29" t="s">
        <v>35</v>
      </c>
    </row>
    <row r="1022" spans="1:12" x14ac:dyDescent="0.8">
      <c r="A1022" s="29" t="s">
        <v>4949</v>
      </c>
      <c r="B1022" s="29" t="s">
        <v>4950</v>
      </c>
      <c r="C1022" s="29" t="s">
        <v>24107</v>
      </c>
      <c r="D1022" s="29" t="s">
        <v>24348</v>
      </c>
      <c r="E1022" s="32">
        <v>41</v>
      </c>
      <c r="F1022" s="29" t="s">
        <v>14</v>
      </c>
      <c r="G1022" s="29" t="s">
        <v>4951</v>
      </c>
      <c r="H1022" s="32" t="s">
        <v>4952</v>
      </c>
      <c r="I1022" s="29" t="s">
        <v>309</v>
      </c>
      <c r="J1022" s="29" t="s">
        <v>74</v>
      </c>
      <c r="K1022" s="34">
        <v>44230</v>
      </c>
      <c r="L1022" s="29" t="s">
        <v>26</v>
      </c>
    </row>
    <row r="1023" spans="1:12" x14ac:dyDescent="0.8">
      <c r="A1023" s="29" t="s">
        <v>4954</v>
      </c>
      <c r="B1023" s="29" t="s">
        <v>4955</v>
      </c>
      <c r="C1023" s="29" t="s">
        <v>24013</v>
      </c>
      <c r="D1023" s="29" t="s">
        <v>24796</v>
      </c>
      <c r="E1023" s="32">
        <v>28</v>
      </c>
      <c r="F1023" s="29" t="s">
        <v>14</v>
      </c>
      <c r="G1023" s="29" t="s">
        <v>4956</v>
      </c>
      <c r="H1023" s="32" t="s">
        <v>4957</v>
      </c>
      <c r="I1023" s="29" t="s">
        <v>291</v>
      </c>
      <c r="J1023" s="29" t="s">
        <v>92</v>
      </c>
      <c r="K1023" s="34">
        <v>44176</v>
      </c>
      <c r="L1023" s="29" t="s">
        <v>35</v>
      </c>
    </row>
    <row r="1024" spans="1:12" x14ac:dyDescent="0.8">
      <c r="A1024" s="29" t="s">
        <v>4958</v>
      </c>
      <c r="B1024" s="29"/>
      <c r="C1024" s="29"/>
      <c r="D1024" s="29"/>
      <c r="E1024" s="32">
        <v>34</v>
      </c>
      <c r="F1024" s="29" t="s">
        <v>29</v>
      </c>
      <c r="G1024" s="29" t="s">
        <v>4959</v>
      </c>
      <c r="H1024" s="32" t="s">
        <v>4960</v>
      </c>
      <c r="I1024" s="29" t="s">
        <v>796</v>
      </c>
      <c r="J1024" s="29" t="s">
        <v>19</v>
      </c>
      <c r="K1024" s="34">
        <v>45613</v>
      </c>
      <c r="L1024" s="29" t="s">
        <v>35</v>
      </c>
    </row>
    <row r="1025" spans="1:12" x14ac:dyDescent="0.8">
      <c r="A1025" s="29" t="s">
        <v>4962</v>
      </c>
      <c r="B1025" s="29" t="s">
        <v>4963</v>
      </c>
      <c r="C1025" s="29" t="s">
        <v>23897</v>
      </c>
      <c r="D1025" s="29" t="s">
        <v>24346</v>
      </c>
      <c r="E1025" s="32">
        <v>60</v>
      </c>
      <c r="F1025" s="29" t="s">
        <v>14</v>
      </c>
      <c r="G1025" s="29" t="s">
        <v>4964</v>
      </c>
      <c r="H1025" s="32" t="s">
        <v>4965</v>
      </c>
      <c r="I1025" s="29" t="s">
        <v>41</v>
      </c>
      <c r="J1025" s="29" t="s">
        <v>19</v>
      </c>
      <c r="K1025" s="34">
        <v>43998</v>
      </c>
      <c r="L1025" s="29" t="s">
        <v>26</v>
      </c>
    </row>
    <row r="1026" spans="1:12" x14ac:dyDescent="0.8">
      <c r="A1026" s="29" t="s">
        <v>4967</v>
      </c>
      <c r="B1026" s="29" t="s">
        <v>4968</v>
      </c>
      <c r="C1026" s="29" t="s">
        <v>24050</v>
      </c>
      <c r="D1026" s="29" t="s">
        <v>24428</v>
      </c>
      <c r="E1026" s="32">
        <v>55</v>
      </c>
      <c r="F1026" s="29" t="s">
        <v>14</v>
      </c>
      <c r="G1026" s="29" t="s">
        <v>3656</v>
      </c>
      <c r="H1026" s="32" t="s">
        <v>4969</v>
      </c>
      <c r="I1026" s="29" t="s">
        <v>73</v>
      </c>
      <c r="J1026" s="29" t="s">
        <v>74</v>
      </c>
      <c r="K1026" s="34">
        <v>44881</v>
      </c>
      <c r="L1026" s="29" t="s">
        <v>35</v>
      </c>
    </row>
    <row r="1027" spans="1:12" x14ac:dyDescent="0.8">
      <c r="A1027" s="29" t="s">
        <v>4971</v>
      </c>
      <c r="B1027" s="29" t="s">
        <v>4972</v>
      </c>
      <c r="C1027" s="29" t="s">
        <v>24108</v>
      </c>
      <c r="D1027" s="29" t="s">
        <v>24571</v>
      </c>
      <c r="E1027" s="32">
        <v>40</v>
      </c>
      <c r="F1027" s="29" t="s">
        <v>29</v>
      </c>
      <c r="G1027" s="29" t="s">
        <v>4973</v>
      </c>
      <c r="H1027" s="32" t="s">
        <v>4974</v>
      </c>
      <c r="I1027" s="29" t="s">
        <v>573</v>
      </c>
      <c r="J1027" s="29" t="s">
        <v>193</v>
      </c>
      <c r="K1027" s="34">
        <v>45558</v>
      </c>
      <c r="L1027" s="29" t="s">
        <v>35</v>
      </c>
    </row>
    <row r="1028" spans="1:12" x14ac:dyDescent="0.8">
      <c r="A1028" s="29" t="s">
        <v>4976</v>
      </c>
      <c r="B1028" s="29" t="s">
        <v>4977</v>
      </c>
      <c r="C1028" s="29" t="s">
        <v>23840</v>
      </c>
      <c r="D1028" s="29" t="s">
        <v>24359</v>
      </c>
      <c r="E1028" s="32">
        <v>35</v>
      </c>
      <c r="F1028" s="29" t="s">
        <v>14</v>
      </c>
      <c r="G1028" s="29" t="s">
        <v>4978</v>
      </c>
      <c r="H1028" s="32" t="s">
        <v>4979</v>
      </c>
      <c r="I1028" s="29" t="s">
        <v>558</v>
      </c>
      <c r="J1028" s="29" t="s">
        <v>55</v>
      </c>
      <c r="K1028" s="34">
        <v>44924</v>
      </c>
      <c r="L1028" s="29" t="s">
        <v>26</v>
      </c>
    </row>
    <row r="1029" spans="1:12" x14ac:dyDescent="0.8">
      <c r="A1029" s="29" t="s">
        <v>4981</v>
      </c>
      <c r="B1029" s="29" t="s">
        <v>4982</v>
      </c>
      <c r="C1029" s="29" t="s">
        <v>23801</v>
      </c>
      <c r="D1029" s="29" t="s">
        <v>24456</v>
      </c>
      <c r="E1029" s="32">
        <v>36</v>
      </c>
      <c r="F1029" s="29" t="s">
        <v>14</v>
      </c>
      <c r="G1029" s="29" t="s">
        <v>4983</v>
      </c>
      <c r="H1029" s="32" t="s">
        <v>4984</v>
      </c>
      <c r="I1029" s="29" t="s">
        <v>227</v>
      </c>
      <c r="J1029" s="29" t="s">
        <v>221</v>
      </c>
      <c r="K1029" s="34">
        <v>45291</v>
      </c>
      <c r="L1029" s="29" t="s">
        <v>26</v>
      </c>
    </row>
    <row r="1030" spans="1:12" x14ac:dyDescent="0.8">
      <c r="A1030" s="29" t="s">
        <v>4986</v>
      </c>
      <c r="B1030" s="29" t="s">
        <v>4987</v>
      </c>
      <c r="C1030" s="29" t="s">
        <v>23745</v>
      </c>
      <c r="D1030" s="29" t="s">
        <v>24331</v>
      </c>
      <c r="E1030" s="32"/>
      <c r="F1030" s="29" t="s">
        <v>29</v>
      </c>
      <c r="G1030" s="29" t="s">
        <v>4988</v>
      </c>
      <c r="H1030" s="32" t="s">
        <v>4989</v>
      </c>
      <c r="I1030" s="29" t="s">
        <v>227</v>
      </c>
      <c r="J1030" s="29" t="s">
        <v>221</v>
      </c>
      <c r="K1030" s="34">
        <v>45343</v>
      </c>
      <c r="L1030" s="29" t="s">
        <v>26</v>
      </c>
    </row>
    <row r="1031" spans="1:12" x14ac:dyDescent="0.8">
      <c r="A1031" s="29" t="s">
        <v>4991</v>
      </c>
      <c r="B1031" s="29"/>
      <c r="C1031" s="29"/>
      <c r="D1031" s="29"/>
      <c r="E1031" s="32">
        <v>22</v>
      </c>
      <c r="F1031" s="29" t="s">
        <v>14</v>
      </c>
      <c r="G1031" s="29" t="s">
        <v>4992</v>
      </c>
      <c r="H1031" s="32">
        <f>1-933-219-5589</f>
        <v>-6740</v>
      </c>
      <c r="I1031" s="29" t="s">
        <v>832</v>
      </c>
      <c r="J1031" s="29" t="s">
        <v>62</v>
      </c>
      <c r="K1031" s="34">
        <v>44231</v>
      </c>
      <c r="L1031" s="29" t="s">
        <v>42</v>
      </c>
    </row>
    <row r="1032" spans="1:12" x14ac:dyDescent="0.8">
      <c r="A1032" s="29" t="s">
        <v>4994</v>
      </c>
      <c r="B1032" s="29" t="s">
        <v>4995</v>
      </c>
      <c r="C1032" s="29" t="s">
        <v>23825</v>
      </c>
      <c r="D1032" s="29" t="s">
        <v>24175</v>
      </c>
      <c r="E1032" s="32">
        <v>31</v>
      </c>
      <c r="F1032" s="29" t="s">
        <v>14</v>
      </c>
      <c r="G1032" s="29" t="s">
        <v>4996</v>
      </c>
      <c r="H1032" s="32" t="s">
        <v>4997</v>
      </c>
      <c r="I1032" s="29"/>
      <c r="J1032" s="29" t="s">
        <v>180</v>
      </c>
      <c r="K1032" s="34">
        <v>43952</v>
      </c>
      <c r="L1032" s="29" t="s">
        <v>35</v>
      </c>
    </row>
    <row r="1033" spans="1:12" x14ac:dyDescent="0.8">
      <c r="A1033" s="29" t="s">
        <v>4999</v>
      </c>
      <c r="B1033" s="29" t="s">
        <v>5000</v>
      </c>
      <c r="C1033" s="29" t="s">
        <v>23756</v>
      </c>
      <c r="D1033" s="29" t="s">
        <v>24427</v>
      </c>
      <c r="E1033" s="32">
        <v>18</v>
      </c>
      <c r="F1033" s="29" t="s">
        <v>29</v>
      </c>
      <c r="G1033" s="29" t="s">
        <v>5001</v>
      </c>
      <c r="H1033" s="32" t="s">
        <v>5002</v>
      </c>
      <c r="I1033" s="29" t="s">
        <v>1014</v>
      </c>
      <c r="J1033" s="29" t="s">
        <v>34</v>
      </c>
      <c r="K1033" s="34">
        <v>43955</v>
      </c>
      <c r="L1033" s="29" t="s">
        <v>35</v>
      </c>
    </row>
    <row r="1034" spans="1:12" x14ac:dyDescent="0.8">
      <c r="A1034" s="29" t="s">
        <v>5004</v>
      </c>
      <c r="B1034" s="29" t="s">
        <v>5005</v>
      </c>
      <c r="C1034" s="29" t="s">
        <v>24109</v>
      </c>
      <c r="D1034" s="29" t="s">
        <v>24331</v>
      </c>
      <c r="E1034" s="32">
        <v>39</v>
      </c>
      <c r="F1034" s="29" t="s">
        <v>29</v>
      </c>
      <c r="G1034" s="29" t="s">
        <v>5006</v>
      </c>
      <c r="H1034" s="32">
        <v>3793959476</v>
      </c>
      <c r="I1034" s="29" t="s">
        <v>25</v>
      </c>
      <c r="J1034" s="29" t="s">
        <v>19</v>
      </c>
      <c r="K1034" s="34">
        <v>44990</v>
      </c>
      <c r="L1034" s="29" t="s">
        <v>35</v>
      </c>
    </row>
    <row r="1035" spans="1:12" x14ac:dyDescent="0.8">
      <c r="A1035" s="29" t="s">
        <v>5008</v>
      </c>
      <c r="B1035" s="29" t="s">
        <v>5009</v>
      </c>
      <c r="C1035" s="29" t="s">
        <v>23763</v>
      </c>
      <c r="D1035" s="29" t="s">
        <v>24798</v>
      </c>
      <c r="E1035" s="32">
        <v>42</v>
      </c>
      <c r="F1035" s="29" t="s">
        <v>14</v>
      </c>
      <c r="G1035" s="29" t="s">
        <v>5010</v>
      </c>
      <c r="H1035" s="32" t="s">
        <v>5011</v>
      </c>
      <c r="I1035" s="29" t="s">
        <v>238</v>
      </c>
      <c r="J1035" s="29" t="s">
        <v>48</v>
      </c>
      <c r="K1035" s="34">
        <v>45487</v>
      </c>
      <c r="L1035" s="29" t="s">
        <v>35</v>
      </c>
    </row>
    <row r="1036" spans="1:12" x14ac:dyDescent="0.8">
      <c r="A1036" s="29" t="s">
        <v>5013</v>
      </c>
      <c r="B1036" s="29" t="s">
        <v>5014</v>
      </c>
      <c r="C1036" s="29" t="s">
        <v>24061</v>
      </c>
      <c r="D1036" s="29" t="s">
        <v>23749</v>
      </c>
      <c r="E1036" s="32">
        <v>29</v>
      </c>
      <c r="F1036" s="29" t="s">
        <v>14</v>
      </c>
      <c r="G1036" s="29" t="s">
        <v>5015</v>
      </c>
      <c r="H1036" s="32" t="s">
        <v>5016</v>
      </c>
      <c r="I1036" s="29" t="s">
        <v>105</v>
      </c>
      <c r="J1036" s="29" t="s">
        <v>48</v>
      </c>
      <c r="K1036" s="34">
        <v>45409</v>
      </c>
      <c r="L1036" s="29" t="s">
        <v>35</v>
      </c>
    </row>
    <row r="1037" spans="1:12" x14ac:dyDescent="0.8">
      <c r="A1037" s="29" t="s">
        <v>5018</v>
      </c>
      <c r="B1037" s="29" t="s">
        <v>5019</v>
      </c>
      <c r="C1037" s="29" t="s">
        <v>23748</v>
      </c>
      <c r="D1037" s="29" t="s">
        <v>24281</v>
      </c>
      <c r="E1037" s="32">
        <v>53</v>
      </c>
      <c r="F1037" s="29" t="s">
        <v>14</v>
      </c>
      <c r="G1037" s="29" t="s">
        <v>5020</v>
      </c>
      <c r="H1037" s="32" t="s">
        <v>5021</v>
      </c>
      <c r="I1037" s="29" t="s">
        <v>41</v>
      </c>
      <c r="J1037" s="29" t="s">
        <v>19</v>
      </c>
      <c r="K1037" s="34">
        <v>44935</v>
      </c>
      <c r="L1037" s="29" t="s">
        <v>35</v>
      </c>
    </row>
    <row r="1038" spans="1:12" x14ac:dyDescent="0.8">
      <c r="A1038" s="29" t="s">
        <v>5023</v>
      </c>
      <c r="B1038" s="29" t="s">
        <v>5024</v>
      </c>
      <c r="C1038" s="29" t="s">
        <v>23810</v>
      </c>
      <c r="D1038" s="29" t="s">
        <v>24330</v>
      </c>
      <c r="E1038" s="32">
        <v>20</v>
      </c>
      <c r="F1038" s="29" t="s">
        <v>14</v>
      </c>
      <c r="G1038" s="29" t="s">
        <v>5025</v>
      </c>
      <c r="H1038" s="32" t="s">
        <v>5026</v>
      </c>
      <c r="I1038" s="29" t="s">
        <v>558</v>
      </c>
      <c r="J1038" s="29" t="s">
        <v>55</v>
      </c>
      <c r="K1038" s="34">
        <v>44122</v>
      </c>
      <c r="L1038" s="29" t="s">
        <v>42</v>
      </c>
    </row>
    <row r="1039" spans="1:12" x14ac:dyDescent="0.8">
      <c r="A1039" s="29" t="s">
        <v>5028</v>
      </c>
      <c r="B1039" s="29" t="s">
        <v>5029</v>
      </c>
      <c r="C1039" s="29" t="s">
        <v>23953</v>
      </c>
      <c r="D1039" s="29" t="s">
        <v>24760</v>
      </c>
      <c r="E1039" s="32">
        <v>18</v>
      </c>
      <c r="F1039" s="29" t="s">
        <v>29</v>
      </c>
      <c r="G1039" s="29" t="s">
        <v>5030</v>
      </c>
      <c r="H1039" s="32" t="s">
        <v>5031</v>
      </c>
      <c r="I1039" s="29" t="s">
        <v>320</v>
      </c>
      <c r="J1039" s="29" t="s">
        <v>138</v>
      </c>
      <c r="K1039" s="34">
        <v>45575</v>
      </c>
      <c r="L1039" s="29" t="s">
        <v>35</v>
      </c>
    </row>
    <row r="1040" spans="1:12" x14ac:dyDescent="0.8">
      <c r="A1040" s="29" t="s">
        <v>5033</v>
      </c>
      <c r="B1040" s="29" t="s">
        <v>5034</v>
      </c>
      <c r="C1040" s="29" t="s">
        <v>23838</v>
      </c>
      <c r="D1040" s="29" t="s">
        <v>24330</v>
      </c>
      <c r="E1040" s="32">
        <v>37</v>
      </c>
      <c r="F1040" s="29" t="s">
        <v>14</v>
      </c>
      <c r="G1040" s="29" t="s">
        <v>3763</v>
      </c>
      <c r="H1040" s="32">
        <f>1-966-439-9287</f>
        <v>-10691</v>
      </c>
      <c r="I1040" s="29" t="s">
        <v>125</v>
      </c>
      <c r="J1040" s="29" t="s">
        <v>126</v>
      </c>
      <c r="K1040" s="34">
        <v>45573</v>
      </c>
      <c r="L1040" s="29" t="s">
        <v>35</v>
      </c>
    </row>
    <row r="1041" spans="1:12" x14ac:dyDescent="0.8">
      <c r="A1041" s="29" t="s">
        <v>5036</v>
      </c>
      <c r="B1041" s="29" t="s">
        <v>5037</v>
      </c>
      <c r="C1041" s="29" t="s">
        <v>23742</v>
      </c>
      <c r="D1041" s="29" t="s">
        <v>24356</v>
      </c>
      <c r="E1041" s="32"/>
      <c r="F1041" s="29" t="s">
        <v>14</v>
      </c>
      <c r="G1041" s="29" t="s">
        <v>5038</v>
      </c>
      <c r="H1041" s="32" t="s">
        <v>5039</v>
      </c>
      <c r="I1041" s="29" t="s">
        <v>390</v>
      </c>
      <c r="J1041" s="29" t="s">
        <v>180</v>
      </c>
      <c r="K1041" s="34">
        <v>45007</v>
      </c>
      <c r="L1041" s="29" t="s">
        <v>35</v>
      </c>
    </row>
    <row r="1042" spans="1:12" x14ac:dyDescent="0.8">
      <c r="A1042" s="29" t="s">
        <v>5041</v>
      </c>
      <c r="B1042" s="29" t="s">
        <v>5042</v>
      </c>
      <c r="C1042" s="29" t="s">
        <v>24110</v>
      </c>
      <c r="D1042" s="29" t="s">
        <v>24457</v>
      </c>
      <c r="E1042" s="32">
        <v>55</v>
      </c>
      <c r="F1042" s="29" t="s">
        <v>14</v>
      </c>
      <c r="G1042" s="29" t="s">
        <v>5043</v>
      </c>
      <c r="H1042" s="32" t="s">
        <v>5044</v>
      </c>
      <c r="I1042" s="29" t="s">
        <v>112</v>
      </c>
      <c r="J1042" s="29" t="s">
        <v>113</v>
      </c>
      <c r="K1042" s="34">
        <v>44098</v>
      </c>
      <c r="L1042" s="29" t="s">
        <v>26</v>
      </c>
    </row>
    <row r="1043" spans="1:12" x14ac:dyDescent="0.8">
      <c r="A1043" s="29" t="s">
        <v>5046</v>
      </c>
      <c r="B1043" s="29" t="s">
        <v>5047</v>
      </c>
      <c r="C1043" s="29" t="s">
        <v>23966</v>
      </c>
      <c r="D1043" s="29" t="s">
        <v>24709</v>
      </c>
      <c r="E1043" s="32">
        <v>29</v>
      </c>
      <c r="F1043" s="29" t="s">
        <v>14</v>
      </c>
      <c r="G1043" s="29" t="s">
        <v>5048</v>
      </c>
      <c r="H1043" s="32" t="s">
        <v>5049</v>
      </c>
      <c r="I1043" s="29" t="s">
        <v>291</v>
      </c>
      <c r="J1043" s="29" t="s">
        <v>92</v>
      </c>
      <c r="K1043" s="34">
        <v>45680</v>
      </c>
      <c r="L1043" s="29" t="s">
        <v>35</v>
      </c>
    </row>
    <row r="1044" spans="1:12" x14ac:dyDescent="0.8">
      <c r="A1044" s="29" t="s">
        <v>5050</v>
      </c>
      <c r="B1044" s="29" t="s">
        <v>5051</v>
      </c>
      <c r="C1044" s="29" t="s">
        <v>23917</v>
      </c>
      <c r="D1044" s="29" t="s">
        <v>24359</v>
      </c>
      <c r="E1044" s="32">
        <v>47</v>
      </c>
      <c r="F1044" s="29" t="s">
        <v>29</v>
      </c>
      <c r="G1044" s="29" t="s">
        <v>5052</v>
      </c>
      <c r="H1044" s="32" t="s">
        <v>5053</v>
      </c>
      <c r="I1044" s="29" t="s">
        <v>80</v>
      </c>
      <c r="J1044" s="29" t="s">
        <v>74</v>
      </c>
      <c r="K1044" s="34">
        <v>44427</v>
      </c>
      <c r="L1044" s="29" t="s">
        <v>42</v>
      </c>
    </row>
    <row r="1045" spans="1:12" x14ac:dyDescent="0.8">
      <c r="A1045" s="29" t="s">
        <v>5055</v>
      </c>
      <c r="B1045" s="29" t="s">
        <v>5056</v>
      </c>
      <c r="C1045" s="29" t="s">
        <v>24111</v>
      </c>
      <c r="D1045" s="29" t="s">
        <v>24764</v>
      </c>
      <c r="E1045" s="32">
        <v>34</v>
      </c>
      <c r="F1045" s="29" t="s">
        <v>29</v>
      </c>
      <c r="G1045" s="29" t="s">
        <v>5057</v>
      </c>
      <c r="H1045" s="32" t="s">
        <v>5058</v>
      </c>
      <c r="I1045" s="29" t="s">
        <v>98</v>
      </c>
      <c r="J1045" s="29" t="s">
        <v>99</v>
      </c>
      <c r="K1045" s="34">
        <v>44788</v>
      </c>
      <c r="L1045" s="29" t="s">
        <v>42</v>
      </c>
    </row>
    <row r="1046" spans="1:12" x14ac:dyDescent="0.8">
      <c r="A1046" s="29" t="s">
        <v>5060</v>
      </c>
      <c r="B1046" s="29"/>
      <c r="C1046" s="29"/>
      <c r="D1046" s="29"/>
      <c r="E1046" s="32">
        <v>32</v>
      </c>
      <c r="F1046" s="29" t="s">
        <v>29</v>
      </c>
      <c r="G1046" s="29" t="s">
        <v>5061</v>
      </c>
      <c r="H1046" s="32" t="s">
        <v>5062</v>
      </c>
      <c r="I1046" s="29" t="s">
        <v>167</v>
      </c>
      <c r="J1046" s="29" t="s">
        <v>138</v>
      </c>
      <c r="K1046" s="34">
        <v>44318</v>
      </c>
      <c r="L1046" s="29" t="s">
        <v>26</v>
      </c>
    </row>
    <row r="1047" spans="1:12" x14ac:dyDescent="0.8">
      <c r="A1047" s="29" t="s">
        <v>5064</v>
      </c>
      <c r="B1047" s="29" t="s">
        <v>5065</v>
      </c>
      <c r="C1047" s="29" t="s">
        <v>24112</v>
      </c>
      <c r="D1047" s="29" t="s">
        <v>24550</v>
      </c>
      <c r="E1047" s="32">
        <v>45</v>
      </c>
      <c r="F1047" s="29" t="s">
        <v>29</v>
      </c>
      <c r="G1047" s="29" t="s">
        <v>5066</v>
      </c>
      <c r="H1047" s="32" t="s">
        <v>5067</v>
      </c>
      <c r="I1047" s="29" t="s">
        <v>578</v>
      </c>
      <c r="J1047" s="29" t="s">
        <v>113</v>
      </c>
      <c r="K1047" s="34">
        <v>45184</v>
      </c>
      <c r="L1047" s="29" t="s">
        <v>35</v>
      </c>
    </row>
    <row r="1048" spans="1:12" x14ac:dyDescent="0.8">
      <c r="A1048" s="29" t="s">
        <v>5069</v>
      </c>
      <c r="B1048" s="29" t="s">
        <v>5070</v>
      </c>
      <c r="C1048" s="29" t="s">
        <v>23899</v>
      </c>
      <c r="D1048" s="29" t="s">
        <v>25</v>
      </c>
      <c r="E1048" s="32">
        <v>42</v>
      </c>
      <c r="F1048" s="29" t="s">
        <v>29</v>
      </c>
      <c r="G1048" s="29" t="s">
        <v>5071</v>
      </c>
      <c r="H1048" s="32" t="s">
        <v>5072</v>
      </c>
      <c r="I1048" s="29" t="s">
        <v>350</v>
      </c>
      <c r="J1048" s="29" t="s">
        <v>34</v>
      </c>
      <c r="K1048" s="34">
        <v>45150</v>
      </c>
      <c r="L1048" s="29" t="s">
        <v>42</v>
      </c>
    </row>
    <row r="1049" spans="1:12" x14ac:dyDescent="0.8">
      <c r="A1049" s="29" t="s">
        <v>5074</v>
      </c>
      <c r="B1049" s="29" t="s">
        <v>5075</v>
      </c>
      <c r="C1049" s="29" t="s">
        <v>23953</v>
      </c>
      <c r="D1049" s="29" t="s">
        <v>23785</v>
      </c>
      <c r="E1049" s="32">
        <v>18</v>
      </c>
      <c r="F1049" s="29" t="s">
        <v>29</v>
      </c>
      <c r="G1049" s="29" t="s">
        <v>5076</v>
      </c>
      <c r="H1049" s="32">
        <v>5913401527</v>
      </c>
      <c r="I1049" s="29" t="s">
        <v>25</v>
      </c>
      <c r="J1049" s="29" t="s">
        <v>19</v>
      </c>
      <c r="K1049" s="34">
        <v>45555</v>
      </c>
      <c r="L1049" s="29" t="s">
        <v>35</v>
      </c>
    </row>
    <row r="1050" spans="1:12" x14ac:dyDescent="0.8">
      <c r="A1050" s="29" t="s">
        <v>5078</v>
      </c>
      <c r="B1050" s="29" t="s">
        <v>5079</v>
      </c>
      <c r="C1050" s="29" t="s">
        <v>24113</v>
      </c>
      <c r="D1050" s="29" t="s">
        <v>24427</v>
      </c>
      <c r="E1050" s="32">
        <v>52</v>
      </c>
      <c r="F1050" s="29" t="s">
        <v>14</v>
      </c>
      <c r="G1050" s="29" t="s">
        <v>5080</v>
      </c>
      <c r="H1050" s="32" t="s">
        <v>5081</v>
      </c>
      <c r="I1050" s="29" t="s">
        <v>18</v>
      </c>
      <c r="J1050" s="29" t="s">
        <v>19</v>
      </c>
      <c r="K1050" s="34">
        <v>45056</v>
      </c>
      <c r="L1050" s="29"/>
    </row>
    <row r="1051" spans="1:12" x14ac:dyDescent="0.8">
      <c r="A1051" s="29" t="s">
        <v>5083</v>
      </c>
      <c r="B1051" s="29" t="s">
        <v>5084</v>
      </c>
      <c r="C1051" s="29" t="s">
        <v>23900</v>
      </c>
      <c r="D1051" s="29" t="s">
        <v>24799</v>
      </c>
      <c r="E1051" s="32">
        <v>51</v>
      </c>
      <c r="F1051" s="29" t="s">
        <v>29</v>
      </c>
      <c r="G1051" s="29" t="s">
        <v>5085</v>
      </c>
      <c r="H1051" s="32" t="s">
        <v>5086</v>
      </c>
      <c r="I1051" s="29" t="s">
        <v>578</v>
      </c>
      <c r="J1051" s="29" t="s">
        <v>113</v>
      </c>
      <c r="K1051" s="34">
        <v>44464</v>
      </c>
      <c r="L1051" s="29" t="s">
        <v>26</v>
      </c>
    </row>
    <row r="1052" spans="1:12" x14ac:dyDescent="0.8">
      <c r="A1052" s="29" t="s">
        <v>5088</v>
      </c>
      <c r="B1052" s="29" t="s">
        <v>5089</v>
      </c>
      <c r="C1052" s="29" t="s">
        <v>23760</v>
      </c>
      <c r="D1052" s="29" t="s">
        <v>24800</v>
      </c>
      <c r="E1052" s="32">
        <v>27</v>
      </c>
      <c r="F1052" s="29" t="s">
        <v>14</v>
      </c>
      <c r="G1052" s="29" t="s">
        <v>5090</v>
      </c>
      <c r="H1052" s="32" t="s">
        <v>5091</v>
      </c>
      <c r="I1052" s="29" t="s">
        <v>796</v>
      </c>
      <c r="J1052" s="29" t="s">
        <v>19</v>
      </c>
      <c r="K1052" s="34">
        <v>45330</v>
      </c>
      <c r="L1052" s="29" t="s">
        <v>35</v>
      </c>
    </row>
    <row r="1053" spans="1:12" x14ac:dyDescent="0.8">
      <c r="A1053" s="29" t="s">
        <v>5093</v>
      </c>
      <c r="B1053" s="29" t="s">
        <v>5094</v>
      </c>
      <c r="C1053" s="29" t="s">
        <v>24061</v>
      </c>
      <c r="D1053" s="29" t="s">
        <v>24504</v>
      </c>
      <c r="E1053" s="32">
        <v>39</v>
      </c>
      <c r="F1053" s="29" t="s">
        <v>14</v>
      </c>
      <c r="G1053" s="29" t="s">
        <v>5095</v>
      </c>
      <c r="H1053" s="32" t="s">
        <v>5096</v>
      </c>
      <c r="I1053" s="29" t="s">
        <v>199</v>
      </c>
      <c r="J1053" s="29" t="s">
        <v>74</v>
      </c>
      <c r="K1053" s="34">
        <v>45061</v>
      </c>
      <c r="L1053" s="29" t="s">
        <v>35</v>
      </c>
    </row>
    <row r="1054" spans="1:12" x14ac:dyDescent="0.8">
      <c r="A1054" s="29" t="s">
        <v>5098</v>
      </c>
      <c r="B1054" s="29" t="s">
        <v>5099</v>
      </c>
      <c r="C1054" s="29" t="s">
        <v>23752</v>
      </c>
      <c r="D1054" s="29" t="s">
        <v>24439</v>
      </c>
      <c r="E1054" s="32">
        <v>40</v>
      </c>
      <c r="F1054" s="29" t="s">
        <v>14</v>
      </c>
      <c r="G1054" s="29" t="s">
        <v>5100</v>
      </c>
      <c r="H1054" s="32" t="s">
        <v>5101</v>
      </c>
      <c r="I1054" s="29" t="s">
        <v>558</v>
      </c>
      <c r="J1054" s="29" t="s">
        <v>55</v>
      </c>
      <c r="K1054" s="34">
        <v>45280</v>
      </c>
      <c r="L1054" s="29" t="s">
        <v>26</v>
      </c>
    </row>
    <row r="1055" spans="1:12" x14ac:dyDescent="0.8">
      <c r="A1055" s="29" t="s">
        <v>5103</v>
      </c>
      <c r="B1055" s="29" t="s">
        <v>5104</v>
      </c>
      <c r="C1055" s="29" t="s">
        <v>23852</v>
      </c>
      <c r="D1055" s="29" t="s">
        <v>24090</v>
      </c>
      <c r="E1055" s="32">
        <v>38</v>
      </c>
      <c r="F1055" s="29" t="s">
        <v>14</v>
      </c>
      <c r="G1055" s="29" t="s">
        <v>5105</v>
      </c>
      <c r="H1055" s="32"/>
      <c r="I1055" s="29" t="s">
        <v>186</v>
      </c>
      <c r="J1055" s="29" t="s">
        <v>74</v>
      </c>
      <c r="K1055" s="34">
        <v>45425</v>
      </c>
      <c r="L1055" s="29" t="s">
        <v>35</v>
      </c>
    </row>
    <row r="1056" spans="1:12" x14ac:dyDescent="0.8">
      <c r="A1056" s="29" t="s">
        <v>5107</v>
      </c>
      <c r="B1056" s="29" t="s">
        <v>5108</v>
      </c>
      <c r="C1056" s="29" t="s">
        <v>23962</v>
      </c>
      <c r="D1056" s="29" t="s">
        <v>24801</v>
      </c>
      <c r="E1056" s="32">
        <v>28</v>
      </c>
      <c r="F1056" s="29" t="s">
        <v>29</v>
      </c>
      <c r="G1056" s="29" t="s">
        <v>5109</v>
      </c>
      <c r="H1056" s="32"/>
      <c r="I1056" s="29" t="s">
        <v>18</v>
      </c>
      <c r="J1056" s="29" t="s">
        <v>19</v>
      </c>
      <c r="K1056" s="34">
        <v>44456</v>
      </c>
      <c r="L1056" s="29" t="s">
        <v>35</v>
      </c>
    </row>
    <row r="1057" spans="1:12" x14ac:dyDescent="0.8">
      <c r="A1057" s="29" t="s">
        <v>5111</v>
      </c>
      <c r="B1057" s="29" t="s">
        <v>5112</v>
      </c>
      <c r="C1057" s="29" t="s">
        <v>23981</v>
      </c>
      <c r="D1057" s="29" t="s">
        <v>24620</v>
      </c>
      <c r="E1057" s="32">
        <v>26</v>
      </c>
      <c r="F1057" s="29" t="s">
        <v>29</v>
      </c>
      <c r="G1057" s="29" t="s">
        <v>5113</v>
      </c>
      <c r="H1057" s="32">
        <v>7428059868</v>
      </c>
      <c r="I1057" s="29" t="s">
        <v>220</v>
      </c>
      <c r="J1057" s="29" t="s">
        <v>221</v>
      </c>
      <c r="K1057" s="34">
        <v>44400</v>
      </c>
      <c r="L1057" s="29" t="s">
        <v>42</v>
      </c>
    </row>
    <row r="1058" spans="1:12" x14ac:dyDescent="0.8">
      <c r="A1058" s="29" t="s">
        <v>5115</v>
      </c>
      <c r="B1058" s="29"/>
      <c r="C1058" s="29"/>
      <c r="D1058" s="29"/>
      <c r="E1058" s="32">
        <v>34</v>
      </c>
      <c r="F1058" s="29" t="s">
        <v>14</v>
      </c>
      <c r="G1058" s="29" t="s">
        <v>5116</v>
      </c>
      <c r="H1058" s="32" t="s">
        <v>5117</v>
      </c>
      <c r="I1058" s="29" t="s">
        <v>199</v>
      </c>
      <c r="J1058" s="29" t="s">
        <v>74</v>
      </c>
      <c r="K1058" s="34">
        <v>45585</v>
      </c>
      <c r="L1058" s="29" t="s">
        <v>35</v>
      </c>
    </row>
    <row r="1059" spans="1:12" x14ac:dyDescent="0.8">
      <c r="A1059" s="29" t="s">
        <v>5119</v>
      </c>
      <c r="B1059" s="29" t="s">
        <v>5120</v>
      </c>
      <c r="C1059" s="29" t="s">
        <v>23900</v>
      </c>
      <c r="D1059" s="29" t="s">
        <v>24685</v>
      </c>
      <c r="E1059" s="32">
        <v>49</v>
      </c>
      <c r="F1059" s="29" t="s">
        <v>29</v>
      </c>
      <c r="G1059" s="29" t="s">
        <v>5121</v>
      </c>
      <c r="H1059" s="32" t="s">
        <v>5122</v>
      </c>
      <c r="I1059" s="29" t="s">
        <v>270</v>
      </c>
      <c r="J1059" s="29" t="s">
        <v>19</v>
      </c>
      <c r="K1059" s="34">
        <v>44891</v>
      </c>
      <c r="L1059" s="29" t="s">
        <v>35</v>
      </c>
    </row>
    <row r="1060" spans="1:12" x14ac:dyDescent="0.8">
      <c r="A1060" s="29" t="s">
        <v>5124</v>
      </c>
      <c r="B1060" s="29" t="s">
        <v>5125</v>
      </c>
      <c r="C1060" s="29" t="s">
        <v>23971</v>
      </c>
      <c r="D1060" s="29" t="s">
        <v>24059</v>
      </c>
      <c r="E1060" s="32">
        <v>41</v>
      </c>
      <c r="F1060" s="29" t="s">
        <v>29</v>
      </c>
      <c r="G1060" s="29" t="s">
        <v>5126</v>
      </c>
      <c r="H1060" s="32" t="s">
        <v>5127</v>
      </c>
      <c r="I1060" s="29" t="s">
        <v>244</v>
      </c>
      <c r="J1060" s="29" t="s">
        <v>221</v>
      </c>
      <c r="K1060" s="34">
        <v>45184</v>
      </c>
      <c r="L1060" s="29" t="s">
        <v>35</v>
      </c>
    </row>
    <row r="1061" spans="1:12" x14ac:dyDescent="0.8">
      <c r="A1061" s="29" t="s">
        <v>5129</v>
      </c>
      <c r="B1061" s="29" t="s">
        <v>5130</v>
      </c>
      <c r="C1061" s="29" t="s">
        <v>24077</v>
      </c>
      <c r="D1061" s="29" t="s">
        <v>23806</v>
      </c>
      <c r="E1061" s="32">
        <v>30</v>
      </c>
      <c r="F1061" s="29" t="s">
        <v>29</v>
      </c>
      <c r="G1061" s="29" t="s">
        <v>5131</v>
      </c>
      <c r="H1061" s="32" t="s">
        <v>5132</v>
      </c>
      <c r="I1061" s="29" t="s">
        <v>952</v>
      </c>
      <c r="J1061" s="29" t="s">
        <v>126</v>
      </c>
      <c r="K1061" s="34">
        <v>44657</v>
      </c>
      <c r="L1061" s="29" t="s">
        <v>35</v>
      </c>
    </row>
    <row r="1062" spans="1:12" x14ac:dyDescent="0.8">
      <c r="A1062" s="29" t="s">
        <v>5134</v>
      </c>
      <c r="B1062" s="29" t="s">
        <v>5135</v>
      </c>
      <c r="C1062" s="29" t="s">
        <v>24114</v>
      </c>
      <c r="D1062" s="29" t="s">
        <v>24802</v>
      </c>
      <c r="E1062" s="32">
        <v>44</v>
      </c>
      <c r="F1062" s="29" t="s">
        <v>14</v>
      </c>
      <c r="G1062" s="29" t="s">
        <v>5136</v>
      </c>
      <c r="H1062" s="32" t="s">
        <v>5137</v>
      </c>
      <c r="I1062" s="29" t="s">
        <v>47</v>
      </c>
      <c r="J1062" s="29" t="s">
        <v>48</v>
      </c>
      <c r="K1062" s="34">
        <v>45186</v>
      </c>
      <c r="L1062" s="29" t="s">
        <v>26</v>
      </c>
    </row>
    <row r="1063" spans="1:12" x14ac:dyDescent="0.8">
      <c r="A1063" s="29" t="s">
        <v>5138</v>
      </c>
      <c r="B1063" s="29" t="s">
        <v>5139</v>
      </c>
      <c r="C1063" s="29" t="s">
        <v>23918</v>
      </c>
      <c r="D1063" s="29" t="s">
        <v>24616</v>
      </c>
      <c r="E1063" s="32">
        <v>18</v>
      </c>
      <c r="F1063" s="29" t="s">
        <v>14</v>
      </c>
      <c r="G1063" s="29" t="s">
        <v>5140</v>
      </c>
      <c r="H1063" s="32"/>
      <c r="I1063" s="29" t="s">
        <v>450</v>
      </c>
      <c r="J1063" s="29" t="s">
        <v>138</v>
      </c>
      <c r="K1063" s="34">
        <v>44944</v>
      </c>
      <c r="L1063" s="29" t="s">
        <v>26</v>
      </c>
    </row>
    <row r="1064" spans="1:12" x14ac:dyDescent="0.8">
      <c r="A1064" s="29" t="s">
        <v>5142</v>
      </c>
      <c r="B1064" s="29" t="s">
        <v>5143</v>
      </c>
      <c r="C1064" s="29" t="s">
        <v>23894</v>
      </c>
      <c r="D1064" s="29" t="s">
        <v>24803</v>
      </c>
      <c r="E1064" s="32">
        <v>48</v>
      </c>
      <c r="F1064" s="29" t="s">
        <v>29</v>
      </c>
      <c r="G1064" s="29" t="s">
        <v>5144</v>
      </c>
      <c r="H1064" s="32" t="s">
        <v>5145</v>
      </c>
      <c r="I1064" s="29" t="s">
        <v>291</v>
      </c>
      <c r="J1064" s="29" t="s">
        <v>92</v>
      </c>
      <c r="K1064" s="34">
        <v>44820</v>
      </c>
      <c r="L1064" s="29" t="s">
        <v>35</v>
      </c>
    </row>
    <row r="1065" spans="1:12" x14ac:dyDescent="0.8">
      <c r="A1065" s="29" t="s">
        <v>5147</v>
      </c>
      <c r="B1065" s="29" t="s">
        <v>5148</v>
      </c>
      <c r="C1065" s="29" t="s">
        <v>23746</v>
      </c>
      <c r="D1065" s="29" t="s">
        <v>24646</v>
      </c>
      <c r="E1065" s="32">
        <v>18</v>
      </c>
      <c r="F1065" s="29" t="s">
        <v>14</v>
      </c>
      <c r="G1065" s="29" t="s">
        <v>5149</v>
      </c>
      <c r="H1065" s="32" t="s">
        <v>5150</v>
      </c>
      <c r="I1065" s="29" t="s">
        <v>473</v>
      </c>
      <c r="J1065" s="29" t="s">
        <v>113</v>
      </c>
      <c r="K1065" s="34">
        <v>45080</v>
      </c>
      <c r="L1065" s="29" t="s">
        <v>35</v>
      </c>
    </row>
    <row r="1066" spans="1:12" x14ac:dyDescent="0.8">
      <c r="A1066" s="29" t="s">
        <v>5152</v>
      </c>
      <c r="B1066" s="29" t="s">
        <v>5153</v>
      </c>
      <c r="C1066" s="29" t="s">
        <v>23801</v>
      </c>
      <c r="D1066" s="29" t="s">
        <v>24804</v>
      </c>
      <c r="E1066" s="32">
        <v>30</v>
      </c>
      <c r="F1066" s="29" t="s">
        <v>108</v>
      </c>
      <c r="G1066" s="29" t="s">
        <v>5154</v>
      </c>
      <c r="H1066" s="32" t="s">
        <v>5155</v>
      </c>
      <c r="I1066" s="29" t="s">
        <v>173</v>
      </c>
      <c r="J1066" s="29" t="s">
        <v>62</v>
      </c>
      <c r="K1066" s="34">
        <v>45385</v>
      </c>
      <c r="L1066" s="29" t="s">
        <v>35</v>
      </c>
    </row>
    <row r="1067" spans="1:12" x14ac:dyDescent="0.8">
      <c r="A1067" s="29" t="s">
        <v>5157</v>
      </c>
      <c r="B1067" s="29" t="s">
        <v>5158</v>
      </c>
      <c r="C1067" s="29" t="s">
        <v>23894</v>
      </c>
      <c r="D1067" s="29" t="s">
        <v>24356</v>
      </c>
      <c r="E1067" s="32">
        <v>21</v>
      </c>
      <c r="F1067" s="29" t="s">
        <v>29</v>
      </c>
      <c r="G1067" s="29" t="s">
        <v>5159</v>
      </c>
      <c r="H1067" s="32">
        <f>1-612-639-2788</f>
        <v>-4038</v>
      </c>
      <c r="I1067" s="29" t="s">
        <v>424</v>
      </c>
      <c r="J1067" s="29" t="s">
        <v>138</v>
      </c>
      <c r="K1067" s="34">
        <v>45630</v>
      </c>
      <c r="L1067" s="29" t="s">
        <v>42</v>
      </c>
    </row>
    <row r="1068" spans="1:12" x14ac:dyDescent="0.8">
      <c r="A1068" s="29" t="s">
        <v>5161</v>
      </c>
      <c r="B1068" s="29" t="s">
        <v>5162</v>
      </c>
      <c r="C1068" s="29" t="s">
        <v>23848</v>
      </c>
      <c r="D1068" s="29" t="s">
        <v>24442</v>
      </c>
      <c r="E1068" s="32">
        <v>19</v>
      </c>
      <c r="F1068" s="29" t="s">
        <v>14</v>
      </c>
      <c r="G1068" s="29" t="s">
        <v>5163</v>
      </c>
      <c r="H1068" s="32" t="s">
        <v>5164</v>
      </c>
      <c r="I1068" s="29" t="s">
        <v>309</v>
      </c>
      <c r="J1068" s="29"/>
      <c r="K1068" s="34">
        <v>44703</v>
      </c>
      <c r="L1068" s="29" t="s">
        <v>26</v>
      </c>
    </row>
    <row r="1069" spans="1:12" x14ac:dyDescent="0.8">
      <c r="A1069" s="29" t="s">
        <v>5166</v>
      </c>
      <c r="B1069" s="29" t="s">
        <v>5167</v>
      </c>
      <c r="C1069" s="29" t="s">
        <v>23952</v>
      </c>
      <c r="D1069" s="29" t="s">
        <v>24514</v>
      </c>
      <c r="E1069" s="32">
        <v>48</v>
      </c>
      <c r="F1069" s="29" t="s">
        <v>29</v>
      </c>
      <c r="G1069" s="29" t="s">
        <v>5168</v>
      </c>
      <c r="H1069" s="32" t="s">
        <v>5169</v>
      </c>
      <c r="I1069" s="29" t="s">
        <v>119</v>
      </c>
      <c r="J1069" s="29" t="s">
        <v>55</v>
      </c>
      <c r="K1069" s="34">
        <v>45578</v>
      </c>
      <c r="L1069" s="29" t="s">
        <v>26</v>
      </c>
    </row>
    <row r="1070" spans="1:12" x14ac:dyDescent="0.8">
      <c r="A1070" s="29" t="s">
        <v>5171</v>
      </c>
      <c r="B1070" s="29" t="s">
        <v>5172</v>
      </c>
      <c r="C1070" s="29" t="s">
        <v>24080</v>
      </c>
      <c r="D1070" s="29" t="s">
        <v>24805</v>
      </c>
      <c r="E1070" s="32">
        <v>29</v>
      </c>
      <c r="F1070" s="29" t="s">
        <v>14</v>
      </c>
      <c r="G1070" s="29" t="s">
        <v>5173</v>
      </c>
      <c r="H1070" s="32" t="s">
        <v>5174</v>
      </c>
      <c r="I1070" s="29" t="s">
        <v>450</v>
      </c>
      <c r="J1070" s="29" t="s">
        <v>138</v>
      </c>
      <c r="K1070" s="34">
        <v>44438</v>
      </c>
      <c r="L1070" s="29" t="s">
        <v>35</v>
      </c>
    </row>
    <row r="1071" spans="1:12" x14ac:dyDescent="0.8">
      <c r="A1071" s="29" t="s">
        <v>5176</v>
      </c>
      <c r="B1071" s="29" t="s">
        <v>5177</v>
      </c>
      <c r="C1071" s="29" t="s">
        <v>24113</v>
      </c>
      <c r="D1071" s="29" t="s">
        <v>24421</v>
      </c>
      <c r="E1071" s="32">
        <v>39</v>
      </c>
      <c r="F1071" s="29" t="s">
        <v>14</v>
      </c>
      <c r="G1071" s="29" t="s">
        <v>5178</v>
      </c>
      <c r="H1071" s="32">
        <v>6442708560</v>
      </c>
      <c r="I1071" s="29" t="s">
        <v>424</v>
      </c>
      <c r="J1071" s="29" t="s">
        <v>138</v>
      </c>
      <c r="K1071" s="34">
        <v>44580</v>
      </c>
      <c r="L1071" s="29" t="s">
        <v>35</v>
      </c>
    </row>
    <row r="1072" spans="1:12" x14ac:dyDescent="0.8">
      <c r="A1072" s="29" t="s">
        <v>5180</v>
      </c>
      <c r="B1072" s="29" t="s">
        <v>5181</v>
      </c>
      <c r="C1072" s="29" t="s">
        <v>23740</v>
      </c>
      <c r="D1072" s="29" t="s">
        <v>24806</v>
      </c>
      <c r="E1072" s="32">
        <v>34</v>
      </c>
      <c r="F1072" s="29" t="s">
        <v>14</v>
      </c>
      <c r="G1072" s="29" t="s">
        <v>5182</v>
      </c>
      <c r="H1072" s="32" t="s">
        <v>5183</v>
      </c>
      <c r="I1072" s="29" t="s">
        <v>558</v>
      </c>
      <c r="J1072" s="29" t="s">
        <v>55</v>
      </c>
      <c r="K1072" s="34">
        <v>45634</v>
      </c>
      <c r="L1072" s="29" t="s">
        <v>26</v>
      </c>
    </row>
    <row r="1073" spans="1:12" x14ac:dyDescent="0.8">
      <c r="A1073" s="29" t="s">
        <v>5185</v>
      </c>
      <c r="B1073" s="29" t="s">
        <v>5186</v>
      </c>
      <c r="C1073" s="29" t="s">
        <v>23759</v>
      </c>
      <c r="D1073" s="29" t="s">
        <v>24635</v>
      </c>
      <c r="E1073" s="32">
        <v>40</v>
      </c>
      <c r="F1073" s="29"/>
      <c r="G1073" s="29" t="s">
        <v>5187</v>
      </c>
      <c r="H1073" s="32" t="s">
        <v>5188</v>
      </c>
      <c r="I1073" s="29" t="s">
        <v>249</v>
      </c>
      <c r="J1073" s="29" t="s">
        <v>55</v>
      </c>
      <c r="K1073" s="34">
        <v>45286</v>
      </c>
      <c r="L1073" s="29" t="s">
        <v>42</v>
      </c>
    </row>
    <row r="1074" spans="1:12" x14ac:dyDescent="0.8">
      <c r="A1074" s="29" t="s">
        <v>5190</v>
      </c>
      <c r="B1074" s="29" t="s">
        <v>5191</v>
      </c>
      <c r="C1074" s="29" t="s">
        <v>23812</v>
      </c>
      <c r="D1074" s="29" t="s">
        <v>24692</v>
      </c>
      <c r="E1074" s="32">
        <v>35</v>
      </c>
      <c r="F1074" s="29" t="s">
        <v>29</v>
      </c>
      <c r="G1074" s="29" t="s">
        <v>5192</v>
      </c>
      <c r="H1074" s="32" t="s">
        <v>5193</v>
      </c>
      <c r="I1074" s="29" t="s">
        <v>91</v>
      </c>
      <c r="J1074" s="29" t="s">
        <v>92</v>
      </c>
      <c r="K1074" s="34">
        <v>44092</v>
      </c>
      <c r="L1074" s="29" t="s">
        <v>26</v>
      </c>
    </row>
    <row r="1075" spans="1:12" x14ac:dyDescent="0.8">
      <c r="A1075" s="29" t="s">
        <v>5195</v>
      </c>
      <c r="B1075" s="29" t="s">
        <v>5196</v>
      </c>
      <c r="C1075" s="29" t="s">
        <v>23917</v>
      </c>
      <c r="D1075" s="29" t="s">
        <v>24807</v>
      </c>
      <c r="E1075" s="32">
        <v>19</v>
      </c>
      <c r="F1075" s="29" t="s">
        <v>29</v>
      </c>
      <c r="G1075" s="29" t="s">
        <v>5197</v>
      </c>
      <c r="H1075" s="32" t="s">
        <v>5198</v>
      </c>
      <c r="I1075" s="29" t="s">
        <v>529</v>
      </c>
      <c r="J1075" s="29" t="s">
        <v>55</v>
      </c>
      <c r="K1075" s="34">
        <v>44143</v>
      </c>
      <c r="L1075" s="29" t="s">
        <v>35</v>
      </c>
    </row>
    <row r="1076" spans="1:12" x14ac:dyDescent="0.8">
      <c r="A1076" s="29" t="s">
        <v>5200</v>
      </c>
      <c r="B1076" s="29" t="s">
        <v>5201</v>
      </c>
      <c r="C1076" s="29" t="s">
        <v>23850</v>
      </c>
      <c r="D1076" s="29" t="s">
        <v>24765</v>
      </c>
      <c r="E1076" s="32">
        <v>46</v>
      </c>
      <c r="F1076" s="29" t="s">
        <v>29</v>
      </c>
      <c r="G1076" s="29" t="s">
        <v>5202</v>
      </c>
      <c r="H1076" s="32">
        <v>8219444155</v>
      </c>
      <c r="I1076" s="29" t="s">
        <v>952</v>
      </c>
      <c r="J1076" s="29" t="s">
        <v>126</v>
      </c>
      <c r="K1076" s="34">
        <v>44823</v>
      </c>
      <c r="L1076" s="29" t="s">
        <v>42</v>
      </c>
    </row>
    <row r="1077" spans="1:12" x14ac:dyDescent="0.8">
      <c r="A1077" s="29" t="s">
        <v>5204</v>
      </c>
      <c r="B1077" s="29" t="s">
        <v>5205</v>
      </c>
      <c r="C1077" s="29" t="s">
        <v>23810</v>
      </c>
      <c r="D1077" s="29" t="s">
        <v>24439</v>
      </c>
      <c r="E1077" s="32">
        <v>29</v>
      </c>
      <c r="F1077" s="29" t="s">
        <v>14</v>
      </c>
      <c r="G1077" s="29" t="s">
        <v>5206</v>
      </c>
      <c r="H1077" s="32" t="s">
        <v>5207</v>
      </c>
      <c r="I1077" s="29" t="s">
        <v>1049</v>
      </c>
      <c r="J1077" s="29" t="s">
        <v>48</v>
      </c>
      <c r="K1077" s="34">
        <v>44303</v>
      </c>
      <c r="L1077" s="29" t="s">
        <v>35</v>
      </c>
    </row>
    <row r="1078" spans="1:12" x14ac:dyDescent="0.8">
      <c r="A1078" s="29" t="s">
        <v>5209</v>
      </c>
      <c r="B1078" s="29" t="s">
        <v>5210</v>
      </c>
      <c r="C1078" s="29" t="s">
        <v>23849</v>
      </c>
      <c r="D1078" s="29" t="s">
        <v>24549</v>
      </c>
      <c r="E1078" s="32">
        <v>18</v>
      </c>
      <c r="F1078" s="29" t="s">
        <v>14</v>
      </c>
      <c r="G1078" s="29" t="s">
        <v>5211</v>
      </c>
      <c r="H1078" s="32" t="s">
        <v>5212</v>
      </c>
      <c r="I1078" s="29" t="s">
        <v>424</v>
      </c>
      <c r="J1078" s="29" t="s">
        <v>138</v>
      </c>
      <c r="K1078" s="34">
        <v>44214</v>
      </c>
      <c r="L1078" s="29" t="s">
        <v>26</v>
      </c>
    </row>
    <row r="1079" spans="1:12" x14ac:dyDescent="0.8">
      <c r="A1079" s="29" t="s">
        <v>5214</v>
      </c>
      <c r="B1079" s="29" t="s">
        <v>5215</v>
      </c>
      <c r="C1079" s="29" t="s">
        <v>24115</v>
      </c>
      <c r="D1079" s="29" t="s">
        <v>24808</v>
      </c>
      <c r="E1079" s="32">
        <v>29</v>
      </c>
      <c r="F1079" s="29" t="s">
        <v>29</v>
      </c>
      <c r="G1079" s="29" t="s">
        <v>5216</v>
      </c>
      <c r="H1079" s="32" t="s">
        <v>5217</v>
      </c>
      <c r="I1079" s="29" t="s">
        <v>73</v>
      </c>
      <c r="J1079" s="29" t="s">
        <v>74</v>
      </c>
      <c r="K1079" s="34">
        <v>45229</v>
      </c>
      <c r="L1079" s="29" t="s">
        <v>42</v>
      </c>
    </row>
    <row r="1080" spans="1:12" x14ac:dyDescent="0.8">
      <c r="A1080" s="29" t="s">
        <v>5219</v>
      </c>
      <c r="B1080" s="29" t="s">
        <v>5220</v>
      </c>
      <c r="C1080" s="29" t="s">
        <v>23801</v>
      </c>
      <c r="D1080" s="29" t="s">
        <v>24809</v>
      </c>
      <c r="E1080" s="32">
        <v>53</v>
      </c>
      <c r="F1080" s="29" t="s">
        <v>14</v>
      </c>
      <c r="G1080" s="29" t="s">
        <v>5221</v>
      </c>
      <c r="H1080" s="32" t="s">
        <v>5222</v>
      </c>
      <c r="I1080" s="29" t="s">
        <v>249</v>
      </c>
      <c r="J1080" s="29" t="s">
        <v>55</v>
      </c>
      <c r="K1080" s="34">
        <v>44057</v>
      </c>
      <c r="L1080" s="29" t="s">
        <v>35</v>
      </c>
    </row>
    <row r="1081" spans="1:12" x14ac:dyDescent="0.8">
      <c r="A1081" s="29" t="s">
        <v>5224</v>
      </c>
      <c r="B1081" s="29" t="s">
        <v>5225</v>
      </c>
      <c r="C1081" s="29" t="s">
        <v>23940</v>
      </c>
      <c r="D1081" s="29" t="s">
        <v>24784</v>
      </c>
      <c r="E1081" s="32">
        <v>45</v>
      </c>
      <c r="F1081" s="29" t="s">
        <v>14</v>
      </c>
      <c r="G1081" s="29" t="s">
        <v>5226</v>
      </c>
      <c r="H1081" s="32" t="s">
        <v>5227</v>
      </c>
      <c r="I1081" s="29" t="s">
        <v>167</v>
      </c>
      <c r="J1081" s="29" t="s">
        <v>138</v>
      </c>
      <c r="K1081" s="34">
        <v>43995</v>
      </c>
      <c r="L1081" s="29" t="s">
        <v>35</v>
      </c>
    </row>
    <row r="1082" spans="1:12" x14ac:dyDescent="0.8">
      <c r="A1082" s="29" t="s">
        <v>5229</v>
      </c>
      <c r="B1082" s="29" t="s">
        <v>5230</v>
      </c>
      <c r="C1082" s="29" t="s">
        <v>23905</v>
      </c>
      <c r="D1082" s="29" t="s">
        <v>24810</v>
      </c>
      <c r="E1082" s="32">
        <v>30</v>
      </c>
      <c r="F1082" s="29" t="s">
        <v>29</v>
      </c>
      <c r="G1082" s="29" t="s">
        <v>5231</v>
      </c>
      <c r="H1082" s="32" t="s">
        <v>5232</v>
      </c>
      <c r="I1082" s="29" t="s">
        <v>192</v>
      </c>
      <c r="J1082" s="29" t="s">
        <v>193</v>
      </c>
      <c r="K1082" s="34">
        <v>45375</v>
      </c>
      <c r="L1082" s="29" t="s">
        <v>35</v>
      </c>
    </row>
    <row r="1083" spans="1:12" x14ac:dyDescent="0.8">
      <c r="A1083" s="29" t="s">
        <v>5234</v>
      </c>
      <c r="B1083" s="29" t="s">
        <v>5235</v>
      </c>
      <c r="C1083" s="29" t="s">
        <v>24116</v>
      </c>
      <c r="D1083" s="29" t="s">
        <v>24811</v>
      </c>
      <c r="E1083" s="32">
        <v>30</v>
      </c>
      <c r="F1083" s="29" t="s">
        <v>14</v>
      </c>
      <c r="G1083" s="29" t="s">
        <v>5236</v>
      </c>
      <c r="H1083" s="32" t="s">
        <v>5237</v>
      </c>
      <c r="I1083" s="29" t="s">
        <v>270</v>
      </c>
      <c r="J1083" s="29" t="s">
        <v>19</v>
      </c>
      <c r="K1083" s="34">
        <v>45231</v>
      </c>
      <c r="L1083" s="29" t="s">
        <v>26</v>
      </c>
    </row>
    <row r="1084" spans="1:12" x14ac:dyDescent="0.8">
      <c r="A1084" s="29" t="s">
        <v>5239</v>
      </c>
      <c r="B1084" s="29" t="s">
        <v>5240</v>
      </c>
      <c r="C1084" s="29" t="s">
        <v>23801</v>
      </c>
      <c r="D1084" s="29" t="s">
        <v>24812</v>
      </c>
      <c r="E1084" s="32">
        <v>31</v>
      </c>
      <c r="F1084" s="29" t="s">
        <v>14</v>
      </c>
      <c r="G1084" s="29" t="s">
        <v>5241</v>
      </c>
      <c r="H1084" s="32" t="s">
        <v>5242</v>
      </c>
      <c r="I1084" s="29" t="s">
        <v>529</v>
      </c>
      <c r="J1084" s="29" t="s">
        <v>55</v>
      </c>
      <c r="K1084" s="34">
        <v>43891</v>
      </c>
      <c r="L1084" s="29" t="s">
        <v>42</v>
      </c>
    </row>
    <row r="1085" spans="1:12" x14ac:dyDescent="0.8">
      <c r="A1085" s="29" t="s">
        <v>5244</v>
      </c>
      <c r="B1085" s="29" t="s">
        <v>426</v>
      </c>
      <c r="C1085" s="29" t="s">
        <v>23782</v>
      </c>
      <c r="D1085" s="29" t="s">
        <v>24384</v>
      </c>
      <c r="E1085" s="32">
        <v>59</v>
      </c>
      <c r="F1085" s="29" t="s">
        <v>29</v>
      </c>
      <c r="G1085" s="29" t="s">
        <v>427</v>
      </c>
      <c r="H1085" s="32" t="s">
        <v>5245</v>
      </c>
      <c r="I1085" s="29" t="s">
        <v>119</v>
      </c>
      <c r="J1085" s="29" t="s">
        <v>55</v>
      </c>
      <c r="K1085" s="34">
        <v>44048</v>
      </c>
      <c r="L1085" s="29" t="s">
        <v>35</v>
      </c>
    </row>
    <row r="1086" spans="1:12" x14ac:dyDescent="0.8">
      <c r="A1086" s="29" t="s">
        <v>5247</v>
      </c>
      <c r="B1086" s="29" t="s">
        <v>5248</v>
      </c>
      <c r="C1086" s="29" t="s">
        <v>23839</v>
      </c>
      <c r="D1086" s="29" t="s">
        <v>24330</v>
      </c>
      <c r="E1086" s="32">
        <v>39</v>
      </c>
      <c r="F1086" s="29" t="s">
        <v>14</v>
      </c>
      <c r="G1086" s="29" t="s">
        <v>5249</v>
      </c>
      <c r="H1086" s="32">
        <v>5259912046</v>
      </c>
      <c r="I1086" s="29" t="s">
        <v>409</v>
      </c>
      <c r="J1086" s="29" t="s">
        <v>34</v>
      </c>
      <c r="K1086" s="34">
        <v>44352</v>
      </c>
      <c r="L1086" s="29" t="s">
        <v>26</v>
      </c>
    </row>
    <row r="1087" spans="1:12" x14ac:dyDescent="0.8">
      <c r="A1087" s="29" t="s">
        <v>5251</v>
      </c>
      <c r="B1087" s="29" t="s">
        <v>5252</v>
      </c>
      <c r="C1087" s="29" t="s">
        <v>23752</v>
      </c>
      <c r="D1087" s="29" t="s">
        <v>24392</v>
      </c>
      <c r="E1087" s="32">
        <v>40</v>
      </c>
      <c r="F1087" s="29" t="s">
        <v>14</v>
      </c>
      <c r="G1087" s="29" t="s">
        <v>5253</v>
      </c>
      <c r="H1087" s="32" t="s">
        <v>5254</v>
      </c>
      <c r="I1087" s="29" t="s">
        <v>47</v>
      </c>
      <c r="J1087" s="29" t="s">
        <v>48</v>
      </c>
      <c r="K1087" s="34">
        <v>43905</v>
      </c>
      <c r="L1087" s="29" t="s">
        <v>35</v>
      </c>
    </row>
    <row r="1088" spans="1:12" x14ac:dyDescent="0.8">
      <c r="A1088" s="29" t="s">
        <v>5256</v>
      </c>
      <c r="B1088" s="29" t="s">
        <v>5257</v>
      </c>
      <c r="C1088" s="29" t="s">
        <v>24020</v>
      </c>
      <c r="D1088" s="29" t="s">
        <v>24529</v>
      </c>
      <c r="E1088" s="32">
        <v>47</v>
      </c>
      <c r="F1088" s="29" t="s">
        <v>14</v>
      </c>
      <c r="G1088" s="29" t="s">
        <v>5258</v>
      </c>
      <c r="H1088" s="32" t="s">
        <v>5259</v>
      </c>
      <c r="I1088" s="29" t="s">
        <v>137</v>
      </c>
      <c r="J1088" s="29" t="s">
        <v>138</v>
      </c>
      <c r="K1088" s="34">
        <v>45650</v>
      </c>
      <c r="L1088" s="29" t="s">
        <v>26</v>
      </c>
    </row>
    <row r="1089" spans="1:12" x14ac:dyDescent="0.8">
      <c r="A1089" s="29" t="s">
        <v>5261</v>
      </c>
      <c r="B1089" s="29" t="s">
        <v>5262</v>
      </c>
      <c r="C1089" s="29" t="s">
        <v>24117</v>
      </c>
      <c r="D1089" s="29" t="s">
        <v>24448</v>
      </c>
      <c r="E1089" s="32">
        <v>37</v>
      </c>
      <c r="F1089" s="29" t="s">
        <v>14</v>
      </c>
      <c r="G1089" s="29" t="s">
        <v>5263</v>
      </c>
      <c r="H1089" s="32" t="s">
        <v>5264</v>
      </c>
      <c r="I1089" s="29" t="s">
        <v>25</v>
      </c>
      <c r="J1089" s="29" t="s">
        <v>19</v>
      </c>
      <c r="K1089" s="34">
        <v>44867</v>
      </c>
      <c r="L1089" s="29" t="s">
        <v>35</v>
      </c>
    </row>
    <row r="1090" spans="1:12" x14ac:dyDescent="0.8">
      <c r="A1090" s="29" t="s">
        <v>5266</v>
      </c>
      <c r="B1090" s="29"/>
      <c r="C1090" s="29"/>
      <c r="D1090" s="29"/>
      <c r="E1090" s="32">
        <v>31</v>
      </c>
      <c r="F1090" s="29" t="s">
        <v>14</v>
      </c>
      <c r="G1090" s="29" t="s">
        <v>5267</v>
      </c>
      <c r="H1090" s="32" t="s">
        <v>5268</v>
      </c>
      <c r="I1090" s="29" t="s">
        <v>573</v>
      </c>
      <c r="J1090" s="29" t="s">
        <v>193</v>
      </c>
      <c r="K1090" s="34">
        <v>44673</v>
      </c>
      <c r="L1090" s="29" t="s">
        <v>35</v>
      </c>
    </row>
    <row r="1091" spans="1:12" x14ac:dyDescent="0.8">
      <c r="A1091" s="29" t="s">
        <v>5270</v>
      </c>
      <c r="B1091" s="29" t="s">
        <v>5271</v>
      </c>
      <c r="C1091" s="29" t="s">
        <v>23916</v>
      </c>
      <c r="D1091" s="29" t="s">
        <v>24348</v>
      </c>
      <c r="E1091" s="32">
        <v>32</v>
      </c>
      <c r="F1091" s="29" t="s">
        <v>14</v>
      </c>
      <c r="G1091" s="29" t="s">
        <v>5272</v>
      </c>
      <c r="H1091" s="32" t="s">
        <v>5273</v>
      </c>
      <c r="I1091" s="29"/>
      <c r="J1091" s="29" t="s">
        <v>92</v>
      </c>
      <c r="K1091" s="34">
        <v>44100</v>
      </c>
      <c r="L1091" s="29" t="s">
        <v>42</v>
      </c>
    </row>
    <row r="1092" spans="1:12" x14ac:dyDescent="0.8">
      <c r="A1092" s="29" t="s">
        <v>5275</v>
      </c>
      <c r="B1092" s="29" t="s">
        <v>5276</v>
      </c>
      <c r="C1092" s="29" t="s">
        <v>24118</v>
      </c>
      <c r="D1092" s="29" t="s">
        <v>23969</v>
      </c>
      <c r="E1092" s="32">
        <v>34</v>
      </c>
      <c r="F1092" s="29" t="s">
        <v>29</v>
      </c>
      <c r="G1092" s="29" t="s">
        <v>5277</v>
      </c>
      <c r="H1092" s="32" t="s">
        <v>5278</v>
      </c>
      <c r="I1092" s="29" t="s">
        <v>199</v>
      </c>
      <c r="J1092" s="29" t="s">
        <v>74</v>
      </c>
      <c r="K1092" s="34">
        <v>45693</v>
      </c>
      <c r="L1092" s="29" t="s">
        <v>35</v>
      </c>
    </row>
    <row r="1093" spans="1:12" x14ac:dyDescent="0.8">
      <c r="A1093" s="29" t="s">
        <v>5280</v>
      </c>
      <c r="B1093" s="29" t="s">
        <v>5281</v>
      </c>
      <c r="C1093" s="29" t="s">
        <v>24075</v>
      </c>
      <c r="D1093" s="29" t="s">
        <v>24785</v>
      </c>
      <c r="E1093" s="32">
        <v>34</v>
      </c>
      <c r="F1093" s="29" t="s">
        <v>29</v>
      </c>
      <c r="G1093" s="29" t="s">
        <v>5282</v>
      </c>
      <c r="H1093" s="32" t="s">
        <v>5283</v>
      </c>
      <c r="I1093" s="29" t="s">
        <v>238</v>
      </c>
      <c r="J1093" s="29" t="s">
        <v>48</v>
      </c>
      <c r="K1093" s="34">
        <v>44672</v>
      </c>
      <c r="L1093" s="29" t="s">
        <v>35</v>
      </c>
    </row>
    <row r="1094" spans="1:12" x14ac:dyDescent="0.8">
      <c r="A1094" s="29" t="s">
        <v>5285</v>
      </c>
      <c r="B1094" s="29"/>
      <c r="C1094" s="29"/>
      <c r="D1094" s="29"/>
      <c r="E1094" s="32">
        <v>43</v>
      </c>
      <c r="F1094" s="29" t="s">
        <v>29</v>
      </c>
      <c r="G1094" s="29" t="s">
        <v>5286</v>
      </c>
      <c r="H1094" s="32" t="s">
        <v>5287</v>
      </c>
      <c r="I1094" s="29" t="s">
        <v>54</v>
      </c>
      <c r="J1094" s="29" t="s">
        <v>55</v>
      </c>
      <c r="K1094" s="34">
        <v>44029</v>
      </c>
      <c r="L1094" s="29" t="s">
        <v>42</v>
      </c>
    </row>
    <row r="1095" spans="1:12" x14ac:dyDescent="0.8">
      <c r="A1095" s="29" t="s">
        <v>5289</v>
      </c>
      <c r="B1095" s="29" t="s">
        <v>5290</v>
      </c>
      <c r="C1095" s="29" t="s">
        <v>23754</v>
      </c>
      <c r="D1095" s="29" t="s">
        <v>24620</v>
      </c>
      <c r="E1095" s="32">
        <v>35</v>
      </c>
      <c r="F1095" s="29" t="s">
        <v>29</v>
      </c>
      <c r="G1095" s="29" t="s">
        <v>5291</v>
      </c>
      <c r="H1095" s="32" t="s">
        <v>5292</v>
      </c>
      <c r="I1095" s="29" t="s">
        <v>1209</v>
      </c>
      <c r="J1095" s="29" t="s">
        <v>92</v>
      </c>
      <c r="K1095" s="34">
        <v>45220</v>
      </c>
      <c r="L1095" s="29" t="s">
        <v>42</v>
      </c>
    </row>
    <row r="1096" spans="1:12" x14ac:dyDescent="0.8">
      <c r="A1096" s="29" t="s">
        <v>5293</v>
      </c>
      <c r="B1096" s="29" t="s">
        <v>5294</v>
      </c>
      <c r="C1096" s="29" t="s">
        <v>24119</v>
      </c>
      <c r="D1096" s="29" t="s">
        <v>24747</v>
      </c>
      <c r="E1096" s="32">
        <v>43</v>
      </c>
      <c r="F1096" s="29" t="s">
        <v>29</v>
      </c>
      <c r="G1096" s="29" t="s">
        <v>5295</v>
      </c>
      <c r="H1096" s="32">
        <v>8453880971</v>
      </c>
      <c r="I1096" s="29" t="s">
        <v>270</v>
      </c>
      <c r="J1096" s="29"/>
      <c r="K1096" s="34">
        <v>44608</v>
      </c>
      <c r="L1096" s="29" t="s">
        <v>35</v>
      </c>
    </row>
    <row r="1097" spans="1:12" x14ac:dyDescent="0.8">
      <c r="A1097" s="29" t="s">
        <v>5297</v>
      </c>
      <c r="B1097" s="29" t="s">
        <v>5298</v>
      </c>
      <c r="C1097" s="29" t="s">
        <v>23740</v>
      </c>
      <c r="D1097" s="29" t="s">
        <v>24813</v>
      </c>
      <c r="E1097" s="32">
        <v>34</v>
      </c>
      <c r="F1097" s="29" t="s">
        <v>14</v>
      </c>
      <c r="G1097" s="29" t="s">
        <v>5299</v>
      </c>
      <c r="H1097" s="32" t="s">
        <v>5300</v>
      </c>
      <c r="I1097" s="29" t="s">
        <v>167</v>
      </c>
      <c r="J1097" s="29" t="s">
        <v>138</v>
      </c>
      <c r="K1097" s="34">
        <v>44732</v>
      </c>
      <c r="L1097" s="29" t="s">
        <v>42</v>
      </c>
    </row>
    <row r="1098" spans="1:12" x14ac:dyDescent="0.8">
      <c r="A1098" s="29" t="s">
        <v>5302</v>
      </c>
      <c r="B1098" s="29" t="s">
        <v>5303</v>
      </c>
      <c r="C1098" s="29" t="s">
        <v>23817</v>
      </c>
      <c r="D1098" s="29" t="s">
        <v>24814</v>
      </c>
      <c r="E1098" s="32">
        <v>35</v>
      </c>
      <c r="F1098" s="29" t="s">
        <v>14</v>
      </c>
      <c r="G1098" s="29" t="s">
        <v>5304</v>
      </c>
      <c r="H1098" s="32"/>
      <c r="I1098" s="29" t="s">
        <v>167</v>
      </c>
      <c r="J1098" s="29" t="s">
        <v>138</v>
      </c>
      <c r="K1098" s="34">
        <v>44066</v>
      </c>
      <c r="L1098" s="29" t="s">
        <v>26</v>
      </c>
    </row>
    <row r="1099" spans="1:12" x14ac:dyDescent="0.8">
      <c r="A1099" s="29" t="s">
        <v>5306</v>
      </c>
      <c r="B1099" s="29" t="s">
        <v>5307</v>
      </c>
      <c r="C1099" s="29" t="s">
        <v>24064</v>
      </c>
      <c r="D1099" s="29" t="s">
        <v>24400</v>
      </c>
      <c r="E1099" s="32">
        <v>18</v>
      </c>
      <c r="F1099" s="29" t="s">
        <v>29</v>
      </c>
      <c r="G1099" s="29" t="s">
        <v>5308</v>
      </c>
      <c r="H1099" s="32" t="s">
        <v>5309</v>
      </c>
      <c r="I1099" s="29" t="s">
        <v>54</v>
      </c>
      <c r="J1099" s="29" t="s">
        <v>55</v>
      </c>
      <c r="K1099" s="34">
        <v>45430</v>
      </c>
      <c r="L1099" s="29" t="s">
        <v>35</v>
      </c>
    </row>
    <row r="1100" spans="1:12" x14ac:dyDescent="0.8">
      <c r="A1100" s="29" t="s">
        <v>5311</v>
      </c>
      <c r="B1100" s="29" t="s">
        <v>5312</v>
      </c>
      <c r="C1100" s="29" t="s">
        <v>23818</v>
      </c>
      <c r="D1100" s="29" t="s">
        <v>24815</v>
      </c>
      <c r="E1100" s="32">
        <v>45</v>
      </c>
      <c r="F1100" s="29" t="s">
        <v>14</v>
      </c>
      <c r="G1100" s="29" t="s">
        <v>5313</v>
      </c>
      <c r="H1100" s="32" t="s">
        <v>5314</v>
      </c>
      <c r="I1100" s="29" t="s">
        <v>105</v>
      </c>
      <c r="J1100" s="29" t="s">
        <v>48</v>
      </c>
      <c r="K1100" s="34">
        <v>45384</v>
      </c>
      <c r="L1100" s="29" t="s">
        <v>35</v>
      </c>
    </row>
    <row r="1101" spans="1:12" x14ac:dyDescent="0.8">
      <c r="A1101" s="29" t="s">
        <v>5316</v>
      </c>
      <c r="B1101" s="29" t="s">
        <v>5317</v>
      </c>
      <c r="C1101" s="29" t="s">
        <v>23905</v>
      </c>
      <c r="D1101" s="29" t="s">
        <v>24816</v>
      </c>
      <c r="E1101" s="32">
        <v>39</v>
      </c>
      <c r="F1101" s="29" t="s">
        <v>29</v>
      </c>
      <c r="G1101" s="29" t="s">
        <v>5318</v>
      </c>
      <c r="H1101" s="32" t="s">
        <v>5319</v>
      </c>
      <c r="I1101" s="29" t="s">
        <v>796</v>
      </c>
      <c r="J1101" s="29" t="s">
        <v>19</v>
      </c>
      <c r="K1101" s="34">
        <v>44768</v>
      </c>
      <c r="L1101" s="29" t="s">
        <v>35</v>
      </c>
    </row>
    <row r="1102" spans="1:12" x14ac:dyDescent="0.8">
      <c r="A1102" s="29" t="s">
        <v>5321</v>
      </c>
      <c r="B1102" s="29" t="s">
        <v>5322</v>
      </c>
      <c r="C1102" s="29" t="s">
        <v>23859</v>
      </c>
      <c r="D1102" s="29" t="s">
        <v>24817</v>
      </c>
      <c r="E1102" s="32">
        <v>46</v>
      </c>
      <c r="F1102" s="29" t="s">
        <v>29</v>
      </c>
      <c r="G1102" s="29" t="s">
        <v>5323</v>
      </c>
      <c r="H1102" s="32" t="s">
        <v>5324</v>
      </c>
      <c r="I1102" s="29" t="s">
        <v>54</v>
      </c>
      <c r="J1102" s="29" t="s">
        <v>55</v>
      </c>
      <c r="K1102" s="34">
        <v>44396</v>
      </c>
      <c r="L1102" s="29" t="s">
        <v>35</v>
      </c>
    </row>
    <row r="1103" spans="1:12" x14ac:dyDescent="0.8">
      <c r="A1103" s="29" t="s">
        <v>5326</v>
      </c>
      <c r="B1103" s="29" t="s">
        <v>5327</v>
      </c>
      <c r="C1103" s="29" t="s">
        <v>23742</v>
      </c>
      <c r="D1103" s="29" t="s">
        <v>24818</v>
      </c>
      <c r="E1103" s="32">
        <v>18</v>
      </c>
      <c r="F1103" s="29" t="s">
        <v>14</v>
      </c>
      <c r="G1103" s="29" t="s">
        <v>5328</v>
      </c>
      <c r="H1103" s="32" t="s">
        <v>5329</v>
      </c>
      <c r="I1103" s="29" t="s">
        <v>73</v>
      </c>
      <c r="J1103" s="29" t="s">
        <v>74</v>
      </c>
      <c r="K1103" s="34">
        <v>44397</v>
      </c>
      <c r="L1103" s="29" t="s">
        <v>35</v>
      </c>
    </row>
    <row r="1104" spans="1:12" x14ac:dyDescent="0.8">
      <c r="A1104" s="29" t="s">
        <v>5331</v>
      </c>
      <c r="B1104" s="29" t="s">
        <v>5332</v>
      </c>
      <c r="C1104" s="29" t="s">
        <v>23843</v>
      </c>
      <c r="D1104" s="29" t="s">
        <v>24445</v>
      </c>
      <c r="E1104" s="32">
        <v>60</v>
      </c>
      <c r="F1104" s="29" t="s">
        <v>14</v>
      </c>
      <c r="G1104" s="29" t="s">
        <v>5333</v>
      </c>
      <c r="H1104" s="32" t="s">
        <v>5334</v>
      </c>
      <c r="I1104" s="29" t="s">
        <v>529</v>
      </c>
      <c r="J1104" s="29" t="s">
        <v>55</v>
      </c>
      <c r="K1104" s="34">
        <v>45625</v>
      </c>
      <c r="L1104" s="29" t="s">
        <v>35</v>
      </c>
    </row>
    <row r="1105" spans="1:12" x14ac:dyDescent="0.8">
      <c r="A1105" s="29" t="s">
        <v>5335</v>
      </c>
      <c r="B1105" s="29" t="s">
        <v>5336</v>
      </c>
      <c r="C1105" s="29" t="s">
        <v>23780</v>
      </c>
      <c r="D1105" s="29" t="s">
        <v>24508</v>
      </c>
      <c r="E1105" s="32">
        <v>33</v>
      </c>
      <c r="F1105" s="29" t="s">
        <v>29</v>
      </c>
      <c r="G1105" s="29" t="s">
        <v>5337</v>
      </c>
      <c r="H1105" s="32">
        <v>4932555570</v>
      </c>
      <c r="I1105" s="29" t="s">
        <v>573</v>
      </c>
      <c r="J1105" s="29" t="s">
        <v>193</v>
      </c>
      <c r="K1105" s="34">
        <v>44949</v>
      </c>
      <c r="L1105" s="29" t="s">
        <v>26</v>
      </c>
    </row>
    <row r="1106" spans="1:12" x14ac:dyDescent="0.8">
      <c r="A1106" s="29" t="s">
        <v>5339</v>
      </c>
      <c r="B1106" s="29" t="s">
        <v>5340</v>
      </c>
      <c r="C1106" s="29" t="s">
        <v>23937</v>
      </c>
      <c r="D1106" s="29" t="s">
        <v>24427</v>
      </c>
      <c r="E1106" s="32">
        <v>48</v>
      </c>
      <c r="F1106" s="29" t="s">
        <v>29</v>
      </c>
      <c r="G1106" s="29" t="s">
        <v>5341</v>
      </c>
      <c r="H1106" s="32" t="s">
        <v>5342</v>
      </c>
      <c r="I1106" s="29" t="s">
        <v>270</v>
      </c>
      <c r="J1106" s="29" t="s">
        <v>19</v>
      </c>
      <c r="K1106" s="34">
        <v>44494</v>
      </c>
      <c r="L1106" s="29"/>
    </row>
    <row r="1107" spans="1:12" x14ac:dyDescent="0.8">
      <c r="A1107" s="29" t="s">
        <v>5344</v>
      </c>
      <c r="B1107" s="29" t="s">
        <v>5345</v>
      </c>
      <c r="C1107" s="29" t="s">
        <v>24120</v>
      </c>
      <c r="D1107" s="29" t="s">
        <v>24782</v>
      </c>
      <c r="E1107" s="32">
        <v>22</v>
      </c>
      <c r="F1107" s="29" t="s">
        <v>14</v>
      </c>
      <c r="G1107" s="29" t="s">
        <v>5346</v>
      </c>
      <c r="H1107" s="32" t="s">
        <v>5347</v>
      </c>
      <c r="I1107" s="29" t="s">
        <v>25</v>
      </c>
      <c r="J1107" s="29" t="s">
        <v>19</v>
      </c>
      <c r="K1107" s="34">
        <v>44902</v>
      </c>
      <c r="L1107" s="29" t="s">
        <v>35</v>
      </c>
    </row>
    <row r="1108" spans="1:12" x14ac:dyDescent="0.8">
      <c r="A1108" s="29" t="s">
        <v>5349</v>
      </c>
      <c r="B1108" s="29" t="s">
        <v>5350</v>
      </c>
      <c r="C1108" s="29" t="s">
        <v>23927</v>
      </c>
      <c r="D1108" s="29" t="s">
        <v>24819</v>
      </c>
      <c r="E1108" s="32">
        <v>42</v>
      </c>
      <c r="F1108" s="29" t="s">
        <v>29</v>
      </c>
      <c r="G1108" s="29" t="s">
        <v>5351</v>
      </c>
      <c r="H1108" s="32" t="s">
        <v>5352</v>
      </c>
      <c r="I1108" s="29" t="s">
        <v>303</v>
      </c>
      <c r="J1108" s="29"/>
      <c r="K1108" s="34">
        <v>44382</v>
      </c>
      <c r="L1108" s="29" t="s">
        <v>42</v>
      </c>
    </row>
    <row r="1109" spans="1:12" x14ac:dyDescent="0.8">
      <c r="A1109" s="29" t="s">
        <v>5354</v>
      </c>
      <c r="B1109" s="29" t="s">
        <v>5355</v>
      </c>
      <c r="C1109" s="29" t="s">
        <v>24117</v>
      </c>
      <c r="D1109" s="29" t="s">
        <v>24373</v>
      </c>
      <c r="E1109" s="32">
        <v>22</v>
      </c>
      <c r="F1109" s="29" t="s">
        <v>14</v>
      </c>
      <c r="G1109" s="29" t="s">
        <v>5356</v>
      </c>
      <c r="H1109" s="32" t="s">
        <v>5357</v>
      </c>
      <c r="I1109" s="29" t="s">
        <v>1209</v>
      </c>
      <c r="J1109" s="29" t="s">
        <v>92</v>
      </c>
      <c r="K1109" s="34">
        <v>44034</v>
      </c>
      <c r="L1109" s="29" t="s">
        <v>42</v>
      </c>
    </row>
    <row r="1110" spans="1:12" x14ac:dyDescent="0.8">
      <c r="A1110" s="29" t="s">
        <v>5359</v>
      </c>
      <c r="B1110" s="29" t="s">
        <v>5360</v>
      </c>
      <c r="C1110" s="29" t="s">
        <v>23782</v>
      </c>
      <c r="D1110" s="29" t="s">
        <v>24346</v>
      </c>
      <c r="E1110" s="32">
        <v>27</v>
      </c>
      <c r="F1110" s="29" t="s">
        <v>29</v>
      </c>
      <c r="G1110" s="29" t="s">
        <v>5361</v>
      </c>
      <c r="H1110" s="32" t="s">
        <v>5362</v>
      </c>
      <c r="I1110" s="29" t="s">
        <v>796</v>
      </c>
      <c r="J1110" s="29" t="s">
        <v>19</v>
      </c>
      <c r="K1110" s="34">
        <v>44537</v>
      </c>
      <c r="L1110" s="29" t="s">
        <v>35</v>
      </c>
    </row>
    <row r="1111" spans="1:12" x14ac:dyDescent="0.8">
      <c r="A1111" s="29" t="s">
        <v>5364</v>
      </c>
      <c r="B1111" s="29" t="s">
        <v>5365</v>
      </c>
      <c r="C1111" s="29" t="s">
        <v>23822</v>
      </c>
      <c r="D1111" s="29" t="s">
        <v>24456</v>
      </c>
      <c r="E1111" s="32">
        <v>57</v>
      </c>
      <c r="F1111" s="29" t="s">
        <v>14</v>
      </c>
      <c r="G1111" s="29" t="s">
        <v>5366</v>
      </c>
      <c r="H1111" s="32" t="s">
        <v>5367</v>
      </c>
      <c r="I1111" s="29" t="s">
        <v>270</v>
      </c>
      <c r="J1111" s="29" t="s">
        <v>19</v>
      </c>
      <c r="K1111" s="34">
        <v>45651</v>
      </c>
      <c r="L1111" s="29" t="s">
        <v>42</v>
      </c>
    </row>
    <row r="1112" spans="1:12" x14ac:dyDescent="0.8">
      <c r="A1112" s="29" t="s">
        <v>5369</v>
      </c>
      <c r="B1112" s="29" t="s">
        <v>5370</v>
      </c>
      <c r="C1112" s="29" t="s">
        <v>23999</v>
      </c>
      <c r="D1112" s="29" t="s">
        <v>23785</v>
      </c>
      <c r="E1112" s="32">
        <v>32</v>
      </c>
      <c r="F1112" s="29" t="s">
        <v>14</v>
      </c>
      <c r="G1112" s="29" t="s">
        <v>5371</v>
      </c>
      <c r="H1112" s="32" t="s">
        <v>5372</v>
      </c>
      <c r="I1112" s="29" t="s">
        <v>796</v>
      </c>
      <c r="J1112" s="29" t="s">
        <v>19</v>
      </c>
      <c r="K1112" s="34">
        <v>45007</v>
      </c>
      <c r="L1112" s="29" t="s">
        <v>42</v>
      </c>
    </row>
    <row r="1113" spans="1:12" x14ac:dyDescent="0.8">
      <c r="A1113" s="29" t="s">
        <v>5374</v>
      </c>
      <c r="B1113" s="29" t="s">
        <v>5375</v>
      </c>
      <c r="C1113" s="29" t="s">
        <v>23754</v>
      </c>
      <c r="D1113" s="29" t="s">
        <v>24556</v>
      </c>
      <c r="E1113" s="32">
        <v>37</v>
      </c>
      <c r="F1113" s="29" t="s">
        <v>29</v>
      </c>
      <c r="G1113" s="29" t="s">
        <v>5376</v>
      </c>
      <c r="H1113" s="32" t="s">
        <v>5377</v>
      </c>
      <c r="I1113" s="29" t="s">
        <v>80</v>
      </c>
      <c r="J1113" s="29" t="s">
        <v>74</v>
      </c>
      <c r="K1113" s="34">
        <v>45466</v>
      </c>
      <c r="L1113" s="29" t="s">
        <v>26</v>
      </c>
    </row>
    <row r="1114" spans="1:12" x14ac:dyDescent="0.8">
      <c r="A1114" s="29" t="s">
        <v>5379</v>
      </c>
      <c r="B1114" s="29" t="s">
        <v>5380</v>
      </c>
      <c r="C1114" s="29" t="s">
        <v>23801</v>
      </c>
      <c r="D1114" s="29" t="s">
        <v>24348</v>
      </c>
      <c r="E1114" s="32">
        <v>45</v>
      </c>
      <c r="F1114" s="29" t="s">
        <v>14</v>
      </c>
      <c r="G1114" s="29" t="s">
        <v>5381</v>
      </c>
      <c r="H1114" s="32" t="s">
        <v>5382</v>
      </c>
      <c r="I1114" s="29" t="s">
        <v>529</v>
      </c>
      <c r="J1114" s="29" t="s">
        <v>55</v>
      </c>
      <c r="K1114" s="34">
        <v>45091</v>
      </c>
      <c r="L1114" s="29" t="s">
        <v>35</v>
      </c>
    </row>
    <row r="1115" spans="1:12" x14ac:dyDescent="0.8">
      <c r="A1115" s="29" t="s">
        <v>5383</v>
      </c>
      <c r="B1115" s="29" t="s">
        <v>5384</v>
      </c>
      <c r="C1115" s="29" t="s">
        <v>23820</v>
      </c>
      <c r="D1115" s="29" t="s">
        <v>24820</v>
      </c>
      <c r="E1115" s="32">
        <v>40</v>
      </c>
      <c r="F1115" s="29" t="s">
        <v>29</v>
      </c>
      <c r="G1115" s="29" t="s">
        <v>5385</v>
      </c>
      <c r="H1115" s="32">
        <v>4172086715</v>
      </c>
      <c r="I1115" s="29" t="s">
        <v>173</v>
      </c>
      <c r="J1115" s="29" t="s">
        <v>62</v>
      </c>
      <c r="K1115" s="34">
        <v>44425</v>
      </c>
      <c r="L1115" s="29" t="s">
        <v>35</v>
      </c>
    </row>
    <row r="1116" spans="1:12" x14ac:dyDescent="0.8">
      <c r="A1116" s="29" t="s">
        <v>5387</v>
      </c>
      <c r="B1116" s="29" t="s">
        <v>5388</v>
      </c>
      <c r="C1116" s="29" t="s">
        <v>23862</v>
      </c>
      <c r="D1116" s="29" t="s">
        <v>24378</v>
      </c>
      <c r="E1116" s="32">
        <v>36</v>
      </c>
      <c r="F1116" s="29" t="s">
        <v>29</v>
      </c>
      <c r="G1116" s="29" t="s">
        <v>5389</v>
      </c>
      <c r="H1116" s="32" t="s">
        <v>5390</v>
      </c>
      <c r="I1116" s="29" t="s">
        <v>137</v>
      </c>
      <c r="J1116" s="29" t="s">
        <v>138</v>
      </c>
      <c r="K1116" s="34">
        <v>44012</v>
      </c>
      <c r="L1116" s="29" t="s">
        <v>26</v>
      </c>
    </row>
    <row r="1117" spans="1:12" x14ac:dyDescent="0.8">
      <c r="A1117" s="29" t="s">
        <v>5392</v>
      </c>
      <c r="B1117" s="29" t="s">
        <v>5393</v>
      </c>
      <c r="C1117" s="29" t="s">
        <v>23747</v>
      </c>
      <c r="D1117" s="29" t="s">
        <v>24437</v>
      </c>
      <c r="E1117" s="32">
        <v>39</v>
      </c>
      <c r="F1117" s="29" t="s">
        <v>14</v>
      </c>
      <c r="G1117" s="29" t="s">
        <v>5394</v>
      </c>
      <c r="H1117" s="32" t="s">
        <v>5395</v>
      </c>
      <c r="I1117" s="29" t="s">
        <v>41</v>
      </c>
      <c r="J1117" s="29" t="s">
        <v>19</v>
      </c>
      <c r="K1117" s="34">
        <v>44475</v>
      </c>
      <c r="L1117" s="29" t="s">
        <v>42</v>
      </c>
    </row>
    <row r="1118" spans="1:12" x14ac:dyDescent="0.8">
      <c r="A1118" s="29" t="s">
        <v>5397</v>
      </c>
      <c r="B1118" s="29" t="s">
        <v>5398</v>
      </c>
      <c r="C1118" s="29" t="s">
        <v>23967</v>
      </c>
      <c r="D1118" s="29" t="s">
        <v>24514</v>
      </c>
      <c r="E1118" s="32">
        <v>63</v>
      </c>
      <c r="F1118" s="29" t="s">
        <v>29</v>
      </c>
      <c r="G1118" s="29" t="s">
        <v>5399</v>
      </c>
      <c r="H1118" s="32" t="s">
        <v>5400</v>
      </c>
      <c r="I1118" s="29" t="s">
        <v>80</v>
      </c>
      <c r="J1118" s="29" t="s">
        <v>74</v>
      </c>
      <c r="K1118" s="34">
        <v>45326</v>
      </c>
      <c r="L1118" s="29" t="s">
        <v>35</v>
      </c>
    </row>
    <row r="1119" spans="1:12" x14ac:dyDescent="0.8">
      <c r="A1119" s="29" t="s">
        <v>5402</v>
      </c>
      <c r="B1119" s="29" t="s">
        <v>5403</v>
      </c>
      <c r="C1119" s="29" t="s">
        <v>23853</v>
      </c>
      <c r="D1119" s="29" t="s">
        <v>24363</v>
      </c>
      <c r="E1119" s="32">
        <v>34</v>
      </c>
      <c r="F1119" s="29" t="s">
        <v>14</v>
      </c>
      <c r="G1119" s="29" t="s">
        <v>5404</v>
      </c>
      <c r="H1119" s="32" t="s">
        <v>5405</v>
      </c>
      <c r="I1119" s="29" t="s">
        <v>137</v>
      </c>
      <c r="J1119" s="29" t="s">
        <v>138</v>
      </c>
      <c r="K1119" s="34">
        <v>45200</v>
      </c>
      <c r="L1119" s="29" t="s">
        <v>42</v>
      </c>
    </row>
    <row r="1120" spans="1:12" x14ac:dyDescent="0.8">
      <c r="A1120" s="29" t="s">
        <v>5407</v>
      </c>
      <c r="B1120" s="29" t="s">
        <v>5408</v>
      </c>
      <c r="C1120" s="29" t="s">
        <v>24121</v>
      </c>
      <c r="D1120" s="29" t="s">
        <v>24363</v>
      </c>
      <c r="E1120" s="32">
        <v>37</v>
      </c>
      <c r="F1120" s="29" t="s">
        <v>108</v>
      </c>
      <c r="G1120" s="29" t="s">
        <v>5409</v>
      </c>
      <c r="H1120" s="32" t="s">
        <v>5410</v>
      </c>
      <c r="I1120" s="29" t="s">
        <v>199</v>
      </c>
      <c r="J1120" s="29" t="s">
        <v>74</v>
      </c>
      <c r="K1120" s="34">
        <v>44060</v>
      </c>
      <c r="L1120" s="29" t="s">
        <v>35</v>
      </c>
    </row>
    <row r="1121" spans="1:12" x14ac:dyDescent="0.8">
      <c r="A1121" s="29" t="s">
        <v>5412</v>
      </c>
      <c r="B1121" s="29" t="s">
        <v>5413</v>
      </c>
      <c r="C1121" s="29" t="s">
        <v>24041</v>
      </c>
      <c r="D1121" s="29" t="s">
        <v>24571</v>
      </c>
      <c r="E1121" s="32"/>
      <c r="F1121" s="29" t="s">
        <v>29</v>
      </c>
      <c r="G1121" s="29" t="s">
        <v>5414</v>
      </c>
      <c r="H1121" s="32" t="s">
        <v>5415</v>
      </c>
      <c r="I1121" s="29" t="s">
        <v>73</v>
      </c>
      <c r="J1121" s="29" t="s">
        <v>74</v>
      </c>
      <c r="K1121" s="34">
        <v>44936</v>
      </c>
      <c r="L1121" s="29" t="s">
        <v>26</v>
      </c>
    </row>
    <row r="1122" spans="1:12" x14ac:dyDescent="0.8">
      <c r="A1122" s="29" t="s">
        <v>5417</v>
      </c>
      <c r="B1122" s="29" t="s">
        <v>5418</v>
      </c>
      <c r="C1122" s="29" t="s">
        <v>23747</v>
      </c>
      <c r="D1122" s="29" t="s">
        <v>24740</v>
      </c>
      <c r="E1122" s="32">
        <v>48</v>
      </c>
      <c r="F1122" s="29" t="s">
        <v>14</v>
      </c>
      <c r="G1122" s="29" t="s">
        <v>5419</v>
      </c>
      <c r="H1122" s="32" t="s">
        <v>5420</v>
      </c>
      <c r="I1122" s="29" t="s">
        <v>573</v>
      </c>
      <c r="J1122" s="29" t="s">
        <v>193</v>
      </c>
      <c r="K1122" s="34">
        <v>44987</v>
      </c>
      <c r="L1122" s="29" t="s">
        <v>26</v>
      </c>
    </row>
    <row r="1123" spans="1:12" x14ac:dyDescent="0.8">
      <c r="A1123" s="29" t="s">
        <v>5422</v>
      </c>
      <c r="B1123" s="29" t="s">
        <v>5423</v>
      </c>
      <c r="C1123" s="29" t="s">
        <v>23901</v>
      </c>
      <c r="D1123" s="29" t="s">
        <v>24459</v>
      </c>
      <c r="E1123" s="32">
        <v>49</v>
      </c>
      <c r="F1123" s="29" t="s">
        <v>29</v>
      </c>
      <c r="G1123" s="29" t="s">
        <v>5424</v>
      </c>
      <c r="H1123" s="32" t="s">
        <v>5425</v>
      </c>
      <c r="I1123" s="29" t="s">
        <v>1064</v>
      </c>
      <c r="J1123" s="29" t="s">
        <v>193</v>
      </c>
      <c r="K1123" s="34">
        <v>45090</v>
      </c>
      <c r="L1123" s="29" t="s">
        <v>35</v>
      </c>
    </row>
    <row r="1124" spans="1:12" x14ac:dyDescent="0.8">
      <c r="A1124" s="29" t="s">
        <v>5427</v>
      </c>
      <c r="B1124" s="29" t="s">
        <v>5428</v>
      </c>
      <c r="C1124" s="29" t="s">
        <v>23780</v>
      </c>
      <c r="D1124" s="29" t="s">
        <v>24821</v>
      </c>
      <c r="E1124" s="32">
        <v>42</v>
      </c>
      <c r="F1124" s="29" t="s">
        <v>29</v>
      </c>
      <c r="G1124" s="29" t="s">
        <v>5429</v>
      </c>
      <c r="H1124" s="32" t="s">
        <v>5430</v>
      </c>
      <c r="I1124" s="29" t="s">
        <v>1014</v>
      </c>
      <c r="J1124" s="29" t="s">
        <v>34</v>
      </c>
      <c r="K1124" s="34">
        <v>45319</v>
      </c>
      <c r="L1124" s="29" t="s">
        <v>35</v>
      </c>
    </row>
    <row r="1125" spans="1:12" x14ac:dyDescent="0.8">
      <c r="A1125" s="29" t="s">
        <v>5432</v>
      </c>
      <c r="B1125" s="29" t="s">
        <v>5433</v>
      </c>
      <c r="C1125" s="29" t="s">
        <v>23801</v>
      </c>
      <c r="D1125" s="29" t="s">
        <v>24391</v>
      </c>
      <c r="E1125" s="32">
        <v>21</v>
      </c>
      <c r="F1125" s="29" t="s">
        <v>14</v>
      </c>
      <c r="G1125" s="29" t="s">
        <v>5434</v>
      </c>
      <c r="H1125" s="32" t="s">
        <v>5435</v>
      </c>
      <c r="I1125" s="29" t="s">
        <v>54</v>
      </c>
      <c r="J1125" s="29" t="s">
        <v>55</v>
      </c>
      <c r="K1125" s="34">
        <v>44007</v>
      </c>
      <c r="L1125" s="29" t="s">
        <v>35</v>
      </c>
    </row>
    <row r="1126" spans="1:12" x14ac:dyDescent="0.8">
      <c r="A1126" s="29" t="s">
        <v>5437</v>
      </c>
      <c r="B1126" s="29" t="s">
        <v>5438</v>
      </c>
      <c r="C1126" s="29" t="s">
        <v>24122</v>
      </c>
      <c r="D1126" s="29" t="s">
        <v>24480</v>
      </c>
      <c r="E1126" s="32">
        <v>54</v>
      </c>
      <c r="F1126" s="29" t="s">
        <v>14</v>
      </c>
      <c r="G1126" s="29" t="s">
        <v>5439</v>
      </c>
      <c r="H1126" s="32" t="s">
        <v>5440</v>
      </c>
      <c r="I1126" s="29" t="s">
        <v>303</v>
      </c>
      <c r="J1126" s="29" t="s">
        <v>221</v>
      </c>
      <c r="K1126" s="34">
        <v>44778</v>
      </c>
      <c r="L1126" s="29" t="s">
        <v>35</v>
      </c>
    </row>
    <row r="1127" spans="1:12" x14ac:dyDescent="0.8">
      <c r="A1127" s="29" t="s">
        <v>5442</v>
      </c>
      <c r="B1127" s="29" t="s">
        <v>5443</v>
      </c>
      <c r="C1127" s="29" t="s">
        <v>23881</v>
      </c>
      <c r="D1127" s="29" t="s">
        <v>24576</v>
      </c>
      <c r="E1127" s="32">
        <v>21</v>
      </c>
      <c r="F1127" s="29" t="s">
        <v>29</v>
      </c>
      <c r="G1127" s="29" t="s">
        <v>5444</v>
      </c>
      <c r="H1127" s="32"/>
      <c r="I1127" s="29" t="s">
        <v>270</v>
      </c>
      <c r="J1127" s="29" t="s">
        <v>19</v>
      </c>
      <c r="K1127" s="34">
        <v>45142</v>
      </c>
      <c r="L1127" s="29" t="s">
        <v>35</v>
      </c>
    </row>
    <row r="1128" spans="1:12" x14ac:dyDescent="0.8">
      <c r="A1128" s="29" t="s">
        <v>5446</v>
      </c>
      <c r="B1128" s="29" t="s">
        <v>5447</v>
      </c>
      <c r="C1128" s="29" t="s">
        <v>23846</v>
      </c>
      <c r="D1128" s="29" t="s">
        <v>24822</v>
      </c>
      <c r="E1128" s="32">
        <v>38</v>
      </c>
      <c r="F1128" s="29" t="s">
        <v>29</v>
      </c>
      <c r="G1128" s="29" t="s">
        <v>5448</v>
      </c>
      <c r="H1128" s="32" t="s">
        <v>5449</v>
      </c>
      <c r="I1128" s="29" t="s">
        <v>199</v>
      </c>
      <c r="J1128" s="29" t="s">
        <v>74</v>
      </c>
      <c r="K1128" s="34">
        <v>45253</v>
      </c>
      <c r="L1128" s="29" t="s">
        <v>35</v>
      </c>
    </row>
    <row r="1129" spans="1:12" x14ac:dyDescent="0.8">
      <c r="A1129" s="29" t="s">
        <v>5451</v>
      </c>
      <c r="B1129" s="29" t="s">
        <v>5452</v>
      </c>
      <c r="C1129" s="29" t="s">
        <v>23849</v>
      </c>
      <c r="D1129" s="29" t="s">
        <v>24583</v>
      </c>
      <c r="E1129" s="32">
        <v>25</v>
      </c>
      <c r="F1129" s="29" t="s">
        <v>14</v>
      </c>
      <c r="G1129" s="29" t="s">
        <v>5453</v>
      </c>
      <c r="H1129" s="32" t="s">
        <v>5454</v>
      </c>
      <c r="I1129" s="29" t="s">
        <v>529</v>
      </c>
      <c r="J1129" s="29" t="s">
        <v>55</v>
      </c>
      <c r="K1129" s="34">
        <v>43914</v>
      </c>
      <c r="L1129" s="29" t="s">
        <v>42</v>
      </c>
    </row>
    <row r="1130" spans="1:12" x14ac:dyDescent="0.8">
      <c r="A1130" s="29" t="s">
        <v>5456</v>
      </c>
      <c r="B1130" s="29" t="s">
        <v>5457</v>
      </c>
      <c r="C1130" s="29" t="s">
        <v>23900</v>
      </c>
      <c r="D1130" s="29" t="s">
        <v>24032</v>
      </c>
      <c r="E1130" s="32">
        <v>34</v>
      </c>
      <c r="F1130" s="29" t="s">
        <v>29</v>
      </c>
      <c r="G1130" s="29" t="s">
        <v>5458</v>
      </c>
      <c r="H1130" s="32" t="s">
        <v>5459</v>
      </c>
      <c r="I1130" s="29" t="s">
        <v>73</v>
      </c>
      <c r="J1130" s="29" t="s">
        <v>74</v>
      </c>
      <c r="K1130" s="34">
        <v>44224</v>
      </c>
      <c r="L1130" s="29" t="s">
        <v>42</v>
      </c>
    </row>
    <row r="1131" spans="1:12" x14ac:dyDescent="0.8">
      <c r="A1131" s="29" t="s">
        <v>5461</v>
      </c>
      <c r="B1131" s="29" t="s">
        <v>5462</v>
      </c>
      <c r="C1131" s="29" t="s">
        <v>23891</v>
      </c>
      <c r="D1131" s="29" t="s">
        <v>24090</v>
      </c>
      <c r="E1131" s="32">
        <v>38</v>
      </c>
      <c r="F1131" s="29" t="s">
        <v>29</v>
      </c>
      <c r="G1131" s="29" t="s">
        <v>5463</v>
      </c>
      <c r="H1131" s="32">
        <v>6428402555</v>
      </c>
      <c r="I1131" s="29" t="s">
        <v>249</v>
      </c>
      <c r="J1131" s="29" t="s">
        <v>55</v>
      </c>
      <c r="K1131" s="34">
        <v>44960</v>
      </c>
      <c r="L1131" s="29" t="s">
        <v>42</v>
      </c>
    </row>
    <row r="1132" spans="1:12" x14ac:dyDescent="0.8">
      <c r="A1132" s="29" t="s">
        <v>5465</v>
      </c>
      <c r="B1132" s="29" t="s">
        <v>5466</v>
      </c>
      <c r="C1132" s="29" t="s">
        <v>24090</v>
      </c>
      <c r="D1132" s="29" t="s">
        <v>24444</v>
      </c>
      <c r="E1132" s="32">
        <v>38</v>
      </c>
      <c r="F1132" s="29" t="s">
        <v>29</v>
      </c>
      <c r="G1132" s="29" t="s">
        <v>5467</v>
      </c>
      <c r="H1132" s="32" t="s">
        <v>5468</v>
      </c>
      <c r="I1132" s="29" t="s">
        <v>25</v>
      </c>
      <c r="J1132" s="29" t="s">
        <v>19</v>
      </c>
      <c r="K1132" s="34">
        <v>44650</v>
      </c>
      <c r="L1132" s="29" t="s">
        <v>35</v>
      </c>
    </row>
    <row r="1133" spans="1:12" x14ac:dyDescent="0.8">
      <c r="A1133" s="29" t="s">
        <v>5470</v>
      </c>
      <c r="B1133" s="29" t="s">
        <v>5471</v>
      </c>
      <c r="C1133" s="29" t="s">
        <v>23748</v>
      </c>
      <c r="D1133" s="29" t="s">
        <v>24574</v>
      </c>
      <c r="E1133" s="32">
        <v>40</v>
      </c>
      <c r="F1133" s="29" t="s">
        <v>14</v>
      </c>
      <c r="G1133" s="29" t="s">
        <v>5472</v>
      </c>
      <c r="H1133" s="32" t="s">
        <v>5473</v>
      </c>
      <c r="I1133" s="29" t="s">
        <v>249</v>
      </c>
      <c r="J1133" s="29" t="s">
        <v>55</v>
      </c>
      <c r="K1133" s="34">
        <v>45390</v>
      </c>
      <c r="L1133" s="29" t="s">
        <v>42</v>
      </c>
    </row>
    <row r="1134" spans="1:12" x14ac:dyDescent="0.8">
      <c r="A1134" s="29" t="s">
        <v>5475</v>
      </c>
      <c r="B1134" s="29" t="s">
        <v>5476</v>
      </c>
      <c r="C1134" s="29" t="s">
        <v>23990</v>
      </c>
      <c r="D1134" s="29" t="s">
        <v>24701</v>
      </c>
      <c r="E1134" s="32">
        <v>54</v>
      </c>
      <c r="F1134" s="29" t="s">
        <v>14</v>
      </c>
      <c r="G1134" s="29" t="s">
        <v>5477</v>
      </c>
      <c r="H1134" s="32" t="s">
        <v>5478</v>
      </c>
      <c r="I1134" s="29" t="s">
        <v>285</v>
      </c>
      <c r="J1134" s="29" t="s">
        <v>193</v>
      </c>
      <c r="K1134" s="34">
        <v>44575</v>
      </c>
      <c r="L1134" s="29" t="s">
        <v>42</v>
      </c>
    </row>
    <row r="1135" spans="1:12" x14ac:dyDescent="0.8">
      <c r="A1135" s="29" t="s">
        <v>5480</v>
      </c>
      <c r="B1135" s="29" t="s">
        <v>5481</v>
      </c>
      <c r="C1135" s="29" t="s">
        <v>23768</v>
      </c>
      <c r="D1135" s="29" t="s">
        <v>24482</v>
      </c>
      <c r="E1135" s="32">
        <v>40</v>
      </c>
      <c r="F1135" s="29" t="s">
        <v>29</v>
      </c>
      <c r="G1135" s="29" t="s">
        <v>5482</v>
      </c>
      <c r="H1135" s="32" t="s">
        <v>5483</v>
      </c>
      <c r="I1135" s="29" t="s">
        <v>291</v>
      </c>
      <c r="J1135" s="29" t="s">
        <v>92</v>
      </c>
      <c r="K1135" s="34">
        <v>44961</v>
      </c>
      <c r="L1135" s="29" t="s">
        <v>35</v>
      </c>
    </row>
    <row r="1136" spans="1:12" x14ac:dyDescent="0.8">
      <c r="A1136" s="29" t="s">
        <v>5485</v>
      </c>
      <c r="B1136" s="29" t="s">
        <v>5486</v>
      </c>
      <c r="C1136" s="29" t="s">
        <v>24061</v>
      </c>
      <c r="D1136" s="29" t="s">
        <v>24472</v>
      </c>
      <c r="E1136" s="32">
        <v>32</v>
      </c>
      <c r="F1136" s="29" t="s">
        <v>14</v>
      </c>
      <c r="G1136" s="29" t="s">
        <v>5487</v>
      </c>
      <c r="H1136" s="32" t="s">
        <v>5488</v>
      </c>
      <c r="I1136" s="29" t="s">
        <v>291</v>
      </c>
      <c r="J1136" s="29" t="s">
        <v>92</v>
      </c>
      <c r="K1136" s="34">
        <v>45347</v>
      </c>
      <c r="L1136" s="29" t="s">
        <v>35</v>
      </c>
    </row>
    <row r="1137" spans="1:12" x14ac:dyDescent="0.8">
      <c r="A1137" s="29" t="s">
        <v>5490</v>
      </c>
      <c r="B1137" s="29" t="s">
        <v>5491</v>
      </c>
      <c r="C1137" s="29" t="s">
        <v>23840</v>
      </c>
      <c r="D1137" s="29" t="s">
        <v>24372</v>
      </c>
      <c r="E1137" s="32">
        <v>46</v>
      </c>
      <c r="F1137" s="29" t="s">
        <v>14</v>
      </c>
      <c r="G1137" s="29" t="s">
        <v>5492</v>
      </c>
      <c r="H1137" s="32">
        <v>4276694730</v>
      </c>
      <c r="I1137" s="29" t="s">
        <v>390</v>
      </c>
      <c r="J1137" s="29" t="s">
        <v>180</v>
      </c>
      <c r="K1137" s="34">
        <v>44821</v>
      </c>
      <c r="L1137" s="29" t="s">
        <v>26</v>
      </c>
    </row>
    <row r="1138" spans="1:12" x14ac:dyDescent="0.8">
      <c r="A1138" s="29" t="s">
        <v>5494</v>
      </c>
      <c r="B1138" s="29" t="s">
        <v>5495</v>
      </c>
      <c r="C1138" s="29" t="s">
        <v>23979</v>
      </c>
      <c r="D1138" s="29" t="s">
        <v>24576</v>
      </c>
      <c r="E1138" s="32">
        <v>49</v>
      </c>
      <c r="F1138" s="29" t="s">
        <v>14</v>
      </c>
      <c r="G1138" s="29" t="s">
        <v>5496</v>
      </c>
      <c r="H1138" s="32" t="s">
        <v>5497</v>
      </c>
      <c r="I1138" s="29" t="s">
        <v>91</v>
      </c>
      <c r="J1138" s="29" t="s">
        <v>92</v>
      </c>
      <c r="K1138" s="34">
        <v>44912</v>
      </c>
      <c r="L1138" s="29" t="s">
        <v>42</v>
      </c>
    </row>
    <row r="1139" spans="1:12" x14ac:dyDescent="0.8">
      <c r="A1139" s="29" t="s">
        <v>5499</v>
      </c>
      <c r="B1139" s="29" t="s">
        <v>5500</v>
      </c>
      <c r="C1139" s="29" t="s">
        <v>23950</v>
      </c>
      <c r="D1139" s="29" t="s">
        <v>24674</v>
      </c>
      <c r="E1139" s="32">
        <v>20</v>
      </c>
      <c r="F1139" s="29" t="s">
        <v>14</v>
      </c>
      <c r="G1139" s="29" t="s">
        <v>5501</v>
      </c>
      <c r="H1139" s="32" t="s">
        <v>5502</v>
      </c>
      <c r="I1139" s="29" t="s">
        <v>249</v>
      </c>
      <c r="J1139" s="29" t="s">
        <v>55</v>
      </c>
      <c r="K1139" s="34">
        <v>44211</v>
      </c>
      <c r="L1139" s="29" t="s">
        <v>42</v>
      </c>
    </row>
    <row r="1140" spans="1:12" x14ac:dyDescent="0.8">
      <c r="A1140" s="29" t="s">
        <v>5504</v>
      </c>
      <c r="B1140" s="29" t="s">
        <v>5505</v>
      </c>
      <c r="C1140" s="29" t="s">
        <v>24080</v>
      </c>
      <c r="D1140" s="29" t="s">
        <v>24515</v>
      </c>
      <c r="E1140" s="32">
        <v>42</v>
      </c>
      <c r="F1140" s="29" t="s">
        <v>14</v>
      </c>
      <c r="G1140" s="29" t="s">
        <v>5506</v>
      </c>
      <c r="H1140" s="32" t="s">
        <v>5507</v>
      </c>
      <c r="I1140" s="29" t="s">
        <v>529</v>
      </c>
      <c r="J1140" s="29" t="s">
        <v>55</v>
      </c>
      <c r="K1140" s="34">
        <v>45064</v>
      </c>
      <c r="L1140" s="29" t="s">
        <v>26</v>
      </c>
    </row>
    <row r="1141" spans="1:12" x14ac:dyDescent="0.8">
      <c r="A1141" s="29" t="s">
        <v>5508</v>
      </c>
      <c r="B1141" s="29" t="s">
        <v>5509</v>
      </c>
      <c r="C1141" s="29" t="s">
        <v>24123</v>
      </c>
      <c r="D1141" s="29" t="s">
        <v>24390</v>
      </c>
      <c r="E1141" s="32">
        <v>43</v>
      </c>
      <c r="F1141" s="29" t="s">
        <v>29</v>
      </c>
      <c r="G1141" s="29" t="s">
        <v>5510</v>
      </c>
      <c r="H1141" s="32">
        <f>1-488-519-6645</f>
        <v>-7651</v>
      </c>
      <c r="I1141" s="29" t="s">
        <v>25</v>
      </c>
      <c r="J1141" s="29" t="s">
        <v>19</v>
      </c>
      <c r="K1141" s="34">
        <v>45406</v>
      </c>
      <c r="L1141" s="29" t="s">
        <v>35</v>
      </c>
    </row>
    <row r="1142" spans="1:12" x14ac:dyDescent="0.8">
      <c r="A1142" s="29" t="s">
        <v>5512</v>
      </c>
      <c r="B1142" s="29" t="s">
        <v>5513</v>
      </c>
      <c r="C1142" s="29" t="s">
        <v>24124</v>
      </c>
      <c r="D1142" s="29" t="s">
        <v>24371</v>
      </c>
      <c r="E1142" s="32">
        <v>31</v>
      </c>
      <c r="F1142" s="29" t="s">
        <v>14</v>
      </c>
      <c r="G1142" s="29" t="s">
        <v>5514</v>
      </c>
      <c r="H1142" s="32" t="s">
        <v>5515</v>
      </c>
      <c r="I1142" s="29" t="s">
        <v>1777</v>
      </c>
      <c r="J1142" s="29" t="s">
        <v>145</v>
      </c>
      <c r="K1142" s="34">
        <v>45647</v>
      </c>
      <c r="L1142" s="29" t="s">
        <v>35</v>
      </c>
    </row>
    <row r="1143" spans="1:12" x14ac:dyDescent="0.8">
      <c r="A1143" s="29" t="s">
        <v>5517</v>
      </c>
      <c r="B1143" s="29" t="s">
        <v>5518</v>
      </c>
      <c r="C1143" s="29" t="s">
        <v>23953</v>
      </c>
      <c r="D1143" s="29" t="s">
        <v>24453</v>
      </c>
      <c r="E1143" s="32">
        <v>51</v>
      </c>
      <c r="F1143" s="29" t="s">
        <v>29</v>
      </c>
      <c r="G1143" s="29" t="s">
        <v>5519</v>
      </c>
      <c r="H1143" s="32"/>
      <c r="I1143" s="29" t="s">
        <v>912</v>
      </c>
      <c r="J1143" s="29" t="s">
        <v>99</v>
      </c>
      <c r="K1143" s="34">
        <v>43983</v>
      </c>
      <c r="L1143" s="29" t="s">
        <v>35</v>
      </c>
    </row>
    <row r="1144" spans="1:12" x14ac:dyDescent="0.8">
      <c r="A1144" s="29" t="s">
        <v>5521</v>
      </c>
      <c r="B1144" s="29" t="s">
        <v>5522</v>
      </c>
      <c r="C1144" s="29" t="s">
        <v>23843</v>
      </c>
      <c r="D1144" s="29" t="s">
        <v>24652</v>
      </c>
      <c r="E1144" s="32">
        <v>33</v>
      </c>
      <c r="F1144" s="29" t="s">
        <v>108</v>
      </c>
      <c r="G1144" s="29" t="s">
        <v>5523</v>
      </c>
      <c r="H1144" s="32" t="s">
        <v>5524</v>
      </c>
      <c r="I1144" s="29" t="s">
        <v>730</v>
      </c>
      <c r="J1144" s="29" t="s">
        <v>62</v>
      </c>
      <c r="K1144" s="34">
        <v>44673</v>
      </c>
      <c r="L1144" s="29" t="s">
        <v>42</v>
      </c>
    </row>
    <row r="1145" spans="1:12" x14ac:dyDescent="0.8">
      <c r="A1145" s="29" t="s">
        <v>5526</v>
      </c>
      <c r="B1145" s="29" t="s">
        <v>5527</v>
      </c>
      <c r="C1145" s="29" t="s">
        <v>24125</v>
      </c>
      <c r="D1145" s="29" t="s">
        <v>24405</v>
      </c>
      <c r="E1145" s="32">
        <v>36</v>
      </c>
      <c r="F1145" s="29" t="s">
        <v>14</v>
      </c>
      <c r="G1145" s="29" t="s">
        <v>5528</v>
      </c>
      <c r="H1145" s="32" t="s">
        <v>5529</v>
      </c>
      <c r="I1145" s="29" t="s">
        <v>144</v>
      </c>
      <c r="J1145" s="29" t="s">
        <v>126</v>
      </c>
      <c r="K1145" s="34">
        <v>45645</v>
      </c>
      <c r="L1145" s="29" t="s">
        <v>42</v>
      </c>
    </row>
    <row r="1146" spans="1:12" x14ac:dyDescent="0.8">
      <c r="A1146" s="29" t="s">
        <v>5531</v>
      </c>
      <c r="B1146" s="29" t="s">
        <v>5532</v>
      </c>
      <c r="C1146" s="29" t="s">
        <v>24126</v>
      </c>
      <c r="D1146" s="29" t="s">
        <v>24708</v>
      </c>
      <c r="E1146" s="32"/>
      <c r="F1146" s="29" t="s">
        <v>108</v>
      </c>
      <c r="G1146" s="29" t="s">
        <v>5533</v>
      </c>
      <c r="H1146" s="32" t="s">
        <v>5534</v>
      </c>
      <c r="I1146" s="29" t="s">
        <v>558</v>
      </c>
      <c r="J1146" s="29" t="s">
        <v>55</v>
      </c>
      <c r="K1146" s="34">
        <v>45533</v>
      </c>
      <c r="L1146" s="29" t="s">
        <v>42</v>
      </c>
    </row>
    <row r="1147" spans="1:12" x14ac:dyDescent="0.8">
      <c r="A1147" s="29" t="s">
        <v>5536</v>
      </c>
      <c r="B1147" s="29" t="s">
        <v>5537</v>
      </c>
      <c r="C1147" s="29" t="s">
        <v>24127</v>
      </c>
      <c r="D1147" s="29" t="s">
        <v>24823</v>
      </c>
      <c r="E1147" s="32">
        <v>35</v>
      </c>
      <c r="F1147" s="29" t="s">
        <v>14</v>
      </c>
      <c r="G1147" s="29" t="s">
        <v>5538</v>
      </c>
      <c r="H1147" s="32" t="s">
        <v>5539</v>
      </c>
      <c r="I1147" s="29" t="s">
        <v>54</v>
      </c>
      <c r="J1147" s="29" t="s">
        <v>55</v>
      </c>
      <c r="K1147" s="34">
        <v>44548</v>
      </c>
      <c r="L1147" s="29"/>
    </row>
    <row r="1148" spans="1:12" x14ac:dyDescent="0.8">
      <c r="A1148" s="29" t="s">
        <v>5541</v>
      </c>
      <c r="B1148" s="29" t="s">
        <v>5542</v>
      </c>
      <c r="C1148" s="29" t="s">
        <v>23917</v>
      </c>
      <c r="D1148" s="29" t="s">
        <v>24356</v>
      </c>
      <c r="E1148" s="32">
        <v>21</v>
      </c>
      <c r="F1148" s="29" t="s">
        <v>29</v>
      </c>
      <c r="G1148" s="29" t="s">
        <v>5543</v>
      </c>
      <c r="H1148" s="32" t="s">
        <v>5544</v>
      </c>
      <c r="I1148" s="29" t="s">
        <v>80</v>
      </c>
      <c r="J1148" s="29" t="s">
        <v>74</v>
      </c>
      <c r="K1148" s="34">
        <v>45364</v>
      </c>
      <c r="L1148" s="29" t="s">
        <v>35</v>
      </c>
    </row>
    <row r="1149" spans="1:12" x14ac:dyDescent="0.8">
      <c r="A1149" s="29" t="s">
        <v>5546</v>
      </c>
      <c r="B1149" s="29" t="s">
        <v>5547</v>
      </c>
      <c r="C1149" s="29" t="s">
        <v>23903</v>
      </c>
      <c r="D1149" s="29" t="s">
        <v>24796</v>
      </c>
      <c r="E1149" s="32">
        <v>18</v>
      </c>
      <c r="F1149" s="29" t="s">
        <v>382</v>
      </c>
      <c r="G1149" s="29" t="s">
        <v>5548</v>
      </c>
      <c r="H1149" s="32">
        <f>1-361-314-6036</f>
        <v>-6710</v>
      </c>
      <c r="I1149" s="29" t="s">
        <v>424</v>
      </c>
      <c r="J1149" s="29" t="s">
        <v>138</v>
      </c>
      <c r="K1149" s="34">
        <v>45580</v>
      </c>
      <c r="L1149" s="29" t="s">
        <v>26</v>
      </c>
    </row>
    <row r="1150" spans="1:12" x14ac:dyDescent="0.8">
      <c r="A1150" s="29" t="s">
        <v>5550</v>
      </c>
      <c r="B1150" s="29" t="s">
        <v>5551</v>
      </c>
      <c r="C1150" s="29" t="s">
        <v>23947</v>
      </c>
      <c r="D1150" s="29" t="s">
        <v>23785</v>
      </c>
      <c r="E1150" s="32">
        <v>54</v>
      </c>
      <c r="F1150" s="29" t="s">
        <v>14</v>
      </c>
      <c r="G1150" s="29" t="s">
        <v>5552</v>
      </c>
      <c r="H1150" s="32" t="s">
        <v>5553</v>
      </c>
      <c r="I1150" s="29" t="s">
        <v>320</v>
      </c>
      <c r="J1150" s="29" t="s">
        <v>138</v>
      </c>
      <c r="K1150" s="34">
        <v>44652</v>
      </c>
      <c r="L1150" s="29" t="s">
        <v>26</v>
      </c>
    </row>
    <row r="1151" spans="1:12" x14ac:dyDescent="0.8">
      <c r="A1151" s="29" t="s">
        <v>5555</v>
      </c>
      <c r="B1151" s="29" t="s">
        <v>5556</v>
      </c>
      <c r="C1151" s="29" t="s">
        <v>23758</v>
      </c>
      <c r="D1151" s="29" t="s">
        <v>24439</v>
      </c>
      <c r="E1151" s="32">
        <v>24</v>
      </c>
      <c r="F1151" s="29" t="s">
        <v>29</v>
      </c>
      <c r="G1151" s="29" t="s">
        <v>5557</v>
      </c>
      <c r="H1151" s="32" t="s">
        <v>5558</v>
      </c>
      <c r="I1151" s="29" t="s">
        <v>244</v>
      </c>
      <c r="J1151" s="29" t="s">
        <v>221</v>
      </c>
      <c r="K1151" s="34">
        <v>45267</v>
      </c>
      <c r="L1151" s="29" t="s">
        <v>42</v>
      </c>
    </row>
    <row r="1152" spans="1:12" x14ac:dyDescent="0.8">
      <c r="A1152" s="29" t="s">
        <v>5560</v>
      </c>
      <c r="B1152" s="29" t="s">
        <v>5561</v>
      </c>
      <c r="C1152" s="29" t="s">
        <v>23888</v>
      </c>
      <c r="D1152" s="29" t="s">
        <v>24581</v>
      </c>
      <c r="E1152" s="32">
        <v>23</v>
      </c>
      <c r="F1152" s="29" t="s">
        <v>14</v>
      </c>
      <c r="G1152" s="29" t="s">
        <v>5562</v>
      </c>
      <c r="H1152" s="32">
        <f>1-611-636-4034</f>
        <v>-5280</v>
      </c>
      <c r="I1152" s="29" t="s">
        <v>25</v>
      </c>
      <c r="J1152" s="29" t="s">
        <v>19</v>
      </c>
      <c r="K1152" s="34">
        <v>44346</v>
      </c>
      <c r="L1152" s="29" t="s">
        <v>35</v>
      </c>
    </row>
    <row r="1153" spans="1:12" x14ac:dyDescent="0.8">
      <c r="A1153" s="29" t="s">
        <v>5564</v>
      </c>
      <c r="B1153" s="29" t="s">
        <v>5565</v>
      </c>
      <c r="C1153" s="29" t="s">
        <v>23860</v>
      </c>
      <c r="D1153" s="29" t="s">
        <v>24824</v>
      </c>
      <c r="E1153" s="32">
        <v>18</v>
      </c>
      <c r="F1153" s="29" t="s">
        <v>14</v>
      </c>
      <c r="G1153" s="29" t="s">
        <v>5566</v>
      </c>
      <c r="H1153" s="32" t="s">
        <v>5567</v>
      </c>
      <c r="I1153" s="29" t="s">
        <v>270</v>
      </c>
      <c r="J1153" s="29" t="s">
        <v>19</v>
      </c>
      <c r="K1153" s="34">
        <v>44030</v>
      </c>
      <c r="L1153" s="29" t="s">
        <v>35</v>
      </c>
    </row>
    <row r="1154" spans="1:12" x14ac:dyDescent="0.8">
      <c r="A1154" s="29" t="s">
        <v>5569</v>
      </c>
      <c r="B1154" s="29" t="s">
        <v>5570</v>
      </c>
      <c r="C1154" s="29" t="s">
        <v>24128</v>
      </c>
      <c r="D1154" s="29" t="s">
        <v>24437</v>
      </c>
      <c r="E1154" s="32">
        <v>27</v>
      </c>
      <c r="F1154" s="29" t="s">
        <v>14</v>
      </c>
      <c r="G1154" s="29" t="s">
        <v>5571</v>
      </c>
      <c r="H1154" s="32" t="s">
        <v>5572</v>
      </c>
      <c r="I1154" s="29" t="s">
        <v>796</v>
      </c>
      <c r="J1154" s="29" t="s">
        <v>19</v>
      </c>
      <c r="K1154" s="34">
        <v>45473</v>
      </c>
      <c r="L1154" s="29" t="s">
        <v>35</v>
      </c>
    </row>
    <row r="1155" spans="1:12" x14ac:dyDescent="0.8">
      <c r="A1155" s="29" t="s">
        <v>5574</v>
      </c>
      <c r="B1155" s="29" t="s">
        <v>5575</v>
      </c>
      <c r="C1155" s="29" t="s">
        <v>23963</v>
      </c>
      <c r="D1155" s="29" t="s">
        <v>24466</v>
      </c>
      <c r="E1155" s="32">
        <v>19</v>
      </c>
      <c r="F1155" s="29" t="s">
        <v>29</v>
      </c>
      <c r="G1155" s="29" t="s">
        <v>5576</v>
      </c>
      <c r="H1155" s="32" t="s">
        <v>5577</v>
      </c>
      <c r="I1155" s="29" t="s">
        <v>681</v>
      </c>
      <c r="J1155" s="29" t="s">
        <v>99</v>
      </c>
      <c r="K1155" s="34">
        <v>44065</v>
      </c>
      <c r="L1155" s="29" t="s">
        <v>26</v>
      </c>
    </row>
    <row r="1156" spans="1:12" x14ac:dyDescent="0.8">
      <c r="A1156" s="29" t="s">
        <v>5579</v>
      </c>
      <c r="B1156" s="29" t="s">
        <v>5580</v>
      </c>
      <c r="C1156" s="29" t="s">
        <v>23921</v>
      </c>
      <c r="D1156" s="29" t="s">
        <v>24825</v>
      </c>
      <c r="E1156" s="32">
        <v>54</v>
      </c>
      <c r="F1156" s="29" t="s">
        <v>14</v>
      </c>
      <c r="G1156" s="29" t="s">
        <v>5581</v>
      </c>
      <c r="H1156" s="32" t="s">
        <v>5582</v>
      </c>
      <c r="I1156" s="29" t="s">
        <v>98</v>
      </c>
      <c r="J1156" s="29" t="s">
        <v>99</v>
      </c>
      <c r="K1156" s="34">
        <v>44644</v>
      </c>
      <c r="L1156" s="29" t="s">
        <v>42</v>
      </c>
    </row>
    <row r="1157" spans="1:12" x14ac:dyDescent="0.8">
      <c r="A1157" s="29" t="s">
        <v>5584</v>
      </c>
      <c r="B1157" s="29" t="s">
        <v>5585</v>
      </c>
      <c r="C1157" s="29" t="s">
        <v>23825</v>
      </c>
      <c r="D1157" s="29" t="s">
        <v>24826</v>
      </c>
      <c r="E1157" s="32">
        <v>47</v>
      </c>
      <c r="F1157" s="29" t="s">
        <v>14</v>
      </c>
      <c r="G1157" s="29" t="s">
        <v>5586</v>
      </c>
      <c r="H1157" s="32" t="s">
        <v>5587</v>
      </c>
      <c r="I1157" s="29" t="s">
        <v>249</v>
      </c>
      <c r="J1157" s="29" t="s">
        <v>55</v>
      </c>
      <c r="K1157" s="34">
        <v>45043</v>
      </c>
      <c r="L1157" s="29"/>
    </row>
    <row r="1158" spans="1:12" x14ac:dyDescent="0.8">
      <c r="A1158" s="29" t="s">
        <v>5589</v>
      </c>
      <c r="B1158" s="29" t="s">
        <v>5590</v>
      </c>
      <c r="C1158" s="29" t="s">
        <v>24129</v>
      </c>
      <c r="D1158" s="29" t="s">
        <v>24664</v>
      </c>
      <c r="E1158" s="32">
        <v>26</v>
      </c>
      <c r="F1158" s="29" t="s">
        <v>29</v>
      </c>
      <c r="G1158" s="29" t="s">
        <v>5591</v>
      </c>
      <c r="H1158" s="32">
        <f>1-481-325-3251</f>
        <v>-4056</v>
      </c>
      <c r="I1158" s="29" t="s">
        <v>409</v>
      </c>
      <c r="J1158" s="29" t="s">
        <v>34</v>
      </c>
      <c r="K1158" s="34">
        <v>44385</v>
      </c>
      <c r="L1158" s="29"/>
    </row>
    <row r="1159" spans="1:12" x14ac:dyDescent="0.8">
      <c r="A1159" s="29" t="s">
        <v>5593</v>
      </c>
      <c r="B1159" s="29" t="s">
        <v>5594</v>
      </c>
      <c r="C1159" s="29" t="s">
        <v>23774</v>
      </c>
      <c r="D1159" s="29" t="s">
        <v>24425</v>
      </c>
      <c r="E1159" s="32">
        <v>62</v>
      </c>
      <c r="F1159" s="29" t="s">
        <v>29</v>
      </c>
      <c r="G1159" s="29" t="s">
        <v>5595</v>
      </c>
      <c r="H1159" s="32">
        <v>7289653839</v>
      </c>
      <c r="I1159" s="29" t="s">
        <v>144</v>
      </c>
      <c r="J1159" s="29" t="s">
        <v>145</v>
      </c>
      <c r="K1159" s="34">
        <v>45100</v>
      </c>
      <c r="L1159" s="29" t="s">
        <v>26</v>
      </c>
    </row>
    <row r="1160" spans="1:12" x14ac:dyDescent="0.8">
      <c r="A1160" s="29" t="s">
        <v>5597</v>
      </c>
      <c r="B1160" s="29" t="s">
        <v>5598</v>
      </c>
      <c r="C1160" s="29" t="s">
        <v>24023</v>
      </c>
      <c r="D1160" s="29" t="s">
        <v>24387</v>
      </c>
      <c r="E1160" s="32">
        <v>46</v>
      </c>
      <c r="F1160" s="29" t="s">
        <v>14</v>
      </c>
      <c r="G1160" s="29" t="s">
        <v>5599</v>
      </c>
      <c r="H1160" s="32" t="s">
        <v>5600</v>
      </c>
      <c r="I1160" s="29" t="s">
        <v>350</v>
      </c>
      <c r="J1160" s="29" t="s">
        <v>34</v>
      </c>
      <c r="K1160" s="34">
        <v>45389</v>
      </c>
      <c r="L1160" s="29" t="s">
        <v>35</v>
      </c>
    </row>
    <row r="1161" spans="1:12" x14ac:dyDescent="0.8">
      <c r="A1161" s="29" t="s">
        <v>5602</v>
      </c>
      <c r="B1161" s="29" t="s">
        <v>5603</v>
      </c>
      <c r="C1161" s="29" t="s">
        <v>23908</v>
      </c>
      <c r="D1161" s="29" t="s">
        <v>24781</v>
      </c>
      <c r="E1161" s="32">
        <v>31</v>
      </c>
      <c r="F1161" s="29" t="s">
        <v>29</v>
      </c>
      <c r="G1161" s="29" t="s">
        <v>5604</v>
      </c>
      <c r="H1161" s="32" t="s">
        <v>5605</v>
      </c>
      <c r="I1161" s="29" t="s">
        <v>67</v>
      </c>
      <c r="J1161" s="29" t="s">
        <v>62</v>
      </c>
      <c r="K1161" s="34">
        <v>43902</v>
      </c>
      <c r="L1161" s="29" t="s">
        <v>26</v>
      </c>
    </row>
    <row r="1162" spans="1:12" x14ac:dyDescent="0.8">
      <c r="A1162" s="29" t="s">
        <v>5607</v>
      </c>
      <c r="B1162" s="29" t="s">
        <v>5608</v>
      </c>
      <c r="C1162" s="29" t="s">
        <v>24130</v>
      </c>
      <c r="D1162" s="29" t="s">
        <v>24827</v>
      </c>
      <c r="E1162" s="32">
        <v>18</v>
      </c>
      <c r="F1162" s="29" t="s">
        <v>29</v>
      </c>
      <c r="G1162" s="29" t="s">
        <v>5609</v>
      </c>
      <c r="H1162" s="32" t="s">
        <v>5610</v>
      </c>
      <c r="I1162" s="29" t="s">
        <v>73</v>
      </c>
      <c r="J1162" s="29" t="s">
        <v>74</v>
      </c>
      <c r="K1162" s="34">
        <v>44366</v>
      </c>
      <c r="L1162" s="29" t="s">
        <v>35</v>
      </c>
    </row>
    <row r="1163" spans="1:12" x14ac:dyDescent="0.8">
      <c r="A1163" s="29" t="s">
        <v>5612</v>
      </c>
      <c r="B1163" s="29" t="s">
        <v>5613</v>
      </c>
      <c r="C1163" s="29" t="s">
        <v>24107</v>
      </c>
      <c r="D1163" s="29" t="s">
        <v>24828</v>
      </c>
      <c r="E1163" s="32"/>
      <c r="F1163" s="29" t="s">
        <v>14</v>
      </c>
      <c r="G1163" s="29" t="s">
        <v>5614</v>
      </c>
      <c r="H1163" s="32" t="s">
        <v>5615</v>
      </c>
      <c r="I1163" s="29" t="s">
        <v>91</v>
      </c>
      <c r="J1163" s="29" t="s">
        <v>92</v>
      </c>
      <c r="K1163" s="34">
        <v>44575</v>
      </c>
      <c r="L1163" s="29" t="s">
        <v>42</v>
      </c>
    </row>
    <row r="1164" spans="1:12" x14ac:dyDescent="0.8">
      <c r="A1164" s="29" t="s">
        <v>5617</v>
      </c>
      <c r="B1164" s="29" t="s">
        <v>5618</v>
      </c>
      <c r="C1164" s="29" t="s">
        <v>23745</v>
      </c>
      <c r="D1164" s="29" t="s">
        <v>24695</v>
      </c>
      <c r="E1164" s="32">
        <v>18</v>
      </c>
      <c r="F1164" s="29" t="s">
        <v>29</v>
      </c>
      <c r="G1164" s="29" t="s">
        <v>5619</v>
      </c>
      <c r="H1164" s="32" t="s">
        <v>5620</v>
      </c>
      <c r="I1164" s="29" t="s">
        <v>270</v>
      </c>
      <c r="J1164" s="29" t="s">
        <v>19</v>
      </c>
      <c r="K1164" s="34">
        <v>45627</v>
      </c>
      <c r="L1164" s="29" t="s">
        <v>35</v>
      </c>
    </row>
    <row r="1165" spans="1:12" x14ac:dyDescent="0.8">
      <c r="A1165" s="29" t="s">
        <v>5622</v>
      </c>
      <c r="B1165" s="29" t="s">
        <v>5623</v>
      </c>
      <c r="C1165" s="29" t="s">
        <v>23765</v>
      </c>
      <c r="D1165" s="29" t="s">
        <v>24574</v>
      </c>
      <c r="E1165" s="32">
        <v>18</v>
      </c>
      <c r="F1165" s="29" t="s">
        <v>29</v>
      </c>
      <c r="G1165" s="29" t="s">
        <v>5624</v>
      </c>
      <c r="H1165" s="32" t="s">
        <v>5625</v>
      </c>
      <c r="I1165" s="29" t="s">
        <v>73</v>
      </c>
      <c r="J1165" s="29" t="s">
        <v>74</v>
      </c>
      <c r="K1165" s="34">
        <v>44309</v>
      </c>
      <c r="L1165" s="29" t="s">
        <v>35</v>
      </c>
    </row>
    <row r="1166" spans="1:12" x14ac:dyDescent="0.8">
      <c r="A1166" s="29" t="s">
        <v>5627</v>
      </c>
      <c r="B1166" s="29" t="s">
        <v>5628</v>
      </c>
      <c r="C1166" s="29" t="s">
        <v>23745</v>
      </c>
      <c r="D1166" s="29" t="s">
        <v>24156</v>
      </c>
      <c r="E1166" s="32"/>
      <c r="F1166" s="29" t="s">
        <v>29</v>
      </c>
      <c r="G1166" s="29" t="s">
        <v>5629</v>
      </c>
      <c r="H1166" s="32" t="s">
        <v>5630</v>
      </c>
      <c r="I1166" s="29" t="s">
        <v>155</v>
      </c>
      <c r="J1166" s="29" t="s">
        <v>92</v>
      </c>
      <c r="K1166" s="34">
        <v>44896</v>
      </c>
      <c r="L1166" s="29" t="s">
        <v>35</v>
      </c>
    </row>
    <row r="1167" spans="1:12" x14ac:dyDescent="0.8">
      <c r="A1167" s="29" t="s">
        <v>5632</v>
      </c>
      <c r="B1167" s="29" t="s">
        <v>5336</v>
      </c>
      <c r="C1167" s="29" t="s">
        <v>23780</v>
      </c>
      <c r="D1167" s="29" t="s">
        <v>24508</v>
      </c>
      <c r="E1167" s="32">
        <v>64</v>
      </c>
      <c r="F1167" s="29" t="s">
        <v>29</v>
      </c>
      <c r="G1167" s="29" t="s">
        <v>5633</v>
      </c>
      <c r="H1167" s="32" t="s">
        <v>5634</v>
      </c>
      <c r="I1167" s="29" t="s">
        <v>54</v>
      </c>
      <c r="J1167" s="29" t="s">
        <v>55</v>
      </c>
      <c r="K1167" s="34">
        <v>45346</v>
      </c>
      <c r="L1167" s="29" t="s">
        <v>42</v>
      </c>
    </row>
    <row r="1168" spans="1:12" x14ac:dyDescent="0.8">
      <c r="A1168" s="29" t="s">
        <v>5636</v>
      </c>
      <c r="B1168" s="29" t="s">
        <v>5637</v>
      </c>
      <c r="C1168" s="29" t="s">
        <v>23742</v>
      </c>
      <c r="D1168" s="29" t="s">
        <v>24795</v>
      </c>
      <c r="E1168" s="32">
        <v>51</v>
      </c>
      <c r="F1168" s="29" t="s">
        <v>14</v>
      </c>
      <c r="G1168" s="29" t="s">
        <v>5638</v>
      </c>
      <c r="H1168" s="32" t="s">
        <v>5639</v>
      </c>
      <c r="I1168" s="29" t="s">
        <v>529</v>
      </c>
      <c r="J1168" s="29" t="s">
        <v>55</v>
      </c>
      <c r="K1168" s="34">
        <v>43978</v>
      </c>
      <c r="L1168" s="29" t="s">
        <v>42</v>
      </c>
    </row>
    <row r="1169" spans="1:12" x14ac:dyDescent="0.8">
      <c r="A1169" s="29" t="s">
        <v>5641</v>
      </c>
      <c r="B1169" s="29" t="s">
        <v>5642</v>
      </c>
      <c r="C1169" s="29" t="s">
        <v>23741</v>
      </c>
      <c r="D1169" s="29" t="s">
        <v>24829</v>
      </c>
      <c r="E1169" s="32">
        <v>41</v>
      </c>
      <c r="F1169" s="29" t="s">
        <v>14</v>
      </c>
      <c r="G1169" s="29" t="s">
        <v>5643</v>
      </c>
      <c r="H1169" s="32" t="s">
        <v>5644</v>
      </c>
      <c r="I1169" s="29" t="s">
        <v>105</v>
      </c>
      <c r="J1169" s="29" t="s">
        <v>48</v>
      </c>
      <c r="K1169" s="34">
        <v>44734</v>
      </c>
      <c r="L1169" s="29" t="s">
        <v>42</v>
      </c>
    </row>
    <row r="1170" spans="1:12" x14ac:dyDescent="0.8">
      <c r="A1170" s="29" t="s">
        <v>5646</v>
      </c>
      <c r="B1170" s="29" t="s">
        <v>5647</v>
      </c>
      <c r="C1170" s="29" t="s">
        <v>24047</v>
      </c>
      <c r="D1170" s="29" t="s">
        <v>24395</v>
      </c>
      <c r="E1170" s="32">
        <v>42</v>
      </c>
      <c r="F1170" s="29" t="s">
        <v>29</v>
      </c>
      <c r="G1170" s="29" t="s">
        <v>5648</v>
      </c>
      <c r="H1170" s="32" t="s">
        <v>5649</v>
      </c>
      <c r="I1170" s="29"/>
      <c r="J1170" s="29" t="s">
        <v>145</v>
      </c>
      <c r="K1170" s="34">
        <v>45420</v>
      </c>
      <c r="L1170" s="29" t="s">
        <v>35</v>
      </c>
    </row>
    <row r="1171" spans="1:12" x14ac:dyDescent="0.8">
      <c r="A1171" s="29" t="s">
        <v>5650</v>
      </c>
      <c r="B1171" s="29" t="s">
        <v>1730</v>
      </c>
      <c r="C1171" s="29" t="s">
        <v>23937</v>
      </c>
      <c r="D1171" s="29" t="s">
        <v>24544</v>
      </c>
      <c r="E1171" s="32">
        <v>45</v>
      </c>
      <c r="F1171" s="29" t="s">
        <v>29</v>
      </c>
      <c r="G1171" s="29" t="s">
        <v>5651</v>
      </c>
      <c r="H1171" s="32" t="s">
        <v>5652</v>
      </c>
      <c r="I1171" s="29" t="s">
        <v>558</v>
      </c>
      <c r="J1171" s="29" t="s">
        <v>55</v>
      </c>
      <c r="K1171" s="34">
        <v>44084</v>
      </c>
      <c r="L1171" s="29" t="s">
        <v>35</v>
      </c>
    </row>
    <row r="1172" spans="1:12" x14ac:dyDescent="0.8">
      <c r="A1172" s="29" t="s">
        <v>5654</v>
      </c>
      <c r="B1172" s="29" t="s">
        <v>5655</v>
      </c>
      <c r="C1172" s="29" t="s">
        <v>23881</v>
      </c>
      <c r="D1172" s="29" t="s">
        <v>23796</v>
      </c>
      <c r="E1172" s="32">
        <v>44</v>
      </c>
      <c r="F1172" s="29" t="s">
        <v>29</v>
      </c>
      <c r="G1172" s="29" t="s">
        <v>5656</v>
      </c>
      <c r="H1172" s="32" t="s">
        <v>5657</v>
      </c>
      <c r="I1172" s="29" t="s">
        <v>450</v>
      </c>
      <c r="J1172" s="29" t="s">
        <v>138</v>
      </c>
      <c r="K1172" s="34">
        <v>44042</v>
      </c>
      <c r="L1172" s="29" t="s">
        <v>26</v>
      </c>
    </row>
    <row r="1173" spans="1:12" x14ac:dyDescent="0.8">
      <c r="A1173" s="29" t="s">
        <v>5659</v>
      </c>
      <c r="B1173" s="29" t="s">
        <v>5660</v>
      </c>
      <c r="C1173" s="29" t="s">
        <v>23953</v>
      </c>
      <c r="D1173" s="29" t="s">
        <v>24830</v>
      </c>
      <c r="E1173" s="32">
        <v>38</v>
      </c>
      <c r="F1173" s="29" t="s">
        <v>29</v>
      </c>
      <c r="G1173" s="29" t="s">
        <v>5661</v>
      </c>
      <c r="H1173" s="32" t="s">
        <v>5662</v>
      </c>
      <c r="I1173" s="29" t="s">
        <v>155</v>
      </c>
      <c r="J1173" s="29" t="s">
        <v>92</v>
      </c>
      <c r="K1173" s="34">
        <v>45245</v>
      </c>
      <c r="L1173" s="29" t="s">
        <v>42</v>
      </c>
    </row>
    <row r="1174" spans="1:12" x14ac:dyDescent="0.8">
      <c r="A1174" s="29" t="s">
        <v>5664</v>
      </c>
      <c r="B1174" s="29" t="s">
        <v>5665</v>
      </c>
      <c r="C1174" s="29" t="s">
        <v>23792</v>
      </c>
      <c r="D1174" s="29" t="s">
        <v>24831</v>
      </c>
      <c r="E1174" s="32">
        <v>36</v>
      </c>
      <c r="F1174" s="29" t="s">
        <v>14</v>
      </c>
      <c r="G1174" s="29" t="s">
        <v>5666</v>
      </c>
      <c r="H1174" s="32" t="s">
        <v>5667</v>
      </c>
      <c r="I1174" s="29" t="s">
        <v>220</v>
      </c>
      <c r="J1174" s="29" t="s">
        <v>221</v>
      </c>
      <c r="K1174" s="34">
        <v>44486</v>
      </c>
      <c r="L1174" s="29" t="s">
        <v>42</v>
      </c>
    </row>
    <row r="1175" spans="1:12" x14ac:dyDescent="0.8">
      <c r="A1175" s="29" t="s">
        <v>5669</v>
      </c>
      <c r="B1175" s="29" t="s">
        <v>5670</v>
      </c>
      <c r="C1175" s="29" t="s">
        <v>23750</v>
      </c>
      <c r="D1175" s="29" t="s">
        <v>24352</v>
      </c>
      <c r="E1175" s="32">
        <v>34</v>
      </c>
      <c r="F1175" s="29" t="s">
        <v>29</v>
      </c>
      <c r="G1175" s="29" t="s">
        <v>5671</v>
      </c>
      <c r="H1175" s="32" t="s">
        <v>5672</v>
      </c>
      <c r="I1175" s="29" t="s">
        <v>249</v>
      </c>
      <c r="J1175" s="29" t="s">
        <v>55</v>
      </c>
      <c r="K1175" s="34">
        <v>45529</v>
      </c>
      <c r="L1175" s="29" t="s">
        <v>26</v>
      </c>
    </row>
    <row r="1176" spans="1:12" x14ac:dyDescent="0.8">
      <c r="A1176" s="29" t="s">
        <v>5674</v>
      </c>
      <c r="B1176" s="29" t="s">
        <v>5675</v>
      </c>
      <c r="C1176" s="29" t="s">
        <v>23890</v>
      </c>
      <c r="D1176" s="29" t="s">
        <v>24352</v>
      </c>
      <c r="E1176" s="32">
        <v>25</v>
      </c>
      <c r="F1176" s="29" t="s">
        <v>14</v>
      </c>
      <c r="G1176" s="29" t="s">
        <v>5676</v>
      </c>
      <c r="H1176" s="32" t="s">
        <v>5677</v>
      </c>
      <c r="I1176" s="29" t="s">
        <v>249</v>
      </c>
      <c r="J1176" s="29" t="s">
        <v>55</v>
      </c>
      <c r="K1176" s="34">
        <v>44540</v>
      </c>
      <c r="L1176" s="29" t="s">
        <v>42</v>
      </c>
    </row>
    <row r="1177" spans="1:12" x14ac:dyDescent="0.8">
      <c r="A1177" s="29" t="s">
        <v>5679</v>
      </c>
      <c r="B1177" s="29" t="s">
        <v>5680</v>
      </c>
      <c r="C1177" s="29" t="s">
        <v>23850</v>
      </c>
      <c r="D1177" s="29" t="s">
        <v>24623</v>
      </c>
      <c r="E1177" s="32">
        <v>31</v>
      </c>
      <c r="F1177" s="29" t="s">
        <v>29</v>
      </c>
      <c r="G1177" s="29" t="s">
        <v>5681</v>
      </c>
      <c r="H1177" s="32" t="s">
        <v>5682</v>
      </c>
      <c r="I1177" s="29" t="s">
        <v>681</v>
      </c>
      <c r="J1177" s="29" t="s">
        <v>99</v>
      </c>
      <c r="K1177" s="34">
        <v>44367</v>
      </c>
      <c r="L1177" s="29" t="s">
        <v>42</v>
      </c>
    </row>
    <row r="1178" spans="1:12" x14ac:dyDescent="0.8">
      <c r="A1178" s="29" t="s">
        <v>5684</v>
      </c>
      <c r="B1178" s="29" t="s">
        <v>5685</v>
      </c>
      <c r="C1178" s="29" t="s">
        <v>23756</v>
      </c>
      <c r="D1178" s="29" t="s">
        <v>24549</v>
      </c>
      <c r="E1178" s="32">
        <v>18</v>
      </c>
      <c r="F1178" s="29" t="s">
        <v>29</v>
      </c>
      <c r="G1178" s="29" t="s">
        <v>5686</v>
      </c>
      <c r="H1178" s="32" t="s">
        <v>5687</v>
      </c>
      <c r="I1178" s="29" t="s">
        <v>54</v>
      </c>
      <c r="J1178" s="29" t="s">
        <v>55</v>
      </c>
      <c r="K1178" s="34">
        <v>44167</v>
      </c>
      <c r="L1178" s="29" t="s">
        <v>35</v>
      </c>
    </row>
    <row r="1179" spans="1:12" x14ac:dyDescent="0.8">
      <c r="A1179" s="29" t="s">
        <v>5689</v>
      </c>
      <c r="B1179" s="29" t="s">
        <v>5690</v>
      </c>
      <c r="C1179" s="29" t="s">
        <v>23848</v>
      </c>
      <c r="D1179" s="29" t="s">
        <v>24686</v>
      </c>
      <c r="E1179" s="32">
        <v>33</v>
      </c>
      <c r="F1179" s="29" t="s">
        <v>14</v>
      </c>
      <c r="G1179" s="29" t="s">
        <v>5691</v>
      </c>
      <c r="H1179" s="32" t="s">
        <v>5692</v>
      </c>
      <c r="I1179" s="29" t="s">
        <v>912</v>
      </c>
      <c r="J1179" s="29" t="s">
        <v>99</v>
      </c>
      <c r="K1179" s="34">
        <v>44105</v>
      </c>
      <c r="L1179" s="29" t="s">
        <v>35</v>
      </c>
    </row>
    <row r="1180" spans="1:12" x14ac:dyDescent="0.8">
      <c r="A1180" s="29" t="s">
        <v>5694</v>
      </c>
      <c r="B1180" s="29" t="s">
        <v>5695</v>
      </c>
      <c r="C1180" s="29" t="s">
        <v>24131</v>
      </c>
      <c r="D1180" s="29" t="s">
        <v>24363</v>
      </c>
      <c r="E1180" s="32">
        <v>23</v>
      </c>
      <c r="F1180" s="29" t="s">
        <v>14</v>
      </c>
      <c r="G1180" s="29" t="s">
        <v>5696</v>
      </c>
      <c r="H1180" s="32" t="s">
        <v>5697</v>
      </c>
      <c r="I1180" s="29" t="s">
        <v>227</v>
      </c>
      <c r="J1180" s="29" t="s">
        <v>221</v>
      </c>
      <c r="K1180" s="34">
        <v>44843</v>
      </c>
      <c r="L1180" s="29" t="s">
        <v>35</v>
      </c>
    </row>
    <row r="1181" spans="1:12" x14ac:dyDescent="0.8">
      <c r="A1181" s="29" t="s">
        <v>5699</v>
      </c>
      <c r="B1181" s="29" t="s">
        <v>5700</v>
      </c>
      <c r="C1181" s="29" t="s">
        <v>23792</v>
      </c>
      <c r="D1181" s="29" t="s">
        <v>24832</v>
      </c>
      <c r="E1181" s="32">
        <v>21</v>
      </c>
      <c r="F1181" s="29" t="s">
        <v>14</v>
      </c>
      <c r="G1181" s="29" t="s">
        <v>5701</v>
      </c>
      <c r="H1181" s="32" t="s">
        <v>5702</v>
      </c>
      <c r="I1181" s="29" t="s">
        <v>952</v>
      </c>
      <c r="J1181" s="29" t="s">
        <v>126</v>
      </c>
      <c r="K1181" s="34">
        <v>44136</v>
      </c>
      <c r="L1181" s="29" t="s">
        <v>35</v>
      </c>
    </row>
    <row r="1182" spans="1:12" x14ac:dyDescent="0.8">
      <c r="A1182" s="29" t="s">
        <v>5704</v>
      </c>
      <c r="B1182" s="29" t="s">
        <v>5705</v>
      </c>
      <c r="C1182" s="29" t="s">
        <v>23747</v>
      </c>
      <c r="D1182" s="29" t="s">
        <v>24833</v>
      </c>
      <c r="E1182" s="32">
        <v>37</v>
      </c>
      <c r="F1182" s="29" t="s">
        <v>14</v>
      </c>
      <c r="G1182" s="29" t="s">
        <v>5706</v>
      </c>
      <c r="H1182" s="32">
        <v>2455052112</v>
      </c>
      <c r="I1182" s="29" t="s">
        <v>167</v>
      </c>
      <c r="J1182" s="29" t="s">
        <v>138</v>
      </c>
      <c r="K1182" s="34">
        <v>44814</v>
      </c>
      <c r="L1182" s="29" t="s">
        <v>42</v>
      </c>
    </row>
    <row r="1183" spans="1:12" x14ac:dyDescent="0.8">
      <c r="A1183" s="29" t="s">
        <v>5708</v>
      </c>
      <c r="B1183" s="29" t="s">
        <v>5709</v>
      </c>
      <c r="C1183" s="29" t="s">
        <v>23856</v>
      </c>
      <c r="D1183" s="29" t="s">
        <v>24331</v>
      </c>
      <c r="E1183" s="32"/>
      <c r="F1183" s="29" t="s">
        <v>29</v>
      </c>
      <c r="G1183" s="29" t="s">
        <v>22</v>
      </c>
      <c r="H1183" s="32" t="s">
        <v>5710</v>
      </c>
      <c r="I1183" s="29" t="s">
        <v>450</v>
      </c>
      <c r="J1183" s="29" t="s">
        <v>138</v>
      </c>
      <c r="K1183" s="34">
        <v>44431</v>
      </c>
      <c r="L1183" s="29" t="s">
        <v>26</v>
      </c>
    </row>
    <row r="1184" spans="1:12" x14ac:dyDescent="0.8">
      <c r="A1184" s="29" t="s">
        <v>5712</v>
      </c>
      <c r="B1184" s="29" t="s">
        <v>5713</v>
      </c>
      <c r="C1184" s="29" t="s">
        <v>23833</v>
      </c>
      <c r="D1184" s="29" t="s">
        <v>24734</v>
      </c>
      <c r="E1184" s="32">
        <v>46</v>
      </c>
      <c r="F1184" s="29" t="s">
        <v>14</v>
      </c>
      <c r="G1184" s="29" t="s">
        <v>5714</v>
      </c>
      <c r="H1184" s="32" t="s">
        <v>5715</v>
      </c>
      <c r="I1184" s="29" t="s">
        <v>98</v>
      </c>
      <c r="J1184" s="29" t="s">
        <v>99</v>
      </c>
      <c r="K1184" s="34">
        <v>44211</v>
      </c>
      <c r="L1184" s="29" t="s">
        <v>35</v>
      </c>
    </row>
    <row r="1185" spans="1:12" x14ac:dyDescent="0.8">
      <c r="A1185" s="29" t="s">
        <v>5717</v>
      </c>
      <c r="B1185" s="29" t="s">
        <v>5718</v>
      </c>
      <c r="C1185" s="29" t="s">
        <v>23750</v>
      </c>
      <c r="D1185" s="29" t="s">
        <v>24803</v>
      </c>
      <c r="E1185" s="32">
        <v>18</v>
      </c>
      <c r="F1185" s="29" t="s">
        <v>29</v>
      </c>
      <c r="G1185" s="29" t="s">
        <v>5719</v>
      </c>
      <c r="H1185" s="32" t="s">
        <v>5720</v>
      </c>
      <c r="I1185" s="29" t="s">
        <v>578</v>
      </c>
      <c r="J1185" s="29" t="s">
        <v>113</v>
      </c>
      <c r="K1185" s="34">
        <v>43971</v>
      </c>
      <c r="L1185" s="29" t="s">
        <v>42</v>
      </c>
    </row>
    <row r="1186" spans="1:12" x14ac:dyDescent="0.8">
      <c r="A1186" s="29" t="s">
        <v>5722</v>
      </c>
      <c r="B1186" s="29" t="s">
        <v>5723</v>
      </c>
      <c r="C1186" s="29" t="s">
        <v>23801</v>
      </c>
      <c r="D1186" s="29" t="s">
        <v>24652</v>
      </c>
      <c r="E1186" s="32">
        <v>23</v>
      </c>
      <c r="F1186" s="29" t="s">
        <v>14</v>
      </c>
      <c r="G1186" s="29" t="s">
        <v>5724</v>
      </c>
      <c r="H1186" s="32" t="s">
        <v>5725</v>
      </c>
      <c r="I1186" s="29" t="s">
        <v>796</v>
      </c>
      <c r="J1186" s="29" t="s">
        <v>19</v>
      </c>
      <c r="K1186" s="34">
        <v>44192</v>
      </c>
      <c r="L1186" s="29"/>
    </row>
    <row r="1187" spans="1:12" x14ac:dyDescent="0.8">
      <c r="A1187" s="29" t="s">
        <v>5727</v>
      </c>
      <c r="B1187" s="29" t="s">
        <v>5728</v>
      </c>
      <c r="C1187" s="29" t="s">
        <v>23848</v>
      </c>
      <c r="D1187" s="29" t="s">
        <v>24363</v>
      </c>
      <c r="E1187" s="32">
        <v>46</v>
      </c>
      <c r="F1187" s="29" t="s">
        <v>14</v>
      </c>
      <c r="G1187" s="29" t="s">
        <v>5729</v>
      </c>
      <c r="H1187" s="32" t="s">
        <v>5730</v>
      </c>
      <c r="I1187" s="29" t="s">
        <v>350</v>
      </c>
      <c r="J1187" s="29" t="s">
        <v>34</v>
      </c>
      <c r="K1187" s="34">
        <v>44617</v>
      </c>
      <c r="L1187" s="29" t="s">
        <v>42</v>
      </c>
    </row>
    <row r="1188" spans="1:12" x14ac:dyDescent="0.8">
      <c r="A1188" s="29" t="s">
        <v>5732</v>
      </c>
      <c r="B1188" s="29" t="s">
        <v>5733</v>
      </c>
      <c r="C1188" s="29" t="s">
        <v>24097</v>
      </c>
      <c r="D1188" s="29" t="s">
        <v>24453</v>
      </c>
      <c r="E1188" s="32">
        <v>23</v>
      </c>
      <c r="F1188" s="29" t="s">
        <v>29</v>
      </c>
      <c r="G1188" s="29" t="s">
        <v>5734</v>
      </c>
      <c r="H1188" s="32" t="s">
        <v>5735</v>
      </c>
      <c r="I1188" s="29" t="s">
        <v>558</v>
      </c>
      <c r="J1188" s="29" t="s">
        <v>55</v>
      </c>
      <c r="K1188" s="34">
        <v>43989</v>
      </c>
      <c r="L1188" s="29" t="s">
        <v>42</v>
      </c>
    </row>
    <row r="1189" spans="1:12" x14ac:dyDescent="0.8">
      <c r="A1189" s="29" t="s">
        <v>5737</v>
      </c>
      <c r="B1189" s="29" t="s">
        <v>5738</v>
      </c>
      <c r="C1189" s="29" t="s">
        <v>23894</v>
      </c>
      <c r="D1189" s="29" t="s">
        <v>24213</v>
      </c>
      <c r="E1189" s="32">
        <v>32</v>
      </c>
      <c r="F1189" s="29" t="s">
        <v>29</v>
      </c>
      <c r="G1189" s="29" t="s">
        <v>5739</v>
      </c>
      <c r="H1189" s="32" t="s">
        <v>5740</v>
      </c>
      <c r="I1189" s="29" t="s">
        <v>1014</v>
      </c>
      <c r="J1189" s="29" t="s">
        <v>34</v>
      </c>
      <c r="K1189" s="34">
        <v>45568</v>
      </c>
      <c r="L1189" s="29" t="s">
        <v>35</v>
      </c>
    </row>
    <row r="1190" spans="1:12" x14ac:dyDescent="0.8">
      <c r="A1190" s="29" t="s">
        <v>5742</v>
      </c>
      <c r="B1190" s="29" t="s">
        <v>5743</v>
      </c>
      <c r="C1190" s="29" t="s">
        <v>23801</v>
      </c>
      <c r="D1190" s="29" t="s">
        <v>24696</v>
      </c>
      <c r="E1190" s="32">
        <v>41</v>
      </c>
      <c r="F1190" s="29" t="s">
        <v>14</v>
      </c>
      <c r="G1190" s="29" t="s">
        <v>5744</v>
      </c>
      <c r="H1190" s="32"/>
      <c r="I1190" s="29" t="s">
        <v>137</v>
      </c>
      <c r="J1190" s="29" t="s">
        <v>138</v>
      </c>
      <c r="K1190" s="34">
        <v>44717</v>
      </c>
      <c r="L1190" s="29" t="s">
        <v>35</v>
      </c>
    </row>
    <row r="1191" spans="1:12" x14ac:dyDescent="0.8">
      <c r="A1191" s="29" t="s">
        <v>5746</v>
      </c>
      <c r="B1191" s="29" t="s">
        <v>5747</v>
      </c>
      <c r="C1191" s="29" t="s">
        <v>23972</v>
      </c>
      <c r="D1191" s="29" t="s">
        <v>24578</v>
      </c>
      <c r="E1191" s="32">
        <v>23</v>
      </c>
      <c r="F1191" s="29" t="s">
        <v>29</v>
      </c>
      <c r="G1191" s="29" t="s">
        <v>5748</v>
      </c>
      <c r="H1191" s="32" t="s">
        <v>5749</v>
      </c>
      <c r="I1191" s="29" t="s">
        <v>867</v>
      </c>
      <c r="J1191" s="29" t="s">
        <v>99</v>
      </c>
      <c r="K1191" s="34">
        <v>45421</v>
      </c>
      <c r="L1191" s="29" t="s">
        <v>35</v>
      </c>
    </row>
    <row r="1192" spans="1:12" x14ac:dyDescent="0.8">
      <c r="A1192" s="29" t="s">
        <v>5751</v>
      </c>
      <c r="B1192" s="29" t="s">
        <v>5752</v>
      </c>
      <c r="C1192" s="29" t="s">
        <v>24056</v>
      </c>
      <c r="D1192" s="29" t="s">
        <v>24834</v>
      </c>
      <c r="E1192" s="32">
        <v>36</v>
      </c>
      <c r="F1192" s="29" t="s">
        <v>29</v>
      </c>
      <c r="G1192" s="29" t="s">
        <v>5753</v>
      </c>
      <c r="H1192" s="32" t="s">
        <v>5754</v>
      </c>
      <c r="I1192" s="29" t="s">
        <v>529</v>
      </c>
      <c r="J1192" s="29" t="s">
        <v>55</v>
      </c>
      <c r="K1192" s="34">
        <v>44835</v>
      </c>
      <c r="L1192" s="29" t="s">
        <v>35</v>
      </c>
    </row>
    <row r="1193" spans="1:12" x14ac:dyDescent="0.8">
      <c r="A1193" s="29" t="s">
        <v>5756</v>
      </c>
      <c r="B1193" s="29" t="s">
        <v>5757</v>
      </c>
      <c r="C1193" s="29" t="s">
        <v>23869</v>
      </c>
      <c r="D1193" s="29" t="s">
        <v>24383</v>
      </c>
      <c r="E1193" s="32">
        <v>18</v>
      </c>
      <c r="F1193" s="29" t="s">
        <v>14</v>
      </c>
      <c r="G1193" s="29" t="s">
        <v>5758</v>
      </c>
      <c r="H1193" s="32" t="s">
        <v>5759</v>
      </c>
      <c r="I1193" s="29" t="s">
        <v>167</v>
      </c>
      <c r="J1193" s="29" t="s">
        <v>138</v>
      </c>
      <c r="K1193" s="34">
        <v>44137</v>
      </c>
      <c r="L1193" s="29" t="s">
        <v>42</v>
      </c>
    </row>
    <row r="1194" spans="1:12" x14ac:dyDescent="0.8">
      <c r="A1194" s="29" t="s">
        <v>5761</v>
      </c>
      <c r="B1194" s="29" t="s">
        <v>5762</v>
      </c>
      <c r="C1194" s="29" t="s">
        <v>23867</v>
      </c>
      <c r="D1194" s="29" t="s">
        <v>24495</v>
      </c>
      <c r="E1194" s="32"/>
      <c r="F1194" s="29" t="s">
        <v>14</v>
      </c>
      <c r="G1194" s="29" t="s">
        <v>5763</v>
      </c>
      <c r="H1194" s="32" t="s">
        <v>5764</v>
      </c>
      <c r="I1194" s="29" t="s">
        <v>510</v>
      </c>
      <c r="J1194" s="29" t="s">
        <v>126</v>
      </c>
      <c r="K1194" s="34">
        <v>45589</v>
      </c>
      <c r="L1194" s="29" t="s">
        <v>35</v>
      </c>
    </row>
    <row r="1195" spans="1:12" x14ac:dyDescent="0.8">
      <c r="A1195" s="29" t="s">
        <v>5766</v>
      </c>
      <c r="B1195" s="29" t="s">
        <v>5767</v>
      </c>
      <c r="C1195" s="29" t="s">
        <v>23774</v>
      </c>
      <c r="D1195" s="29" t="s">
        <v>24835</v>
      </c>
      <c r="E1195" s="32">
        <v>38</v>
      </c>
      <c r="F1195" s="29" t="s">
        <v>29</v>
      </c>
      <c r="G1195" s="29"/>
      <c r="H1195" s="32" t="s">
        <v>5768</v>
      </c>
      <c r="I1195" s="29" t="s">
        <v>54</v>
      </c>
      <c r="J1195" s="29" t="s">
        <v>55</v>
      </c>
      <c r="K1195" s="34">
        <v>44294</v>
      </c>
      <c r="L1195" s="29" t="s">
        <v>35</v>
      </c>
    </row>
    <row r="1196" spans="1:12" x14ac:dyDescent="0.8">
      <c r="A1196" s="29" t="s">
        <v>5770</v>
      </c>
      <c r="B1196" s="29" t="s">
        <v>5771</v>
      </c>
      <c r="C1196" s="29" t="s">
        <v>23947</v>
      </c>
      <c r="D1196" s="29" t="s">
        <v>23867</v>
      </c>
      <c r="E1196" s="32">
        <v>18</v>
      </c>
      <c r="F1196" s="29" t="s">
        <v>14</v>
      </c>
      <c r="G1196" s="29" t="s">
        <v>5772</v>
      </c>
      <c r="H1196" s="32">
        <v>9476314836</v>
      </c>
      <c r="I1196" s="29" t="s">
        <v>199</v>
      </c>
      <c r="J1196" s="29" t="s">
        <v>74</v>
      </c>
      <c r="K1196" s="34">
        <v>45294</v>
      </c>
      <c r="L1196" s="29" t="s">
        <v>35</v>
      </c>
    </row>
    <row r="1197" spans="1:12" x14ac:dyDescent="0.8">
      <c r="A1197" s="29" t="s">
        <v>5774</v>
      </c>
      <c r="B1197" s="29" t="s">
        <v>5775</v>
      </c>
      <c r="C1197" s="29" t="s">
        <v>24017</v>
      </c>
      <c r="D1197" s="29" t="s">
        <v>24385</v>
      </c>
      <c r="E1197" s="32">
        <v>40</v>
      </c>
      <c r="F1197" s="29" t="s">
        <v>29</v>
      </c>
      <c r="G1197" s="29" t="s">
        <v>5776</v>
      </c>
      <c r="H1197" s="32" t="s">
        <v>5777</v>
      </c>
      <c r="I1197" s="29" t="s">
        <v>125</v>
      </c>
      <c r="J1197" s="29" t="s">
        <v>126</v>
      </c>
      <c r="K1197" s="34">
        <v>45089</v>
      </c>
      <c r="L1197" s="29" t="s">
        <v>26</v>
      </c>
    </row>
    <row r="1198" spans="1:12" x14ac:dyDescent="0.8">
      <c r="A1198" s="29" t="s">
        <v>5779</v>
      </c>
      <c r="B1198" s="29" t="s">
        <v>5780</v>
      </c>
      <c r="C1198" s="29" t="s">
        <v>23862</v>
      </c>
      <c r="D1198" s="29" t="s">
        <v>24061</v>
      </c>
      <c r="E1198" s="32">
        <v>34</v>
      </c>
      <c r="F1198" s="29" t="s">
        <v>29</v>
      </c>
      <c r="G1198" s="29" t="s">
        <v>5781</v>
      </c>
      <c r="H1198" s="32" t="s">
        <v>5782</v>
      </c>
      <c r="I1198" s="29" t="s">
        <v>529</v>
      </c>
      <c r="J1198" s="29" t="s">
        <v>55</v>
      </c>
      <c r="K1198" s="34">
        <v>43933</v>
      </c>
      <c r="L1198" s="29" t="s">
        <v>35</v>
      </c>
    </row>
    <row r="1199" spans="1:12" x14ac:dyDescent="0.8">
      <c r="A1199" s="29" t="s">
        <v>5784</v>
      </c>
      <c r="B1199" s="29" t="s">
        <v>5785</v>
      </c>
      <c r="C1199" s="29" t="s">
        <v>24132</v>
      </c>
      <c r="D1199" s="29" t="s">
        <v>24372</v>
      </c>
      <c r="E1199" s="32">
        <v>41</v>
      </c>
      <c r="F1199" s="29" t="s">
        <v>382</v>
      </c>
      <c r="G1199" s="29" t="s">
        <v>5786</v>
      </c>
      <c r="H1199" s="32" t="s">
        <v>5787</v>
      </c>
      <c r="I1199" s="29" t="s">
        <v>2104</v>
      </c>
      <c r="J1199" s="29" t="s">
        <v>180</v>
      </c>
      <c r="K1199" s="34">
        <v>45211</v>
      </c>
      <c r="L1199" s="29" t="s">
        <v>42</v>
      </c>
    </row>
    <row r="1200" spans="1:12" x14ac:dyDescent="0.8">
      <c r="A1200" s="29" t="s">
        <v>5789</v>
      </c>
      <c r="B1200" s="29" t="s">
        <v>5790</v>
      </c>
      <c r="C1200" s="29" t="s">
        <v>23774</v>
      </c>
      <c r="D1200" s="29" t="s">
        <v>24331</v>
      </c>
      <c r="E1200" s="32">
        <v>37</v>
      </c>
      <c r="F1200" s="29" t="s">
        <v>29</v>
      </c>
      <c r="G1200" s="29" t="s">
        <v>5791</v>
      </c>
      <c r="H1200" s="32" t="s">
        <v>5792</v>
      </c>
      <c r="I1200" s="29" t="s">
        <v>54</v>
      </c>
      <c r="J1200" s="29" t="s">
        <v>55</v>
      </c>
      <c r="K1200" s="34">
        <v>44077</v>
      </c>
      <c r="L1200" s="29" t="s">
        <v>35</v>
      </c>
    </row>
    <row r="1201" spans="1:12" x14ac:dyDescent="0.8">
      <c r="A1201" s="29" t="s">
        <v>5794</v>
      </c>
      <c r="B1201" s="29" t="s">
        <v>5795</v>
      </c>
      <c r="C1201" s="29" t="s">
        <v>23848</v>
      </c>
      <c r="D1201" s="29" t="s">
        <v>24514</v>
      </c>
      <c r="E1201" s="32">
        <v>51</v>
      </c>
      <c r="F1201" s="29" t="s">
        <v>14</v>
      </c>
      <c r="G1201" s="29" t="s">
        <v>5796</v>
      </c>
      <c r="H1201" s="32" t="s">
        <v>5797</v>
      </c>
      <c r="I1201" s="29" t="s">
        <v>18</v>
      </c>
      <c r="J1201" s="29" t="s">
        <v>19</v>
      </c>
      <c r="K1201" s="34">
        <v>43976</v>
      </c>
      <c r="L1201" s="29" t="s">
        <v>35</v>
      </c>
    </row>
    <row r="1202" spans="1:12" x14ac:dyDescent="0.8">
      <c r="A1202" s="29" t="s">
        <v>5799</v>
      </c>
      <c r="B1202" s="29" t="s">
        <v>5800</v>
      </c>
      <c r="C1202" s="29" t="s">
        <v>23817</v>
      </c>
      <c r="D1202" s="29" t="s">
        <v>24836</v>
      </c>
      <c r="E1202" s="32">
        <v>36</v>
      </c>
      <c r="F1202" s="29" t="s">
        <v>14</v>
      </c>
      <c r="G1202" s="29" t="s">
        <v>5801</v>
      </c>
      <c r="H1202" s="32" t="s">
        <v>5802</v>
      </c>
      <c r="I1202" s="29" t="s">
        <v>91</v>
      </c>
      <c r="J1202" s="29" t="s">
        <v>92</v>
      </c>
      <c r="K1202" s="34">
        <v>44233</v>
      </c>
      <c r="L1202" s="29" t="s">
        <v>42</v>
      </c>
    </row>
    <row r="1203" spans="1:12" x14ac:dyDescent="0.8">
      <c r="A1203" s="29" t="s">
        <v>5804</v>
      </c>
      <c r="B1203" s="29" t="s">
        <v>5805</v>
      </c>
      <c r="C1203" s="29" t="s">
        <v>24041</v>
      </c>
      <c r="D1203" s="29" t="s">
        <v>24445</v>
      </c>
      <c r="E1203" s="32">
        <v>29</v>
      </c>
      <c r="F1203" s="29" t="s">
        <v>29</v>
      </c>
      <c r="G1203" s="29" t="s">
        <v>5806</v>
      </c>
      <c r="H1203" s="32" t="s">
        <v>5807</v>
      </c>
      <c r="I1203" s="29" t="s">
        <v>297</v>
      </c>
      <c r="J1203" s="29" t="s">
        <v>99</v>
      </c>
      <c r="K1203" s="34">
        <v>44905</v>
      </c>
      <c r="L1203" s="29" t="s">
        <v>35</v>
      </c>
    </row>
    <row r="1204" spans="1:12" x14ac:dyDescent="0.8">
      <c r="A1204" s="29" t="s">
        <v>5809</v>
      </c>
      <c r="B1204" s="29" t="s">
        <v>5810</v>
      </c>
      <c r="C1204" s="29" t="s">
        <v>23999</v>
      </c>
      <c r="D1204" s="29" t="s">
        <v>24449</v>
      </c>
      <c r="E1204" s="32">
        <v>36</v>
      </c>
      <c r="F1204" s="29" t="s">
        <v>14</v>
      </c>
      <c r="G1204" s="29" t="s">
        <v>5811</v>
      </c>
      <c r="H1204" s="32" t="s">
        <v>5812</v>
      </c>
      <c r="I1204" s="29" t="s">
        <v>155</v>
      </c>
      <c r="J1204" s="29" t="s">
        <v>92</v>
      </c>
      <c r="K1204" s="34">
        <v>45288</v>
      </c>
      <c r="L1204" s="29" t="s">
        <v>35</v>
      </c>
    </row>
    <row r="1205" spans="1:12" x14ac:dyDescent="0.8">
      <c r="A1205" s="29" t="s">
        <v>5814</v>
      </c>
      <c r="B1205" s="29" t="s">
        <v>5815</v>
      </c>
      <c r="C1205" s="29" t="s">
        <v>23938</v>
      </c>
      <c r="D1205" s="29" t="s">
        <v>24443</v>
      </c>
      <c r="E1205" s="32">
        <v>41</v>
      </c>
      <c r="F1205" s="29" t="s">
        <v>14</v>
      </c>
      <c r="G1205" s="29" t="s">
        <v>5816</v>
      </c>
      <c r="H1205" s="32"/>
      <c r="I1205" s="29" t="s">
        <v>167</v>
      </c>
      <c r="J1205" s="29" t="s">
        <v>138</v>
      </c>
      <c r="K1205" s="34">
        <v>44613</v>
      </c>
      <c r="L1205" s="29" t="s">
        <v>35</v>
      </c>
    </row>
    <row r="1206" spans="1:12" x14ac:dyDescent="0.8">
      <c r="A1206" s="29" t="s">
        <v>5818</v>
      </c>
      <c r="B1206" s="29" t="s">
        <v>5819</v>
      </c>
      <c r="C1206" s="29" t="s">
        <v>23774</v>
      </c>
      <c r="D1206" s="29" t="s">
        <v>24330</v>
      </c>
      <c r="E1206" s="32">
        <v>35</v>
      </c>
      <c r="F1206" s="29" t="s">
        <v>29</v>
      </c>
      <c r="G1206" s="29" t="s">
        <v>5820</v>
      </c>
      <c r="H1206" s="32">
        <v>7268327676</v>
      </c>
      <c r="I1206" s="29" t="s">
        <v>186</v>
      </c>
      <c r="J1206" s="29" t="s">
        <v>74</v>
      </c>
      <c r="K1206" s="34">
        <v>44452</v>
      </c>
      <c r="L1206" s="29" t="s">
        <v>26</v>
      </c>
    </row>
    <row r="1207" spans="1:12" x14ac:dyDescent="0.8">
      <c r="A1207" s="29" t="s">
        <v>5822</v>
      </c>
      <c r="B1207" s="29" t="s">
        <v>5823</v>
      </c>
      <c r="C1207" s="29" t="s">
        <v>24133</v>
      </c>
      <c r="D1207" s="29" t="s">
        <v>23879</v>
      </c>
      <c r="E1207" s="32">
        <v>35</v>
      </c>
      <c r="F1207" s="29" t="s">
        <v>29</v>
      </c>
      <c r="G1207" s="29" t="s">
        <v>5824</v>
      </c>
      <c r="H1207" s="32" t="s">
        <v>5825</v>
      </c>
      <c r="I1207" s="29" t="s">
        <v>450</v>
      </c>
      <c r="J1207" s="29" t="s">
        <v>138</v>
      </c>
      <c r="K1207" s="34">
        <v>45698</v>
      </c>
      <c r="L1207" s="29" t="s">
        <v>35</v>
      </c>
    </row>
    <row r="1208" spans="1:12" x14ac:dyDescent="0.8">
      <c r="A1208" s="29" t="s">
        <v>5827</v>
      </c>
      <c r="B1208" s="29" t="s">
        <v>5828</v>
      </c>
      <c r="C1208" s="29" t="s">
        <v>24101</v>
      </c>
      <c r="D1208" s="29" t="s">
        <v>24837</v>
      </c>
      <c r="E1208" s="32">
        <v>26</v>
      </c>
      <c r="F1208" s="29" t="s">
        <v>14</v>
      </c>
      <c r="G1208" s="29" t="s">
        <v>5829</v>
      </c>
      <c r="H1208" s="32" t="s">
        <v>5830</v>
      </c>
      <c r="I1208" s="29" t="s">
        <v>137</v>
      </c>
      <c r="J1208" s="29" t="s">
        <v>138</v>
      </c>
      <c r="K1208" s="34">
        <v>45146</v>
      </c>
      <c r="L1208" s="29" t="s">
        <v>42</v>
      </c>
    </row>
    <row r="1209" spans="1:12" x14ac:dyDescent="0.8">
      <c r="A1209" s="29" t="s">
        <v>5832</v>
      </c>
      <c r="B1209" s="29" t="s">
        <v>5833</v>
      </c>
      <c r="C1209" s="29" t="s">
        <v>23754</v>
      </c>
      <c r="D1209" s="29" t="s">
        <v>24389</v>
      </c>
      <c r="E1209" s="32">
        <v>27</v>
      </c>
      <c r="F1209" s="29" t="s">
        <v>29</v>
      </c>
      <c r="G1209" s="29" t="s">
        <v>5834</v>
      </c>
      <c r="H1209" s="32">
        <v>9518026583</v>
      </c>
      <c r="I1209" s="29" t="s">
        <v>291</v>
      </c>
      <c r="J1209" s="29" t="s">
        <v>92</v>
      </c>
      <c r="K1209" s="34">
        <v>44910</v>
      </c>
      <c r="L1209" s="29" t="s">
        <v>35</v>
      </c>
    </row>
    <row r="1210" spans="1:12" x14ac:dyDescent="0.8">
      <c r="A1210" s="29" t="s">
        <v>5836</v>
      </c>
      <c r="B1210" s="29" t="s">
        <v>5837</v>
      </c>
      <c r="C1210" s="29" t="s">
        <v>23920</v>
      </c>
      <c r="D1210" s="29" t="s">
        <v>24838</v>
      </c>
      <c r="E1210" s="32">
        <v>18</v>
      </c>
      <c r="F1210" s="29" t="s">
        <v>29</v>
      </c>
      <c r="G1210" s="29" t="s">
        <v>5838</v>
      </c>
      <c r="H1210" s="32" t="s">
        <v>5839</v>
      </c>
      <c r="I1210" s="29" t="s">
        <v>244</v>
      </c>
      <c r="J1210" s="29" t="s">
        <v>221</v>
      </c>
      <c r="K1210" s="34">
        <v>44870</v>
      </c>
      <c r="L1210" s="29" t="s">
        <v>35</v>
      </c>
    </row>
    <row r="1211" spans="1:12" x14ac:dyDescent="0.8">
      <c r="A1211" s="29" t="s">
        <v>5841</v>
      </c>
      <c r="B1211" s="29" t="s">
        <v>5842</v>
      </c>
      <c r="C1211" s="29" t="s">
        <v>23917</v>
      </c>
      <c r="D1211" s="29" t="s">
        <v>24798</v>
      </c>
      <c r="E1211" s="32">
        <v>55</v>
      </c>
      <c r="F1211" s="29" t="s">
        <v>29</v>
      </c>
      <c r="G1211" s="29" t="s">
        <v>5843</v>
      </c>
      <c r="H1211" s="32">
        <v>6619443575</v>
      </c>
      <c r="I1211" s="29" t="s">
        <v>73</v>
      </c>
      <c r="J1211" s="29" t="s">
        <v>74</v>
      </c>
      <c r="K1211" s="34">
        <v>44461</v>
      </c>
      <c r="L1211" s="29" t="s">
        <v>26</v>
      </c>
    </row>
    <row r="1212" spans="1:12" x14ac:dyDescent="0.8">
      <c r="A1212" s="29" t="s">
        <v>5845</v>
      </c>
      <c r="B1212" s="29" t="s">
        <v>5846</v>
      </c>
      <c r="C1212" s="29" t="s">
        <v>24134</v>
      </c>
      <c r="D1212" s="29" t="s">
        <v>24507</v>
      </c>
      <c r="E1212" s="32">
        <v>20</v>
      </c>
      <c r="F1212" s="29" t="s">
        <v>29</v>
      </c>
      <c r="G1212" s="29" t="s">
        <v>5847</v>
      </c>
      <c r="H1212" s="32" t="s">
        <v>5848</v>
      </c>
      <c r="I1212" s="29" t="s">
        <v>54</v>
      </c>
      <c r="J1212" s="29" t="s">
        <v>55</v>
      </c>
      <c r="K1212" s="34">
        <v>44747</v>
      </c>
      <c r="L1212" s="29" t="s">
        <v>42</v>
      </c>
    </row>
    <row r="1213" spans="1:12" x14ac:dyDescent="0.8">
      <c r="A1213" s="29" t="s">
        <v>5850</v>
      </c>
      <c r="B1213" s="29" t="s">
        <v>5851</v>
      </c>
      <c r="C1213" s="29" t="s">
        <v>23875</v>
      </c>
      <c r="D1213" s="29" t="s">
        <v>24514</v>
      </c>
      <c r="E1213" s="32">
        <v>26</v>
      </c>
      <c r="F1213" s="29" t="s">
        <v>14</v>
      </c>
      <c r="G1213" s="29" t="s">
        <v>5852</v>
      </c>
      <c r="H1213" s="32" t="s">
        <v>5853</v>
      </c>
      <c r="I1213" s="29" t="s">
        <v>558</v>
      </c>
      <c r="J1213" s="29" t="s">
        <v>55</v>
      </c>
      <c r="K1213" s="34">
        <v>44399</v>
      </c>
      <c r="L1213" s="29" t="s">
        <v>42</v>
      </c>
    </row>
    <row r="1214" spans="1:12" x14ac:dyDescent="0.8">
      <c r="A1214" s="29" t="s">
        <v>5855</v>
      </c>
      <c r="B1214" s="29" t="s">
        <v>5856</v>
      </c>
      <c r="C1214" s="29" t="s">
        <v>24135</v>
      </c>
      <c r="D1214" s="29" t="s">
        <v>24386</v>
      </c>
      <c r="E1214" s="32"/>
      <c r="F1214" s="29" t="s">
        <v>29</v>
      </c>
      <c r="G1214" s="29" t="s">
        <v>5857</v>
      </c>
      <c r="H1214" s="32" t="s">
        <v>5858</v>
      </c>
      <c r="I1214" s="29" t="s">
        <v>119</v>
      </c>
      <c r="J1214" s="29" t="s">
        <v>55</v>
      </c>
      <c r="K1214" s="34">
        <v>45490</v>
      </c>
      <c r="L1214" s="29" t="s">
        <v>35</v>
      </c>
    </row>
    <row r="1215" spans="1:12" x14ac:dyDescent="0.8">
      <c r="A1215" s="29" t="s">
        <v>5860</v>
      </c>
      <c r="B1215" s="29" t="s">
        <v>5861</v>
      </c>
      <c r="C1215" s="29" t="s">
        <v>24136</v>
      </c>
      <c r="D1215" s="29" t="s">
        <v>24839</v>
      </c>
      <c r="E1215" s="32">
        <v>45</v>
      </c>
      <c r="F1215" s="29" t="s">
        <v>14</v>
      </c>
      <c r="G1215" s="29" t="s">
        <v>5862</v>
      </c>
      <c r="H1215" s="32" t="s">
        <v>5863</v>
      </c>
      <c r="I1215" s="29" t="s">
        <v>80</v>
      </c>
      <c r="J1215" s="29" t="s">
        <v>74</v>
      </c>
      <c r="K1215" s="34">
        <v>45004</v>
      </c>
      <c r="L1215" s="29" t="s">
        <v>42</v>
      </c>
    </row>
    <row r="1216" spans="1:12" x14ac:dyDescent="0.8">
      <c r="A1216" s="29" t="s">
        <v>5865</v>
      </c>
      <c r="B1216" s="29" t="s">
        <v>5866</v>
      </c>
      <c r="C1216" s="29" t="s">
        <v>23773</v>
      </c>
      <c r="D1216" s="29" t="s">
        <v>24636</v>
      </c>
      <c r="E1216" s="32">
        <v>31</v>
      </c>
      <c r="F1216" s="29" t="s">
        <v>29</v>
      </c>
      <c r="G1216" s="29" t="s">
        <v>5867</v>
      </c>
      <c r="H1216" s="32" t="s">
        <v>5868</v>
      </c>
      <c r="I1216" s="29" t="s">
        <v>932</v>
      </c>
      <c r="J1216" s="29" t="s">
        <v>126</v>
      </c>
      <c r="K1216" s="34">
        <v>45047</v>
      </c>
      <c r="L1216" s="29" t="s">
        <v>35</v>
      </c>
    </row>
    <row r="1217" spans="1:12" x14ac:dyDescent="0.8">
      <c r="A1217" s="29" t="s">
        <v>5870</v>
      </c>
      <c r="B1217" s="29" t="s">
        <v>5871</v>
      </c>
      <c r="C1217" s="29" t="s">
        <v>23919</v>
      </c>
      <c r="D1217" s="29" t="s">
        <v>24330</v>
      </c>
      <c r="E1217" s="32">
        <v>49</v>
      </c>
      <c r="F1217" s="29" t="s">
        <v>29</v>
      </c>
      <c r="G1217" s="29" t="s">
        <v>5872</v>
      </c>
      <c r="H1217" s="32">
        <v>8044231820</v>
      </c>
      <c r="I1217" s="29" t="s">
        <v>270</v>
      </c>
      <c r="J1217" s="29" t="s">
        <v>19</v>
      </c>
      <c r="K1217" s="34">
        <v>44442</v>
      </c>
      <c r="L1217" s="29" t="s">
        <v>42</v>
      </c>
    </row>
    <row r="1218" spans="1:12" x14ac:dyDescent="0.8">
      <c r="A1218" s="29" t="s">
        <v>5874</v>
      </c>
      <c r="B1218" s="29" t="s">
        <v>5875</v>
      </c>
      <c r="C1218" s="29" t="s">
        <v>24133</v>
      </c>
      <c r="D1218" s="29" t="s">
        <v>24428</v>
      </c>
      <c r="E1218" s="32">
        <v>26</v>
      </c>
      <c r="F1218" s="29" t="s">
        <v>29</v>
      </c>
      <c r="G1218" s="29" t="s">
        <v>5876</v>
      </c>
      <c r="H1218" s="32" t="s">
        <v>5877</v>
      </c>
      <c r="I1218" s="29" t="s">
        <v>303</v>
      </c>
      <c r="J1218" s="29" t="s">
        <v>221</v>
      </c>
      <c r="K1218" s="34">
        <v>44542</v>
      </c>
      <c r="L1218" s="29" t="s">
        <v>35</v>
      </c>
    </row>
    <row r="1219" spans="1:12" x14ac:dyDescent="0.8">
      <c r="A1219" s="29" t="s">
        <v>5879</v>
      </c>
      <c r="B1219" s="29" t="s">
        <v>5880</v>
      </c>
      <c r="C1219" s="29" t="s">
        <v>23806</v>
      </c>
      <c r="D1219" s="29" t="s">
        <v>24499</v>
      </c>
      <c r="E1219" s="32">
        <v>38</v>
      </c>
      <c r="F1219" s="29" t="s">
        <v>14</v>
      </c>
      <c r="G1219" s="29" t="s">
        <v>5881</v>
      </c>
      <c r="H1219" s="32" t="s">
        <v>5882</v>
      </c>
      <c r="I1219" s="29" t="s">
        <v>529</v>
      </c>
      <c r="J1219" s="29" t="s">
        <v>55</v>
      </c>
      <c r="K1219" s="34">
        <v>45549</v>
      </c>
      <c r="L1219" s="29" t="s">
        <v>42</v>
      </c>
    </row>
    <row r="1220" spans="1:12" x14ac:dyDescent="0.8">
      <c r="A1220" s="29" t="s">
        <v>5883</v>
      </c>
      <c r="B1220" s="29" t="s">
        <v>5884</v>
      </c>
      <c r="C1220" s="29" t="s">
        <v>23883</v>
      </c>
      <c r="D1220" s="29" t="s">
        <v>24332</v>
      </c>
      <c r="E1220" s="32"/>
      <c r="F1220" s="29" t="s">
        <v>14</v>
      </c>
      <c r="G1220" s="29" t="s">
        <v>5885</v>
      </c>
      <c r="H1220" s="32" t="s">
        <v>5886</v>
      </c>
      <c r="I1220" s="29" t="s">
        <v>137</v>
      </c>
      <c r="J1220" s="29" t="s">
        <v>138</v>
      </c>
      <c r="K1220" s="34">
        <v>45545</v>
      </c>
      <c r="L1220" s="29" t="s">
        <v>35</v>
      </c>
    </row>
    <row r="1221" spans="1:12" x14ac:dyDescent="0.8">
      <c r="A1221" s="29" t="s">
        <v>5888</v>
      </c>
      <c r="B1221" s="29" t="s">
        <v>5889</v>
      </c>
      <c r="C1221" s="29" t="s">
        <v>24137</v>
      </c>
      <c r="D1221" s="29" t="s">
        <v>24485</v>
      </c>
      <c r="E1221" s="32">
        <v>60</v>
      </c>
      <c r="F1221" s="29" t="s">
        <v>29</v>
      </c>
      <c r="G1221" s="29" t="s">
        <v>5890</v>
      </c>
      <c r="H1221" s="32" t="s">
        <v>5891</v>
      </c>
      <c r="I1221" s="29" t="s">
        <v>558</v>
      </c>
      <c r="J1221" s="29" t="s">
        <v>55</v>
      </c>
      <c r="K1221" s="34">
        <v>44621</v>
      </c>
      <c r="L1221" s="29" t="s">
        <v>42</v>
      </c>
    </row>
    <row r="1222" spans="1:12" x14ac:dyDescent="0.8">
      <c r="A1222" s="29" t="s">
        <v>5893</v>
      </c>
      <c r="B1222" s="29" t="s">
        <v>5894</v>
      </c>
      <c r="C1222" s="29" t="s">
        <v>23901</v>
      </c>
      <c r="D1222" s="29" t="s">
        <v>24840</v>
      </c>
      <c r="E1222" s="32">
        <v>20</v>
      </c>
      <c r="F1222" s="29" t="s">
        <v>29</v>
      </c>
      <c r="G1222" s="29" t="s">
        <v>5895</v>
      </c>
      <c r="H1222" s="32" t="s">
        <v>5896</v>
      </c>
      <c r="I1222" s="29" t="s">
        <v>67</v>
      </c>
      <c r="J1222" s="29" t="s">
        <v>62</v>
      </c>
      <c r="K1222" s="34">
        <v>44094</v>
      </c>
      <c r="L1222" s="29" t="s">
        <v>35</v>
      </c>
    </row>
    <row r="1223" spans="1:12" x14ac:dyDescent="0.8">
      <c r="A1223" s="29" t="s">
        <v>5898</v>
      </c>
      <c r="B1223" s="29" t="s">
        <v>5899</v>
      </c>
      <c r="C1223" s="29" t="s">
        <v>24106</v>
      </c>
      <c r="D1223" s="29" t="s">
        <v>24615</v>
      </c>
      <c r="E1223" s="32">
        <v>38</v>
      </c>
      <c r="F1223" s="29" t="s">
        <v>14</v>
      </c>
      <c r="G1223" s="29" t="s">
        <v>5900</v>
      </c>
      <c r="H1223" s="32" t="s">
        <v>5901</v>
      </c>
      <c r="I1223" s="29" t="s">
        <v>167</v>
      </c>
      <c r="J1223" s="29" t="s">
        <v>138</v>
      </c>
      <c r="K1223" s="34">
        <v>44434</v>
      </c>
      <c r="L1223" s="29" t="s">
        <v>35</v>
      </c>
    </row>
    <row r="1224" spans="1:12" x14ac:dyDescent="0.8">
      <c r="A1224" s="29" t="s">
        <v>5903</v>
      </c>
      <c r="B1224" s="29" t="s">
        <v>5904</v>
      </c>
      <c r="C1224" s="29" t="s">
        <v>23810</v>
      </c>
      <c r="D1224" s="29" t="s">
        <v>24482</v>
      </c>
      <c r="E1224" s="32">
        <v>42</v>
      </c>
      <c r="F1224" s="29" t="s">
        <v>14</v>
      </c>
      <c r="G1224" s="29" t="s">
        <v>5905</v>
      </c>
      <c r="H1224" s="32" t="s">
        <v>5906</v>
      </c>
      <c r="I1224" s="29" t="s">
        <v>144</v>
      </c>
      <c r="J1224" s="29" t="s">
        <v>126</v>
      </c>
      <c r="K1224" s="34">
        <v>45068</v>
      </c>
      <c r="L1224" s="29" t="s">
        <v>26</v>
      </c>
    </row>
    <row r="1225" spans="1:12" x14ac:dyDescent="0.8">
      <c r="A1225" s="29" t="s">
        <v>5908</v>
      </c>
      <c r="B1225" s="29" t="s">
        <v>5909</v>
      </c>
      <c r="C1225" s="29" t="s">
        <v>24138</v>
      </c>
      <c r="D1225" s="29" t="s">
        <v>24457</v>
      </c>
      <c r="E1225" s="32">
        <v>39</v>
      </c>
      <c r="F1225" s="29" t="s">
        <v>29</v>
      </c>
      <c r="G1225" s="29"/>
      <c r="H1225" s="32" t="s">
        <v>5910</v>
      </c>
      <c r="I1225" s="29" t="s">
        <v>249</v>
      </c>
      <c r="J1225" s="29" t="s">
        <v>55</v>
      </c>
      <c r="K1225" s="34">
        <v>45607</v>
      </c>
      <c r="L1225" s="29" t="s">
        <v>26</v>
      </c>
    </row>
    <row r="1226" spans="1:12" x14ac:dyDescent="0.8">
      <c r="A1226" s="29" t="s">
        <v>5912</v>
      </c>
      <c r="B1226" s="29" t="s">
        <v>5913</v>
      </c>
      <c r="C1226" s="29" t="s">
        <v>23777</v>
      </c>
      <c r="D1226" s="29" t="s">
        <v>24644</v>
      </c>
      <c r="E1226" s="32">
        <v>32</v>
      </c>
      <c r="F1226" s="29" t="s">
        <v>29</v>
      </c>
      <c r="G1226" s="29" t="s">
        <v>5914</v>
      </c>
      <c r="H1226" s="32" t="s">
        <v>5915</v>
      </c>
      <c r="I1226" s="29" t="s">
        <v>573</v>
      </c>
      <c r="J1226" s="29" t="s">
        <v>193</v>
      </c>
      <c r="K1226" s="34">
        <v>44373</v>
      </c>
      <c r="L1226" s="29" t="s">
        <v>42</v>
      </c>
    </row>
    <row r="1227" spans="1:12" x14ac:dyDescent="0.8">
      <c r="A1227" s="29" t="s">
        <v>5917</v>
      </c>
      <c r="B1227" s="29" t="s">
        <v>5918</v>
      </c>
      <c r="C1227" s="29" t="s">
        <v>24139</v>
      </c>
      <c r="D1227" s="29" t="s">
        <v>24841</v>
      </c>
      <c r="E1227" s="32">
        <v>33</v>
      </c>
      <c r="F1227" s="29" t="s">
        <v>29</v>
      </c>
      <c r="G1227" s="29" t="s">
        <v>5919</v>
      </c>
      <c r="H1227" s="32" t="s">
        <v>5920</v>
      </c>
      <c r="I1227" s="29" t="s">
        <v>681</v>
      </c>
      <c r="J1227" s="29" t="s">
        <v>99</v>
      </c>
      <c r="K1227" s="34">
        <v>45100</v>
      </c>
      <c r="L1227" s="29" t="s">
        <v>35</v>
      </c>
    </row>
    <row r="1228" spans="1:12" x14ac:dyDescent="0.8">
      <c r="A1228" s="29" t="s">
        <v>5922</v>
      </c>
      <c r="B1228" s="29" t="s">
        <v>5923</v>
      </c>
      <c r="C1228" s="29" t="s">
        <v>23928</v>
      </c>
      <c r="D1228" s="29" t="s">
        <v>24626</v>
      </c>
      <c r="E1228" s="32">
        <v>35</v>
      </c>
      <c r="F1228" s="29" t="s">
        <v>29</v>
      </c>
      <c r="G1228" s="29" t="s">
        <v>5924</v>
      </c>
      <c r="H1228" s="32" t="s">
        <v>5925</v>
      </c>
      <c r="I1228" s="29" t="s">
        <v>249</v>
      </c>
      <c r="J1228" s="29" t="s">
        <v>55</v>
      </c>
      <c r="K1228" s="34">
        <v>45051</v>
      </c>
      <c r="L1228" s="29" t="s">
        <v>35</v>
      </c>
    </row>
    <row r="1229" spans="1:12" x14ac:dyDescent="0.8">
      <c r="A1229" s="29" t="s">
        <v>5927</v>
      </c>
      <c r="B1229" s="29" t="s">
        <v>5928</v>
      </c>
      <c r="C1229" s="29" t="s">
        <v>24140</v>
      </c>
      <c r="D1229" s="29" t="s">
        <v>23785</v>
      </c>
      <c r="E1229" s="32">
        <v>33</v>
      </c>
      <c r="F1229" s="29" t="s">
        <v>14</v>
      </c>
      <c r="G1229" s="29" t="s">
        <v>5929</v>
      </c>
      <c r="H1229" s="32" t="s">
        <v>5930</v>
      </c>
      <c r="I1229" s="29" t="s">
        <v>558</v>
      </c>
      <c r="J1229" s="29"/>
      <c r="K1229" s="34">
        <v>44274</v>
      </c>
      <c r="L1229" s="29" t="s">
        <v>35</v>
      </c>
    </row>
    <row r="1230" spans="1:12" x14ac:dyDescent="0.8">
      <c r="A1230" s="29" t="s">
        <v>5932</v>
      </c>
      <c r="B1230" s="29" t="s">
        <v>5933</v>
      </c>
      <c r="C1230" s="29" t="s">
        <v>24141</v>
      </c>
      <c r="D1230" s="29" t="s">
        <v>24281</v>
      </c>
      <c r="E1230" s="32">
        <v>46</v>
      </c>
      <c r="F1230" s="29" t="s">
        <v>14</v>
      </c>
      <c r="G1230" s="29" t="s">
        <v>5934</v>
      </c>
      <c r="H1230" s="32" t="s">
        <v>5935</v>
      </c>
      <c r="I1230" s="29" t="s">
        <v>558</v>
      </c>
      <c r="J1230" s="29" t="s">
        <v>55</v>
      </c>
      <c r="K1230" s="34">
        <v>44521</v>
      </c>
      <c r="L1230" s="29" t="s">
        <v>42</v>
      </c>
    </row>
    <row r="1231" spans="1:12" x14ac:dyDescent="0.8">
      <c r="A1231" s="29" t="s">
        <v>5937</v>
      </c>
      <c r="B1231" s="29" t="s">
        <v>5938</v>
      </c>
      <c r="C1231" s="29" t="s">
        <v>23747</v>
      </c>
      <c r="D1231" s="29" t="s">
        <v>24684</v>
      </c>
      <c r="E1231" s="32">
        <v>61</v>
      </c>
      <c r="F1231" s="29" t="s">
        <v>14</v>
      </c>
      <c r="G1231" s="29" t="s">
        <v>5939</v>
      </c>
      <c r="H1231" s="32" t="s">
        <v>5940</v>
      </c>
      <c r="I1231" s="29" t="s">
        <v>1049</v>
      </c>
      <c r="J1231" s="29" t="s">
        <v>48</v>
      </c>
      <c r="K1231" s="34">
        <v>43966</v>
      </c>
      <c r="L1231" s="29" t="s">
        <v>35</v>
      </c>
    </row>
    <row r="1232" spans="1:12" x14ac:dyDescent="0.8">
      <c r="A1232" s="29" t="s">
        <v>5942</v>
      </c>
      <c r="B1232" s="29" t="s">
        <v>5943</v>
      </c>
      <c r="C1232" s="29" t="s">
        <v>24142</v>
      </c>
      <c r="D1232" s="29" t="s">
        <v>24513</v>
      </c>
      <c r="E1232" s="32">
        <v>28</v>
      </c>
      <c r="F1232" s="29" t="s">
        <v>29</v>
      </c>
      <c r="G1232" s="29" t="s">
        <v>5944</v>
      </c>
      <c r="H1232" s="32">
        <v>9043218674</v>
      </c>
      <c r="I1232" s="29" t="s">
        <v>260</v>
      </c>
      <c r="J1232" s="29" t="s">
        <v>113</v>
      </c>
      <c r="K1232" s="34">
        <v>44365</v>
      </c>
      <c r="L1232" s="29" t="s">
        <v>26</v>
      </c>
    </row>
    <row r="1233" spans="1:12" x14ac:dyDescent="0.8">
      <c r="A1233" s="29" t="s">
        <v>5946</v>
      </c>
      <c r="B1233" s="29" t="s">
        <v>5947</v>
      </c>
      <c r="C1233" s="29" t="s">
        <v>23813</v>
      </c>
      <c r="D1233" s="29" t="s">
        <v>23969</v>
      </c>
      <c r="E1233" s="32">
        <v>18</v>
      </c>
      <c r="F1233" s="29" t="s">
        <v>29</v>
      </c>
      <c r="G1233" s="29"/>
      <c r="H1233" s="32" t="s">
        <v>5948</v>
      </c>
      <c r="I1233" s="29" t="s">
        <v>529</v>
      </c>
      <c r="J1233" s="29" t="s">
        <v>55</v>
      </c>
      <c r="K1233" s="34">
        <v>44967</v>
      </c>
      <c r="L1233" s="29" t="s">
        <v>42</v>
      </c>
    </row>
    <row r="1234" spans="1:12" x14ac:dyDescent="0.8">
      <c r="A1234" s="29" t="s">
        <v>5950</v>
      </c>
      <c r="B1234" s="29" t="s">
        <v>5951</v>
      </c>
      <c r="C1234" s="29" t="s">
        <v>23900</v>
      </c>
      <c r="D1234" s="29" t="s">
        <v>24703</v>
      </c>
      <c r="E1234" s="32">
        <v>33</v>
      </c>
      <c r="F1234" s="29" t="s">
        <v>29</v>
      </c>
      <c r="G1234" s="29" t="s">
        <v>5952</v>
      </c>
      <c r="H1234" s="32" t="s">
        <v>5953</v>
      </c>
      <c r="I1234" s="29" t="s">
        <v>260</v>
      </c>
      <c r="J1234" s="29" t="s">
        <v>113</v>
      </c>
      <c r="K1234" s="34">
        <v>44568</v>
      </c>
      <c r="L1234" s="29" t="s">
        <v>26</v>
      </c>
    </row>
    <row r="1235" spans="1:12" x14ac:dyDescent="0.8">
      <c r="A1235" s="29" t="s">
        <v>5955</v>
      </c>
      <c r="B1235" s="29" t="s">
        <v>5956</v>
      </c>
      <c r="C1235" s="29" t="s">
        <v>24089</v>
      </c>
      <c r="D1235" s="29" t="s">
        <v>24842</v>
      </c>
      <c r="E1235" s="32">
        <v>65</v>
      </c>
      <c r="F1235" s="29" t="s">
        <v>14</v>
      </c>
      <c r="G1235" s="29" t="s">
        <v>5957</v>
      </c>
      <c r="H1235" s="32" t="s">
        <v>5958</v>
      </c>
      <c r="I1235" s="29" t="s">
        <v>161</v>
      </c>
      <c r="J1235" s="29" t="s">
        <v>113</v>
      </c>
      <c r="K1235" s="34">
        <v>44586</v>
      </c>
      <c r="L1235" s="29" t="s">
        <v>35</v>
      </c>
    </row>
    <row r="1236" spans="1:12" x14ac:dyDescent="0.8">
      <c r="A1236" s="29" t="s">
        <v>5960</v>
      </c>
      <c r="B1236" s="29" t="s">
        <v>5961</v>
      </c>
      <c r="C1236" s="29" t="s">
        <v>24129</v>
      </c>
      <c r="D1236" s="29" t="s">
        <v>24369</v>
      </c>
      <c r="E1236" s="32">
        <v>25</v>
      </c>
      <c r="F1236" s="29" t="s">
        <v>29</v>
      </c>
      <c r="G1236" s="29" t="s">
        <v>5962</v>
      </c>
      <c r="H1236" s="32" t="s">
        <v>5963</v>
      </c>
      <c r="I1236" s="29" t="s">
        <v>249</v>
      </c>
      <c r="J1236" s="29" t="s">
        <v>55</v>
      </c>
      <c r="K1236" s="34">
        <v>44010</v>
      </c>
      <c r="L1236" s="29" t="s">
        <v>42</v>
      </c>
    </row>
    <row r="1237" spans="1:12" x14ac:dyDescent="0.8">
      <c r="A1237" s="29" t="s">
        <v>5965</v>
      </c>
      <c r="B1237" s="29" t="s">
        <v>1927</v>
      </c>
      <c r="C1237" s="29" t="s">
        <v>23954</v>
      </c>
      <c r="D1237" s="29" t="s">
        <v>24394</v>
      </c>
      <c r="E1237" s="32">
        <v>54</v>
      </c>
      <c r="F1237" s="29" t="s">
        <v>14</v>
      </c>
      <c r="G1237" s="29" t="s">
        <v>5966</v>
      </c>
      <c r="H1237" s="32" t="s">
        <v>5967</v>
      </c>
      <c r="I1237" s="29" t="s">
        <v>25</v>
      </c>
      <c r="J1237" s="29" t="s">
        <v>19</v>
      </c>
      <c r="K1237" s="34">
        <v>45090</v>
      </c>
      <c r="L1237" s="29" t="s">
        <v>26</v>
      </c>
    </row>
    <row r="1238" spans="1:12" x14ac:dyDescent="0.8">
      <c r="A1238" s="29" t="s">
        <v>5969</v>
      </c>
      <c r="B1238" s="29" t="s">
        <v>5970</v>
      </c>
      <c r="C1238" s="29" t="s">
        <v>23796</v>
      </c>
      <c r="D1238" s="29" t="s">
        <v>24383</v>
      </c>
      <c r="E1238" s="32">
        <v>55</v>
      </c>
      <c r="F1238" s="29" t="s">
        <v>29</v>
      </c>
      <c r="G1238" s="29" t="s">
        <v>5971</v>
      </c>
      <c r="H1238" s="32" t="s">
        <v>5972</v>
      </c>
      <c r="I1238" s="29" t="s">
        <v>510</v>
      </c>
      <c r="J1238" s="29" t="s">
        <v>126</v>
      </c>
      <c r="K1238" s="34">
        <v>45622</v>
      </c>
      <c r="L1238" s="29" t="s">
        <v>35</v>
      </c>
    </row>
    <row r="1239" spans="1:12" x14ac:dyDescent="0.8">
      <c r="A1239" s="29" t="s">
        <v>5974</v>
      </c>
      <c r="B1239" s="29" t="s">
        <v>5975</v>
      </c>
      <c r="C1239" s="29" t="s">
        <v>23998</v>
      </c>
      <c r="D1239" s="29" t="s">
        <v>24843</v>
      </c>
      <c r="E1239" s="32">
        <v>28</v>
      </c>
      <c r="F1239" s="29" t="s">
        <v>14</v>
      </c>
      <c r="G1239" s="29" t="s">
        <v>5976</v>
      </c>
      <c r="H1239" s="32" t="s">
        <v>5977</v>
      </c>
      <c r="I1239" s="29" t="s">
        <v>285</v>
      </c>
      <c r="J1239" s="29" t="s">
        <v>193</v>
      </c>
      <c r="K1239" s="34">
        <v>44654</v>
      </c>
      <c r="L1239" s="29" t="s">
        <v>42</v>
      </c>
    </row>
    <row r="1240" spans="1:12" x14ac:dyDescent="0.8">
      <c r="A1240" s="29" t="s">
        <v>5979</v>
      </c>
      <c r="B1240" s="29" t="s">
        <v>5980</v>
      </c>
      <c r="C1240" s="29" t="s">
        <v>23876</v>
      </c>
      <c r="D1240" s="29" t="s">
        <v>24330</v>
      </c>
      <c r="E1240" s="32"/>
      <c r="F1240" s="29" t="s">
        <v>29</v>
      </c>
      <c r="G1240" s="29" t="s">
        <v>5981</v>
      </c>
      <c r="H1240" s="32" t="s">
        <v>5982</v>
      </c>
      <c r="I1240" s="29" t="s">
        <v>309</v>
      </c>
      <c r="J1240" s="29" t="s">
        <v>74</v>
      </c>
      <c r="K1240" s="34">
        <v>44095</v>
      </c>
      <c r="L1240" s="29" t="s">
        <v>42</v>
      </c>
    </row>
    <row r="1241" spans="1:12" x14ac:dyDescent="0.8">
      <c r="A1241" s="29" t="s">
        <v>5984</v>
      </c>
      <c r="B1241" s="29" t="s">
        <v>5985</v>
      </c>
      <c r="C1241" s="29" t="s">
        <v>23848</v>
      </c>
      <c r="D1241" s="29" t="s">
        <v>24844</v>
      </c>
      <c r="E1241" s="32"/>
      <c r="F1241" s="29" t="s">
        <v>14</v>
      </c>
      <c r="G1241" s="29" t="s">
        <v>5986</v>
      </c>
      <c r="H1241" s="32" t="s">
        <v>5987</v>
      </c>
      <c r="I1241" s="29" t="s">
        <v>553</v>
      </c>
      <c r="J1241" s="29" t="s">
        <v>221</v>
      </c>
      <c r="K1241" s="34">
        <v>44549</v>
      </c>
      <c r="L1241" s="29" t="s">
        <v>26</v>
      </c>
    </row>
    <row r="1242" spans="1:12" x14ac:dyDescent="0.8">
      <c r="A1242" s="29" t="s">
        <v>5989</v>
      </c>
      <c r="B1242" s="29" t="s">
        <v>5990</v>
      </c>
      <c r="C1242" s="29" t="s">
        <v>24024</v>
      </c>
      <c r="D1242" s="29" t="s">
        <v>24837</v>
      </c>
      <c r="E1242" s="32">
        <v>30</v>
      </c>
      <c r="F1242" s="29" t="s">
        <v>14</v>
      </c>
      <c r="G1242" s="29" t="s">
        <v>5991</v>
      </c>
      <c r="H1242" s="32" t="s">
        <v>5992</v>
      </c>
      <c r="I1242" s="29" t="s">
        <v>573</v>
      </c>
      <c r="J1242" s="29" t="s">
        <v>193</v>
      </c>
      <c r="K1242" s="34">
        <v>45388</v>
      </c>
      <c r="L1242" s="29" t="s">
        <v>26</v>
      </c>
    </row>
    <row r="1243" spans="1:12" x14ac:dyDescent="0.8">
      <c r="A1243" s="29" t="s">
        <v>5994</v>
      </c>
      <c r="B1243" s="29" t="s">
        <v>5995</v>
      </c>
      <c r="C1243" s="29" t="s">
        <v>24143</v>
      </c>
      <c r="D1243" s="29" t="s">
        <v>24348</v>
      </c>
      <c r="E1243" s="32">
        <v>32</v>
      </c>
      <c r="F1243" s="29" t="s">
        <v>14</v>
      </c>
      <c r="G1243" s="29" t="s">
        <v>5996</v>
      </c>
      <c r="H1243" s="32" t="s">
        <v>5997</v>
      </c>
      <c r="I1243" s="29" t="s">
        <v>270</v>
      </c>
      <c r="J1243" s="29" t="s">
        <v>19</v>
      </c>
      <c r="K1243" s="34">
        <v>45218</v>
      </c>
      <c r="L1243" s="29" t="s">
        <v>35</v>
      </c>
    </row>
    <row r="1244" spans="1:12" x14ac:dyDescent="0.8">
      <c r="A1244" s="29" t="s">
        <v>5999</v>
      </c>
      <c r="B1244" s="29" t="s">
        <v>6000</v>
      </c>
      <c r="C1244" s="29" t="s">
        <v>24041</v>
      </c>
      <c r="D1244" s="29" t="s">
        <v>24331</v>
      </c>
      <c r="E1244" s="32">
        <v>28</v>
      </c>
      <c r="F1244" s="29" t="s">
        <v>29</v>
      </c>
      <c r="G1244" s="29" t="s">
        <v>6001</v>
      </c>
      <c r="H1244" s="32" t="s">
        <v>6002</v>
      </c>
      <c r="I1244" s="29" t="s">
        <v>25</v>
      </c>
      <c r="J1244" s="29" t="s">
        <v>19</v>
      </c>
      <c r="K1244" s="34">
        <v>45337</v>
      </c>
      <c r="L1244" s="29" t="s">
        <v>35</v>
      </c>
    </row>
    <row r="1245" spans="1:12" x14ac:dyDescent="0.8">
      <c r="A1245" s="29" t="s">
        <v>6003</v>
      </c>
      <c r="B1245" s="29" t="s">
        <v>6004</v>
      </c>
      <c r="C1245" s="29" t="s">
        <v>23959</v>
      </c>
      <c r="D1245" s="29" t="s">
        <v>23817</v>
      </c>
      <c r="E1245" s="32">
        <v>22</v>
      </c>
      <c r="F1245" s="29" t="s">
        <v>29</v>
      </c>
      <c r="G1245" s="29" t="s">
        <v>6005</v>
      </c>
      <c r="H1245" s="32" t="s">
        <v>6006</v>
      </c>
      <c r="I1245" s="29" t="s">
        <v>1383</v>
      </c>
      <c r="J1245" s="29" t="s">
        <v>92</v>
      </c>
      <c r="K1245" s="34">
        <v>45252</v>
      </c>
      <c r="L1245" s="29" t="s">
        <v>42</v>
      </c>
    </row>
    <row r="1246" spans="1:12" x14ac:dyDescent="0.8">
      <c r="A1246" s="29" t="s">
        <v>6007</v>
      </c>
      <c r="B1246" s="29" t="s">
        <v>6008</v>
      </c>
      <c r="C1246" s="29" t="s">
        <v>23917</v>
      </c>
      <c r="D1246" s="29" t="s">
        <v>23810</v>
      </c>
      <c r="E1246" s="32">
        <v>27</v>
      </c>
      <c r="F1246" s="29" t="s">
        <v>29</v>
      </c>
      <c r="G1246" s="29" t="s">
        <v>6009</v>
      </c>
      <c r="H1246" s="32" t="s">
        <v>6010</v>
      </c>
      <c r="I1246" s="29" t="s">
        <v>112</v>
      </c>
      <c r="J1246" s="29" t="s">
        <v>113</v>
      </c>
      <c r="K1246" s="34">
        <v>44517</v>
      </c>
      <c r="L1246" s="29" t="s">
        <v>42</v>
      </c>
    </row>
    <row r="1247" spans="1:12" x14ac:dyDescent="0.8">
      <c r="A1247" s="29" t="s">
        <v>6012</v>
      </c>
      <c r="B1247" s="29" t="s">
        <v>6013</v>
      </c>
      <c r="C1247" s="29" t="s">
        <v>23904</v>
      </c>
      <c r="D1247" s="29" t="s">
        <v>24090</v>
      </c>
      <c r="E1247" s="32">
        <v>20</v>
      </c>
      <c r="F1247" s="29" t="s">
        <v>29</v>
      </c>
      <c r="G1247" s="29" t="s">
        <v>6014</v>
      </c>
      <c r="H1247" s="32" t="s">
        <v>6015</v>
      </c>
      <c r="I1247" s="29" t="s">
        <v>144</v>
      </c>
      <c r="J1247" s="29" t="s">
        <v>126</v>
      </c>
      <c r="K1247" s="34">
        <v>44252</v>
      </c>
      <c r="L1247" s="29" t="s">
        <v>35</v>
      </c>
    </row>
    <row r="1248" spans="1:12" x14ac:dyDescent="0.8">
      <c r="A1248" s="29" t="s">
        <v>6017</v>
      </c>
      <c r="B1248" s="29" t="s">
        <v>6018</v>
      </c>
      <c r="C1248" s="29" t="s">
        <v>23976</v>
      </c>
      <c r="D1248" s="29" t="s">
        <v>24845</v>
      </c>
      <c r="E1248" s="32">
        <v>35</v>
      </c>
      <c r="F1248" s="29" t="s">
        <v>108</v>
      </c>
      <c r="G1248" s="29" t="s">
        <v>6019</v>
      </c>
      <c r="H1248" s="32" t="s">
        <v>6020</v>
      </c>
      <c r="I1248" s="29" t="s">
        <v>41</v>
      </c>
      <c r="J1248" s="29" t="s">
        <v>19</v>
      </c>
      <c r="K1248" s="34">
        <v>44690</v>
      </c>
      <c r="L1248" s="29" t="s">
        <v>35</v>
      </c>
    </row>
    <row r="1249" spans="1:12" x14ac:dyDescent="0.8">
      <c r="A1249" s="29" t="s">
        <v>6022</v>
      </c>
      <c r="B1249" s="29" t="s">
        <v>6023</v>
      </c>
      <c r="C1249" s="29" t="s">
        <v>23849</v>
      </c>
      <c r="D1249" s="29" t="s">
        <v>24348</v>
      </c>
      <c r="E1249" s="32">
        <v>25</v>
      </c>
      <c r="F1249" s="29" t="s">
        <v>14</v>
      </c>
      <c r="G1249" s="29" t="s">
        <v>6024</v>
      </c>
      <c r="H1249" s="32" t="s">
        <v>6025</v>
      </c>
      <c r="I1249" s="29" t="s">
        <v>54</v>
      </c>
      <c r="J1249" s="29" t="s">
        <v>55</v>
      </c>
      <c r="K1249" s="34">
        <v>45122</v>
      </c>
      <c r="L1249" s="29" t="s">
        <v>42</v>
      </c>
    </row>
    <row r="1250" spans="1:12" x14ac:dyDescent="0.8">
      <c r="A1250" s="29" t="s">
        <v>6027</v>
      </c>
      <c r="B1250" s="29" t="s">
        <v>6028</v>
      </c>
      <c r="C1250" s="29" t="s">
        <v>23756</v>
      </c>
      <c r="D1250" s="29" t="s">
        <v>24593</v>
      </c>
      <c r="E1250" s="32">
        <v>37</v>
      </c>
      <c r="F1250" s="29" t="s">
        <v>29</v>
      </c>
      <c r="G1250" s="29" t="s">
        <v>6029</v>
      </c>
      <c r="H1250" s="32">
        <v>9399475055</v>
      </c>
      <c r="I1250" s="29" t="s">
        <v>244</v>
      </c>
      <c r="J1250" s="29" t="s">
        <v>221</v>
      </c>
      <c r="K1250" s="34">
        <v>44341</v>
      </c>
      <c r="L1250" s="29" t="s">
        <v>26</v>
      </c>
    </row>
    <row r="1251" spans="1:12" x14ac:dyDescent="0.8">
      <c r="A1251" s="29" t="s">
        <v>6031</v>
      </c>
      <c r="B1251" s="29" t="s">
        <v>6032</v>
      </c>
      <c r="C1251" s="29" t="s">
        <v>24002</v>
      </c>
      <c r="D1251" s="29" t="s">
        <v>24377</v>
      </c>
      <c r="E1251" s="32">
        <v>18</v>
      </c>
      <c r="F1251" s="29" t="s">
        <v>29</v>
      </c>
      <c r="G1251" s="29" t="s">
        <v>6033</v>
      </c>
      <c r="H1251" s="32" t="s">
        <v>6034</v>
      </c>
      <c r="I1251" s="29" t="s">
        <v>119</v>
      </c>
      <c r="J1251" s="29" t="s">
        <v>55</v>
      </c>
      <c r="K1251" s="34">
        <v>44177</v>
      </c>
      <c r="L1251" s="29" t="s">
        <v>26</v>
      </c>
    </row>
    <row r="1252" spans="1:12" x14ac:dyDescent="0.8">
      <c r="A1252" s="29" t="s">
        <v>6036</v>
      </c>
      <c r="B1252" s="29" t="s">
        <v>6037</v>
      </c>
      <c r="C1252" s="29" t="s">
        <v>23780</v>
      </c>
      <c r="D1252" s="29" t="s">
        <v>24540</v>
      </c>
      <c r="E1252" s="32">
        <v>38</v>
      </c>
      <c r="F1252" s="29" t="s">
        <v>29</v>
      </c>
      <c r="G1252" s="29" t="s">
        <v>6038</v>
      </c>
      <c r="H1252" s="32">
        <v>5886550694</v>
      </c>
      <c r="I1252" s="29" t="s">
        <v>137</v>
      </c>
      <c r="J1252" s="29" t="s">
        <v>138</v>
      </c>
      <c r="K1252" s="34">
        <v>44376</v>
      </c>
      <c r="L1252" s="29" t="s">
        <v>42</v>
      </c>
    </row>
    <row r="1253" spans="1:12" x14ac:dyDescent="0.8">
      <c r="A1253" s="29" t="s">
        <v>6040</v>
      </c>
      <c r="B1253" s="29" t="s">
        <v>6041</v>
      </c>
      <c r="C1253" s="29" t="s">
        <v>24050</v>
      </c>
      <c r="D1253" s="29" t="s">
        <v>24437</v>
      </c>
      <c r="E1253" s="32">
        <v>45</v>
      </c>
      <c r="F1253" s="29" t="s">
        <v>14</v>
      </c>
      <c r="G1253" s="29" t="s">
        <v>6042</v>
      </c>
      <c r="H1253" s="32" t="s">
        <v>6043</v>
      </c>
      <c r="I1253" s="29" t="s">
        <v>796</v>
      </c>
      <c r="J1253" s="29" t="s">
        <v>19</v>
      </c>
      <c r="K1253" s="34">
        <v>44232</v>
      </c>
      <c r="L1253" s="29" t="s">
        <v>35</v>
      </c>
    </row>
    <row r="1254" spans="1:12" x14ac:dyDescent="0.8">
      <c r="A1254" s="29" t="s">
        <v>6045</v>
      </c>
      <c r="B1254" s="29" t="s">
        <v>6046</v>
      </c>
      <c r="C1254" s="29" t="s">
        <v>23849</v>
      </c>
      <c r="D1254" s="29" t="s">
        <v>24508</v>
      </c>
      <c r="E1254" s="32">
        <v>18</v>
      </c>
      <c r="F1254" s="29"/>
      <c r="G1254" s="29" t="s">
        <v>6047</v>
      </c>
      <c r="H1254" s="32" t="s">
        <v>6048</v>
      </c>
      <c r="I1254" s="29" t="s">
        <v>1974</v>
      </c>
      <c r="J1254" s="29" t="s">
        <v>180</v>
      </c>
      <c r="K1254" s="34">
        <v>44803</v>
      </c>
      <c r="L1254" s="29" t="s">
        <v>42</v>
      </c>
    </row>
    <row r="1255" spans="1:12" x14ac:dyDescent="0.8">
      <c r="A1255" s="29" t="s">
        <v>6050</v>
      </c>
      <c r="B1255" s="29" t="s">
        <v>6051</v>
      </c>
      <c r="C1255" s="29" t="s">
        <v>23999</v>
      </c>
      <c r="D1255" s="29" t="s">
        <v>24331</v>
      </c>
      <c r="E1255" s="32">
        <v>39</v>
      </c>
      <c r="F1255" s="29" t="s">
        <v>14</v>
      </c>
      <c r="G1255" s="29" t="s">
        <v>6052</v>
      </c>
      <c r="H1255" s="32" t="s">
        <v>6053</v>
      </c>
      <c r="I1255" s="29" t="s">
        <v>932</v>
      </c>
      <c r="J1255" s="29" t="s">
        <v>126</v>
      </c>
      <c r="K1255" s="34">
        <v>44318</v>
      </c>
      <c r="L1255" s="29" t="s">
        <v>42</v>
      </c>
    </row>
    <row r="1256" spans="1:12" x14ac:dyDescent="0.8">
      <c r="A1256" s="29" t="s">
        <v>6055</v>
      </c>
      <c r="B1256" s="29" t="s">
        <v>6056</v>
      </c>
      <c r="C1256" s="29" t="s">
        <v>23747</v>
      </c>
      <c r="D1256" s="29" t="s">
        <v>24476</v>
      </c>
      <c r="E1256" s="32">
        <v>49</v>
      </c>
      <c r="F1256" s="29" t="s">
        <v>14</v>
      </c>
      <c r="G1256" s="29" t="s">
        <v>6057</v>
      </c>
      <c r="H1256" s="32" t="s">
        <v>6058</v>
      </c>
      <c r="I1256" s="29" t="s">
        <v>529</v>
      </c>
      <c r="J1256" s="29" t="s">
        <v>55</v>
      </c>
      <c r="K1256" s="34">
        <v>44606</v>
      </c>
      <c r="L1256" s="29" t="s">
        <v>42</v>
      </c>
    </row>
    <row r="1257" spans="1:12" x14ac:dyDescent="0.8">
      <c r="A1257" s="29" t="s">
        <v>6060</v>
      </c>
      <c r="B1257" s="29" t="s">
        <v>6061</v>
      </c>
      <c r="C1257" s="29" t="s">
        <v>23917</v>
      </c>
      <c r="D1257" s="29" t="s">
        <v>24578</v>
      </c>
      <c r="E1257" s="32">
        <v>20</v>
      </c>
      <c r="F1257" s="29" t="s">
        <v>29</v>
      </c>
      <c r="G1257" s="29" t="s">
        <v>6062</v>
      </c>
      <c r="H1257" s="32" t="s">
        <v>6063</v>
      </c>
      <c r="I1257" s="29" t="s">
        <v>1777</v>
      </c>
      <c r="J1257" s="29" t="s">
        <v>145</v>
      </c>
      <c r="K1257" s="34">
        <v>45364</v>
      </c>
      <c r="L1257" s="29" t="s">
        <v>35</v>
      </c>
    </row>
    <row r="1258" spans="1:12" x14ac:dyDescent="0.8">
      <c r="A1258" s="29" t="s">
        <v>6064</v>
      </c>
      <c r="B1258" s="29" t="s">
        <v>6065</v>
      </c>
      <c r="C1258" s="29" t="s">
        <v>24010</v>
      </c>
      <c r="D1258" s="29" t="s">
        <v>24338</v>
      </c>
      <c r="E1258" s="32">
        <v>55</v>
      </c>
      <c r="F1258" s="29" t="s">
        <v>29</v>
      </c>
      <c r="G1258" s="29" t="s">
        <v>6066</v>
      </c>
      <c r="H1258" s="32" t="s">
        <v>6067</v>
      </c>
      <c r="I1258" s="29" t="s">
        <v>18</v>
      </c>
      <c r="J1258" s="29" t="s">
        <v>19</v>
      </c>
      <c r="K1258" s="34">
        <v>44679</v>
      </c>
      <c r="L1258" s="29" t="s">
        <v>35</v>
      </c>
    </row>
    <row r="1259" spans="1:12" x14ac:dyDescent="0.8">
      <c r="A1259" s="29" t="s">
        <v>6069</v>
      </c>
      <c r="B1259" s="29" t="s">
        <v>6070</v>
      </c>
      <c r="C1259" s="29" t="s">
        <v>23900</v>
      </c>
      <c r="D1259" s="29" t="s">
        <v>24755</v>
      </c>
      <c r="E1259" s="32">
        <v>40</v>
      </c>
      <c r="F1259" s="29" t="s">
        <v>29</v>
      </c>
      <c r="G1259" s="29" t="s">
        <v>6071</v>
      </c>
      <c r="H1259" s="32" t="s">
        <v>6072</v>
      </c>
      <c r="I1259" s="29" t="s">
        <v>450</v>
      </c>
      <c r="J1259" s="29" t="s">
        <v>138</v>
      </c>
      <c r="K1259" s="34">
        <v>44229</v>
      </c>
      <c r="L1259" s="29" t="s">
        <v>35</v>
      </c>
    </row>
    <row r="1260" spans="1:12" x14ac:dyDescent="0.8">
      <c r="A1260" s="29" t="s">
        <v>6074</v>
      </c>
      <c r="B1260" s="29" t="s">
        <v>6075</v>
      </c>
      <c r="C1260" s="29" t="s">
        <v>24144</v>
      </c>
      <c r="D1260" s="29" t="s">
        <v>24846</v>
      </c>
      <c r="E1260" s="32">
        <v>26</v>
      </c>
      <c r="F1260" s="29" t="s">
        <v>14</v>
      </c>
      <c r="G1260" s="29" t="s">
        <v>6076</v>
      </c>
      <c r="H1260" s="32" t="s">
        <v>6077</v>
      </c>
      <c r="I1260" s="29" t="s">
        <v>119</v>
      </c>
      <c r="J1260" s="29" t="s">
        <v>55</v>
      </c>
      <c r="K1260" s="34">
        <v>45694</v>
      </c>
      <c r="L1260" s="29" t="s">
        <v>42</v>
      </c>
    </row>
    <row r="1261" spans="1:12" x14ac:dyDescent="0.8">
      <c r="A1261" s="29" t="s">
        <v>6079</v>
      </c>
      <c r="B1261" s="29" t="s">
        <v>6080</v>
      </c>
      <c r="C1261" s="29" t="s">
        <v>23953</v>
      </c>
      <c r="D1261" s="29" t="s">
        <v>24847</v>
      </c>
      <c r="E1261" s="32">
        <v>34</v>
      </c>
      <c r="F1261" s="29" t="s">
        <v>29</v>
      </c>
      <c r="G1261" s="29" t="s">
        <v>6081</v>
      </c>
      <c r="H1261" s="32" t="s">
        <v>6082</v>
      </c>
      <c r="I1261" s="29" t="s">
        <v>249</v>
      </c>
      <c r="J1261" s="29" t="s">
        <v>55</v>
      </c>
      <c r="K1261" s="34">
        <v>45007</v>
      </c>
      <c r="L1261" s="29" t="s">
        <v>35</v>
      </c>
    </row>
    <row r="1262" spans="1:12" x14ac:dyDescent="0.8">
      <c r="A1262" s="29" t="s">
        <v>6084</v>
      </c>
      <c r="B1262" s="29" t="s">
        <v>6085</v>
      </c>
      <c r="C1262" s="29" t="s">
        <v>23740</v>
      </c>
      <c r="D1262" s="29" t="s">
        <v>24848</v>
      </c>
      <c r="E1262" s="32">
        <v>41</v>
      </c>
      <c r="F1262" s="29" t="s">
        <v>14</v>
      </c>
      <c r="G1262" s="29" t="s">
        <v>6086</v>
      </c>
      <c r="H1262" s="32" t="s">
        <v>6087</v>
      </c>
      <c r="I1262" s="29" t="s">
        <v>510</v>
      </c>
      <c r="J1262" s="29" t="s">
        <v>126</v>
      </c>
      <c r="K1262" s="34">
        <v>45586</v>
      </c>
      <c r="L1262" s="29" t="s">
        <v>35</v>
      </c>
    </row>
    <row r="1263" spans="1:12" x14ac:dyDescent="0.8">
      <c r="A1263" s="29" t="s">
        <v>6089</v>
      </c>
      <c r="B1263" s="29" t="s">
        <v>6090</v>
      </c>
      <c r="C1263" s="29" t="s">
        <v>24145</v>
      </c>
      <c r="D1263" s="29" t="s">
        <v>24849</v>
      </c>
      <c r="E1263" s="32">
        <v>35</v>
      </c>
      <c r="F1263" s="29" t="s">
        <v>29</v>
      </c>
      <c r="G1263" s="29" t="s">
        <v>6091</v>
      </c>
      <c r="H1263" s="32" t="s">
        <v>6092</v>
      </c>
      <c r="I1263" s="29" t="s">
        <v>558</v>
      </c>
      <c r="J1263" s="29"/>
      <c r="K1263" s="34">
        <v>45222</v>
      </c>
      <c r="L1263" s="29" t="s">
        <v>35</v>
      </c>
    </row>
    <row r="1264" spans="1:12" x14ac:dyDescent="0.8">
      <c r="A1264" s="29" t="s">
        <v>6094</v>
      </c>
      <c r="B1264" s="29" t="s">
        <v>6095</v>
      </c>
      <c r="C1264" s="29" t="s">
        <v>23878</v>
      </c>
      <c r="D1264" s="29" t="s">
        <v>24595</v>
      </c>
      <c r="E1264" s="32">
        <v>41</v>
      </c>
      <c r="F1264" s="29" t="s">
        <v>29</v>
      </c>
      <c r="G1264" s="29" t="s">
        <v>6096</v>
      </c>
      <c r="H1264" s="32">
        <f>1-768-907-423</f>
        <v>-2097</v>
      </c>
      <c r="I1264" s="29"/>
      <c r="J1264" s="29" t="s">
        <v>48</v>
      </c>
      <c r="K1264" s="34">
        <v>44813</v>
      </c>
      <c r="L1264" s="29" t="s">
        <v>35</v>
      </c>
    </row>
    <row r="1265" spans="1:12" x14ac:dyDescent="0.8">
      <c r="A1265" s="29" t="s">
        <v>6098</v>
      </c>
      <c r="B1265" s="29" t="s">
        <v>6099</v>
      </c>
      <c r="C1265" s="29" t="s">
        <v>23814</v>
      </c>
      <c r="D1265" s="29" t="s">
        <v>24439</v>
      </c>
      <c r="E1265" s="32">
        <v>23</v>
      </c>
      <c r="F1265" s="29" t="s">
        <v>29</v>
      </c>
      <c r="G1265" s="29" t="s">
        <v>6100</v>
      </c>
      <c r="H1265" s="32" t="s">
        <v>6101</v>
      </c>
      <c r="I1265" s="29" t="s">
        <v>73</v>
      </c>
      <c r="J1265" s="29"/>
      <c r="K1265" s="34">
        <v>44492</v>
      </c>
      <c r="L1265" s="29" t="s">
        <v>42</v>
      </c>
    </row>
    <row r="1266" spans="1:12" x14ac:dyDescent="0.8">
      <c r="A1266" s="29" t="s">
        <v>6103</v>
      </c>
      <c r="B1266" s="29" t="s">
        <v>6104</v>
      </c>
      <c r="C1266" s="29" t="s">
        <v>23894</v>
      </c>
      <c r="D1266" s="29" t="s">
        <v>24741</v>
      </c>
      <c r="E1266" s="32">
        <v>37</v>
      </c>
      <c r="F1266" s="29" t="s">
        <v>29</v>
      </c>
      <c r="G1266" s="29" t="s">
        <v>6105</v>
      </c>
      <c r="H1266" s="32" t="s">
        <v>6106</v>
      </c>
      <c r="I1266" s="29" t="s">
        <v>291</v>
      </c>
      <c r="J1266" s="29" t="s">
        <v>92</v>
      </c>
      <c r="K1266" s="34">
        <v>44423</v>
      </c>
      <c r="L1266" s="29" t="s">
        <v>42</v>
      </c>
    </row>
    <row r="1267" spans="1:12" x14ac:dyDescent="0.8">
      <c r="A1267" s="29" t="s">
        <v>6108</v>
      </c>
      <c r="B1267" s="29" t="s">
        <v>6109</v>
      </c>
      <c r="C1267" s="29" t="s">
        <v>23883</v>
      </c>
      <c r="D1267" s="29" t="s">
        <v>24465</v>
      </c>
      <c r="E1267" s="32">
        <v>18</v>
      </c>
      <c r="F1267" s="29" t="s">
        <v>14</v>
      </c>
      <c r="G1267" s="29" t="s">
        <v>6110</v>
      </c>
      <c r="H1267" s="32" t="s">
        <v>6111</v>
      </c>
      <c r="I1267" s="29" t="s">
        <v>510</v>
      </c>
      <c r="J1267" s="29" t="s">
        <v>126</v>
      </c>
      <c r="K1267" s="34">
        <v>44589</v>
      </c>
      <c r="L1267" s="29" t="s">
        <v>35</v>
      </c>
    </row>
    <row r="1268" spans="1:12" x14ac:dyDescent="0.8">
      <c r="A1268" s="29" t="s">
        <v>6112</v>
      </c>
      <c r="B1268" s="29" t="s">
        <v>6113</v>
      </c>
      <c r="C1268" s="29" t="s">
        <v>23954</v>
      </c>
      <c r="D1268" s="29" t="s">
        <v>24850</v>
      </c>
      <c r="E1268" s="32">
        <v>33</v>
      </c>
      <c r="F1268" s="29" t="s">
        <v>14</v>
      </c>
      <c r="G1268" s="29" t="s">
        <v>6114</v>
      </c>
      <c r="H1268" s="32" t="s">
        <v>6115</v>
      </c>
      <c r="I1268" s="29" t="s">
        <v>119</v>
      </c>
      <c r="J1268" s="29" t="s">
        <v>55</v>
      </c>
      <c r="K1268" s="34">
        <v>44218</v>
      </c>
      <c r="L1268" s="29" t="s">
        <v>35</v>
      </c>
    </row>
    <row r="1269" spans="1:12" x14ac:dyDescent="0.8">
      <c r="A1269" s="29" t="s">
        <v>6117</v>
      </c>
      <c r="B1269" s="29" t="s">
        <v>6118</v>
      </c>
      <c r="C1269" s="29" t="s">
        <v>23783</v>
      </c>
      <c r="D1269" s="29" t="s">
        <v>23924</v>
      </c>
      <c r="E1269" s="32">
        <v>24</v>
      </c>
      <c r="F1269" s="29" t="s">
        <v>29</v>
      </c>
      <c r="G1269" s="29" t="s">
        <v>6119</v>
      </c>
      <c r="H1269" s="32">
        <f>1-686-223-659</f>
        <v>-1567</v>
      </c>
      <c r="I1269" s="29" t="s">
        <v>244</v>
      </c>
      <c r="J1269" s="29" t="s">
        <v>221</v>
      </c>
      <c r="K1269" s="34">
        <v>44079</v>
      </c>
      <c r="L1269" s="29" t="s">
        <v>35</v>
      </c>
    </row>
    <row r="1270" spans="1:12" x14ac:dyDescent="0.8">
      <c r="A1270" s="29" t="s">
        <v>6121</v>
      </c>
      <c r="B1270" s="29" t="s">
        <v>6122</v>
      </c>
      <c r="C1270" s="29" t="s">
        <v>23844</v>
      </c>
      <c r="D1270" s="29" t="s">
        <v>24851</v>
      </c>
      <c r="E1270" s="32">
        <v>26</v>
      </c>
      <c r="F1270" s="29" t="s">
        <v>14</v>
      </c>
      <c r="G1270" s="29" t="s">
        <v>6123</v>
      </c>
      <c r="H1270" s="32">
        <v>3219824140</v>
      </c>
      <c r="I1270" s="29" t="s">
        <v>309</v>
      </c>
      <c r="J1270" s="29" t="s">
        <v>74</v>
      </c>
      <c r="K1270" s="34">
        <v>45145</v>
      </c>
      <c r="L1270" s="29" t="s">
        <v>42</v>
      </c>
    </row>
    <row r="1271" spans="1:12" x14ac:dyDescent="0.8">
      <c r="A1271" s="29" t="s">
        <v>6125</v>
      </c>
      <c r="B1271" s="29" t="s">
        <v>6126</v>
      </c>
      <c r="C1271" s="29" t="s">
        <v>23771</v>
      </c>
      <c r="D1271" s="29" t="s">
        <v>24673</v>
      </c>
      <c r="E1271" s="32">
        <v>49</v>
      </c>
      <c r="F1271" s="29" t="s">
        <v>14</v>
      </c>
      <c r="G1271" s="29" t="s">
        <v>6127</v>
      </c>
      <c r="H1271" s="32" t="s">
        <v>6128</v>
      </c>
      <c r="I1271" s="29" t="s">
        <v>510</v>
      </c>
      <c r="J1271" s="29" t="s">
        <v>126</v>
      </c>
      <c r="K1271" s="34">
        <v>44772</v>
      </c>
      <c r="L1271" s="29" t="s">
        <v>42</v>
      </c>
    </row>
    <row r="1272" spans="1:12" x14ac:dyDescent="0.8">
      <c r="A1272" s="29" t="s">
        <v>6130</v>
      </c>
      <c r="B1272" s="29" t="s">
        <v>531</v>
      </c>
      <c r="C1272" s="29" t="s">
        <v>23783</v>
      </c>
      <c r="D1272" s="29" t="s">
        <v>24363</v>
      </c>
      <c r="E1272" s="32">
        <v>48</v>
      </c>
      <c r="F1272" s="29" t="s">
        <v>29</v>
      </c>
      <c r="G1272" s="29" t="s">
        <v>6131</v>
      </c>
      <c r="H1272" s="32" t="s">
        <v>6132</v>
      </c>
      <c r="I1272" s="29" t="s">
        <v>244</v>
      </c>
      <c r="J1272" s="29" t="s">
        <v>221</v>
      </c>
      <c r="K1272" s="34">
        <v>45711</v>
      </c>
      <c r="L1272" s="29" t="s">
        <v>42</v>
      </c>
    </row>
    <row r="1273" spans="1:12" x14ac:dyDescent="0.8">
      <c r="A1273" s="29" t="s">
        <v>6134</v>
      </c>
      <c r="B1273" s="29" t="s">
        <v>6135</v>
      </c>
      <c r="C1273" s="29" t="s">
        <v>23818</v>
      </c>
      <c r="D1273" s="29" t="s">
        <v>24592</v>
      </c>
      <c r="E1273" s="32">
        <v>42</v>
      </c>
      <c r="F1273" s="29" t="s">
        <v>14</v>
      </c>
      <c r="G1273" s="29" t="s">
        <v>6136</v>
      </c>
      <c r="H1273" s="32" t="s">
        <v>6137</v>
      </c>
      <c r="I1273" s="29" t="s">
        <v>161</v>
      </c>
      <c r="J1273" s="29" t="s">
        <v>113</v>
      </c>
      <c r="K1273" s="34">
        <v>43998</v>
      </c>
      <c r="L1273" s="29" t="s">
        <v>35</v>
      </c>
    </row>
    <row r="1274" spans="1:12" x14ac:dyDescent="0.8">
      <c r="A1274" s="29" t="s">
        <v>6139</v>
      </c>
      <c r="B1274" s="29" t="s">
        <v>6140</v>
      </c>
      <c r="C1274" s="29" t="s">
        <v>24146</v>
      </c>
      <c r="D1274" s="29" t="s">
        <v>24852</v>
      </c>
      <c r="E1274" s="32">
        <v>21</v>
      </c>
      <c r="F1274" s="29" t="s">
        <v>14</v>
      </c>
      <c r="G1274" s="29" t="s">
        <v>6141</v>
      </c>
      <c r="H1274" s="32" t="s">
        <v>6142</v>
      </c>
      <c r="I1274" s="29" t="s">
        <v>249</v>
      </c>
      <c r="J1274" s="29" t="s">
        <v>55</v>
      </c>
      <c r="K1274" s="34">
        <v>44309</v>
      </c>
      <c r="L1274" s="29" t="s">
        <v>42</v>
      </c>
    </row>
    <row r="1275" spans="1:12" x14ac:dyDescent="0.8">
      <c r="A1275" s="29" t="s">
        <v>6144</v>
      </c>
      <c r="B1275" s="29" t="s">
        <v>6145</v>
      </c>
      <c r="C1275" s="29" t="s">
        <v>23746</v>
      </c>
      <c r="D1275" s="29" t="s">
        <v>24754</v>
      </c>
      <c r="E1275" s="32">
        <v>31</v>
      </c>
      <c r="F1275" s="29" t="s">
        <v>14</v>
      </c>
      <c r="G1275" s="29" t="s">
        <v>6146</v>
      </c>
      <c r="H1275" s="32" t="s">
        <v>6147</v>
      </c>
      <c r="I1275" s="29" t="s">
        <v>270</v>
      </c>
      <c r="J1275" s="29" t="s">
        <v>19</v>
      </c>
      <c r="K1275" s="34">
        <v>45316</v>
      </c>
      <c r="L1275" s="29" t="s">
        <v>35</v>
      </c>
    </row>
    <row r="1276" spans="1:12" x14ac:dyDescent="0.8">
      <c r="A1276" s="29" t="s">
        <v>6149</v>
      </c>
      <c r="B1276" s="29" t="s">
        <v>6150</v>
      </c>
      <c r="C1276" s="29" t="s">
        <v>23901</v>
      </c>
      <c r="D1276" s="29" t="s">
        <v>24853</v>
      </c>
      <c r="E1276" s="32">
        <v>49</v>
      </c>
      <c r="F1276" s="29" t="s">
        <v>29</v>
      </c>
      <c r="G1276" s="29" t="s">
        <v>6151</v>
      </c>
      <c r="H1276" s="32" t="s">
        <v>6152</v>
      </c>
      <c r="I1276" s="29" t="s">
        <v>1974</v>
      </c>
      <c r="J1276" s="29" t="s">
        <v>180</v>
      </c>
      <c r="K1276" s="34">
        <v>44498</v>
      </c>
      <c r="L1276" s="29" t="s">
        <v>26</v>
      </c>
    </row>
    <row r="1277" spans="1:12" x14ac:dyDescent="0.8">
      <c r="A1277" s="29" t="s">
        <v>6154</v>
      </c>
      <c r="B1277" s="29" t="s">
        <v>6155</v>
      </c>
      <c r="C1277" s="29" t="s">
        <v>24010</v>
      </c>
      <c r="D1277" s="29" t="s">
        <v>24538</v>
      </c>
      <c r="E1277" s="32">
        <v>36</v>
      </c>
      <c r="F1277" s="29" t="s">
        <v>29</v>
      </c>
      <c r="G1277" s="29" t="s">
        <v>6156</v>
      </c>
      <c r="H1277" s="32" t="s">
        <v>6157</v>
      </c>
      <c r="I1277" s="29" t="s">
        <v>73</v>
      </c>
      <c r="J1277" s="29" t="s">
        <v>74</v>
      </c>
      <c r="K1277" s="34">
        <v>43990</v>
      </c>
      <c r="L1277" s="29" t="s">
        <v>35</v>
      </c>
    </row>
    <row r="1278" spans="1:12" x14ac:dyDescent="0.8">
      <c r="A1278" s="29" t="s">
        <v>6159</v>
      </c>
      <c r="B1278" s="29" t="s">
        <v>6160</v>
      </c>
      <c r="C1278" s="29" t="s">
        <v>24139</v>
      </c>
      <c r="D1278" s="29" t="s">
        <v>24330</v>
      </c>
      <c r="E1278" s="32">
        <v>62</v>
      </c>
      <c r="F1278" s="29" t="s">
        <v>29</v>
      </c>
      <c r="G1278" s="29" t="s">
        <v>6161</v>
      </c>
      <c r="H1278" s="32" t="s">
        <v>6162</v>
      </c>
      <c r="I1278" s="29" t="s">
        <v>558</v>
      </c>
      <c r="J1278" s="29" t="s">
        <v>55</v>
      </c>
      <c r="K1278" s="34">
        <v>45014</v>
      </c>
      <c r="L1278" s="29" t="s">
        <v>26</v>
      </c>
    </row>
    <row r="1279" spans="1:12" x14ac:dyDescent="0.8">
      <c r="A1279" s="29" t="s">
        <v>6164</v>
      </c>
      <c r="B1279" s="29" t="s">
        <v>6165</v>
      </c>
      <c r="C1279" s="29" t="s">
        <v>23746</v>
      </c>
      <c r="D1279" s="29" t="s">
        <v>24508</v>
      </c>
      <c r="E1279" s="32">
        <v>39</v>
      </c>
      <c r="F1279" s="29"/>
      <c r="G1279" s="29" t="s">
        <v>6166</v>
      </c>
      <c r="H1279" s="32"/>
      <c r="I1279" s="29" t="s">
        <v>186</v>
      </c>
      <c r="J1279" s="29" t="s">
        <v>74</v>
      </c>
      <c r="K1279" s="34">
        <v>44000</v>
      </c>
      <c r="L1279" s="29"/>
    </row>
    <row r="1280" spans="1:12" x14ac:dyDescent="0.8">
      <c r="A1280" s="29" t="s">
        <v>6168</v>
      </c>
      <c r="B1280" s="29" t="s">
        <v>6169</v>
      </c>
      <c r="C1280" s="29" t="s">
        <v>23745</v>
      </c>
      <c r="D1280" s="29" t="s">
        <v>24537</v>
      </c>
      <c r="E1280" s="32">
        <v>37</v>
      </c>
      <c r="F1280" s="29" t="s">
        <v>29</v>
      </c>
      <c r="G1280" s="29" t="s">
        <v>6170</v>
      </c>
      <c r="H1280" s="32" t="s">
        <v>6171</v>
      </c>
      <c r="I1280" s="29" t="s">
        <v>529</v>
      </c>
      <c r="J1280" s="29" t="s">
        <v>55</v>
      </c>
      <c r="K1280" s="34">
        <v>44764</v>
      </c>
      <c r="L1280" s="29" t="s">
        <v>26</v>
      </c>
    </row>
    <row r="1281" spans="1:12" x14ac:dyDescent="0.8">
      <c r="A1281" s="29" t="s">
        <v>6173</v>
      </c>
      <c r="B1281" s="29" t="s">
        <v>6174</v>
      </c>
      <c r="C1281" s="29" t="s">
        <v>24049</v>
      </c>
      <c r="D1281" s="29" t="s">
        <v>24375</v>
      </c>
      <c r="E1281" s="32">
        <v>31</v>
      </c>
      <c r="F1281" s="29" t="s">
        <v>14</v>
      </c>
      <c r="G1281" s="29" t="s">
        <v>6175</v>
      </c>
      <c r="H1281" s="32" t="s">
        <v>6176</v>
      </c>
      <c r="I1281" s="29" t="s">
        <v>796</v>
      </c>
      <c r="J1281" s="29" t="s">
        <v>19</v>
      </c>
      <c r="K1281" s="34">
        <v>45576</v>
      </c>
      <c r="L1281" s="29" t="s">
        <v>35</v>
      </c>
    </row>
    <row r="1282" spans="1:12" x14ac:dyDescent="0.8">
      <c r="A1282" s="29" t="s">
        <v>6178</v>
      </c>
      <c r="B1282" s="29" t="s">
        <v>6179</v>
      </c>
      <c r="C1282" s="29" t="s">
        <v>23915</v>
      </c>
      <c r="D1282" s="29" t="s">
        <v>24330</v>
      </c>
      <c r="E1282" s="32"/>
      <c r="F1282" s="29" t="s">
        <v>29</v>
      </c>
      <c r="G1282" s="29" t="s">
        <v>6180</v>
      </c>
      <c r="H1282" s="32" t="s">
        <v>6181</v>
      </c>
      <c r="I1282" s="29" t="s">
        <v>186</v>
      </c>
      <c r="J1282" s="29" t="s">
        <v>74</v>
      </c>
      <c r="K1282" s="34">
        <v>44087</v>
      </c>
      <c r="L1282" s="29" t="s">
        <v>26</v>
      </c>
    </row>
    <row r="1283" spans="1:12" x14ac:dyDescent="0.8">
      <c r="A1283" s="29" t="s">
        <v>6183</v>
      </c>
      <c r="B1283" s="29" t="s">
        <v>6184</v>
      </c>
      <c r="C1283" s="29" t="s">
        <v>23987</v>
      </c>
      <c r="D1283" s="29" t="s">
        <v>24383</v>
      </c>
      <c r="E1283" s="32">
        <v>33</v>
      </c>
      <c r="F1283" s="29" t="s">
        <v>29</v>
      </c>
      <c r="G1283" s="29" t="s">
        <v>6185</v>
      </c>
      <c r="H1283" s="32" t="s">
        <v>6186</v>
      </c>
      <c r="I1283" s="29" t="s">
        <v>1383</v>
      </c>
      <c r="J1283" s="29" t="s">
        <v>92</v>
      </c>
      <c r="K1283" s="34">
        <v>44238</v>
      </c>
      <c r="L1283" s="29" t="s">
        <v>26</v>
      </c>
    </row>
    <row r="1284" spans="1:12" x14ac:dyDescent="0.8">
      <c r="A1284" s="29" t="s">
        <v>6188</v>
      </c>
      <c r="B1284" s="29" t="s">
        <v>6189</v>
      </c>
      <c r="C1284" s="29" t="s">
        <v>24128</v>
      </c>
      <c r="D1284" s="29" t="s">
        <v>24373</v>
      </c>
      <c r="E1284" s="32">
        <v>43</v>
      </c>
      <c r="F1284" s="29" t="s">
        <v>14</v>
      </c>
      <c r="G1284" s="29" t="s">
        <v>6190</v>
      </c>
      <c r="H1284" s="32" t="s">
        <v>6191</v>
      </c>
      <c r="I1284" s="29" t="s">
        <v>137</v>
      </c>
      <c r="J1284" s="29" t="s">
        <v>138</v>
      </c>
      <c r="K1284" s="34">
        <v>44858</v>
      </c>
      <c r="L1284" s="29" t="s">
        <v>26</v>
      </c>
    </row>
    <row r="1285" spans="1:12" x14ac:dyDescent="0.8">
      <c r="A1285" s="29" t="s">
        <v>6193</v>
      </c>
      <c r="B1285" s="29" t="s">
        <v>6194</v>
      </c>
      <c r="C1285" s="29" t="s">
        <v>24041</v>
      </c>
      <c r="D1285" s="29" t="s">
        <v>24774</v>
      </c>
      <c r="E1285" s="32">
        <v>46</v>
      </c>
      <c r="F1285" s="29" t="s">
        <v>29</v>
      </c>
      <c r="G1285" s="29" t="s">
        <v>6195</v>
      </c>
      <c r="H1285" s="32" t="s">
        <v>6196</v>
      </c>
      <c r="I1285" s="29" t="s">
        <v>1974</v>
      </c>
      <c r="J1285" s="29" t="s">
        <v>180</v>
      </c>
      <c r="K1285" s="34">
        <v>45496</v>
      </c>
      <c r="L1285" s="29" t="s">
        <v>42</v>
      </c>
    </row>
    <row r="1286" spans="1:12" x14ac:dyDescent="0.8">
      <c r="A1286" s="29" t="s">
        <v>6198</v>
      </c>
      <c r="B1286" s="29" t="s">
        <v>6199</v>
      </c>
      <c r="C1286" s="29" t="s">
        <v>23968</v>
      </c>
      <c r="D1286" s="29" t="s">
        <v>24574</v>
      </c>
      <c r="E1286" s="32">
        <v>25</v>
      </c>
      <c r="F1286" s="29" t="s">
        <v>14</v>
      </c>
      <c r="G1286" s="29" t="s">
        <v>6200</v>
      </c>
      <c r="H1286" s="32" t="s">
        <v>6201</v>
      </c>
      <c r="I1286" s="29" t="s">
        <v>119</v>
      </c>
      <c r="J1286" s="29" t="s">
        <v>55</v>
      </c>
      <c r="K1286" s="34">
        <v>44890</v>
      </c>
      <c r="L1286" s="29" t="s">
        <v>26</v>
      </c>
    </row>
    <row r="1287" spans="1:12" x14ac:dyDescent="0.8">
      <c r="A1287" s="29" t="s">
        <v>6203</v>
      </c>
      <c r="B1287" s="29" t="s">
        <v>6204</v>
      </c>
      <c r="C1287" s="29" t="s">
        <v>23821</v>
      </c>
      <c r="D1287" s="29" t="s">
        <v>24578</v>
      </c>
      <c r="E1287" s="32">
        <v>19</v>
      </c>
      <c r="F1287" s="29" t="s">
        <v>14</v>
      </c>
      <c r="G1287" s="29" t="s">
        <v>6205</v>
      </c>
      <c r="H1287" s="32" t="s">
        <v>6206</v>
      </c>
      <c r="I1287" s="29" t="s">
        <v>529</v>
      </c>
      <c r="J1287" s="29" t="s">
        <v>55</v>
      </c>
      <c r="K1287" s="34">
        <v>45203</v>
      </c>
      <c r="L1287" s="29" t="s">
        <v>42</v>
      </c>
    </row>
    <row r="1288" spans="1:12" x14ac:dyDescent="0.8">
      <c r="A1288" s="29" t="s">
        <v>6208</v>
      </c>
      <c r="B1288" s="29" t="s">
        <v>6209</v>
      </c>
      <c r="C1288" s="29" t="s">
        <v>23839</v>
      </c>
      <c r="D1288" s="29" t="s">
        <v>24397</v>
      </c>
      <c r="E1288" s="32">
        <v>18</v>
      </c>
      <c r="F1288" s="29" t="s">
        <v>14</v>
      </c>
      <c r="G1288" s="29" t="s">
        <v>6210</v>
      </c>
      <c r="H1288" s="32" t="s">
        <v>6211</v>
      </c>
      <c r="I1288" s="29" t="s">
        <v>912</v>
      </c>
      <c r="J1288" s="29" t="s">
        <v>99</v>
      </c>
      <c r="K1288" s="34">
        <v>44648</v>
      </c>
      <c r="L1288" s="29" t="s">
        <v>42</v>
      </c>
    </row>
    <row r="1289" spans="1:12" x14ac:dyDescent="0.8">
      <c r="A1289" s="29" t="s">
        <v>6213</v>
      </c>
      <c r="B1289" s="29" t="s">
        <v>6214</v>
      </c>
      <c r="C1289" s="29" t="s">
        <v>23896</v>
      </c>
      <c r="D1289" s="29" t="s">
        <v>24854</v>
      </c>
      <c r="E1289" s="32">
        <v>41</v>
      </c>
      <c r="F1289" s="29" t="s">
        <v>29</v>
      </c>
      <c r="G1289" s="29" t="s">
        <v>6215</v>
      </c>
      <c r="H1289" s="32">
        <f>1-463-481-1050</f>
        <v>-1993</v>
      </c>
      <c r="I1289" s="29" t="s">
        <v>796</v>
      </c>
      <c r="J1289" s="29" t="s">
        <v>19</v>
      </c>
      <c r="K1289" s="34">
        <v>44271</v>
      </c>
      <c r="L1289" s="29" t="s">
        <v>35</v>
      </c>
    </row>
    <row r="1290" spans="1:12" x14ac:dyDescent="0.8">
      <c r="A1290" s="29" t="s">
        <v>6217</v>
      </c>
      <c r="B1290" s="29" t="s">
        <v>6218</v>
      </c>
      <c r="C1290" s="29" t="s">
        <v>24032</v>
      </c>
      <c r="D1290" s="29" t="s">
        <v>24430</v>
      </c>
      <c r="E1290" s="32">
        <v>21</v>
      </c>
      <c r="F1290" s="29" t="s">
        <v>29</v>
      </c>
      <c r="G1290" s="29" t="s">
        <v>6219</v>
      </c>
      <c r="H1290" s="32" t="s">
        <v>6220</v>
      </c>
      <c r="I1290" s="29" t="s">
        <v>529</v>
      </c>
      <c r="J1290" s="29" t="s">
        <v>55</v>
      </c>
      <c r="K1290" s="34">
        <v>44428</v>
      </c>
      <c r="L1290" s="29" t="s">
        <v>35</v>
      </c>
    </row>
    <row r="1291" spans="1:12" x14ac:dyDescent="0.8">
      <c r="A1291" s="29" t="s">
        <v>6222</v>
      </c>
      <c r="B1291" s="29" t="s">
        <v>6223</v>
      </c>
      <c r="C1291" s="29" t="s">
        <v>24003</v>
      </c>
      <c r="D1291" s="29" t="s">
        <v>24693</v>
      </c>
      <c r="E1291" s="32">
        <v>18</v>
      </c>
      <c r="F1291" s="29" t="s">
        <v>14</v>
      </c>
      <c r="G1291" s="29" t="s">
        <v>6224</v>
      </c>
      <c r="H1291" s="32" t="s">
        <v>6225</v>
      </c>
      <c r="I1291" s="29" t="s">
        <v>119</v>
      </c>
      <c r="J1291" s="29" t="s">
        <v>55</v>
      </c>
      <c r="K1291" s="34">
        <v>44428</v>
      </c>
      <c r="L1291" s="29" t="s">
        <v>35</v>
      </c>
    </row>
    <row r="1292" spans="1:12" x14ac:dyDescent="0.8">
      <c r="A1292" s="29" t="s">
        <v>6227</v>
      </c>
      <c r="B1292" s="29" t="s">
        <v>6228</v>
      </c>
      <c r="C1292" s="29" t="s">
        <v>24147</v>
      </c>
      <c r="D1292" s="29" t="s">
        <v>24332</v>
      </c>
      <c r="E1292" s="32">
        <v>39</v>
      </c>
      <c r="F1292" s="29" t="s">
        <v>29</v>
      </c>
      <c r="G1292" s="29" t="s">
        <v>6229</v>
      </c>
      <c r="H1292" s="32" t="s">
        <v>6230</v>
      </c>
      <c r="I1292" s="29" t="s">
        <v>249</v>
      </c>
      <c r="J1292" s="29" t="s">
        <v>55</v>
      </c>
      <c r="K1292" s="34">
        <v>45044</v>
      </c>
      <c r="L1292" s="29" t="s">
        <v>35</v>
      </c>
    </row>
    <row r="1293" spans="1:12" x14ac:dyDescent="0.8">
      <c r="A1293" s="29" t="s">
        <v>6232</v>
      </c>
      <c r="B1293" s="29" t="s">
        <v>6233</v>
      </c>
      <c r="C1293" s="29" t="s">
        <v>24148</v>
      </c>
      <c r="D1293" s="29" t="s">
        <v>24332</v>
      </c>
      <c r="E1293" s="32">
        <v>64</v>
      </c>
      <c r="F1293" s="29" t="s">
        <v>29</v>
      </c>
      <c r="G1293" s="29" t="s">
        <v>6234</v>
      </c>
      <c r="H1293" s="32" t="s">
        <v>6235</v>
      </c>
      <c r="I1293" s="29" t="s">
        <v>746</v>
      </c>
      <c r="J1293" s="29" t="s">
        <v>145</v>
      </c>
      <c r="K1293" s="34">
        <v>45429</v>
      </c>
      <c r="L1293" s="29" t="s">
        <v>26</v>
      </c>
    </row>
    <row r="1294" spans="1:12" x14ac:dyDescent="0.8">
      <c r="A1294" s="29" t="s">
        <v>6237</v>
      </c>
      <c r="B1294" s="29" t="s">
        <v>6238</v>
      </c>
      <c r="C1294" s="29" t="s">
        <v>23752</v>
      </c>
      <c r="D1294" s="29" t="s">
        <v>24440</v>
      </c>
      <c r="E1294" s="32">
        <v>34</v>
      </c>
      <c r="F1294" s="29"/>
      <c r="G1294" s="29" t="s">
        <v>6239</v>
      </c>
      <c r="H1294" s="32"/>
      <c r="I1294" s="29" t="s">
        <v>303</v>
      </c>
      <c r="J1294" s="29" t="s">
        <v>221</v>
      </c>
      <c r="K1294" s="34">
        <v>45257</v>
      </c>
      <c r="L1294" s="29" t="s">
        <v>42</v>
      </c>
    </row>
    <row r="1295" spans="1:12" x14ac:dyDescent="0.8">
      <c r="A1295" s="29" t="s">
        <v>6240</v>
      </c>
      <c r="B1295" s="29" t="s">
        <v>6241</v>
      </c>
      <c r="C1295" s="29" t="s">
        <v>23962</v>
      </c>
      <c r="D1295" s="29" t="s">
        <v>24466</v>
      </c>
      <c r="E1295" s="32">
        <v>45</v>
      </c>
      <c r="F1295" s="29" t="s">
        <v>29</v>
      </c>
      <c r="G1295" s="29" t="s">
        <v>6242</v>
      </c>
      <c r="H1295" s="32" t="s">
        <v>6243</v>
      </c>
      <c r="I1295" s="29" t="s">
        <v>125</v>
      </c>
      <c r="J1295" s="29" t="s">
        <v>126</v>
      </c>
      <c r="K1295" s="34">
        <v>44736</v>
      </c>
      <c r="L1295" s="29" t="s">
        <v>35</v>
      </c>
    </row>
    <row r="1296" spans="1:12" x14ac:dyDescent="0.8">
      <c r="A1296" s="29" t="s">
        <v>6245</v>
      </c>
      <c r="B1296" s="29" t="s">
        <v>6246</v>
      </c>
      <c r="C1296" s="29" t="s">
        <v>390</v>
      </c>
      <c r="D1296" s="29" t="s">
        <v>24722</v>
      </c>
      <c r="E1296" s="32">
        <v>35</v>
      </c>
      <c r="F1296" s="29" t="s">
        <v>29</v>
      </c>
      <c r="G1296" s="29" t="s">
        <v>6247</v>
      </c>
      <c r="H1296" s="32" t="s">
        <v>6248</v>
      </c>
      <c r="I1296" s="29" t="s">
        <v>558</v>
      </c>
      <c r="J1296" s="29" t="s">
        <v>55</v>
      </c>
      <c r="K1296" s="34">
        <v>44013</v>
      </c>
      <c r="L1296" s="29" t="s">
        <v>26</v>
      </c>
    </row>
    <row r="1297" spans="1:12" x14ac:dyDescent="0.8">
      <c r="A1297" s="29" t="s">
        <v>6250</v>
      </c>
      <c r="B1297" s="29" t="s">
        <v>6251</v>
      </c>
      <c r="C1297" s="29" t="s">
        <v>23894</v>
      </c>
      <c r="D1297" s="29" t="s">
        <v>24855</v>
      </c>
      <c r="E1297" s="32"/>
      <c r="F1297" s="29" t="s">
        <v>29</v>
      </c>
      <c r="G1297" s="29" t="s">
        <v>6252</v>
      </c>
      <c r="H1297" s="32" t="s">
        <v>6253</v>
      </c>
      <c r="I1297" s="29" t="s">
        <v>61</v>
      </c>
      <c r="J1297" s="29" t="s">
        <v>62</v>
      </c>
      <c r="K1297" s="34">
        <v>44746</v>
      </c>
      <c r="L1297" s="29" t="s">
        <v>35</v>
      </c>
    </row>
    <row r="1298" spans="1:12" x14ac:dyDescent="0.8">
      <c r="A1298" s="29" t="s">
        <v>6255</v>
      </c>
      <c r="B1298" s="29" t="s">
        <v>6256</v>
      </c>
      <c r="C1298" s="29" t="s">
        <v>23924</v>
      </c>
      <c r="D1298" s="29" t="s">
        <v>24856</v>
      </c>
      <c r="E1298" s="32">
        <v>46</v>
      </c>
      <c r="F1298" s="29" t="s">
        <v>14</v>
      </c>
      <c r="G1298" s="29" t="s">
        <v>6257</v>
      </c>
      <c r="H1298" s="32" t="s">
        <v>6258</v>
      </c>
      <c r="I1298" s="29" t="s">
        <v>244</v>
      </c>
      <c r="J1298" s="29" t="s">
        <v>221</v>
      </c>
      <c r="K1298" s="34">
        <v>45694</v>
      </c>
      <c r="L1298" s="29" t="s">
        <v>42</v>
      </c>
    </row>
    <row r="1299" spans="1:12" x14ac:dyDescent="0.8">
      <c r="A1299" s="29" t="s">
        <v>6260</v>
      </c>
      <c r="B1299" s="29" t="s">
        <v>6261</v>
      </c>
      <c r="C1299" s="29" t="s">
        <v>24149</v>
      </c>
      <c r="D1299" s="29" t="s">
        <v>24857</v>
      </c>
      <c r="E1299" s="32">
        <v>31</v>
      </c>
      <c r="F1299" s="29" t="s">
        <v>29</v>
      </c>
      <c r="G1299" s="29" t="s">
        <v>6262</v>
      </c>
      <c r="H1299" s="32" t="s">
        <v>6263</v>
      </c>
      <c r="I1299" s="29" t="s">
        <v>270</v>
      </c>
      <c r="J1299" s="29" t="s">
        <v>19</v>
      </c>
      <c r="K1299" s="34">
        <v>44501</v>
      </c>
      <c r="L1299" s="29" t="s">
        <v>35</v>
      </c>
    </row>
    <row r="1300" spans="1:12" x14ac:dyDescent="0.8">
      <c r="A1300" s="29" t="s">
        <v>6265</v>
      </c>
      <c r="B1300" s="29" t="s">
        <v>6266</v>
      </c>
      <c r="C1300" s="29" t="s">
        <v>113</v>
      </c>
      <c r="D1300" s="29" t="s">
        <v>24508</v>
      </c>
      <c r="E1300" s="32">
        <v>38</v>
      </c>
      <c r="F1300" s="29" t="s">
        <v>29</v>
      </c>
      <c r="G1300" s="29" t="s">
        <v>6267</v>
      </c>
      <c r="H1300" s="32"/>
      <c r="I1300" s="29" t="s">
        <v>450</v>
      </c>
      <c r="J1300" s="29" t="s">
        <v>138</v>
      </c>
      <c r="K1300" s="34">
        <v>45637</v>
      </c>
      <c r="L1300" s="29" t="s">
        <v>42</v>
      </c>
    </row>
    <row r="1301" spans="1:12" x14ac:dyDescent="0.8">
      <c r="A1301" s="29" t="s">
        <v>6269</v>
      </c>
      <c r="B1301" s="29" t="s">
        <v>6270</v>
      </c>
      <c r="C1301" s="29" t="s">
        <v>23801</v>
      </c>
      <c r="D1301" s="29" t="s">
        <v>24400</v>
      </c>
      <c r="E1301" s="32">
        <v>38</v>
      </c>
      <c r="F1301" s="29" t="s">
        <v>14</v>
      </c>
      <c r="G1301" s="29" t="s">
        <v>6271</v>
      </c>
      <c r="H1301" s="32" t="s">
        <v>6272</v>
      </c>
      <c r="I1301" s="29" t="s">
        <v>409</v>
      </c>
      <c r="J1301" s="29" t="s">
        <v>34</v>
      </c>
      <c r="K1301" s="34">
        <v>45058</v>
      </c>
      <c r="L1301" s="29" t="s">
        <v>26</v>
      </c>
    </row>
    <row r="1302" spans="1:12" x14ac:dyDescent="0.8">
      <c r="A1302" s="29" t="s">
        <v>6274</v>
      </c>
      <c r="B1302" s="29" t="s">
        <v>6275</v>
      </c>
      <c r="C1302" s="29" t="s">
        <v>24150</v>
      </c>
      <c r="D1302" s="29" t="s">
        <v>24330</v>
      </c>
      <c r="E1302" s="32">
        <v>26</v>
      </c>
      <c r="F1302" s="29" t="s">
        <v>29</v>
      </c>
      <c r="G1302" s="29" t="s">
        <v>6276</v>
      </c>
      <c r="H1302" s="32" t="s">
        <v>6277</v>
      </c>
      <c r="I1302" s="29" t="s">
        <v>137</v>
      </c>
      <c r="J1302" s="29" t="s">
        <v>138</v>
      </c>
      <c r="K1302" s="34">
        <v>45439</v>
      </c>
      <c r="L1302" s="29" t="s">
        <v>42</v>
      </c>
    </row>
    <row r="1303" spans="1:12" x14ac:dyDescent="0.8">
      <c r="A1303" s="29" t="s">
        <v>6279</v>
      </c>
      <c r="B1303" s="29" t="s">
        <v>6280</v>
      </c>
      <c r="C1303" s="29" t="s">
        <v>23776</v>
      </c>
      <c r="D1303" s="29" t="s">
        <v>24032</v>
      </c>
      <c r="E1303" s="32">
        <v>46</v>
      </c>
      <c r="F1303" s="29" t="s">
        <v>14</v>
      </c>
      <c r="G1303" s="29" t="s">
        <v>6281</v>
      </c>
      <c r="H1303" s="32" t="s">
        <v>6282</v>
      </c>
      <c r="I1303" s="29" t="s">
        <v>220</v>
      </c>
      <c r="J1303" s="29" t="s">
        <v>221</v>
      </c>
      <c r="K1303" s="34">
        <v>44231</v>
      </c>
      <c r="L1303" s="29" t="s">
        <v>35</v>
      </c>
    </row>
    <row r="1304" spans="1:12" x14ac:dyDescent="0.8">
      <c r="A1304" s="29" t="s">
        <v>6284</v>
      </c>
      <c r="B1304" s="29" t="s">
        <v>6285</v>
      </c>
      <c r="C1304" s="29" t="s">
        <v>24151</v>
      </c>
      <c r="D1304" s="29" t="s">
        <v>24687</v>
      </c>
      <c r="E1304" s="32">
        <v>32</v>
      </c>
      <c r="F1304" s="29" t="s">
        <v>14</v>
      </c>
      <c r="G1304" s="29" t="s">
        <v>6286</v>
      </c>
      <c r="H1304" s="32" t="s">
        <v>6287</v>
      </c>
      <c r="I1304" s="29" t="s">
        <v>25</v>
      </c>
      <c r="J1304" s="29" t="s">
        <v>19</v>
      </c>
      <c r="K1304" s="34">
        <v>44147</v>
      </c>
      <c r="L1304" s="29" t="s">
        <v>35</v>
      </c>
    </row>
    <row r="1305" spans="1:12" x14ac:dyDescent="0.8">
      <c r="A1305" s="29" t="s">
        <v>6289</v>
      </c>
      <c r="B1305" s="29" t="s">
        <v>6290</v>
      </c>
      <c r="C1305" s="29" t="s">
        <v>23767</v>
      </c>
      <c r="D1305" s="29" t="s">
        <v>24858</v>
      </c>
      <c r="E1305" s="32">
        <v>25</v>
      </c>
      <c r="F1305" s="29" t="s">
        <v>108</v>
      </c>
      <c r="G1305" s="29" t="s">
        <v>6291</v>
      </c>
      <c r="H1305" s="32" t="s">
        <v>6292</v>
      </c>
      <c r="I1305" s="29" t="s">
        <v>119</v>
      </c>
      <c r="J1305" s="29" t="s">
        <v>55</v>
      </c>
      <c r="K1305" s="34">
        <v>44049</v>
      </c>
      <c r="L1305" s="29" t="s">
        <v>42</v>
      </c>
    </row>
    <row r="1306" spans="1:12" x14ac:dyDescent="0.8">
      <c r="A1306" s="29" t="s">
        <v>6294</v>
      </c>
      <c r="B1306" s="29" t="s">
        <v>6295</v>
      </c>
      <c r="C1306" s="29" t="s">
        <v>23965</v>
      </c>
      <c r="D1306" s="29" t="s">
        <v>24348</v>
      </c>
      <c r="E1306" s="32">
        <v>41</v>
      </c>
      <c r="F1306" s="29" t="s">
        <v>108</v>
      </c>
      <c r="G1306" s="29" t="s">
        <v>6296</v>
      </c>
      <c r="H1306" s="32">
        <v>9615850692</v>
      </c>
      <c r="I1306" s="29" t="s">
        <v>54</v>
      </c>
      <c r="J1306" s="29" t="s">
        <v>55</v>
      </c>
      <c r="K1306" s="34">
        <v>45573</v>
      </c>
      <c r="L1306" s="29" t="s">
        <v>26</v>
      </c>
    </row>
    <row r="1307" spans="1:12" x14ac:dyDescent="0.8">
      <c r="A1307" s="29" t="s">
        <v>6298</v>
      </c>
      <c r="B1307" s="29" t="s">
        <v>6299</v>
      </c>
      <c r="C1307" s="29" t="s">
        <v>23840</v>
      </c>
      <c r="D1307" s="29" t="s">
        <v>24583</v>
      </c>
      <c r="E1307" s="32"/>
      <c r="F1307" s="29" t="s">
        <v>14</v>
      </c>
      <c r="G1307" s="29" t="s">
        <v>6300</v>
      </c>
      <c r="H1307" s="32" t="s">
        <v>6301</v>
      </c>
      <c r="I1307" s="29" t="s">
        <v>558</v>
      </c>
      <c r="J1307" s="29" t="s">
        <v>55</v>
      </c>
      <c r="K1307" s="34">
        <v>44417</v>
      </c>
      <c r="L1307" s="29" t="s">
        <v>35</v>
      </c>
    </row>
    <row r="1308" spans="1:12" x14ac:dyDescent="0.8">
      <c r="A1308" s="29" t="s">
        <v>6303</v>
      </c>
      <c r="B1308" s="29" t="s">
        <v>6304</v>
      </c>
      <c r="C1308" s="29" t="s">
        <v>23856</v>
      </c>
      <c r="D1308" s="29" t="s">
        <v>24366</v>
      </c>
      <c r="E1308" s="32">
        <v>35</v>
      </c>
      <c r="F1308" s="29" t="s">
        <v>29</v>
      </c>
      <c r="G1308" s="29" t="s">
        <v>6305</v>
      </c>
      <c r="H1308" s="32" t="s">
        <v>6306</v>
      </c>
      <c r="I1308" s="29" t="s">
        <v>529</v>
      </c>
      <c r="J1308" s="29" t="s">
        <v>55</v>
      </c>
      <c r="K1308" s="34">
        <v>44067</v>
      </c>
      <c r="L1308" s="29" t="s">
        <v>26</v>
      </c>
    </row>
    <row r="1309" spans="1:12" x14ac:dyDescent="0.8">
      <c r="A1309" s="29" t="s">
        <v>6308</v>
      </c>
      <c r="B1309" s="29" t="s">
        <v>6309</v>
      </c>
      <c r="C1309" s="29" t="s">
        <v>23778</v>
      </c>
      <c r="D1309" s="29" t="s">
        <v>24859</v>
      </c>
      <c r="E1309" s="32">
        <v>34</v>
      </c>
      <c r="F1309" s="29" t="s">
        <v>29</v>
      </c>
      <c r="G1309" s="29" t="s">
        <v>6310</v>
      </c>
      <c r="H1309" s="32" t="s">
        <v>6311</v>
      </c>
      <c r="I1309" s="29" t="s">
        <v>578</v>
      </c>
      <c r="J1309" s="29" t="s">
        <v>113</v>
      </c>
      <c r="K1309" s="34">
        <v>44702</v>
      </c>
      <c r="L1309" s="29" t="s">
        <v>35</v>
      </c>
    </row>
    <row r="1310" spans="1:12" x14ac:dyDescent="0.8">
      <c r="A1310" s="29" t="s">
        <v>6313</v>
      </c>
      <c r="B1310" s="29" t="s">
        <v>6314</v>
      </c>
      <c r="C1310" s="29" t="s">
        <v>23768</v>
      </c>
      <c r="D1310" s="29" t="s">
        <v>24684</v>
      </c>
      <c r="E1310" s="32">
        <v>48</v>
      </c>
      <c r="F1310" s="29" t="s">
        <v>29</v>
      </c>
      <c r="G1310" s="29"/>
      <c r="H1310" s="32" t="s">
        <v>6315</v>
      </c>
      <c r="I1310" s="29" t="s">
        <v>291</v>
      </c>
      <c r="J1310" s="29" t="s">
        <v>92</v>
      </c>
      <c r="K1310" s="34">
        <v>44953</v>
      </c>
      <c r="L1310" s="29" t="s">
        <v>26</v>
      </c>
    </row>
    <row r="1311" spans="1:12" x14ac:dyDescent="0.8">
      <c r="A1311" s="29" t="s">
        <v>6317</v>
      </c>
      <c r="B1311" s="29" t="s">
        <v>6318</v>
      </c>
      <c r="C1311" s="29" t="s">
        <v>23935</v>
      </c>
      <c r="D1311" s="29" t="s">
        <v>24449</v>
      </c>
      <c r="E1311" s="32">
        <v>40</v>
      </c>
      <c r="F1311" s="29" t="s">
        <v>29</v>
      </c>
      <c r="G1311" s="29" t="s">
        <v>6319</v>
      </c>
      <c r="H1311" s="32" t="s">
        <v>6320</v>
      </c>
      <c r="I1311" s="29" t="s">
        <v>33</v>
      </c>
      <c r="J1311" s="29" t="s">
        <v>34</v>
      </c>
      <c r="K1311" s="34">
        <v>45499</v>
      </c>
      <c r="L1311" s="29" t="s">
        <v>35</v>
      </c>
    </row>
    <row r="1312" spans="1:12" x14ac:dyDescent="0.8">
      <c r="A1312" s="29" t="s">
        <v>6322</v>
      </c>
      <c r="B1312" s="29" t="s">
        <v>6323</v>
      </c>
      <c r="C1312" s="29" t="s">
        <v>24105</v>
      </c>
      <c r="D1312" s="29" t="s">
        <v>24860</v>
      </c>
      <c r="E1312" s="32">
        <v>34</v>
      </c>
      <c r="F1312" s="29" t="s">
        <v>14</v>
      </c>
      <c r="G1312" s="29" t="s">
        <v>6324</v>
      </c>
      <c r="H1312" s="32"/>
      <c r="I1312" s="29" t="s">
        <v>137</v>
      </c>
      <c r="J1312" s="29" t="s">
        <v>138</v>
      </c>
      <c r="K1312" s="34">
        <v>44737</v>
      </c>
      <c r="L1312" s="29" t="s">
        <v>35</v>
      </c>
    </row>
    <row r="1313" spans="1:12" x14ac:dyDescent="0.8">
      <c r="A1313" s="29" t="s">
        <v>6326</v>
      </c>
      <c r="B1313" s="29" t="s">
        <v>6327</v>
      </c>
      <c r="C1313" s="29" t="s">
        <v>24152</v>
      </c>
      <c r="D1313" s="29" t="s">
        <v>24213</v>
      </c>
      <c r="E1313" s="32">
        <v>44</v>
      </c>
      <c r="F1313" s="29" t="s">
        <v>14</v>
      </c>
      <c r="G1313" s="29" t="s">
        <v>6328</v>
      </c>
      <c r="H1313" s="32">
        <v>6247843507</v>
      </c>
      <c r="I1313" s="29" t="s">
        <v>167</v>
      </c>
      <c r="J1313" s="29" t="s">
        <v>138</v>
      </c>
      <c r="K1313" s="34">
        <v>45049</v>
      </c>
      <c r="L1313" s="29" t="s">
        <v>35</v>
      </c>
    </row>
    <row r="1314" spans="1:12" x14ac:dyDescent="0.8">
      <c r="A1314" s="29" t="s">
        <v>6330</v>
      </c>
      <c r="B1314" s="29" t="s">
        <v>6331</v>
      </c>
      <c r="C1314" s="29" t="s">
        <v>23770</v>
      </c>
      <c r="D1314" s="29" t="s">
        <v>24861</v>
      </c>
      <c r="E1314" s="32">
        <v>51</v>
      </c>
      <c r="F1314" s="29" t="s">
        <v>108</v>
      </c>
      <c r="G1314" s="29" t="s">
        <v>6332</v>
      </c>
      <c r="H1314" s="32">
        <v>3434109077</v>
      </c>
      <c r="I1314" s="29" t="s">
        <v>529</v>
      </c>
      <c r="J1314" s="29" t="s">
        <v>55</v>
      </c>
      <c r="K1314" s="34">
        <v>45041</v>
      </c>
      <c r="L1314" s="29" t="s">
        <v>42</v>
      </c>
    </row>
    <row r="1315" spans="1:12" x14ac:dyDescent="0.8">
      <c r="A1315" s="29" t="s">
        <v>6334</v>
      </c>
      <c r="B1315" s="29" t="s">
        <v>6335</v>
      </c>
      <c r="C1315" s="29" t="s">
        <v>23873</v>
      </c>
      <c r="D1315" s="29" t="s">
        <v>24523</v>
      </c>
      <c r="E1315" s="32">
        <v>41</v>
      </c>
      <c r="F1315" s="29" t="s">
        <v>29</v>
      </c>
      <c r="G1315" s="29" t="s">
        <v>6336</v>
      </c>
      <c r="H1315" s="32" t="s">
        <v>6337</v>
      </c>
      <c r="I1315" s="29" t="s">
        <v>932</v>
      </c>
      <c r="J1315" s="29" t="s">
        <v>126</v>
      </c>
      <c r="K1315" s="34">
        <v>45665</v>
      </c>
      <c r="L1315" s="29" t="s">
        <v>42</v>
      </c>
    </row>
    <row r="1316" spans="1:12" x14ac:dyDescent="0.8">
      <c r="A1316" s="29" t="s">
        <v>6339</v>
      </c>
      <c r="B1316" s="29" t="s">
        <v>6340</v>
      </c>
      <c r="C1316" s="29" t="s">
        <v>23760</v>
      </c>
      <c r="D1316" s="29" t="s">
        <v>24175</v>
      </c>
      <c r="E1316" s="32">
        <v>35</v>
      </c>
      <c r="F1316" s="29" t="s">
        <v>14</v>
      </c>
      <c r="G1316" s="29" t="s">
        <v>6341</v>
      </c>
      <c r="H1316" s="32">
        <v>4139433906</v>
      </c>
      <c r="I1316" s="29" t="s">
        <v>80</v>
      </c>
      <c r="J1316" s="29" t="s">
        <v>74</v>
      </c>
      <c r="K1316" s="34">
        <v>44429</v>
      </c>
      <c r="L1316" s="29" t="s">
        <v>35</v>
      </c>
    </row>
    <row r="1317" spans="1:12" x14ac:dyDescent="0.8">
      <c r="A1317" s="29" t="s">
        <v>6343</v>
      </c>
      <c r="B1317" s="29" t="s">
        <v>6344</v>
      </c>
      <c r="C1317" s="29" t="s">
        <v>24153</v>
      </c>
      <c r="D1317" s="29" t="s">
        <v>24587</v>
      </c>
      <c r="E1317" s="32">
        <v>19</v>
      </c>
      <c r="F1317" s="29" t="s">
        <v>14</v>
      </c>
      <c r="G1317" s="29" t="s">
        <v>6345</v>
      </c>
      <c r="H1317" s="32">
        <v>5377191275</v>
      </c>
      <c r="I1317" s="29" t="s">
        <v>297</v>
      </c>
      <c r="J1317" s="29" t="s">
        <v>99</v>
      </c>
      <c r="K1317" s="34">
        <v>45060</v>
      </c>
      <c r="L1317" s="29" t="s">
        <v>42</v>
      </c>
    </row>
    <row r="1318" spans="1:12" x14ac:dyDescent="0.8">
      <c r="A1318" s="29" t="s">
        <v>6347</v>
      </c>
      <c r="B1318" s="29" t="s">
        <v>6348</v>
      </c>
      <c r="C1318" s="29" t="s">
        <v>24065</v>
      </c>
      <c r="D1318" s="29" t="s">
        <v>24862</v>
      </c>
      <c r="E1318" s="32">
        <v>22</v>
      </c>
      <c r="F1318" s="29" t="s">
        <v>14</v>
      </c>
      <c r="G1318" s="29" t="s">
        <v>6349</v>
      </c>
      <c r="H1318" s="32" t="s">
        <v>6350</v>
      </c>
      <c r="I1318" s="29" t="s">
        <v>529</v>
      </c>
      <c r="J1318" s="29" t="s">
        <v>55</v>
      </c>
      <c r="K1318" s="34">
        <v>44241</v>
      </c>
      <c r="L1318" s="29" t="s">
        <v>35</v>
      </c>
    </row>
    <row r="1319" spans="1:12" x14ac:dyDescent="0.8">
      <c r="A1319" s="29" t="s">
        <v>6352</v>
      </c>
      <c r="B1319" s="29" t="s">
        <v>6353</v>
      </c>
      <c r="C1319" s="29" t="s">
        <v>23792</v>
      </c>
      <c r="D1319" s="29" t="s">
        <v>24480</v>
      </c>
      <c r="E1319" s="32">
        <v>31</v>
      </c>
      <c r="F1319" s="29" t="s">
        <v>14</v>
      </c>
      <c r="G1319" s="29" t="s">
        <v>6354</v>
      </c>
      <c r="H1319" s="32">
        <v>5875857109</v>
      </c>
      <c r="I1319" s="29" t="s">
        <v>952</v>
      </c>
      <c r="J1319" s="29" t="s">
        <v>126</v>
      </c>
      <c r="K1319" s="34">
        <v>44183</v>
      </c>
      <c r="L1319" s="29" t="s">
        <v>35</v>
      </c>
    </row>
    <row r="1320" spans="1:12" x14ac:dyDescent="0.8">
      <c r="A1320" s="29" t="s">
        <v>6356</v>
      </c>
      <c r="B1320" s="29" t="s">
        <v>6357</v>
      </c>
      <c r="C1320" s="29" t="s">
        <v>23881</v>
      </c>
      <c r="D1320" s="29" t="s">
        <v>24636</v>
      </c>
      <c r="E1320" s="32">
        <v>27</v>
      </c>
      <c r="F1320" s="29" t="s">
        <v>29</v>
      </c>
      <c r="G1320" s="29" t="s">
        <v>6358</v>
      </c>
      <c r="H1320" s="32" t="s">
        <v>6359</v>
      </c>
      <c r="I1320" s="29" t="s">
        <v>529</v>
      </c>
      <c r="J1320" s="29" t="s">
        <v>55</v>
      </c>
      <c r="K1320" s="34">
        <v>44699</v>
      </c>
      <c r="L1320" s="29" t="s">
        <v>35</v>
      </c>
    </row>
    <row r="1321" spans="1:12" x14ac:dyDescent="0.8">
      <c r="A1321" s="29" t="s">
        <v>6361</v>
      </c>
      <c r="B1321" s="29" t="s">
        <v>6362</v>
      </c>
      <c r="C1321" s="29" t="s">
        <v>23884</v>
      </c>
      <c r="D1321" s="29" t="s">
        <v>24533</v>
      </c>
      <c r="E1321" s="32">
        <v>32</v>
      </c>
      <c r="F1321" s="29" t="s">
        <v>29</v>
      </c>
      <c r="G1321" s="29" t="s">
        <v>6363</v>
      </c>
      <c r="H1321" s="32" t="s">
        <v>6364</v>
      </c>
      <c r="I1321" s="29" t="s">
        <v>186</v>
      </c>
      <c r="J1321" s="29" t="s">
        <v>74</v>
      </c>
      <c r="K1321" s="34">
        <v>43989</v>
      </c>
      <c r="L1321" s="29" t="s">
        <v>42</v>
      </c>
    </row>
    <row r="1322" spans="1:12" x14ac:dyDescent="0.8">
      <c r="A1322" s="29" t="s">
        <v>6366</v>
      </c>
      <c r="B1322" s="29" t="s">
        <v>6367</v>
      </c>
      <c r="C1322" s="29" t="s">
        <v>24056</v>
      </c>
      <c r="D1322" s="29" t="s">
        <v>24394</v>
      </c>
      <c r="E1322" s="32">
        <v>35</v>
      </c>
      <c r="F1322" s="29" t="s">
        <v>29</v>
      </c>
      <c r="G1322" s="29" t="s">
        <v>6368</v>
      </c>
      <c r="H1322" s="32" t="s">
        <v>6369</v>
      </c>
      <c r="I1322" s="29" t="s">
        <v>424</v>
      </c>
      <c r="J1322" s="29" t="s">
        <v>138</v>
      </c>
      <c r="K1322" s="34">
        <v>44651</v>
      </c>
      <c r="L1322" s="29" t="s">
        <v>35</v>
      </c>
    </row>
    <row r="1323" spans="1:12" x14ac:dyDescent="0.8">
      <c r="A1323" s="29" t="s">
        <v>6371</v>
      </c>
      <c r="B1323" s="29" t="s">
        <v>6372</v>
      </c>
      <c r="C1323" s="29" t="s">
        <v>23965</v>
      </c>
      <c r="D1323" s="29" t="s">
        <v>24445</v>
      </c>
      <c r="E1323" s="32">
        <v>41</v>
      </c>
      <c r="F1323" s="29" t="s">
        <v>29</v>
      </c>
      <c r="G1323" s="29" t="s">
        <v>6373</v>
      </c>
      <c r="H1323" s="32">
        <v>4813372298</v>
      </c>
      <c r="I1323" s="29" t="s">
        <v>681</v>
      </c>
      <c r="J1323" s="29" t="s">
        <v>99</v>
      </c>
      <c r="K1323" s="34">
        <v>45563</v>
      </c>
      <c r="L1323" s="29" t="s">
        <v>42</v>
      </c>
    </row>
    <row r="1324" spans="1:12" x14ac:dyDescent="0.8">
      <c r="A1324" s="29" t="s">
        <v>6375</v>
      </c>
      <c r="B1324" s="29" t="s">
        <v>6376</v>
      </c>
      <c r="C1324" s="29" t="s">
        <v>24154</v>
      </c>
      <c r="D1324" s="29" t="s">
        <v>24370</v>
      </c>
      <c r="E1324" s="32">
        <v>34</v>
      </c>
      <c r="F1324" s="29" t="s">
        <v>14</v>
      </c>
      <c r="G1324" s="29" t="s">
        <v>6377</v>
      </c>
      <c r="H1324" s="32" t="s">
        <v>6378</v>
      </c>
      <c r="I1324" s="29" t="s">
        <v>144</v>
      </c>
      <c r="J1324" s="29" t="s">
        <v>145</v>
      </c>
      <c r="K1324" s="34">
        <v>44463</v>
      </c>
      <c r="L1324" s="29" t="s">
        <v>35</v>
      </c>
    </row>
    <row r="1325" spans="1:12" x14ac:dyDescent="0.8">
      <c r="A1325" s="29" t="s">
        <v>6380</v>
      </c>
      <c r="B1325" s="29" t="s">
        <v>6381</v>
      </c>
      <c r="C1325" s="29" t="s">
        <v>23881</v>
      </c>
      <c r="D1325" s="29" t="s">
        <v>24708</v>
      </c>
      <c r="E1325" s="32">
        <v>40</v>
      </c>
      <c r="F1325" s="29" t="s">
        <v>29</v>
      </c>
      <c r="G1325" s="29" t="s">
        <v>6382</v>
      </c>
      <c r="H1325" s="32"/>
      <c r="I1325" s="29" t="s">
        <v>260</v>
      </c>
      <c r="J1325" s="29"/>
      <c r="K1325" s="34">
        <v>45668</v>
      </c>
      <c r="L1325" s="29" t="s">
        <v>35</v>
      </c>
    </row>
    <row r="1326" spans="1:12" x14ac:dyDescent="0.8">
      <c r="A1326" s="29" t="s">
        <v>6384</v>
      </c>
      <c r="B1326" s="29" t="s">
        <v>6385</v>
      </c>
      <c r="C1326" s="29" t="s">
        <v>23782</v>
      </c>
      <c r="D1326" s="29" t="s">
        <v>24331</v>
      </c>
      <c r="E1326" s="32">
        <v>35</v>
      </c>
      <c r="F1326" s="29" t="s">
        <v>29</v>
      </c>
      <c r="G1326" s="29" t="s">
        <v>992</v>
      </c>
      <c r="H1326" s="32" t="s">
        <v>6386</v>
      </c>
      <c r="I1326" s="29" t="s">
        <v>25</v>
      </c>
      <c r="J1326" s="29" t="s">
        <v>19</v>
      </c>
      <c r="K1326" s="34">
        <v>44504</v>
      </c>
      <c r="L1326" s="29" t="s">
        <v>42</v>
      </c>
    </row>
    <row r="1327" spans="1:12" x14ac:dyDescent="0.8">
      <c r="A1327" s="29" t="s">
        <v>6388</v>
      </c>
      <c r="B1327" s="29" t="s">
        <v>6389</v>
      </c>
      <c r="C1327" s="29" t="s">
        <v>23817</v>
      </c>
      <c r="D1327" s="29" t="s">
        <v>24734</v>
      </c>
      <c r="E1327" s="32">
        <v>18</v>
      </c>
      <c r="F1327" s="29" t="s">
        <v>14</v>
      </c>
      <c r="G1327" s="29" t="s">
        <v>6390</v>
      </c>
      <c r="H1327" s="32" t="s">
        <v>6391</v>
      </c>
      <c r="I1327" s="29" t="s">
        <v>730</v>
      </c>
      <c r="J1327" s="29" t="s">
        <v>62</v>
      </c>
      <c r="K1327" s="34">
        <v>44440</v>
      </c>
      <c r="L1327" s="29" t="s">
        <v>35</v>
      </c>
    </row>
    <row r="1328" spans="1:12" x14ac:dyDescent="0.8">
      <c r="A1328" s="29" t="s">
        <v>6393</v>
      </c>
      <c r="B1328" s="29" t="s">
        <v>6394</v>
      </c>
      <c r="C1328" s="29" t="s">
        <v>23774</v>
      </c>
      <c r="D1328" s="29" t="s">
        <v>24734</v>
      </c>
      <c r="E1328" s="32">
        <v>23</v>
      </c>
      <c r="F1328" s="29" t="s">
        <v>29</v>
      </c>
      <c r="G1328" s="29" t="s">
        <v>6395</v>
      </c>
      <c r="H1328" s="32" t="s">
        <v>6396</v>
      </c>
      <c r="I1328" s="29" t="s">
        <v>244</v>
      </c>
      <c r="J1328" s="29" t="s">
        <v>221</v>
      </c>
      <c r="K1328" s="34">
        <v>45211</v>
      </c>
      <c r="L1328" s="29" t="s">
        <v>35</v>
      </c>
    </row>
    <row r="1329" spans="1:12" x14ac:dyDescent="0.8">
      <c r="A1329" s="29" t="s">
        <v>6398</v>
      </c>
      <c r="B1329" s="29" t="s">
        <v>6399</v>
      </c>
      <c r="C1329" s="29" t="s">
        <v>24050</v>
      </c>
      <c r="D1329" s="29" t="s">
        <v>24706</v>
      </c>
      <c r="E1329" s="32">
        <v>33</v>
      </c>
      <c r="F1329" s="29" t="s">
        <v>14</v>
      </c>
      <c r="G1329" s="29" t="s">
        <v>6400</v>
      </c>
      <c r="H1329" s="32" t="s">
        <v>6401</v>
      </c>
      <c r="I1329" s="29" t="s">
        <v>238</v>
      </c>
      <c r="J1329" s="29" t="s">
        <v>48</v>
      </c>
      <c r="K1329" s="34">
        <v>44793</v>
      </c>
      <c r="L1329" s="29" t="s">
        <v>35</v>
      </c>
    </row>
    <row r="1330" spans="1:12" x14ac:dyDescent="0.8">
      <c r="A1330" s="29" t="s">
        <v>6403</v>
      </c>
      <c r="B1330" s="29" t="s">
        <v>6404</v>
      </c>
      <c r="C1330" s="29" t="s">
        <v>23956</v>
      </c>
      <c r="D1330" s="29" t="s">
        <v>24348</v>
      </c>
      <c r="E1330" s="32">
        <v>20</v>
      </c>
      <c r="F1330" s="29" t="s">
        <v>29</v>
      </c>
      <c r="G1330" s="29" t="s">
        <v>6405</v>
      </c>
      <c r="H1330" s="32" t="s">
        <v>6406</v>
      </c>
      <c r="I1330" s="29" t="s">
        <v>270</v>
      </c>
      <c r="J1330" s="29" t="s">
        <v>19</v>
      </c>
      <c r="K1330" s="34">
        <v>45406</v>
      </c>
      <c r="L1330" s="29" t="s">
        <v>42</v>
      </c>
    </row>
    <row r="1331" spans="1:12" x14ac:dyDescent="0.8">
      <c r="A1331" s="29" t="s">
        <v>6408</v>
      </c>
      <c r="B1331" s="29" t="s">
        <v>6409</v>
      </c>
      <c r="C1331" s="29" t="s">
        <v>24155</v>
      </c>
      <c r="D1331" s="29" t="s">
        <v>24845</v>
      </c>
      <c r="E1331" s="32">
        <v>42</v>
      </c>
      <c r="F1331" s="29" t="s">
        <v>14</v>
      </c>
      <c r="G1331" s="29" t="s">
        <v>6410</v>
      </c>
      <c r="H1331" s="32" t="s">
        <v>6411</v>
      </c>
      <c r="I1331" s="29" t="s">
        <v>41</v>
      </c>
      <c r="J1331" s="29" t="s">
        <v>19</v>
      </c>
      <c r="K1331" s="34">
        <v>45665</v>
      </c>
      <c r="L1331" s="29" t="s">
        <v>35</v>
      </c>
    </row>
    <row r="1332" spans="1:12" x14ac:dyDescent="0.8">
      <c r="A1332" s="29" t="s">
        <v>6413</v>
      </c>
      <c r="B1332" s="29" t="s">
        <v>6414</v>
      </c>
      <c r="C1332" s="29" t="s">
        <v>23976</v>
      </c>
      <c r="D1332" s="29" t="s">
        <v>24524</v>
      </c>
      <c r="E1332" s="32">
        <v>53</v>
      </c>
      <c r="F1332" s="29"/>
      <c r="G1332" s="29" t="s">
        <v>6415</v>
      </c>
      <c r="H1332" s="32">
        <v>5406093808</v>
      </c>
      <c r="I1332" s="29" t="s">
        <v>18</v>
      </c>
      <c r="J1332" s="29" t="s">
        <v>19</v>
      </c>
      <c r="K1332" s="34">
        <v>44944</v>
      </c>
      <c r="L1332" s="29" t="s">
        <v>26</v>
      </c>
    </row>
    <row r="1333" spans="1:12" x14ac:dyDescent="0.8">
      <c r="A1333" s="29" t="s">
        <v>6417</v>
      </c>
      <c r="B1333" s="29" t="s">
        <v>6418</v>
      </c>
      <c r="C1333" s="29" t="s">
        <v>23773</v>
      </c>
      <c r="D1333" s="29" t="s">
        <v>23897</v>
      </c>
      <c r="E1333" s="32">
        <v>49</v>
      </c>
      <c r="F1333" s="29" t="s">
        <v>29</v>
      </c>
      <c r="G1333" s="29" t="s">
        <v>6419</v>
      </c>
      <c r="H1333" s="32">
        <f>1-432-252-7625</f>
        <v>-8308</v>
      </c>
      <c r="I1333" s="29" t="s">
        <v>47</v>
      </c>
      <c r="J1333" s="29" t="s">
        <v>48</v>
      </c>
      <c r="K1333" s="34">
        <v>44526</v>
      </c>
      <c r="L1333" s="29" t="s">
        <v>26</v>
      </c>
    </row>
    <row r="1334" spans="1:12" x14ac:dyDescent="0.8">
      <c r="A1334" s="29" t="s">
        <v>6421</v>
      </c>
      <c r="B1334" s="29" t="s">
        <v>6422</v>
      </c>
      <c r="C1334" s="29" t="s">
        <v>23793</v>
      </c>
      <c r="D1334" s="29" t="s">
        <v>24372</v>
      </c>
      <c r="E1334" s="32">
        <v>32</v>
      </c>
      <c r="F1334" s="29" t="s">
        <v>14</v>
      </c>
      <c r="G1334" s="29" t="s">
        <v>6423</v>
      </c>
      <c r="H1334" s="32" t="s">
        <v>6424</v>
      </c>
      <c r="I1334" s="29" t="s">
        <v>238</v>
      </c>
      <c r="J1334" s="29" t="s">
        <v>48</v>
      </c>
      <c r="K1334" s="34">
        <v>45487</v>
      </c>
      <c r="L1334" s="29" t="s">
        <v>35</v>
      </c>
    </row>
    <row r="1335" spans="1:12" x14ac:dyDescent="0.8">
      <c r="A1335" s="29" t="s">
        <v>6426</v>
      </c>
      <c r="B1335" s="29" t="s">
        <v>6427</v>
      </c>
      <c r="C1335" s="29" t="s">
        <v>24055</v>
      </c>
      <c r="D1335" s="29" t="s">
        <v>24199</v>
      </c>
      <c r="E1335" s="32">
        <v>52</v>
      </c>
      <c r="F1335" s="29" t="s">
        <v>29</v>
      </c>
      <c r="G1335" s="29" t="s">
        <v>6428</v>
      </c>
      <c r="H1335" s="32" t="s">
        <v>6429</v>
      </c>
      <c r="I1335" s="29" t="s">
        <v>25</v>
      </c>
      <c r="J1335" s="29" t="s">
        <v>19</v>
      </c>
      <c r="K1335" s="34">
        <v>44283</v>
      </c>
      <c r="L1335" s="29" t="s">
        <v>35</v>
      </c>
    </row>
    <row r="1336" spans="1:12" x14ac:dyDescent="0.8">
      <c r="A1336" s="29" t="s">
        <v>6431</v>
      </c>
      <c r="B1336" s="29" t="s">
        <v>6432</v>
      </c>
      <c r="C1336" s="29" t="s">
        <v>23949</v>
      </c>
      <c r="D1336" s="29" t="s">
        <v>24490</v>
      </c>
      <c r="E1336" s="32">
        <v>36</v>
      </c>
      <c r="F1336" s="29" t="s">
        <v>14</v>
      </c>
      <c r="G1336" s="29"/>
      <c r="H1336" s="32" t="s">
        <v>6433</v>
      </c>
      <c r="I1336" s="29" t="s">
        <v>355</v>
      </c>
      <c r="J1336" s="29" t="s">
        <v>180</v>
      </c>
      <c r="K1336" s="34">
        <v>44399</v>
      </c>
      <c r="L1336" s="29" t="s">
        <v>35</v>
      </c>
    </row>
    <row r="1337" spans="1:12" x14ac:dyDescent="0.8">
      <c r="A1337" s="29" t="s">
        <v>6435</v>
      </c>
      <c r="B1337" s="29" t="s">
        <v>6436</v>
      </c>
      <c r="C1337" s="29" t="s">
        <v>23900</v>
      </c>
      <c r="D1337" s="29" t="s">
        <v>24175</v>
      </c>
      <c r="E1337" s="32">
        <v>30</v>
      </c>
      <c r="F1337" s="29" t="s">
        <v>29</v>
      </c>
      <c r="G1337" s="29" t="s">
        <v>6437</v>
      </c>
      <c r="H1337" s="32">
        <f>1-729-301-8320</f>
        <v>-9349</v>
      </c>
      <c r="I1337" s="29" t="s">
        <v>119</v>
      </c>
      <c r="J1337" s="29" t="s">
        <v>55</v>
      </c>
      <c r="K1337" s="34">
        <v>43992</v>
      </c>
      <c r="L1337" s="29" t="s">
        <v>42</v>
      </c>
    </row>
    <row r="1338" spans="1:12" x14ac:dyDescent="0.8">
      <c r="A1338" s="29" t="s">
        <v>6439</v>
      </c>
      <c r="B1338" s="29" t="s">
        <v>6440</v>
      </c>
      <c r="C1338" s="29" t="s">
        <v>23877</v>
      </c>
      <c r="D1338" s="29" t="s">
        <v>24508</v>
      </c>
      <c r="E1338" s="32">
        <v>27</v>
      </c>
      <c r="F1338" s="29" t="s">
        <v>29</v>
      </c>
      <c r="G1338" s="29" t="s">
        <v>6441</v>
      </c>
      <c r="H1338" s="32">
        <v>3659117471</v>
      </c>
      <c r="I1338" s="29" t="s">
        <v>186</v>
      </c>
      <c r="J1338" s="29" t="s">
        <v>74</v>
      </c>
      <c r="K1338" s="34">
        <v>44450</v>
      </c>
      <c r="L1338" s="29" t="s">
        <v>35</v>
      </c>
    </row>
    <row r="1339" spans="1:12" x14ac:dyDescent="0.8">
      <c r="A1339" s="29" t="s">
        <v>6443</v>
      </c>
      <c r="B1339" s="29" t="s">
        <v>6444</v>
      </c>
      <c r="C1339" s="29" t="s">
        <v>23904</v>
      </c>
      <c r="D1339" s="29" t="s">
        <v>24863</v>
      </c>
      <c r="E1339" s="32">
        <v>31</v>
      </c>
      <c r="F1339" s="29" t="s">
        <v>29</v>
      </c>
      <c r="G1339" s="29" t="s">
        <v>6445</v>
      </c>
      <c r="H1339" s="32" t="s">
        <v>6446</v>
      </c>
      <c r="I1339" s="29" t="s">
        <v>227</v>
      </c>
      <c r="J1339" s="29" t="s">
        <v>221</v>
      </c>
      <c r="K1339" s="34">
        <v>44923</v>
      </c>
      <c r="L1339" s="29" t="s">
        <v>26</v>
      </c>
    </row>
    <row r="1340" spans="1:12" x14ac:dyDescent="0.8">
      <c r="A1340" s="29" t="s">
        <v>6448</v>
      </c>
      <c r="B1340" s="29" t="s">
        <v>6449</v>
      </c>
      <c r="C1340" s="29" t="s">
        <v>23858</v>
      </c>
      <c r="D1340" s="29" t="s">
        <v>24864</v>
      </c>
      <c r="E1340" s="32">
        <v>30</v>
      </c>
      <c r="F1340" s="29" t="s">
        <v>29</v>
      </c>
      <c r="G1340" s="29" t="s">
        <v>6450</v>
      </c>
      <c r="H1340" s="32" t="s">
        <v>6451</v>
      </c>
      <c r="I1340" s="29" t="s">
        <v>91</v>
      </c>
      <c r="J1340" s="29" t="s">
        <v>92</v>
      </c>
      <c r="K1340" s="34">
        <v>45284</v>
      </c>
      <c r="L1340" s="29" t="s">
        <v>35</v>
      </c>
    </row>
    <row r="1341" spans="1:12" x14ac:dyDescent="0.8">
      <c r="A1341" s="29" t="s">
        <v>6453</v>
      </c>
      <c r="B1341" s="29" t="s">
        <v>6454</v>
      </c>
      <c r="C1341" s="29" t="s">
        <v>23845</v>
      </c>
      <c r="D1341" s="29" t="s">
        <v>24524</v>
      </c>
      <c r="E1341" s="32">
        <v>37</v>
      </c>
      <c r="F1341" s="29" t="s">
        <v>29</v>
      </c>
      <c r="G1341" s="29" t="s">
        <v>6455</v>
      </c>
      <c r="H1341" s="32" t="s">
        <v>6456</v>
      </c>
      <c r="I1341" s="29" t="s">
        <v>186</v>
      </c>
      <c r="J1341" s="29"/>
      <c r="K1341" s="34">
        <v>44651</v>
      </c>
      <c r="L1341" s="29" t="s">
        <v>35</v>
      </c>
    </row>
    <row r="1342" spans="1:12" x14ac:dyDescent="0.8">
      <c r="A1342" s="29" t="s">
        <v>6458</v>
      </c>
      <c r="B1342" s="29" t="s">
        <v>6459</v>
      </c>
      <c r="C1342" s="29" t="s">
        <v>23919</v>
      </c>
      <c r="D1342" s="29" t="s">
        <v>24865</v>
      </c>
      <c r="E1342" s="32">
        <v>36</v>
      </c>
      <c r="F1342" s="29" t="s">
        <v>29</v>
      </c>
      <c r="G1342" s="29" t="s">
        <v>6460</v>
      </c>
      <c r="H1342" s="32" t="s">
        <v>6461</v>
      </c>
      <c r="I1342" s="29" t="s">
        <v>320</v>
      </c>
      <c r="J1342" s="29" t="s">
        <v>138</v>
      </c>
      <c r="K1342" s="34">
        <v>44802</v>
      </c>
      <c r="L1342" s="29" t="s">
        <v>35</v>
      </c>
    </row>
    <row r="1343" spans="1:12" x14ac:dyDescent="0.8">
      <c r="A1343" s="29" t="s">
        <v>6463</v>
      </c>
      <c r="B1343" s="29" t="s">
        <v>6464</v>
      </c>
      <c r="C1343" s="29" t="s">
        <v>24156</v>
      </c>
      <c r="D1343" s="29" t="s">
        <v>24863</v>
      </c>
      <c r="E1343" s="32">
        <v>35</v>
      </c>
      <c r="F1343" s="29" t="s">
        <v>29</v>
      </c>
      <c r="G1343" s="29" t="s">
        <v>6465</v>
      </c>
      <c r="H1343" s="32" t="s">
        <v>6466</v>
      </c>
      <c r="I1343" s="29" t="s">
        <v>112</v>
      </c>
      <c r="J1343" s="29" t="s">
        <v>113</v>
      </c>
      <c r="K1343" s="34">
        <v>45090</v>
      </c>
      <c r="L1343" s="29" t="s">
        <v>42</v>
      </c>
    </row>
    <row r="1344" spans="1:12" x14ac:dyDescent="0.8">
      <c r="A1344" s="29" t="s">
        <v>6468</v>
      </c>
      <c r="B1344" s="29" t="s">
        <v>6469</v>
      </c>
      <c r="C1344" s="29" t="s">
        <v>23901</v>
      </c>
      <c r="D1344" s="29" t="s">
        <v>24394</v>
      </c>
      <c r="E1344" s="32">
        <v>40</v>
      </c>
      <c r="F1344" s="29" t="s">
        <v>29</v>
      </c>
      <c r="G1344" s="29" t="s">
        <v>6470</v>
      </c>
      <c r="H1344" s="32" t="s">
        <v>6471</v>
      </c>
      <c r="I1344" s="29" t="s">
        <v>1974</v>
      </c>
      <c r="J1344" s="29" t="s">
        <v>180</v>
      </c>
      <c r="K1344" s="34">
        <v>44223</v>
      </c>
      <c r="L1344" s="29" t="s">
        <v>35</v>
      </c>
    </row>
    <row r="1345" spans="1:12" x14ac:dyDescent="0.8">
      <c r="A1345" s="29" t="s">
        <v>6473</v>
      </c>
      <c r="B1345" s="29" t="s">
        <v>6474</v>
      </c>
      <c r="C1345" s="29" t="s">
        <v>23852</v>
      </c>
      <c r="D1345" s="29" t="s">
        <v>24330</v>
      </c>
      <c r="E1345" s="32">
        <v>49</v>
      </c>
      <c r="F1345" s="29" t="s">
        <v>14</v>
      </c>
      <c r="G1345" s="29" t="s">
        <v>6475</v>
      </c>
      <c r="H1345" s="32" t="s">
        <v>6476</v>
      </c>
      <c r="I1345" s="29" t="s">
        <v>33</v>
      </c>
      <c r="J1345" s="29" t="s">
        <v>34</v>
      </c>
      <c r="K1345" s="34">
        <v>44472</v>
      </c>
      <c r="L1345" s="29"/>
    </row>
    <row r="1346" spans="1:12" x14ac:dyDescent="0.8">
      <c r="A1346" s="29" t="s">
        <v>6478</v>
      </c>
      <c r="B1346" s="29" t="s">
        <v>6479</v>
      </c>
      <c r="C1346" s="29" t="s">
        <v>24121</v>
      </c>
      <c r="D1346" s="29" t="s">
        <v>24866</v>
      </c>
      <c r="E1346" s="32">
        <v>46</v>
      </c>
      <c r="F1346" s="29" t="s">
        <v>29</v>
      </c>
      <c r="G1346" s="29" t="s">
        <v>6480</v>
      </c>
      <c r="H1346" s="32" t="s">
        <v>6481</v>
      </c>
      <c r="I1346" s="29" t="s">
        <v>952</v>
      </c>
      <c r="J1346" s="29" t="s">
        <v>126</v>
      </c>
      <c r="K1346" s="34">
        <v>43990</v>
      </c>
      <c r="L1346" s="29" t="s">
        <v>35</v>
      </c>
    </row>
    <row r="1347" spans="1:12" x14ac:dyDescent="0.8">
      <c r="A1347" s="29" t="s">
        <v>6483</v>
      </c>
      <c r="B1347" s="29" t="s">
        <v>6484</v>
      </c>
      <c r="C1347" s="29" t="s">
        <v>23816</v>
      </c>
      <c r="D1347" s="29" t="s">
        <v>24441</v>
      </c>
      <c r="E1347" s="32">
        <v>18</v>
      </c>
      <c r="F1347" s="29" t="s">
        <v>29</v>
      </c>
      <c r="G1347" s="29" t="s">
        <v>6485</v>
      </c>
      <c r="H1347" s="32" t="s">
        <v>6486</v>
      </c>
      <c r="I1347" s="29" t="s">
        <v>309</v>
      </c>
      <c r="J1347" s="29" t="s">
        <v>74</v>
      </c>
      <c r="K1347" s="34">
        <v>45486</v>
      </c>
      <c r="L1347" s="29" t="s">
        <v>35</v>
      </c>
    </row>
    <row r="1348" spans="1:12" x14ac:dyDescent="0.8">
      <c r="A1348" s="29" t="s">
        <v>6488</v>
      </c>
      <c r="B1348" s="29" t="s">
        <v>6489</v>
      </c>
      <c r="C1348" s="29" t="s">
        <v>23854</v>
      </c>
      <c r="D1348" s="29" t="s">
        <v>24445</v>
      </c>
      <c r="E1348" s="32">
        <v>18</v>
      </c>
      <c r="F1348" s="29" t="s">
        <v>382</v>
      </c>
      <c r="G1348" s="29" t="s">
        <v>6490</v>
      </c>
      <c r="H1348" s="32" t="s">
        <v>6491</v>
      </c>
      <c r="I1348" s="29" t="s">
        <v>186</v>
      </c>
      <c r="J1348" s="29" t="s">
        <v>74</v>
      </c>
      <c r="K1348" s="34">
        <v>45214</v>
      </c>
      <c r="L1348" s="29" t="s">
        <v>35</v>
      </c>
    </row>
    <row r="1349" spans="1:12" x14ac:dyDescent="0.8">
      <c r="A1349" s="29" t="s">
        <v>6493</v>
      </c>
      <c r="B1349" s="29" t="s">
        <v>6494</v>
      </c>
      <c r="C1349" s="29" t="s">
        <v>23774</v>
      </c>
      <c r="D1349" s="29" t="s">
        <v>24867</v>
      </c>
      <c r="E1349" s="32">
        <v>46</v>
      </c>
      <c r="F1349" s="29" t="s">
        <v>29</v>
      </c>
      <c r="G1349" s="29"/>
      <c r="H1349" s="32">
        <v>8112250231</v>
      </c>
      <c r="I1349" s="29" t="s">
        <v>350</v>
      </c>
      <c r="J1349" s="29" t="s">
        <v>34</v>
      </c>
      <c r="K1349" s="34">
        <v>44440</v>
      </c>
      <c r="L1349" s="29" t="s">
        <v>42</v>
      </c>
    </row>
    <row r="1350" spans="1:12" x14ac:dyDescent="0.8">
      <c r="A1350" s="29" t="s">
        <v>6496</v>
      </c>
      <c r="B1350" s="29"/>
      <c r="C1350" s="29"/>
      <c r="D1350" s="29"/>
      <c r="E1350" s="32">
        <v>18</v>
      </c>
      <c r="F1350" s="29" t="s">
        <v>29</v>
      </c>
      <c r="G1350" s="29" t="s">
        <v>6497</v>
      </c>
      <c r="H1350" s="32" t="s">
        <v>6498</v>
      </c>
      <c r="I1350" s="29" t="s">
        <v>105</v>
      </c>
      <c r="J1350" s="29" t="s">
        <v>48</v>
      </c>
      <c r="K1350" s="34">
        <v>43930</v>
      </c>
      <c r="L1350" s="29" t="s">
        <v>35</v>
      </c>
    </row>
    <row r="1351" spans="1:12" x14ac:dyDescent="0.8">
      <c r="A1351" s="29" t="s">
        <v>6500</v>
      </c>
      <c r="B1351" s="29" t="s">
        <v>6501</v>
      </c>
      <c r="C1351" s="29" t="s">
        <v>24157</v>
      </c>
      <c r="D1351" s="29" t="s">
        <v>24868</v>
      </c>
      <c r="E1351" s="32">
        <v>32</v>
      </c>
      <c r="F1351" s="29" t="s">
        <v>29</v>
      </c>
      <c r="G1351" s="29" t="s">
        <v>6502</v>
      </c>
      <c r="H1351" s="32" t="s">
        <v>6503</v>
      </c>
      <c r="I1351" s="29" t="s">
        <v>112</v>
      </c>
      <c r="J1351" s="29" t="s">
        <v>113</v>
      </c>
      <c r="K1351" s="34">
        <v>44159</v>
      </c>
      <c r="L1351" s="29" t="s">
        <v>35</v>
      </c>
    </row>
    <row r="1352" spans="1:12" x14ac:dyDescent="0.8">
      <c r="A1352" s="29" t="s">
        <v>6505</v>
      </c>
      <c r="B1352" s="29" t="s">
        <v>6506</v>
      </c>
      <c r="C1352" s="29" t="s">
        <v>23849</v>
      </c>
      <c r="D1352" s="29" t="s">
        <v>24789</v>
      </c>
      <c r="E1352" s="32">
        <v>20</v>
      </c>
      <c r="F1352" s="29" t="s">
        <v>14</v>
      </c>
      <c r="G1352" s="29" t="s">
        <v>6507</v>
      </c>
      <c r="H1352" s="32" t="s">
        <v>6508</v>
      </c>
      <c r="I1352" s="29" t="s">
        <v>255</v>
      </c>
      <c r="J1352" s="29" t="s">
        <v>145</v>
      </c>
      <c r="K1352" s="34">
        <v>45529</v>
      </c>
      <c r="L1352" s="29" t="s">
        <v>42</v>
      </c>
    </row>
    <row r="1353" spans="1:12" x14ac:dyDescent="0.8">
      <c r="A1353" s="29" t="s">
        <v>6510</v>
      </c>
      <c r="B1353" s="29" t="s">
        <v>6511</v>
      </c>
      <c r="C1353" s="29" t="s">
        <v>24077</v>
      </c>
      <c r="D1353" s="29" t="s">
        <v>24869</v>
      </c>
      <c r="E1353" s="32">
        <v>18</v>
      </c>
      <c r="F1353" s="29" t="s">
        <v>29</v>
      </c>
      <c r="G1353" s="29" t="s">
        <v>6512</v>
      </c>
      <c r="H1353" s="32" t="s">
        <v>6513</v>
      </c>
      <c r="I1353" s="29" t="s">
        <v>161</v>
      </c>
      <c r="J1353" s="29" t="s">
        <v>113</v>
      </c>
      <c r="K1353" s="34">
        <v>44405</v>
      </c>
      <c r="L1353" s="29" t="s">
        <v>35</v>
      </c>
    </row>
    <row r="1354" spans="1:12" x14ac:dyDescent="0.8">
      <c r="A1354" s="29" t="s">
        <v>6515</v>
      </c>
      <c r="B1354" s="29" t="s">
        <v>6516</v>
      </c>
      <c r="C1354" s="29" t="s">
        <v>23901</v>
      </c>
      <c r="D1354" s="29" t="s">
        <v>24467</v>
      </c>
      <c r="E1354" s="32">
        <v>41</v>
      </c>
      <c r="F1354" s="29" t="s">
        <v>29</v>
      </c>
      <c r="G1354" s="29" t="s">
        <v>6517</v>
      </c>
      <c r="H1354" s="32" t="s">
        <v>6518</v>
      </c>
      <c r="I1354" s="29" t="s">
        <v>553</v>
      </c>
      <c r="J1354" s="29" t="s">
        <v>221</v>
      </c>
      <c r="K1354" s="34">
        <v>44756</v>
      </c>
      <c r="L1354" s="29" t="s">
        <v>35</v>
      </c>
    </row>
    <row r="1355" spans="1:12" x14ac:dyDescent="0.8">
      <c r="A1355" s="29" t="s">
        <v>6520</v>
      </c>
      <c r="B1355" s="29" t="s">
        <v>6521</v>
      </c>
      <c r="C1355" s="29" t="s">
        <v>23814</v>
      </c>
      <c r="D1355" s="29" t="s">
        <v>24528</v>
      </c>
      <c r="E1355" s="32">
        <v>44</v>
      </c>
      <c r="F1355" s="29" t="s">
        <v>29</v>
      </c>
      <c r="G1355" s="29" t="s">
        <v>6522</v>
      </c>
      <c r="H1355" s="32" t="s">
        <v>6523</v>
      </c>
      <c r="I1355" s="29" t="s">
        <v>199</v>
      </c>
      <c r="J1355" s="29" t="s">
        <v>74</v>
      </c>
      <c r="K1355" s="34">
        <v>44829</v>
      </c>
      <c r="L1355" s="29" t="s">
        <v>26</v>
      </c>
    </row>
    <row r="1356" spans="1:12" x14ac:dyDescent="0.8">
      <c r="A1356" s="29" t="s">
        <v>6525</v>
      </c>
      <c r="B1356" s="29" t="s">
        <v>6526</v>
      </c>
      <c r="C1356" s="29" t="s">
        <v>23894</v>
      </c>
      <c r="D1356" s="29" t="s">
        <v>24403</v>
      </c>
      <c r="E1356" s="32">
        <v>28</v>
      </c>
      <c r="F1356" s="29" t="s">
        <v>29</v>
      </c>
      <c r="G1356" s="29" t="s">
        <v>6527</v>
      </c>
      <c r="H1356" s="32" t="s">
        <v>6528</v>
      </c>
      <c r="I1356" s="29" t="s">
        <v>186</v>
      </c>
      <c r="J1356" s="29" t="s">
        <v>74</v>
      </c>
      <c r="K1356" s="34">
        <v>44844</v>
      </c>
      <c r="L1356" s="29" t="s">
        <v>35</v>
      </c>
    </row>
    <row r="1357" spans="1:12" x14ac:dyDescent="0.8">
      <c r="A1357" s="29" t="s">
        <v>6530</v>
      </c>
      <c r="B1357" s="29" t="s">
        <v>6531</v>
      </c>
      <c r="C1357" s="29" t="s">
        <v>23890</v>
      </c>
      <c r="D1357" s="29" t="s">
        <v>24870</v>
      </c>
      <c r="E1357" s="32">
        <v>18</v>
      </c>
      <c r="F1357" s="29" t="s">
        <v>14</v>
      </c>
      <c r="G1357" s="29" t="s">
        <v>6532</v>
      </c>
      <c r="H1357" s="32">
        <f>1-451-639-7635</f>
        <v>-8724</v>
      </c>
      <c r="I1357" s="29" t="s">
        <v>558</v>
      </c>
      <c r="J1357" s="29" t="s">
        <v>55</v>
      </c>
      <c r="K1357" s="34">
        <v>45577</v>
      </c>
      <c r="L1357" s="29" t="s">
        <v>35</v>
      </c>
    </row>
    <row r="1358" spans="1:12" x14ac:dyDescent="0.8">
      <c r="A1358" s="29" t="s">
        <v>6534</v>
      </c>
      <c r="B1358" s="29" t="s">
        <v>6535</v>
      </c>
      <c r="C1358" s="29" t="s">
        <v>23740</v>
      </c>
      <c r="D1358" s="29" t="s">
        <v>24618</v>
      </c>
      <c r="E1358" s="32">
        <v>28</v>
      </c>
      <c r="F1358" s="29" t="s">
        <v>108</v>
      </c>
      <c r="G1358" s="29" t="s">
        <v>6536</v>
      </c>
      <c r="H1358" s="32" t="s">
        <v>6537</v>
      </c>
      <c r="I1358" s="29" t="s">
        <v>558</v>
      </c>
      <c r="J1358" s="29" t="s">
        <v>55</v>
      </c>
      <c r="K1358" s="34">
        <v>44098</v>
      </c>
      <c r="L1358" s="29" t="s">
        <v>35</v>
      </c>
    </row>
    <row r="1359" spans="1:12" x14ac:dyDescent="0.8">
      <c r="A1359" s="29" t="s">
        <v>6539</v>
      </c>
      <c r="B1359" s="29" t="s">
        <v>6540</v>
      </c>
      <c r="C1359" s="29" t="s">
        <v>23820</v>
      </c>
      <c r="D1359" s="29" t="s">
        <v>24871</v>
      </c>
      <c r="E1359" s="32">
        <v>39</v>
      </c>
      <c r="F1359" s="29" t="s">
        <v>29</v>
      </c>
      <c r="G1359" s="29" t="s">
        <v>6541</v>
      </c>
      <c r="H1359" s="32">
        <v>3336308544</v>
      </c>
      <c r="I1359" s="29" t="s">
        <v>125</v>
      </c>
      <c r="J1359" s="29" t="s">
        <v>126</v>
      </c>
      <c r="K1359" s="34">
        <v>45245</v>
      </c>
      <c r="L1359" s="29" t="s">
        <v>35</v>
      </c>
    </row>
    <row r="1360" spans="1:12" x14ac:dyDescent="0.8">
      <c r="A1360" s="29" t="s">
        <v>6543</v>
      </c>
      <c r="B1360" s="29" t="s">
        <v>6544</v>
      </c>
      <c r="C1360" s="29" t="s">
        <v>23977</v>
      </c>
      <c r="D1360" s="29" t="s">
        <v>24550</v>
      </c>
      <c r="E1360" s="32">
        <v>18</v>
      </c>
      <c r="F1360" s="29" t="s">
        <v>29</v>
      </c>
      <c r="G1360" s="29" t="s">
        <v>6545</v>
      </c>
      <c r="H1360" s="32">
        <v>9219093676</v>
      </c>
      <c r="I1360" s="29" t="s">
        <v>1448</v>
      </c>
      <c r="J1360" s="29" t="s">
        <v>193</v>
      </c>
      <c r="K1360" s="34">
        <v>45214</v>
      </c>
      <c r="L1360" s="29" t="s">
        <v>35</v>
      </c>
    </row>
    <row r="1361" spans="1:12" x14ac:dyDescent="0.8">
      <c r="A1361" s="29" t="s">
        <v>6547</v>
      </c>
      <c r="B1361" s="29" t="s">
        <v>6548</v>
      </c>
      <c r="C1361" s="29" t="s">
        <v>23817</v>
      </c>
      <c r="D1361" s="29" t="s">
        <v>24732</v>
      </c>
      <c r="E1361" s="32">
        <v>37</v>
      </c>
      <c r="F1361" s="29" t="s">
        <v>14</v>
      </c>
      <c r="G1361" s="29" t="s">
        <v>6549</v>
      </c>
      <c r="H1361" s="32" t="s">
        <v>6550</v>
      </c>
      <c r="I1361" s="29" t="s">
        <v>681</v>
      </c>
      <c r="J1361" s="29" t="s">
        <v>99</v>
      </c>
      <c r="K1361" s="34">
        <v>45290</v>
      </c>
      <c r="L1361" s="29" t="s">
        <v>42</v>
      </c>
    </row>
    <row r="1362" spans="1:12" x14ac:dyDescent="0.8">
      <c r="A1362" s="29" t="s">
        <v>6552</v>
      </c>
      <c r="B1362" s="29" t="s">
        <v>6553</v>
      </c>
      <c r="C1362" s="29" t="s">
        <v>23881</v>
      </c>
      <c r="D1362" s="29" t="s">
        <v>24080</v>
      </c>
      <c r="E1362" s="32">
        <v>34</v>
      </c>
      <c r="F1362" s="29" t="s">
        <v>29</v>
      </c>
      <c r="G1362" s="29" t="s">
        <v>6554</v>
      </c>
      <c r="H1362" s="32" t="s">
        <v>6555</v>
      </c>
      <c r="I1362" s="29" t="s">
        <v>119</v>
      </c>
      <c r="J1362" s="29" t="s">
        <v>55</v>
      </c>
      <c r="K1362" s="34">
        <v>44019</v>
      </c>
      <c r="L1362" s="29" t="s">
        <v>35</v>
      </c>
    </row>
    <row r="1363" spans="1:12" x14ac:dyDescent="0.8">
      <c r="A1363" s="29" t="s">
        <v>6557</v>
      </c>
      <c r="B1363" s="29" t="s">
        <v>6558</v>
      </c>
      <c r="C1363" s="29" t="s">
        <v>23778</v>
      </c>
      <c r="D1363" s="29" t="s">
        <v>24872</v>
      </c>
      <c r="E1363" s="32">
        <v>41</v>
      </c>
      <c r="F1363" s="29" t="s">
        <v>29</v>
      </c>
      <c r="G1363" s="29" t="s">
        <v>6559</v>
      </c>
      <c r="H1363" s="32">
        <v>4297406957</v>
      </c>
      <c r="I1363" s="29" t="s">
        <v>796</v>
      </c>
      <c r="J1363" s="29" t="s">
        <v>19</v>
      </c>
      <c r="K1363" s="34">
        <v>45200</v>
      </c>
      <c r="L1363" s="29" t="s">
        <v>35</v>
      </c>
    </row>
    <row r="1364" spans="1:12" x14ac:dyDescent="0.8">
      <c r="A1364" s="29" t="s">
        <v>6561</v>
      </c>
      <c r="B1364" s="29" t="s">
        <v>6562</v>
      </c>
      <c r="C1364" s="29" t="s">
        <v>24121</v>
      </c>
      <c r="D1364" s="29" t="s">
        <v>24330</v>
      </c>
      <c r="E1364" s="32">
        <v>36</v>
      </c>
      <c r="F1364" s="29" t="s">
        <v>29</v>
      </c>
      <c r="G1364" s="29" t="s">
        <v>6563</v>
      </c>
      <c r="H1364" s="32" t="s">
        <v>6564</v>
      </c>
      <c r="I1364" s="29"/>
      <c r="J1364" s="29" t="s">
        <v>138</v>
      </c>
      <c r="K1364" s="34">
        <v>44423</v>
      </c>
      <c r="L1364" s="29" t="s">
        <v>42</v>
      </c>
    </row>
    <row r="1365" spans="1:12" x14ac:dyDescent="0.8">
      <c r="A1365" s="29" t="s">
        <v>6565</v>
      </c>
      <c r="B1365" s="29" t="s">
        <v>6566</v>
      </c>
      <c r="C1365" s="29" t="s">
        <v>23850</v>
      </c>
      <c r="D1365" s="29" t="s">
        <v>24575</v>
      </c>
      <c r="E1365" s="32">
        <v>23</v>
      </c>
      <c r="F1365" s="29" t="s">
        <v>29</v>
      </c>
      <c r="G1365" s="29" t="s">
        <v>6567</v>
      </c>
      <c r="H1365" s="32" t="s">
        <v>6568</v>
      </c>
      <c r="I1365" s="29" t="s">
        <v>167</v>
      </c>
      <c r="J1365" s="29" t="s">
        <v>138</v>
      </c>
      <c r="K1365" s="34">
        <v>44196</v>
      </c>
      <c r="L1365" s="29" t="s">
        <v>42</v>
      </c>
    </row>
    <row r="1366" spans="1:12" x14ac:dyDescent="0.8">
      <c r="A1366" s="29" t="s">
        <v>6570</v>
      </c>
      <c r="B1366" s="29" t="s">
        <v>6571</v>
      </c>
      <c r="C1366" s="29" t="s">
        <v>24158</v>
      </c>
      <c r="D1366" s="29" t="s">
        <v>24419</v>
      </c>
      <c r="E1366" s="32">
        <v>49</v>
      </c>
      <c r="F1366" s="29" t="s">
        <v>14</v>
      </c>
      <c r="G1366" s="29" t="s">
        <v>6572</v>
      </c>
      <c r="H1366" s="32">
        <v>8412770734</v>
      </c>
      <c r="I1366" s="29" t="s">
        <v>355</v>
      </c>
      <c r="J1366" s="29" t="s">
        <v>180</v>
      </c>
      <c r="K1366" s="34">
        <v>45538</v>
      </c>
      <c r="L1366" s="29" t="s">
        <v>35</v>
      </c>
    </row>
    <row r="1367" spans="1:12" x14ac:dyDescent="0.8">
      <c r="A1367" s="29" t="s">
        <v>6574</v>
      </c>
      <c r="B1367" s="29" t="s">
        <v>6575</v>
      </c>
      <c r="C1367" s="29" t="s">
        <v>23801</v>
      </c>
      <c r="D1367" s="29" t="s">
        <v>24437</v>
      </c>
      <c r="E1367" s="32">
        <v>33</v>
      </c>
      <c r="F1367" s="29" t="s">
        <v>14</v>
      </c>
      <c r="G1367" s="29" t="s">
        <v>6576</v>
      </c>
      <c r="H1367" s="32" t="s">
        <v>6577</v>
      </c>
      <c r="I1367" s="29" t="s">
        <v>291</v>
      </c>
      <c r="J1367" s="29" t="s">
        <v>92</v>
      </c>
      <c r="K1367" s="34">
        <v>45283</v>
      </c>
      <c r="L1367" s="29" t="s">
        <v>26</v>
      </c>
    </row>
    <row r="1368" spans="1:12" x14ac:dyDescent="0.8">
      <c r="A1368" s="29" t="s">
        <v>6579</v>
      </c>
      <c r="B1368" s="29" t="s">
        <v>6580</v>
      </c>
      <c r="C1368" s="29" t="s">
        <v>23754</v>
      </c>
      <c r="D1368" s="29" t="s">
        <v>24515</v>
      </c>
      <c r="E1368" s="32">
        <v>34</v>
      </c>
      <c r="F1368" s="29" t="s">
        <v>29</v>
      </c>
      <c r="G1368" s="29" t="s">
        <v>6581</v>
      </c>
      <c r="H1368" s="32" t="s">
        <v>6582</v>
      </c>
      <c r="I1368" s="29" t="s">
        <v>137</v>
      </c>
      <c r="J1368" s="29" t="s">
        <v>138</v>
      </c>
      <c r="K1368" s="34">
        <v>45231</v>
      </c>
      <c r="L1368" s="29" t="s">
        <v>35</v>
      </c>
    </row>
    <row r="1369" spans="1:12" x14ac:dyDescent="0.8">
      <c r="A1369" s="29" t="s">
        <v>6584</v>
      </c>
      <c r="B1369" s="29" t="s">
        <v>6585</v>
      </c>
      <c r="C1369" s="29" t="s">
        <v>23850</v>
      </c>
      <c r="D1369" s="29" t="s">
        <v>24609</v>
      </c>
      <c r="E1369" s="32">
        <v>23</v>
      </c>
      <c r="F1369" s="29" t="s">
        <v>29</v>
      </c>
      <c r="G1369" s="29" t="s">
        <v>6586</v>
      </c>
      <c r="H1369" s="32" t="s">
        <v>6587</v>
      </c>
      <c r="I1369" s="29" t="s">
        <v>199</v>
      </c>
      <c r="J1369" s="29" t="s">
        <v>74</v>
      </c>
      <c r="K1369" s="34">
        <v>44420</v>
      </c>
      <c r="L1369" s="29" t="s">
        <v>35</v>
      </c>
    </row>
    <row r="1370" spans="1:12" x14ac:dyDescent="0.8">
      <c r="A1370" s="29" t="s">
        <v>6589</v>
      </c>
      <c r="B1370" s="29" t="s">
        <v>6590</v>
      </c>
      <c r="C1370" s="29" t="s">
        <v>23791</v>
      </c>
      <c r="D1370" s="29" t="s">
        <v>24503</v>
      </c>
      <c r="E1370" s="32">
        <v>29</v>
      </c>
      <c r="F1370" s="29" t="s">
        <v>29</v>
      </c>
      <c r="G1370" s="29" t="s">
        <v>6591</v>
      </c>
      <c r="H1370" s="32" t="s">
        <v>6592</v>
      </c>
      <c r="I1370" s="29" t="s">
        <v>1064</v>
      </c>
      <c r="J1370" s="29" t="s">
        <v>193</v>
      </c>
      <c r="K1370" s="34">
        <v>44684</v>
      </c>
      <c r="L1370" s="29" t="s">
        <v>42</v>
      </c>
    </row>
    <row r="1371" spans="1:12" x14ac:dyDescent="0.8">
      <c r="A1371" s="29" t="s">
        <v>6594</v>
      </c>
      <c r="B1371" s="29" t="s">
        <v>6595</v>
      </c>
      <c r="C1371" s="29" t="s">
        <v>24159</v>
      </c>
      <c r="D1371" s="29" t="s">
        <v>24620</v>
      </c>
      <c r="E1371" s="32">
        <v>24</v>
      </c>
      <c r="F1371" s="29" t="s">
        <v>108</v>
      </c>
      <c r="G1371" s="29" t="s">
        <v>6596</v>
      </c>
      <c r="H1371" s="32" t="s">
        <v>6597</v>
      </c>
      <c r="I1371" s="29" t="s">
        <v>41</v>
      </c>
      <c r="J1371" s="29" t="s">
        <v>19</v>
      </c>
      <c r="K1371" s="34">
        <v>45339</v>
      </c>
      <c r="L1371" s="29" t="s">
        <v>42</v>
      </c>
    </row>
    <row r="1372" spans="1:12" x14ac:dyDescent="0.8">
      <c r="A1372" s="29" t="s">
        <v>6599</v>
      </c>
      <c r="B1372" s="29" t="s">
        <v>6600</v>
      </c>
      <c r="C1372" s="29" t="s">
        <v>23752</v>
      </c>
      <c r="D1372" s="29" t="s">
        <v>24331</v>
      </c>
      <c r="E1372" s="32">
        <v>32</v>
      </c>
      <c r="F1372" s="29" t="s">
        <v>14</v>
      </c>
      <c r="G1372" s="29" t="s">
        <v>6601</v>
      </c>
      <c r="H1372" s="32" t="s">
        <v>6602</v>
      </c>
      <c r="I1372" s="29" t="s">
        <v>291</v>
      </c>
      <c r="J1372" s="29" t="s">
        <v>92</v>
      </c>
      <c r="K1372" s="34">
        <v>45376</v>
      </c>
      <c r="L1372" s="29" t="s">
        <v>26</v>
      </c>
    </row>
    <row r="1373" spans="1:12" x14ac:dyDescent="0.8">
      <c r="A1373" s="29" t="s">
        <v>6604</v>
      </c>
      <c r="B1373" s="29" t="s">
        <v>6605</v>
      </c>
      <c r="C1373" s="29" t="s">
        <v>23969</v>
      </c>
      <c r="D1373" s="29" t="s">
        <v>24331</v>
      </c>
      <c r="E1373" s="32">
        <v>55</v>
      </c>
      <c r="F1373" s="29" t="s">
        <v>382</v>
      </c>
      <c r="G1373" s="29" t="s">
        <v>4509</v>
      </c>
      <c r="H1373" s="32" t="s">
        <v>6606</v>
      </c>
      <c r="I1373" s="29" t="s">
        <v>105</v>
      </c>
      <c r="J1373" s="29" t="s">
        <v>48</v>
      </c>
      <c r="K1373" s="34">
        <v>45196</v>
      </c>
      <c r="L1373" s="29" t="s">
        <v>42</v>
      </c>
    </row>
    <row r="1374" spans="1:12" x14ac:dyDescent="0.8">
      <c r="A1374" s="29" t="s">
        <v>6608</v>
      </c>
      <c r="B1374" s="29" t="s">
        <v>6609</v>
      </c>
      <c r="C1374" s="29" t="s">
        <v>23945</v>
      </c>
      <c r="D1374" s="29" t="s">
        <v>24378</v>
      </c>
      <c r="E1374" s="32">
        <v>18</v>
      </c>
      <c r="F1374" s="29" t="s">
        <v>29</v>
      </c>
      <c r="G1374" s="29" t="s">
        <v>6610</v>
      </c>
      <c r="H1374" s="32" t="s">
        <v>6611</v>
      </c>
      <c r="I1374" s="29" t="s">
        <v>473</v>
      </c>
      <c r="J1374" s="29" t="s">
        <v>113</v>
      </c>
      <c r="K1374" s="34">
        <v>44927</v>
      </c>
      <c r="L1374" s="29" t="s">
        <v>42</v>
      </c>
    </row>
    <row r="1375" spans="1:12" x14ac:dyDescent="0.8">
      <c r="A1375" s="29" t="s">
        <v>6613</v>
      </c>
      <c r="B1375" s="29" t="s">
        <v>6614</v>
      </c>
      <c r="C1375" s="29" t="s">
        <v>24160</v>
      </c>
      <c r="D1375" s="29" t="s">
        <v>24629</v>
      </c>
      <c r="E1375" s="32">
        <v>18</v>
      </c>
      <c r="F1375" s="29" t="s">
        <v>14</v>
      </c>
      <c r="G1375" s="29" t="s">
        <v>6615</v>
      </c>
      <c r="H1375" s="32" t="s">
        <v>6616</v>
      </c>
      <c r="I1375" s="29" t="s">
        <v>25</v>
      </c>
      <c r="J1375" s="29" t="s">
        <v>19</v>
      </c>
      <c r="K1375" s="34">
        <v>45610</v>
      </c>
      <c r="L1375" s="29" t="s">
        <v>35</v>
      </c>
    </row>
    <row r="1376" spans="1:12" x14ac:dyDescent="0.8">
      <c r="A1376" s="29" t="s">
        <v>6618</v>
      </c>
      <c r="B1376" s="29" t="s">
        <v>6619</v>
      </c>
      <c r="C1376" s="29" t="s">
        <v>23954</v>
      </c>
      <c r="D1376" s="29" t="s">
        <v>24873</v>
      </c>
      <c r="E1376" s="32">
        <v>52</v>
      </c>
      <c r="F1376" s="29" t="s">
        <v>14</v>
      </c>
      <c r="G1376" s="29" t="s">
        <v>6620</v>
      </c>
      <c r="H1376" s="32" t="s">
        <v>6621</v>
      </c>
      <c r="I1376" s="29" t="s">
        <v>553</v>
      </c>
      <c r="J1376" s="29" t="s">
        <v>221</v>
      </c>
      <c r="K1376" s="34">
        <v>44088</v>
      </c>
      <c r="L1376" s="29" t="s">
        <v>26</v>
      </c>
    </row>
    <row r="1377" spans="1:12" x14ac:dyDescent="0.8">
      <c r="A1377" s="29" t="s">
        <v>6623</v>
      </c>
      <c r="B1377" s="29" t="s">
        <v>6624</v>
      </c>
      <c r="C1377" s="29" t="s">
        <v>23910</v>
      </c>
      <c r="D1377" s="29" t="s">
        <v>24874</v>
      </c>
      <c r="E1377" s="32">
        <v>32</v>
      </c>
      <c r="F1377" s="29" t="s">
        <v>29</v>
      </c>
      <c r="G1377" s="29" t="s">
        <v>6625</v>
      </c>
      <c r="H1377" s="32" t="s">
        <v>6626</v>
      </c>
      <c r="I1377" s="29" t="s">
        <v>746</v>
      </c>
      <c r="J1377" s="29" t="s">
        <v>145</v>
      </c>
      <c r="K1377" s="34">
        <v>45406</v>
      </c>
      <c r="L1377" s="29" t="s">
        <v>42</v>
      </c>
    </row>
    <row r="1378" spans="1:12" x14ac:dyDescent="0.8">
      <c r="A1378" s="29" t="s">
        <v>6628</v>
      </c>
      <c r="B1378" s="29" t="s">
        <v>6629</v>
      </c>
      <c r="C1378" s="29" t="s">
        <v>23801</v>
      </c>
      <c r="D1378" s="29" t="s">
        <v>24602</v>
      </c>
      <c r="E1378" s="32">
        <v>26</v>
      </c>
      <c r="F1378" s="29" t="s">
        <v>14</v>
      </c>
      <c r="G1378" s="29" t="s">
        <v>6630</v>
      </c>
      <c r="H1378" s="32">
        <f>1-765-850-915</f>
        <v>-2529</v>
      </c>
      <c r="I1378" s="29" t="s">
        <v>320</v>
      </c>
      <c r="J1378" s="29" t="s">
        <v>138</v>
      </c>
      <c r="K1378" s="34">
        <v>45451</v>
      </c>
      <c r="L1378" s="29" t="s">
        <v>35</v>
      </c>
    </row>
    <row r="1379" spans="1:12" x14ac:dyDescent="0.8">
      <c r="A1379" s="29" t="s">
        <v>6632</v>
      </c>
      <c r="B1379" s="29"/>
      <c r="C1379" s="29"/>
      <c r="D1379" s="29"/>
      <c r="E1379" s="32">
        <v>47</v>
      </c>
      <c r="F1379" s="29" t="s">
        <v>14</v>
      </c>
      <c r="G1379" s="29" t="s">
        <v>6633</v>
      </c>
      <c r="H1379" s="32" t="s">
        <v>6634</v>
      </c>
      <c r="I1379" s="29"/>
      <c r="J1379" s="29" t="s">
        <v>34</v>
      </c>
      <c r="K1379" s="34">
        <v>45229</v>
      </c>
      <c r="L1379" s="29" t="s">
        <v>26</v>
      </c>
    </row>
    <row r="1380" spans="1:12" x14ac:dyDescent="0.8">
      <c r="A1380" s="29" t="s">
        <v>6636</v>
      </c>
      <c r="B1380" s="29" t="s">
        <v>6637</v>
      </c>
      <c r="C1380" s="29" t="s">
        <v>23758</v>
      </c>
      <c r="D1380" s="29" t="s">
        <v>24635</v>
      </c>
      <c r="E1380" s="32">
        <v>27</v>
      </c>
      <c r="F1380" s="29" t="s">
        <v>29</v>
      </c>
      <c r="G1380" s="29" t="s">
        <v>6638</v>
      </c>
      <c r="H1380" s="32" t="s">
        <v>6639</v>
      </c>
      <c r="I1380" s="29" t="s">
        <v>2104</v>
      </c>
      <c r="J1380" s="29" t="s">
        <v>180</v>
      </c>
      <c r="K1380" s="34">
        <v>44616</v>
      </c>
      <c r="L1380" s="29" t="s">
        <v>42</v>
      </c>
    </row>
    <row r="1381" spans="1:12" x14ac:dyDescent="0.8">
      <c r="A1381" s="29" t="s">
        <v>6641</v>
      </c>
      <c r="B1381" s="29" t="s">
        <v>6642</v>
      </c>
      <c r="C1381" s="29" t="s">
        <v>23890</v>
      </c>
      <c r="D1381" s="29" t="s">
        <v>24875</v>
      </c>
      <c r="E1381" s="32">
        <v>56</v>
      </c>
      <c r="F1381" s="29" t="s">
        <v>14</v>
      </c>
      <c r="G1381" s="29" t="s">
        <v>6643</v>
      </c>
      <c r="H1381" s="32" t="s">
        <v>6644</v>
      </c>
      <c r="I1381" s="29" t="s">
        <v>691</v>
      </c>
      <c r="J1381" s="29" t="s">
        <v>48</v>
      </c>
      <c r="K1381" s="34">
        <v>44750</v>
      </c>
      <c r="L1381" s="29" t="s">
        <v>35</v>
      </c>
    </row>
    <row r="1382" spans="1:12" x14ac:dyDescent="0.8">
      <c r="A1382" s="29" t="s">
        <v>6646</v>
      </c>
      <c r="B1382" s="29" t="s">
        <v>6647</v>
      </c>
      <c r="C1382" s="29" t="s">
        <v>23976</v>
      </c>
      <c r="D1382" s="29" t="s">
        <v>24363</v>
      </c>
      <c r="E1382" s="32">
        <v>43</v>
      </c>
      <c r="F1382" s="29" t="s">
        <v>14</v>
      </c>
      <c r="G1382" s="29" t="s">
        <v>6648</v>
      </c>
      <c r="H1382" s="32" t="s">
        <v>6649</v>
      </c>
      <c r="I1382" s="29" t="s">
        <v>249</v>
      </c>
      <c r="J1382" s="29" t="s">
        <v>55</v>
      </c>
      <c r="K1382" s="34">
        <v>44422</v>
      </c>
      <c r="L1382" s="29" t="s">
        <v>26</v>
      </c>
    </row>
    <row r="1383" spans="1:12" x14ac:dyDescent="0.8">
      <c r="A1383" s="29" t="s">
        <v>6651</v>
      </c>
      <c r="B1383" s="29" t="s">
        <v>6652</v>
      </c>
      <c r="C1383" s="29" t="s">
        <v>24161</v>
      </c>
      <c r="D1383" s="29" t="s">
        <v>24794</v>
      </c>
      <c r="E1383" s="32">
        <v>29</v>
      </c>
      <c r="F1383" s="29" t="s">
        <v>14</v>
      </c>
      <c r="G1383" s="29" t="s">
        <v>6653</v>
      </c>
      <c r="H1383" s="32" t="s">
        <v>6654</v>
      </c>
      <c r="I1383" s="29" t="s">
        <v>270</v>
      </c>
      <c r="J1383" s="29" t="s">
        <v>19</v>
      </c>
      <c r="K1383" s="34">
        <v>45632</v>
      </c>
      <c r="L1383" s="29" t="s">
        <v>26</v>
      </c>
    </row>
    <row r="1384" spans="1:12" x14ac:dyDescent="0.8">
      <c r="A1384" s="29" t="s">
        <v>6656</v>
      </c>
      <c r="B1384" s="29" t="s">
        <v>6657</v>
      </c>
      <c r="C1384" s="29" t="s">
        <v>23920</v>
      </c>
      <c r="D1384" s="29" t="s">
        <v>24876</v>
      </c>
      <c r="E1384" s="32">
        <v>60</v>
      </c>
      <c r="F1384" s="29" t="s">
        <v>29</v>
      </c>
      <c r="G1384" s="29" t="s">
        <v>6658</v>
      </c>
      <c r="H1384" s="32" t="s">
        <v>6659</v>
      </c>
      <c r="I1384" s="29" t="s">
        <v>270</v>
      </c>
      <c r="J1384" s="29" t="s">
        <v>19</v>
      </c>
      <c r="K1384" s="34">
        <v>43998</v>
      </c>
      <c r="L1384" s="29" t="s">
        <v>35</v>
      </c>
    </row>
    <row r="1385" spans="1:12" x14ac:dyDescent="0.8">
      <c r="A1385" s="29" t="s">
        <v>6661</v>
      </c>
      <c r="B1385" s="29" t="s">
        <v>6662</v>
      </c>
      <c r="C1385" s="29" t="s">
        <v>23774</v>
      </c>
      <c r="D1385" s="29" t="s">
        <v>24877</v>
      </c>
      <c r="E1385" s="32">
        <v>27</v>
      </c>
      <c r="F1385" s="29" t="s">
        <v>29</v>
      </c>
      <c r="G1385" s="29" t="s">
        <v>6663</v>
      </c>
      <c r="H1385" s="32" t="s">
        <v>6664</v>
      </c>
      <c r="I1385" s="29" t="s">
        <v>119</v>
      </c>
      <c r="J1385" s="29" t="s">
        <v>55</v>
      </c>
      <c r="K1385" s="34">
        <v>45710</v>
      </c>
      <c r="L1385" s="29" t="s">
        <v>42</v>
      </c>
    </row>
    <row r="1386" spans="1:12" x14ac:dyDescent="0.8">
      <c r="A1386" s="29" t="s">
        <v>6666</v>
      </c>
      <c r="B1386" s="29" t="s">
        <v>6667</v>
      </c>
      <c r="C1386" s="29" t="s">
        <v>23971</v>
      </c>
      <c r="D1386" s="29" t="s">
        <v>24684</v>
      </c>
      <c r="E1386" s="32">
        <v>43</v>
      </c>
      <c r="F1386" s="29" t="s">
        <v>29</v>
      </c>
      <c r="G1386" s="29" t="s">
        <v>6668</v>
      </c>
      <c r="H1386" s="32" t="s">
        <v>6669</v>
      </c>
      <c r="I1386" s="29" t="s">
        <v>320</v>
      </c>
      <c r="J1386" s="29" t="s">
        <v>138</v>
      </c>
      <c r="K1386" s="34">
        <v>44134</v>
      </c>
      <c r="L1386" s="29" t="s">
        <v>35</v>
      </c>
    </row>
    <row r="1387" spans="1:12" x14ac:dyDescent="0.8">
      <c r="A1387" s="29" t="s">
        <v>6671</v>
      </c>
      <c r="B1387" s="29" t="s">
        <v>6672</v>
      </c>
      <c r="C1387" s="29" t="s">
        <v>23796</v>
      </c>
      <c r="D1387" s="29" t="s">
        <v>24878</v>
      </c>
      <c r="E1387" s="32">
        <v>38</v>
      </c>
      <c r="F1387" s="29" t="s">
        <v>14</v>
      </c>
      <c r="G1387" s="29" t="s">
        <v>6673</v>
      </c>
      <c r="H1387" s="32" t="s">
        <v>6674</v>
      </c>
      <c r="I1387" s="29" t="s">
        <v>41</v>
      </c>
      <c r="J1387" s="29" t="s">
        <v>19</v>
      </c>
      <c r="K1387" s="34">
        <v>44500</v>
      </c>
      <c r="L1387" s="29" t="s">
        <v>35</v>
      </c>
    </row>
    <row r="1388" spans="1:12" x14ac:dyDescent="0.8">
      <c r="A1388" s="29" t="s">
        <v>6676</v>
      </c>
      <c r="B1388" s="29" t="s">
        <v>6677</v>
      </c>
      <c r="C1388" s="29" t="s">
        <v>24159</v>
      </c>
      <c r="D1388" s="29" t="s">
        <v>24428</v>
      </c>
      <c r="E1388" s="32">
        <v>50</v>
      </c>
      <c r="F1388" s="29" t="s">
        <v>29</v>
      </c>
      <c r="G1388" s="29" t="s">
        <v>6678</v>
      </c>
      <c r="H1388" s="32" t="s">
        <v>6679</v>
      </c>
      <c r="I1388" s="29" t="s">
        <v>529</v>
      </c>
      <c r="J1388" s="29" t="s">
        <v>55</v>
      </c>
      <c r="K1388" s="34">
        <v>45672</v>
      </c>
      <c r="L1388" s="29" t="s">
        <v>26</v>
      </c>
    </row>
    <row r="1389" spans="1:12" x14ac:dyDescent="0.8">
      <c r="A1389" s="29" t="s">
        <v>6681</v>
      </c>
      <c r="B1389" s="29" t="s">
        <v>6682</v>
      </c>
      <c r="C1389" s="29" t="s">
        <v>23774</v>
      </c>
      <c r="D1389" s="29" t="s">
        <v>24466</v>
      </c>
      <c r="E1389" s="32">
        <v>53</v>
      </c>
      <c r="F1389" s="29" t="s">
        <v>29</v>
      </c>
      <c r="G1389" s="29" t="s">
        <v>6683</v>
      </c>
      <c r="H1389" s="32" t="s">
        <v>6684</v>
      </c>
      <c r="I1389" s="29" t="s">
        <v>25</v>
      </c>
      <c r="J1389" s="29" t="s">
        <v>19</v>
      </c>
      <c r="K1389" s="34">
        <v>44299</v>
      </c>
      <c r="L1389" s="29" t="s">
        <v>35</v>
      </c>
    </row>
    <row r="1390" spans="1:12" x14ac:dyDescent="0.8">
      <c r="A1390" s="29" t="s">
        <v>6686</v>
      </c>
      <c r="B1390" s="29"/>
      <c r="C1390" s="29"/>
      <c r="D1390" s="29"/>
      <c r="E1390" s="32">
        <v>35</v>
      </c>
      <c r="F1390" s="29" t="s">
        <v>14</v>
      </c>
      <c r="G1390" s="29" t="s">
        <v>6687</v>
      </c>
      <c r="H1390" s="32">
        <v>3685098383</v>
      </c>
      <c r="I1390" s="29" t="s">
        <v>119</v>
      </c>
      <c r="J1390" s="29" t="s">
        <v>55</v>
      </c>
      <c r="K1390" s="34">
        <v>45055</v>
      </c>
      <c r="L1390" s="29" t="s">
        <v>42</v>
      </c>
    </row>
    <row r="1391" spans="1:12" x14ac:dyDescent="0.8">
      <c r="A1391" s="29" t="s">
        <v>6688</v>
      </c>
      <c r="B1391" s="29" t="s">
        <v>6689</v>
      </c>
      <c r="C1391" s="29" t="s">
        <v>23746</v>
      </c>
      <c r="D1391" s="29" t="s">
        <v>24453</v>
      </c>
      <c r="E1391" s="32">
        <v>25</v>
      </c>
      <c r="F1391" s="29" t="s">
        <v>14</v>
      </c>
      <c r="G1391" s="29" t="s">
        <v>6690</v>
      </c>
      <c r="H1391" s="32" t="s">
        <v>6691</v>
      </c>
      <c r="I1391" s="29" t="s">
        <v>350</v>
      </c>
      <c r="J1391" s="29" t="s">
        <v>34</v>
      </c>
      <c r="K1391" s="34">
        <v>44536</v>
      </c>
      <c r="L1391" s="29" t="s">
        <v>35</v>
      </c>
    </row>
    <row r="1392" spans="1:12" x14ac:dyDescent="0.8">
      <c r="A1392" s="29" t="s">
        <v>6693</v>
      </c>
      <c r="B1392" s="29" t="s">
        <v>6694</v>
      </c>
      <c r="C1392" s="29" t="s">
        <v>23749</v>
      </c>
      <c r="D1392" s="29" t="s">
        <v>24869</v>
      </c>
      <c r="E1392" s="32">
        <v>40</v>
      </c>
      <c r="F1392" s="29" t="s">
        <v>14</v>
      </c>
      <c r="G1392" s="29" t="s">
        <v>6695</v>
      </c>
      <c r="H1392" s="32" t="s">
        <v>6696</v>
      </c>
      <c r="I1392" s="29" t="s">
        <v>73</v>
      </c>
      <c r="J1392" s="29" t="s">
        <v>74</v>
      </c>
      <c r="K1392" s="34">
        <v>44887</v>
      </c>
      <c r="L1392" s="29" t="s">
        <v>42</v>
      </c>
    </row>
    <row r="1393" spans="1:12" x14ac:dyDescent="0.8">
      <c r="A1393" s="29" t="s">
        <v>6698</v>
      </c>
      <c r="B1393" s="29" t="s">
        <v>6699</v>
      </c>
      <c r="C1393" s="29" t="s">
        <v>23818</v>
      </c>
      <c r="D1393" s="29" t="s">
        <v>24864</v>
      </c>
      <c r="E1393" s="32">
        <v>26</v>
      </c>
      <c r="F1393" s="29" t="s">
        <v>14</v>
      </c>
      <c r="G1393" s="29" t="s">
        <v>6700</v>
      </c>
      <c r="H1393" s="32" t="s">
        <v>6701</v>
      </c>
      <c r="I1393" s="29" t="s">
        <v>54</v>
      </c>
      <c r="J1393" s="29" t="s">
        <v>55</v>
      </c>
      <c r="K1393" s="34">
        <v>44530</v>
      </c>
      <c r="L1393" s="29" t="s">
        <v>35</v>
      </c>
    </row>
    <row r="1394" spans="1:12" x14ac:dyDescent="0.8">
      <c r="A1394" s="29" t="s">
        <v>6703</v>
      </c>
      <c r="B1394" s="29" t="s">
        <v>6704</v>
      </c>
      <c r="C1394" s="29" t="s">
        <v>23988</v>
      </c>
      <c r="D1394" s="29" t="s">
        <v>24626</v>
      </c>
      <c r="E1394" s="32"/>
      <c r="F1394" s="29" t="s">
        <v>14</v>
      </c>
      <c r="G1394" s="29" t="s">
        <v>6705</v>
      </c>
      <c r="H1394" s="32" t="s">
        <v>6706</v>
      </c>
      <c r="I1394" s="29" t="s">
        <v>73</v>
      </c>
      <c r="J1394" s="29"/>
      <c r="K1394" s="34">
        <v>44814</v>
      </c>
      <c r="L1394" s="29" t="s">
        <v>26</v>
      </c>
    </row>
    <row r="1395" spans="1:12" x14ac:dyDescent="0.8">
      <c r="A1395" s="29" t="s">
        <v>6707</v>
      </c>
      <c r="B1395" s="29" t="s">
        <v>6708</v>
      </c>
      <c r="C1395" s="29" t="s">
        <v>24162</v>
      </c>
      <c r="D1395" s="29" t="s">
        <v>24879</v>
      </c>
      <c r="E1395" s="32">
        <v>36</v>
      </c>
      <c r="F1395" s="29" t="s">
        <v>29</v>
      </c>
      <c r="G1395" s="29" t="s">
        <v>6709</v>
      </c>
      <c r="H1395" s="32">
        <f>1-456-543-4760</f>
        <v>-5758</v>
      </c>
      <c r="I1395" s="29" t="s">
        <v>144</v>
      </c>
      <c r="J1395" s="29" t="s">
        <v>126</v>
      </c>
      <c r="K1395" s="34">
        <v>45447</v>
      </c>
      <c r="L1395" s="29" t="s">
        <v>26</v>
      </c>
    </row>
    <row r="1396" spans="1:12" x14ac:dyDescent="0.8">
      <c r="A1396" s="29" t="s">
        <v>6711</v>
      </c>
      <c r="B1396" s="29" t="s">
        <v>6712</v>
      </c>
      <c r="C1396" s="29" t="s">
        <v>24145</v>
      </c>
      <c r="D1396" s="29" t="s">
        <v>23785</v>
      </c>
      <c r="E1396" s="32">
        <v>30</v>
      </c>
      <c r="F1396" s="29" t="s">
        <v>29</v>
      </c>
      <c r="G1396" s="29" t="s">
        <v>1027</v>
      </c>
      <c r="H1396" s="32" t="s">
        <v>6713</v>
      </c>
      <c r="I1396" s="29" t="s">
        <v>105</v>
      </c>
      <c r="J1396" s="29" t="s">
        <v>48</v>
      </c>
      <c r="K1396" s="34">
        <v>45454</v>
      </c>
      <c r="L1396" s="29" t="s">
        <v>26</v>
      </c>
    </row>
    <row r="1397" spans="1:12" x14ac:dyDescent="0.8">
      <c r="A1397" s="29" t="s">
        <v>6715</v>
      </c>
      <c r="B1397" s="29" t="s">
        <v>6037</v>
      </c>
      <c r="C1397" s="29" t="s">
        <v>23780</v>
      </c>
      <c r="D1397" s="29" t="s">
        <v>24540</v>
      </c>
      <c r="E1397" s="32">
        <v>37</v>
      </c>
      <c r="F1397" s="29" t="s">
        <v>29</v>
      </c>
      <c r="G1397" s="29" t="s">
        <v>6716</v>
      </c>
      <c r="H1397" s="32" t="s">
        <v>6717</v>
      </c>
      <c r="I1397" s="29" t="s">
        <v>112</v>
      </c>
      <c r="J1397" s="29" t="s">
        <v>113</v>
      </c>
      <c r="K1397" s="34">
        <v>45497</v>
      </c>
      <c r="L1397" s="29" t="s">
        <v>35</v>
      </c>
    </row>
    <row r="1398" spans="1:12" x14ac:dyDescent="0.8">
      <c r="A1398" s="29" t="s">
        <v>6719</v>
      </c>
      <c r="B1398" s="29" t="s">
        <v>6720</v>
      </c>
      <c r="C1398" s="29" t="s">
        <v>23823</v>
      </c>
      <c r="D1398" s="29" t="s">
        <v>24524</v>
      </c>
      <c r="E1398" s="32">
        <v>18</v>
      </c>
      <c r="F1398" s="29" t="s">
        <v>14</v>
      </c>
      <c r="G1398" s="29" t="s">
        <v>6721</v>
      </c>
      <c r="H1398" s="32" t="s">
        <v>6722</v>
      </c>
      <c r="I1398" s="29" t="s">
        <v>573</v>
      </c>
      <c r="J1398" s="29" t="s">
        <v>193</v>
      </c>
      <c r="K1398" s="34">
        <v>45147</v>
      </c>
      <c r="L1398" s="29" t="s">
        <v>35</v>
      </c>
    </row>
    <row r="1399" spans="1:12" x14ac:dyDescent="0.8">
      <c r="A1399" s="29" t="s">
        <v>6724</v>
      </c>
      <c r="B1399" s="29" t="s">
        <v>6725</v>
      </c>
      <c r="C1399" s="29" t="s">
        <v>24080</v>
      </c>
      <c r="D1399" s="29" t="s">
        <v>24506</v>
      </c>
      <c r="E1399" s="32">
        <v>23</v>
      </c>
      <c r="F1399" s="29"/>
      <c r="G1399" s="29" t="s">
        <v>6726</v>
      </c>
      <c r="H1399" s="32" t="s">
        <v>6727</v>
      </c>
      <c r="I1399" s="29" t="s">
        <v>112</v>
      </c>
      <c r="J1399" s="29" t="s">
        <v>113</v>
      </c>
      <c r="K1399" s="34">
        <v>44715</v>
      </c>
      <c r="L1399" s="29" t="s">
        <v>35</v>
      </c>
    </row>
    <row r="1400" spans="1:12" x14ac:dyDescent="0.8">
      <c r="A1400" s="29" t="s">
        <v>6729</v>
      </c>
      <c r="B1400" s="29" t="s">
        <v>6730</v>
      </c>
      <c r="C1400" s="29" t="s">
        <v>23956</v>
      </c>
      <c r="D1400" s="29" t="s">
        <v>24708</v>
      </c>
      <c r="E1400" s="32">
        <v>49</v>
      </c>
      <c r="F1400" s="29" t="s">
        <v>29</v>
      </c>
      <c r="G1400" s="29" t="s">
        <v>6731</v>
      </c>
      <c r="H1400" s="32" t="s">
        <v>6732</v>
      </c>
      <c r="I1400" s="29" t="s">
        <v>1064</v>
      </c>
      <c r="J1400" s="29" t="s">
        <v>193</v>
      </c>
      <c r="K1400" s="34">
        <v>44674</v>
      </c>
      <c r="L1400" s="29" t="s">
        <v>42</v>
      </c>
    </row>
    <row r="1401" spans="1:12" x14ac:dyDescent="0.8">
      <c r="A1401" s="29" t="s">
        <v>6734</v>
      </c>
      <c r="B1401" s="29" t="s">
        <v>6735</v>
      </c>
      <c r="C1401" s="29" t="s">
        <v>23825</v>
      </c>
      <c r="D1401" s="29" t="s">
        <v>24585</v>
      </c>
      <c r="E1401" s="32">
        <v>27</v>
      </c>
      <c r="F1401" s="29" t="s">
        <v>14</v>
      </c>
      <c r="G1401" s="29" t="s">
        <v>6736</v>
      </c>
      <c r="H1401" s="32">
        <v>7284815208</v>
      </c>
      <c r="I1401" s="29" t="s">
        <v>510</v>
      </c>
      <c r="J1401" s="29" t="s">
        <v>126</v>
      </c>
      <c r="K1401" s="34">
        <v>44982</v>
      </c>
      <c r="L1401" s="29" t="s">
        <v>35</v>
      </c>
    </row>
    <row r="1402" spans="1:12" x14ac:dyDescent="0.8">
      <c r="A1402" s="29" t="s">
        <v>6738</v>
      </c>
      <c r="B1402" s="29" t="s">
        <v>6739</v>
      </c>
      <c r="C1402" s="29" t="s">
        <v>23763</v>
      </c>
      <c r="D1402" s="29" t="s">
        <v>23844</v>
      </c>
      <c r="E1402" s="32">
        <v>22</v>
      </c>
      <c r="F1402" s="29" t="s">
        <v>14</v>
      </c>
      <c r="G1402" s="29" t="s">
        <v>6740</v>
      </c>
      <c r="H1402" s="32" t="s">
        <v>6741</v>
      </c>
      <c r="I1402" s="29" t="s">
        <v>249</v>
      </c>
      <c r="J1402" s="29" t="s">
        <v>55</v>
      </c>
      <c r="K1402" s="34">
        <v>43917</v>
      </c>
      <c r="L1402" s="29" t="s">
        <v>35</v>
      </c>
    </row>
    <row r="1403" spans="1:12" x14ac:dyDescent="0.8">
      <c r="A1403" s="29" t="s">
        <v>6743</v>
      </c>
      <c r="B1403" s="29" t="s">
        <v>6744</v>
      </c>
      <c r="C1403" s="29" t="s">
        <v>23883</v>
      </c>
      <c r="D1403" s="29" t="s">
        <v>23785</v>
      </c>
      <c r="E1403" s="32">
        <v>41</v>
      </c>
      <c r="F1403" s="29" t="s">
        <v>14</v>
      </c>
      <c r="G1403" s="29" t="s">
        <v>6745</v>
      </c>
      <c r="H1403" s="32" t="s">
        <v>6746</v>
      </c>
      <c r="I1403" s="29" t="s">
        <v>558</v>
      </c>
      <c r="J1403" s="29" t="s">
        <v>55</v>
      </c>
      <c r="K1403" s="34">
        <v>44279</v>
      </c>
      <c r="L1403" s="29" t="s">
        <v>26</v>
      </c>
    </row>
    <row r="1404" spans="1:12" x14ac:dyDescent="0.8">
      <c r="A1404" s="29" t="s">
        <v>6748</v>
      </c>
      <c r="B1404" s="29" t="s">
        <v>6749</v>
      </c>
      <c r="C1404" s="29" t="s">
        <v>23759</v>
      </c>
      <c r="D1404" s="29" t="s">
        <v>24330</v>
      </c>
      <c r="E1404" s="32">
        <v>49</v>
      </c>
      <c r="F1404" s="29" t="s">
        <v>29</v>
      </c>
      <c r="G1404" s="29" t="s">
        <v>6750</v>
      </c>
      <c r="H1404" s="32"/>
      <c r="I1404" s="29" t="s">
        <v>285</v>
      </c>
      <c r="J1404" s="29" t="s">
        <v>193</v>
      </c>
      <c r="K1404" s="34">
        <v>45172</v>
      </c>
      <c r="L1404" s="29" t="s">
        <v>42</v>
      </c>
    </row>
    <row r="1405" spans="1:12" x14ac:dyDescent="0.8">
      <c r="A1405" s="29" t="s">
        <v>6752</v>
      </c>
      <c r="B1405" s="29" t="s">
        <v>6753</v>
      </c>
      <c r="C1405" s="29" t="s">
        <v>24146</v>
      </c>
      <c r="D1405" s="29" t="s">
        <v>24798</v>
      </c>
      <c r="E1405" s="32">
        <v>43</v>
      </c>
      <c r="F1405" s="29" t="s">
        <v>14</v>
      </c>
      <c r="G1405" s="29" t="s">
        <v>6754</v>
      </c>
      <c r="H1405" s="32">
        <v>8037456884</v>
      </c>
      <c r="I1405" s="29" t="s">
        <v>67</v>
      </c>
      <c r="J1405" s="29" t="s">
        <v>62</v>
      </c>
      <c r="K1405" s="34">
        <v>45309</v>
      </c>
      <c r="L1405" s="29" t="s">
        <v>42</v>
      </c>
    </row>
    <row r="1406" spans="1:12" x14ac:dyDescent="0.8">
      <c r="A1406" s="29" t="s">
        <v>6756</v>
      </c>
      <c r="B1406" s="29" t="s">
        <v>6757</v>
      </c>
      <c r="C1406" s="29" t="s">
        <v>23801</v>
      </c>
      <c r="D1406" s="29" t="s">
        <v>24499</v>
      </c>
      <c r="E1406" s="32">
        <v>46</v>
      </c>
      <c r="F1406" s="29" t="s">
        <v>14</v>
      </c>
      <c r="G1406" s="29" t="s">
        <v>6758</v>
      </c>
      <c r="H1406" s="32" t="s">
        <v>6759</v>
      </c>
      <c r="I1406" s="29" t="s">
        <v>249</v>
      </c>
      <c r="J1406" s="29" t="s">
        <v>55</v>
      </c>
      <c r="K1406" s="34">
        <v>44153</v>
      </c>
      <c r="L1406" s="29" t="s">
        <v>35</v>
      </c>
    </row>
    <row r="1407" spans="1:12" x14ac:dyDescent="0.8">
      <c r="A1407" s="29" t="s">
        <v>6761</v>
      </c>
      <c r="B1407" s="29" t="s">
        <v>6762</v>
      </c>
      <c r="C1407" s="29" t="s">
        <v>23867</v>
      </c>
      <c r="D1407" s="29" t="s">
        <v>24880</v>
      </c>
      <c r="E1407" s="32">
        <v>25</v>
      </c>
      <c r="F1407" s="29" t="s">
        <v>14</v>
      </c>
      <c r="G1407" s="29" t="s">
        <v>6763</v>
      </c>
      <c r="H1407" s="32" t="s">
        <v>6764</v>
      </c>
      <c r="I1407" s="29" t="s">
        <v>227</v>
      </c>
      <c r="J1407" s="29" t="s">
        <v>221</v>
      </c>
      <c r="K1407" s="34">
        <v>44919</v>
      </c>
      <c r="L1407" s="29" t="s">
        <v>35</v>
      </c>
    </row>
    <row r="1408" spans="1:12" x14ac:dyDescent="0.8">
      <c r="A1408" s="29" t="s">
        <v>6766</v>
      </c>
      <c r="B1408" s="29" t="s">
        <v>6767</v>
      </c>
      <c r="C1408" s="29" t="s">
        <v>24090</v>
      </c>
      <c r="D1408" s="29" t="s">
        <v>24600</v>
      </c>
      <c r="E1408" s="32">
        <v>18</v>
      </c>
      <c r="F1408" s="29" t="s">
        <v>29</v>
      </c>
      <c r="G1408" s="29" t="s">
        <v>6768</v>
      </c>
      <c r="H1408" s="32" t="s">
        <v>6769</v>
      </c>
      <c r="I1408" s="29" t="s">
        <v>186</v>
      </c>
      <c r="J1408" s="29" t="s">
        <v>74</v>
      </c>
      <c r="K1408" s="34">
        <v>44022</v>
      </c>
      <c r="L1408" s="29" t="s">
        <v>35</v>
      </c>
    </row>
    <row r="1409" spans="1:12" x14ac:dyDescent="0.8">
      <c r="A1409" s="29" t="s">
        <v>6771</v>
      </c>
      <c r="B1409" s="29" t="s">
        <v>6772</v>
      </c>
      <c r="C1409" s="29" t="s">
        <v>24041</v>
      </c>
      <c r="D1409" s="29" t="s">
        <v>24881</v>
      </c>
      <c r="E1409" s="32">
        <v>53</v>
      </c>
      <c r="F1409" s="29" t="s">
        <v>29</v>
      </c>
      <c r="G1409" s="29" t="s">
        <v>6773</v>
      </c>
      <c r="H1409" s="32" t="s">
        <v>6774</v>
      </c>
      <c r="I1409" s="29" t="s">
        <v>796</v>
      </c>
      <c r="J1409" s="29" t="s">
        <v>19</v>
      </c>
      <c r="K1409" s="34">
        <v>44484</v>
      </c>
      <c r="L1409" s="29" t="s">
        <v>42</v>
      </c>
    </row>
    <row r="1410" spans="1:12" x14ac:dyDescent="0.8">
      <c r="A1410" s="29" t="s">
        <v>6776</v>
      </c>
      <c r="B1410" s="29" t="s">
        <v>6777</v>
      </c>
      <c r="C1410" s="29" t="s">
        <v>23852</v>
      </c>
      <c r="D1410" s="29" t="s">
        <v>24835</v>
      </c>
      <c r="E1410" s="32">
        <v>31</v>
      </c>
      <c r="F1410" s="29" t="s">
        <v>14</v>
      </c>
      <c r="G1410" s="29" t="s">
        <v>6778</v>
      </c>
      <c r="H1410" s="32" t="s">
        <v>6779</v>
      </c>
      <c r="I1410" s="29" t="s">
        <v>61</v>
      </c>
      <c r="J1410" s="29" t="s">
        <v>62</v>
      </c>
      <c r="K1410" s="34">
        <v>45110</v>
      </c>
      <c r="L1410" s="29" t="s">
        <v>35</v>
      </c>
    </row>
    <row r="1411" spans="1:12" x14ac:dyDescent="0.8">
      <c r="A1411" s="29" t="s">
        <v>6781</v>
      </c>
      <c r="B1411" s="29" t="s">
        <v>6782</v>
      </c>
      <c r="C1411" s="29" t="s">
        <v>23948</v>
      </c>
      <c r="D1411" s="29" t="s">
        <v>24330</v>
      </c>
      <c r="E1411" s="32">
        <v>31</v>
      </c>
      <c r="F1411" s="29" t="s">
        <v>14</v>
      </c>
      <c r="G1411" s="29" t="s">
        <v>6783</v>
      </c>
      <c r="H1411" s="32" t="s">
        <v>6784</v>
      </c>
      <c r="I1411" s="29" t="s">
        <v>119</v>
      </c>
      <c r="J1411" s="29" t="s">
        <v>55</v>
      </c>
      <c r="K1411" s="34">
        <v>45707</v>
      </c>
      <c r="L1411" s="29" t="s">
        <v>42</v>
      </c>
    </row>
    <row r="1412" spans="1:12" x14ac:dyDescent="0.8">
      <c r="A1412" s="29" t="s">
        <v>6786</v>
      </c>
      <c r="B1412" s="29" t="s">
        <v>6787</v>
      </c>
      <c r="C1412" s="29" t="s">
        <v>24133</v>
      </c>
      <c r="D1412" s="29" t="s">
        <v>24882</v>
      </c>
      <c r="E1412" s="32">
        <v>50</v>
      </c>
      <c r="F1412" s="29" t="s">
        <v>29</v>
      </c>
      <c r="G1412" s="29" t="s">
        <v>6788</v>
      </c>
      <c r="H1412" s="32" t="s">
        <v>6789</v>
      </c>
      <c r="I1412" s="29" t="s">
        <v>199</v>
      </c>
      <c r="J1412" s="29" t="s">
        <v>74</v>
      </c>
      <c r="K1412" s="34">
        <v>44892</v>
      </c>
      <c r="L1412" s="29" t="s">
        <v>42</v>
      </c>
    </row>
    <row r="1413" spans="1:12" x14ac:dyDescent="0.8">
      <c r="A1413" s="29" t="s">
        <v>6791</v>
      </c>
      <c r="B1413" s="29" t="s">
        <v>6792</v>
      </c>
      <c r="C1413" s="29" t="s">
        <v>24163</v>
      </c>
      <c r="D1413" s="29" t="s">
        <v>24034</v>
      </c>
      <c r="E1413" s="32">
        <v>41</v>
      </c>
      <c r="F1413" s="29" t="s">
        <v>29</v>
      </c>
      <c r="G1413" s="29" t="s">
        <v>6793</v>
      </c>
      <c r="H1413" s="32" t="s">
        <v>6794</v>
      </c>
      <c r="I1413" s="29" t="s">
        <v>144</v>
      </c>
      <c r="J1413" s="29" t="s">
        <v>126</v>
      </c>
      <c r="K1413" s="34">
        <v>44226</v>
      </c>
      <c r="L1413" s="29" t="s">
        <v>42</v>
      </c>
    </row>
    <row r="1414" spans="1:12" x14ac:dyDescent="0.8">
      <c r="A1414" s="29" t="s">
        <v>6796</v>
      </c>
      <c r="B1414" s="29" t="s">
        <v>6797</v>
      </c>
      <c r="C1414" s="29" t="s">
        <v>23872</v>
      </c>
      <c r="D1414" s="29" t="s">
        <v>24213</v>
      </c>
      <c r="E1414" s="32">
        <v>40</v>
      </c>
      <c r="F1414" s="29" t="s">
        <v>14</v>
      </c>
      <c r="G1414" s="29" t="s">
        <v>6798</v>
      </c>
      <c r="H1414" s="32" t="s">
        <v>6799</v>
      </c>
      <c r="I1414" s="29" t="s">
        <v>137</v>
      </c>
      <c r="J1414" s="29" t="s">
        <v>138</v>
      </c>
      <c r="K1414" s="34">
        <v>44356</v>
      </c>
      <c r="L1414" s="29" t="s">
        <v>42</v>
      </c>
    </row>
    <row r="1415" spans="1:12" x14ac:dyDescent="0.8">
      <c r="A1415" s="29" t="s">
        <v>6801</v>
      </c>
      <c r="B1415" s="29" t="s">
        <v>6802</v>
      </c>
      <c r="C1415" s="29" t="s">
        <v>24164</v>
      </c>
      <c r="D1415" s="29" t="s">
        <v>23823</v>
      </c>
      <c r="E1415" s="32">
        <v>60</v>
      </c>
      <c r="F1415" s="29" t="s">
        <v>29</v>
      </c>
      <c r="G1415" s="29" t="s">
        <v>6803</v>
      </c>
      <c r="H1415" s="32" t="s">
        <v>6804</v>
      </c>
      <c r="I1415" s="29" t="s">
        <v>746</v>
      </c>
      <c r="J1415" s="29" t="s">
        <v>145</v>
      </c>
      <c r="K1415" s="34">
        <v>44321</v>
      </c>
      <c r="L1415" s="29" t="s">
        <v>42</v>
      </c>
    </row>
    <row r="1416" spans="1:12" x14ac:dyDescent="0.8">
      <c r="A1416" s="29" t="s">
        <v>6806</v>
      </c>
      <c r="B1416" s="29" t="s">
        <v>6807</v>
      </c>
      <c r="C1416" s="29" t="s">
        <v>23825</v>
      </c>
      <c r="D1416" s="29" t="s">
        <v>24843</v>
      </c>
      <c r="E1416" s="32">
        <v>27</v>
      </c>
      <c r="F1416" s="29" t="s">
        <v>14</v>
      </c>
      <c r="G1416" s="29" t="s">
        <v>6808</v>
      </c>
      <c r="H1416" s="32" t="s">
        <v>6809</v>
      </c>
      <c r="I1416" s="29" t="s">
        <v>409</v>
      </c>
      <c r="J1416" s="29" t="s">
        <v>34</v>
      </c>
      <c r="K1416" s="34">
        <v>44922</v>
      </c>
      <c r="L1416" s="29" t="s">
        <v>35</v>
      </c>
    </row>
    <row r="1417" spans="1:12" x14ac:dyDescent="0.8">
      <c r="A1417" s="29" t="s">
        <v>6811</v>
      </c>
      <c r="B1417" s="29" t="s">
        <v>6812</v>
      </c>
      <c r="C1417" s="29" t="s">
        <v>24042</v>
      </c>
      <c r="D1417" s="29" t="s">
        <v>24883</v>
      </c>
      <c r="E1417" s="32">
        <v>46</v>
      </c>
      <c r="F1417" s="29" t="s">
        <v>382</v>
      </c>
      <c r="G1417" s="29" t="s">
        <v>6813</v>
      </c>
      <c r="H1417" s="32" t="s">
        <v>6814</v>
      </c>
      <c r="I1417" s="29" t="s">
        <v>73</v>
      </c>
      <c r="J1417" s="29" t="s">
        <v>74</v>
      </c>
      <c r="K1417" s="34">
        <v>44639</v>
      </c>
      <c r="L1417" s="29" t="s">
        <v>26</v>
      </c>
    </row>
    <row r="1418" spans="1:12" x14ac:dyDescent="0.8">
      <c r="A1418" s="29" t="s">
        <v>6816</v>
      </c>
      <c r="B1418" s="29" t="s">
        <v>6817</v>
      </c>
      <c r="C1418" s="29" t="s">
        <v>24119</v>
      </c>
      <c r="D1418" s="29" t="s">
        <v>24387</v>
      </c>
      <c r="E1418" s="32">
        <v>35</v>
      </c>
      <c r="F1418" s="29" t="s">
        <v>29</v>
      </c>
      <c r="G1418" s="29" t="s">
        <v>6818</v>
      </c>
      <c r="H1418" s="32" t="s">
        <v>6819</v>
      </c>
      <c r="I1418" s="29" t="s">
        <v>450</v>
      </c>
      <c r="J1418" s="29" t="s">
        <v>138</v>
      </c>
      <c r="K1418" s="34">
        <v>45684</v>
      </c>
      <c r="L1418" s="29" t="s">
        <v>35</v>
      </c>
    </row>
    <row r="1419" spans="1:12" x14ac:dyDescent="0.8">
      <c r="A1419" s="29" t="s">
        <v>6821</v>
      </c>
      <c r="B1419" s="29" t="s">
        <v>6822</v>
      </c>
      <c r="C1419" s="29" t="s">
        <v>23847</v>
      </c>
      <c r="D1419" s="29" t="s">
        <v>23969</v>
      </c>
      <c r="E1419" s="32">
        <v>38</v>
      </c>
      <c r="F1419" s="29" t="s">
        <v>29</v>
      </c>
      <c r="G1419" s="29" t="s">
        <v>1919</v>
      </c>
      <c r="H1419" s="32"/>
      <c r="I1419" s="29" t="s">
        <v>409</v>
      </c>
      <c r="J1419" s="29" t="s">
        <v>34</v>
      </c>
      <c r="K1419" s="34">
        <v>45165</v>
      </c>
      <c r="L1419" s="29" t="s">
        <v>35</v>
      </c>
    </row>
    <row r="1420" spans="1:12" x14ac:dyDescent="0.8">
      <c r="A1420" s="29" t="s">
        <v>6824</v>
      </c>
      <c r="B1420" s="29" t="s">
        <v>6825</v>
      </c>
      <c r="C1420" s="29" t="s">
        <v>24132</v>
      </c>
      <c r="D1420" s="29" t="s">
        <v>24356</v>
      </c>
      <c r="E1420" s="32">
        <v>53</v>
      </c>
      <c r="F1420" s="29" t="s">
        <v>29</v>
      </c>
      <c r="G1420" s="29" t="s">
        <v>6826</v>
      </c>
      <c r="H1420" s="32" t="s">
        <v>6827</v>
      </c>
      <c r="I1420" s="29" t="s">
        <v>125</v>
      </c>
      <c r="J1420" s="29" t="s">
        <v>126</v>
      </c>
      <c r="K1420" s="34">
        <v>43987</v>
      </c>
      <c r="L1420" s="29" t="s">
        <v>35</v>
      </c>
    </row>
    <row r="1421" spans="1:12" x14ac:dyDescent="0.8">
      <c r="A1421" s="29" t="s">
        <v>6829</v>
      </c>
      <c r="B1421" s="29" t="s">
        <v>6830</v>
      </c>
      <c r="C1421" s="29" t="s">
        <v>23833</v>
      </c>
      <c r="D1421" s="29" t="s">
        <v>24884</v>
      </c>
      <c r="E1421" s="32">
        <v>41</v>
      </c>
      <c r="F1421" s="29" t="s">
        <v>14</v>
      </c>
      <c r="G1421" s="29" t="s">
        <v>6831</v>
      </c>
      <c r="H1421" s="32" t="s">
        <v>6832</v>
      </c>
      <c r="I1421" s="29" t="s">
        <v>355</v>
      </c>
      <c r="J1421" s="29" t="s">
        <v>180</v>
      </c>
      <c r="K1421" s="34">
        <v>43987</v>
      </c>
      <c r="L1421" s="29" t="s">
        <v>42</v>
      </c>
    </row>
    <row r="1422" spans="1:12" x14ac:dyDescent="0.8">
      <c r="A1422" s="29" t="s">
        <v>6833</v>
      </c>
      <c r="B1422" s="29" t="s">
        <v>6834</v>
      </c>
      <c r="C1422" s="29" t="s">
        <v>23894</v>
      </c>
      <c r="D1422" s="29" t="s">
        <v>24428</v>
      </c>
      <c r="E1422" s="32">
        <v>41</v>
      </c>
      <c r="F1422" s="29" t="s">
        <v>29</v>
      </c>
      <c r="G1422" s="29" t="s">
        <v>6835</v>
      </c>
      <c r="H1422" s="32" t="s">
        <v>6836</v>
      </c>
      <c r="I1422" s="29" t="s">
        <v>952</v>
      </c>
      <c r="J1422" s="29" t="s">
        <v>126</v>
      </c>
      <c r="K1422" s="34">
        <v>44798</v>
      </c>
      <c r="L1422" s="29" t="s">
        <v>35</v>
      </c>
    </row>
    <row r="1423" spans="1:12" x14ac:dyDescent="0.8">
      <c r="A1423" s="29" t="s">
        <v>6838</v>
      </c>
      <c r="B1423" s="29" t="s">
        <v>6839</v>
      </c>
      <c r="C1423" s="29" t="s">
        <v>23922</v>
      </c>
      <c r="D1423" s="29" t="s">
        <v>24544</v>
      </c>
      <c r="E1423" s="32">
        <v>47</v>
      </c>
      <c r="F1423" s="29" t="s">
        <v>14</v>
      </c>
      <c r="G1423" s="29" t="s">
        <v>6840</v>
      </c>
      <c r="H1423" s="32" t="s">
        <v>6841</v>
      </c>
      <c r="I1423" s="29" t="s">
        <v>18</v>
      </c>
      <c r="J1423" s="29" t="s">
        <v>19</v>
      </c>
      <c r="K1423" s="34">
        <v>45009</v>
      </c>
      <c r="L1423" s="29" t="s">
        <v>35</v>
      </c>
    </row>
    <row r="1424" spans="1:12" x14ac:dyDescent="0.8">
      <c r="A1424" s="29" t="s">
        <v>6843</v>
      </c>
      <c r="B1424" s="29" t="s">
        <v>6844</v>
      </c>
      <c r="C1424" s="29" t="s">
        <v>24130</v>
      </c>
      <c r="D1424" s="29" t="s">
        <v>24885</v>
      </c>
      <c r="E1424" s="32">
        <v>30</v>
      </c>
      <c r="F1424" s="29" t="s">
        <v>29</v>
      </c>
      <c r="G1424" s="29" t="s">
        <v>6845</v>
      </c>
      <c r="H1424" s="32"/>
      <c r="I1424" s="29" t="s">
        <v>297</v>
      </c>
      <c r="J1424" s="29" t="s">
        <v>99</v>
      </c>
      <c r="K1424" s="34">
        <v>45326</v>
      </c>
      <c r="L1424" s="29" t="s">
        <v>35</v>
      </c>
    </row>
    <row r="1425" spans="1:12" x14ac:dyDescent="0.8">
      <c r="A1425" s="29" t="s">
        <v>6847</v>
      </c>
      <c r="B1425" s="29" t="s">
        <v>6848</v>
      </c>
      <c r="C1425" s="29" t="s">
        <v>24050</v>
      </c>
      <c r="D1425" s="29" t="s">
        <v>24034</v>
      </c>
      <c r="E1425" s="32">
        <v>24</v>
      </c>
      <c r="F1425" s="29" t="s">
        <v>14</v>
      </c>
      <c r="G1425" s="29" t="s">
        <v>6849</v>
      </c>
      <c r="H1425" s="32" t="s">
        <v>6850</v>
      </c>
      <c r="I1425" s="29" t="s">
        <v>1383</v>
      </c>
      <c r="J1425" s="29" t="s">
        <v>92</v>
      </c>
      <c r="K1425" s="34">
        <v>45312</v>
      </c>
      <c r="L1425" s="29" t="s">
        <v>42</v>
      </c>
    </row>
    <row r="1426" spans="1:12" x14ac:dyDescent="0.8">
      <c r="A1426" s="29" t="s">
        <v>6852</v>
      </c>
      <c r="B1426" s="29" t="s">
        <v>6853</v>
      </c>
      <c r="C1426" s="29" t="s">
        <v>23997</v>
      </c>
      <c r="D1426" s="29" t="s">
        <v>23969</v>
      </c>
      <c r="E1426" s="32">
        <v>22</v>
      </c>
      <c r="F1426" s="29" t="s">
        <v>29</v>
      </c>
      <c r="G1426" s="29" t="s">
        <v>6854</v>
      </c>
      <c r="H1426" s="32" t="s">
        <v>6855</v>
      </c>
      <c r="I1426" s="29" t="s">
        <v>1974</v>
      </c>
      <c r="J1426" s="29" t="s">
        <v>180</v>
      </c>
      <c r="K1426" s="34">
        <v>44750</v>
      </c>
      <c r="L1426" s="29" t="s">
        <v>35</v>
      </c>
    </row>
    <row r="1427" spans="1:12" x14ac:dyDescent="0.8">
      <c r="A1427" s="29" t="s">
        <v>6857</v>
      </c>
      <c r="B1427" s="29" t="s">
        <v>6858</v>
      </c>
      <c r="C1427" s="29" t="s">
        <v>23830</v>
      </c>
      <c r="D1427" s="29" t="s">
        <v>24544</v>
      </c>
      <c r="E1427" s="32">
        <v>18</v>
      </c>
      <c r="F1427" s="29" t="s">
        <v>29</v>
      </c>
      <c r="G1427" s="29" t="s">
        <v>6859</v>
      </c>
      <c r="H1427" s="32" t="s">
        <v>6860</v>
      </c>
      <c r="I1427" s="29" t="s">
        <v>558</v>
      </c>
      <c r="J1427" s="29" t="s">
        <v>55</v>
      </c>
      <c r="K1427" s="34">
        <v>44441</v>
      </c>
      <c r="L1427" s="29" t="s">
        <v>35</v>
      </c>
    </row>
    <row r="1428" spans="1:12" x14ac:dyDescent="0.8">
      <c r="A1428" s="29" t="s">
        <v>6862</v>
      </c>
      <c r="B1428" s="29" t="s">
        <v>6863</v>
      </c>
      <c r="C1428" s="29" t="s">
        <v>23749</v>
      </c>
      <c r="D1428" s="29" t="s">
        <v>24376</v>
      </c>
      <c r="E1428" s="32">
        <v>59</v>
      </c>
      <c r="F1428" s="29" t="s">
        <v>14</v>
      </c>
      <c r="G1428" s="29" t="s">
        <v>6864</v>
      </c>
      <c r="H1428" s="32" t="s">
        <v>6865</v>
      </c>
      <c r="I1428" s="29" t="s">
        <v>80</v>
      </c>
      <c r="J1428" s="29" t="s">
        <v>74</v>
      </c>
      <c r="K1428" s="34">
        <v>45590</v>
      </c>
      <c r="L1428" s="29" t="s">
        <v>42</v>
      </c>
    </row>
    <row r="1429" spans="1:12" x14ac:dyDescent="0.8">
      <c r="A1429" s="29" t="s">
        <v>6867</v>
      </c>
      <c r="B1429" s="29" t="s">
        <v>6868</v>
      </c>
      <c r="C1429" s="29" t="s">
        <v>23815</v>
      </c>
      <c r="D1429" s="29" t="s">
        <v>24618</v>
      </c>
      <c r="E1429" s="32">
        <v>21</v>
      </c>
      <c r="F1429" s="29" t="s">
        <v>29</v>
      </c>
      <c r="G1429" s="29" t="s">
        <v>6869</v>
      </c>
      <c r="H1429" s="32" t="s">
        <v>6870</v>
      </c>
      <c r="I1429" s="29" t="s">
        <v>558</v>
      </c>
      <c r="J1429" s="29" t="s">
        <v>55</v>
      </c>
      <c r="K1429" s="34">
        <v>45361</v>
      </c>
      <c r="L1429" s="29" t="s">
        <v>35</v>
      </c>
    </row>
    <row r="1430" spans="1:12" x14ac:dyDescent="0.8">
      <c r="A1430" s="29" t="s">
        <v>6872</v>
      </c>
      <c r="B1430" s="29" t="s">
        <v>6873</v>
      </c>
      <c r="C1430" s="29" t="s">
        <v>23843</v>
      </c>
      <c r="D1430" s="29" t="s">
        <v>24368</v>
      </c>
      <c r="E1430" s="32">
        <v>32</v>
      </c>
      <c r="F1430" s="29" t="s">
        <v>14</v>
      </c>
      <c r="G1430" s="29" t="s">
        <v>6874</v>
      </c>
      <c r="H1430" s="32" t="s">
        <v>6875</v>
      </c>
      <c r="I1430" s="29" t="s">
        <v>796</v>
      </c>
      <c r="J1430" s="29" t="s">
        <v>19</v>
      </c>
      <c r="K1430" s="34">
        <v>44122</v>
      </c>
      <c r="L1430" s="29" t="s">
        <v>26</v>
      </c>
    </row>
    <row r="1431" spans="1:12" x14ac:dyDescent="0.8">
      <c r="A1431" s="29" t="s">
        <v>6877</v>
      </c>
      <c r="B1431" s="29" t="s">
        <v>6878</v>
      </c>
      <c r="C1431" s="29" t="s">
        <v>23967</v>
      </c>
      <c r="D1431" s="29" t="s">
        <v>24432</v>
      </c>
      <c r="E1431" s="32">
        <v>31</v>
      </c>
      <c r="F1431" s="29" t="s">
        <v>29</v>
      </c>
      <c r="G1431" s="29" t="s">
        <v>6879</v>
      </c>
      <c r="H1431" s="32" t="s">
        <v>6880</v>
      </c>
      <c r="I1431" s="29" t="s">
        <v>832</v>
      </c>
      <c r="J1431" s="29" t="s">
        <v>62</v>
      </c>
      <c r="K1431" s="34">
        <v>44295</v>
      </c>
      <c r="L1431" s="29" t="s">
        <v>26</v>
      </c>
    </row>
    <row r="1432" spans="1:12" x14ac:dyDescent="0.8">
      <c r="A1432" s="29" t="s">
        <v>6882</v>
      </c>
      <c r="B1432" s="29" t="s">
        <v>6883</v>
      </c>
      <c r="C1432" s="29" t="s">
        <v>23845</v>
      </c>
      <c r="D1432" s="29" t="s">
        <v>23921</v>
      </c>
      <c r="E1432" s="32">
        <v>38</v>
      </c>
      <c r="F1432" s="29" t="s">
        <v>29</v>
      </c>
      <c r="G1432" s="29" t="s">
        <v>6884</v>
      </c>
      <c r="H1432" s="32"/>
      <c r="I1432" s="29" t="s">
        <v>553</v>
      </c>
      <c r="J1432" s="29" t="s">
        <v>221</v>
      </c>
      <c r="K1432" s="34">
        <v>45591</v>
      </c>
      <c r="L1432" s="29" t="s">
        <v>35</v>
      </c>
    </row>
    <row r="1433" spans="1:12" x14ac:dyDescent="0.8">
      <c r="A1433" s="29" t="s">
        <v>6886</v>
      </c>
      <c r="B1433" s="29" t="s">
        <v>6887</v>
      </c>
      <c r="C1433" s="29" t="s">
        <v>23861</v>
      </c>
      <c r="D1433" s="29" t="s">
        <v>24886</v>
      </c>
      <c r="E1433" s="32">
        <v>44</v>
      </c>
      <c r="F1433" s="29" t="s">
        <v>29</v>
      </c>
      <c r="G1433" s="29" t="s">
        <v>6888</v>
      </c>
      <c r="H1433" s="32"/>
      <c r="I1433" s="29"/>
      <c r="J1433" s="29" t="s">
        <v>221</v>
      </c>
      <c r="K1433" s="34">
        <v>45329</v>
      </c>
      <c r="L1433" s="29" t="s">
        <v>42</v>
      </c>
    </row>
    <row r="1434" spans="1:12" x14ac:dyDescent="0.8">
      <c r="A1434" s="29" t="s">
        <v>6890</v>
      </c>
      <c r="B1434" s="29" t="s">
        <v>6891</v>
      </c>
      <c r="C1434" s="29" t="s">
        <v>24024</v>
      </c>
      <c r="D1434" s="29" t="s">
        <v>24887</v>
      </c>
      <c r="E1434" s="32">
        <v>45</v>
      </c>
      <c r="F1434" s="29" t="s">
        <v>14</v>
      </c>
      <c r="G1434" s="29" t="s">
        <v>6892</v>
      </c>
      <c r="H1434" s="32">
        <f>1-584-720-4759</f>
        <v>-6062</v>
      </c>
      <c r="I1434" s="29" t="s">
        <v>424</v>
      </c>
      <c r="J1434" s="29" t="s">
        <v>138</v>
      </c>
      <c r="K1434" s="34">
        <v>44217</v>
      </c>
      <c r="L1434" s="29" t="s">
        <v>35</v>
      </c>
    </row>
    <row r="1435" spans="1:12" x14ac:dyDescent="0.8">
      <c r="A1435" s="29" t="s">
        <v>6893</v>
      </c>
      <c r="B1435" s="29" t="s">
        <v>6894</v>
      </c>
      <c r="C1435" s="29" t="s">
        <v>23894</v>
      </c>
      <c r="D1435" s="29" t="s">
        <v>24888</v>
      </c>
      <c r="E1435" s="32">
        <v>28</v>
      </c>
      <c r="F1435" s="29" t="s">
        <v>29</v>
      </c>
      <c r="G1435" s="29" t="s">
        <v>6895</v>
      </c>
      <c r="H1435" s="32" t="s">
        <v>6896</v>
      </c>
      <c r="I1435" s="29" t="s">
        <v>309</v>
      </c>
      <c r="J1435" s="29" t="s">
        <v>74</v>
      </c>
      <c r="K1435" s="34">
        <v>44905</v>
      </c>
      <c r="L1435" s="29" t="s">
        <v>42</v>
      </c>
    </row>
    <row r="1436" spans="1:12" x14ac:dyDescent="0.8">
      <c r="A1436" s="29" t="s">
        <v>6898</v>
      </c>
      <c r="B1436" s="29"/>
      <c r="C1436" s="29"/>
      <c r="D1436" s="29"/>
      <c r="E1436" s="32">
        <v>32</v>
      </c>
      <c r="F1436" s="29" t="s">
        <v>29</v>
      </c>
      <c r="G1436" s="29" t="s">
        <v>6899</v>
      </c>
      <c r="H1436" s="32" t="s">
        <v>6900</v>
      </c>
      <c r="I1436" s="29" t="s">
        <v>270</v>
      </c>
      <c r="J1436" s="29" t="s">
        <v>19</v>
      </c>
      <c r="K1436" s="34">
        <v>44566</v>
      </c>
      <c r="L1436" s="29" t="s">
        <v>26</v>
      </c>
    </row>
    <row r="1437" spans="1:12" x14ac:dyDescent="0.8">
      <c r="A1437" s="29" t="s">
        <v>6902</v>
      </c>
      <c r="B1437" s="29" t="s">
        <v>6903</v>
      </c>
      <c r="C1437" s="29" t="s">
        <v>23928</v>
      </c>
      <c r="D1437" s="29" t="s">
        <v>24651</v>
      </c>
      <c r="E1437" s="32">
        <v>38</v>
      </c>
      <c r="F1437" s="29" t="s">
        <v>29</v>
      </c>
      <c r="G1437" s="29" t="s">
        <v>6904</v>
      </c>
      <c r="H1437" s="32" t="s">
        <v>6905</v>
      </c>
      <c r="I1437" s="29" t="s">
        <v>73</v>
      </c>
      <c r="J1437" s="29" t="s">
        <v>74</v>
      </c>
      <c r="K1437" s="34">
        <v>43915</v>
      </c>
      <c r="L1437" s="29" t="s">
        <v>42</v>
      </c>
    </row>
    <row r="1438" spans="1:12" x14ac:dyDescent="0.8">
      <c r="A1438" s="29" t="s">
        <v>6907</v>
      </c>
      <c r="B1438" s="29" t="s">
        <v>6908</v>
      </c>
      <c r="C1438" s="29" t="s">
        <v>23808</v>
      </c>
      <c r="D1438" s="29" t="s">
        <v>24701</v>
      </c>
      <c r="E1438" s="32">
        <v>32</v>
      </c>
      <c r="F1438" s="29" t="s">
        <v>14</v>
      </c>
      <c r="G1438" s="29" t="s">
        <v>6909</v>
      </c>
      <c r="H1438" s="32" t="s">
        <v>6910</v>
      </c>
      <c r="I1438" s="29" t="s">
        <v>529</v>
      </c>
      <c r="J1438" s="29" t="s">
        <v>55</v>
      </c>
      <c r="K1438" s="34">
        <v>45599</v>
      </c>
      <c r="L1438" s="29" t="s">
        <v>42</v>
      </c>
    </row>
    <row r="1439" spans="1:12" x14ac:dyDescent="0.8">
      <c r="A1439" s="29" t="s">
        <v>6912</v>
      </c>
      <c r="B1439" s="29" t="s">
        <v>6913</v>
      </c>
      <c r="C1439" s="29" t="s">
        <v>23803</v>
      </c>
      <c r="D1439" s="29" t="s">
        <v>24740</v>
      </c>
      <c r="E1439" s="32">
        <v>54</v>
      </c>
      <c r="F1439" s="29" t="s">
        <v>29</v>
      </c>
      <c r="G1439" s="29" t="s">
        <v>6914</v>
      </c>
      <c r="H1439" s="32" t="s">
        <v>6915</v>
      </c>
      <c r="I1439" s="29" t="s">
        <v>746</v>
      </c>
      <c r="J1439" s="29" t="s">
        <v>145</v>
      </c>
      <c r="K1439" s="34">
        <v>44073</v>
      </c>
      <c r="L1439" s="29" t="s">
        <v>26</v>
      </c>
    </row>
    <row r="1440" spans="1:12" x14ac:dyDescent="0.8">
      <c r="A1440" s="29" t="s">
        <v>6917</v>
      </c>
      <c r="B1440" s="29" t="s">
        <v>6918</v>
      </c>
      <c r="C1440" s="29" t="s">
        <v>23912</v>
      </c>
      <c r="D1440" s="29" t="s">
        <v>24748</v>
      </c>
      <c r="E1440" s="32">
        <v>40</v>
      </c>
      <c r="F1440" s="29" t="s">
        <v>29</v>
      </c>
      <c r="G1440" s="29" t="s">
        <v>6919</v>
      </c>
      <c r="H1440" s="32" t="s">
        <v>6920</v>
      </c>
      <c r="I1440" s="29" t="s">
        <v>33</v>
      </c>
      <c r="J1440" s="29" t="s">
        <v>34</v>
      </c>
      <c r="K1440" s="34">
        <v>44413</v>
      </c>
      <c r="L1440" s="29" t="s">
        <v>42</v>
      </c>
    </row>
    <row r="1441" spans="1:12" x14ac:dyDescent="0.8">
      <c r="A1441" s="29" t="s">
        <v>6922</v>
      </c>
      <c r="B1441" s="29" t="s">
        <v>6923</v>
      </c>
      <c r="C1441" s="29" t="s">
        <v>23901</v>
      </c>
      <c r="D1441" s="29" t="s">
        <v>24889</v>
      </c>
      <c r="E1441" s="32">
        <v>43</v>
      </c>
      <c r="F1441" s="29" t="s">
        <v>29</v>
      </c>
      <c r="G1441" s="29" t="s">
        <v>6924</v>
      </c>
      <c r="H1441" s="32" t="s">
        <v>6925</v>
      </c>
      <c r="I1441" s="29" t="s">
        <v>450</v>
      </c>
      <c r="J1441" s="29" t="s">
        <v>138</v>
      </c>
      <c r="K1441" s="34">
        <v>44495</v>
      </c>
      <c r="L1441" s="29" t="s">
        <v>42</v>
      </c>
    </row>
    <row r="1442" spans="1:12" x14ac:dyDescent="0.8">
      <c r="A1442" s="29" t="s">
        <v>6927</v>
      </c>
      <c r="B1442" s="29" t="s">
        <v>6928</v>
      </c>
      <c r="C1442" s="29" t="s">
        <v>23848</v>
      </c>
      <c r="D1442" s="29" t="s">
        <v>24872</v>
      </c>
      <c r="E1442" s="32">
        <v>42</v>
      </c>
      <c r="F1442" s="29" t="s">
        <v>14</v>
      </c>
      <c r="G1442" s="29" t="s">
        <v>6929</v>
      </c>
      <c r="H1442" s="32" t="s">
        <v>6930</v>
      </c>
      <c r="I1442" s="29" t="s">
        <v>227</v>
      </c>
      <c r="J1442" s="29" t="s">
        <v>221</v>
      </c>
      <c r="K1442" s="34">
        <v>43991</v>
      </c>
      <c r="L1442" s="29" t="s">
        <v>35</v>
      </c>
    </row>
    <row r="1443" spans="1:12" x14ac:dyDescent="0.8">
      <c r="A1443" s="29" t="s">
        <v>6932</v>
      </c>
      <c r="B1443" s="29" t="s">
        <v>6933</v>
      </c>
      <c r="C1443" s="29" t="s">
        <v>24009</v>
      </c>
      <c r="D1443" s="29" t="s">
        <v>24890</v>
      </c>
      <c r="E1443" s="32">
        <v>49</v>
      </c>
      <c r="F1443" s="29" t="s">
        <v>29</v>
      </c>
      <c r="G1443" s="29" t="s">
        <v>6934</v>
      </c>
      <c r="H1443" s="32">
        <v>8636621051</v>
      </c>
      <c r="I1443" s="29" t="s">
        <v>186</v>
      </c>
      <c r="J1443" s="29" t="s">
        <v>74</v>
      </c>
      <c r="K1443" s="34">
        <v>45679</v>
      </c>
      <c r="L1443" s="29" t="s">
        <v>35</v>
      </c>
    </row>
    <row r="1444" spans="1:12" x14ac:dyDescent="0.8">
      <c r="A1444" s="29" t="s">
        <v>6936</v>
      </c>
      <c r="B1444" s="29" t="s">
        <v>6937</v>
      </c>
      <c r="C1444" s="29" t="s">
        <v>23767</v>
      </c>
      <c r="D1444" s="29" t="s">
        <v>24753</v>
      </c>
      <c r="E1444" s="32">
        <v>37</v>
      </c>
      <c r="F1444" s="29" t="s">
        <v>29</v>
      </c>
      <c r="G1444" s="29" t="s">
        <v>6938</v>
      </c>
      <c r="H1444" s="32" t="s">
        <v>6939</v>
      </c>
      <c r="I1444" s="29" t="s">
        <v>199</v>
      </c>
      <c r="J1444" s="29" t="s">
        <v>74</v>
      </c>
      <c r="K1444" s="34">
        <v>44626</v>
      </c>
      <c r="L1444" s="29" t="s">
        <v>26</v>
      </c>
    </row>
    <row r="1445" spans="1:12" x14ac:dyDescent="0.8">
      <c r="A1445" s="29" t="s">
        <v>6941</v>
      </c>
      <c r="B1445" s="29" t="s">
        <v>6942</v>
      </c>
      <c r="C1445" s="29" t="s">
        <v>23934</v>
      </c>
      <c r="D1445" s="29" t="s">
        <v>24351</v>
      </c>
      <c r="E1445" s="32">
        <v>19</v>
      </c>
      <c r="F1445" s="29" t="s">
        <v>14</v>
      </c>
      <c r="G1445" s="29" t="s">
        <v>6943</v>
      </c>
      <c r="H1445" s="32" t="s">
        <v>6944</v>
      </c>
      <c r="I1445" s="29" t="s">
        <v>119</v>
      </c>
      <c r="J1445" s="29" t="s">
        <v>55</v>
      </c>
      <c r="K1445" s="34">
        <v>45401</v>
      </c>
      <c r="L1445" s="29" t="s">
        <v>35</v>
      </c>
    </row>
    <row r="1446" spans="1:12" x14ac:dyDescent="0.8">
      <c r="A1446" s="29" t="s">
        <v>6946</v>
      </c>
      <c r="B1446" s="29" t="s">
        <v>6947</v>
      </c>
      <c r="C1446" s="29" t="s">
        <v>24165</v>
      </c>
      <c r="D1446" s="29" t="s">
        <v>24371</v>
      </c>
      <c r="E1446" s="32">
        <v>39</v>
      </c>
      <c r="F1446" s="29" t="s">
        <v>29</v>
      </c>
      <c r="G1446" s="29" t="s">
        <v>6948</v>
      </c>
      <c r="H1446" s="32" t="s">
        <v>6949</v>
      </c>
      <c r="I1446" s="29" t="s">
        <v>529</v>
      </c>
      <c r="J1446" s="29" t="s">
        <v>55</v>
      </c>
      <c r="K1446" s="34">
        <v>45632</v>
      </c>
      <c r="L1446" s="29" t="s">
        <v>42</v>
      </c>
    </row>
    <row r="1447" spans="1:12" x14ac:dyDescent="0.8">
      <c r="A1447" s="29" t="s">
        <v>6951</v>
      </c>
      <c r="B1447" s="29" t="s">
        <v>6952</v>
      </c>
      <c r="C1447" s="29" t="s">
        <v>23760</v>
      </c>
      <c r="D1447" s="29" t="s">
        <v>24553</v>
      </c>
      <c r="E1447" s="32">
        <v>27</v>
      </c>
      <c r="F1447" s="29" t="s">
        <v>14</v>
      </c>
      <c r="G1447" s="29" t="s">
        <v>6953</v>
      </c>
      <c r="H1447" s="32" t="s">
        <v>6954</v>
      </c>
      <c r="I1447" s="29" t="s">
        <v>18</v>
      </c>
      <c r="J1447" s="29" t="s">
        <v>19</v>
      </c>
      <c r="K1447" s="34">
        <v>45633</v>
      </c>
      <c r="L1447" s="29" t="s">
        <v>35</v>
      </c>
    </row>
    <row r="1448" spans="1:12" x14ac:dyDescent="0.8">
      <c r="A1448" s="29" t="s">
        <v>6956</v>
      </c>
      <c r="B1448" s="29" t="s">
        <v>6957</v>
      </c>
      <c r="C1448" s="29" t="s">
        <v>23749</v>
      </c>
      <c r="D1448" s="29" t="s">
        <v>24891</v>
      </c>
      <c r="E1448" s="32">
        <v>28</v>
      </c>
      <c r="F1448" s="29" t="s">
        <v>14</v>
      </c>
      <c r="G1448" s="29" t="s">
        <v>6958</v>
      </c>
      <c r="H1448" s="32" t="s">
        <v>6959</v>
      </c>
      <c r="I1448" s="29" t="s">
        <v>573</v>
      </c>
      <c r="J1448" s="29" t="s">
        <v>193</v>
      </c>
      <c r="K1448" s="34">
        <v>44562</v>
      </c>
      <c r="L1448" s="29" t="s">
        <v>42</v>
      </c>
    </row>
    <row r="1449" spans="1:12" x14ac:dyDescent="0.8">
      <c r="A1449" s="29" t="s">
        <v>6961</v>
      </c>
      <c r="B1449" s="29" t="s">
        <v>6962</v>
      </c>
      <c r="C1449" s="29" t="s">
        <v>23850</v>
      </c>
      <c r="D1449" s="29" t="s">
        <v>24744</v>
      </c>
      <c r="E1449" s="32">
        <v>42</v>
      </c>
      <c r="F1449" s="29" t="s">
        <v>29</v>
      </c>
      <c r="G1449" s="29" t="s">
        <v>6963</v>
      </c>
      <c r="H1449" s="32" t="s">
        <v>6964</v>
      </c>
      <c r="I1449" s="29" t="s">
        <v>270</v>
      </c>
      <c r="J1449" s="29" t="s">
        <v>19</v>
      </c>
      <c r="K1449" s="34">
        <v>45162</v>
      </c>
      <c r="L1449" s="29" t="s">
        <v>35</v>
      </c>
    </row>
    <row r="1450" spans="1:12" x14ac:dyDescent="0.8">
      <c r="A1450" s="29" t="s">
        <v>6966</v>
      </c>
      <c r="B1450" s="29" t="s">
        <v>6967</v>
      </c>
      <c r="C1450" s="29" t="s">
        <v>23749</v>
      </c>
      <c r="D1450" s="29" t="s">
        <v>24751</v>
      </c>
      <c r="E1450" s="32">
        <v>49</v>
      </c>
      <c r="F1450" s="29" t="s">
        <v>14</v>
      </c>
      <c r="G1450" s="29" t="s">
        <v>6968</v>
      </c>
      <c r="H1450" s="32" t="s">
        <v>6969</v>
      </c>
      <c r="I1450" s="29" t="s">
        <v>173</v>
      </c>
      <c r="J1450" s="29" t="s">
        <v>62</v>
      </c>
      <c r="K1450" s="34">
        <v>44652</v>
      </c>
      <c r="L1450" s="29"/>
    </row>
    <row r="1451" spans="1:12" x14ac:dyDescent="0.8">
      <c r="A1451" s="29" t="s">
        <v>6971</v>
      </c>
      <c r="B1451" s="29" t="s">
        <v>6972</v>
      </c>
      <c r="C1451" s="29" t="s">
        <v>23977</v>
      </c>
      <c r="D1451" s="29" t="s">
        <v>24892</v>
      </c>
      <c r="E1451" s="32">
        <v>35</v>
      </c>
      <c r="F1451" s="29" t="s">
        <v>29</v>
      </c>
      <c r="G1451" s="29" t="s">
        <v>6973</v>
      </c>
      <c r="H1451" s="32" t="s">
        <v>6974</v>
      </c>
      <c r="I1451" s="29" t="s">
        <v>186</v>
      </c>
      <c r="J1451" s="29" t="s">
        <v>74</v>
      </c>
      <c r="K1451" s="34">
        <v>44122</v>
      </c>
      <c r="L1451" s="29" t="s">
        <v>35</v>
      </c>
    </row>
    <row r="1452" spans="1:12" x14ac:dyDescent="0.8">
      <c r="A1452" s="29" t="s">
        <v>6976</v>
      </c>
      <c r="B1452" s="29" t="s">
        <v>6977</v>
      </c>
      <c r="C1452" s="29" t="s">
        <v>23760</v>
      </c>
      <c r="D1452" s="29" t="s">
        <v>24352</v>
      </c>
      <c r="E1452" s="32">
        <v>38</v>
      </c>
      <c r="F1452" s="29" t="s">
        <v>14</v>
      </c>
      <c r="G1452" s="29" t="s">
        <v>6978</v>
      </c>
      <c r="H1452" s="32"/>
      <c r="I1452" s="29" t="s">
        <v>119</v>
      </c>
      <c r="J1452" s="29" t="s">
        <v>55</v>
      </c>
      <c r="K1452" s="34">
        <v>44823</v>
      </c>
      <c r="L1452" s="29" t="s">
        <v>42</v>
      </c>
    </row>
    <row r="1453" spans="1:12" x14ac:dyDescent="0.8">
      <c r="A1453" s="29" t="s">
        <v>6980</v>
      </c>
      <c r="B1453" s="29" t="s">
        <v>6981</v>
      </c>
      <c r="C1453" s="29" t="s">
        <v>23888</v>
      </c>
      <c r="D1453" s="29" t="s">
        <v>24872</v>
      </c>
      <c r="E1453" s="32">
        <v>55</v>
      </c>
      <c r="F1453" s="29" t="s">
        <v>14</v>
      </c>
      <c r="G1453" s="29" t="s">
        <v>6982</v>
      </c>
      <c r="H1453" s="32" t="s">
        <v>6983</v>
      </c>
      <c r="I1453" s="29" t="s">
        <v>1049</v>
      </c>
      <c r="J1453" s="29" t="s">
        <v>48</v>
      </c>
      <c r="K1453" s="34">
        <v>45301</v>
      </c>
      <c r="L1453" s="29" t="s">
        <v>35</v>
      </c>
    </row>
    <row r="1454" spans="1:12" x14ac:dyDescent="0.8">
      <c r="A1454" s="29" t="s">
        <v>6985</v>
      </c>
      <c r="B1454" s="29" t="s">
        <v>6986</v>
      </c>
      <c r="C1454" s="29" t="s">
        <v>24077</v>
      </c>
      <c r="D1454" s="29" t="s">
        <v>24851</v>
      </c>
      <c r="E1454" s="32">
        <v>37</v>
      </c>
      <c r="F1454" s="29" t="s">
        <v>29</v>
      </c>
      <c r="G1454" s="29" t="s">
        <v>6987</v>
      </c>
      <c r="H1454" s="32" t="s">
        <v>6988</v>
      </c>
      <c r="I1454" s="29" t="s">
        <v>270</v>
      </c>
      <c r="J1454" s="29" t="s">
        <v>19</v>
      </c>
      <c r="K1454" s="34">
        <v>45217</v>
      </c>
      <c r="L1454" s="29" t="s">
        <v>42</v>
      </c>
    </row>
    <row r="1455" spans="1:12" x14ac:dyDescent="0.8">
      <c r="A1455" s="29" t="s">
        <v>6990</v>
      </c>
      <c r="B1455" s="29" t="s">
        <v>6991</v>
      </c>
      <c r="C1455" s="29" t="s">
        <v>23919</v>
      </c>
      <c r="D1455" s="29" t="s">
        <v>24576</v>
      </c>
      <c r="E1455" s="32">
        <v>66</v>
      </c>
      <c r="F1455" s="29" t="s">
        <v>29</v>
      </c>
      <c r="G1455" s="29" t="s">
        <v>6992</v>
      </c>
      <c r="H1455" s="32" t="s">
        <v>6993</v>
      </c>
      <c r="I1455" s="29" t="s">
        <v>173</v>
      </c>
      <c r="J1455" s="29" t="s">
        <v>62</v>
      </c>
      <c r="K1455" s="34">
        <v>44160</v>
      </c>
      <c r="L1455" s="29" t="s">
        <v>26</v>
      </c>
    </row>
    <row r="1456" spans="1:12" x14ac:dyDescent="0.8">
      <c r="A1456" s="29" t="s">
        <v>6995</v>
      </c>
      <c r="B1456" s="29" t="s">
        <v>6996</v>
      </c>
      <c r="C1456" s="29" t="s">
        <v>23908</v>
      </c>
      <c r="D1456" s="29" t="s">
        <v>24893</v>
      </c>
      <c r="E1456" s="32"/>
      <c r="F1456" s="29" t="s">
        <v>29</v>
      </c>
      <c r="G1456" s="29" t="s">
        <v>6997</v>
      </c>
      <c r="H1456" s="32" t="s">
        <v>6998</v>
      </c>
      <c r="I1456" s="29" t="s">
        <v>167</v>
      </c>
      <c r="J1456" s="29" t="s">
        <v>138</v>
      </c>
      <c r="K1456" s="34">
        <v>44101</v>
      </c>
      <c r="L1456" s="29"/>
    </row>
    <row r="1457" spans="1:12" x14ac:dyDescent="0.8">
      <c r="A1457" s="29" t="s">
        <v>7000</v>
      </c>
      <c r="B1457" s="29" t="s">
        <v>7001</v>
      </c>
      <c r="C1457" s="29" t="s">
        <v>23790</v>
      </c>
      <c r="D1457" s="29" t="s">
        <v>24035</v>
      </c>
      <c r="E1457" s="32">
        <v>18</v>
      </c>
      <c r="F1457" s="29" t="s">
        <v>14</v>
      </c>
      <c r="G1457" s="29" t="s">
        <v>7002</v>
      </c>
      <c r="H1457" s="32" t="s">
        <v>7003</v>
      </c>
      <c r="I1457" s="29" t="s">
        <v>558</v>
      </c>
      <c r="J1457" s="29" t="s">
        <v>55</v>
      </c>
      <c r="K1457" s="34">
        <v>44877</v>
      </c>
      <c r="L1457" s="29" t="s">
        <v>42</v>
      </c>
    </row>
    <row r="1458" spans="1:12" x14ac:dyDescent="0.8">
      <c r="A1458" s="29" t="s">
        <v>7005</v>
      </c>
      <c r="B1458" s="29" t="s">
        <v>7006</v>
      </c>
      <c r="C1458" s="29" t="s">
        <v>24089</v>
      </c>
      <c r="D1458" s="29" t="s">
        <v>24872</v>
      </c>
      <c r="E1458" s="32">
        <v>44</v>
      </c>
      <c r="F1458" s="29" t="s">
        <v>14</v>
      </c>
      <c r="G1458" s="29"/>
      <c r="H1458" s="32" t="s">
        <v>7007</v>
      </c>
      <c r="I1458" s="29" t="s">
        <v>144</v>
      </c>
      <c r="J1458" s="29" t="s">
        <v>126</v>
      </c>
      <c r="K1458" s="34">
        <v>45140</v>
      </c>
      <c r="L1458" s="29" t="s">
        <v>26</v>
      </c>
    </row>
    <row r="1459" spans="1:12" x14ac:dyDescent="0.8">
      <c r="A1459" s="29" t="s">
        <v>7009</v>
      </c>
      <c r="B1459" s="29" t="s">
        <v>7010</v>
      </c>
      <c r="C1459" s="29" t="s">
        <v>23917</v>
      </c>
      <c r="D1459" s="29" t="s">
        <v>24646</v>
      </c>
      <c r="E1459" s="32">
        <v>39</v>
      </c>
      <c r="F1459" s="29" t="s">
        <v>29</v>
      </c>
      <c r="G1459" s="29" t="s">
        <v>7011</v>
      </c>
      <c r="H1459" s="32">
        <f>1-415-968-3870</f>
        <v>-5252</v>
      </c>
      <c r="I1459" s="29" t="s">
        <v>291</v>
      </c>
      <c r="J1459" s="29" t="s">
        <v>92</v>
      </c>
      <c r="K1459" s="34">
        <v>45141</v>
      </c>
      <c r="L1459" s="29" t="s">
        <v>35</v>
      </c>
    </row>
    <row r="1460" spans="1:12" x14ac:dyDescent="0.8">
      <c r="A1460" s="29" t="s">
        <v>7013</v>
      </c>
      <c r="B1460" s="29" t="s">
        <v>7014</v>
      </c>
      <c r="C1460" s="29" t="s">
        <v>23813</v>
      </c>
      <c r="D1460" s="29" t="s">
        <v>24412</v>
      </c>
      <c r="E1460" s="32">
        <v>50</v>
      </c>
      <c r="F1460" s="29" t="s">
        <v>29</v>
      </c>
      <c r="G1460" s="29" t="s">
        <v>7015</v>
      </c>
      <c r="H1460" s="32">
        <v>2638908583</v>
      </c>
      <c r="I1460" s="29" t="s">
        <v>25</v>
      </c>
      <c r="J1460" s="29" t="s">
        <v>19</v>
      </c>
      <c r="K1460" s="34">
        <v>44878</v>
      </c>
      <c r="L1460" s="29" t="s">
        <v>42</v>
      </c>
    </row>
    <row r="1461" spans="1:12" x14ac:dyDescent="0.8">
      <c r="A1461" s="29" t="s">
        <v>7017</v>
      </c>
      <c r="B1461" s="29" t="s">
        <v>7018</v>
      </c>
      <c r="C1461" s="29" t="s">
        <v>23756</v>
      </c>
      <c r="D1461" s="29" t="s">
        <v>24407</v>
      </c>
      <c r="E1461" s="32">
        <v>43</v>
      </c>
      <c r="F1461" s="29" t="s">
        <v>29</v>
      </c>
      <c r="G1461" s="29" t="s">
        <v>7019</v>
      </c>
      <c r="H1461" s="32">
        <v>5677755957</v>
      </c>
      <c r="I1461" s="29" t="s">
        <v>1777</v>
      </c>
      <c r="J1461" s="29" t="s">
        <v>145</v>
      </c>
      <c r="K1461" s="34">
        <v>45706</v>
      </c>
      <c r="L1461" s="29" t="s">
        <v>35</v>
      </c>
    </row>
    <row r="1462" spans="1:12" x14ac:dyDescent="0.8">
      <c r="A1462" s="29" t="s">
        <v>7021</v>
      </c>
      <c r="B1462" s="29" t="s">
        <v>7022</v>
      </c>
      <c r="C1462" s="29" t="s">
        <v>24166</v>
      </c>
      <c r="D1462" s="29" t="s">
        <v>24379</v>
      </c>
      <c r="E1462" s="32">
        <v>33</v>
      </c>
      <c r="F1462" s="29" t="s">
        <v>14</v>
      </c>
      <c r="G1462" s="29" t="s">
        <v>7023</v>
      </c>
      <c r="H1462" s="32" t="s">
        <v>7024</v>
      </c>
      <c r="I1462" s="29" t="s">
        <v>270</v>
      </c>
      <c r="J1462" s="29" t="s">
        <v>19</v>
      </c>
      <c r="K1462" s="34">
        <v>43983</v>
      </c>
      <c r="L1462" s="29" t="s">
        <v>35</v>
      </c>
    </row>
    <row r="1463" spans="1:12" x14ac:dyDescent="0.8">
      <c r="A1463" s="29" t="s">
        <v>7026</v>
      </c>
      <c r="B1463" s="29" t="s">
        <v>7027</v>
      </c>
      <c r="C1463" s="29" t="s">
        <v>23939</v>
      </c>
      <c r="D1463" s="29" t="s">
        <v>24331</v>
      </c>
      <c r="E1463" s="32">
        <v>20</v>
      </c>
      <c r="F1463" s="29" t="s">
        <v>14</v>
      </c>
      <c r="G1463" s="29" t="s">
        <v>7028</v>
      </c>
      <c r="H1463" s="32"/>
      <c r="I1463" s="29" t="s">
        <v>291</v>
      </c>
      <c r="J1463" s="29" t="s">
        <v>92</v>
      </c>
      <c r="K1463" s="34">
        <v>45230</v>
      </c>
      <c r="L1463" s="29" t="s">
        <v>35</v>
      </c>
    </row>
    <row r="1464" spans="1:12" x14ac:dyDescent="0.8">
      <c r="A1464" s="29" t="s">
        <v>7030</v>
      </c>
      <c r="B1464" s="29" t="s">
        <v>7031</v>
      </c>
      <c r="C1464" s="29" t="s">
        <v>24167</v>
      </c>
      <c r="D1464" s="29" t="s">
        <v>24664</v>
      </c>
      <c r="E1464" s="32">
        <v>32</v>
      </c>
      <c r="F1464" s="29" t="s">
        <v>29</v>
      </c>
      <c r="G1464" s="29" t="s">
        <v>7032</v>
      </c>
      <c r="H1464" s="32" t="s">
        <v>7033</v>
      </c>
      <c r="I1464" s="29" t="s">
        <v>260</v>
      </c>
      <c r="J1464" s="29" t="s">
        <v>113</v>
      </c>
      <c r="K1464" s="34">
        <v>45331</v>
      </c>
      <c r="L1464" s="29" t="s">
        <v>26</v>
      </c>
    </row>
    <row r="1465" spans="1:12" x14ac:dyDescent="0.8">
      <c r="A1465" s="29" t="s">
        <v>7035</v>
      </c>
      <c r="B1465" s="29" t="s">
        <v>7036</v>
      </c>
      <c r="C1465" s="29" t="s">
        <v>24168</v>
      </c>
      <c r="D1465" s="29" t="s">
        <v>23969</v>
      </c>
      <c r="E1465" s="32">
        <v>24</v>
      </c>
      <c r="F1465" s="29" t="s">
        <v>14</v>
      </c>
      <c r="G1465" s="29" t="s">
        <v>7037</v>
      </c>
      <c r="H1465" s="32" t="s">
        <v>7038</v>
      </c>
      <c r="I1465" s="29" t="s">
        <v>424</v>
      </c>
      <c r="J1465" s="29" t="s">
        <v>138</v>
      </c>
      <c r="K1465" s="34">
        <v>44952</v>
      </c>
      <c r="L1465" s="29" t="s">
        <v>35</v>
      </c>
    </row>
    <row r="1466" spans="1:12" x14ac:dyDescent="0.8">
      <c r="A1466" s="29" t="s">
        <v>7040</v>
      </c>
      <c r="B1466" s="29" t="s">
        <v>7041</v>
      </c>
      <c r="C1466" s="29" t="s">
        <v>23792</v>
      </c>
      <c r="D1466" s="29" t="s">
        <v>24894</v>
      </c>
      <c r="E1466" s="32">
        <v>28</v>
      </c>
      <c r="F1466" s="29" t="s">
        <v>14</v>
      </c>
      <c r="G1466" s="29" t="s">
        <v>7042</v>
      </c>
      <c r="H1466" s="32"/>
      <c r="I1466" s="29" t="s">
        <v>952</v>
      </c>
      <c r="J1466" s="29" t="s">
        <v>126</v>
      </c>
      <c r="K1466" s="34">
        <v>45244</v>
      </c>
      <c r="L1466" s="29" t="s">
        <v>35</v>
      </c>
    </row>
    <row r="1467" spans="1:12" x14ac:dyDescent="0.8">
      <c r="A1467" s="29" t="s">
        <v>7044</v>
      </c>
      <c r="B1467" s="29" t="s">
        <v>7045</v>
      </c>
      <c r="C1467" s="29" t="s">
        <v>23765</v>
      </c>
      <c r="D1467" s="29" t="s">
        <v>24589</v>
      </c>
      <c r="E1467" s="32">
        <v>42</v>
      </c>
      <c r="F1467" s="29" t="s">
        <v>29</v>
      </c>
      <c r="G1467" s="29" t="s">
        <v>7046</v>
      </c>
      <c r="H1467" s="32" t="s">
        <v>7047</v>
      </c>
      <c r="I1467" s="29" t="s">
        <v>1064</v>
      </c>
      <c r="J1467" s="29" t="s">
        <v>193</v>
      </c>
      <c r="K1467" s="34">
        <v>44597</v>
      </c>
      <c r="L1467" s="29" t="s">
        <v>26</v>
      </c>
    </row>
    <row r="1468" spans="1:12" x14ac:dyDescent="0.8">
      <c r="A1468" s="29" t="s">
        <v>7049</v>
      </c>
      <c r="B1468" s="29" t="s">
        <v>7050</v>
      </c>
      <c r="C1468" s="29" t="s">
        <v>23749</v>
      </c>
      <c r="D1468" s="29" t="s">
        <v>24801</v>
      </c>
      <c r="E1468" s="32">
        <v>55</v>
      </c>
      <c r="F1468" s="29" t="s">
        <v>14</v>
      </c>
      <c r="G1468" s="29" t="s">
        <v>7051</v>
      </c>
      <c r="H1468" s="32" t="s">
        <v>7052</v>
      </c>
      <c r="I1468" s="29" t="s">
        <v>25</v>
      </c>
      <c r="J1468" s="29" t="s">
        <v>19</v>
      </c>
      <c r="K1468" s="34">
        <v>45607</v>
      </c>
      <c r="L1468" s="29" t="s">
        <v>42</v>
      </c>
    </row>
    <row r="1469" spans="1:12" x14ac:dyDescent="0.8">
      <c r="A1469" s="29" t="s">
        <v>7054</v>
      </c>
      <c r="B1469" s="29" t="s">
        <v>7055</v>
      </c>
      <c r="C1469" s="29" t="s">
        <v>23829</v>
      </c>
      <c r="D1469" s="29" t="s">
        <v>24689</v>
      </c>
      <c r="E1469" s="32">
        <v>39</v>
      </c>
      <c r="F1469" s="29" t="s">
        <v>29</v>
      </c>
      <c r="G1469" s="29" t="s">
        <v>7056</v>
      </c>
      <c r="H1469" s="32" t="s">
        <v>7057</v>
      </c>
      <c r="I1469" s="29" t="s">
        <v>18</v>
      </c>
      <c r="J1469" s="29" t="s">
        <v>19</v>
      </c>
      <c r="K1469" s="34">
        <v>45206</v>
      </c>
      <c r="L1469" s="29" t="s">
        <v>35</v>
      </c>
    </row>
    <row r="1470" spans="1:12" x14ac:dyDescent="0.8">
      <c r="A1470" s="29" t="s">
        <v>7059</v>
      </c>
      <c r="B1470" s="29" t="s">
        <v>7060</v>
      </c>
      <c r="C1470" s="29" t="s">
        <v>23799</v>
      </c>
      <c r="D1470" s="29" t="s">
        <v>24430</v>
      </c>
      <c r="E1470" s="32">
        <v>20</v>
      </c>
      <c r="F1470" s="29" t="s">
        <v>14</v>
      </c>
      <c r="G1470" s="29" t="s">
        <v>7061</v>
      </c>
      <c r="H1470" s="32" t="s">
        <v>7062</v>
      </c>
      <c r="I1470" s="29" t="s">
        <v>1448</v>
      </c>
      <c r="J1470" s="29" t="s">
        <v>193</v>
      </c>
      <c r="K1470" s="34">
        <v>45627</v>
      </c>
      <c r="L1470" s="29" t="s">
        <v>35</v>
      </c>
    </row>
    <row r="1471" spans="1:12" x14ac:dyDescent="0.8">
      <c r="A1471" s="29" t="s">
        <v>7064</v>
      </c>
      <c r="B1471" s="29"/>
      <c r="C1471" s="29"/>
      <c r="D1471" s="29"/>
      <c r="E1471" s="32">
        <v>40</v>
      </c>
      <c r="F1471" s="29" t="s">
        <v>29</v>
      </c>
      <c r="G1471" s="29" t="s">
        <v>7065</v>
      </c>
      <c r="H1471" s="32" t="s">
        <v>7066</v>
      </c>
      <c r="I1471" s="29" t="s">
        <v>80</v>
      </c>
      <c r="J1471" s="29" t="s">
        <v>74</v>
      </c>
      <c r="K1471" s="34">
        <v>45669</v>
      </c>
      <c r="L1471" s="29" t="s">
        <v>26</v>
      </c>
    </row>
    <row r="1472" spans="1:12" x14ac:dyDescent="0.8">
      <c r="A1472" s="29" t="s">
        <v>7068</v>
      </c>
      <c r="B1472" s="29" t="s">
        <v>7069</v>
      </c>
      <c r="C1472" s="29" t="s">
        <v>24010</v>
      </c>
      <c r="D1472" s="29" t="s">
        <v>24503</v>
      </c>
      <c r="E1472" s="32">
        <v>49</v>
      </c>
      <c r="F1472" s="29"/>
      <c r="G1472" s="29" t="s">
        <v>7070</v>
      </c>
      <c r="H1472" s="32" t="s">
        <v>7071</v>
      </c>
      <c r="I1472" s="29" t="s">
        <v>355</v>
      </c>
      <c r="J1472" s="29" t="s">
        <v>180</v>
      </c>
      <c r="K1472" s="34">
        <v>45427</v>
      </c>
      <c r="L1472" s="29" t="s">
        <v>26</v>
      </c>
    </row>
    <row r="1473" spans="1:12" x14ac:dyDescent="0.8">
      <c r="A1473" s="29" t="s">
        <v>7073</v>
      </c>
      <c r="B1473" s="29" t="s">
        <v>7074</v>
      </c>
      <c r="C1473" s="29" t="s">
        <v>23811</v>
      </c>
      <c r="D1473" s="29" t="s">
        <v>24362</v>
      </c>
      <c r="E1473" s="32">
        <v>27</v>
      </c>
      <c r="F1473" s="29" t="s">
        <v>14</v>
      </c>
      <c r="G1473" s="29" t="s">
        <v>7075</v>
      </c>
      <c r="H1473" s="32" t="s">
        <v>7076</v>
      </c>
      <c r="I1473" s="29" t="s">
        <v>199</v>
      </c>
      <c r="J1473" s="29" t="s">
        <v>74</v>
      </c>
      <c r="K1473" s="34">
        <v>44382</v>
      </c>
      <c r="L1473" s="29" t="s">
        <v>26</v>
      </c>
    </row>
    <row r="1474" spans="1:12" x14ac:dyDescent="0.8">
      <c r="A1474" s="29" t="s">
        <v>7078</v>
      </c>
      <c r="B1474" s="29" t="s">
        <v>7079</v>
      </c>
      <c r="C1474" s="29" t="s">
        <v>23827</v>
      </c>
      <c r="D1474" s="29" t="s">
        <v>24727</v>
      </c>
      <c r="E1474" s="32">
        <v>33</v>
      </c>
      <c r="F1474" s="29" t="s">
        <v>29</v>
      </c>
      <c r="G1474" s="29" t="s">
        <v>7080</v>
      </c>
      <c r="H1474" s="32">
        <v>2317613177</v>
      </c>
      <c r="I1474" s="29" t="s">
        <v>291</v>
      </c>
      <c r="J1474" s="29" t="s">
        <v>92</v>
      </c>
      <c r="K1474" s="34">
        <v>43992</v>
      </c>
      <c r="L1474" s="29" t="s">
        <v>35</v>
      </c>
    </row>
    <row r="1475" spans="1:12" x14ac:dyDescent="0.8">
      <c r="A1475" s="29" t="s">
        <v>7082</v>
      </c>
      <c r="B1475" s="29" t="s">
        <v>7083</v>
      </c>
      <c r="C1475" s="29" t="s">
        <v>23952</v>
      </c>
      <c r="D1475" s="29" t="s">
        <v>24363</v>
      </c>
      <c r="E1475" s="32">
        <v>35</v>
      </c>
      <c r="F1475" s="29" t="s">
        <v>29</v>
      </c>
      <c r="G1475" s="29" t="s">
        <v>7084</v>
      </c>
      <c r="H1475" s="32">
        <f>1-502-736-2801</f>
        <v>-4038</v>
      </c>
      <c r="I1475" s="29" t="s">
        <v>41</v>
      </c>
      <c r="J1475" s="29" t="s">
        <v>19</v>
      </c>
      <c r="K1475" s="34">
        <v>45206</v>
      </c>
      <c r="L1475" s="29" t="s">
        <v>42</v>
      </c>
    </row>
    <row r="1476" spans="1:12" x14ac:dyDescent="0.8">
      <c r="A1476" s="29" t="s">
        <v>7085</v>
      </c>
      <c r="B1476" s="29" t="s">
        <v>7086</v>
      </c>
      <c r="C1476" s="29" t="s">
        <v>24170</v>
      </c>
      <c r="D1476" s="29" t="s">
        <v>24348</v>
      </c>
      <c r="E1476" s="32">
        <v>25</v>
      </c>
      <c r="F1476" s="29" t="s">
        <v>14</v>
      </c>
      <c r="G1476" s="29" t="s">
        <v>7087</v>
      </c>
      <c r="H1476" s="32" t="s">
        <v>7088</v>
      </c>
      <c r="I1476" s="29" t="s">
        <v>1049</v>
      </c>
      <c r="J1476" s="29" t="s">
        <v>48</v>
      </c>
      <c r="K1476" s="34">
        <v>45562</v>
      </c>
      <c r="L1476" s="29" t="s">
        <v>35</v>
      </c>
    </row>
    <row r="1477" spans="1:12" x14ac:dyDescent="0.8">
      <c r="A1477" s="29" t="s">
        <v>7090</v>
      </c>
      <c r="B1477" s="29" t="s">
        <v>7091</v>
      </c>
      <c r="C1477" s="29" t="s">
        <v>23742</v>
      </c>
      <c r="D1477" s="29" t="s">
        <v>24550</v>
      </c>
      <c r="E1477" s="32">
        <v>42</v>
      </c>
      <c r="F1477" s="29" t="s">
        <v>14</v>
      </c>
      <c r="G1477" s="29" t="s">
        <v>7092</v>
      </c>
      <c r="H1477" s="32" t="s">
        <v>7093</v>
      </c>
      <c r="I1477" s="29"/>
      <c r="J1477" s="29" t="s">
        <v>48</v>
      </c>
      <c r="K1477" s="34">
        <v>44829</v>
      </c>
      <c r="L1477" s="29" t="s">
        <v>35</v>
      </c>
    </row>
    <row r="1478" spans="1:12" x14ac:dyDescent="0.8">
      <c r="A1478" s="29" t="s">
        <v>7095</v>
      </c>
      <c r="B1478" s="29" t="s">
        <v>7096</v>
      </c>
      <c r="C1478" s="29" t="s">
        <v>23745</v>
      </c>
      <c r="D1478" s="29" t="s">
        <v>24519</v>
      </c>
      <c r="E1478" s="32">
        <v>33</v>
      </c>
      <c r="F1478" s="29" t="s">
        <v>29</v>
      </c>
      <c r="G1478" s="29" t="s">
        <v>7097</v>
      </c>
      <c r="H1478" s="32" t="s">
        <v>7098</v>
      </c>
      <c r="I1478" s="29" t="s">
        <v>125</v>
      </c>
      <c r="J1478" s="29" t="s">
        <v>126</v>
      </c>
      <c r="K1478" s="34">
        <v>44806</v>
      </c>
      <c r="L1478" s="29" t="s">
        <v>26</v>
      </c>
    </row>
    <row r="1479" spans="1:12" x14ac:dyDescent="0.8">
      <c r="A1479" s="29" t="s">
        <v>7100</v>
      </c>
      <c r="B1479" s="29" t="s">
        <v>7101</v>
      </c>
      <c r="C1479" s="29" t="s">
        <v>23747</v>
      </c>
      <c r="D1479" s="29" t="s">
        <v>24747</v>
      </c>
      <c r="E1479" s="32">
        <v>40</v>
      </c>
      <c r="F1479" s="29" t="s">
        <v>14</v>
      </c>
      <c r="G1479" s="29" t="s">
        <v>7102</v>
      </c>
      <c r="H1479" s="32" t="s">
        <v>7103</v>
      </c>
      <c r="I1479" s="29" t="s">
        <v>80</v>
      </c>
      <c r="J1479" s="29" t="s">
        <v>74</v>
      </c>
      <c r="K1479" s="34">
        <v>44804</v>
      </c>
      <c r="L1479" s="29" t="s">
        <v>26</v>
      </c>
    </row>
    <row r="1480" spans="1:12" x14ac:dyDescent="0.8">
      <c r="A1480" s="29" t="s">
        <v>7105</v>
      </c>
      <c r="B1480" s="29" t="s">
        <v>7106</v>
      </c>
      <c r="C1480" s="29" t="s">
        <v>23746</v>
      </c>
      <c r="D1480" s="29" t="s">
        <v>24514</v>
      </c>
      <c r="E1480" s="32">
        <v>24</v>
      </c>
      <c r="F1480" s="29" t="s">
        <v>14</v>
      </c>
      <c r="G1480" s="29" t="s">
        <v>7107</v>
      </c>
      <c r="H1480" s="32"/>
      <c r="I1480" s="29" t="s">
        <v>47</v>
      </c>
      <c r="J1480" s="29" t="s">
        <v>48</v>
      </c>
      <c r="K1480" s="34">
        <v>44907</v>
      </c>
      <c r="L1480" s="29" t="s">
        <v>35</v>
      </c>
    </row>
    <row r="1481" spans="1:12" x14ac:dyDescent="0.8">
      <c r="A1481" s="29" t="s">
        <v>7109</v>
      </c>
      <c r="B1481" s="29" t="s">
        <v>7110</v>
      </c>
      <c r="C1481" s="29" t="s">
        <v>23817</v>
      </c>
      <c r="D1481" s="29" t="s">
        <v>24578</v>
      </c>
      <c r="E1481" s="32">
        <v>29</v>
      </c>
      <c r="F1481" s="29" t="s">
        <v>14</v>
      </c>
      <c r="G1481" s="29" t="s">
        <v>7111</v>
      </c>
      <c r="H1481" s="32" t="s">
        <v>7112</v>
      </c>
      <c r="I1481" s="29" t="s">
        <v>18</v>
      </c>
      <c r="J1481" s="29" t="s">
        <v>19</v>
      </c>
      <c r="K1481" s="34">
        <v>44715</v>
      </c>
      <c r="L1481" s="29" t="s">
        <v>35</v>
      </c>
    </row>
    <row r="1482" spans="1:12" x14ac:dyDescent="0.8">
      <c r="A1482" s="29" t="s">
        <v>7114</v>
      </c>
      <c r="B1482" s="29" t="s">
        <v>7115</v>
      </c>
      <c r="C1482" s="29" t="s">
        <v>23934</v>
      </c>
      <c r="D1482" s="29" t="s">
        <v>24331</v>
      </c>
      <c r="E1482" s="32">
        <v>43</v>
      </c>
      <c r="F1482" s="29" t="s">
        <v>14</v>
      </c>
      <c r="G1482" s="29" t="s">
        <v>7116</v>
      </c>
      <c r="H1482" s="32" t="s">
        <v>7117</v>
      </c>
      <c r="I1482" s="29" t="s">
        <v>285</v>
      </c>
      <c r="J1482" s="29" t="s">
        <v>193</v>
      </c>
      <c r="K1482" s="34">
        <v>45030</v>
      </c>
      <c r="L1482" s="29" t="s">
        <v>42</v>
      </c>
    </row>
    <row r="1483" spans="1:12" x14ac:dyDescent="0.8">
      <c r="A1483" s="29" t="s">
        <v>7119</v>
      </c>
      <c r="B1483" s="29"/>
      <c r="C1483" s="29"/>
      <c r="D1483" s="29"/>
      <c r="E1483" s="32">
        <v>30</v>
      </c>
      <c r="F1483" s="29" t="s">
        <v>14</v>
      </c>
      <c r="G1483" s="29" t="s">
        <v>7120</v>
      </c>
      <c r="H1483" s="32" t="s">
        <v>7121</v>
      </c>
      <c r="I1483" s="29" t="s">
        <v>173</v>
      </c>
      <c r="J1483" s="29" t="s">
        <v>62</v>
      </c>
      <c r="K1483" s="34">
        <v>45510</v>
      </c>
      <c r="L1483" s="29" t="s">
        <v>26</v>
      </c>
    </row>
    <row r="1484" spans="1:12" x14ac:dyDescent="0.8">
      <c r="A1484" s="29" t="s">
        <v>7123</v>
      </c>
      <c r="B1484" s="29" t="s">
        <v>7124</v>
      </c>
      <c r="C1484" s="29" t="s">
        <v>23965</v>
      </c>
      <c r="D1484" s="29" t="s">
        <v>24574</v>
      </c>
      <c r="E1484" s="32">
        <v>55</v>
      </c>
      <c r="F1484" s="29" t="s">
        <v>29</v>
      </c>
      <c r="G1484" s="29" t="s">
        <v>7125</v>
      </c>
      <c r="H1484" s="32" t="s">
        <v>7126</v>
      </c>
      <c r="I1484" s="29" t="s">
        <v>105</v>
      </c>
      <c r="J1484" s="29" t="s">
        <v>48</v>
      </c>
      <c r="K1484" s="34">
        <v>45040</v>
      </c>
      <c r="L1484" s="29" t="s">
        <v>42</v>
      </c>
    </row>
    <row r="1485" spans="1:12" x14ac:dyDescent="0.8">
      <c r="A1485" s="29" t="s">
        <v>7128</v>
      </c>
      <c r="B1485" s="29" t="s">
        <v>7129</v>
      </c>
      <c r="C1485" s="29" t="s">
        <v>24136</v>
      </c>
      <c r="D1485" s="29" t="s">
        <v>24398</v>
      </c>
      <c r="E1485" s="32">
        <v>30</v>
      </c>
      <c r="F1485" s="29" t="s">
        <v>14</v>
      </c>
      <c r="G1485" s="29" t="s">
        <v>7130</v>
      </c>
      <c r="H1485" s="32" t="s">
        <v>7131</v>
      </c>
      <c r="I1485" s="29" t="s">
        <v>270</v>
      </c>
      <c r="J1485" s="29" t="s">
        <v>19</v>
      </c>
      <c r="K1485" s="34">
        <v>44587</v>
      </c>
      <c r="L1485" s="29" t="s">
        <v>35</v>
      </c>
    </row>
    <row r="1486" spans="1:12" x14ac:dyDescent="0.8">
      <c r="A1486" s="29" t="s">
        <v>7133</v>
      </c>
      <c r="B1486" s="29"/>
      <c r="C1486" s="29"/>
      <c r="D1486" s="29"/>
      <c r="E1486" s="32">
        <v>37</v>
      </c>
      <c r="F1486" s="29" t="s">
        <v>29</v>
      </c>
      <c r="G1486" s="29" t="s">
        <v>7134</v>
      </c>
      <c r="H1486" s="32" t="s">
        <v>7135</v>
      </c>
      <c r="I1486" s="29" t="s">
        <v>137</v>
      </c>
      <c r="J1486" s="29" t="s">
        <v>138</v>
      </c>
      <c r="K1486" s="34">
        <v>45561</v>
      </c>
      <c r="L1486" s="29" t="s">
        <v>42</v>
      </c>
    </row>
    <row r="1487" spans="1:12" x14ac:dyDescent="0.8">
      <c r="A1487" s="29" t="s">
        <v>7137</v>
      </c>
      <c r="B1487" s="29" t="s">
        <v>7138</v>
      </c>
      <c r="C1487" s="29" t="s">
        <v>24065</v>
      </c>
      <c r="D1487" s="29" t="s">
        <v>24466</v>
      </c>
      <c r="E1487" s="32">
        <v>46</v>
      </c>
      <c r="F1487" s="29" t="s">
        <v>14</v>
      </c>
      <c r="G1487" s="29" t="s">
        <v>7139</v>
      </c>
      <c r="H1487" s="32" t="s">
        <v>7140</v>
      </c>
      <c r="I1487" s="29" t="s">
        <v>489</v>
      </c>
      <c r="J1487" s="29" t="s">
        <v>34</v>
      </c>
      <c r="K1487" s="34">
        <v>44568</v>
      </c>
      <c r="L1487" s="29" t="s">
        <v>35</v>
      </c>
    </row>
    <row r="1488" spans="1:12" x14ac:dyDescent="0.8">
      <c r="A1488" s="29" t="s">
        <v>7142</v>
      </c>
      <c r="B1488" s="29" t="s">
        <v>7143</v>
      </c>
      <c r="C1488" s="29" t="s">
        <v>24067</v>
      </c>
      <c r="D1488" s="29" t="s">
        <v>24443</v>
      </c>
      <c r="E1488" s="32">
        <v>18</v>
      </c>
      <c r="F1488" s="29" t="s">
        <v>14</v>
      </c>
      <c r="G1488" s="29" t="s">
        <v>7144</v>
      </c>
      <c r="H1488" s="32" t="s">
        <v>7145</v>
      </c>
      <c r="I1488" s="29" t="s">
        <v>424</v>
      </c>
      <c r="J1488" s="29" t="s">
        <v>138</v>
      </c>
      <c r="K1488" s="34">
        <v>45355</v>
      </c>
      <c r="L1488" s="29" t="s">
        <v>35</v>
      </c>
    </row>
    <row r="1489" spans="1:12" x14ac:dyDescent="0.8">
      <c r="A1489" s="29" t="s">
        <v>7147</v>
      </c>
      <c r="B1489" s="29" t="s">
        <v>7148</v>
      </c>
      <c r="C1489" s="29" t="s">
        <v>23968</v>
      </c>
      <c r="D1489" s="29" t="s">
        <v>24684</v>
      </c>
      <c r="E1489" s="32">
        <v>18</v>
      </c>
      <c r="F1489" s="29" t="s">
        <v>14</v>
      </c>
      <c r="G1489" s="29" t="s">
        <v>7149</v>
      </c>
      <c r="H1489" s="32" t="s">
        <v>7150</v>
      </c>
      <c r="I1489" s="29" t="s">
        <v>285</v>
      </c>
      <c r="J1489" s="29" t="s">
        <v>193</v>
      </c>
      <c r="K1489" s="34">
        <v>44088</v>
      </c>
      <c r="L1489" s="29" t="s">
        <v>35</v>
      </c>
    </row>
    <row r="1490" spans="1:12" x14ac:dyDescent="0.8">
      <c r="A1490" s="29" t="s">
        <v>7152</v>
      </c>
      <c r="B1490" s="29" t="s">
        <v>7153</v>
      </c>
      <c r="C1490" s="29" t="s">
        <v>24023</v>
      </c>
      <c r="D1490" s="29" t="s">
        <v>24428</v>
      </c>
      <c r="E1490" s="32">
        <v>18</v>
      </c>
      <c r="F1490" s="29" t="s">
        <v>14</v>
      </c>
      <c r="G1490" s="29" t="s">
        <v>7154</v>
      </c>
      <c r="H1490" s="32" t="s">
        <v>7155</v>
      </c>
      <c r="I1490" s="29" t="s">
        <v>355</v>
      </c>
      <c r="J1490" s="29" t="s">
        <v>180</v>
      </c>
      <c r="K1490" s="34">
        <v>44588</v>
      </c>
      <c r="L1490" s="29" t="s">
        <v>35</v>
      </c>
    </row>
    <row r="1491" spans="1:12" x14ac:dyDescent="0.8">
      <c r="A1491" s="29" t="s">
        <v>7157</v>
      </c>
      <c r="B1491" s="29" t="s">
        <v>7158</v>
      </c>
      <c r="C1491" s="29" t="s">
        <v>24139</v>
      </c>
      <c r="D1491" s="29" t="s">
        <v>23742</v>
      </c>
      <c r="E1491" s="32">
        <v>50</v>
      </c>
      <c r="F1491" s="29" t="s">
        <v>29</v>
      </c>
      <c r="G1491" s="29" t="s">
        <v>7159</v>
      </c>
      <c r="H1491" s="32" t="s">
        <v>7160</v>
      </c>
      <c r="I1491" s="29" t="s">
        <v>144</v>
      </c>
      <c r="J1491" s="29" t="s">
        <v>145</v>
      </c>
      <c r="K1491" s="34">
        <v>45010</v>
      </c>
      <c r="L1491" s="29" t="s">
        <v>35</v>
      </c>
    </row>
    <row r="1492" spans="1:12" x14ac:dyDescent="0.8">
      <c r="A1492" s="29" t="s">
        <v>7162</v>
      </c>
      <c r="B1492" s="29" t="s">
        <v>7163</v>
      </c>
      <c r="C1492" s="29" t="s">
        <v>23749</v>
      </c>
      <c r="D1492" s="29" t="s">
        <v>23742</v>
      </c>
      <c r="E1492" s="32">
        <v>28</v>
      </c>
      <c r="F1492" s="29" t="s">
        <v>14</v>
      </c>
      <c r="G1492" s="29" t="s">
        <v>7164</v>
      </c>
      <c r="H1492" s="32" t="s">
        <v>7165</v>
      </c>
      <c r="I1492" s="29" t="s">
        <v>137</v>
      </c>
      <c r="J1492" s="29" t="s">
        <v>138</v>
      </c>
      <c r="K1492" s="34">
        <v>43982</v>
      </c>
      <c r="L1492" s="29" t="s">
        <v>42</v>
      </c>
    </row>
    <row r="1493" spans="1:12" x14ac:dyDescent="0.8">
      <c r="A1493" s="29" t="s">
        <v>7167</v>
      </c>
      <c r="B1493" s="29" t="s">
        <v>7168</v>
      </c>
      <c r="C1493" s="29" t="s">
        <v>23915</v>
      </c>
      <c r="D1493" s="29" t="s">
        <v>24869</v>
      </c>
      <c r="E1493" s="32">
        <v>65</v>
      </c>
      <c r="F1493" s="29" t="s">
        <v>29</v>
      </c>
      <c r="G1493" s="29" t="s">
        <v>7169</v>
      </c>
      <c r="H1493" s="32" t="s">
        <v>7170</v>
      </c>
      <c r="I1493" s="29"/>
      <c r="J1493" s="29" t="s">
        <v>92</v>
      </c>
      <c r="K1493" s="34">
        <v>44176</v>
      </c>
      <c r="L1493" s="29" t="s">
        <v>42</v>
      </c>
    </row>
    <row r="1494" spans="1:12" x14ac:dyDescent="0.8">
      <c r="A1494" s="29" t="s">
        <v>7172</v>
      </c>
      <c r="B1494" s="29" t="s">
        <v>7173</v>
      </c>
      <c r="C1494" s="29" t="s">
        <v>24171</v>
      </c>
      <c r="D1494" s="29" t="s">
        <v>24515</v>
      </c>
      <c r="E1494" s="32">
        <v>28</v>
      </c>
      <c r="F1494" s="29" t="s">
        <v>14</v>
      </c>
      <c r="G1494" s="29" t="s">
        <v>7174</v>
      </c>
      <c r="H1494" s="32" t="s">
        <v>7175</v>
      </c>
      <c r="I1494" s="29" t="s">
        <v>33</v>
      </c>
      <c r="J1494" s="29" t="s">
        <v>34</v>
      </c>
      <c r="K1494" s="34">
        <v>44409</v>
      </c>
      <c r="L1494" s="29" t="s">
        <v>42</v>
      </c>
    </row>
    <row r="1495" spans="1:12" x14ac:dyDescent="0.8">
      <c r="A1495" s="29" t="s">
        <v>7177</v>
      </c>
      <c r="B1495" s="29" t="s">
        <v>7178</v>
      </c>
      <c r="C1495" s="29" t="s">
        <v>24010</v>
      </c>
      <c r="D1495" s="29" t="s">
        <v>24896</v>
      </c>
      <c r="E1495" s="32">
        <v>37</v>
      </c>
      <c r="F1495" s="29" t="s">
        <v>29</v>
      </c>
      <c r="G1495" s="29" t="s">
        <v>7179</v>
      </c>
      <c r="H1495" s="32" t="s">
        <v>7180</v>
      </c>
      <c r="I1495" s="29" t="s">
        <v>161</v>
      </c>
      <c r="J1495" s="29" t="s">
        <v>113</v>
      </c>
      <c r="K1495" s="34">
        <v>44136</v>
      </c>
      <c r="L1495" s="29" t="s">
        <v>42</v>
      </c>
    </row>
    <row r="1496" spans="1:12" x14ac:dyDescent="0.8">
      <c r="A1496" s="29" t="s">
        <v>7182</v>
      </c>
      <c r="B1496" s="29" t="s">
        <v>7183</v>
      </c>
      <c r="C1496" s="29" t="s">
        <v>23939</v>
      </c>
      <c r="D1496" s="29" t="s">
        <v>24372</v>
      </c>
      <c r="E1496" s="32">
        <v>53</v>
      </c>
      <c r="F1496" s="29" t="s">
        <v>14</v>
      </c>
      <c r="G1496" s="29" t="s">
        <v>7184</v>
      </c>
      <c r="H1496" s="32" t="s">
        <v>7185</v>
      </c>
      <c r="I1496" s="29"/>
      <c r="J1496" s="29" t="s">
        <v>74</v>
      </c>
      <c r="K1496" s="34">
        <v>44825</v>
      </c>
      <c r="L1496" s="29" t="s">
        <v>26</v>
      </c>
    </row>
    <row r="1497" spans="1:12" x14ac:dyDescent="0.8">
      <c r="A1497" s="29" t="s">
        <v>7187</v>
      </c>
      <c r="B1497" s="29" t="s">
        <v>7188</v>
      </c>
      <c r="C1497" s="29" t="s">
        <v>24061</v>
      </c>
      <c r="D1497" s="29" t="s">
        <v>24576</v>
      </c>
      <c r="E1497" s="32">
        <v>59</v>
      </c>
      <c r="F1497" s="29" t="s">
        <v>14</v>
      </c>
      <c r="G1497" s="29" t="s">
        <v>7189</v>
      </c>
      <c r="H1497" s="32" t="s">
        <v>7190</v>
      </c>
      <c r="I1497" s="29" t="s">
        <v>730</v>
      </c>
      <c r="J1497" s="29" t="s">
        <v>62</v>
      </c>
      <c r="K1497" s="34">
        <v>44109</v>
      </c>
      <c r="L1497" s="29" t="s">
        <v>35</v>
      </c>
    </row>
    <row r="1498" spans="1:12" x14ac:dyDescent="0.8">
      <c r="A1498" s="29" t="s">
        <v>7192</v>
      </c>
      <c r="B1498" s="29" t="s">
        <v>7193</v>
      </c>
      <c r="C1498" s="29" t="s">
        <v>24041</v>
      </c>
      <c r="D1498" s="29" t="s">
        <v>24897</v>
      </c>
      <c r="E1498" s="32">
        <v>59</v>
      </c>
      <c r="F1498" s="29" t="s">
        <v>29</v>
      </c>
      <c r="G1498" s="29" t="s">
        <v>7194</v>
      </c>
      <c r="H1498" s="32" t="s">
        <v>7195</v>
      </c>
      <c r="I1498" s="29" t="s">
        <v>73</v>
      </c>
      <c r="J1498" s="29" t="s">
        <v>74</v>
      </c>
      <c r="K1498" s="34">
        <v>45185</v>
      </c>
      <c r="L1498" s="29" t="s">
        <v>35</v>
      </c>
    </row>
    <row r="1499" spans="1:12" x14ac:dyDescent="0.8">
      <c r="A1499" s="29" t="s">
        <v>7197</v>
      </c>
      <c r="B1499" s="29" t="s">
        <v>7198</v>
      </c>
      <c r="C1499" s="29" t="s">
        <v>24132</v>
      </c>
      <c r="D1499" s="29" t="s">
        <v>24898</v>
      </c>
      <c r="E1499" s="32">
        <v>49</v>
      </c>
      <c r="F1499" s="29" t="s">
        <v>29</v>
      </c>
      <c r="G1499" s="29" t="s">
        <v>7199</v>
      </c>
      <c r="H1499" s="32">
        <f>1-977-599-3642</f>
        <v>-5217</v>
      </c>
      <c r="I1499" s="29" t="s">
        <v>390</v>
      </c>
      <c r="J1499" s="29" t="s">
        <v>180</v>
      </c>
      <c r="K1499" s="34">
        <v>44825</v>
      </c>
      <c r="L1499" s="29" t="s">
        <v>26</v>
      </c>
    </row>
    <row r="1500" spans="1:12" x14ac:dyDescent="0.8">
      <c r="A1500" s="29" t="s">
        <v>7201</v>
      </c>
      <c r="B1500" s="29" t="s">
        <v>7202</v>
      </c>
      <c r="C1500" s="29" t="s">
        <v>24172</v>
      </c>
      <c r="D1500" s="29" t="s">
        <v>23874</v>
      </c>
      <c r="E1500" s="32">
        <v>47</v>
      </c>
      <c r="F1500" s="29" t="s">
        <v>14</v>
      </c>
      <c r="G1500" s="29" t="s">
        <v>7203</v>
      </c>
      <c r="H1500" s="32" t="s">
        <v>7204</v>
      </c>
      <c r="I1500" s="29" t="s">
        <v>119</v>
      </c>
      <c r="J1500" s="29" t="s">
        <v>55</v>
      </c>
      <c r="K1500" s="34">
        <v>43897</v>
      </c>
      <c r="L1500" s="29" t="s">
        <v>35</v>
      </c>
    </row>
    <row r="1501" spans="1:12" x14ac:dyDescent="0.8">
      <c r="A1501" s="29" t="s">
        <v>7206</v>
      </c>
      <c r="B1501" s="29" t="s">
        <v>7207</v>
      </c>
      <c r="C1501" s="29" t="s">
        <v>24170</v>
      </c>
      <c r="D1501" s="29" t="s">
        <v>24454</v>
      </c>
      <c r="E1501" s="32">
        <v>42</v>
      </c>
      <c r="F1501" s="29" t="s">
        <v>14</v>
      </c>
      <c r="G1501" s="29" t="s">
        <v>7208</v>
      </c>
      <c r="H1501" s="32" t="s">
        <v>7209</v>
      </c>
      <c r="I1501" s="29" t="s">
        <v>309</v>
      </c>
      <c r="J1501" s="29" t="s">
        <v>74</v>
      </c>
      <c r="K1501" s="34">
        <v>44775</v>
      </c>
      <c r="L1501" s="29" t="s">
        <v>42</v>
      </c>
    </row>
    <row r="1502" spans="1:12" x14ac:dyDescent="0.8">
      <c r="A1502" s="29" t="s">
        <v>7211</v>
      </c>
      <c r="B1502" s="29" t="s">
        <v>7212</v>
      </c>
      <c r="C1502" s="29" t="s">
        <v>23862</v>
      </c>
      <c r="D1502" s="29" t="s">
        <v>23785</v>
      </c>
      <c r="E1502" s="32">
        <v>44</v>
      </c>
      <c r="F1502" s="29" t="s">
        <v>29</v>
      </c>
      <c r="G1502" s="29" t="s">
        <v>7213</v>
      </c>
      <c r="H1502" s="32" t="s">
        <v>7214</v>
      </c>
      <c r="I1502" s="29" t="s">
        <v>578</v>
      </c>
      <c r="J1502" s="29" t="s">
        <v>113</v>
      </c>
      <c r="K1502" s="34">
        <v>45488</v>
      </c>
      <c r="L1502" s="29" t="s">
        <v>26</v>
      </c>
    </row>
    <row r="1503" spans="1:12" x14ac:dyDescent="0.8">
      <c r="A1503" s="29" t="s">
        <v>7216</v>
      </c>
      <c r="B1503" s="29" t="s">
        <v>7217</v>
      </c>
      <c r="C1503" s="29" t="s">
        <v>23841</v>
      </c>
      <c r="D1503" s="29" t="s">
        <v>24626</v>
      </c>
      <c r="E1503" s="32">
        <v>28</v>
      </c>
      <c r="F1503" s="29" t="s">
        <v>14</v>
      </c>
      <c r="G1503" s="29" t="s">
        <v>7218</v>
      </c>
      <c r="H1503" s="32" t="s">
        <v>7219</v>
      </c>
      <c r="I1503" s="29" t="s">
        <v>179</v>
      </c>
      <c r="J1503" s="29" t="s">
        <v>180</v>
      </c>
      <c r="K1503" s="34">
        <v>44244</v>
      </c>
      <c r="L1503" s="29" t="s">
        <v>35</v>
      </c>
    </row>
    <row r="1504" spans="1:12" x14ac:dyDescent="0.8">
      <c r="A1504" s="29" t="s">
        <v>7221</v>
      </c>
      <c r="B1504" s="29" t="s">
        <v>7222</v>
      </c>
      <c r="C1504" s="29" t="s">
        <v>23791</v>
      </c>
      <c r="D1504" s="29" t="s">
        <v>24338</v>
      </c>
      <c r="E1504" s="32"/>
      <c r="F1504" s="29" t="s">
        <v>29</v>
      </c>
      <c r="G1504" s="29" t="s">
        <v>7223</v>
      </c>
      <c r="H1504" s="32">
        <f>1-947-779-8258</f>
        <v>-9983</v>
      </c>
      <c r="I1504" s="29" t="s">
        <v>18</v>
      </c>
      <c r="J1504" s="29" t="s">
        <v>19</v>
      </c>
      <c r="K1504" s="34">
        <v>44682</v>
      </c>
      <c r="L1504" s="29" t="s">
        <v>35</v>
      </c>
    </row>
    <row r="1505" spans="1:12" x14ac:dyDescent="0.8">
      <c r="A1505" s="29" t="s">
        <v>7225</v>
      </c>
      <c r="B1505" s="29" t="s">
        <v>7226</v>
      </c>
      <c r="C1505" s="29" t="s">
        <v>23944</v>
      </c>
      <c r="D1505" s="29" t="s">
        <v>24348</v>
      </c>
      <c r="E1505" s="32">
        <v>34</v>
      </c>
      <c r="F1505" s="29" t="s">
        <v>29</v>
      </c>
      <c r="G1505" s="29" t="s">
        <v>7227</v>
      </c>
      <c r="H1505" s="32" t="s">
        <v>7228</v>
      </c>
      <c r="I1505" s="29" t="s">
        <v>125</v>
      </c>
      <c r="J1505" s="29" t="s">
        <v>126</v>
      </c>
      <c r="K1505" s="34">
        <v>45694</v>
      </c>
      <c r="L1505" s="29" t="s">
        <v>42</v>
      </c>
    </row>
    <row r="1506" spans="1:12" x14ac:dyDescent="0.8">
      <c r="A1506" s="29" t="s">
        <v>7230</v>
      </c>
      <c r="B1506" s="29" t="s">
        <v>7231</v>
      </c>
      <c r="C1506" s="29" t="s">
        <v>23955</v>
      </c>
      <c r="D1506" s="29" t="s">
        <v>23867</v>
      </c>
      <c r="E1506" s="32">
        <v>32</v>
      </c>
      <c r="F1506" s="29" t="s">
        <v>29</v>
      </c>
      <c r="G1506" s="29" t="s">
        <v>7232</v>
      </c>
      <c r="H1506" s="32" t="s">
        <v>7233</v>
      </c>
      <c r="I1506" s="29" t="s">
        <v>119</v>
      </c>
      <c r="J1506" s="29" t="s">
        <v>55</v>
      </c>
      <c r="K1506" s="34">
        <v>45136</v>
      </c>
      <c r="L1506" s="29" t="s">
        <v>26</v>
      </c>
    </row>
    <row r="1507" spans="1:12" x14ac:dyDescent="0.8">
      <c r="A1507" s="29" t="s">
        <v>7235</v>
      </c>
      <c r="B1507" s="29" t="s">
        <v>7236</v>
      </c>
      <c r="C1507" s="29" t="s">
        <v>23999</v>
      </c>
      <c r="D1507" s="29" t="s">
        <v>24636</v>
      </c>
      <c r="E1507" s="32">
        <v>29</v>
      </c>
      <c r="F1507" s="29" t="s">
        <v>14</v>
      </c>
      <c r="G1507" s="29" t="s">
        <v>7237</v>
      </c>
      <c r="H1507" s="32" t="s">
        <v>7238</v>
      </c>
      <c r="I1507" s="29" t="s">
        <v>932</v>
      </c>
      <c r="J1507" s="29" t="s">
        <v>126</v>
      </c>
      <c r="K1507" s="34">
        <v>44703</v>
      </c>
      <c r="L1507" s="29" t="s">
        <v>42</v>
      </c>
    </row>
    <row r="1508" spans="1:12" x14ac:dyDescent="0.8">
      <c r="A1508" s="29" t="s">
        <v>7240</v>
      </c>
      <c r="B1508" s="29" t="s">
        <v>7241</v>
      </c>
      <c r="C1508" s="29" t="s">
        <v>23740</v>
      </c>
      <c r="D1508" s="29" t="s">
        <v>24621</v>
      </c>
      <c r="E1508" s="32">
        <v>43</v>
      </c>
      <c r="F1508" s="29" t="s">
        <v>14</v>
      </c>
      <c r="G1508" s="29" t="s">
        <v>7242</v>
      </c>
      <c r="H1508" s="32">
        <v>8356508199</v>
      </c>
      <c r="I1508" s="29" t="s">
        <v>553</v>
      </c>
      <c r="J1508" s="29" t="s">
        <v>221</v>
      </c>
      <c r="K1508" s="34">
        <v>44816</v>
      </c>
      <c r="L1508" s="29" t="s">
        <v>42</v>
      </c>
    </row>
    <row r="1509" spans="1:12" x14ac:dyDescent="0.8">
      <c r="A1509" s="29" t="s">
        <v>7244</v>
      </c>
      <c r="B1509" s="29" t="s">
        <v>7245</v>
      </c>
      <c r="C1509" s="29" t="s">
        <v>23990</v>
      </c>
      <c r="D1509" s="29" t="s">
        <v>24812</v>
      </c>
      <c r="E1509" s="32">
        <v>46</v>
      </c>
      <c r="F1509" s="29" t="s">
        <v>14</v>
      </c>
      <c r="G1509" s="29" t="s">
        <v>7246</v>
      </c>
      <c r="H1509" s="32">
        <v>4512556740</v>
      </c>
      <c r="I1509" s="29" t="s">
        <v>350</v>
      </c>
      <c r="J1509" s="29" t="s">
        <v>34</v>
      </c>
      <c r="K1509" s="34">
        <v>44734</v>
      </c>
      <c r="L1509" s="29" t="s">
        <v>26</v>
      </c>
    </row>
    <row r="1510" spans="1:12" x14ac:dyDescent="0.8">
      <c r="A1510" s="29" t="s">
        <v>7248</v>
      </c>
      <c r="B1510" s="29" t="s">
        <v>7249</v>
      </c>
      <c r="C1510" s="29" t="s">
        <v>24173</v>
      </c>
      <c r="D1510" s="29" t="s">
        <v>24863</v>
      </c>
      <c r="E1510" s="32">
        <v>36</v>
      </c>
      <c r="F1510" s="29" t="s">
        <v>29</v>
      </c>
      <c r="G1510" s="29" t="s">
        <v>7250</v>
      </c>
      <c r="H1510" s="32" t="s">
        <v>7251</v>
      </c>
      <c r="I1510" s="29" t="s">
        <v>320</v>
      </c>
      <c r="J1510" s="29" t="s">
        <v>138</v>
      </c>
      <c r="K1510" s="34">
        <v>45651</v>
      </c>
      <c r="L1510" s="29" t="s">
        <v>35</v>
      </c>
    </row>
    <row r="1511" spans="1:12" x14ac:dyDescent="0.8">
      <c r="A1511" s="29" t="s">
        <v>7253</v>
      </c>
      <c r="B1511" s="29" t="s">
        <v>7254</v>
      </c>
      <c r="C1511" s="29" t="s">
        <v>24132</v>
      </c>
      <c r="D1511" s="29" t="s">
        <v>24331</v>
      </c>
      <c r="E1511" s="32">
        <v>52</v>
      </c>
      <c r="F1511" s="29" t="s">
        <v>29</v>
      </c>
      <c r="G1511" s="29" t="s">
        <v>7255</v>
      </c>
      <c r="H1511" s="32" t="s">
        <v>7256</v>
      </c>
      <c r="I1511" s="29" t="s">
        <v>558</v>
      </c>
      <c r="J1511" s="29" t="s">
        <v>55</v>
      </c>
      <c r="K1511" s="34">
        <v>45184</v>
      </c>
      <c r="L1511" s="29" t="s">
        <v>42</v>
      </c>
    </row>
    <row r="1512" spans="1:12" x14ac:dyDescent="0.8">
      <c r="A1512" s="29" t="s">
        <v>7258</v>
      </c>
      <c r="B1512" s="29" t="s">
        <v>7259</v>
      </c>
      <c r="C1512" s="29" t="s">
        <v>24126</v>
      </c>
      <c r="D1512" s="29" t="s">
        <v>24457</v>
      </c>
      <c r="E1512" s="32">
        <v>21</v>
      </c>
      <c r="F1512" s="29" t="s">
        <v>14</v>
      </c>
      <c r="G1512" s="29" t="s">
        <v>7260</v>
      </c>
      <c r="H1512" s="32">
        <f>1-315-795-9043</f>
        <v>-10152</v>
      </c>
      <c r="I1512" s="29" t="s">
        <v>573</v>
      </c>
      <c r="J1512" s="29" t="s">
        <v>193</v>
      </c>
      <c r="K1512" s="34">
        <v>44318</v>
      </c>
      <c r="L1512" s="29" t="s">
        <v>35</v>
      </c>
    </row>
    <row r="1513" spans="1:12" x14ac:dyDescent="0.8">
      <c r="A1513" s="29" t="s">
        <v>7262</v>
      </c>
      <c r="B1513" s="29" t="s">
        <v>7263</v>
      </c>
      <c r="C1513" s="29" t="s">
        <v>23939</v>
      </c>
      <c r="D1513" s="29" t="s">
        <v>24443</v>
      </c>
      <c r="E1513" s="32">
        <v>32</v>
      </c>
      <c r="F1513" s="29" t="s">
        <v>14</v>
      </c>
      <c r="G1513" s="29" t="s">
        <v>7264</v>
      </c>
      <c r="H1513" s="32" t="s">
        <v>7265</v>
      </c>
      <c r="I1513" s="29" t="s">
        <v>249</v>
      </c>
      <c r="J1513" s="29" t="s">
        <v>55</v>
      </c>
      <c r="K1513" s="34">
        <v>45266</v>
      </c>
      <c r="L1513" s="29" t="s">
        <v>26</v>
      </c>
    </row>
    <row r="1514" spans="1:12" x14ac:dyDescent="0.8">
      <c r="A1514" s="29" t="s">
        <v>7267</v>
      </c>
      <c r="B1514" s="29" t="s">
        <v>7268</v>
      </c>
      <c r="C1514" s="29" t="s">
        <v>24174</v>
      </c>
      <c r="D1514" s="29" t="s">
        <v>24382</v>
      </c>
      <c r="E1514" s="32">
        <v>26</v>
      </c>
      <c r="F1514" s="29" t="s">
        <v>29</v>
      </c>
      <c r="G1514" s="29" t="s">
        <v>7269</v>
      </c>
      <c r="H1514" s="32" t="s">
        <v>7270</v>
      </c>
      <c r="I1514" s="29" t="s">
        <v>25</v>
      </c>
      <c r="J1514" s="29" t="s">
        <v>19</v>
      </c>
      <c r="K1514" s="34">
        <v>44920</v>
      </c>
      <c r="L1514" s="29" t="s">
        <v>42</v>
      </c>
    </row>
    <row r="1515" spans="1:12" x14ac:dyDescent="0.8">
      <c r="A1515" s="29" t="s">
        <v>7271</v>
      </c>
      <c r="B1515" s="29" t="s">
        <v>7272</v>
      </c>
      <c r="C1515" s="29" t="s">
        <v>23999</v>
      </c>
      <c r="D1515" s="29" t="s">
        <v>24372</v>
      </c>
      <c r="E1515" s="32">
        <v>18</v>
      </c>
      <c r="F1515" s="29" t="s">
        <v>14</v>
      </c>
      <c r="G1515" s="29" t="s">
        <v>7273</v>
      </c>
      <c r="H1515" s="32">
        <f>1-907-537-6764</f>
        <v>-8207</v>
      </c>
      <c r="I1515" s="29" t="s">
        <v>73</v>
      </c>
      <c r="J1515" s="29" t="s">
        <v>74</v>
      </c>
      <c r="K1515" s="34">
        <v>45447</v>
      </c>
      <c r="L1515" s="29" t="s">
        <v>35</v>
      </c>
    </row>
    <row r="1516" spans="1:12" x14ac:dyDescent="0.8">
      <c r="A1516" s="29" t="s">
        <v>7275</v>
      </c>
      <c r="B1516" s="29" t="s">
        <v>7276</v>
      </c>
      <c r="C1516" s="29" t="s">
        <v>23982</v>
      </c>
      <c r="D1516" s="29" t="s">
        <v>24363</v>
      </c>
      <c r="E1516" s="32">
        <v>34</v>
      </c>
      <c r="F1516" s="29" t="s">
        <v>14</v>
      </c>
      <c r="G1516" s="29" t="s">
        <v>7277</v>
      </c>
      <c r="H1516" s="32"/>
      <c r="I1516" s="29" t="s">
        <v>867</v>
      </c>
      <c r="J1516" s="29" t="s">
        <v>99</v>
      </c>
      <c r="K1516" s="34">
        <v>44872</v>
      </c>
      <c r="L1516" s="29" t="s">
        <v>35</v>
      </c>
    </row>
    <row r="1517" spans="1:12" x14ac:dyDescent="0.8">
      <c r="A1517" s="29" t="s">
        <v>7279</v>
      </c>
      <c r="B1517" s="29" t="s">
        <v>7280</v>
      </c>
      <c r="C1517" s="29" t="s">
        <v>23792</v>
      </c>
      <c r="D1517" s="29" t="s">
        <v>24623</v>
      </c>
      <c r="E1517" s="32">
        <v>33</v>
      </c>
      <c r="F1517" s="29" t="s">
        <v>14</v>
      </c>
      <c r="G1517" s="29" t="s">
        <v>7281</v>
      </c>
      <c r="H1517" s="32">
        <v>7858675910</v>
      </c>
      <c r="I1517" s="29" t="s">
        <v>320</v>
      </c>
      <c r="J1517" s="29" t="s">
        <v>138</v>
      </c>
      <c r="K1517" s="34">
        <v>44474</v>
      </c>
      <c r="L1517" s="29" t="s">
        <v>26</v>
      </c>
    </row>
    <row r="1518" spans="1:12" x14ac:dyDescent="0.8">
      <c r="A1518" s="29" t="s">
        <v>7283</v>
      </c>
      <c r="B1518" s="29" t="s">
        <v>7284</v>
      </c>
      <c r="C1518" s="29" t="s">
        <v>24175</v>
      </c>
      <c r="D1518" s="29" t="s">
        <v>24708</v>
      </c>
      <c r="E1518" s="32">
        <v>53</v>
      </c>
      <c r="F1518" s="29" t="s">
        <v>29</v>
      </c>
      <c r="G1518" s="29" t="s">
        <v>7285</v>
      </c>
      <c r="H1518" s="32" t="s">
        <v>7286</v>
      </c>
      <c r="I1518" s="29" t="s">
        <v>47</v>
      </c>
      <c r="J1518" s="29"/>
      <c r="K1518" s="34">
        <v>44959</v>
      </c>
      <c r="L1518" s="29" t="s">
        <v>35</v>
      </c>
    </row>
    <row r="1519" spans="1:12" x14ac:dyDescent="0.8">
      <c r="A1519" s="29" t="s">
        <v>7288</v>
      </c>
      <c r="B1519" s="29" t="s">
        <v>7289</v>
      </c>
      <c r="C1519" s="29" t="s">
        <v>24089</v>
      </c>
      <c r="D1519" s="29" t="s">
        <v>24453</v>
      </c>
      <c r="E1519" s="32">
        <v>42</v>
      </c>
      <c r="F1519" s="29" t="s">
        <v>14</v>
      </c>
      <c r="G1519" s="29" t="s">
        <v>7290</v>
      </c>
      <c r="H1519" s="32" t="s">
        <v>7291</v>
      </c>
      <c r="I1519" s="29" t="s">
        <v>33</v>
      </c>
      <c r="J1519" s="29" t="s">
        <v>34</v>
      </c>
      <c r="K1519" s="34">
        <v>44669</v>
      </c>
      <c r="L1519" s="29" t="s">
        <v>35</v>
      </c>
    </row>
    <row r="1520" spans="1:12" x14ac:dyDescent="0.8">
      <c r="A1520" s="29" t="s">
        <v>7293</v>
      </c>
      <c r="B1520" s="29" t="s">
        <v>7294</v>
      </c>
      <c r="C1520" s="29" t="s">
        <v>23862</v>
      </c>
      <c r="D1520" s="29" t="s">
        <v>24371</v>
      </c>
      <c r="E1520" s="32">
        <v>22</v>
      </c>
      <c r="F1520" s="29" t="s">
        <v>29</v>
      </c>
      <c r="G1520" s="29" t="s">
        <v>7295</v>
      </c>
      <c r="H1520" s="32" t="s">
        <v>7296</v>
      </c>
      <c r="I1520" s="29" t="s">
        <v>529</v>
      </c>
      <c r="J1520" s="29" t="s">
        <v>55</v>
      </c>
      <c r="K1520" s="34">
        <v>45261</v>
      </c>
      <c r="L1520" s="29" t="s">
        <v>42</v>
      </c>
    </row>
    <row r="1521" spans="1:12" x14ac:dyDescent="0.8">
      <c r="A1521" s="29" t="s">
        <v>7298</v>
      </c>
      <c r="B1521" s="29" t="s">
        <v>7299</v>
      </c>
      <c r="C1521" s="29" t="s">
        <v>23980</v>
      </c>
      <c r="D1521" s="29" t="s">
        <v>24578</v>
      </c>
      <c r="E1521" s="32">
        <v>57</v>
      </c>
      <c r="F1521" s="29" t="s">
        <v>14</v>
      </c>
      <c r="G1521" s="29" t="s">
        <v>7300</v>
      </c>
      <c r="H1521" s="32" t="s">
        <v>7301</v>
      </c>
      <c r="I1521" s="29" t="s">
        <v>144</v>
      </c>
      <c r="J1521" s="29" t="s">
        <v>126</v>
      </c>
      <c r="K1521" s="34">
        <v>44435</v>
      </c>
      <c r="L1521" s="29" t="s">
        <v>35</v>
      </c>
    </row>
    <row r="1522" spans="1:12" x14ac:dyDescent="0.8">
      <c r="A1522" s="29" t="s">
        <v>7303</v>
      </c>
      <c r="B1522" s="29" t="s">
        <v>7304</v>
      </c>
      <c r="C1522" s="29" t="s">
        <v>23921</v>
      </c>
      <c r="D1522" s="29" t="s">
        <v>24562</v>
      </c>
      <c r="E1522" s="32">
        <v>49</v>
      </c>
      <c r="F1522" s="29" t="s">
        <v>14</v>
      </c>
      <c r="G1522" s="29" t="s">
        <v>7305</v>
      </c>
      <c r="H1522" s="32" t="s">
        <v>7306</v>
      </c>
      <c r="I1522" s="29" t="s">
        <v>796</v>
      </c>
      <c r="J1522" s="29" t="s">
        <v>19</v>
      </c>
      <c r="K1522" s="34">
        <v>45288</v>
      </c>
      <c r="L1522" s="29" t="s">
        <v>35</v>
      </c>
    </row>
    <row r="1523" spans="1:12" x14ac:dyDescent="0.8">
      <c r="A1523" s="29" t="s">
        <v>7308</v>
      </c>
      <c r="B1523" s="29" t="s">
        <v>7309</v>
      </c>
      <c r="C1523" s="29" t="s">
        <v>23843</v>
      </c>
      <c r="D1523" s="29" t="s">
        <v>24899</v>
      </c>
      <c r="E1523" s="32">
        <v>41</v>
      </c>
      <c r="F1523" s="29" t="s">
        <v>14</v>
      </c>
      <c r="G1523" s="29" t="s">
        <v>7310</v>
      </c>
      <c r="H1523" s="32" t="s">
        <v>7311</v>
      </c>
      <c r="I1523" s="29" t="s">
        <v>186</v>
      </c>
      <c r="J1523" s="29" t="s">
        <v>74</v>
      </c>
      <c r="K1523" s="34">
        <v>45608</v>
      </c>
      <c r="L1523" s="29" t="s">
        <v>26</v>
      </c>
    </row>
    <row r="1524" spans="1:12" x14ac:dyDescent="0.8">
      <c r="A1524" s="29" t="s">
        <v>7313</v>
      </c>
      <c r="B1524" s="29" t="s">
        <v>7314</v>
      </c>
      <c r="C1524" s="29" t="s">
        <v>23971</v>
      </c>
      <c r="D1524" s="29" t="s">
        <v>24900</v>
      </c>
      <c r="E1524" s="32">
        <v>32</v>
      </c>
      <c r="F1524" s="29" t="s">
        <v>29</v>
      </c>
      <c r="G1524" s="29" t="s">
        <v>7315</v>
      </c>
      <c r="H1524" s="32" t="s">
        <v>7316</v>
      </c>
      <c r="I1524" s="29" t="s">
        <v>291</v>
      </c>
      <c r="J1524" s="29" t="s">
        <v>92</v>
      </c>
      <c r="K1524" s="34">
        <v>44306</v>
      </c>
      <c r="L1524" s="29" t="s">
        <v>26</v>
      </c>
    </row>
    <row r="1525" spans="1:12" x14ac:dyDescent="0.8">
      <c r="A1525" s="29" t="s">
        <v>7318</v>
      </c>
      <c r="B1525" s="29" t="s">
        <v>7319</v>
      </c>
      <c r="C1525" s="29" t="s">
        <v>23806</v>
      </c>
      <c r="D1525" s="29" t="s">
        <v>24352</v>
      </c>
      <c r="E1525" s="32">
        <v>23</v>
      </c>
      <c r="F1525" s="29" t="s">
        <v>14</v>
      </c>
      <c r="G1525" s="29" t="s">
        <v>7320</v>
      </c>
      <c r="H1525" s="32" t="s">
        <v>7321</v>
      </c>
      <c r="I1525" s="29" t="s">
        <v>199</v>
      </c>
      <c r="J1525" s="29" t="s">
        <v>74</v>
      </c>
      <c r="K1525" s="34">
        <v>45556</v>
      </c>
      <c r="L1525" s="29" t="s">
        <v>35</v>
      </c>
    </row>
    <row r="1526" spans="1:12" x14ac:dyDescent="0.8">
      <c r="A1526" s="29" t="s">
        <v>7323</v>
      </c>
      <c r="B1526" s="29" t="s">
        <v>7324</v>
      </c>
      <c r="C1526" s="29" t="s">
        <v>23945</v>
      </c>
      <c r="D1526" s="29" t="s">
        <v>24707</v>
      </c>
      <c r="E1526" s="32">
        <v>30</v>
      </c>
      <c r="F1526" s="29" t="s">
        <v>29</v>
      </c>
      <c r="G1526" s="29" t="s">
        <v>7325</v>
      </c>
      <c r="H1526" s="32" t="s">
        <v>7326</v>
      </c>
      <c r="I1526" s="29" t="s">
        <v>18</v>
      </c>
      <c r="J1526" s="29" t="s">
        <v>19</v>
      </c>
      <c r="K1526" s="34">
        <v>45150</v>
      </c>
      <c r="L1526" s="29" t="s">
        <v>35</v>
      </c>
    </row>
    <row r="1527" spans="1:12" x14ac:dyDescent="0.8">
      <c r="A1527" s="29" t="s">
        <v>7328</v>
      </c>
      <c r="B1527" s="29" t="s">
        <v>7329</v>
      </c>
      <c r="C1527" s="29" t="s">
        <v>23777</v>
      </c>
      <c r="D1527" s="29" t="s">
        <v>24346</v>
      </c>
      <c r="E1527" s="32">
        <v>48</v>
      </c>
      <c r="F1527" s="29" t="s">
        <v>29</v>
      </c>
      <c r="G1527" s="29" t="s">
        <v>7330</v>
      </c>
      <c r="H1527" s="32" t="s">
        <v>7331</v>
      </c>
      <c r="I1527" s="29" t="s">
        <v>41</v>
      </c>
      <c r="J1527" s="29" t="s">
        <v>19</v>
      </c>
      <c r="K1527" s="34">
        <v>44685</v>
      </c>
      <c r="L1527" s="29" t="s">
        <v>42</v>
      </c>
    </row>
    <row r="1528" spans="1:12" x14ac:dyDescent="0.8">
      <c r="A1528" s="29" t="s">
        <v>7333</v>
      </c>
      <c r="B1528" s="29" t="s">
        <v>7334</v>
      </c>
      <c r="C1528" s="29" t="s">
        <v>24017</v>
      </c>
      <c r="D1528" s="29" t="s">
        <v>24338</v>
      </c>
      <c r="E1528" s="32">
        <v>57</v>
      </c>
      <c r="F1528" s="29" t="s">
        <v>29</v>
      </c>
      <c r="G1528" s="29" t="s">
        <v>7335</v>
      </c>
      <c r="H1528" s="32" t="s">
        <v>7336</v>
      </c>
      <c r="I1528" s="29" t="s">
        <v>558</v>
      </c>
      <c r="J1528" s="29" t="s">
        <v>55</v>
      </c>
      <c r="K1528" s="34">
        <v>45495</v>
      </c>
      <c r="L1528" s="29" t="s">
        <v>35</v>
      </c>
    </row>
    <row r="1529" spans="1:12" x14ac:dyDescent="0.8">
      <c r="A1529" s="29" t="s">
        <v>7338</v>
      </c>
      <c r="B1529" s="29" t="s">
        <v>7339</v>
      </c>
      <c r="C1529" s="29" t="s">
        <v>23920</v>
      </c>
      <c r="D1529" s="29" t="s">
        <v>24428</v>
      </c>
      <c r="E1529" s="32">
        <v>53</v>
      </c>
      <c r="F1529" s="29" t="s">
        <v>29</v>
      </c>
      <c r="G1529" s="29" t="s">
        <v>4840</v>
      </c>
      <c r="H1529" s="32">
        <v>8172493175</v>
      </c>
      <c r="I1529" s="29" t="s">
        <v>510</v>
      </c>
      <c r="J1529" s="29" t="s">
        <v>126</v>
      </c>
      <c r="K1529" s="34">
        <v>44670</v>
      </c>
      <c r="L1529" s="29" t="s">
        <v>35</v>
      </c>
    </row>
    <row r="1530" spans="1:12" x14ac:dyDescent="0.8">
      <c r="A1530" s="29" t="s">
        <v>7341</v>
      </c>
      <c r="B1530" s="29" t="s">
        <v>7342</v>
      </c>
      <c r="C1530" s="29" t="s">
        <v>23856</v>
      </c>
      <c r="D1530" s="29" t="s">
        <v>24901</v>
      </c>
      <c r="E1530" s="32">
        <v>29</v>
      </c>
      <c r="F1530" s="29"/>
      <c r="G1530" s="29" t="s">
        <v>7343</v>
      </c>
      <c r="H1530" s="32" t="s">
        <v>7344</v>
      </c>
      <c r="I1530" s="29" t="s">
        <v>952</v>
      </c>
      <c r="J1530" s="29" t="s">
        <v>126</v>
      </c>
      <c r="K1530" s="34">
        <v>45503</v>
      </c>
      <c r="L1530" s="29" t="s">
        <v>35</v>
      </c>
    </row>
    <row r="1531" spans="1:12" x14ac:dyDescent="0.8">
      <c r="A1531" s="29" t="s">
        <v>7346</v>
      </c>
      <c r="B1531" s="29" t="s">
        <v>7347</v>
      </c>
      <c r="C1531" s="29" t="s">
        <v>24176</v>
      </c>
      <c r="D1531" s="29" t="s">
        <v>24487</v>
      </c>
      <c r="E1531" s="32">
        <v>21</v>
      </c>
      <c r="F1531" s="29" t="s">
        <v>14</v>
      </c>
      <c r="G1531" s="29" t="s">
        <v>7348</v>
      </c>
      <c r="H1531" s="32" t="s">
        <v>7349</v>
      </c>
      <c r="I1531" s="29" t="s">
        <v>1448</v>
      </c>
      <c r="J1531" s="29" t="s">
        <v>193</v>
      </c>
      <c r="K1531" s="34">
        <v>43999</v>
      </c>
      <c r="L1531" s="29" t="s">
        <v>35</v>
      </c>
    </row>
    <row r="1532" spans="1:12" x14ac:dyDescent="0.8">
      <c r="A1532" s="29" t="s">
        <v>7351</v>
      </c>
      <c r="B1532" s="29" t="s">
        <v>7352</v>
      </c>
      <c r="C1532" s="29" t="s">
        <v>23856</v>
      </c>
      <c r="D1532" s="29" t="s">
        <v>24850</v>
      </c>
      <c r="E1532" s="32">
        <v>36</v>
      </c>
      <c r="F1532" s="29" t="s">
        <v>29</v>
      </c>
      <c r="G1532" s="29" t="s">
        <v>7353</v>
      </c>
      <c r="H1532" s="32" t="s">
        <v>7354</v>
      </c>
      <c r="I1532" s="29" t="s">
        <v>424</v>
      </c>
      <c r="J1532" s="29" t="s">
        <v>138</v>
      </c>
      <c r="K1532" s="34">
        <v>44304</v>
      </c>
      <c r="L1532" s="29" t="s">
        <v>26</v>
      </c>
    </row>
    <row r="1533" spans="1:12" x14ac:dyDescent="0.8">
      <c r="A1533" s="29" t="s">
        <v>7356</v>
      </c>
      <c r="B1533" s="29" t="s">
        <v>7357</v>
      </c>
      <c r="C1533" s="29" t="s">
        <v>24177</v>
      </c>
      <c r="D1533" s="29" t="s">
        <v>24902</v>
      </c>
      <c r="E1533" s="32">
        <v>18</v>
      </c>
      <c r="F1533" s="29" t="s">
        <v>29</v>
      </c>
      <c r="G1533" s="29" t="s">
        <v>7358</v>
      </c>
      <c r="H1533" s="32">
        <v>4198755708</v>
      </c>
      <c r="I1533" s="29" t="s">
        <v>2104</v>
      </c>
      <c r="J1533" s="29" t="s">
        <v>180</v>
      </c>
      <c r="K1533" s="34">
        <v>45186</v>
      </c>
      <c r="L1533" s="29" t="s">
        <v>35</v>
      </c>
    </row>
    <row r="1534" spans="1:12" x14ac:dyDescent="0.8">
      <c r="A1534" s="29" t="s">
        <v>7360</v>
      </c>
      <c r="B1534" s="29" t="s">
        <v>7361</v>
      </c>
      <c r="C1534" s="29" t="s">
        <v>23848</v>
      </c>
      <c r="D1534" s="29" t="s">
        <v>24637</v>
      </c>
      <c r="E1534" s="32">
        <v>38</v>
      </c>
      <c r="F1534" s="29" t="s">
        <v>14</v>
      </c>
      <c r="G1534" s="29" t="s">
        <v>7362</v>
      </c>
      <c r="H1534" s="32" t="s">
        <v>7363</v>
      </c>
      <c r="I1534" s="29" t="s">
        <v>1448</v>
      </c>
      <c r="J1534" s="29" t="s">
        <v>193</v>
      </c>
      <c r="K1534" s="34">
        <v>45008</v>
      </c>
      <c r="L1534" s="29" t="s">
        <v>35</v>
      </c>
    </row>
    <row r="1535" spans="1:12" x14ac:dyDescent="0.8">
      <c r="A1535" s="29" t="s">
        <v>7365</v>
      </c>
      <c r="B1535" s="29" t="s">
        <v>7366</v>
      </c>
      <c r="C1535" s="29" t="s">
        <v>23872</v>
      </c>
      <c r="D1535" s="29" t="s">
        <v>23742</v>
      </c>
      <c r="E1535" s="32">
        <v>33</v>
      </c>
      <c r="F1535" s="29" t="s">
        <v>14</v>
      </c>
      <c r="G1535" s="29" t="s">
        <v>7367</v>
      </c>
      <c r="H1535" s="32" t="s">
        <v>7368</v>
      </c>
      <c r="I1535" s="29"/>
      <c r="J1535" s="29" t="s">
        <v>113</v>
      </c>
      <c r="K1535" s="34">
        <v>44491</v>
      </c>
      <c r="L1535" s="29" t="s">
        <v>35</v>
      </c>
    </row>
    <row r="1536" spans="1:12" x14ac:dyDescent="0.8">
      <c r="A1536" s="29" t="s">
        <v>7370</v>
      </c>
      <c r="B1536" s="29" t="s">
        <v>541</v>
      </c>
      <c r="C1536" s="29" t="s">
        <v>23801</v>
      </c>
      <c r="D1536" s="29" t="s">
        <v>24383</v>
      </c>
      <c r="E1536" s="32"/>
      <c r="F1536" s="29" t="s">
        <v>14</v>
      </c>
      <c r="G1536" s="29" t="s">
        <v>7371</v>
      </c>
      <c r="H1536" s="32" t="s">
        <v>7372</v>
      </c>
      <c r="I1536" s="29" t="s">
        <v>54</v>
      </c>
      <c r="J1536" s="29" t="s">
        <v>55</v>
      </c>
      <c r="K1536" s="34">
        <v>45287</v>
      </c>
      <c r="L1536" s="29" t="s">
        <v>26</v>
      </c>
    </row>
    <row r="1537" spans="1:12" x14ac:dyDescent="0.8">
      <c r="A1537" s="29" t="s">
        <v>7374</v>
      </c>
      <c r="B1537" s="29" t="s">
        <v>7375</v>
      </c>
      <c r="C1537" s="29" t="s">
        <v>23751</v>
      </c>
      <c r="D1537" s="29" t="s">
        <v>24249</v>
      </c>
      <c r="E1537" s="32">
        <v>18</v>
      </c>
      <c r="F1537" s="29" t="s">
        <v>29</v>
      </c>
      <c r="G1537" s="29" t="s">
        <v>7376</v>
      </c>
      <c r="H1537" s="32">
        <v>9925152725</v>
      </c>
      <c r="I1537" s="29" t="s">
        <v>25</v>
      </c>
      <c r="J1537" s="29" t="s">
        <v>19</v>
      </c>
      <c r="K1537" s="34">
        <v>44244</v>
      </c>
      <c r="L1537" s="29" t="s">
        <v>35</v>
      </c>
    </row>
    <row r="1538" spans="1:12" x14ac:dyDescent="0.8">
      <c r="A1538" s="29" t="s">
        <v>7378</v>
      </c>
      <c r="B1538" s="29" t="s">
        <v>7379</v>
      </c>
      <c r="C1538" s="29" t="s">
        <v>23980</v>
      </c>
      <c r="D1538" s="29" t="s">
        <v>24903</v>
      </c>
      <c r="E1538" s="32">
        <v>41</v>
      </c>
      <c r="F1538" s="29" t="s">
        <v>14</v>
      </c>
      <c r="G1538" s="29" t="s">
        <v>7380</v>
      </c>
      <c r="H1538" s="32" t="s">
        <v>7381</v>
      </c>
      <c r="I1538" s="29" t="s">
        <v>155</v>
      </c>
      <c r="J1538" s="29" t="s">
        <v>92</v>
      </c>
      <c r="K1538" s="34">
        <v>43972</v>
      </c>
      <c r="L1538" s="29" t="s">
        <v>35</v>
      </c>
    </row>
    <row r="1539" spans="1:12" x14ac:dyDescent="0.8">
      <c r="A1539" s="29" t="s">
        <v>7383</v>
      </c>
      <c r="B1539" s="29" t="s">
        <v>7384</v>
      </c>
      <c r="C1539" s="29" t="s">
        <v>24032</v>
      </c>
      <c r="D1539" s="29" t="s">
        <v>24368</v>
      </c>
      <c r="E1539" s="32">
        <v>28</v>
      </c>
      <c r="F1539" s="29" t="s">
        <v>29</v>
      </c>
      <c r="G1539" s="29" t="s">
        <v>7385</v>
      </c>
      <c r="H1539" s="32" t="s">
        <v>7386</v>
      </c>
      <c r="I1539" s="29" t="s">
        <v>796</v>
      </c>
      <c r="J1539" s="29" t="s">
        <v>19</v>
      </c>
      <c r="K1539" s="34">
        <v>45028</v>
      </c>
      <c r="L1539" s="29" t="s">
        <v>42</v>
      </c>
    </row>
    <row r="1540" spans="1:12" x14ac:dyDescent="0.8">
      <c r="A1540" s="29" t="s">
        <v>7388</v>
      </c>
      <c r="B1540" s="29" t="s">
        <v>7389</v>
      </c>
      <c r="C1540" s="29" t="s">
        <v>23822</v>
      </c>
      <c r="D1540" s="29" t="s">
        <v>24904</v>
      </c>
      <c r="E1540" s="32">
        <v>20</v>
      </c>
      <c r="F1540" s="29" t="s">
        <v>14</v>
      </c>
      <c r="G1540" s="29" t="s">
        <v>7390</v>
      </c>
      <c r="H1540" s="32" t="s">
        <v>7391</v>
      </c>
      <c r="I1540" s="29" t="s">
        <v>573</v>
      </c>
      <c r="J1540" s="29" t="s">
        <v>193</v>
      </c>
      <c r="K1540" s="34">
        <v>44218</v>
      </c>
      <c r="L1540" s="29" t="s">
        <v>35</v>
      </c>
    </row>
    <row r="1541" spans="1:12" x14ac:dyDescent="0.8">
      <c r="A1541" s="29" t="s">
        <v>7393</v>
      </c>
      <c r="B1541" s="29" t="s">
        <v>7394</v>
      </c>
      <c r="C1541" s="29" t="s">
        <v>24146</v>
      </c>
      <c r="D1541" s="29" t="s">
        <v>24331</v>
      </c>
      <c r="E1541" s="32">
        <v>18</v>
      </c>
      <c r="F1541" s="29" t="s">
        <v>14</v>
      </c>
      <c r="G1541" s="29" t="s">
        <v>7395</v>
      </c>
      <c r="H1541" s="32" t="s">
        <v>7396</v>
      </c>
      <c r="I1541" s="29" t="s">
        <v>260</v>
      </c>
      <c r="J1541" s="29" t="s">
        <v>113</v>
      </c>
      <c r="K1541" s="34">
        <v>44565</v>
      </c>
      <c r="L1541" s="29" t="s">
        <v>42</v>
      </c>
    </row>
    <row r="1542" spans="1:12" x14ac:dyDescent="0.8">
      <c r="A1542" s="29" t="s">
        <v>7398</v>
      </c>
      <c r="B1542" s="29" t="s">
        <v>7399</v>
      </c>
      <c r="C1542" s="29" t="s">
        <v>23749</v>
      </c>
      <c r="D1542" s="29" t="s">
        <v>24905</v>
      </c>
      <c r="E1542" s="32">
        <v>34</v>
      </c>
      <c r="F1542" s="29" t="s">
        <v>14</v>
      </c>
      <c r="G1542" s="29" t="s">
        <v>7400</v>
      </c>
      <c r="H1542" s="32">
        <v>4479027890</v>
      </c>
      <c r="I1542" s="29" t="s">
        <v>238</v>
      </c>
      <c r="J1542" s="29" t="s">
        <v>48</v>
      </c>
      <c r="K1542" s="34">
        <v>43970</v>
      </c>
      <c r="L1542" s="29" t="s">
        <v>26</v>
      </c>
    </row>
    <row r="1543" spans="1:12" x14ac:dyDescent="0.8">
      <c r="A1543" s="29" t="s">
        <v>7402</v>
      </c>
      <c r="B1543" s="29" t="s">
        <v>7403</v>
      </c>
      <c r="C1543" s="29" t="s">
        <v>23917</v>
      </c>
      <c r="D1543" s="29" t="s">
        <v>24502</v>
      </c>
      <c r="E1543" s="32">
        <v>56</v>
      </c>
      <c r="F1543" s="29" t="s">
        <v>29</v>
      </c>
      <c r="G1543" s="29" t="s">
        <v>7404</v>
      </c>
      <c r="H1543" s="32" t="s">
        <v>7405</v>
      </c>
      <c r="I1543" s="29" t="s">
        <v>796</v>
      </c>
      <c r="J1543" s="29" t="s">
        <v>19</v>
      </c>
      <c r="K1543" s="34">
        <v>45111</v>
      </c>
      <c r="L1543" s="29" t="s">
        <v>26</v>
      </c>
    </row>
    <row r="1544" spans="1:12" x14ac:dyDescent="0.8">
      <c r="A1544" s="29" t="s">
        <v>7407</v>
      </c>
      <c r="B1544" s="29" t="s">
        <v>7408</v>
      </c>
      <c r="C1544" s="29" t="s">
        <v>24157</v>
      </c>
      <c r="D1544" s="29" t="s">
        <v>24383</v>
      </c>
      <c r="E1544" s="32">
        <v>54</v>
      </c>
      <c r="F1544" s="29" t="s">
        <v>29</v>
      </c>
      <c r="G1544" s="29" t="s">
        <v>7409</v>
      </c>
      <c r="H1544" s="32" t="s">
        <v>7410</v>
      </c>
      <c r="I1544" s="29" t="s">
        <v>320</v>
      </c>
      <c r="J1544" s="29" t="s">
        <v>138</v>
      </c>
      <c r="K1544" s="34">
        <v>45615</v>
      </c>
      <c r="L1544" s="29" t="s">
        <v>42</v>
      </c>
    </row>
    <row r="1545" spans="1:12" x14ac:dyDescent="0.8">
      <c r="A1545" s="29" t="s">
        <v>7412</v>
      </c>
      <c r="B1545" s="29" t="s">
        <v>7413</v>
      </c>
      <c r="C1545" s="29" t="s">
        <v>24101</v>
      </c>
      <c r="D1545" s="29" t="s">
        <v>24696</v>
      </c>
      <c r="E1545" s="32"/>
      <c r="F1545" s="29" t="s">
        <v>14</v>
      </c>
      <c r="G1545" s="29" t="s">
        <v>7414</v>
      </c>
      <c r="H1545" s="32" t="s">
        <v>7415</v>
      </c>
      <c r="I1545" s="29" t="s">
        <v>119</v>
      </c>
      <c r="J1545" s="29" t="s">
        <v>55</v>
      </c>
      <c r="K1545" s="34">
        <v>45506</v>
      </c>
      <c r="L1545" s="29" t="s">
        <v>35</v>
      </c>
    </row>
    <row r="1546" spans="1:12" x14ac:dyDescent="0.8">
      <c r="A1546" s="29" t="s">
        <v>7417</v>
      </c>
      <c r="B1546" s="29" t="s">
        <v>7418</v>
      </c>
      <c r="C1546" s="29" t="s">
        <v>23887</v>
      </c>
      <c r="D1546" s="29" t="s">
        <v>24114</v>
      </c>
      <c r="E1546" s="32">
        <v>27</v>
      </c>
      <c r="F1546" s="29" t="s">
        <v>29</v>
      </c>
      <c r="G1546" s="29" t="s">
        <v>7419</v>
      </c>
      <c r="H1546" s="32" t="s">
        <v>7420</v>
      </c>
      <c r="I1546" s="29" t="s">
        <v>18</v>
      </c>
      <c r="J1546" s="29" t="s">
        <v>19</v>
      </c>
      <c r="K1546" s="34">
        <v>45494</v>
      </c>
      <c r="L1546" s="29" t="s">
        <v>35</v>
      </c>
    </row>
    <row r="1547" spans="1:12" x14ac:dyDescent="0.8">
      <c r="A1547" s="29" t="s">
        <v>7422</v>
      </c>
      <c r="B1547" s="29" t="s">
        <v>7423</v>
      </c>
      <c r="C1547" s="29" t="s">
        <v>23780</v>
      </c>
      <c r="D1547" s="29" t="s">
        <v>23969</v>
      </c>
      <c r="E1547" s="32">
        <v>40</v>
      </c>
      <c r="F1547" s="29" t="s">
        <v>29</v>
      </c>
      <c r="G1547" s="29" t="s">
        <v>7424</v>
      </c>
      <c r="H1547" s="32" t="s">
        <v>7425</v>
      </c>
      <c r="I1547" s="29" t="s">
        <v>41</v>
      </c>
      <c r="J1547" s="29" t="s">
        <v>19</v>
      </c>
      <c r="K1547" s="34">
        <v>44339</v>
      </c>
      <c r="L1547" s="29" t="s">
        <v>26</v>
      </c>
    </row>
    <row r="1548" spans="1:12" x14ac:dyDescent="0.8">
      <c r="A1548" s="29" t="s">
        <v>7427</v>
      </c>
      <c r="B1548" s="29" t="s">
        <v>7428</v>
      </c>
      <c r="C1548" s="29" t="s">
        <v>24040</v>
      </c>
      <c r="D1548" s="29" t="s">
        <v>23749</v>
      </c>
      <c r="E1548" s="32">
        <v>23</v>
      </c>
      <c r="F1548" s="29" t="s">
        <v>29</v>
      </c>
      <c r="G1548" s="29" t="s">
        <v>7429</v>
      </c>
      <c r="H1548" s="32" t="s">
        <v>7430</v>
      </c>
      <c r="I1548" s="29" t="s">
        <v>309</v>
      </c>
      <c r="J1548" s="29" t="s">
        <v>74</v>
      </c>
      <c r="K1548" s="34">
        <v>44028</v>
      </c>
      <c r="L1548" s="29" t="s">
        <v>42</v>
      </c>
    </row>
    <row r="1549" spans="1:12" x14ac:dyDescent="0.8">
      <c r="A1549" s="29" t="s">
        <v>7432</v>
      </c>
      <c r="B1549" s="29" t="s">
        <v>7433</v>
      </c>
      <c r="C1549" s="29" t="s">
        <v>23814</v>
      </c>
      <c r="D1549" s="29" t="s">
        <v>24489</v>
      </c>
      <c r="E1549" s="32">
        <v>38</v>
      </c>
      <c r="F1549" s="29" t="s">
        <v>29</v>
      </c>
      <c r="G1549" s="29" t="s">
        <v>7434</v>
      </c>
      <c r="H1549" s="32" t="s">
        <v>7435</v>
      </c>
      <c r="I1549" s="29" t="s">
        <v>80</v>
      </c>
      <c r="J1549" s="29" t="s">
        <v>74</v>
      </c>
      <c r="K1549" s="34">
        <v>45001</v>
      </c>
      <c r="L1549" s="29" t="s">
        <v>26</v>
      </c>
    </row>
    <row r="1550" spans="1:12" x14ac:dyDescent="0.8">
      <c r="A1550" s="29" t="s">
        <v>7437</v>
      </c>
      <c r="B1550" s="29" t="s">
        <v>7438</v>
      </c>
      <c r="C1550" s="29" t="s">
        <v>24022</v>
      </c>
      <c r="D1550" s="29" t="s">
        <v>24400</v>
      </c>
      <c r="E1550" s="32">
        <v>44</v>
      </c>
      <c r="F1550" s="29" t="s">
        <v>29</v>
      </c>
      <c r="G1550" s="29" t="s">
        <v>7439</v>
      </c>
      <c r="H1550" s="32" t="s">
        <v>7440</v>
      </c>
      <c r="I1550" s="29" t="s">
        <v>510</v>
      </c>
      <c r="J1550" s="29" t="s">
        <v>126</v>
      </c>
      <c r="K1550" s="34">
        <v>44604</v>
      </c>
      <c r="L1550" s="29" t="s">
        <v>42</v>
      </c>
    </row>
    <row r="1551" spans="1:12" x14ac:dyDescent="0.8">
      <c r="A1551" s="29" t="s">
        <v>7442</v>
      </c>
      <c r="B1551" s="29" t="s">
        <v>7443</v>
      </c>
      <c r="C1551" s="29" t="s">
        <v>23763</v>
      </c>
      <c r="D1551" s="29" t="s">
        <v>24602</v>
      </c>
      <c r="E1551" s="32">
        <v>49</v>
      </c>
      <c r="F1551" s="29" t="s">
        <v>14</v>
      </c>
      <c r="G1551" s="29" t="s">
        <v>7444</v>
      </c>
      <c r="H1551" s="32" t="s">
        <v>7445</v>
      </c>
      <c r="I1551" s="29" t="s">
        <v>25</v>
      </c>
      <c r="J1551" s="29" t="s">
        <v>19</v>
      </c>
      <c r="K1551" s="34">
        <v>45247</v>
      </c>
      <c r="L1551" s="29" t="s">
        <v>35</v>
      </c>
    </row>
    <row r="1552" spans="1:12" x14ac:dyDescent="0.8">
      <c r="A1552" s="29" t="s">
        <v>7447</v>
      </c>
      <c r="B1552" s="29" t="s">
        <v>7448</v>
      </c>
      <c r="C1552" s="29" t="s">
        <v>23752</v>
      </c>
      <c r="D1552" s="29" t="s">
        <v>24334</v>
      </c>
      <c r="E1552" s="32">
        <v>33</v>
      </c>
      <c r="F1552" s="29"/>
      <c r="G1552" s="29" t="s">
        <v>7449</v>
      </c>
      <c r="H1552" s="32" t="s">
        <v>7450</v>
      </c>
      <c r="I1552" s="29" t="s">
        <v>249</v>
      </c>
      <c r="J1552" s="29" t="s">
        <v>55</v>
      </c>
      <c r="K1552" s="34">
        <v>44627</v>
      </c>
      <c r="L1552" s="29" t="s">
        <v>42</v>
      </c>
    </row>
    <row r="1553" spans="1:12" x14ac:dyDescent="0.8">
      <c r="A1553" s="29" t="s">
        <v>7452</v>
      </c>
      <c r="B1553" s="29"/>
      <c r="C1553" s="29"/>
      <c r="D1553" s="29"/>
      <c r="E1553" s="32">
        <v>32</v>
      </c>
      <c r="F1553" s="29" t="s">
        <v>29</v>
      </c>
      <c r="G1553" s="29" t="s">
        <v>7453</v>
      </c>
      <c r="H1553" s="32" t="s">
        <v>7454</v>
      </c>
      <c r="I1553" s="29" t="s">
        <v>1383</v>
      </c>
      <c r="J1553" s="29" t="s">
        <v>92</v>
      </c>
      <c r="K1553" s="34">
        <v>45430</v>
      </c>
      <c r="L1553" s="29" t="s">
        <v>26</v>
      </c>
    </row>
    <row r="1554" spans="1:12" x14ac:dyDescent="0.8">
      <c r="A1554" s="29" t="s">
        <v>7456</v>
      </c>
      <c r="B1554" s="29" t="s">
        <v>7457</v>
      </c>
      <c r="C1554" s="29" t="s">
        <v>23816</v>
      </c>
      <c r="D1554" s="29" t="s">
        <v>24817</v>
      </c>
      <c r="E1554" s="32">
        <v>24</v>
      </c>
      <c r="F1554" s="29" t="s">
        <v>29</v>
      </c>
      <c r="G1554" s="29" t="s">
        <v>7458</v>
      </c>
      <c r="H1554" s="32" t="s">
        <v>7459</v>
      </c>
      <c r="I1554" s="29" t="s">
        <v>309</v>
      </c>
      <c r="J1554" s="29" t="s">
        <v>74</v>
      </c>
      <c r="K1554" s="34">
        <v>45575</v>
      </c>
      <c r="L1554" s="29" t="s">
        <v>42</v>
      </c>
    </row>
    <row r="1555" spans="1:12" x14ac:dyDescent="0.8">
      <c r="A1555" s="29" t="s">
        <v>7461</v>
      </c>
      <c r="B1555" s="29" t="s">
        <v>7462</v>
      </c>
      <c r="C1555" s="29" t="s">
        <v>23755</v>
      </c>
      <c r="D1555" s="29" t="s">
        <v>23785</v>
      </c>
      <c r="E1555" s="32">
        <v>25</v>
      </c>
      <c r="F1555" s="29" t="s">
        <v>14</v>
      </c>
      <c r="G1555" s="29" t="s">
        <v>7463</v>
      </c>
      <c r="H1555" s="32" t="s">
        <v>7464</v>
      </c>
      <c r="I1555" s="29"/>
      <c r="J1555" s="29" t="s">
        <v>99</v>
      </c>
      <c r="K1555" s="34">
        <v>45258</v>
      </c>
      <c r="L1555" s="29" t="s">
        <v>26</v>
      </c>
    </row>
    <row r="1556" spans="1:12" x14ac:dyDescent="0.8">
      <c r="A1556" s="29" t="s">
        <v>7466</v>
      </c>
      <c r="B1556" s="29" t="s">
        <v>7467</v>
      </c>
      <c r="C1556" s="29" t="s">
        <v>23742</v>
      </c>
      <c r="D1556" s="29" t="s">
        <v>23844</v>
      </c>
      <c r="E1556" s="32">
        <v>32</v>
      </c>
      <c r="F1556" s="29" t="s">
        <v>14</v>
      </c>
      <c r="G1556" s="29" t="s">
        <v>7468</v>
      </c>
      <c r="H1556" s="32" t="s">
        <v>7469</v>
      </c>
      <c r="I1556" s="29" t="s">
        <v>227</v>
      </c>
      <c r="J1556" s="29" t="s">
        <v>221</v>
      </c>
      <c r="K1556" s="34">
        <v>44381</v>
      </c>
      <c r="L1556" s="29" t="s">
        <v>26</v>
      </c>
    </row>
    <row r="1557" spans="1:12" x14ac:dyDescent="0.8">
      <c r="A1557" s="29" t="s">
        <v>7471</v>
      </c>
      <c r="B1557" s="29" t="s">
        <v>7472</v>
      </c>
      <c r="C1557" s="29" t="s">
        <v>23749</v>
      </c>
      <c r="D1557" s="29" t="s">
        <v>24384</v>
      </c>
      <c r="E1557" s="32">
        <v>39</v>
      </c>
      <c r="F1557" s="29" t="s">
        <v>14</v>
      </c>
      <c r="G1557" s="29" t="s">
        <v>7473</v>
      </c>
      <c r="H1557" s="32" t="s">
        <v>7474</v>
      </c>
      <c r="I1557" s="29" t="s">
        <v>510</v>
      </c>
      <c r="J1557" s="29" t="s">
        <v>126</v>
      </c>
      <c r="K1557" s="34">
        <v>45286</v>
      </c>
      <c r="L1557" s="29" t="s">
        <v>35</v>
      </c>
    </row>
    <row r="1558" spans="1:12" x14ac:dyDescent="0.8">
      <c r="A1558" s="29" t="s">
        <v>7476</v>
      </c>
      <c r="B1558" s="29" t="s">
        <v>7477</v>
      </c>
      <c r="C1558" s="29" t="s">
        <v>23752</v>
      </c>
      <c r="D1558" s="29" t="s">
        <v>24146</v>
      </c>
      <c r="E1558" s="32">
        <v>45</v>
      </c>
      <c r="F1558" s="29" t="s">
        <v>14</v>
      </c>
      <c r="G1558" s="29" t="s">
        <v>7478</v>
      </c>
      <c r="H1558" s="32" t="s">
        <v>7479</v>
      </c>
      <c r="I1558" s="29" t="s">
        <v>832</v>
      </c>
      <c r="J1558" s="29" t="s">
        <v>62</v>
      </c>
      <c r="K1558" s="34">
        <v>45519</v>
      </c>
      <c r="L1558" s="29" t="s">
        <v>26</v>
      </c>
    </row>
    <row r="1559" spans="1:12" x14ac:dyDescent="0.8">
      <c r="A1559" s="29" t="s">
        <v>7481</v>
      </c>
      <c r="B1559" s="29" t="s">
        <v>7482</v>
      </c>
      <c r="C1559" s="29" t="s">
        <v>23767</v>
      </c>
      <c r="D1559" s="29" t="s">
        <v>24348</v>
      </c>
      <c r="E1559" s="32">
        <v>25</v>
      </c>
      <c r="F1559" s="29" t="s">
        <v>29</v>
      </c>
      <c r="G1559" s="29" t="s">
        <v>7483</v>
      </c>
      <c r="H1559" s="32">
        <v>6097166595</v>
      </c>
      <c r="I1559" s="29" t="s">
        <v>155</v>
      </c>
      <c r="J1559" s="29" t="s">
        <v>92</v>
      </c>
      <c r="K1559" s="34">
        <v>44414</v>
      </c>
      <c r="L1559" s="29" t="s">
        <v>35</v>
      </c>
    </row>
    <row r="1560" spans="1:12" x14ac:dyDescent="0.8">
      <c r="A1560" s="29" t="s">
        <v>7485</v>
      </c>
      <c r="B1560" s="29" t="s">
        <v>7486</v>
      </c>
      <c r="C1560" s="29" t="s">
        <v>24139</v>
      </c>
      <c r="D1560" s="29" t="s">
        <v>24887</v>
      </c>
      <c r="E1560" s="32">
        <v>52</v>
      </c>
      <c r="F1560" s="29" t="s">
        <v>29</v>
      </c>
      <c r="G1560" s="29" t="s">
        <v>7487</v>
      </c>
      <c r="H1560" s="32" t="s">
        <v>7488</v>
      </c>
      <c r="I1560" s="29" t="s">
        <v>91</v>
      </c>
      <c r="J1560" s="29" t="s">
        <v>92</v>
      </c>
      <c r="K1560" s="34">
        <v>44947</v>
      </c>
      <c r="L1560" s="29" t="s">
        <v>42</v>
      </c>
    </row>
    <row r="1561" spans="1:12" x14ac:dyDescent="0.8">
      <c r="A1561" s="29" t="s">
        <v>7490</v>
      </c>
      <c r="B1561" s="29" t="s">
        <v>7491</v>
      </c>
      <c r="C1561" s="29" t="s">
        <v>23763</v>
      </c>
      <c r="D1561" s="29" t="s">
        <v>24906</v>
      </c>
      <c r="E1561" s="32">
        <v>31</v>
      </c>
      <c r="F1561" s="29" t="s">
        <v>14</v>
      </c>
      <c r="G1561" s="29" t="s">
        <v>7492</v>
      </c>
      <c r="H1561" s="32" t="s">
        <v>7493</v>
      </c>
      <c r="I1561" s="29" t="s">
        <v>578</v>
      </c>
      <c r="J1561" s="29" t="s">
        <v>113</v>
      </c>
      <c r="K1561" s="34">
        <v>45533</v>
      </c>
      <c r="L1561" s="29" t="s">
        <v>42</v>
      </c>
    </row>
    <row r="1562" spans="1:12" x14ac:dyDescent="0.8">
      <c r="A1562" s="29" t="s">
        <v>7495</v>
      </c>
      <c r="B1562" s="29" t="s">
        <v>7496</v>
      </c>
      <c r="C1562" s="29" t="s">
        <v>23782</v>
      </c>
      <c r="D1562" s="29" t="s">
        <v>23921</v>
      </c>
      <c r="E1562" s="32">
        <v>34</v>
      </c>
      <c r="F1562" s="29" t="s">
        <v>29</v>
      </c>
      <c r="G1562" s="29" t="s">
        <v>7497</v>
      </c>
      <c r="H1562" s="32" t="s">
        <v>7498</v>
      </c>
      <c r="I1562" s="29" t="s">
        <v>297</v>
      </c>
      <c r="J1562" s="29" t="s">
        <v>99</v>
      </c>
      <c r="K1562" s="34">
        <v>43978</v>
      </c>
      <c r="L1562" s="29"/>
    </row>
    <row r="1563" spans="1:12" x14ac:dyDescent="0.8">
      <c r="A1563" s="29" t="s">
        <v>7500</v>
      </c>
      <c r="B1563" s="29" t="s">
        <v>7501</v>
      </c>
      <c r="C1563" s="29" t="s">
        <v>23807</v>
      </c>
      <c r="D1563" s="29" t="s">
        <v>24771</v>
      </c>
      <c r="E1563" s="32">
        <v>26</v>
      </c>
      <c r="F1563" s="29" t="s">
        <v>29</v>
      </c>
      <c r="G1563" s="29" t="s">
        <v>7502</v>
      </c>
      <c r="H1563" s="32" t="s">
        <v>7503</v>
      </c>
      <c r="I1563" s="29" t="s">
        <v>238</v>
      </c>
      <c r="J1563" s="29" t="s">
        <v>48</v>
      </c>
      <c r="K1563" s="34">
        <v>44545</v>
      </c>
      <c r="L1563" s="29" t="s">
        <v>35</v>
      </c>
    </row>
    <row r="1564" spans="1:12" x14ac:dyDescent="0.8">
      <c r="A1564" s="29" t="s">
        <v>7505</v>
      </c>
      <c r="B1564" s="29" t="s">
        <v>7506</v>
      </c>
      <c r="C1564" s="29" t="s">
        <v>24088</v>
      </c>
      <c r="D1564" s="29" t="s">
        <v>24387</v>
      </c>
      <c r="E1564" s="32">
        <v>18</v>
      </c>
      <c r="F1564" s="29" t="s">
        <v>29</v>
      </c>
      <c r="G1564" s="29" t="s">
        <v>7507</v>
      </c>
      <c r="H1564" s="32"/>
      <c r="I1564" s="29" t="s">
        <v>73</v>
      </c>
      <c r="J1564" s="29" t="s">
        <v>74</v>
      </c>
      <c r="K1564" s="34">
        <v>44231</v>
      </c>
      <c r="L1564" s="29" t="s">
        <v>35</v>
      </c>
    </row>
    <row r="1565" spans="1:12" x14ac:dyDescent="0.8">
      <c r="A1565" s="29" t="s">
        <v>7509</v>
      </c>
      <c r="B1565" s="29" t="s">
        <v>7510</v>
      </c>
      <c r="C1565" s="29" t="s">
        <v>23937</v>
      </c>
      <c r="D1565" s="29" t="s">
        <v>24371</v>
      </c>
      <c r="E1565" s="32">
        <v>45</v>
      </c>
      <c r="F1565" s="29" t="s">
        <v>29</v>
      </c>
      <c r="G1565" s="29" t="s">
        <v>7511</v>
      </c>
      <c r="H1565" s="32" t="s">
        <v>7512</v>
      </c>
      <c r="I1565" s="29" t="s">
        <v>529</v>
      </c>
      <c r="J1565" s="29" t="s">
        <v>55</v>
      </c>
      <c r="K1565" s="34">
        <v>44320</v>
      </c>
      <c r="L1565" s="29" t="s">
        <v>26</v>
      </c>
    </row>
    <row r="1566" spans="1:12" x14ac:dyDescent="0.8">
      <c r="A1566" s="29" t="s">
        <v>7514</v>
      </c>
      <c r="B1566" s="29" t="s">
        <v>7515</v>
      </c>
      <c r="C1566" s="29" t="s">
        <v>24057</v>
      </c>
      <c r="D1566" s="29" t="s">
        <v>24411</v>
      </c>
      <c r="E1566" s="32">
        <v>43</v>
      </c>
      <c r="F1566" s="29" t="s">
        <v>29</v>
      </c>
      <c r="G1566" s="29" t="s">
        <v>7516</v>
      </c>
      <c r="H1566" s="32" t="s">
        <v>7517</v>
      </c>
      <c r="I1566" s="29" t="s">
        <v>119</v>
      </c>
      <c r="J1566" s="29" t="s">
        <v>55</v>
      </c>
      <c r="K1566" s="34">
        <v>45600</v>
      </c>
      <c r="L1566" s="29" t="s">
        <v>35</v>
      </c>
    </row>
    <row r="1567" spans="1:12" x14ac:dyDescent="0.8">
      <c r="A1567" s="29" t="s">
        <v>7519</v>
      </c>
      <c r="B1567" s="29" t="s">
        <v>7520</v>
      </c>
      <c r="C1567" s="29" t="s">
        <v>24020</v>
      </c>
      <c r="D1567" s="29" t="s">
        <v>24646</v>
      </c>
      <c r="E1567" s="32">
        <v>31</v>
      </c>
      <c r="F1567" s="29" t="s">
        <v>14</v>
      </c>
      <c r="G1567" s="29" t="s">
        <v>7521</v>
      </c>
      <c r="H1567" s="32" t="s">
        <v>7522</v>
      </c>
      <c r="I1567" s="29" t="s">
        <v>167</v>
      </c>
      <c r="J1567" s="29" t="s">
        <v>138</v>
      </c>
      <c r="K1567" s="34">
        <v>44990</v>
      </c>
      <c r="L1567" s="29" t="s">
        <v>42</v>
      </c>
    </row>
    <row r="1568" spans="1:12" x14ac:dyDescent="0.8">
      <c r="A1568" s="29" t="s">
        <v>7524</v>
      </c>
      <c r="B1568" s="29" t="s">
        <v>7525</v>
      </c>
      <c r="C1568" s="29" t="s">
        <v>23892</v>
      </c>
      <c r="D1568" s="29" t="s">
        <v>24696</v>
      </c>
      <c r="E1568" s="32">
        <v>35</v>
      </c>
      <c r="F1568" s="29" t="s">
        <v>29</v>
      </c>
      <c r="G1568" s="29" t="s">
        <v>7526</v>
      </c>
      <c r="H1568" s="32" t="s">
        <v>7527</v>
      </c>
      <c r="I1568" s="29"/>
      <c r="J1568" s="29" t="s">
        <v>62</v>
      </c>
      <c r="K1568" s="34">
        <v>45418</v>
      </c>
      <c r="L1568" s="29" t="s">
        <v>26</v>
      </c>
    </row>
    <row r="1569" spans="1:12" x14ac:dyDescent="0.8">
      <c r="A1569" s="29" t="s">
        <v>7529</v>
      </c>
      <c r="B1569" s="29" t="s">
        <v>7530</v>
      </c>
      <c r="C1569" s="29" t="s">
        <v>23872</v>
      </c>
      <c r="D1569" s="29" t="s">
        <v>24796</v>
      </c>
      <c r="E1569" s="32">
        <v>41</v>
      </c>
      <c r="F1569" s="29" t="s">
        <v>14</v>
      </c>
      <c r="G1569" s="29" t="s">
        <v>7531</v>
      </c>
      <c r="H1569" s="32" t="s">
        <v>7532</v>
      </c>
      <c r="I1569" s="29"/>
      <c r="J1569" s="29" t="s">
        <v>99</v>
      </c>
      <c r="K1569" s="34">
        <v>44829</v>
      </c>
      <c r="L1569" s="29" t="s">
        <v>42</v>
      </c>
    </row>
    <row r="1570" spans="1:12" x14ac:dyDescent="0.8">
      <c r="A1570" s="29" t="s">
        <v>7534</v>
      </c>
      <c r="B1570" s="29" t="s">
        <v>7535</v>
      </c>
      <c r="C1570" s="29" t="s">
        <v>24133</v>
      </c>
      <c r="D1570" s="29" t="s">
        <v>24694</v>
      </c>
      <c r="E1570" s="32">
        <v>18</v>
      </c>
      <c r="F1570" s="29" t="s">
        <v>29</v>
      </c>
      <c r="G1570" s="29" t="s">
        <v>7536</v>
      </c>
      <c r="H1570" s="32" t="s">
        <v>7537</v>
      </c>
      <c r="I1570" s="29" t="s">
        <v>47</v>
      </c>
      <c r="J1570" s="29" t="s">
        <v>48</v>
      </c>
      <c r="K1570" s="34">
        <v>44068</v>
      </c>
      <c r="L1570" s="29" t="s">
        <v>42</v>
      </c>
    </row>
    <row r="1571" spans="1:12" x14ac:dyDescent="0.8">
      <c r="A1571" s="29" t="s">
        <v>7539</v>
      </c>
      <c r="B1571" s="29" t="s">
        <v>7540</v>
      </c>
      <c r="C1571" s="29" t="s">
        <v>24004</v>
      </c>
      <c r="D1571" s="29" t="s">
        <v>24751</v>
      </c>
      <c r="E1571" s="32">
        <v>28</v>
      </c>
      <c r="F1571" s="29" t="s">
        <v>29</v>
      </c>
      <c r="G1571" s="29" t="s">
        <v>7541</v>
      </c>
      <c r="H1571" s="32">
        <v>9272864995</v>
      </c>
      <c r="I1571" s="29" t="s">
        <v>137</v>
      </c>
      <c r="J1571" s="29" t="s">
        <v>138</v>
      </c>
      <c r="K1571" s="34">
        <v>44253</v>
      </c>
      <c r="L1571" s="29" t="s">
        <v>42</v>
      </c>
    </row>
    <row r="1572" spans="1:12" x14ac:dyDescent="0.8">
      <c r="A1572" s="29" t="s">
        <v>7543</v>
      </c>
      <c r="B1572" s="29" t="s">
        <v>7544</v>
      </c>
      <c r="C1572" s="29" t="s">
        <v>23918</v>
      </c>
      <c r="D1572" s="29" t="s">
        <v>24376</v>
      </c>
      <c r="E1572" s="32">
        <v>44</v>
      </c>
      <c r="F1572" s="29" t="s">
        <v>14</v>
      </c>
      <c r="G1572" s="29" t="s">
        <v>7545</v>
      </c>
      <c r="H1572" s="32" t="s">
        <v>7546</v>
      </c>
      <c r="I1572" s="29" t="s">
        <v>320</v>
      </c>
      <c r="J1572" s="29" t="s">
        <v>138</v>
      </c>
      <c r="K1572" s="34">
        <v>44033</v>
      </c>
      <c r="L1572" s="29" t="s">
        <v>35</v>
      </c>
    </row>
    <row r="1573" spans="1:12" x14ac:dyDescent="0.8">
      <c r="A1573" s="29" t="s">
        <v>7548</v>
      </c>
      <c r="B1573" s="29" t="s">
        <v>7549</v>
      </c>
      <c r="C1573" s="29" t="s">
        <v>24178</v>
      </c>
      <c r="D1573" s="29" t="s">
        <v>24372</v>
      </c>
      <c r="E1573" s="32">
        <v>19</v>
      </c>
      <c r="F1573" s="29" t="s">
        <v>14</v>
      </c>
      <c r="G1573" s="29" t="s">
        <v>7550</v>
      </c>
      <c r="H1573" s="32" t="s">
        <v>7551</v>
      </c>
      <c r="I1573" s="29" t="s">
        <v>249</v>
      </c>
      <c r="J1573" s="29" t="s">
        <v>55</v>
      </c>
      <c r="K1573" s="34">
        <v>44723</v>
      </c>
      <c r="L1573" s="29" t="s">
        <v>35</v>
      </c>
    </row>
    <row r="1574" spans="1:12" x14ac:dyDescent="0.8">
      <c r="A1574" s="29" t="s">
        <v>7553</v>
      </c>
      <c r="B1574" s="29" t="s">
        <v>7554</v>
      </c>
      <c r="C1574" s="29" t="s">
        <v>24179</v>
      </c>
      <c r="D1574" s="29" t="s">
        <v>24876</v>
      </c>
      <c r="E1574" s="32">
        <v>38</v>
      </c>
      <c r="F1574" s="29" t="s">
        <v>29</v>
      </c>
      <c r="G1574" s="29" t="s">
        <v>7555</v>
      </c>
      <c r="H1574" s="32" t="s">
        <v>7556</v>
      </c>
      <c r="I1574" s="29" t="s">
        <v>489</v>
      </c>
      <c r="J1574" s="29" t="s">
        <v>34</v>
      </c>
      <c r="K1574" s="34">
        <v>45179</v>
      </c>
      <c r="L1574" s="29" t="s">
        <v>42</v>
      </c>
    </row>
    <row r="1575" spans="1:12" x14ac:dyDescent="0.8">
      <c r="A1575" s="29" t="s">
        <v>7558</v>
      </c>
      <c r="B1575" s="29" t="s">
        <v>7559</v>
      </c>
      <c r="C1575" s="29" t="s">
        <v>23867</v>
      </c>
      <c r="D1575" s="29" t="s">
        <v>24338</v>
      </c>
      <c r="E1575" s="32">
        <v>18</v>
      </c>
      <c r="F1575" s="29" t="s">
        <v>14</v>
      </c>
      <c r="G1575" s="29" t="s">
        <v>7560</v>
      </c>
      <c r="H1575" s="32">
        <v>6109265576</v>
      </c>
      <c r="I1575" s="29" t="s">
        <v>952</v>
      </c>
      <c r="J1575" s="29" t="s">
        <v>126</v>
      </c>
      <c r="K1575" s="34">
        <v>44536</v>
      </c>
      <c r="L1575" s="29" t="s">
        <v>42</v>
      </c>
    </row>
    <row r="1576" spans="1:12" x14ac:dyDescent="0.8">
      <c r="A1576" s="29" t="s">
        <v>7562</v>
      </c>
      <c r="B1576" s="29" t="s">
        <v>7563</v>
      </c>
      <c r="C1576" s="29" t="s">
        <v>23852</v>
      </c>
      <c r="D1576" s="29" t="s">
        <v>23817</v>
      </c>
      <c r="E1576" s="32">
        <v>40</v>
      </c>
      <c r="F1576" s="29" t="s">
        <v>14</v>
      </c>
      <c r="G1576" s="29" t="s">
        <v>7564</v>
      </c>
      <c r="H1576" s="32" t="s">
        <v>7565</v>
      </c>
      <c r="I1576" s="29" t="s">
        <v>1049</v>
      </c>
      <c r="J1576" s="29" t="s">
        <v>48</v>
      </c>
      <c r="K1576" s="34">
        <v>45267</v>
      </c>
      <c r="L1576" s="29" t="s">
        <v>42</v>
      </c>
    </row>
    <row r="1577" spans="1:12" x14ac:dyDescent="0.8">
      <c r="A1577" s="29" t="s">
        <v>7567</v>
      </c>
      <c r="B1577" s="29" t="s">
        <v>7568</v>
      </c>
      <c r="C1577" s="29" t="s">
        <v>24082</v>
      </c>
      <c r="D1577" s="29" t="s">
        <v>99</v>
      </c>
      <c r="E1577" s="32">
        <v>34</v>
      </c>
      <c r="F1577" s="29" t="s">
        <v>14</v>
      </c>
      <c r="G1577" s="29" t="s">
        <v>7569</v>
      </c>
      <c r="H1577" s="32" t="s">
        <v>7570</v>
      </c>
      <c r="I1577" s="29" t="s">
        <v>179</v>
      </c>
      <c r="J1577" s="29" t="s">
        <v>180</v>
      </c>
      <c r="K1577" s="34">
        <v>43901</v>
      </c>
      <c r="L1577" s="29" t="s">
        <v>42</v>
      </c>
    </row>
    <row r="1578" spans="1:12" x14ac:dyDescent="0.8">
      <c r="A1578" s="29" t="s">
        <v>7572</v>
      </c>
      <c r="B1578" s="29" t="s">
        <v>7573</v>
      </c>
      <c r="C1578" s="29" t="s">
        <v>23749</v>
      </c>
      <c r="D1578" s="29" t="s">
        <v>24428</v>
      </c>
      <c r="E1578" s="32">
        <v>18</v>
      </c>
      <c r="F1578" s="29" t="s">
        <v>14</v>
      </c>
      <c r="G1578" s="29" t="s">
        <v>7574</v>
      </c>
      <c r="H1578" s="32" t="s">
        <v>7575</v>
      </c>
      <c r="I1578" s="29" t="s">
        <v>558</v>
      </c>
      <c r="J1578" s="29" t="s">
        <v>55</v>
      </c>
      <c r="K1578" s="34">
        <v>43982</v>
      </c>
      <c r="L1578" s="29" t="s">
        <v>35</v>
      </c>
    </row>
    <row r="1579" spans="1:12" x14ac:dyDescent="0.8">
      <c r="A1579" s="29" t="s">
        <v>7577</v>
      </c>
      <c r="B1579" s="29" t="s">
        <v>7578</v>
      </c>
      <c r="C1579" s="29" t="s">
        <v>23838</v>
      </c>
      <c r="D1579" s="29" t="s">
        <v>24375</v>
      </c>
      <c r="E1579" s="32">
        <v>48</v>
      </c>
      <c r="F1579" s="29" t="s">
        <v>14</v>
      </c>
      <c r="G1579" s="29" t="s">
        <v>7579</v>
      </c>
      <c r="H1579" s="32" t="s">
        <v>7580</v>
      </c>
      <c r="I1579" s="29" t="s">
        <v>199</v>
      </c>
      <c r="J1579" s="29" t="s">
        <v>74</v>
      </c>
      <c r="K1579" s="34">
        <v>44918</v>
      </c>
      <c r="L1579" s="29" t="s">
        <v>26</v>
      </c>
    </row>
    <row r="1580" spans="1:12" x14ac:dyDescent="0.8">
      <c r="A1580" s="29" t="s">
        <v>7582</v>
      </c>
      <c r="B1580" s="29" t="s">
        <v>7583</v>
      </c>
      <c r="C1580" s="29" t="s">
        <v>23742</v>
      </c>
      <c r="D1580" s="29" t="s">
        <v>24576</v>
      </c>
      <c r="E1580" s="32">
        <v>26</v>
      </c>
      <c r="F1580" s="29" t="s">
        <v>14</v>
      </c>
      <c r="G1580" s="29" t="s">
        <v>7584</v>
      </c>
      <c r="H1580" s="32" t="s">
        <v>7585</v>
      </c>
      <c r="I1580" s="29" t="s">
        <v>681</v>
      </c>
      <c r="J1580" s="29" t="s">
        <v>99</v>
      </c>
      <c r="K1580" s="34">
        <v>45500</v>
      </c>
      <c r="L1580" s="29" t="s">
        <v>35</v>
      </c>
    </row>
    <row r="1581" spans="1:12" x14ac:dyDescent="0.8">
      <c r="A1581" s="29" t="s">
        <v>7587</v>
      </c>
      <c r="B1581" s="29" t="s">
        <v>7588</v>
      </c>
      <c r="C1581" s="29" t="s">
        <v>23818</v>
      </c>
      <c r="D1581" s="29" t="s">
        <v>24488</v>
      </c>
      <c r="E1581" s="32">
        <v>25</v>
      </c>
      <c r="F1581" s="29" t="s">
        <v>14</v>
      </c>
      <c r="G1581" s="29" t="s">
        <v>7589</v>
      </c>
      <c r="H1581" s="32" t="s">
        <v>7590</v>
      </c>
      <c r="I1581" s="29" t="s">
        <v>41</v>
      </c>
      <c r="J1581" s="29" t="s">
        <v>19</v>
      </c>
      <c r="K1581" s="34">
        <v>44066</v>
      </c>
      <c r="L1581" s="29" t="s">
        <v>35</v>
      </c>
    </row>
    <row r="1582" spans="1:12" x14ac:dyDescent="0.8">
      <c r="A1582" s="29" t="s">
        <v>7592</v>
      </c>
      <c r="B1582" s="29" t="s">
        <v>7593</v>
      </c>
      <c r="C1582" s="29" t="s">
        <v>23793</v>
      </c>
      <c r="D1582" s="29" t="s">
        <v>24712</v>
      </c>
      <c r="E1582" s="32">
        <v>37</v>
      </c>
      <c r="F1582" s="29" t="s">
        <v>14</v>
      </c>
      <c r="G1582" s="29"/>
      <c r="H1582" s="32">
        <v>3467449405</v>
      </c>
      <c r="I1582" s="29" t="s">
        <v>270</v>
      </c>
      <c r="J1582" s="29" t="s">
        <v>19</v>
      </c>
      <c r="K1582" s="34">
        <v>44670</v>
      </c>
      <c r="L1582" s="29" t="s">
        <v>35</v>
      </c>
    </row>
    <row r="1583" spans="1:12" x14ac:dyDescent="0.8">
      <c r="A1583" s="29" t="s">
        <v>7595</v>
      </c>
      <c r="B1583" s="29" t="s">
        <v>7596</v>
      </c>
      <c r="C1583" s="29" t="s">
        <v>24180</v>
      </c>
      <c r="D1583" s="29" t="s">
        <v>24730</v>
      </c>
      <c r="E1583" s="32">
        <v>48</v>
      </c>
      <c r="F1583" s="29" t="s">
        <v>29</v>
      </c>
      <c r="G1583" s="29" t="s">
        <v>7597</v>
      </c>
      <c r="H1583" s="32">
        <v>6096860681</v>
      </c>
      <c r="I1583" s="29" t="s">
        <v>1777</v>
      </c>
      <c r="J1583" s="29" t="s">
        <v>145</v>
      </c>
      <c r="K1583" s="34">
        <v>44859</v>
      </c>
      <c r="L1583" s="29" t="s">
        <v>35</v>
      </c>
    </row>
    <row r="1584" spans="1:12" x14ac:dyDescent="0.8">
      <c r="A1584" s="29" t="s">
        <v>7599</v>
      </c>
      <c r="B1584" s="29" t="s">
        <v>7600</v>
      </c>
      <c r="C1584" s="29" t="s">
        <v>23921</v>
      </c>
      <c r="D1584" s="29" t="s">
        <v>24769</v>
      </c>
      <c r="E1584" s="32">
        <v>22</v>
      </c>
      <c r="F1584" s="29" t="s">
        <v>14</v>
      </c>
      <c r="G1584" s="29" t="s">
        <v>7601</v>
      </c>
      <c r="H1584" s="32">
        <v>2806585824</v>
      </c>
      <c r="I1584" s="29" t="s">
        <v>125</v>
      </c>
      <c r="J1584" s="29" t="s">
        <v>126</v>
      </c>
      <c r="K1584" s="34">
        <v>44339</v>
      </c>
      <c r="L1584" s="29" t="s">
        <v>42</v>
      </c>
    </row>
    <row r="1585" spans="1:12" x14ac:dyDescent="0.8">
      <c r="A1585" s="29" t="s">
        <v>7603</v>
      </c>
      <c r="B1585" s="29" t="s">
        <v>7604</v>
      </c>
      <c r="C1585" s="29" t="s">
        <v>24155</v>
      </c>
      <c r="D1585" s="29" t="s">
        <v>24661</v>
      </c>
      <c r="E1585" s="32"/>
      <c r="F1585" s="29" t="s">
        <v>14</v>
      </c>
      <c r="G1585" s="29" t="s">
        <v>7605</v>
      </c>
      <c r="H1585" s="32" t="s">
        <v>7606</v>
      </c>
      <c r="I1585" s="29" t="s">
        <v>112</v>
      </c>
      <c r="J1585" s="29" t="s">
        <v>113</v>
      </c>
      <c r="K1585" s="34">
        <v>45520</v>
      </c>
      <c r="L1585" s="29" t="s">
        <v>26</v>
      </c>
    </row>
    <row r="1586" spans="1:12" x14ac:dyDescent="0.8">
      <c r="A1586" s="29" t="s">
        <v>7608</v>
      </c>
      <c r="B1586" s="29" t="s">
        <v>7609</v>
      </c>
      <c r="C1586" s="29" t="s">
        <v>24080</v>
      </c>
      <c r="D1586" s="29" t="s">
        <v>24907</v>
      </c>
      <c r="E1586" s="32">
        <v>40</v>
      </c>
      <c r="F1586" s="29" t="s">
        <v>14</v>
      </c>
      <c r="G1586" s="29" t="s">
        <v>7610</v>
      </c>
      <c r="H1586" s="32" t="s">
        <v>7611</v>
      </c>
      <c r="I1586" s="29" t="s">
        <v>1383</v>
      </c>
      <c r="J1586" s="29" t="s">
        <v>92</v>
      </c>
      <c r="K1586" s="34">
        <v>44499</v>
      </c>
      <c r="L1586" s="29" t="s">
        <v>42</v>
      </c>
    </row>
    <row r="1587" spans="1:12" x14ac:dyDescent="0.8">
      <c r="A1587" s="29" t="s">
        <v>7613</v>
      </c>
      <c r="B1587" s="29" t="s">
        <v>7614</v>
      </c>
      <c r="C1587" s="29" t="s">
        <v>23815</v>
      </c>
      <c r="D1587" s="29" t="s">
        <v>24908</v>
      </c>
      <c r="E1587" s="32">
        <v>43</v>
      </c>
      <c r="F1587" s="29" t="s">
        <v>29</v>
      </c>
      <c r="G1587" s="29" t="s">
        <v>7615</v>
      </c>
      <c r="H1587" s="32" t="s">
        <v>7616</v>
      </c>
      <c r="I1587" s="29" t="s">
        <v>529</v>
      </c>
      <c r="J1587" s="29" t="s">
        <v>55</v>
      </c>
      <c r="K1587" s="34">
        <v>45022</v>
      </c>
      <c r="L1587" s="29" t="s">
        <v>35</v>
      </c>
    </row>
    <row r="1588" spans="1:12" x14ac:dyDescent="0.8">
      <c r="A1588" s="29" t="s">
        <v>7618</v>
      </c>
      <c r="B1588" s="29" t="s">
        <v>7619</v>
      </c>
      <c r="C1588" s="29" t="s">
        <v>24016</v>
      </c>
      <c r="D1588" s="29" t="s">
        <v>24909</v>
      </c>
      <c r="E1588" s="32">
        <v>37</v>
      </c>
      <c r="F1588" s="29" t="s">
        <v>14</v>
      </c>
      <c r="G1588" s="29" t="s">
        <v>7620</v>
      </c>
      <c r="H1588" s="32" t="s">
        <v>7621</v>
      </c>
      <c r="I1588" s="29" t="s">
        <v>18</v>
      </c>
      <c r="J1588" s="29" t="s">
        <v>19</v>
      </c>
      <c r="K1588" s="34">
        <v>43974</v>
      </c>
      <c r="L1588" s="29" t="s">
        <v>42</v>
      </c>
    </row>
    <row r="1589" spans="1:12" x14ac:dyDescent="0.8">
      <c r="A1589" s="29" t="s">
        <v>7623</v>
      </c>
      <c r="B1589" s="29" t="s">
        <v>7624</v>
      </c>
      <c r="C1589" s="29" t="s">
        <v>23856</v>
      </c>
      <c r="D1589" s="29" t="s">
        <v>24449</v>
      </c>
      <c r="E1589" s="32">
        <v>30</v>
      </c>
      <c r="F1589" s="29" t="s">
        <v>29</v>
      </c>
      <c r="G1589" s="29" t="s">
        <v>7625</v>
      </c>
      <c r="H1589" s="32" t="s">
        <v>7626</v>
      </c>
      <c r="I1589" s="29" t="s">
        <v>105</v>
      </c>
      <c r="J1589" s="29" t="s">
        <v>48</v>
      </c>
      <c r="K1589" s="34">
        <v>45110</v>
      </c>
      <c r="L1589" s="29" t="s">
        <v>42</v>
      </c>
    </row>
    <row r="1590" spans="1:12" x14ac:dyDescent="0.8">
      <c r="A1590" s="29" t="s">
        <v>7628</v>
      </c>
      <c r="B1590" s="29" t="s">
        <v>7629</v>
      </c>
      <c r="C1590" s="29" t="s">
        <v>23806</v>
      </c>
      <c r="D1590" s="29" t="s">
        <v>24576</v>
      </c>
      <c r="E1590" s="32">
        <v>25</v>
      </c>
      <c r="F1590" s="29" t="s">
        <v>14</v>
      </c>
      <c r="G1590" s="29" t="s">
        <v>7630</v>
      </c>
      <c r="H1590" s="32" t="s">
        <v>7631</v>
      </c>
      <c r="I1590" s="29" t="s">
        <v>578</v>
      </c>
      <c r="J1590" s="29" t="s">
        <v>113</v>
      </c>
      <c r="K1590" s="34">
        <v>45010</v>
      </c>
      <c r="L1590" s="29" t="s">
        <v>42</v>
      </c>
    </row>
    <row r="1591" spans="1:12" x14ac:dyDescent="0.8">
      <c r="A1591" s="29" t="s">
        <v>7633</v>
      </c>
      <c r="B1591" s="29" t="s">
        <v>7634</v>
      </c>
      <c r="C1591" s="29" t="s">
        <v>23843</v>
      </c>
      <c r="D1591" s="29" t="s">
        <v>24400</v>
      </c>
      <c r="E1591" s="32">
        <v>36</v>
      </c>
      <c r="F1591" s="29" t="s">
        <v>14</v>
      </c>
      <c r="G1591" s="29" t="s">
        <v>7635</v>
      </c>
      <c r="H1591" s="32" t="s">
        <v>7636</v>
      </c>
      <c r="I1591" s="29" t="s">
        <v>691</v>
      </c>
      <c r="J1591" s="29" t="s">
        <v>48</v>
      </c>
      <c r="K1591" s="34">
        <v>44319</v>
      </c>
      <c r="L1591" s="29" t="s">
        <v>35</v>
      </c>
    </row>
    <row r="1592" spans="1:12" x14ac:dyDescent="0.8">
      <c r="A1592" s="29" t="s">
        <v>7638</v>
      </c>
      <c r="B1592" s="29" t="s">
        <v>7639</v>
      </c>
      <c r="C1592" s="29" t="s">
        <v>24090</v>
      </c>
      <c r="D1592" s="29" t="s">
        <v>24910</v>
      </c>
      <c r="E1592" s="32">
        <v>22</v>
      </c>
      <c r="F1592" s="29" t="s">
        <v>29</v>
      </c>
      <c r="G1592" s="29" t="s">
        <v>7640</v>
      </c>
      <c r="H1592" s="32" t="s">
        <v>7641</v>
      </c>
      <c r="I1592" s="29" t="s">
        <v>220</v>
      </c>
      <c r="J1592" s="29" t="s">
        <v>221</v>
      </c>
      <c r="K1592" s="34">
        <v>44734</v>
      </c>
      <c r="L1592" s="29" t="s">
        <v>35</v>
      </c>
    </row>
    <row r="1593" spans="1:12" x14ac:dyDescent="0.8">
      <c r="A1593" s="29" t="s">
        <v>7643</v>
      </c>
      <c r="B1593" s="29"/>
      <c r="C1593" s="29"/>
      <c r="D1593" s="29"/>
      <c r="E1593" s="32">
        <v>18</v>
      </c>
      <c r="F1593" s="29" t="s">
        <v>29</v>
      </c>
      <c r="G1593" s="29" t="s">
        <v>7644</v>
      </c>
      <c r="H1593" s="32" t="s">
        <v>7645</v>
      </c>
      <c r="I1593" s="29" t="s">
        <v>1383</v>
      </c>
      <c r="J1593" s="29" t="s">
        <v>92</v>
      </c>
      <c r="K1593" s="34">
        <v>44265</v>
      </c>
      <c r="L1593" s="29" t="s">
        <v>35</v>
      </c>
    </row>
    <row r="1594" spans="1:12" x14ac:dyDescent="0.8">
      <c r="A1594" s="29" t="s">
        <v>7647</v>
      </c>
      <c r="B1594" s="29" t="s">
        <v>7648</v>
      </c>
      <c r="C1594" s="29" t="s">
        <v>24025</v>
      </c>
      <c r="D1594" s="29" t="s">
        <v>24348</v>
      </c>
      <c r="E1594" s="32">
        <v>40</v>
      </c>
      <c r="F1594" s="29" t="s">
        <v>14</v>
      </c>
      <c r="G1594" s="29" t="s">
        <v>7649</v>
      </c>
      <c r="H1594" s="32">
        <v>8566956250</v>
      </c>
      <c r="I1594" s="29" t="s">
        <v>309</v>
      </c>
      <c r="J1594" s="29" t="s">
        <v>74</v>
      </c>
      <c r="K1594" s="34">
        <v>45598</v>
      </c>
      <c r="L1594" s="29" t="s">
        <v>26</v>
      </c>
    </row>
    <row r="1595" spans="1:12" x14ac:dyDescent="0.8">
      <c r="A1595" s="29" t="s">
        <v>7651</v>
      </c>
      <c r="B1595" s="29" t="s">
        <v>7652</v>
      </c>
      <c r="C1595" s="29" t="s">
        <v>23771</v>
      </c>
      <c r="D1595" s="29" t="s">
        <v>24708</v>
      </c>
      <c r="E1595" s="32">
        <v>45</v>
      </c>
      <c r="F1595" s="29" t="s">
        <v>29</v>
      </c>
      <c r="G1595" s="29" t="s">
        <v>7653</v>
      </c>
      <c r="H1595" s="32" t="s">
        <v>7654</v>
      </c>
      <c r="I1595" s="29" t="s">
        <v>912</v>
      </c>
      <c r="J1595" s="29" t="s">
        <v>99</v>
      </c>
      <c r="K1595" s="34">
        <v>44123</v>
      </c>
      <c r="L1595" s="29" t="s">
        <v>26</v>
      </c>
    </row>
    <row r="1596" spans="1:12" x14ac:dyDescent="0.8">
      <c r="A1596" s="29" t="s">
        <v>7656</v>
      </c>
      <c r="B1596" s="29" t="s">
        <v>7657</v>
      </c>
      <c r="C1596" s="29" t="s">
        <v>24181</v>
      </c>
      <c r="D1596" s="29" t="s">
        <v>24392</v>
      </c>
      <c r="E1596" s="32">
        <v>18</v>
      </c>
      <c r="F1596" s="29" t="s">
        <v>29</v>
      </c>
      <c r="G1596" s="29" t="s">
        <v>7658</v>
      </c>
      <c r="H1596" s="32">
        <f>1-631-591-8043</f>
        <v>-9264</v>
      </c>
      <c r="I1596" s="29" t="s">
        <v>309</v>
      </c>
      <c r="J1596" s="29"/>
      <c r="K1596" s="34">
        <v>45634</v>
      </c>
      <c r="L1596" s="29" t="s">
        <v>42</v>
      </c>
    </row>
    <row r="1597" spans="1:12" x14ac:dyDescent="0.8">
      <c r="A1597" s="29" t="s">
        <v>7660</v>
      </c>
      <c r="B1597" s="29" t="s">
        <v>7661</v>
      </c>
      <c r="C1597" s="29" t="s">
        <v>23747</v>
      </c>
      <c r="D1597" s="29" t="s">
        <v>24495</v>
      </c>
      <c r="E1597" s="32">
        <v>22</v>
      </c>
      <c r="F1597" s="29" t="s">
        <v>14</v>
      </c>
      <c r="G1597" s="29" t="s">
        <v>7662</v>
      </c>
      <c r="H1597" s="32" t="s">
        <v>7663</v>
      </c>
      <c r="I1597" s="29" t="s">
        <v>320</v>
      </c>
      <c r="J1597" s="29" t="s">
        <v>138</v>
      </c>
      <c r="K1597" s="34">
        <v>44833</v>
      </c>
      <c r="L1597" s="29" t="s">
        <v>26</v>
      </c>
    </row>
    <row r="1598" spans="1:12" x14ac:dyDescent="0.8">
      <c r="A1598" s="29" t="s">
        <v>7665</v>
      </c>
      <c r="B1598" s="29" t="s">
        <v>7666</v>
      </c>
      <c r="C1598" s="29" t="s">
        <v>23749</v>
      </c>
      <c r="D1598" s="29" t="s">
        <v>24646</v>
      </c>
      <c r="E1598" s="32">
        <v>42</v>
      </c>
      <c r="F1598" s="29" t="s">
        <v>14</v>
      </c>
      <c r="G1598" s="29" t="s">
        <v>7667</v>
      </c>
      <c r="H1598" s="32" t="s">
        <v>7668</v>
      </c>
      <c r="I1598" s="29" t="s">
        <v>691</v>
      </c>
      <c r="J1598" s="29" t="s">
        <v>48</v>
      </c>
      <c r="K1598" s="34">
        <v>45264</v>
      </c>
      <c r="L1598" s="29" t="s">
        <v>42</v>
      </c>
    </row>
    <row r="1599" spans="1:12" x14ac:dyDescent="0.8">
      <c r="A1599" s="29" t="s">
        <v>7670</v>
      </c>
      <c r="B1599" s="29" t="s">
        <v>7671</v>
      </c>
      <c r="C1599" s="29" t="s">
        <v>23921</v>
      </c>
      <c r="D1599" s="29" t="s">
        <v>24427</v>
      </c>
      <c r="E1599" s="32">
        <v>59</v>
      </c>
      <c r="F1599" s="29" t="s">
        <v>14</v>
      </c>
      <c r="G1599" s="29" t="s">
        <v>7672</v>
      </c>
      <c r="H1599" s="32" t="s">
        <v>7673</v>
      </c>
      <c r="I1599" s="29" t="s">
        <v>199</v>
      </c>
      <c r="J1599" s="29" t="s">
        <v>74</v>
      </c>
      <c r="K1599" s="34">
        <v>44090</v>
      </c>
      <c r="L1599" s="29" t="s">
        <v>42</v>
      </c>
    </row>
    <row r="1600" spans="1:12" x14ac:dyDescent="0.8">
      <c r="A1600" s="29" t="s">
        <v>7674</v>
      </c>
      <c r="B1600" s="29" t="s">
        <v>7675</v>
      </c>
      <c r="C1600" s="29" t="s">
        <v>23896</v>
      </c>
      <c r="D1600" s="29" t="s">
        <v>24182</v>
      </c>
      <c r="E1600" s="32">
        <v>35</v>
      </c>
      <c r="F1600" s="29" t="s">
        <v>29</v>
      </c>
      <c r="G1600" s="29"/>
      <c r="H1600" s="32" t="s">
        <v>7676</v>
      </c>
      <c r="I1600" s="29" t="s">
        <v>41</v>
      </c>
      <c r="J1600" s="29" t="s">
        <v>19</v>
      </c>
      <c r="K1600" s="34">
        <v>44886</v>
      </c>
      <c r="L1600" s="29" t="s">
        <v>35</v>
      </c>
    </row>
    <row r="1601" spans="1:12" x14ac:dyDescent="0.8">
      <c r="A1601" s="29" t="s">
        <v>7678</v>
      </c>
      <c r="B1601" s="29" t="s">
        <v>7679</v>
      </c>
      <c r="C1601" s="29" t="s">
        <v>23917</v>
      </c>
      <c r="D1601" s="29" t="s">
        <v>24800</v>
      </c>
      <c r="E1601" s="32">
        <v>26</v>
      </c>
      <c r="F1601" s="29" t="s">
        <v>29</v>
      </c>
      <c r="G1601" s="29" t="s">
        <v>7680</v>
      </c>
      <c r="H1601" s="32">
        <v>7493461730</v>
      </c>
      <c r="I1601" s="29" t="s">
        <v>553</v>
      </c>
      <c r="J1601" s="29" t="s">
        <v>221</v>
      </c>
      <c r="K1601" s="34">
        <v>44151</v>
      </c>
      <c r="L1601" s="29" t="s">
        <v>35</v>
      </c>
    </row>
    <row r="1602" spans="1:12" x14ac:dyDescent="0.8">
      <c r="A1602" s="29" t="s">
        <v>7682</v>
      </c>
      <c r="B1602" s="29" t="s">
        <v>7683</v>
      </c>
      <c r="C1602" s="29" t="s">
        <v>23740</v>
      </c>
      <c r="D1602" s="29" t="s">
        <v>24713</v>
      </c>
      <c r="E1602" s="32">
        <v>32</v>
      </c>
      <c r="F1602" s="29" t="s">
        <v>14</v>
      </c>
      <c r="G1602" s="29" t="s">
        <v>7684</v>
      </c>
      <c r="H1602" s="32" t="s">
        <v>7685</v>
      </c>
      <c r="I1602" s="29" t="s">
        <v>260</v>
      </c>
      <c r="J1602" s="29" t="s">
        <v>113</v>
      </c>
      <c r="K1602" s="34">
        <v>44472</v>
      </c>
      <c r="L1602" s="29" t="s">
        <v>26</v>
      </c>
    </row>
    <row r="1603" spans="1:12" x14ac:dyDescent="0.8">
      <c r="A1603" s="29" t="s">
        <v>7687</v>
      </c>
      <c r="B1603" s="29" t="s">
        <v>7688</v>
      </c>
      <c r="C1603" s="29" t="s">
        <v>23953</v>
      </c>
      <c r="D1603" s="29" t="s">
        <v>24673</v>
      </c>
      <c r="E1603" s="32">
        <v>51</v>
      </c>
      <c r="F1603" s="29" t="s">
        <v>108</v>
      </c>
      <c r="G1603" s="29" t="s">
        <v>7689</v>
      </c>
      <c r="H1603" s="32" t="s">
        <v>7690</v>
      </c>
      <c r="I1603" s="29" t="s">
        <v>573</v>
      </c>
      <c r="J1603" s="29" t="s">
        <v>193</v>
      </c>
      <c r="K1603" s="34">
        <v>44539</v>
      </c>
      <c r="L1603" s="29"/>
    </row>
    <row r="1604" spans="1:12" x14ac:dyDescent="0.8">
      <c r="A1604" s="29" t="s">
        <v>7692</v>
      </c>
      <c r="B1604" s="29" t="s">
        <v>2734</v>
      </c>
      <c r="C1604" s="29" t="s">
        <v>23749</v>
      </c>
      <c r="D1604" s="29" t="s">
        <v>24331</v>
      </c>
      <c r="E1604" s="32">
        <v>27</v>
      </c>
      <c r="F1604" s="29" t="s">
        <v>14</v>
      </c>
      <c r="G1604" s="29" t="s">
        <v>2735</v>
      </c>
      <c r="H1604" s="32" t="s">
        <v>7693</v>
      </c>
      <c r="I1604" s="29" t="s">
        <v>1064</v>
      </c>
      <c r="J1604" s="29" t="s">
        <v>193</v>
      </c>
      <c r="K1604" s="34">
        <v>44561</v>
      </c>
      <c r="L1604" s="29" t="s">
        <v>35</v>
      </c>
    </row>
    <row r="1605" spans="1:12" x14ac:dyDescent="0.8">
      <c r="A1605" s="29" t="s">
        <v>7695</v>
      </c>
      <c r="B1605" s="29" t="s">
        <v>7696</v>
      </c>
      <c r="C1605" s="29" t="s">
        <v>23981</v>
      </c>
      <c r="D1605" s="29" t="s">
        <v>24084</v>
      </c>
      <c r="E1605" s="32">
        <v>25</v>
      </c>
      <c r="F1605" s="29" t="s">
        <v>29</v>
      </c>
      <c r="G1605" s="29" t="s">
        <v>7697</v>
      </c>
      <c r="H1605" s="32" t="s">
        <v>7698</v>
      </c>
      <c r="I1605" s="29" t="s">
        <v>309</v>
      </c>
      <c r="J1605" s="29" t="s">
        <v>74</v>
      </c>
      <c r="K1605" s="34">
        <v>44201</v>
      </c>
      <c r="L1605" s="29" t="s">
        <v>35</v>
      </c>
    </row>
    <row r="1606" spans="1:12" x14ac:dyDescent="0.8">
      <c r="A1606" s="29" t="s">
        <v>7700</v>
      </c>
      <c r="B1606" s="29"/>
      <c r="C1606" s="29"/>
      <c r="D1606" s="29"/>
      <c r="E1606" s="32">
        <v>29</v>
      </c>
      <c r="F1606" s="29" t="s">
        <v>29</v>
      </c>
      <c r="G1606" s="29" t="s">
        <v>7701</v>
      </c>
      <c r="H1606" s="32" t="s">
        <v>7702</v>
      </c>
      <c r="I1606" s="29" t="s">
        <v>1974</v>
      </c>
      <c r="J1606" s="29" t="s">
        <v>180</v>
      </c>
      <c r="K1606" s="34">
        <v>44766</v>
      </c>
      <c r="L1606" s="29" t="s">
        <v>35</v>
      </c>
    </row>
    <row r="1607" spans="1:12" x14ac:dyDescent="0.8">
      <c r="A1607" s="29" t="s">
        <v>7704</v>
      </c>
      <c r="B1607" s="29" t="s">
        <v>7705</v>
      </c>
      <c r="C1607" s="29" t="s">
        <v>23770</v>
      </c>
      <c r="D1607" s="29" t="s">
        <v>24870</v>
      </c>
      <c r="E1607" s="32">
        <v>23</v>
      </c>
      <c r="F1607" s="29" t="s">
        <v>29</v>
      </c>
      <c r="G1607" s="29" t="s">
        <v>7706</v>
      </c>
      <c r="H1607" s="32" t="s">
        <v>7707</v>
      </c>
      <c r="I1607" s="29" t="s">
        <v>137</v>
      </c>
      <c r="J1607" s="29" t="s">
        <v>138</v>
      </c>
      <c r="K1607" s="34">
        <v>44530</v>
      </c>
      <c r="L1607" s="29" t="s">
        <v>35</v>
      </c>
    </row>
    <row r="1608" spans="1:12" x14ac:dyDescent="0.8">
      <c r="A1608" s="29" t="s">
        <v>7709</v>
      </c>
      <c r="B1608" s="29" t="s">
        <v>7710</v>
      </c>
      <c r="C1608" s="29" t="s">
        <v>24021</v>
      </c>
      <c r="D1608" s="29" t="s">
        <v>24428</v>
      </c>
      <c r="E1608" s="32">
        <v>36</v>
      </c>
      <c r="F1608" s="29" t="s">
        <v>29</v>
      </c>
      <c r="G1608" s="29" t="s">
        <v>7711</v>
      </c>
      <c r="H1608" s="32">
        <v>5603225255</v>
      </c>
      <c r="I1608" s="29" t="s">
        <v>25</v>
      </c>
      <c r="J1608" s="29" t="s">
        <v>19</v>
      </c>
      <c r="K1608" s="34">
        <v>45347</v>
      </c>
      <c r="L1608" s="29" t="s">
        <v>42</v>
      </c>
    </row>
    <row r="1609" spans="1:12" x14ac:dyDescent="0.8">
      <c r="A1609" s="29" t="s">
        <v>7713</v>
      </c>
      <c r="B1609" s="29" t="s">
        <v>7714</v>
      </c>
      <c r="C1609" s="29" t="s">
        <v>24182</v>
      </c>
      <c r="D1609" s="29" t="s">
        <v>23818</v>
      </c>
      <c r="E1609" s="32">
        <v>54</v>
      </c>
      <c r="F1609" s="29" t="s">
        <v>14</v>
      </c>
      <c r="G1609" s="29" t="s">
        <v>7715</v>
      </c>
      <c r="H1609" s="32" t="s">
        <v>7716</v>
      </c>
      <c r="I1609" s="29" t="s">
        <v>291</v>
      </c>
      <c r="J1609" s="29" t="s">
        <v>92</v>
      </c>
      <c r="K1609" s="34">
        <v>45609</v>
      </c>
      <c r="L1609" s="29" t="s">
        <v>26</v>
      </c>
    </row>
    <row r="1610" spans="1:12" x14ac:dyDescent="0.8">
      <c r="A1610" s="29" t="s">
        <v>7718</v>
      </c>
      <c r="B1610" s="29" t="s">
        <v>7719</v>
      </c>
      <c r="C1610" s="29" t="s">
        <v>23841</v>
      </c>
      <c r="D1610" s="29" t="s">
        <v>25</v>
      </c>
      <c r="E1610" s="32">
        <v>38</v>
      </c>
      <c r="F1610" s="29" t="s">
        <v>14</v>
      </c>
      <c r="G1610" s="29" t="s">
        <v>7720</v>
      </c>
      <c r="H1610" s="32" t="s">
        <v>7721</v>
      </c>
      <c r="I1610" s="29" t="s">
        <v>167</v>
      </c>
      <c r="J1610" s="29" t="s">
        <v>138</v>
      </c>
      <c r="K1610" s="34">
        <v>45280</v>
      </c>
      <c r="L1610" s="29" t="s">
        <v>42</v>
      </c>
    </row>
    <row r="1611" spans="1:12" x14ac:dyDescent="0.8">
      <c r="A1611" s="29" t="s">
        <v>7723</v>
      </c>
      <c r="B1611" s="29" t="s">
        <v>7724</v>
      </c>
      <c r="C1611" s="29" t="s">
        <v>23791</v>
      </c>
      <c r="D1611" s="29" t="s">
        <v>24911</v>
      </c>
      <c r="E1611" s="32">
        <v>31</v>
      </c>
      <c r="F1611" s="29" t="s">
        <v>29</v>
      </c>
      <c r="G1611" s="29" t="s">
        <v>7725</v>
      </c>
      <c r="H1611" s="32" t="s">
        <v>7726</v>
      </c>
      <c r="I1611" s="29" t="s">
        <v>450</v>
      </c>
      <c r="J1611" s="29" t="s">
        <v>138</v>
      </c>
      <c r="K1611" s="34">
        <v>44836</v>
      </c>
      <c r="L1611" s="29" t="s">
        <v>26</v>
      </c>
    </row>
    <row r="1612" spans="1:12" x14ac:dyDescent="0.8">
      <c r="A1612" s="29" t="s">
        <v>7728</v>
      </c>
      <c r="B1612" s="29" t="s">
        <v>7729</v>
      </c>
      <c r="C1612" s="29" t="s">
        <v>23843</v>
      </c>
      <c r="D1612" s="29" t="s">
        <v>24362</v>
      </c>
      <c r="E1612" s="32">
        <v>31</v>
      </c>
      <c r="F1612" s="29" t="s">
        <v>14</v>
      </c>
      <c r="G1612" s="29" t="s">
        <v>7730</v>
      </c>
      <c r="H1612" s="32">
        <v>6672308303</v>
      </c>
      <c r="I1612" s="29" t="s">
        <v>796</v>
      </c>
      <c r="J1612" s="29" t="s">
        <v>19</v>
      </c>
      <c r="K1612" s="34">
        <v>45475</v>
      </c>
      <c r="L1612" s="29" t="s">
        <v>26</v>
      </c>
    </row>
    <row r="1613" spans="1:12" x14ac:dyDescent="0.8">
      <c r="A1613" s="29" t="s">
        <v>7732</v>
      </c>
      <c r="B1613" s="29" t="s">
        <v>7733</v>
      </c>
      <c r="C1613" s="29" t="s">
        <v>23763</v>
      </c>
      <c r="D1613" s="29" t="s">
        <v>23796</v>
      </c>
      <c r="E1613" s="32">
        <v>18</v>
      </c>
      <c r="F1613" s="29" t="s">
        <v>14</v>
      </c>
      <c r="G1613" s="29" t="s">
        <v>7734</v>
      </c>
      <c r="H1613" s="32" t="s">
        <v>7735</v>
      </c>
      <c r="I1613" s="29" t="s">
        <v>390</v>
      </c>
      <c r="J1613" s="29" t="s">
        <v>180</v>
      </c>
      <c r="K1613" s="34">
        <v>45018</v>
      </c>
      <c r="L1613" s="29" t="s">
        <v>42</v>
      </c>
    </row>
    <row r="1614" spans="1:12" x14ac:dyDescent="0.8">
      <c r="A1614" s="29" t="s">
        <v>7737</v>
      </c>
      <c r="B1614" s="29" t="s">
        <v>7738</v>
      </c>
      <c r="C1614" s="29" t="s">
        <v>23775</v>
      </c>
      <c r="D1614" s="29" t="s">
        <v>24032</v>
      </c>
      <c r="E1614" s="32">
        <v>45</v>
      </c>
      <c r="F1614" s="29" t="s">
        <v>29</v>
      </c>
      <c r="G1614" s="29" t="s">
        <v>7739</v>
      </c>
      <c r="H1614" s="32" t="s">
        <v>7740</v>
      </c>
      <c r="I1614" s="29"/>
      <c r="J1614" s="29" t="s">
        <v>48</v>
      </c>
      <c r="K1614" s="34">
        <v>45211</v>
      </c>
      <c r="L1614" s="29" t="s">
        <v>42</v>
      </c>
    </row>
    <row r="1615" spans="1:12" x14ac:dyDescent="0.8">
      <c r="A1615" s="29" t="s">
        <v>7742</v>
      </c>
      <c r="B1615" s="29" t="s">
        <v>7743</v>
      </c>
      <c r="C1615" s="29" t="s">
        <v>24121</v>
      </c>
      <c r="D1615" s="29" t="s">
        <v>24525</v>
      </c>
      <c r="E1615" s="32">
        <v>34</v>
      </c>
      <c r="F1615" s="29" t="s">
        <v>29</v>
      </c>
      <c r="G1615" s="29" t="s">
        <v>7744</v>
      </c>
      <c r="H1615" s="32" t="s">
        <v>7745</v>
      </c>
      <c r="I1615" s="29" t="s">
        <v>932</v>
      </c>
      <c r="J1615" s="29" t="s">
        <v>126</v>
      </c>
      <c r="K1615" s="34">
        <v>45647</v>
      </c>
      <c r="L1615" s="29" t="s">
        <v>42</v>
      </c>
    </row>
    <row r="1616" spans="1:12" x14ac:dyDescent="0.8">
      <c r="A1616" s="29" t="s">
        <v>7747</v>
      </c>
      <c r="B1616" s="29" t="s">
        <v>7748</v>
      </c>
      <c r="C1616" s="29" t="s">
        <v>24183</v>
      </c>
      <c r="D1616" s="29" t="s">
        <v>24637</v>
      </c>
      <c r="E1616" s="32">
        <v>32</v>
      </c>
      <c r="F1616" s="29" t="s">
        <v>29</v>
      </c>
      <c r="G1616" s="29" t="s">
        <v>7749</v>
      </c>
      <c r="H1616" s="32" t="s">
        <v>7750</v>
      </c>
      <c r="I1616" s="29" t="s">
        <v>558</v>
      </c>
      <c r="J1616" s="29" t="s">
        <v>55</v>
      </c>
      <c r="K1616" s="34">
        <v>44291</v>
      </c>
      <c r="L1616" s="29" t="s">
        <v>42</v>
      </c>
    </row>
    <row r="1617" spans="1:12" x14ac:dyDescent="0.8">
      <c r="A1617" s="29" t="s">
        <v>7752</v>
      </c>
      <c r="B1617" s="29" t="s">
        <v>7753</v>
      </c>
      <c r="C1617" s="29" t="s">
        <v>24063</v>
      </c>
      <c r="D1617" s="29" t="s">
        <v>24348</v>
      </c>
      <c r="E1617" s="32">
        <v>73</v>
      </c>
      <c r="F1617" s="29" t="s">
        <v>29</v>
      </c>
      <c r="G1617" s="29" t="s">
        <v>7227</v>
      </c>
      <c r="H1617" s="32" t="s">
        <v>7754</v>
      </c>
      <c r="I1617" s="29" t="s">
        <v>33</v>
      </c>
      <c r="J1617" s="29" t="s">
        <v>34</v>
      </c>
      <c r="K1617" s="34">
        <v>45378</v>
      </c>
      <c r="L1617" s="29" t="s">
        <v>26</v>
      </c>
    </row>
    <row r="1618" spans="1:12" x14ac:dyDescent="0.8">
      <c r="A1618" s="29" t="s">
        <v>7756</v>
      </c>
      <c r="B1618" s="29" t="s">
        <v>7757</v>
      </c>
      <c r="C1618" s="29" t="s">
        <v>23762</v>
      </c>
      <c r="D1618" s="29" t="s">
        <v>24912</v>
      </c>
      <c r="E1618" s="32">
        <v>38</v>
      </c>
      <c r="F1618" s="29" t="s">
        <v>29</v>
      </c>
      <c r="G1618" s="29" t="s">
        <v>7758</v>
      </c>
      <c r="H1618" s="32">
        <f>1-689-743-8301</f>
        <v>-9732</v>
      </c>
      <c r="I1618" s="29" t="s">
        <v>1777</v>
      </c>
      <c r="J1618" s="29" t="s">
        <v>145</v>
      </c>
      <c r="K1618" s="34">
        <v>45628</v>
      </c>
      <c r="L1618" s="29" t="s">
        <v>35</v>
      </c>
    </row>
    <row r="1619" spans="1:12" x14ac:dyDescent="0.8">
      <c r="A1619" s="29" t="s">
        <v>7760</v>
      </c>
      <c r="B1619" s="29" t="s">
        <v>7761</v>
      </c>
      <c r="C1619" s="29" t="s">
        <v>24027</v>
      </c>
      <c r="D1619" s="29" t="s">
        <v>24564</v>
      </c>
      <c r="E1619" s="32">
        <v>25</v>
      </c>
      <c r="F1619" s="29" t="s">
        <v>29</v>
      </c>
      <c r="G1619" s="29" t="s">
        <v>7762</v>
      </c>
      <c r="H1619" s="32" t="s">
        <v>7763</v>
      </c>
      <c r="I1619" s="29" t="s">
        <v>41</v>
      </c>
      <c r="J1619" s="29" t="s">
        <v>19</v>
      </c>
      <c r="K1619" s="34">
        <v>45074</v>
      </c>
      <c r="L1619" s="29" t="s">
        <v>26</v>
      </c>
    </row>
    <row r="1620" spans="1:12" x14ac:dyDescent="0.8">
      <c r="A1620" s="29" t="s">
        <v>7765</v>
      </c>
      <c r="B1620" s="29" t="s">
        <v>7766</v>
      </c>
      <c r="C1620" s="29" t="s">
        <v>23865</v>
      </c>
      <c r="D1620" s="29" t="s">
        <v>24913</v>
      </c>
      <c r="E1620" s="32">
        <v>29</v>
      </c>
      <c r="F1620" s="29" t="s">
        <v>29</v>
      </c>
      <c r="G1620" s="29" t="s">
        <v>7767</v>
      </c>
      <c r="H1620" s="32" t="s">
        <v>7768</v>
      </c>
      <c r="I1620" s="29" t="s">
        <v>558</v>
      </c>
      <c r="J1620" s="29" t="s">
        <v>55</v>
      </c>
      <c r="K1620" s="34">
        <v>44324</v>
      </c>
      <c r="L1620" s="29" t="s">
        <v>35</v>
      </c>
    </row>
    <row r="1621" spans="1:12" x14ac:dyDescent="0.8">
      <c r="A1621" s="29" t="s">
        <v>7770</v>
      </c>
      <c r="B1621" s="29" t="s">
        <v>7771</v>
      </c>
      <c r="C1621" s="29" t="s">
        <v>24184</v>
      </c>
      <c r="D1621" s="29" t="s">
        <v>24418</v>
      </c>
      <c r="E1621" s="32">
        <v>48</v>
      </c>
      <c r="F1621" s="29" t="s">
        <v>29</v>
      </c>
      <c r="G1621" s="29" t="s">
        <v>7772</v>
      </c>
      <c r="H1621" s="32" t="s">
        <v>7773</v>
      </c>
      <c r="I1621" s="29" t="s">
        <v>558</v>
      </c>
      <c r="J1621" s="29" t="s">
        <v>55</v>
      </c>
      <c r="K1621" s="34">
        <v>44422</v>
      </c>
      <c r="L1621" s="29" t="s">
        <v>35</v>
      </c>
    </row>
    <row r="1622" spans="1:12" x14ac:dyDescent="0.8">
      <c r="A1622" s="29" t="s">
        <v>7775</v>
      </c>
      <c r="B1622" s="29" t="s">
        <v>7776</v>
      </c>
      <c r="C1622" s="29" t="s">
        <v>23754</v>
      </c>
      <c r="D1622" s="29" t="s">
        <v>24869</v>
      </c>
      <c r="E1622" s="32">
        <v>36</v>
      </c>
      <c r="F1622" s="29" t="s">
        <v>29</v>
      </c>
      <c r="G1622" s="29" t="s">
        <v>7777</v>
      </c>
      <c r="H1622" s="32" t="s">
        <v>7778</v>
      </c>
      <c r="I1622" s="29" t="s">
        <v>167</v>
      </c>
      <c r="J1622" s="29" t="s">
        <v>138</v>
      </c>
      <c r="K1622" s="34">
        <v>44638</v>
      </c>
      <c r="L1622" s="29" t="s">
        <v>26</v>
      </c>
    </row>
    <row r="1623" spans="1:12" x14ac:dyDescent="0.8">
      <c r="A1623" s="29" t="s">
        <v>7780</v>
      </c>
      <c r="B1623" s="29" t="s">
        <v>7781</v>
      </c>
      <c r="C1623" s="29" t="s">
        <v>24097</v>
      </c>
      <c r="D1623" s="29" t="s">
        <v>24864</v>
      </c>
      <c r="E1623" s="32">
        <v>18</v>
      </c>
      <c r="F1623" s="29" t="s">
        <v>29</v>
      </c>
      <c r="G1623" s="29" t="s">
        <v>7782</v>
      </c>
      <c r="H1623" s="32" t="s">
        <v>7783</v>
      </c>
      <c r="I1623" s="29" t="s">
        <v>25</v>
      </c>
      <c r="J1623" s="29" t="s">
        <v>19</v>
      </c>
      <c r="K1623" s="34">
        <v>45714</v>
      </c>
      <c r="L1623" s="29" t="s">
        <v>35</v>
      </c>
    </row>
    <row r="1624" spans="1:12" x14ac:dyDescent="0.8">
      <c r="A1624" s="29" t="s">
        <v>7785</v>
      </c>
      <c r="B1624" s="29" t="s">
        <v>7786</v>
      </c>
      <c r="C1624" s="29" t="s">
        <v>23815</v>
      </c>
      <c r="D1624" s="29" t="s">
        <v>24406</v>
      </c>
      <c r="E1624" s="32"/>
      <c r="F1624" s="29" t="s">
        <v>29</v>
      </c>
      <c r="G1624" s="29" t="s">
        <v>7787</v>
      </c>
      <c r="H1624" s="32" t="s">
        <v>7788</v>
      </c>
      <c r="I1624" s="29" t="s">
        <v>573</v>
      </c>
      <c r="J1624" s="29" t="s">
        <v>193</v>
      </c>
      <c r="K1624" s="34">
        <v>44840</v>
      </c>
      <c r="L1624" s="29" t="s">
        <v>42</v>
      </c>
    </row>
    <row r="1625" spans="1:12" x14ac:dyDescent="0.8">
      <c r="A1625" s="29" t="s">
        <v>7790</v>
      </c>
      <c r="B1625" s="29" t="s">
        <v>7791</v>
      </c>
      <c r="C1625" s="29" t="s">
        <v>23931</v>
      </c>
      <c r="D1625" s="29" t="s">
        <v>24342</v>
      </c>
      <c r="E1625" s="32">
        <v>26</v>
      </c>
      <c r="F1625" s="29" t="s">
        <v>29</v>
      </c>
      <c r="G1625" s="29" t="s">
        <v>7792</v>
      </c>
      <c r="H1625" s="32" t="s">
        <v>7793</v>
      </c>
      <c r="I1625" s="29" t="s">
        <v>1064</v>
      </c>
      <c r="J1625" s="29" t="s">
        <v>193</v>
      </c>
      <c r="K1625" s="34">
        <v>44634</v>
      </c>
      <c r="L1625" s="29" t="s">
        <v>35</v>
      </c>
    </row>
    <row r="1626" spans="1:12" x14ac:dyDescent="0.8">
      <c r="A1626" s="29" t="s">
        <v>7795</v>
      </c>
      <c r="B1626" s="29" t="s">
        <v>7796</v>
      </c>
      <c r="C1626" s="29" t="s">
        <v>23801</v>
      </c>
      <c r="D1626" s="29" t="s">
        <v>24531</v>
      </c>
      <c r="E1626" s="32">
        <v>57</v>
      </c>
      <c r="F1626" s="29" t="s">
        <v>14</v>
      </c>
      <c r="G1626" s="29" t="s">
        <v>7797</v>
      </c>
      <c r="H1626" s="32">
        <f>1-843-366-3375</f>
        <v>-4583</v>
      </c>
      <c r="I1626" s="29" t="s">
        <v>167</v>
      </c>
      <c r="J1626" s="29" t="s">
        <v>138</v>
      </c>
      <c r="K1626" s="34">
        <v>45625</v>
      </c>
      <c r="L1626" s="29" t="s">
        <v>35</v>
      </c>
    </row>
    <row r="1627" spans="1:12" x14ac:dyDescent="0.8">
      <c r="A1627" s="29" t="s">
        <v>7799</v>
      </c>
      <c r="B1627" s="29" t="s">
        <v>7800</v>
      </c>
      <c r="C1627" s="29" t="s">
        <v>23782</v>
      </c>
      <c r="D1627" s="29" t="s">
        <v>24199</v>
      </c>
      <c r="E1627" s="32">
        <v>47</v>
      </c>
      <c r="F1627" s="29" t="s">
        <v>29</v>
      </c>
      <c r="G1627" s="29" t="s">
        <v>7801</v>
      </c>
      <c r="H1627" s="32">
        <f>1-583-874-4892</f>
        <v>-6348</v>
      </c>
      <c r="I1627" s="29" t="s">
        <v>1209</v>
      </c>
      <c r="J1627" s="29" t="s">
        <v>92</v>
      </c>
      <c r="K1627" s="34">
        <v>44176</v>
      </c>
      <c r="L1627" s="29" t="s">
        <v>35</v>
      </c>
    </row>
    <row r="1628" spans="1:12" x14ac:dyDescent="0.8">
      <c r="A1628" s="29" t="s">
        <v>7803</v>
      </c>
      <c r="B1628" s="29" t="s">
        <v>7804</v>
      </c>
      <c r="C1628" s="29" t="s">
        <v>23937</v>
      </c>
      <c r="D1628" s="29" t="s">
        <v>24620</v>
      </c>
      <c r="E1628" s="32">
        <v>29</v>
      </c>
      <c r="F1628" s="29" t="s">
        <v>29</v>
      </c>
      <c r="G1628" s="29" t="s">
        <v>7805</v>
      </c>
      <c r="H1628" s="32" t="s">
        <v>7806</v>
      </c>
      <c r="I1628" s="29" t="s">
        <v>25</v>
      </c>
      <c r="J1628" s="29" t="s">
        <v>19</v>
      </c>
      <c r="K1628" s="34">
        <v>44255</v>
      </c>
      <c r="L1628" s="29" t="s">
        <v>35</v>
      </c>
    </row>
    <row r="1629" spans="1:12" x14ac:dyDescent="0.8">
      <c r="A1629" s="29" t="s">
        <v>7807</v>
      </c>
      <c r="B1629" s="29" t="s">
        <v>7808</v>
      </c>
      <c r="C1629" s="29" t="s">
        <v>23896</v>
      </c>
      <c r="D1629" s="29" t="s">
        <v>23921</v>
      </c>
      <c r="E1629" s="32">
        <v>50</v>
      </c>
      <c r="F1629" s="29" t="s">
        <v>29</v>
      </c>
      <c r="G1629" s="29" t="s">
        <v>7809</v>
      </c>
      <c r="H1629" s="32" t="s">
        <v>7810</v>
      </c>
      <c r="I1629" s="29"/>
      <c r="J1629" s="29" t="s">
        <v>74</v>
      </c>
      <c r="K1629" s="34">
        <v>44623</v>
      </c>
      <c r="L1629" s="29" t="s">
        <v>35</v>
      </c>
    </row>
    <row r="1630" spans="1:12" x14ac:dyDescent="0.8">
      <c r="A1630" s="29" t="s">
        <v>7812</v>
      </c>
      <c r="B1630" s="29" t="s">
        <v>7813</v>
      </c>
      <c r="C1630" s="29" t="s">
        <v>23752</v>
      </c>
      <c r="D1630" s="29" t="s">
        <v>24570</v>
      </c>
      <c r="E1630" s="32">
        <v>35</v>
      </c>
      <c r="F1630" s="29" t="s">
        <v>14</v>
      </c>
      <c r="G1630" s="29" t="s">
        <v>7814</v>
      </c>
      <c r="H1630" s="32">
        <v>5706560557</v>
      </c>
      <c r="I1630" s="29" t="s">
        <v>167</v>
      </c>
      <c r="J1630" s="29" t="s">
        <v>138</v>
      </c>
      <c r="K1630" s="34">
        <v>45448</v>
      </c>
      <c r="L1630" s="29" t="s">
        <v>42</v>
      </c>
    </row>
    <row r="1631" spans="1:12" x14ac:dyDescent="0.8">
      <c r="A1631" s="29" t="s">
        <v>7816</v>
      </c>
      <c r="B1631" s="29" t="s">
        <v>7817</v>
      </c>
      <c r="C1631" s="29" t="s">
        <v>23751</v>
      </c>
      <c r="D1631" s="29" t="s">
        <v>24371</v>
      </c>
      <c r="E1631" s="32">
        <v>45</v>
      </c>
      <c r="F1631" s="29" t="s">
        <v>29</v>
      </c>
      <c r="G1631" s="29" t="s">
        <v>7818</v>
      </c>
      <c r="H1631" s="32" t="s">
        <v>7819</v>
      </c>
      <c r="I1631" s="29" t="s">
        <v>167</v>
      </c>
      <c r="J1631" s="29" t="s">
        <v>138</v>
      </c>
      <c r="K1631" s="34">
        <v>44017</v>
      </c>
      <c r="L1631" s="29" t="s">
        <v>35</v>
      </c>
    </row>
    <row r="1632" spans="1:12" x14ac:dyDescent="0.8">
      <c r="A1632" s="29" t="s">
        <v>7821</v>
      </c>
      <c r="B1632" s="29" t="s">
        <v>7822</v>
      </c>
      <c r="C1632" s="29" t="s">
        <v>24014</v>
      </c>
      <c r="D1632" s="29" t="s">
        <v>24835</v>
      </c>
      <c r="E1632" s="32">
        <v>40</v>
      </c>
      <c r="F1632" s="29" t="s">
        <v>29</v>
      </c>
      <c r="G1632" s="29" t="s">
        <v>7823</v>
      </c>
      <c r="H1632" s="32" t="s">
        <v>7824</v>
      </c>
      <c r="I1632" s="29" t="s">
        <v>730</v>
      </c>
      <c r="J1632" s="29" t="s">
        <v>62</v>
      </c>
      <c r="K1632" s="34">
        <v>44368</v>
      </c>
      <c r="L1632" s="29" t="s">
        <v>35</v>
      </c>
    </row>
    <row r="1633" spans="1:12" x14ac:dyDescent="0.8">
      <c r="A1633" s="29" t="s">
        <v>7826</v>
      </c>
      <c r="B1633" s="29" t="s">
        <v>7827</v>
      </c>
      <c r="C1633" s="29" t="s">
        <v>24185</v>
      </c>
      <c r="D1633" s="29" t="s">
        <v>24673</v>
      </c>
      <c r="E1633" s="32">
        <v>24</v>
      </c>
      <c r="F1633" s="29" t="s">
        <v>14</v>
      </c>
      <c r="G1633" s="29" t="s">
        <v>7828</v>
      </c>
      <c r="H1633" s="32" t="s">
        <v>7829</v>
      </c>
      <c r="I1633" s="29" t="s">
        <v>350</v>
      </c>
      <c r="J1633" s="29" t="s">
        <v>34</v>
      </c>
      <c r="K1633" s="34">
        <v>44949</v>
      </c>
      <c r="L1633" s="29" t="s">
        <v>26</v>
      </c>
    </row>
    <row r="1634" spans="1:12" x14ac:dyDescent="0.8">
      <c r="A1634" s="29" t="s">
        <v>7831</v>
      </c>
      <c r="B1634" s="29" t="s">
        <v>7832</v>
      </c>
      <c r="C1634" s="29" t="s">
        <v>23849</v>
      </c>
      <c r="D1634" s="29" t="s">
        <v>24914</v>
      </c>
      <c r="E1634" s="32">
        <v>27</v>
      </c>
      <c r="F1634" s="29"/>
      <c r="G1634" s="29" t="s">
        <v>7833</v>
      </c>
      <c r="H1634" s="32">
        <f>1-972-530-6365</f>
        <v>-7866</v>
      </c>
      <c r="I1634" s="29" t="s">
        <v>952</v>
      </c>
      <c r="J1634" s="29" t="s">
        <v>126</v>
      </c>
      <c r="K1634" s="34">
        <v>44850</v>
      </c>
      <c r="L1634" s="29" t="s">
        <v>35</v>
      </c>
    </row>
    <row r="1635" spans="1:12" x14ac:dyDescent="0.8">
      <c r="A1635" s="29" t="s">
        <v>7835</v>
      </c>
      <c r="B1635" s="29" t="s">
        <v>7836</v>
      </c>
      <c r="C1635" s="29" t="s">
        <v>23917</v>
      </c>
      <c r="D1635" s="29" t="s">
        <v>24348</v>
      </c>
      <c r="E1635" s="32">
        <v>47</v>
      </c>
      <c r="F1635" s="29" t="s">
        <v>29</v>
      </c>
      <c r="G1635" s="29" t="s">
        <v>7837</v>
      </c>
      <c r="H1635" s="32" t="s">
        <v>7838</v>
      </c>
      <c r="I1635" s="29" t="s">
        <v>303</v>
      </c>
      <c r="J1635" s="29" t="s">
        <v>221</v>
      </c>
      <c r="K1635" s="34">
        <v>43970</v>
      </c>
      <c r="L1635" s="29" t="s">
        <v>42</v>
      </c>
    </row>
    <row r="1636" spans="1:12" x14ac:dyDescent="0.8">
      <c r="A1636" s="29" t="s">
        <v>7840</v>
      </c>
      <c r="B1636" s="29" t="s">
        <v>7841</v>
      </c>
      <c r="C1636" s="29" t="s">
        <v>24151</v>
      </c>
      <c r="D1636" s="29" t="s">
        <v>24915</v>
      </c>
      <c r="E1636" s="32">
        <v>30</v>
      </c>
      <c r="F1636" s="29" t="s">
        <v>14</v>
      </c>
      <c r="G1636" s="29" t="s">
        <v>7842</v>
      </c>
      <c r="H1636" s="32" t="s">
        <v>7843</v>
      </c>
      <c r="I1636" s="29" t="s">
        <v>18</v>
      </c>
      <c r="J1636" s="29" t="s">
        <v>19</v>
      </c>
      <c r="K1636" s="34">
        <v>45330</v>
      </c>
      <c r="L1636" s="29" t="s">
        <v>35</v>
      </c>
    </row>
    <row r="1637" spans="1:12" x14ac:dyDescent="0.8">
      <c r="A1637" s="29" t="s">
        <v>7845</v>
      </c>
      <c r="B1637" s="29" t="s">
        <v>7846</v>
      </c>
      <c r="C1637" s="29" t="s">
        <v>23879</v>
      </c>
      <c r="D1637" s="29" t="s">
        <v>24331</v>
      </c>
      <c r="E1637" s="32">
        <v>30</v>
      </c>
      <c r="F1637" s="29" t="s">
        <v>29</v>
      </c>
      <c r="G1637" s="29" t="s">
        <v>7395</v>
      </c>
      <c r="H1637" s="32" t="s">
        <v>7847</v>
      </c>
      <c r="I1637" s="29" t="s">
        <v>249</v>
      </c>
      <c r="J1637" s="29" t="s">
        <v>55</v>
      </c>
      <c r="K1637" s="34">
        <v>45074</v>
      </c>
      <c r="L1637" s="29" t="s">
        <v>35</v>
      </c>
    </row>
    <row r="1638" spans="1:12" x14ac:dyDescent="0.8">
      <c r="A1638" s="29" t="s">
        <v>7849</v>
      </c>
      <c r="B1638" s="29" t="s">
        <v>7850</v>
      </c>
      <c r="C1638" s="29" t="s">
        <v>24186</v>
      </c>
      <c r="D1638" s="29" t="s">
        <v>24444</v>
      </c>
      <c r="E1638" s="32">
        <v>23</v>
      </c>
      <c r="F1638" s="29" t="s">
        <v>14</v>
      </c>
      <c r="G1638" s="29" t="s">
        <v>7851</v>
      </c>
      <c r="H1638" s="32" t="s">
        <v>7852</v>
      </c>
      <c r="I1638" s="29" t="s">
        <v>1064</v>
      </c>
      <c r="J1638" s="29" t="s">
        <v>193</v>
      </c>
      <c r="K1638" s="34">
        <v>45227</v>
      </c>
      <c r="L1638" s="29" t="s">
        <v>35</v>
      </c>
    </row>
    <row r="1639" spans="1:12" x14ac:dyDescent="0.8">
      <c r="A1639" s="29" t="s">
        <v>7854</v>
      </c>
      <c r="B1639" s="29" t="s">
        <v>7855</v>
      </c>
      <c r="C1639" s="29" t="s">
        <v>24187</v>
      </c>
      <c r="D1639" s="29" t="s">
        <v>24392</v>
      </c>
      <c r="E1639" s="32">
        <v>40</v>
      </c>
      <c r="F1639" s="29" t="s">
        <v>14</v>
      </c>
      <c r="G1639" s="29"/>
      <c r="H1639" s="32" t="s">
        <v>7856</v>
      </c>
      <c r="I1639" s="29" t="s">
        <v>424</v>
      </c>
      <c r="J1639" s="29" t="s">
        <v>138</v>
      </c>
      <c r="K1639" s="34">
        <v>45092</v>
      </c>
      <c r="L1639" s="29" t="s">
        <v>42</v>
      </c>
    </row>
    <row r="1640" spans="1:12" x14ac:dyDescent="0.8">
      <c r="A1640" s="29" t="s">
        <v>7858</v>
      </c>
      <c r="B1640" s="29" t="s">
        <v>7859</v>
      </c>
      <c r="C1640" s="29" t="s">
        <v>23814</v>
      </c>
      <c r="D1640" s="29" t="s">
        <v>23883</v>
      </c>
      <c r="E1640" s="32">
        <v>59</v>
      </c>
      <c r="F1640" s="29" t="s">
        <v>29</v>
      </c>
      <c r="G1640" s="29" t="s">
        <v>7860</v>
      </c>
      <c r="H1640" s="32" t="s">
        <v>7861</v>
      </c>
      <c r="I1640" s="29" t="s">
        <v>105</v>
      </c>
      <c r="J1640" s="29" t="s">
        <v>48</v>
      </c>
      <c r="K1640" s="34">
        <v>44404</v>
      </c>
      <c r="L1640" s="29" t="s">
        <v>42</v>
      </c>
    </row>
    <row r="1641" spans="1:12" x14ac:dyDescent="0.8">
      <c r="A1641" s="29" t="s">
        <v>7863</v>
      </c>
      <c r="B1641" s="29" t="s">
        <v>7864</v>
      </c>
      <c r="C1641" s="29" t="s">
        <v>390</v>
      </c>
      <c r="D1641" s="29" t="s">
        <v>24839</v>
      </c>
      <c r="E1641" s="32">
        <v>22</v>
      </c>
      <c r="F1641" s="29" t="s">
        <v>29</v>
      </c>
      <c r="G1641" s="29" t="s">
        <v>7865</v>
      </c>
      <c r="H1641" s="32" t="s">
        <v>7866</v>
      </c>
      <c r="I1641" s="29" t="s">
        <v>167</v>
      </c>
      <c r="J1641" s="29" t="s">
        <v>138</v>
      </c>
      <c r="K1641" s="34">
        <v>44946</v>
      </c>
      <c r="L1641" s="29" t="s">
        <v>42</v>
      </c>
    </row>
    <row r="1642" spans="1:12" x14ac:dyDescent="0.8">
      <c r="A1642" s="29" t="s">
        <v>7868</v>
      </c>
      <c r="B1642" s="29" t="s">
        <v>7869</v>
      </c>
      <c r="C1642" s="29" t="s">
        <v>23747</v>
      </c>
      <c r="D1642" s="29" t="s">
        <v>24497</v>
      </c>
      <c r="E1642" s="32">
        <v>35</v>
      </c>
      <c r="F1642" s="29" t="s">
        <v>14</v>
      </c>
      <c r="G1642" s="29" t="s">
        <v>7870</v>
      </c>
      <c r="H1642" s="32">
        <v>8538650456</v>
      </c>
      <c r="I1642" s="29" t="s">
        <v>424</v>
      </c>
      <c r="J1642" s="29" t="s">
        <v>138</v>
      </c>
      <c r="K1642" s="34">
        <v>45562</v>
      </c>
      <c r="L1642" s="29" t="s">
        <v>42</v>
      </c>
    </row>
    <row r="1643" spans="1:12" x14ac:dyDescent="0.8">
      <c r="A1643" s="29" t="s">
        <v>7872</v>
      </c>
      <c r="B1643" s="29" t="s">
        <v>7873</v>
      </c>
      <c r="C1643" s="29" t="s">
        <v>23983</v>
      </c>
      <c r="D1643" s="29" t="s">
        <v>24330</v>
      </c>
      <c r="E1643" s="32">
        <v>51</v>
      </c>
      <c r="F1643" s="29" t="s">
        <v>14</v>
      </c>
      <c r="G1643" s="29" t="s">
        <v>7874</v>
      </c>
      <c r="H1643" s="32" t="s">
        <v>7875</v>
      </c>
      <c r="I1643" s="29" t="s">
        <v>270</v>
      </c>
      <c r="J1643" s="29" t="s">
        <v>19</v>
      </c>
      <c r="K1643" s="34">
        <v>45512</v>
      </c>
      <c r="L1643" s="29" t="s">
        <v>35</v>
      </c>
    </row>
    <row r="1644" spans="1:12" x14ac:dyDescent="0.8">
      <c r="A1644" s="29" t="s">
        <v>7877</v>
      </c>
      <c r="B1644" s="29" t="s">
        <v>6335</v>
      </c>
      <c r="C1644" s="29" t="s">
        <v>23873</v>
      </c>
      <c r="D1644" s="29" t="s">
        <v>24523</v>
      </c>
      <c r="E1644" s="32">
        <v>34</v>
      </c>
      <c r="F1644" s="29" t="s">
        <v>29</v>
      </c>
      <c r="G1644" s="29" t="s">
        <v>7878</v>
      </c>
      <c r="H1644" s="32" t="s">
        <v>7879</v>
      </c>
      <c r="I1644" s="29" t="s">
        <v>309</v>
      </c>
      <c r="J1644" s="29" t="s">
        <v>74</v>
      </c>
      <c r="K1644" s="34">
        <v>43902</v>
      </c>
      <c r="L1644" s="29" t="s">
        <v>42</v>
      </c>
    </row>
    <row r="1645" spans="1:12" x14ac:dyDescent="0.8">
      <c r="A1645" s="29" t="s">
        <v>7881</v>
      </c>
      <c r="B1645" s="29" t="s">
        <v>7882</v>
      </c>
      <c r="C1645" s="29" t="s">
        <v>23894</v>
      </c>
      <c r="D1645" s="29" t="s">
        <v>24533</v>
      </c>
      <c r="E1645" s="32">
        <v>40</v>
      </c>
      <c r="F1645" s="29" t="s">
        <v>29</v>
      </c>
      <c r="G1645" s="29" t="s">
        <v>7883</v>
      </c>
      <c r="H1645" s="32" t="s">
        <v>7884</v>
      </c>
      <c r="I1645" s="29" t="s">
        <v>155</v>
      </c>
      <c r="J1645" s="29" t="s">
        <v>92</v>
      </c>
      <c r="K1645" s="34">
        <v>44228</v>
      </c>
      <c r="L1645" s="29"/>
    </row>
    <row r="1646" spans="1:12" x14ac:dyDescent="0.8">
      <c r="A1646" s="29" t="s">
        <v>7886</v>
      </c>
      <c r="B1646" s="29" t="s">
        <v>7887</v>
      </c>
      <c r="C1646" s="29" t="s">
        <v>23972</v>
      </c>
      <c r="D1646" s="29" t="s">
        <v>24916</v>
      </c>
      <c r="E1646" s="32">
        <v>22</v>
      </c>
      <c r="F1646" s="29" t="s">
        <v>29</v>
      </c>
      <c r="G1646" s="29" t="s">
        <v>7888</v>
      </c>
      <c r="H1646" s="32" t="s">
        <v>7889</v>
      </c>
      <c r="I1646" s="29"/>
      <c r="J1646" s="29" t="s">
        <v>19</v>
      </c>
      <c r="K1646" s="34">
        <v>44942</v>
      </c>
      <c r="L1646" s="29" t="s">
        <v>35</v>
      </c>
    </row>
    <row r="1647" spans="1:12" x14ac:dyDescent="0.8">
      <c r="A1647" s="29" t="s">
        <v>7891</v>
      </c>
      <c r="B1647" s="29" t="s">
        <v>7892</v>
      </c>
      <c r="C1647" s="29" t="s">
        <v>23749</v>
      </c>
      <c r="D1647" s="29" t="s">
        <v>24917</v>
      </c>
      <c r="E1647" s="32">
        <v>40</v>
      </c>
      <c r="F1647" s="29" t="s">
        <v>14</v>
      </c>
      <c r="G1647" s="29" t="s">
        <v>7893</v>
      </c>
      <c r="H1647" s="32" t="s">
        <v>7894</v>
      </c>
      <c r="I1647" s="29" t="s">
        <v>220</v>
      </c>
      <c r="J1647" s="29" t="s">
        <v>221</v>
      </c>
      <c r="K1647" s="34">
        <v>44196</v>
      </c>
      <c r="L1647" s="29" t="s">
        <v>35</v>
      </c>
    </row>
    <row r="1648" spans="1:12" x14ac:dyDescent="0.8">
      <c r="A1648" s="29" t="s">
        <v>7896</v>
      </c>
      <c r="B1648" s="29" t="s">
        <v>7897</v>
      </c>
      <c r="C1648" s="29" t="s">
        <v>23746</v>
      </c>
      <c r="D1648" s="29" t="s">
        <v>24529</v>
      </c>
      <c r="E1648" s="32">
        <v>32</v>
      </c>
      <c r="F1648" s="29" t="s">
        <v>14</v>
      </c>
      <c r="G1648" s="29"/>
      <c r="H1648" s="32">
        <v>2782730539</v>
      </c>
      <c r="I1648" s="29" t="s">
        <v>25</v>
      </c>
      <c r="J1648" s="29" t="s">
        <v>19</v>
      </c>
      <c r="K1648" s="34">
        <v>44630</v>
      </c>
      <c r="L1648" s="29" t="s">
        <v>35</v>
      </c>
    </row>
    <row r="1649" spans="1:12" x14ac:dyDescent="0.8">
      <c r="A1649" s="29" t="s">
        <v>7899</v>
      </c>
      <c r="B1649" s="29" t="s">
        <v>7900</v>
      </c>
      <c r="C1649" s="29" t="s">
        <v>23873</v>
      </c>
      <c r="D1649" s="29" t="s">
        <v>24375</v>
      </c>
      <c r="E1649" s="32">
        <v>46</v>
      </c>
      <c r="F1649" s="29" t="s">
        <v>29</v>
      </c>
      <c r="G1649" s="29" t="s">
        <v>7901</v>
      </c>
      <c r="H1649" s="32" t="s">
        <v>7902</v>
      </c>
      <c r="I1649" s="29" t="s">
        <v>350</v>
      </c>
      <c r="J1649" s="29" t="s">
        <v>34</v>
      </c>
      <c r="K1649" s="34">
        <v>44738</v>
      </c>
      <c r="L1649" s="29" t="s">
        <v>42</v>
      </c>
    </row>
    <row r="1650" spans="1:12" x14ac:dyDescent="0.8">
      <c r="A1650" s="29" t="s">
        <v>7904</v>
      </c>
      <c r="B1650" s="29" t="s">
        <v>7905</v>
      </c>
      <c r="C1650" s="29" t="s">
        <v>24188</v>
      </c>
      <c r="D1650" s="29" t="s">
        <v>24623</v>
      </c>
      <c r="E1650" s="32">
        <v>49</v>
      </c>
      <c r="F1650" s="29" t="s">
        <v>14</v>
      </c>
      <c r="G1650" s="29" t="s">
        <v>7906</v>
      </c>
      <c r="H1650" s="32" t="s">
        <v>7907</v>
      </c>
      <c r="I1650" s="29" t="s">
        <v>18</v>
      </c>
      <c r="J1650" s="29" t="s">
        <v>19</v>
      </c>
      <c r="K1650" s="34">
        <v>44875</v>
      </c>
      <c r="L1650" s="29" t="s">
        <v>42</v>
      </c>
    </row>
    <row r="1651" spans="1:12" x14ac:dyDescent="0.8">
      <c r="A1651" s="29" t="s">
        <v>7909</v>
      </c>
      <c r="B1651" s="29" t="s">
        <v>7910</v>
      </c>
      <c r="C1651" s="29" t="s">
        <v>24085</v>
      </c>
      <c r="D1651" s="29" t="s">
        <v>24140</v>
      </c>
      <c r="E1651" s="32">
        <v>66</v>
      </c>
      <c r="F1651" s="29" t="s">
        <v>14</v>
      </c>
      <c r="G1651" s="29" t="s">
        <v>7911</v>
      </c>
      <c r="H1651" s="32" t="s">
        <v>7912</v>
      </c>
      <c r="I1651" s="29" t="s">
        <v>112</v>
      </c>
      <c r="J1651" s="29" t="s">
        <v>113</v>
      </c>
      <c r="K1651" s="34">
        <v>44320</v>
      </c>
      <c r="L1651" s="29" t="s">
        <v>35</v>
      </c>
    </row>
    <row r="1652" spans="1:12" x14ac:dyDescent="0.8">
      <c r="A1652" s="29" t="s">
        <v>7914</v>
      </c>
      <c r="B1652" s="29" t="s">
        <v>7915</v>
      </c>
      <c r="C1652" s="29" t="s">
        <v>24189</v>
      </c>
      <c r="D1652" s="29" t="s">
        <v>24675</v>
      </c>
      <c r="E1652" s="32">
        <v>41</v>
      </c>
      <c r="F1652" s="29" t="s">
        <v>29</v>
      </c>
      <c r="G1652" s="29" t="s">
        <v>7916</v>
      </c>
      <c r="H1652" s="32" t="s">
        <v>7917</v>
      </c>
      <c r="I1652" s="29" t="s">
        <v>450</v>
      </c>
      <c r="J1652" s="29" t="s">
        <v>138</v>
      </c>
      <c r="K1652" s="34">
        <v>43934</v>
      </c>
      <c r="L1652" s="29" t="s">
        <v>35</v>
      </c>
    </row>
    <row r="1653" spans="1:12" x14ac:dyDescent="0.8">
      <c r="A1653" s="29" t="s">
        <v>7919</v>
      </c>
      <c r="B1653" s="29" t="s">
        <v>7920</v>
      </c>
      <c r="C1653" s="29" t="s">
        <v>23782</v>
      </c>
      <c r="D1653" s="29" t="s">
        <v>24550</v>
      </c>
      <c r="E1653" s="32">
        <v>38</v>
      </c>
      <c r="F1653" s="29" t="s">
        <v>29</v>
      </c>
      <c r="G1653" s="29"/>
      <c r="H1653" s="32" t="s">
        <v>7921</v>
      </c>
      <c r="I1653" s="29" t="s">
        <v>510</v>
      </c>
      <c r="J1653" s="29" t="s">
        <v>126</v>
      </c>
      <c r="K1653" s="34">
        <v>44150</v>
      </c>
      <c r="L1653" s="29" t="s">
        <v>35</v>
      </c>
    </row>
    <row r="1654" spans="1:12" x14ac:dyDescent="0.8">
      <c r="A1654" s="29" t="s">
        <v>7923</v>
      </c>
      <c r="B1654" s="29" t="s">
        <v>7924</v>
      </c>
      <c r="C1654" s="29" t="s">
        <v>24041</v>
      </c>
      <c r="D1654" s="29" t="s">
        <v>24472</v>
      </c>
      <c r="E1654" s="32">
        <v>37</v>
      </c>
      <c r="F1654" s="29" t="s">
        <v>29</v>
      </c>
      <c r="G1654" s="29" t="s">
        <v>7925</v>
      </c>
      <c r="H1654" s="32" t="s">
        <v>7926</v>
      </c>
      <c r="I1654" s="29" t="s">
        <v>238</v>
      </c>
      <c r="J1654" s="29" t="s">
        <v>48</v>
      </c>
      <c r="K1654" s="34">
        <v>45178</v>
      </c>
      <c r="L1654" s="29" t="s">
        <v>35</v>
      </c>
    </row>
    <row r="1655" spans="1:12" x14ac:dyDescent="0.8">
      <c r="A1655" s="29" t="s">
        <v>7928</v>
      </c>
      <c r="B1655" s="29" t="s">
        <v>7929</v>
      </c>
      <c r="C1655" s="29" t="s">
        <v>24101</v>
      </c>
      <c r="D1655" s="29" t="s">
        <v>24918</v>
      </c>
      <c r="E1655" s="32">
        <v>30</v>
      </c>
      <c r="F1655" s="29" t="s">
        <v>14</v>
      </c>
      <c r="G1655" s="29" t="s">
        <v>7930</v>
      </c>
      <c r="H1655" s="32" t="s">
        <v>7931</v>
      </c>
      <c r="I1655" s="29" t="s">
        <v>309</v>
      </c>
      <c r="J1655" s="29" t="s">
        <v>74</v>
      </c>
      <c r="K1655" s="34">
        <v>44189</v>
      </c>
      <c r="L1655" s="29" t="s">
        <v>35</v>
      </c>
    </row>
    <row r="1656" spans="1:12" x14ac:dyDescent="0.8">
      <c r="A1656" s="29" t="s">
        <v>7933</v>
      </c>
      <c r="B1656" s="29" t="s">
        <v>7934</v>
      </c>
      <c r="C1656" s="29" t="s">
        <v>24039</v>
      </c>
      <c r="D1656" s="29" t="s">
        <v>24847</v>
      </c>
      <c r="E1656" s="32">
        <v>39</v>
      </c>
      <c r="F1656" s="29" t="s">
        <v>29</v>
      </c>
      <c r="G1656" s="29" t="s">
        <v>7935</v>
      </c>
      <c r="H1656" s="32" t="s">
        <v>7936</v>
      </c>
      <c r="I1656" s="29" t="s">
        <v>25</v>
      </c>
      <c r="J1656" s="29"/>
      <c r="K1656" s="34">
        <v>44417</v>
      </c>
      <c r="L1656" s="29" t="s">
        <v>35</v>
      </c>
    </row>
    <row r="1657" spans="1:12" x14ac:dyDescent="0.8">
      <c r="A1657" s="29" t="s">
        <v>7938</v>
      </c>
      <c r="B1657" s="29" t="s">
        <v>7939</v>
      </c>
      <c r="C1657" s="29" t="s">
        <v>23793</v>
      </c>
      <c r="D1657" s="29" t="s">
        <v>24881</v>
      </c>
      <c r="E1657" s="32">
        <v>31</v>
      </c>
      <c r="F1657" s="29" t="s">
        <v>14</v>
      </c>
      <c r="G1657" s="29" t="s">
        <v>7940</v>
      </c>
      <c r="H1657" s="32" t="s">
        <v>7941</v>
      </c>
      <c r="I1657" s="29" t="s">
        <v>244</v>
      </c>
      <c r="J1657" s="29" t="s">
        <v>221</v>
      </c>
      <c r="K1657" s="34">
        <v>44719</v>
      </c>
      <c r="L1657" s="29" t="s">
        <v>35</v>
      </c>
    </row>
    <row r="1658" spans="1:12" x14ac:dyDescent="0.8">
      <c r="A1658" s="29" t="s">
        <v>7943</v>
      </c>
      <c r="B1658" s="29" t="s">
        <v>7944</v>
      </c>
      <c r="C1658" s="29" t="s">
        <v>23844</v>
      </c>
      <c r="D1658" s="29" t="s">
        <v>24649</v>
      </c>
      <c r="E1658" s="32">
        <v>37</v>
      </c>
      <c r="F1658" s="29" t="s">
        <v>14</v>
      </c>
      <c r="G1658" s="29"/>
      <c r="H1658" s="32"/>
      <c r="I1658" s="29" t="s">
        <v>249</v>
      </c>
      <c r="J1658" s="29" t="s">
        <v>55</v>
      </c>
      <c r="K1658" s="34">
        <v>44064</v>
      </c>
      <c r="L1658" s="29" t="s">
        <v>42</v>
      </c>
    </row>
    <row r="1659" spans="1:12" x14ac:dyDescent="0.8">
      <c r="A1659" s="29" t="s">
        <v>7946</v>
      </c>
      <c r="B1659" s="29" t="s">
        <v>7947</v>
      </c>
      <c r="C1659" s="29" t="s">
        <v>23740</v>
      </c>
      <c r="D1659" s="29" t="s">
        <v>24860</v>
      </c>
      <c r="E1659" s="32">
        <v>50</v>
      </c>
      <c r="F1659" s="29" t="s">
        <v>14</v>
      </c>
      <c r="G1659" s="29" t="s">
        <v>7948</v>
      </c>
      <c r="H1659" s="32" t="s">
        <v>7949</v>
      </c>
      <c r="I1659" s="29" t="s">
        <v>1049</v>
      </c>
      <c r="J1659" s="29" t="s">
        <v>48</v>
      </c>
      <c r="K1659" s="34">
        <v>45131</v>
      </c>
      <c r="L1659" s="29" t="s">
        <v>35</v>
      </c>
    </row>
    <row r="1660" spans="1:12" x14ac:dyDescent="0.8">
      <c r="A1660" s="29" t="s">
        <v>7951</v>
      </c>
      <c r="B1660" s="29" t="s">
        <v>7952</v>
      </c>
      <c r="C1660" s="29" t="s">
        <v>23801</v>
      </c>
      <c r="D1660" s="29" t="s">
        <v>24439</v>
      </c>
      <c r="E1660" s="32">
        <v>22</v>
      </c>
      <c r="F1660" s="29" t="s">
        <v>14</v>
      </c>
      <c r="G1660" s="29" t="s">
        <v>7953</v>
      </c>
      <c r="H1660" s="32" t="s">
        <v>7954</v>
      </c>
      <c r="I1660" s="29" t="s">
        <v>80</v>
      </c>
      <c r="J1660" s="29" t="s">
        <v>74</v>
      </c>
      <c r="K1660" s="34">
        <v>44238</v>
      </c>
      <c r="L1660" s="29" t="s">
        <v>35</v>
      </c>
    </row>
    <row r="1661" spans="1:12" x14ac:dyDescent="0.8">
      <c r="A1661" s="29" t="s">
        <v>7956</v>
      </c>
      <c r="B1661" s="29" t="s">
        <v>7957</v>
      </c>
      <c r="C1661" s="29" t="s">
        <v>23969</v>
      </c>
      <c r="D1661" s="29" t="s">
        <v>24435</v>
      </c>
      <c r="E1661" s="32">
        <v>48</v>
      </c>
      <c r="F1661" s="29" t="s">
        <v>29</v>
      </c>
      <c r="G1661" s="29" t="s">
        <v>7958</v>
      </c>
      <c r="H1661" s="32" t="s">
        <v>7959</v>
      </c>
      <c r="I1661" s="29" t="s">
        <v>832</v>
      </c>
      <c r="J1661" s="29" t="s">
        <v>62</v>
      </c>
      <c r="K1661" s="34">
        <v>45119</v>
      </c>
      <c r="L1661" s="29" t="s">
        <v>42</v>
      </c>
    </row>
    <row r="1662" spans="1:12" x14ac:dyDescent="0.8">
      <c r="A1662" s="29" t="s">
        <v>7961</v>
      </c>
      <c r="B1662" s="29" t="s">
        <v>7962</v>
      </c>
      <c r="C1662" s="29" t="s">
        <v>23778</v>
      </c>
      <c r="D1662" s="29" t="s">
        <v>24573</v>
      </c>
      <c r="E1662" s="32">
        <v>50</v>
      </c>
      <c r="F1662" s="29" t="s">
        <v>29</v>
      </c>
      <c r="G1662" s="29" t="s">
        <v>7963</v>
      </c>
      <c r="H1662" s="32" t="s">
        <v>7964</v>
      </c>
      <c r="I1662" s="29" t="s">
        <v>309</v>
      </c>
      <c r="J1662" s="29" t="s">
        <v>74</v>
      </c>
      <c r="K1662" s="34">
        <v>45569</v>
      </c>
      <c r="L1662" s="29" t="s">
        <v>35</v>
      </c>
    </row>
    <row r="1663" spans="1:12" x14ac:dyDescent="0.8">
      <c r="A1663" s="29" t="s">
        <v>7966</v>
      </c>
      <c r="B1663" s="29" t="s">
        <v>7967</v>
      </c>
      <c r="C1663" s="29" t="s">
        <v>24077</v>
      </c>
      <c r="D1663" s="29" t="s">
        <v>24919</v>
      </c>
      <c r="E1663" s="32">
        <v>33</v>
      </c>
      <c r="F1663" s="29" t="s">
        <v>29</v>
      </c>
      <c r="G1663" s="29" t="s">
        <v>7968</v>
      </c>
      <c r="H1663" s="32" t="s">
        <v>7969</v>
      </c>
      <c r="I1663" s="29" t="s">
        <v>125</v>
      </c>
      <c r="J1663" s="29" t="s">
        <v>126</v>
      </c>
      <c r="K1663" s="34">
        <v>45239</v>
      </c>
      <c r="L1663" s="29" t="s">
        <v>26</v>
      </c>
    </row>
    <row r="1664" spans="1:12" x14ac:dyDescent="0.8">
      <c r="A1664" s="29" t="s">
        <v>7971</v>
      </c>
      <c r="B1664" s="29" t="s">
        <v>7972</v>
      </c>
      <c r="C1664" s="29" t="s">
        <v>23747</v>
      </c>
      <c r="D1664" s="29" t="s">
        <v>24879</v>
      </c>
      <c r="E1664" s="32">
        <v>18</v>
      </c>
      <c r="F1664" s="29" t="s">
        <v>14</v>
      </c>
      <c r="G1664" s="29" t="s">
        <v>6709</v>
      </c>
      <c r="H1664" s="32" t="s">
        <v>7973</v>
      </c>
      <c r="I1664" s="29" t="s">
        <v>54</v>
      </c>
      <c r="J1664" s="29" t="s">
        <v>55</v>
      </c>
      <c r="K1664" s="34">
        <v>45372</v>
      </c>
      <c r="L1664" s="29" t="s">
        <v>42</v>
      </c>
    </row>
    <row r="1665" spans="1:12" x14ac:dyDescent="0.8">
      <c r="A1665" s="29" t="s">
        <v>7975</v>
      </c>
      <c r="B1665" s="29" t="s">
        <v>7976</v>
      </c>
      <c r="C1665" s="29" t="s">
        <v>24024</v>
      </c>
      <c r="D1665" s="29" t="s">
        <v>24707</v>
      </c>
      <c r="E1665" s="32">
        <v>27</v>
      </c>
      <c r="F1665" s="29" t="s">
        <v>14</v>
      </c>
      <c r="G1665" s="29" t="s">
        <v>7977</v>
      </c>
      <c r="H1665" s="32" t="s">
        <v>7978</v>
      </c>
      <c r="I1665" s="29" t="s">
        <v>80</v>
      </c>
      <c r="J1665" s="29" t="s">
        <v>74</v>
      </c>
      <c r="K1665" s="34">
        <v>45110</v>
      </c>
      <c r="L1665" s="29" t="s">
        <v>35</v>
      </c>
    </row>
    <row r="1666" spans="1:12" x14ac:dyDescent="0.8">
      <c r="A1666" s="29" t="s">
        <v>7980</v>
      </c>
      <c r="B1666" s="29" t="s">
        <v>7981</v>
      </c>
      <c r="C1666" s="29" t="s">
        <v>23803</v>
      </c>
      <c r="D1666" s="29" t="s">
        <v>24503</v>
      </c>
      <c r="E1666" s="32">
        <v>50</v>
      </c>
      <c r="F1666" s="29" t="s">
        <v>29</v>
      </c>
      <c r="G1666" s="29" t="s">
        <v>7982</v>
      </c>
      <c r="H1666" s="32">
        <v>7414974476</v>
      </c>
      <c r="I1666" s="29" t="s">
        <v>54</v>
      </c>
      <c r="J1666" s="29" t="s">
        <v>55</v>
      </c>
      <c r="K1666" s="34">
        <v>44663</v>
      </c>
      <c r="L1666" s="29" t="s">
        <v>42</v>
      </c>
    </row>
    <row r="1667" spans="1:12" x14ac:dyDescent="0.8">
      <c r="A1667" s="29" t="s">
        <v>7984</v>
      </c>
      <c r="B1667" s="29" t="s">
        <v>7985</v>
      </c>
      <c r="C1667" s="29" t="s">
        <v>24020</v>
      </c>
      <c r="D1667" s="29" t="s">
        <v>24620</v>
      </c>
      <c r="E1667" s="32">
        <v>34</v>
      </c>
      <c r="F1667" s="29" t="s">
        <v>14</v>
      </c>
      <c r="G1667" s="29" t="s">
        <v>7986</v>
      </c>
      <c r="H1667" s="32" t="s">
        <v>7987</v>
      </c>
      <c r="I1667" s="29" t="s">
        <v>161</v>
      </c>
      <c r="J1667" s="29" t="s">
        <v>113</v>
      </c>
      <c r="K1667" s="34">
        <v>44111</v>
      </c>
      <c r="L1667" s="29" t="s">
        <v>42</v>
      </c>
    </row>
    <row r="1668" spans="1:12" x14ac:dyDescent="0.8">
      <c r="A1668" s="29" t="s">
        <v>7989</v>
      </c>
      <c r="B1668" s="29" t="s">
        <v>7990</v>
      </c>
      <c r="C1668" s="29" t="s">
        <v>24151</v>
      </c>
      <c r="D1668" s="29" t="s">
        <v>24600</v>
      </c>
      <c r="E1668" s="32">
        <v>23</v>
      </c>
      <c r="F1668" s="29" t="s">
        <v>14</v>
      </c>
      <c r="G1668" s="29" t="s">
        <v>7991</v>
      </c>
      <c r="H1668" s="32">
        <f>1-322-845-2488</f>
        <v>-3654</v>
      </c>
      <c r="I1668" s="29" t="s">
        <v>220</v>
      </c>
      <c r="J1668" s="29" t="s">
        <v>221</v>
      </c>
      <c r="K1668" s="34">
        <v>44959</v>
      </c>
      <c r="L1668" s="29" t="s">
        <v>35</v>
      </c>
    </row>
    <row r="1669" spans="1:12" x14ac:dyDescent="0.8">
      <c r="A1669" s="29" t="s">
        <v>7993</v>
      </c>
      <c r="B1669" s="29" t="s">
        <v>7994</v>
      </c>
      <c r="C1669" s="29" t="s">
        <v>24083</v>
      </c>
      <c r="D1669" s="29" t="s">
        <v>24758</v>
      </c>
      <c r="E1669" s="32">
        <v>28</v>
      </c>
      <c r="F1669" s="29" t="s">
        <v>14</v>
      </c>
      <c r="G1669" s="29" t="s">
        <v>7995</v>
      </c>
      <c r="H1669" s="32" t="s">
        <v>7996</v>
      </c>
      <c r="I1669" s="29"/>
      <c r="J1669" s="29" t="s">
        <v>180</v>
      </c>
      <c r="K1669" s="34">
        <v>45129</v>
      </c>
      <c r="L1669" s="29" t="s">
        <v>35</v>
      </c>
    </row>
    <row r="1670" spans="1:12" x14ac:dyDescent="0.8">
      <c r="A1670" s="29" t="s">
        <v>7998</v>
      </c>
      <c r="B1670" s="29" t="s">
        <v>7999</v>
      </c>
      <c r="C1670" s="29" t="s">
        <v>23799</v>
      </c>
      <c r="D1670" s="29" t="s">
        <v>24610</v>
      </c>
      <c r="E1670" s="32">
        <v>45</v>
      </c>
      <c r="F1670" s="29" t="s">
        <v>14</v>
      </c>
      <c r="G1670" s="29" t="s">
        <v>8000</v>
      </c>
      <c r="H1670" s="32" t="s">
        <v>8001</v>
      </c>
      <c r="I1670" s="29" t="s">
        <v>54</v>
      </c>
      <c r="J1670" s="29" t="s">
        <v>55</v>
      </c>
      <c r="K1670" s="34">
        <v>44863</v>
      </c>
      <c r="L1670" s="29" t="s">
        <v>35</v>
      </c>
    </row>
    <row r="1671" spans="1:12" x14ac:dyDescent="0.8">
      <c r="A1671" s="29" t="s">
        <v>8003</v>
      </c>
      <c r="B1671" s="29" t="s">
        <v>8004</v>
      </c>
      <c r="C1671" s="29" t="s">
        <v>23779</v>
      </c>
      <c r="D1671" s="29" t="s">
        <v>24363</v>
      </c>
      <c r="E1671" s="32">
        <v>41</v>
      </c>
      <c r="F1671" s="29" t="s">
        <v>29</v>
      </c>
      <c r="G1671" s="29" t="s">
        <v>8005</v>
      </c>
      <c r="H1671" s="32" t="s">
        <v>8006</v>
      </c>
      <c r="I1671" s="29" t="s">
        <v>320</v>
      </c>
      <c r="J1671" s="29" t="s">
        <v>138</v>
      </c>
      <c r="K1671" s="34">
        <v>44919</v>
      </c>
      <c r="L1671" s="29" t="s">
        <v>42</v>
      </c>
    </row>
    <row r="1672" spans="1:12" x14ac:dyDescent="0.8">
      <c r="A1672" s="29" t="s">
        <v>8008</v>
      </c>
      <c r="B1672" s="29" t="s">
        <v>8009</v>
      </c>
      <c r="C1672" s="29" t="s">
        <v>23791</v>
      </c>
      <c r="D1672" s="29" t="s">
        <v>24482</v>
      </c>
      <c r="E1672" s="32">
        <v>32</v>
      </c>
      <c r="F1672" s="29" t="s">
        <v>29</v>
      </c>
      <c r="G1672" s="29" t="s">
        <v>8010</v>
      </c>
      <c r="H1672" s="32" t="s">
        <v>8011</v>
      </c>
      <c r="I1672" s="29" t="s">
        <v>529</v>
      </c>
      <c r="J1672" s="29" t="s">
        <v>55</v>
      </c>
      <c r="K1672" s="34">
        <v>44876</v>
      </c>
      <c r="L1672" s="29" t="s">
        <v>35</v>
      </c>
    </row>
    <row r="1673" spans="1:12" x14ac:dyDescent="0.8">
      <c r="A1673" s="29" t="s">
        <v>8013</v>
      </c>
      <c r="B1673" s="29" t="s">
        <v>8014</v>
      </c>
      <c r="C1673" s="29" t="s">
        <v>23920</v>
      </c>
      <c r="D1673" s="29" t="s">
        <v>24390</v>
      </c>
      <c r="E1673" s="32">
        <v>30</v>
      </c>
      <c r="F1673" s="29" t="s">
        <v>29</v>
      </c>
      <c r="G1673" s="29"/>
      <c r="H1673" s="32" t="s">
        <v>8015</v>
      </c>
      <c r="I1673" s="29" t="s">
        <v>320</v>
      </c>
      <c r="J1673" s="29" t="s">
        <v>138</v>
      </c>
      <c r="K1673" s="34">
        <v>44993</v>
      </c>
      <c r="L1673" s="29"/>
    </row>
    <row r="1674" spans="1:12" x14ac:dyDescent="0.8">
      <c r="A1674" s="29" t="s">
        <v>8017</v>
      </c>
      <c r="B1674" s="29" t="s">
        <v>8018</v>
      </c>
      <c r="C1674" s="29" t="s">
        <v>23836</v>
      </c>
      <c r="D1674" s="29" t="s">
        <v>24920</v>
      </c>
      <c r="E1674" s="32">
        <v>30</v>
      </c>
      <c r="F1674" s="29" t="s">
        <v>14</v>
      </c>
      <c r="G1674" s="29"/>
      <c r="H1674" s="32" t="s">
        <v>8019</v>
      </c>
      <c r="I1674" s="29" t="s">
        <v>952</v>
      </c>
      <c r="J1674" s="29" t="s">
        <v>126</v>
      </c>
      <c r="K1674" s="34">
        <v>44958</v>
      </c>
      <c r="L1674" s="29" t="s">
        <v>42</v>
      </c>
    </row>
    <row r="1675" spans="1:12" x14ac:dyDescent="0.8">
      <c r="A1675" s="29" t="s">
        <v>8021</v>
      </c>
      <c r="B1675" s="29" t="s">
        <v>8022</v>
      </c>
      <c r="C1675" s="29" t="s">
        <v>24190</v>
      </c>
      <c r="D1675" s="29" t="s">
        <v>24547</v>
      </c>
      <c r="E1675" s="32">
        <v>23</v>
      </c>
      <c r="F1675" s="29" t="s">
        <v>14</v>
      </c>
      <c r="G1675" s="29" t="s">
        <v>8023</v>
      </c>
      <c r="H1675" s="32" t="s">
        <v>8024</v>
      </c>
      <c r="I1675" s="29" t="s">
        <v>249</v>
      </c>
      <c r="J1675" s="29" t="s">
        <v>55</v>
      </c>
      <c r="K1675" s="34">
        <v>45680</v>
      </c>
      <c r="L1675" s="29" t="s">
        <v>42</v>
      </c>
    </row>
    <row r="1676" spans="1:12" x14ac:dyDescent="0.8">
      <c r="A1676" s="29" t="s">
        <v>8026</v>
      </c>
      <c r="B1676" s="29" t="s">
        <v>8027</v>
      </c>
      <c r="C1676" s="29" t="s">
        <v>23885</v>
      </c>
      <c r="D1676" s="29" t="s">
        <v>24457</v>
      </c>
      <c r="E1676" s="32">
        <v>54</v>
      </c>
      <c r="F1676" s="29" t="s">
        <v>29</v>
      </c>
      <c r="G1676" s="29" t="s">
        <v>8028</v>
      </c>
      <c r="H1676" s="32">
        <v>2929628865</v>
      </c>
      <c r="I1676" s="29" t="s">
        <v>125</v>
      </c>
      <c r="J1676" s="29" t="s">
        <v>126</v>
      </c>
      <c r="K1676" s="34">
        <v>44767</v>
      </c>
      <c r="L1676" s="29" t="s">
        <v>42</v>
      </c>
    </row>
    <row r="1677" spans="1:12" x14ac:dyDescent="0.8">
      <c r="A1677" s="29" t="s">
        <v>8030</v>
      </c>
      <c r="B1677" s="29" t="s">
        <v>8031</v>
      </c>
      <c r="C1677" s="29" t="s">
        <v>23840</v>
      </c>
      <c r="D1677" s="29" t="s">
        <v>24921</v>
      </c>
      <c r="E1677" s="32">
        <v>31</v>
      </c>
      <c r="F1677" s="29" t="s">
        <v>14</v>
      </c>
      <c r="G1677" s="29" t="s">
        <v>8032</v>
      </c>
      <c r="H1677" s="32" t="s">
        <v>8033</v>
      </c>
      <c r="I1677" s="29" t="s">
        <v>1064</v>
      </c>
      <c r="J1677" s="29" t="s">
        <v>193</v>
      </c>
      <c r="K1677" s="34">
        <v>45506</v>
      </c>
      <c r="L1677" s="29" t="s">
        <v>35</v>
      </c>
    </row>
    <row r="1678" spans="1:12" x14ac:dyDescent="0.8">
      <c r="A1678" s="29" t="s">
        <v>8035</v>
      </c>
      <c r="B1678" s="29" t="s">
        <v>8036</v>
      </c>
      <c r="C1678" s="29" t="s">
        <v>23740</v>
      </c>
      <c r="D1678" s="29" t="s">
        <v>23849</v>
      </c>
      <c r="E1678" s="32">
        <v>49</v>
      </c>
      <c r="F1678" s="29" t="s">
        <v>14</v>
      </c>
      <c r="G1678" s="29" t="s">
        <v>8037</v>
      </c>
      <c r="H1678" s="32" t="s">
        <v>8038</v>
      </c>
      <c r="I1678" s="29" t="s">
        <v>691</v>
      </c>
      <c r="J1678" s="29" t="s">
        <v>48</v>
      </c>
      <c r="K1678" s="34">
        <v>45095</v>
      </c>
      <c r="L1678" s="29" t="s">
        <v>35</v>
      </c>
    </row>
    <row r="1679" spans="1:12" x14ac:dyDescent="0.8">
      <c r="A1679" s="29" t="s">
        <v>8040</v>
      </c>
      <c r="B1679" s="29" t="s">
        <v>8041</v>
      </c>
      <c r="C1679" s="29" t="s">
        <v>24191</v>
      </c>
      <c r="D1679" s="29" t="s">
        <v>24578</v>
      </c>
      <c r="E1679" s="32">
        <v>53</v>
      </c>
      <c r="F1679" s="29" t="s">
        <v>108</v>
      </c>
      <c r="G1679" s="29" t="s">
        <v>8042</v>
      </c>
      <c r="H1679" s="32">
        <f>1-690-991-63</f>
        <v>-1743</v>
      </c>
      <c r="I1679" s="29" t="s">
        <v>450</v>
      </c>
      <c r="J1679" s="29" t="s">
        <v>138</v>
      </c>
      <c r="K1679" s="34">
        <v>44163</v>
      </c>
      <c r="L1679" s="29" t="s">
        <v>42</v>
      </c>
    </row>
    <row r="1680" spans="1:12" x14ac:dyDescent="0.8">
      <c r="A1680" s="29" t="s">
        <v>8044</v>
      </c>
      <c r="B1680" s="29" t="s">
        <v>8045</v>
      </c>
      <c r="C1680" s="29" t="s">
        <v>390</v>
      </c>
      <c r="D1680" s="29" t="s">
        <v>24801</v>
      </c>
      <c r="E1680" s="32">
        <v>46</v>
      </c>
      <c r="F1680" s="29" t="s">
        <v>29</v>
      </c>
      <c r="G1680" s="29" t="s">
        <v>8046</v>
      </c>
      <c r="H1680" s="32" t="s">
        <v>8047</v>
      </c>
      <c r="I1680" s="29" t="s">
        <v>270</v>
      </c>
      <c r="J1680" s="29" t="s">
        <v>19</v>
      </c>
      <c r="K1680" s="34">
        <v>45457</v>
      </c>
      <c r="L1680" s="29" t="s">
        <v>42</v>
      </c>
    </row>
    <row r="1681" spans="1:12" x14ac:dyDescent="0.8">
      <c r="A1681" s="29" t="s">
        <v>8049</v>
      </c>
      <c r="B1681" s="29" t="s">
        <v>8050</v>
      </c>
      <c r="C1681" s="29" t="s">
        <v>24042</v>
      </c>
      <c r="D1681" s="29" t="s">
        <v>24751</v>
      </c>
      <c r="E1681" s="32">
        <v>29</v>
      </c>
      <c r="F1681" s="29" t="s">
        <v>14</v>
      </c>
      <c r="G1681" s="29" t="s">
        <v>8051</v>
      </c>
      <c r="H1681" s="32">
        <v>5256546453</v>
      </c>
      <c r="I1681" s="29" t="s">
        <v>98</v>
      </c>
      <c r="J1681" s="29" t="s">
        <v>99</v>
      </c>
      <c r="K1681" s="34">
        <v>44469</v>
      </c>
      <c r="L1681" s="29" t="s">
        <v>35</v>
      </c>
    </row>
    <row r="1682" spans="1:12" x14ac:dyDescent="0.8">
      <c r="A1682" s="29" t="s">
        <v>8053</v>
      </c>
      <c r="B1682" s="29" t="s">
        <v>8054</v>
      </c>
      <c r="C1682" s="29" t="s">
        <v>23963</v>
      </c>
      <c r="D1682" s="29" t="s">
        <v>24382</v>
      </c>
      <c r="E1682" s="32">
        <v>39</v>
      </c>
      <c r="F1682" s="29" t="s">
        <v>29</v>
      </c>
      <c r="G1682" s="29" t="s">
        <v>8055</v>
      </c>
      <c r="H1682" s="32" t="s">
        <v>8056</v>
      </c>
      <c r="I1682" s="29" t="s">
        <v>199</v>
      </c>
      <c r="J1682" s="29" t="s">
        <v>74</v>
      </c>
      <c r="K1682" s="34">
        <v>44276</v>
      </c>
      <c r="L1682" s="29" t="s">
        <v>35</v>
      </c>
    </row>
    <row r="1683" spans="1:12" x14ac:dyDescent="0.8">
      <c r="A1683" s="29" t="s">
        <v>8058</v>
      </c>
      <c r="B1683" s="29" t="s">
        <v>8059</v>
      </c>
      <c r="C1683" s="29" t="s">
        <v>23946</v>
      </c>
      <c r="D1683" s="29" t="s">
        <v>23924</v>
      </c>
      <c r="E1683" s="32">
        <v>34</v>
      </c>
      <c r="F1683" s="29" t="s">
        <v>14</v>
      </c>
      <c r="G1683" s="29" t="s">
        <v>8060</v>
      </c>
      <c r="H1683" s="32" t="s">
        <v>8061</v>
      </c>
      <c r="I1683" s="29" t="s">
        <v>73</v>
      </c>
      <c r="J1683" s="29" t="s">
        <v>74</v>
      </c>
      <c r="K1683" s="34">
        <v>45072</v>
      </c>
      <c r="L1683" s="29" t="s">
        <v>42</v>
      </c>
    </row>
    <row r="1684" spans="1:12" x14ac:dyDescent="0.8">
      <c r="A1684" s="29" t="s">
        <v>8063</v>
      </c>
      <c r="B1684" s="29" t="s">
        <v>8064</v>
      </c>
      <c r="C1684" s="29" t="s">
        <v>23904</v>
      </c>
      <c r="D1684" s="29" t="s">
        <v>24525</v>
      </c>
      <c r="E1684" s="32">
        <v>24</v>
      </c>
      <c r="F1684" s="29" t="s">
        <v>29</v>
      </c>
      <c r="G1684" s="29" t="s">
        <v>8065</v>
      </c>
      <c r="H1684" s="32"/>
      <c r="I1684" s="29" t="s">
        <v>1209</v>
      </c>
      <c r="J1684" s="29" t="s">
        <v>92</v>
      </c>
      <c r="K1684" s="34">
        <v>43903</v>
      </c>
      <c r="L1684" s="29" t="s">
        <v>35</v>
      </c>
    </row>
    <row r="1685" spans="1:12" x14ac:dyDescent="0.8">
      <c r="A1685" s="29" t="s">
        <v>8067</v>
      </c>
      <c r="B1685" s="29" t="s">
        <v>8068</v>
      </c>
      <c r="C1685" s="29" t="s">
        <v>24037</v>
      </c>
      <c r="D1685" s="29" t="s">
        <v>24922</v>
      </c>
      <c r="E1685" s="32"/>
      <c r="F1685" s="29" t="s">
        <v>29</v>
      </c>
      <c r="G1685" s="29" t="s">
        <v>8069</v>
      </c>
      <c r="H1685" s="32" t="s">
        <v>8070</v>
      </c>
      <c r="I1685" s="29"/>
      <c r="J1685" s="29" t="s">
        <v>55</v>
      </c>
      <c r="K1685" s="34">
        <v>45297</v>
      </c>
      <c r="L1685" s="29" t="s">
        <v>42</v>
      </c>
    </row>
    <row r="1686" spans="1:12" x14ac:dyDescent="0.8">
      <c r="A1686" s="29" t="s">
        <v>8072</v>
      </c>
      <c r="B1686" s="29" t="s">
        <v>8073</v>
      </c>
      <c r="C1686" s="29" t="s">
        <v>23965</v>
      </c>
      <c r="D1686" s="29" t="s">
        <v>24773</v>
      </c>
      <c r="E1686" s="32">
        <v>20</v>
      </c>
      <c r="F1686" s="29" t="s">
        <v>108</v>
      </c>
      <c r="G1686" s="29" t="s">
        <v>8074</v>
      </c>
      <c r="H1686" s="32" t="s">
        <v>8075</v>
      </c>
      <c r="I1686" s="29" t="s">
        <v>450</v>
      </c>
      <c r="J1686" s="29" t="s">
        <v>138</v>
      </c>
      <c r="K1686" s="34">
        <v>44630</v>
      </c>
      <c r="L1686" s="29" t="s">
        <v>35</v>
      </c>
    </row>
    <row r="1687" spans="1:12" x14ac:dyDescent="0.8">
      <c r="A1687" s="29" t="s">
        <v>8077</v>
      </c>
      <c r="B1687" s="29" t="s">
        <v>8078</v>
      </c>
      <c r="C1687" s="29" t="s">
        <v>23740</v>
      </c>
      <c r="D1687" s="29" t="s">
        <v>24766</v>
      </c>
      <c r="E1687" s="32">
        <v>49</v>
      </c>
      <c r="F1687" s="29" t="s">
        <v>14</v>
      </c>
      <c r="G1687" s="29" t="s">
        <v>8079</v>
      </c>
      <c r="H1687" s="32" t="s">
        <v>8080</v>
      </c>
      <c r="I1687" s="29" t="s">
        <v>1383</v>
      </c>
      <c r="J1687" s="29" t="s">
        <v>92</v>
      </c>
      <c r="K1687" s="34">
        <v>44761</v>
      </c>
      <c r="L1687" s="29" t="s">
        <v>26</v>
      </c>
    </row>
    <row r="1688" spans="1:12" x14ac:dyDescent="0.8">
      <c r="A1688" s="29" t="s">
        <v>8082</v>
      </c>
      <c r="B1688" s="29" t="s">
        <v>8083</v>
      </c>
      <c r="C1688" s="29" t="s">
        <v>23753</v>
      </c>
      <c r="D1688" s="29" t="s">
        <v>24923</v>
      </c>
      <c r="E1688" s="32">
        <v>29</v>
      </c>
      <c r="F1688" s="29" t="s">
        <v>29</v>
      </c>
      <c r="G1688" s="29" t="s">
        <v>8084</v>
      </c>
      <c r="H1688" s="32" t="s">
        <v>8085</v>
      </c>
      <c r="I1688" s="29" t="s">
        <v>796</v>
      </c>
      <c r="J1688" s="29" t="s">
        <v>19</v>
      </c>
      <c r="K1688" s="34">
        <v>45639</v>
      </c>
      <c r="L1688" s="29" t="s">
        <v>42</v>
      </c>
    </row>
    <row r="1689" spans="1:12" x14ac:dyDescent="0.8">
      <c r="A1689" s="29" t="s">
        <v>8087</v>
      </c>
      <c r="B1689" s="29" t="s">
        <v>8088</v>
      </c>
      <c r="C1689" s="29" t="s">
        <v>23809</v>
      </c>
      <c r="D1689" s="29" t="s">
        <v>24924</v>
      </c>
      <c r="E1689" s="32">
        <v>37</v>
      </c>
      <c r="F1689" s="29" t="s">
        <v>29</v>
      </c>
      <c r="G1689" s="29" t="s">
        <v>8089</v>
      </c>
      <c r="H1689" s="32" t="s">
        <v>8090</v>
      </c>
      <c r="I1689" s="29" t="s">
        <v>320</v>
      </c>
      <c r="J1689" s="29" t="s">
        <v>138</v>
      </c>
      <c r="K1689" s="34">
        <v>44637</v>
      </c>
      <c r="L1689" s="29" t="s">
        <v>26</v>
      </c>
    </row>
    <row r="1690" spans="1:12" x14ac:dyDescent="0.8">
      <c r="A1690" s="29" t="s">
        <v>8092</v>
      </c>
      <c r="B1690" s="29" t="s">
        <v>8093</v>
      </c>
      <c r="C1690" s="29" t="s">
        <v>23746</v>
      </c>
      <c r="D1690" s="29" t="s">
        <v>24925</v>
      </c>
      <c r="E1690" s="32">
        <v>38</v>
      </c>
      <c r="F1690" s="29" t="s">
        <v>14</v>
      </c>
      <c r="G1690" s="29" t="s">
        <v>8094</v>
      </c>
      <c r="H1690" s="32"/>
      <c r="I1690" s="29"/>
      <c r="J1690" s="29" t="s">
        <v>74</v>
      </c>
      <c r="K1690" s="34">
        <v>45435</v>
      </c>
      <c r="L1690" s="29" t="s">
        <v>42</v>
      </c>
    </row>
    <row r="1691" spans="1:12" x14ac:dyDescent="0.8">
      <c r="A1691" s="29" t="s">
        <v>8096</v>
      </c>
      <c r="B1691" s="29" t="s">
        <v>4020</v>
      </c>
      <c r="C1691" s="29" t="s">
        <v>23746</v>
      </c>
      <c r="D1691" s="29" t="s">
        <v>24380</v>
      </c>
      <c r="E1691" s="32">
        <v>31</v>
      </c>
      <c r="F1691" s="29" t="s">
        <v>14</v>
      </c>
      <c r="G1691" s="29" t="s">
        <v>8097</v>
      </c>
      <c r="H1691" s="32" t="s">
        <v>8098</v>
      </c>
      <c r="I1691" s="29" t="s">
        <v>390</v>
      </c>
      <c r="J1691" s="29" t="s">
        <v>180</v>
      </c>
      <c r="K1691" s="34">
        <v>45019</v>
      </c>
      <c r="L1691" s="29" t="s">
        <v>26</v>
      </c>
    </row>
    <row r="1692" spans="1:12" x14ac:dyDescent="0.8">
      <c r="A1692" s="29" t="s">
        <v>8100</v>
      </c>
      <c r="B1692" s="29" t="s">
        <v>8101</v>
      </c>
      <c r="C1692" s="29" t="s">
        <v>23833</v>
      </c>
      <c r="D1692" s="29" t="s">
        <v>24480</v>
      </c>
      <c r="E1692" s="32">
        <v>42</v>
      </c>
      <c r="F1692" s="29" t="s">
        <v>14</v>
      </c>
      <c r="G1692" s="29" t="s">
        <v>8102</v>
      </c>
      <c r="H1692" s="32" t="s">
        <v>8103</v>
      </c>
      <c r="I1692" s="29" t="s">
        <v>144</v>
      </c>
      <c r="J1692" s="29" t="s">
        <v>126</v>
      </c>
      <c r="K1692" s="34">
        <v>44647</v>
      </c>
      <c r="L1692" s="29" t="s">
        <v>26</v>
      </c>
    </row>
    <row r="1693" spans="1:12" x14ac:dyDescent="0.8">
      <c r="A1693" s="29" t="s">
        <v>8105</v>
      </c>
      <c r="B1693" s="29" t="s">
        <v>8106</v>
      </c>
      <c r="C1693" s="29" t="s">
        <v>23801</v>
      </c>
      <c r="D1693" s="29" t="s">
        <v>24876</v>
      </c>
      <c r="E1693" s="32">
        <v>29</v>
      </c>
      <c r="F1693" s="29" t="s">
        <v>14</v>
      </c>
      <c r="G1693" s="29" t="s">
        <v>8107</v>
      </c>
      <c r="H1693" s="32" t="s">
        <v>8108</v>
      </c>
      <c r="I1693" s="29" t="s">
        <v>249</v>
      </c>
      <c r="J1693" s="29" t="s">
        <v>55</v>
      </c>
      <c r="K1693" s="34">
        <v>44517</v>
      </c>
      <c r="L1693" s="29" t="s">
        <v>35</v>
      </c>
    </row>
    <row r="1694" spans="1:12" x14ac:dyDescent="0.8">
      <c r="A1694" s="29" t="s">
        <v>8110</v>
      </c>
      <c r="B1694" s="29" t="s">
        <v>8111</v>
      </c>
      <c r="C1694" s="29" t="s">
        <v>23752</v>
      </c>
      <c r="D1694" s="29" t="s">
        <v>24394</v>
      </c>
      <c r="E1694" s="32">
        <v>45</v>
      </c>
      <c r="F1694" s="29" t="s">
        <v>14</v>
      </c>
      <c r="G1694" s="29" t="s">
        <v>8112</v>
      </c>
      <c r="H1694" s="32"/>
      <c r="I1694" s="29" t="s">
        <v>119</v>
      </c>
      <c r="J1694" s="29" t="s">
        <v>55</v>
      </c>
      <c r="K1694" s="34">
        <v>45395</v>
      </c>
      <c r="L1694" s="29" t="s">
        <v>35</v>
      </c>
    </row>
    <row r="1695" spans="1:12" x14ac:dyDescent="0.8">
      <c r="A1695" s="29" t="s">
        <v>8114</v>
      </c>
      <c r="B1695" s="29" t="s">
        <v>8115</v>
      </c>
      <c r="C1695" s="29" t="s">
        <v>23986</v>
      </c>
      <c r="D1695" s="29" t="s">
        <v>24620</v>
      </c>
      <c r="E1695" s="32">
        <v>18</v>
      </c>
      <c r="F1695" s="29" t="s">
        <v>14</v>
      </c>
      <c r="G1695" s="29" t="s">
        <v>8116</v>
      </c>
      <c r="H1695" s="32" t="s">
        <v>8117</v>
      </c>
      <c r="I1695" s="29" t="s">
        <v>98</v>
      </c>
      <c r="J1695" s="29" t="s">
        <v>99</v>
      </c>
      <c r="K1695" s="34">
        <v>45420</v>
      </c>
      <c r="L1695" s="29" t="s">
        <v>35</v>
      </c>
    </row>
    <row r="1696" spans="1:12" x14ac:dyDescent="0.8">
      <c r="A1696" s="29" t="s">
        <v>8119</v>
      </c>
      <c r="B1696" s="29" t="s">
        <v>8120</v>
      </c>
      <c r="C1696" s="29" t="s">
        <v>23856</v>
      </c>
      <c r="D1696" s="29" t="s">
        <v>24143</v>
      </c>
      <c r="E1696" s="32">
        <v>36</v>
      </c>
      <c r="F1696" s="29" t="s">
        <v>29</v>
      </c>
      <c r="G1696" s="29" t="s">
        <v>8121</v>
      </c>
      <c r="H1696" s="32" t="s">
        <v>8122</v>
      </c>
      <c r="I1696" s="29" t="s">
        <v>227</v>
      </c>
      <c r="J1696" s="29" t="s">
        <v>221</v>
      </c>
      <c r="K1696" s="34">
        <v>45492</v>
      </c>
      <c r="L1696" s="29" t="s">
        <v>42</v>
      </c>
    </row>
    <row r="1697" spans="1:12" x14ac:dyDescent="0.8">
      <c r="A1697" s="29" t="s">
        <v>8124</v>
      </c>
      <c r="B1697" s="29" t="s">
        <v>8125</v>
      </c>
      <c r="C1697" s="29" t="s">
        <v>23954</v>
      </c>
      <c r="D1697" s="29" t="s">
        <v>24759</v>
      </c>
      <c r="E1697" s="32">
        <v>58</v>
      </c>
      <c r="F1697" s="29" t="s">
        <v>14</v>
      </c>
      <c r="G1697" s="29" t="s">
        <v>8126</v>
      </c>
      <c r="H1697" s="32" t="s">
        <v>8127</v>
      </c>
      <c r="I1697" s="29" t="s">
        <v>173</v>
      </c>
      <c r="J1697" s="29" t="s">
        <v>62</v>
      </c>
      <c r="K1697" s="34">
        <v>44328</v>
      </c>
      <c r="L1697" s="29" t="s">
        <v>26</v>
      </c>
    </row>
    <row r="1698" spans="1:12" x14ac:dyDescent="0.8">
      <c r="A1698" s="29" t="s">
        <v>8129</v>
      </c>
      <c r="B1698" s="29" t="s">
        <v>8130</v>
      </c>
      <c r="C1698" s="29" t="s">
        <v>23955</v>
      </c>
      <c r="D1698" s="29" t="s">
        <v>23924</v>
      </c>
      <c r="E1698" s="32">
        <v>22</v>
      </c>
      <c r="F1698" s="29" t="s">
        <v>29</v>
      </c>
      <c r="G1698" s="29" t="s">
        <v>8131</v>
      </c>
      <c r="H1698" s="32" t="s">
        <v>8132</v>
      </c>
      <c r="I1698" s="29" t="s">
        <v>424</v>
      </c>
      <c r="J1698" s="29" t="s">
        <v>138</v>
      </c>
      <c r="K1698" s="34">
        <v>45529</v>
      </c>
      <c r="L1698" s="29" t="s">
        <v>35</v>
      </c>
    </row>
    <row r="1699" spans="1:12" x14ac:dyDescent="0.8">
      <c r="A1699" s="29" t="s">
        <v>8134</v>
      </c>
      <c r="B1699" s="29" t="s">
        <v>8135</v>
      </c>
      <c r="C1699" s="29" t="s">
        <v>23850</v>
      </c>
      <c r="D1699" s="29" t="s">
        <v>24340</v>
      </c>
      <c r="E1699" s="32">
        <v>26</v>
      </c>
      <c r="F1699" s="29" t="s">
        <v>29</v>
      </c>
      <c r="G1699" s="29" t="s">
        <v>8136</v>
      </c>
      <c r="H1699" s="32" t="s">
        <v>8137</v>
      </c>
      <c r="I1699" s="29" t="s">
        <v>54</v>
      </c>
      <c r="J1699" s="29" t="s">
        <v>55</v>
      </c>
      <c r="K1699" s="34">
        <v>44685</v>
      </c>
      <c r="L1699" s="29" t="s">
        <v>35</v>
      </c>
    </row>
    <row r="1700" spans="1:12" x14ac:dyDescent="0.8">
      <c r="A1700" s="29" t="s">
        <v>8138</v>
      </c>
      <c r="B1700" s="29" t="s">
        <v>8139</v>
      </c>
      <c r="C1700" s="29" t="s">
        <v>23796</v>
      </c>
      <c r="D1700" s="29" t="s">
        <v>24546</v>
      </c>
      <c r="E1700" s="32">
        <v>41</v>
      </c>
      <c r="F1700" s="29" t="s">
        <v>14</v>
      </c>
      <c r="G1700" s="29" t="s">
        <v>8140</v>
      </c>
      <c r="H1700" s="32" t="s">
        <v>8141</v>
      </c>
      <c r="I1700" s="29" t="s">
        <v>510</v>
      </c>
      <c r="J1700" s="29" t="s">
        <v>126</v>
      </c>
      <c r="K1700" s="34">
        <v>45575</v>
      </c>
      <c r="L1700" s="29" t="s">
        <v>42</v>
      </c>
    </row>
    <row r="1701" spans="1:12" x14ac:dyDescent="0.8">
      <c r="A1701" s="29" t="s">
        <v>8143</v>
      </c>
      <c r="B1701" s="29" t="s">
        <v>8144</v>
      </c>
      <c r="C1701" s="29" t="s">
        <v>23946</v>
      </c>
      <c r="D1701" s="29" t="s">
        <v>24622</v>
      </c>
      <c r="E1701" s="32">
        <v>37</v>
      </c>
      <c r="F1701" s="29" t="s">
        <v>14</v>
      </c>
      <c r="G1701" s="29" t="s">
        <v>8145</v>
      </c>
      <c r="H1701" s="32">
        <f>1-435-465-869</f>
        <v>-1768</v>
      </c>
      <c r="I1701" s="29" t="s">
        <v>489</v>
      </c>
      <c r="J1701" s="29" t="s">
        <v>34</v>
      </c>
      <c r="K1701" s="34">
        <v>45118</v>
      </c>
      <c r="L1701" s="29" t="s">
        <v>26</v>
      </c>
    </row>
    <row r="1702" spans="1:12" x14ac:dyDescent="0.8">
      <c r="A1702" s="29" t="s">
        <v>8147</v>
      </c>
      <c r="B1702" s="29" t="s">
        <v>8148</v>
      </c>
      <c r="C1702" s="29" t="s">
        <v>24070</v>
      </c>
      <c r="D1702" s="29" t="s">
        <v>24720</v>
      </c>
      <c r="E1702" s="32">
        <v>39</v>
      </c>
      <c r="F1702" s="29" t="s">
        <v>29</v>
      </c>
      <c r="G1702" s="29" t="s">
        <v>8149</v>
      </c>
      <c r="H1702" s="32" t="s">
        <v>8150</v>
      </c>
      <c r="I1702" s="29" t="s">
        <v>98</v>
      </c>
      <c r="J1702" s="29" t="s">
        <v>99</v>
      </c>
      <c r="K1702" s="34">
        <v>44020</v>
      </c>
      <c r="L1702" s="29" t="s">
        <v>42</v>
      </c>
    </row>
    <row r="1703" spans="1:12" x14ac:dyDescent="0.8">
      <c r="A1703" s="29" t="s">
        <v>8152</v>
      </c>
      <c r="B1703" s="29" t="s">
        <v>8153</v>
      </c>
      <c r="C1703" s="29" t="s">
        <v>23945</v>
      </c>
      <c r="D1703" s="29" t="s">
        <v>24926</v>
      </c>
      <c r="E1703" s="32">
        <v>40</v>
      </c>
      <c r="F1703" s="29" t="s">
        <v>29</v>
      </c>
      <c r="G1703" s="29" t="s">
        <v>8154</v>
      </c>
      <c r="H1703" s="32" t="s">
        <v>8155</v>
      </c>
      <c r="I1703" s="29" t="s">
        <v>25</v>
      </c>
      <c r="J1703" s="29" t="s">
        <v>19</v>
      </c>
      <c r="K1703" s="34">
        <v>44648</v>
      </c>
      <c r="L1703" s="29" t="s">
        <v>26</v>
      </c>
    </row>
    <row r="1704" spans="1:12" x14ac:dyDescent="0.8">
      <c r="A1704" s="29" t="s">
        <v>8157</v>
      </c>
      <c r="B1704" s="29" t="s">
        <v>8158</v>
      </c>
      <c r="C1704" s="29" t="s">
        <v>23806</v>
      </c>
      <c r="D1704" s="29" t="s">
        <v>24629</v>
      </c>
      <c r="E1704" s="32">
        <v>42</v>
      </c>
      <c r="F1704" s="29" t="s">
        <v>14</v>
      </c>
      <c r="G1704" s="29" t="s">
        <v>8159</v>
      </c>
      <c r="H1704" s="32" t="s">
        <v>8160</v>
      </c>
      <c r="I1704" s="29" t="s">
        <v>309</v>
      </c>
      <c r="J1704" s="29" t="s">
        <v>74</v>
      </c>
      <c r="K1704" s="34">
        <v>43966</v>
      </c>
      <c r="L1704" s="29" t="s">
        <v>26</v>
      </c>
    </row>
    <row r="1705" spans="1:12" x14ac:dyDescent="0.8">
      <c r="A1705" s="29" t="s">
        <v>8162</v>
      </c>
      <c r="B1705" s="29" t="s">
        <v>8163</v>
      </c>
      <c r="C1705" s="29" t="s">
        <v>23910</v>
      </c>
      <c r="D1705" s="29" t="s">
        <v>24927</v>
      </c>
      <c r="E1705" s="32">
        <v>48</v>
      </c>
      <c r="F1705" s="29" t="s">
        <v>29</v>
      </c>
      <c r="G1705" s="29" t="s">
        <v>8164</v>
      </c>
      <c r="H1705" s="32" t="s">
        <v>8165</v>
      </c>
      <c r="I1705" s="29" t="s">
        <v>112</v>
      </c>
      <c r="J1705" s="29" t="s">
        <v>113</v>
      </c>
      <c r="K1705" s="34">
        <v>45146</v>
      </c>
      <c r="L1705" s="29" t="s">
        <v>35</v>
      </c>
    </row>
    <row r="1706" spans="1:12" x14ac:dyDescent="0.8">
      <c r="A1706" s="29" t="s">
        <v>8167</v>
      </c>
      <c r="B1706" s="29" t="s">
        <v>8168</v>
      </c>
      <c r="C1706" s="29" t="s">
        <v>23746</v>
      </c>
      <c r="D1706" s="29" t="s">
        <v>24348</v>
      </c>
      <c r="E1706" s="32">
        <v>39</v>
      </c>
      <c r="F1706" s="29" t="s">
        <v>14</v>
      </c>
      <c r="G1706" s="29" t="s">
        <v>8169</v>
      </c>
      <c r="H1706" s="32" t="s">
        <v>8170</v>
      </c>
      <c r="I1706" s="29" t="s">
        <v>179</v>
      </c>
      <c r="J1706" s="29" t="s">
        <v>180</v>
      </c>
      <c r="K1706" s="34">
        <v>44006</v>
      </c>
      <c r="L1706" s="29" t="s">
        <v>35</v>
      </c>
    </row>
    <row r="1707" spans="1:12" x14ac:dyDescent="0.8">
      <c r="A1707" s="29" t="s">
        <v>8172</v>
      </c>
      <c r="B1707" s="29" t="s">
        <v>8173</v>
      </c>
      <c r="C1707" s="29" t="s">
        <v>24192</v>
      </c>
      <c r="D1707" s="29" t="s">
        <v>24482</v>
      </c>
      <c r="E1707" s="32">
        <v>32</v>
      </c>
      <c r="F1707" s="29" t="s">
        <v>29</v>
      </c>
      <c r="G1707" s="29" t="s">
        <v>8174</v>
      </c>
      <c r="H1707" s="32" t="s">
        <v>8175</v>
      </c>
      <c r="I1707" s="29" t="s">
        <v>119</v>
      </c>
      <c r="J1707" s="29" t="s">
        <v>55</v>
      </c>
      <c r="K1707" s="34">
        <v>44788</v>
      </c>
      <c r="L1707" s="29" t="s">
        <v>35</v>
      </c>
    </row>
    <row r="1708" spans="1:12" x14ac:dyDescent="0.8">
      <c r="A1708" s="29" t="s">
        <v>8177</v>
      </c>
      <c r="B1708" s="29" t="s">
        <v>8178</v>
      </c>
      <c r="C1708" s="29" t="s">
        <v>24068</v>
      </c>
      <c r="D1708" s="29" t="s">
        <v>24508</v>
      </c>
      <c r="E1708" s="32">
        <v>43</v>
      </c>
      <c r="F1708" s="29" t="s">
        <v>108</v>
      </c>
      <c r="G1708" s="29" t="s">
        <v>8179</v>
      </c>
      <c r="H1708" s="32" t="s">
        <v>8180</v>
      </c>
      <c r="I1708" s="29" t="s">
        <v>54</v>
      </c>
      <c r="J1708" s="29" t="s">
        <v>55</v>
      </c>
      <c r="K1708" s="34">
        <v>45630</v>
      </c>
      <c r="L1708" s="29" t="s">
        <v>35</v>
      </c>
    </row>
    <row r="1709" spans="1:12" x14ac:dyDescent="0.8">
      <c r="A1709" s="29" t="s">
        <v>8182</v>
      </c>
      <c r="B1709" s="29" t="s">
        <v>8183</v>
      </c>
      <c r="C1709" s="29" t="s">
        <v>24170</v>
      </c>
      <c r="D1709" s="29" t="s">
        <v>24409</v>
      </c>
      <c r="E1709" s="32">
        <v>57</v>
      </c>
      <c r="F1709" s="29" t="s">
        <v>14</v>
      </c>
      <c r="G1709" s="29" t="s">
        <v>8184</v>
      </c>
      <c r="H1709" s="32">
        <v>6722508452</v>
      </c>
      <c r="I1709" s="29" t="s">
        <v>161</v>
      </c>
      <c r="J1709" s="29" t="s">
        <v>113</v>
      </c>
      <c r="K1709" s="34">
        <v>43957</v>
      </c>
      <c r="L1709" s="29" t="s">
        <v>42</v>
      </c>
    </row>
    <row r="1710" spans="1:12" x14ac:dyDescent="0.8">
      <c r="A1710" s="29" t="s">
        <v>8186</v>
      </c>
      <c r="B1710" s="29" t="s">
        <v>8187</v>
      </c>
      <c r="C1710" s="29" t="s">
        <v>23838</v>
      </c>
      <c r="D1710" s="29" t="s">
        <v>24032</v>
      </c>
      <c r="E1710" s="32">
        <v>33</v>
      </c>
      <c r="F1710" s="29" t="s">
        <v>14</v>
      </c>
      <c r="G1710" s="29" t="s">
        <v>8188</v>
      </c>
      <c r="H1710" s="32" t="s">
        <v>8189</v>
      </c>
      <c r="I1710" s="29" t="s">
        <v>558</v>
      </c>
      <c r="J1710" s="29" t="s">
        <v>55</v>
      </c>
      <c r="K1710" s="34">
        <v>44236</v>
      </c>
      <c r="L1710" s="29" t="s">
        <v>26</v>
      </c>
    </row>
    <row r="1711" spans="1:12" x14ac:dyDescent="0.8">
      <c r="A1711" s="29" t="s">
        <v>8191</v>
      </c>
      <c r="B1711" s="29" t="s">
        <v>8192</v>
      </c>
      <c r="C1711" s="29" t="s">
        <v>24193</v>
      </c>
      <c r="D1711" s="29" t="s">
        <v>24910</v>
      </c>
      <c r="E1711" s="32">
        <v>23</v>
      </c>
      <c r="F1711" s="29" t="s">
        <v>14</v>
      </c>
      <c r="G1711" s="29" t="s">
        <v>8193</v>
      </c>
      <c r="H1711" s="32" t="s">
        <v>8194</v>
      </c>
      <c r="I1711" s="29" t="s">
        <v>291</v>
      </c>
      <c r="J1711" s="29" t="s">
        <v>92</v>
      </c>
      <c r="K1711" s="34">
        <v>44378</v>
      </c>
      <c r="L1711" s="29" t="s">
        <v>35</v>
      </c>
    </row>
    <row r="1712" spans="1:12" x14ac:dyDescent="0.8">
      <c r="A1712" s="29" t="s">
        <v>8195</v>
      </c>
      <c r="B1712" s="29" t="s">
        <v>8196</v>
      </c>
      <c r="C1712" s="29" t="s">
        <v>23740</v>
      </c>
      <c r="D1712" s="29" t="s">
        <v>24544</v>
      </c>
      <c r="E1712" s="32">
        <v>48</v>
      </c>
      <c r="F1712" s="29" t="s">
        <v>14</v>
      </c>
      <c r="G1712" s="29" t="s">
        <v>8197</v>
      </c>
      <c r="H1712" s="32" t="s">
        <v>8198</v>
      </c>
      <c r="I1712" s="29" t="s">
        <v>1383</v>
      </c>
      <c r="J1712" s="29" t="s">
        <v>92</v>
      </c>
      <c r="K1712" s="34">
        <v>44066</v>
      </c>
      <c r="L1712" s="29" t="s">
        <v>35</v>
      </c>
    </row>
    <row r="1713" spans="1:12" x14ac:dyDescent="0.8">
      <c r="A1713" s="29" t="s">
        <v>8200</v>
      </c>
      <c r="B1713" s="29" t="s">
        <v>8201</v>
      </c>
      <c r="C1713" s="29" t="s">
        <v>23780</v>
      </c>
      <c r="D1713" s="29" t="s">
        <v>24439</v>
      </c>
      <c r="E1713" s="32">
        <v>33</v>
      </c>
      <c r="F1713" s="29" t="s">
        <v>29</v>
      </c>
      <c r="G1713" s="29" t="s">
        <v>8202</v>
      </c>
      <c r="H1713" s="32" t="s">
        <v>8203</v>
      </c>
      <c r="I1713" s="29" t="s">
        <v>119</v>
      </c>
      <c r="J1713" s="29" t="s">
        <v>55</v>
      </c>
      <c r="K1713" s="34">
        <v>44612</v>
      </c>
      <c r="L1713" s="29" t="s">
        <v>35</v>
      </c>
    </row>
    <row r="1714" spans="1:12" x14ac:dyDescent="0.8">
      <c r="A1714" s="29" t="s">
        <v>8205</v>
      </c>
      <c r="B1714" s="29" t="s">
        <v>8206</v>
      </c>
      <c r="C1714" s="29" t="s">
        <v>23818</v>
      </c>
      <c r="D1714" s="29" t="s">
        <v>24722</v>
      </c>
      <c r="E1714" s="32">
        <v>18</v>
      </c>
      <c r="F1714" s="29" t="s">
        <v>382</v>
      </c>
      <c r="G1714" s="29" t="s">
        <v>8207</v>
      </c>
      <c r="H1714" s="32">
        <v>6862961108</v>
      </c>
      <c r="I1714" s="29" t="s">
        <v>80</v>
      </c>
      <c r="J1714" s="29" t="s">
        <v>74</v>
      </c>
      <c r="K1714" s="34">
        <v>45089</v>
      </c>
      <c r="L1714" s="29" t="s">
        <v>42</v>
      </c>
    </row>
    <row r="1715" spans="1:12" x14ac:dyDescent="0.8">
      <c r="A1715" s="29" t="s">
        <v>8209</v>
      </c>
      <c r="B1715" s="29" t="s">
        <v>8210</v>
      </c>
      <c r="C1715" s="29" t="s">
        <v>23801</v>
      </c>
      <c r="D1715" s="29" t="s">
        <v>24477</v>
      </c>
      <c r="E1715" s="32">
        <v>45</v>
      </c>
      <c r="F1715" s="29" t="s">
        <v>14</v>
      </c>
      <c r="G1715" s="29" t="s">
        <v>8211</v>
      </c>
      <c r="H1715" s="32" t="s">
        <v>8212</v>
      </c>
      <c r="I1715" s="29" t="s">
        <v>125</v>
      </c>
      <c r="J1715" s="29" t="s">
        <v>126</v>
      </c>
      <c r="K1715" s="34">
        <v>43920</v>
      </c>
      <c r="L1715" s="29" t="s">
        <v>42</v>
      </c>
    </row>
    <row r="1716" spans="1:12" x14ac:dyDescent="0.8">
      <c r="A1716" s="29" t="s">
        <v>8213</v>
      </c>
      <c r="B1716" s="29" t="s">
        <v>8214</v>
      </c>
      <c r="C1716" s="29" t="s">
        <v>24194</v>
      </c>
      <c r="D1716" s="29" t="s">
        <v>24911</v>
      </c>
      <c r="E1716" s="32">
        <v>28</v>
      </c>
      <c r="F1716" s="29" t="s">
        <v>14</v>
      </c>
      <c r="G1716" s="29" t="s">
        <v>8215</v>
      </c>
      <c r="H1716" s="32" t="s">
        <v>8216</v>
      </c>
      <c r="I1716" s="29" t="s">
        <v>33</v>
      </c>
      <c r="J1716" s="29" t="s">
        <v>34</v>
      </c>
      <c r="K1716" s="34">
        <v>45014</v>
      </c>
      <c r="L1716" s="29" t="s">
        <v>26</v>
      </c>
    </row>
    <row r="1717" spans="1:12" x14ac:dyDescent="0.8">
      <c r="A1717" s="29" t="s">
        <v>8218</v>
      </c>
      <c r="B1717" s="29" t="s">
        <v>8219</v>
      </c>
      <c r="C1717" s="29" t="s">
        <v>23833</v>
      </c>
      <c r="D1717" s="29" t="s">
        <v>24373</v>
      </c>
      <c r="E1717" s="32">
        <v>33</v>
      </c>
      <c r="F1717" s="29" t="s">
        <v>14</v>
      </c>
      <c r="G1717" s="29" t="s">
        <v>8220</v>
      </c>
      <c r="H1717" s="32" t="s">
        <v>8221</v>
      </c>
      <c r="I1717" s="29" t="s">
        <v>244</v>
      </c>
      <c r="J1717" s="29" t="s">
        <v>221</v>
      </c>
      <c r="K1717" s="34">
        <v>45082</v>
      </c>
      <c r="L1717" s="29" t="s">
        <v>26</v>
      </c>
    </row>
    <row r="1718" spans="1:12" x14ac:dyDescent="0.8">
      <c r="A1718" s="29" t="s">
        <v>8223</v>
      </c>
      <c r="B1718" s="29" t="s">
        <v>8224</v>
      </c>
      <c r="C1718" s="29" t="s">
        <v>23836</v>
      </c>
      <c r="D1718" s="29" t="s">
        <v>24330</v>
      </c>
      <c r="E1718" s="32">
        <v>38</v>
      </c>
      <c r="F1718" s="29" t="s">
        <v>14</v>
      </c>
      <c r="G1718" s="29" t="s">
        <v>8225</v>
      </c>
      <c r="H1718" s="32" t="s">
        <v>8226</v>
      </c>
      <c r="I1718" s="29" t="s">
        <v>424</v>
      </c>
      <c r="J1718" s="29" t="s">
        <v>138</v>
      </c>
      <c r="K1718" s="34">
        <v>45559</v>
      </c>
      <c r="L1718" s="29" t="s">
        <v>35</v>
      </c>
    </row>
    <row r="1719" spans="1:12" x14ac:dyDescent="0.8">
      <c r="A1719" s="29" t="s">
        <v>8228</v>
      </c>
      <c r="B1719" s="29" t="s">
        <v>8229</v>
      </c>
      <c r="C1719" s="29" t="s">
        <v>23849</v>
      </c>
      <c r="D1719" s="29" t="s">
        <v>24666</v>
      </c>
      <c r="E1719" s="32"/>
      <c r="F1719" s="29" t="s">
        <v>14</v>
      </c>
      <c r="G1719" s="29" t="s">
        <v>8230</v>
      </c>
      <c r="H1719" s="32" t="s">
        <v>8231</v>
      </c>
      <c r="I1719" s="29" t="s">
        <v>573</v>
      </c>
      <c r="J1719" s="29" t="s">
        <v>193</v>
      </c>
      <c r="K1719" s="34">
        <v>45130</v>
      </c>
      <c r="L1719" s="29" t="s">
        <v>26</v>
      </c>
    </row>
    <row r="1720" spans="1:12" x14ac:dyDescent="0.8">
      <c r="A1720" s="29" t="s">
        <v>8233</v>
      </c>
      <c r="B1720" s="29" t="s">
        <v>8234</v>
      </c>
      <c r="C1720" s="29" t="s">
        <v>23751</v>
      </c>
      <c r="D1720" s="29" t="s">
        <v>24406</v>
      </c>
      <c r="E1720" s="32">
        <v>43</v>
      </c>
      <c r="F1720" s="29" t="s">
        <v>29</v>
      </c>
      <c r="G1720" s="29" t="s">
        <v>8235</v>
      </c>
      <c r="H1720" s="32" t="s">
        <v>8236</v>
      </c>
      <c r="I1720" s="29" t="s">
        <v>270</v>
      </c>
      <c r="J1720" s="29" t="s">
        <v>19</v>
      </c>
      <c r="K1720" s="34">
        <v>44716</v>
      </c>
      <c r="L1720" s="29" t="s">
        <v>35</v>
      </c>
    </row>
    <row r="1721" spans="1:12" x14ac:dyDescent="0.8">
      <c r="A1721" s="29" t="s">
        <v>8238</v>
      </c>
      <c r="B1721" s="29" t="s">
        <v>8239</v>
      </c>
      <c r="C1721" s="29" t="s">
        <v>23829</v>
      </c>
      <c r="D1721" s="29" t="s">
        <v>24547</v>
      </c>
      <c r="E1721" s="32">
        <v>29</v>
      </c>
      <c r="F1721" s="29" t="s">
        <v>29</v>
      </c>
      <c r="G1721" s="29" t="s">
        <v>8240</v>
      </c>
      <c r="H1721" s="32" t="s">
        <v>8241</v>
      </c>
      <c r="I1721" s="29" t="s">
        <v>553</v>
      </c>
      <c r="J1721" s="29" t="s">
        <v>221</v>
      </c>
      <c r="K1721" s="34">
        <v>44247</v>
      </c>
      <c r="L1721" s="29" t="s">
        <v>35</v>
      </c>
    </row>
    <row r="1722" spans="1:12" x14ac:dyDescent="0.8">
      <c r="A1722" s="29" t="s">
        <v>8243</v>
      </c>
      <c r="B1722" s="29" t="s">
        <v>8244</v>
      </c>
      <c r="C1722" s="29" t="s">
        <v>23749</v>
      </c>
      <c r="D1722" s="29" t="s">
        <v>24199</v>
      </c>
      <c r="E1722" s="32">
        <v>41</v>
      </c>
      <c r="F1722" s="29" t="s">
        <v>14</v>
      </c>
      <c r="G1722" s="29" t="s">
        <v>8245</v>
      </c>
      <c r="H1722" s="32">
        <f>1-548-576-1444</f>
        <v>-2567</v>
      </c>
      <c r="I1722" s="29" t="s">
        <v>320</v>
      </c>
      <c r="J1722" s="29" t="s">
        <v>138</v>
      </c>
      <c r="K1722" s="34">
        <v>44107</v>
      </c>
      <c r="L1722" s="29" t="s">
        <v>35</v>
      </c>
    </row>
    <row r="1723" spans="1:12" x14ac:dyDescent="0.8">
      <c r="A1723" s="29" t="s">
        <v>8247</v>
      </c>
      <c r="B1723" s="29" t="s">
        <v>8248</v>
      </c>
      <c r="C1723" s="29" t="s">
        <v>390</v>
      </c>
      <c r="D1723" s="29" t="s">
        <v>24819</v>
      </c>
      <c r="E1723" s="32">
        <v>31</v>
      </c>
      <c r="F1723" s="29" t="s">
        <v>382</v>
      </c>
      <c r="G1723" s="29" t="s">
        <v>8249</v>
      </c>
      <c r="H1723" s="32" t="s">
        <v>8250</v>
      </c>
      <c r="I1723" s="29" t="s">
        <v>41</v>
      </c>
      <c r="J1723" s="29" t="s">
        <v>19</v>
      </c>
      <c r="K1723" s="34">
        <v>44491</v>
      </c>
      <c r="L1723" s="29" t="s">
        <v>42</v>
      </c>
    </row>
    <row r="1724" spans="1:12" x14ac:dyDescent="0.8">
      <c r="A1724" s="29" t="s">
        <v>8252</v>
      </c>
      <c r="B1724" s="29" t="s">
        <v>8253</v>
      </c>
      <c r="C1724" s="29" t="s">
        <v>24195</v>
      </c>
      <c r="D1724" s="29" t="s">
        <v>24928</v>
      </c>
      <c r="E1724" s="32">
        <v>43</v>
      </c>
      <c r="F1724" s="29" t="s">
        <v>29</v>
      </c>
      <c r="G1724" s="29" t="s">
        <v>8254</v>
      </c>
      <c r="H1724" s="32">
        <v>7899601066</v>
      </c>
      <c r="I1724" s="29" t="s">
        <v>137</v>
      </c>
      <c r="J1724" s="29" t="s">
        <v>138</v>
      </c>
      <c r="K1724" s="34">
        <v>45533</v>
      </c>
      <c r="L1724" s="29" t="s">
        <v>26</v>
      </c>
    </row>
    <row r="1725" spans="1:12" x14ac:dyDescent="0.8">
      <c r="A1725" s="29" t="s">
        <v>8256</v>
      </c>
      <c r="B1725" s="29" t="s">
        <v>8257</v>
      </c>
      <c r="C1725" s="29" t="s">
        <v>23858</v>
      </c>
      <c r="D1725" s="29" t="s">
        <v>24508</v>
      </c>
      <c r="E1725" s="32">
        <v>42</v>
      </c>
      <c r="F1725" s="29" t="s">
        <v>29</v>
      </c>
      <c r="G1725" s="29" t="s">
        <v>8258</v>
      </c>
      <c r="H1725" s="32" t="s">
        <v>8259</v>
      </c>
      <c r="I1725" s="29" t="s">
        <v>578</v>
      </c>
      <c r="J1725" s="29" t="s">
        <v>113</v>
      </c>
      <c r="K1725" s="34">
        <v>45554</v>
      </c>
      <c r="L1725" s="29" t="s">
        <v>35</v>
      </c>
    </row>
    <row r="1726" spans="1:12" x14ac:dyDescent="0.8">
      <c r="A1726" s="29" t="s">
        <v>8261</v>
      </c>
      <c r="B1726" s="29" t="s">
        <v>8262</v>
      </c>
      <c r="C1726" s="29" t="s">
        <v>23790</v>
      </c>
      <c r="D1726" s="29" t="s">
        <v>24433</v>
      </c>
      <c r="E1726" s="32">
        <v>23</v>
      </c>
      <c r="F1726" s="29" t="s">
        <v>14</v>
      </c>
      <c r="G1726" s="29" t="s">
        <v>8263</v>
      </c>
      <c r="H1726" s="32" t="s">
        <v>8264</v>
      </c>
      <c r="I1726" s="29" t="s">
        <v>450</v>
      </c>
      <c r="J1726" s="29" t="s">
        <v>138</v>
      </c>
      <c r="K1726" s="34">
        <v>44661</v>
      </c>
      <c r="L1726" s="29" t="s">
        <v>35</v>
      </c>
    </row>
    <row r="1727" spans="1:12" x14ac:dyDescent="0.8">
      <c r="A1727" s="29" t="s">
        <v>8266</v>
      </c>
      <c r="B1727" s="29" t="s">
        <v>8267</v>
      </c>
      <c r="C1727" s="29" t="s">
        <v>23767</v>
      </c>
      <c r="D1727" s="29" t="s">
        <v>24767</v>
      </c>
      <c r="E1727" s="32">
        <v>48</v>
      </c>
      <c r="F1727" s="29" t="s">
        <v>29</v>
      </c>
      <c r="G1727" s="29" t="s">
        <v>8268</v>
      </c>
      <c r="H1727" s="32">
        <f>1-981-647-4250</f>
        <v>-5877</v>
      </c>
      <c r="I1727" s="29" t="s">
        <v>2104</v>
      </c>
      <c r="J1727" s="29" t="s">
        <v>180</v>
      </c>
      <c r="K1727" s="34">
        <v>45440</v>
      </c>
      <c r="L1727" s="29" t="s">
        <v>35</v>
      </c>
    </row>
    <row r="1728" spans="1:12" x14ac:dyDescent="0.8">
      <c r="A1728" s="29" t="s">
        <v>8270</v>
      </c>
      <c r="B1728" s="29" t="s">
        <v>8271</v>
      </c>
      <c r="C1728" s="29" t="s">
        <v>23759</v>
      </c>
      <c r="D1728" s="29" t="s">
        <v>23817</v>
      </c>
      <c r="E1728" s="32">
        <v>28</v>
      </c>
      <c r="F1728" s="29" t="s">
        <v>29</v>
      </c>
      <c r="G1728" s="29"/>
      <c r="H1728" s="32" t="s">
        <v>8272</v>
      </c>
      <c r="I1728" s="29" t="s">
        <v>952</v>
      </c>
      <c r="J1728" s="29" t="s">
        <v>126</v>
      </c>
      <c r="K1728" s="34">
        <v>45284</v>
      </c>
      <c r="L1728" s="29" t="s">
        <v>35</v>
      </c>
    </row>
    <row r="1729" spans="1:12" x14ac:dyDescent="0.8">
      <c r="A1729" s="29" t="s">
        <v>8274</v>
      </c>
      <c r="B1729" s="29" t="s">
        <v>8275</v>
      </c>
      <c r="C1729" s="29" t="s">
        <v>24196</v>
      </c>
      <c r="D1729" s="29" t="s">
        <v>24929</v>
      </c>
      <c r="E1729" s="32">
        <v>44</v>
      </c>
      <c r="F1729" s="29" t="s">
        <v>14</v>
      </c>
      <c r="G1729" s="29" t="s">
        <v>8276</v>
      </c>
      <c r="H1729" s="32" t="s">
        <v>8277</v>
      </c>
      <c r="I1729" s="29" t="s">
        <v>105</v>
      </c>
      <c r="J1729" s="29" t="s">
        <v>48</v>
      </c>
      <c r="K1729" s="34">
        <v>45654</v>
      </c>
      <c r="L1729" s="29" t="s">
        <v>42</v>
      </c>
    </row>
    <row r="1730" spans="1:12" x14ac:dyDescent="0.8">
      <c r="A1730" s="29" t="s">
        <v>8279</v>
      </c>
      <c r="B1730" s="29" t="s">
        <v>8280</v>
      </c>
      <c r="C1730" s="29" t="s">
        <v>23912</v>
      </c>
      <c r="D1730" s="29" t="s">
        <v>24643</v>
      </c>
      <c r="E1730" s="32">
        <v>39</v>
      </c>
      <c r="F1730" s="29" t="s">
        <v>29</v>
      </c>
      <c r="G1730" s="29" t="s">
        <v>8281</v>
      </c>
      <c r="H1730" s="32" t="s">
        <v>8282</v>
      </c>
      <c r="I1730" s="29" t="s">
        <v>119</v>
      </c>
      <c r="J1730" s="29" t="s">
        <v>55</v>
      </c>
      <c r="K1730" s="34">
        <v>44127</v>
      </c>
      <c r="L1730" s="29" t="s">
        <v>35</v>
      </c>
    </row>
    <row r="1731" spans="1:12" x14ac:dyDescent="0.8">
      <c r="A1731" s="29" t="s">
        <v>8284</v>
      </c>
      <c r="B1731" s="29" t="s">
        <v>8285</v>
      </c>
      <c r="C1731" s="29" t="s">
        <v>23806</v>
      </c>
      <c r="D1731" s="29" t="s">
        <v>24249</v>
      </c>
      <c r="E1731" s="32">
        <v>57</v>
      </c>
      <c r="F1731" s="29" t="s">
        <v>14</v>
      </c>
      <c r="G1731" s="29" t="s">
        <v>8286</v>
      </c>
      <c r="H1731" s="32" t="s">
        <v>8287</v>
      </c>
      <c r="I1731" s="29" t="s">
        <v>303</v>
      </c>
      <c r="J1731" s="29" t="s">
        <v>221</v>
      </c>
      <c r="K1731" s="34">
        <v>44672</v>
      </c>
      <c r="L1731" s="29" t="s">
        <v>42</v>
      </c>
    </row>
    <row r="1732" spans="1:12" x14ac:dyDescent="0.8">
      <c r="A1732" s="29" t="s">
        <v>8289</v>
      </c>
      <c r="B1732" s="29" t="s">
        <v>8290</v>
      </c>
      <c r="C1732" s="29" t="s">
        <v>23848</v>
      </c>
      <c r="D1732" s="29" t="s">
        <v>24500</v>
      </c>
      <c r="E1732" s="32">
        <v>32</v>
      </c>
      <c r="F1732" s="29" t="s">
        <v>14</v>
      </c>
      <c r="G1732" s="29" t="s">
        <v>8291</v>
      </c>
      <c r="H1732" s="32" t="s">
        <v>8292</v>
      </c>
      <c r="I1732" s="29" t="s">
        <v>2104</v>
      </c>
      <c r="J1732" s="29" t="s">
        <v>180</v>
      </c>
      <c r="K1732" s="34">
        <v>45527</v>
      </c>
      <c r="L1732" s="29" t="s">
        <v>26</v>
      </c>
    </row>
    <row r="1733" spans="1:12" x14ac:dyDescent="0.8">
      <c r="A1733" s="29" t="s">
        <v>8294</v>
      </c>
      <c r="B1733" s="29" t="s">
        <v>8295</v>
      </c>
      <c r="C1733" s="29" t="s">
        <v>23780</v>
      </c>
      <c r="D1733" s="29" t="s">
        <v>24856</v>
      </c>
      <c r="E1733" s="32">
        <v>30</v>
      </c>
      <c r="F1733" s="29" t="s">
        <v>29</v>
      </c>
      <c r="G1733" s="29" t="s">
        <v>8296</v>
      </c>
      <c r="H1733" s="32" t="s">
        <v>8297</v>
      </c>
      <c r="I1733" s="29" t="s">
        <v>781</v>
      </c>
      <c r="J1733" s="29" t="s">
        <v>145</v>
      </c>
      <c r="K1733" s="34">
        <v>44612</v>
      </c>
      <c r="L1733" s="29" t="s">
        <v>35</v>
      </c>
    </row>
    <row r="1734" spans="1:12" x14ac:dyDescent="0.8">
      <c r="A1734" s="29" t="s">
        <v>8299</v>
      </c>
      <c r="B1734" s="29" t="s">
        <v>8300</v>
      </c>
      <c r="C1734" s="29" t="s">
        <v>23967</v>
      </c>
      <c r="D1734" s="29" t="s">
        <v>24498</v>
      </c>
      <c r="E1734" s="32">
        <v>34</v>
      </c>
      <c r="F1734" s="29" t="s">
        <v>29</v>
      </c>
      <c r="G1734" s="29" t="s">
        <v>8301</v>
      </c>
      <c r="H1734" s="32" t="s">
        <v>8302</v>
      </c>
      <c r="I1734" s="29" t="s">
        <v>249</v>
      </c>
      <c r="J1734" s="29" t="s">
        <v>55</v>
      </c>
      <c r="K1734" s="34">
        <v>44397</v>
      </c>
      <c r="L1734" s="29" t="s">
        <v>35</v>
      </c>
    </row>
    <row r="1735" spans="1:12" x14ac:dyDescent="0.8">
      <c r="A1735" s="29" t="s">
        <v>8304</v>
      </c>
      <c r="B1735" s="29" t="s">
        <v>8305</v>
      </c>
      <c r="C1735" s="29" t="s">
        <v>23862</v>
      </c>
      <c r="D1735" s="29" t="s">
        <v>24679</v>
      </c>
      <c r="E1735" s="32">
        <v>31</v>
      </c>
      <c r="F1735" s="29" t="s">
        <v>29</v>
      </c>
      <c r="G1735" s="29" t="s">
        <v>8306</v>
      </c>
      <c r="H1735" s="32" t="s">
        <v>8307</v>
      </c>
      <c r="I1735" s="29" t="s">
        <v>260</v>
      </c>
      <c r="J1735" s="29" t="s">
        <v>113</v>
      </c>
      <c r="K1735" s="34">
        <v>44706</v>
      </c>
      <c r="L1735" s="29" t="s">
        <v>26</v>
      </c>
    </row>
    <row r="1736" spans="1:12" x14ac:dyDescent="0.8">
      <c r="A1736" s="29" t="s">
        <v>8309</v>
      </c>
      <c r="B1736" s="29" t="s">
        <v>8310</v>
      </c>
      <c r="C1736" s="29" t="s">
        <v>23862</v>
      </c>
      <c r="D1736" s="29" t="s">
        <v>24831</v>
      </c>
      <c r="E1736" s="32">
        <v>44</v>
      </c>
      <c r="F1736" s="29" t="s">
        <v>29</v>
      </c>
      <c r="G1736" s="29" t="s">
        <v>8311</v>
      </c>
      <c r="H1736" s="32" t="s">
        <v>8312</v>
      </c>
      <c r="I1736" s="29" t="s">
        <v>47</v>
      </c>
      <c r="J1736" s="29" t="s">
        <v>48</v>
      </c>
      <c r="K1736" s="34">
        <v>45024</v>
      </c>
      <c r="L1736" s="29" t="s">
        <v>42</v>
      </c>
    </row>
    <row r="1737" spans="1:12" x14ac:dyDescent="0.8">
      <c r="A1737" s="29" t="s">
        <v>8314</v>
      </c>
      <c r="B1737" s="29" t="s">
        <v>8315</v>
      </c>
      <c r="C1737" s="29" t="s">
        <v>23831</v>
      </c>
      <c r="D1737" s="29" t="s">
        <v>24380</v>
      </c>
      <c r="E1737" s="32">
        <v>18</v>
      </c>
      <c r="F1737" s="29" t="s">
        <v>14</v>
      </c>
      <c r="G1737" s="29" t="s">
        <v>8316</v>
      </c>
      <c r="H1737" s="32" t="s">
        <v>8317</v>
      </c>
      <c r="I1737" s="29" t="s">
        <v>489</v>
      </c>
      <c r="J1737" s="29" t="s">
        <v>34</v>
      </c>
      <c r="K1737" s="34">
        <v>44531</v>
      </c>
      <c r="L1737" s="29" t="s">
        <v>35</v>
      </c>
    </row>
    <row r="1738" spans="1:12" x14ac:dyDescent="0.8">
      <c r="A1738" s="29" t="s">
        <v>8319</v>
      </c>
      <c r="B1738" s="29" t="s">
        <v>8320</v>
      </c>
      <c r="C1738" s="29" t="s">
        <v>23946</v>
      </c>
      <c r="D1738" s="29" t="s">
        <v>24930</v>
      </c>
      <c r="E1738" s="32">
        <v>22</v>
      </c>
      <c r="F1738" s="29" t="s">
        <v>14</v>
      </c>
      <c r="G1738" s="29" t="s">
        <v>8321</v>
      </c>
      <c r="H1738" s="32" t="s">
        <v>8322</v>
      </c>
      <c r="I1738" s="29" t="s">
        <v>167</v>
      </c>
      <c r="J1738" s="29" t="s">
        <v>138</v>
      </c>
      <c r="K1738" s="34">
        <v>45063</v>
      </c>
      <c r="L1738" s="29" t="s">
        <v>35</v>
      </c>
    </row>
    <row r="1739" spans="1:12" x14ac:dyDescent="0.8">
      <c r="A1739" s="29" t="s">
        <v>8324</v>
      </c>
      <c r="B1739" s="29" t="s">
        <v>8325</v>
      </c>
      <c r="C1739" s="29" t="s">
        <v>23907</v>
      </c>
      <c r="D1739" s="29" t="s">
        <v>23924</v>
      </c>
      <c r="E1739" s="32">
        <v>22</v>
      </c>
      <c r="F1739" s="29" t="s">
        <v>29</v>
      </c>
      <c r="G1739" s="29" t="s">
        <v>8326</v>
      </c>
      <c r="H1739" s="32" t="s">
        <v>8327</v>
      </c>
      <c r="I1739" s="29" t="s">
        <v>220</v>
      </c>
      <c r="J1739" s="29" t="s">
        <v>221</v>
      </c>
      <c r="K1739" s="34">
        <v>45417</v>
      </c>
      <c r="L1739" s="29" t="s">
        <v>42</v>
      </c>
    </row>
    <row r="1740" spans="1:12" x14ac:dyDescent="0.8">
      <c r="A1740" s="29" t="s">
        <v>8329</v>
      </c>
      <c r="B1740" s="29" t="s">
        <v>8330</v>
      </c>
      <c r="C1740" s="29" t="s">
        <v>24024</v>
      </c>
      <c r="D1740" s="29" t="s">
        <v>24697</v>
      </c>
      <c r="E1740" s="32">
        <v>46</v>
      </c>
      <c r="F1740" s="29" t="s">
        <v>14</v>
      </c>
      <c r="G1740" s="29" t="s">
        <v>8331</v>
      </c>
      <c r="H1740" s="32" t="s">
        <v>8332</v>
      </c>
      <c r="I1740" s="29" t="s">
        <v>1049</v>
      </c>
      <c r="J1740" s="29" t="s">
        <v>48</v>
      </c>
      <c r="K1740" s="34">
        <v>45398</v>
      </c>
      <c r="L1740" s="29" t="s">
        <v>42</v>
      </c>
    </row>
    <row r="1741" spans="1:12" x14ac:dyDescent="0.8">
      <c r="A1741" s="29" t="s">
        <v>8334</v>
      </c>
      <c r="B1741" s="29" t="s">
        <v>8335</v>
      </c>
      <c r="C1741" s="29" t="s">
        <v>24197</v>
      </c>
      <c r="D1741" s="29" t="s">
        <v>24454</v>
      </c>
      <c r="E1741" s="32">
        <v>55</v>
      </c>
      <c r="F1741" s="29" t="s">
        <v>29</v>
      </c>
      <c r="G1741" s="29" t="s">
        <v>8336</v>
      </c>
      <c r="H1741" s="32" t="s">
        <v>8337</v>
      </c>
      <c r="I1741" s="29" t="s">
        <v>144</v>
      </c>
      <c r="J1741" s="29" t="s">
        <v>126</v>
      </c>
      <c r="K1741" s="34">
        <v>45395</v>
      </c>
      <c r="L1741" s="29" t="s">
        <v>26</v>
      </c>
    </row>
    <row r="1742" spans="1:12" x14ac:dyDescent="0.8">
      <c r="A1742" s="29" t="s">
        <v>8339</v>
      </c>
      <c r="B1742" s="29" t="s">
        <v>8340</v>
      </c>
      <c r="C1742" s="29" t="s">
        <v>24130</v>
      </c>
      <c r="D1742" s="29" t="s">
        <v>24783</v>
      </c>
      <c r="E1742" s="32">
        <v>33</v>
      </c>
      <c r="F1742" s="29" t="s">
        <v>29</v>
      </c>
      <c r="G1742" s="29" t="s">
        <v>8341</v>
      </c>
      <c r="H1742" s="32" t="s">
        <v>8342</v>
      </c>
      <c r="I1742" s="29" t="s">
        <v>1014</v>
      </c>
      <c r="J1742" s="29" t="s">
        <v>34</v>
      </c>
      <c r="K1742" s="34">
        <v>44312</v>
      </c>
      <c r="L1742" s="29" t="s">
        <v>35</v>
      </c>
    </row>
    <row r="1743" spans="1:12" x14ac:dyDescent="0.8">
      <c r="A1743" s="29" t="s">
        <v>8344</v>
      </c>
      <c r="B1743" s="29" t="s">
        <v>8345</v>
      </c>
      <c r="C1743" s="29" t="s">
        <v>23751</v>
      </c>
      <c r="D1743" s="29" t="s">
        <v>24931</v>
      </c>
      <c r="E1743" s="32">
        <v>32</v>
      </c>
      <c r="F1743" s="29" t="s">
        <v>29</v>
      </c>
      <c r="G1743" s="29" t="s">
        <v>8346</v>
      </c>
      <c r="H1743" s="32">
        <v>3056468013</v>
      </c>
      <c r="I1743" s="29" t="s">
        <v>167</v>
      </c>
      <c r="J1743" s="29" t="s">
        <v>138</v>
      </c>
      <c r="K1743" s="34">
        <v>45598</v>
      </c>
      <c r="L1743" s="29" t="s">
        <v>35</v>
      </c>
    </row>
    <row r="1744" spans="1:12" x14ac:dyDescent="0.8">
      <c r="A1744" s="29" t="s">
        <v>8348</v>
      </c>
      <c r="B1744" s="29" t="s">
        <v>8349</v>
      </c>
      <c r="C1744" s="29" t="s">
        <v>23920</v>
      </c>
      <c r="D1744" s="29" t="s">
        <v>24213</v>
      </c>
      <c r="E1744" s="32">
        <v>35</v>
      </c>
      <c r="F1744" s="29" t="s">
        <v>29</v>
      </c>
      <c r="G1744" s="29" t="s">
        <v>8350</v>
      </c>
      <c r="H1744" s="32" t="s">
        <v>8351</v>
      </c>
      <c r="I1744" s="29" t="s">
        <v>309</v>
      </c>
      <c r="J1744" s="29" t="s">
        <v>74</v>
      </c>
      <c r="K1744" s="34">
        <v>44618</v>
      </c>
      <c r="L1744" s="29" t="s">
        <v>42</v>
      </c>
    </row>
    <row r="1745" spans="1:12" x14ac:dyDescent="0.8">
      <c r="A1745" s="29" t="s">
        <v>8353</v>
      </c>
      <c r="B1745" s="29" t="s">
        <v>8354</v>
      </c>
      <c r="C1745" s="29" t="s">
        <v>23749</v>
      </c>
      <c r="D1745" s="29" t="s">
        <v>24348</v>
      </c>
      <c r="E1745" s="32">
        <v>48</v>
      </c>
      <c r="F1745" s="29" t="s">
        <v>14</v>
      </c>
      <c r="G1745" s="29" t="s">
        <v>8355</v>
      </c>
      <c r="H1745" s="32" t="s">
        <v>8356</v>
      </c>
      <c r="I1745" s="29" t="s">
        <v>529</v>
      </c>
      <c r="J1745" s="29" t="s">
        <v>55</v>
      </c>
      <c r="K1745" s="34">
        <v>44134</v>
      </c>
      <c r="L1745" s="29" t="s">
        <v>26</v>
      </c>
    </row>
    <row r="1746" spans="1:12" x14ac:dyDescent="0.8">
      <c r="A1746" s="29" t="s">
        <v>8358</v>
      </c>
      <c r="B1746" s="29" t="s">
        <v>8359</v>
      </c>
      <c r="C1746" s="29" t="s">
        <v>24198</v>
      </c>
      <c r="D1746" s="29" t="s">
        <v>24794</v>
      </c>
      <c r="E1746" s="32">
        <v>23</v>
      </c>
      <c r="F1746" s="29" t="s">
        <v>14</v>
      </c>
      <c r="G1746" s="29" t="s">
        <v>8360</v>
      </c>
      <c r="H1746" s="32" t="s">
        <v>8361</v>
      </c>
      <c r="I1746" s="29" t="s">
        <v>1064</v>
      </c>
      <c r="J1746" s="29" t="s">
        <v>193</v>
      </c>
      <c r="K1746" s="34">
        <v>45146</v>
      </c>
      <c r="L1746" s="29" t="s">
        <v>35</v>
      </c>
    </row>
    <row r="1747" spans="1:12" x14ac:dyDescent="0.8">
      <c r="A1747" s="29" t="s">
        <v>8363</v>
      </c>
      <c r="B1747" s="29" t="s">
        <v>8364</v>
      </c>
      <c r="C1747" s="29" t="s">
        <v>23790</v>
      </c>
      <c r="D1747" s="29" t="s">
        <v>24666</v>
      </c>
      <c r="E1747" s="32">
        <v>37</v>
      </c>
      <c r="F1747" s="29" t="s">
        <v>14</v>
      </c>
      <c r="G1747" s="29" t="s">
        <v>8365</v>
      </c>
      <c r="H1747" s="32" t="s">
        <v>8366</v>
      </c>
      <c r="I1747" s="29" t="s">
        <v>558</v>
      </c>
      <c r="J1747" s="29" t="s">
        <v>55</v>
      </c>
      <c r="K1747" s="34">
        <v>43975</v>
      </c>
      <c r="L1747" s="29" t="s">
        <v>35</v>
      </c>
    </row>
    <row r="1748" spans="1:12" x14ac:dyDescent="0.8">
      <c r="A1748" s="29" t="s">
        <v>8368</v>
      </c>
      <c r="B1748" s="29" t="s">
        <v>8369</v>
      </c>
      <c r="C1748" s="29" t="s">
        <v>24164</v>
      </c>
      <c r="D1748" s="29" t="s">
        <v>24367</v>
      </c>
      <c r="E1748" s="32">
        <v>46</v>
      </c>
      <c r="F1748" s="29" t="s">
        <v>29</v>
      </c>
      <c r="G1748" s="29" t="s">
        <v>8370</v>
      </c>
      <c r="H1748" s="32" t="s">
        <v>8371</v>
      </c>
      <c r="I1748" s="29" t="s">
        <v>249</v>
      </c>
      <c r="J1748" s="29" t="s">
        <v>55</v>
      </c>
      <c r="K1748" s="34">
        <v>45160</v>
      </c>
      <c r="L1748" s="29" t="s">
        <v>26</v>
      </c>
    </row>
    <row r="1749" spans="1:12" x14ac:dyDescent="0.8">
      <c r="A1749" s="29" t="s">
        <v>8373</v>
      </c>
      <c r="B1749" s="29" t="s">
        <v>8374</v>
      </c>
      <c r="C1749" s="29" t="s">
        <v>23896</v>
      </c>
      <c r="D1749" s="29" t="s">
        <v>24570</v>
      </c>
      <c r="E1749" s="32">
        <v>41</v>
      </c>
      <c r="F1749" s="29" t="s">
        <v>29</v>
      </c>
      <c r="G1749" s="29" t="s">
        <v>8375</v>
      </c>
      <c r="H1749" s="32" t="s">
        <v>8376</v>
      </c>
      <c r="I1749" s="29" t="s">
        <v>155</v>
      </c>
      <c r="J1749" s="29" t="s">
        <v>92</v>
      </c>
      <c r="K1749" s="34">
        <v>45693</v>
      </c>
      <c r="L1749" s="29" t="s">
        <v>42</v>
      </c>
    </row>
    <row r="1750" spans="1:12" x14ac:dyDescent="0.8">
      <c r="A1750" s="29" t="s">
        <v>8378</v>
      </c>
      <c r="B1750" s="29" t="s">
        <v>8379</v>
      </c>
      <c r="C1750" s="29" t="s">
        <v>23828</v>
      </c>
      <c r="D1750" s="29" t="s">
        <v>24362</v>
      </c>
      <c r="E1750" s="32">
        <v>37</v>
      </c>
      <c r="F1750" s="29" t="s">
        <v>14</v>
      </c>
      <c r="G1750" s="29" t="s">
        <v>8380</v>
      </c>
      <c r="H1750" s="32" t="s">
        <v>8381</v>
      </c>
      <c r="I1750" s="29" t="s">
        <v>270</v>
      </c>
      <c r="J1750" s="29" t="s">
        <v>19</v>
      </c>
      <c r="K1750" s="34">
        <v>44263</v>
      </c>
      <c r="L1750" s="29" t="s">
        <v>42</v>
      </c>
    </row>
    <row r="1751" spans="1:12" x14ac:dyDescent="0.8">
      <c r="A1751" s="29" t="s">
        <v>8383</v>
      </c>
      <c r="B1751" s="29" t="s">
        <v>8384</v>
      </c>
      <c r="C1751" s="29" t="s">
        <v>24056</v>
      </c>
      <c r="D1751" s="29" t="s">
        <v>24406</v>
      </c>
      <c r="E1751" s="32">
        <v>47</v>
      </c>
      <c r="F1751" s="29" t="s">
        <v>29</v>
      </c>
      <c r="G1751" s="29" t="s">
        <v>8385</v>
      </c>
      <c r="H1751" s="32" t="s">
        <v>8386</v>
      </c>
      <c r="I1751" s="29" t="s">
        <v>155</v>
      </c>
      <c r="J1751" s="29" t="s">
        <v>92</v>
      </c>
      <c r="K1751" s="34">
        <v>44343</v>
      </c>
      <c r="L1751" s="29" t="s">
        <v>26</v>
      </c>
    </row>
    <row r="1752" spans="1:12" x14ac:dyDescent="0.8">
      <c r="A1752" s="29" t="s">
        <v>8388</v>
      </c>
      <c r="B1752" s="29" t="s">
        <v>8389</v>
      </c>
      <c r="C1752" s="29" t="s">
        <v>23763</v>
      </c>
      <c r="D1752" s="29" t="s">
        <v>24725</v>
      </c>
      <c r="E1752" s="32">
        <v>18</v>
      </c>
      <c r="F1752" s="29" t="s">
        <v>14</v>
      </c>
      <c r="G1752" s="29" t="s">
        <v>8390</v>
      </c>
      <c r="H1752" s="32" t="s">
        <v>8391</v>
      </c>
      <c r="I1752" s="29" t="s">
        <v>529</v>
      </c>
      <c r="J1752" s="29" t="s">
        <v>55</v>
      </c>
      <c r="K1752" s="34">
        <v>44965</v>
      </c>
      <c r="L1752" s="29" t="s">
        <v>42</v>
      </c>
    </row>
    <row r="1753" spans="1:12" x14ac:dyDescent="0.8">
      <c r="A1753" s="29" t="s">
        <v>8393</v>
      </c>
      <c r="B1753" s="29" t="s">
        <v>8394</v>
      </c>
      <c r="C1753" s="29" t="s">
        <v>23846</v>
      </c>
      <c r="D1753" s="29" t="s">
        <v>23749</v>
      </c>
      <c r="E1753" s="32">
        <v>43</v>
      </c>
      <c r="F1753" s="29" t="s">
        <v>29</v>
      </c>
      <c r="G1753" s="29" t="s">
        <v>8395</v>
      </c>
      <c r="H1753" s="32" t="s">
        <v>8396</v>
      </c>
      <c r="I1753" s="29" t="s">
        <v>80</v>
      </c>
      <c r="J1753" s="29" t="s">
        <v>74</v>
      </c>
      <c r="K1753" s="34">
        <v>44996</v>
      </c>
      <c r="L1753" s="29" t="s">
        <v>42</v>
      </c>
    </row>
    <row r="1754" spans="1:12" x14ac:dyDescent="0.8">
      <c r="A1754" s="29" t="s">
        <v>8398</v>
      </c>
      <c r="B1754" s="29" t="s">
        <v>8399</v>
      </c>
      <c r="C1754" s="29" t="s">
        <v>23752</v>
      </c>
      <c r="D1754" s="29" t="s">
        <v>24875</v>
      </c>
      <c r="E1754" s="32">
        <v>27</v>
      </c>
      <c r="F1754" s="29" t="s">
        <v>14</v>
      </c>
      <c r="G1754" s="29" t="s">
        <v>8400</v>
      </c>
      <c r="H1754" s="32" t="s">
        <v>8401</v>
      </c>
      <c r="I1754" s="29"/>
      <c r="J1754" s="29" t="s">
        <v>19</v>
      </c>
      <c r="K1754" s="34">
        <v>44600</v>
      </c>
      <c r="L1754" s="29" t="s">
        <v>42</v>
      </c>
    </row>
    <row r="1755" spans="1:12" x14ac:dyDescent="0.8">
      <c r="A1755" s="29" t="s">
        <v>8403</v>
      </c>
      <c r="B1755" s="29" t="s">
        <v>8404</v>
      </c>
      <c r="C1755" s="29" t="s">
        <v>24098</v>
      </c>
      <c r="D1755" s="29" t="s">
        <v>24644</v>
      </c>
      <c r="E1755" s="32">
        <v>18</v>
      </c>
      <c r="F1755" s="29" t="s">
        <v>29</v>
      </c>
      <c r="G1755" s="29" t="s">
        <v>8405</v>
      </c>
      <c r="H1755" s="32" t="s">
        <v>8406</v>
      </c>
      <c r="I1755" s="29" t="s">
        <v>186</v>
      </c>
      <c r="J1755" s="29" t="s">
        <v>74</v>
      </c>
      <c r="K1755" s="34">
        <v>44825</v>
      </c>
      <c r="L1755" s="29" t="s">
        <v>35</v>
      </c>
    </row>
    <row r="1756" spans="1:12" x14ac:dyDescent="0.8">
      <c r="A1756" s="29" t="s">
        <v>8408</v>
      </c>
      <c r="B1756" s="29" t="s">
        <v>8409</v>
      </c>
      <c r="C1756" s="29" t="s">
        <v>23844</v>
      </c>
      <c r="D1756" s="29" t="s">
        <v>24508</v>
      </c>
      <c r="E1756" s="32">
        <v>41</v>
      </c>
      <c r="F1756" s="29" t="s">
        <v>14</v>
      </c>
      <c r="G1756" s="29" t="s">
        <v>8410</v>
      </c>
      <c r="H1756" s="32" t="s">
        <v>8411</v>
      </c>
      <c r="I1756" s="29" t="s">
        <v>1209</v>
      </c>
      <c r="J1756" s="29" t="s">
        <v>92</v>
      </c>
      <c r="K1756" s="34">
        <v>44831</v>
      </c>
      <c r="L1756" s="29" t="s">
        <v>35</v>
      </c>
    </row>
    <row r="1757" spans="1:12" x14ac:dyDescent="0.8">
      <c r="A1757" s="29" t="s">
        <v>8413</v>
      </c>
      <c r="B1757" s="29" t="s">
        <v>8414</v>
      </c>
      <c r="C1757" s="29" t="s">
        <v>23751</v>
      </c>
      <c r="D1757" s="29" t="s">
        <v>24507</v>
      </c>
      <c r="E1757" s="32">
        <v>51</v>
      </c>
      <c r="F1757" s="29" t="s">
        <v>29</v>
      </c>
      <c r="G1757" s="29" t="s">
        <v>8415</v>
      </c>
      <c r="H1757" s="32"/>
      <c r="I1757" s="29" t="s">
        <v>173</v>
      </c>
      <c r="J1757" s="29" t="s">
        <v>62</v>
      </c>
      <c r="K1757" s="34">
        <v>43913</v>
      </c>
      <c r="L1757" s="29" t="s">
        <v>42</v>
      </c>
    </row>
    <row r="1758" spans="1:12" x14ac:dyDescent="0.8">
      <c r="A1758" s="29" t="s">
        <v>8417</v>
      </c>
      <c r="B1758" s="29" t="s">
        <v>8418</v>
      </c>
      <c r="C1758" s="29" t="s">
        <v>23801</v>
      </c>
      <c r="D1758" s="29" t="s">
        <v>24376</v>
      </c>
      <c r="E1758" s="32">
        <v>33</v>
      </c>
      <c r="F1758" s="29" t="s">
        <v>14</v>
      </c>
      <c r="G1758" s="29" t="s">
        <v>363</v>
      </c>
      <c r="H1758" s="32" t="s">
        <v>8419</v>
      </c>
      <c r="I1758" s="29" t="s">
        <v>489</v>
      </c>
      <c r="J1758" s="29" t="s">
        <v>34</v>
      </c>
      <c r="K1758" s="34">
        <v>45078</v>
      </c>
      <c r="L1758" s="29" t="s">
        <v>35</v>
      </c>
    </row>
    <row r="1759" spans="1:12" x14ac:dyDescent="0.8">
      <c r="A1759" s="29" t="s">
        <v>8421</v>
      </c>
      <c r="B1759" s="29" t="s">
        <v>8422</v>
      </c>
      <c r="C1759" s="29" t="s">
        <v>23747</v>
      </c>
      <c r="D1759" s="29" t="s">
        <v>24932</v>
      </c>
      <c r="E1759" s="32">
        <v>46</v>
      </c>
      <c r="F1759" s="29" t="s">
        <v>14</v>
      </c>
      <c r="G1759" s="29" t="s">
        <v>8423</v>
      </c>
      <c r="H1759" s="32" t="s">
        <v>8424</v>
      </c>
      <c r="I1759" s="29" t="s">
        <v>249</v>
      </c>
      <c r="J1759" s="29" t="s">
        <v>55</v>
      </c>
      <c r="K1759" s="34">
        <v>44629</v>
      </c>
      <c r="L1759" s="29" t="s">
        <v>35</v>
      </c>
    </row>
    <row r="1760" spans="1:12" x14ac:dyDescent="0.8">
      <c r="A1760" s="29" t="s">
        <v>8426</v>
      </c>
      <c r="B1760" s="29" t="s">
        <v>8427</v>
      </c>
      <c r="C1760" s="29" t="s">
        <v>23745</v>
      </c>
      <c r="D1760" s="29" t="s">
        <v>24631</v>
      </c>
      <c r="E1760" s="32"/>
      <c r="F1760" s="29" t="s">
        <v>29</v>
      </c>
      <c r="G1760" s="29" t="s">
        <v>8428</v>
      </c>
      <c r="H1760" s="32" t="s">
        <v>8429</v>
      </c>
      <c r="I1760" s="29"/>
      <c r="J1760" s="29" t="s">
        <v>19</v>
      </c>
      <c r="K1760" s="34">
        <v>45012</v>
      </c>
      <c r="L1760" s="29" t="s">
        <v>35</v>
      </c>
    </row>
    <row r="1761" spans="1:12" x14ac:dyDescent="0.8">
      <c r="A1761" s="29" t="s">
        <v>8431</v>
      </c>
      <c r="B1761" s="29" t="s">
        <v>8432</v>
      </c>
      <c r="C1761" s="29" t="s">
        <v>24199</v>
      </c>
      <c r="D1761" s="29" t="s">
        <v>24664</v>
      </c>
      <c r="E1761" s="32">
        <v>50</v>
      </c>
      <c r="F1761" s="29" t="s">
        <v>108</v>
      </c>
      <c r="G1761" s="29" t="s">
        <v>8433</v>
      </c>
      <c r="H1761" s="32">
        <v>6806571178</v>
      </c>
      <c r="I1761" s="29" t="s">
        <v>54</v>
      </c>
      <c r="J1761" s="29" t="s">
        <v>55</v>
      </c>
      <c r="K1761" s="34">
        <v>44440</v>
      </c>
      <c r="L1761" s="29" t="s">
        <v>42</v>
      </c>
    </row>
    <row r="1762" spans="1:12" x14ac:dyDescent="0.8">
      <c r="A1762" s="29" t="s">
        <v>8435</v>
      </c>
      <c r="B1762" s="29" t="s">
        <v>8436</v>
      </c>
      <c r="C1762" s="29" t="s">
        <v>23810</v>
      </c>
      <c r="D1762" s="29" t="s">
        <v>24428</v>
      </c>
      <c r="E1762" s="32">
        <v>54</v>
      </c>
      <c r="F1762" s="29" t="s">
        <v>14</v>
      </c>
      <c r="G1762" s="29" t="s">
        <v>8437</v>
      </c>
      <c r="H1762" s="32" t="s">
        <v>8438</v>
      </c>
      <c r="I1762" s="29" t="s">
        <v>558</v>
      </c>
      <c r="J1762" s="29" t="s">
        <v>55</v>
      </c>
      <c r="K1762" s="34">
        <v>44591</v>
      </c>
      <c r="L1762" s="29" t="s">
        <v>42</v>
      </c>
    </row>
    <row r="1763" spans="1:12" x14ac:dyDescent="0.8">
      <c r="A1763" s="29" t="s">
        <v>8440</v>
      </c>
      <c r="B1763" s="29" t="s">
        <v>8441</v>
      </c>
      <c r="C1763" s="29" t="s">
        <v>23950</v>
      </c>
      <c r="D1763" s="29" t="s">
        <v>24399</v>
      </c>
      <c r="E1763" s="32">
        <v>43</v>
      </c>
      <c r="F1763" s="29" t="s">
        <v>14</v>
      </c>
      <c r="G1763" s="29" t="s">
        <v>8442</v>
      </c>
      <c r="H1763" s="32" t="s">
        <v>8443</v>
      </c>
      <c r="I1763" s="29" t="s">
        <v>220</v>
      </c>
      <c r="J1763" s="29" t="s">
        <v>221</v>
      </c>
      <c r="K1763" s="34">
        <v>44910</v>
      </c>
      <c r="L1763" s="29" t="s">
        <v>35</v>
      </c>
    </row>
    <row r="1764" spans="1:12" x14ac:dyDescent="0.8">
      <c r="A1764" s="29" t="s">
        <v>8445</v>
      </c>
      <c r="B1764" s="29" t="s">
        <v>8446</v>
      </c>
      <c r="C1764" s="29" t="s">
        <v>23822</v>
      </c>
      <c r="D1764" s="29" t="s">
        <v>24837</v>
      </c>
      <c r="E1764" s="32">
        <v>35</v>
      </c>
      <c r="F1764" s="29" t="s">
        <v>14</v>
      </c>
      <c r="G1764" s="29" t="s">
        <v>8447</v>
      </c>
      <c r="H1764" s="32" t="s">
        <v>8448</v>
      </c>
      <c r="I1764" s="29" t="s">
        <v>54</v>
      </c>
      <c r="J1764" s="29" t="s">
        <v>55</v>
      </c>
      <c r="K1764" s="34">
        <v>44747</v>
      </c>
      <c r="L1764" s="29" t="s">
        <v>35</v>
      </c>
    </row>
    <row r="1765" spans="1:12" x14ac:dyDescent="0.8">
      <c r="A1765" s="29" t="s">
        <v>8450</v>
      </c>
      <c r="B1765" s="29" t="s">
        <v>1169</v>
      </c>
      <c r="C1765" s="29" t="s">
        <v>23747</v>
      </c>
      <c r="D1765" s="29" t="s">
        <v>24482</v>
      </c>
      <c r="E1765" s="32">
        <v>18</v>
      </c>
      <c r="F1765" s="29" t="s">
        <v>14</v>
      </c>
      <c r="G1765" s="29" t="s">
        <v>8451</v>
      </c>
      <c r="H1765" s="32" t="s">
        <v>8452</v>
      </c>
      <c r="I1765" s="29" t="s">
        <v>192</v>
      </c>
      <c r="J1765" s="29" t="s">
        <v>193</v>
      </c>
      <c r="K1765" s="34">
        <v>45638</v>
      </c>
      <c r="L1765" s="29" t="s">
        <v>35</v>
      </c>
    </row>
    <row r="1766" spans="1:12" x14ac:dyDescent="0.8">
      <c r="A1766" s="29" t="s">
        <v>8454</v>
      </c>
      <c r="B1766" s="29" t="s">
        <v>8455</v>
      </c>
      <c r="C1766" s="29" t="s">
        <v>23772</v>
      </c>
      <c r="D1766" s="29" t="s">
        <v>24539</v>
      </c>
      <c r="E1766" s="32">
        <v>32</v>
      </c>
      <c r="F1766" s="29" t="s">
        <v>14</v>
      </c>
      <c r="G1766" s="29" t="s">
        <v>8456</v>
      </c>
      <c r="H1766" s="32" t="s">
        <v>8457</v>
      </c>
      <c r="I1766" s="29" t="s">
        <v>424</v>
      </c>
      <c r="J1766" s="29" t="s">
        <v>138</v>
      </c>
      <c r="K1766" s="34">
        <v>44812</v>
      </c>
      <c r="L1766" s="29" t="s">
        <v>42</v>
      </c>
    </row>
    <row r="1767" spans="1:12" x14ac:dyDescent="0.8">
      <c r="A1767" s="29" t="s">
        <v>8459</v>
      </c>
      <c r="B1767" s="29" t="s">
        <v>8460</v>
      </c>
      <c r="C1767" s="29" t="s">
        <v>24200</v>
      </c>
      <c r="D1767" s="29" t="s">
        <v>24933</v>
      </c>
      <c r="E1767" s="32">
        <v>24</v>
      </c>
      <c r="F1767" s="29" t="s">
        <v>29</v>
      </c>
      <c r="G1767" s="29" t="s">
        <v>8461</v>
      </c>
      <c r="H1767" s="32" t="s">
        <v>8462</v>
      </c>
      <c r="I1767" s="29" t="s">
        <v>105</v>
      </c>
      <c r="J1767" s="29" t="s">
        <v>48</v>
      </c>
      <c r="K1767" s="34">
        <v>44157</v>
      </c>
      <c r="L1767" s="29" t="s">
        <v>42</v>
      </c>
    </row>
    <row r="1768" spans="1:12" x14ac:dyDescent="0.8">
      <c r="A1768" s="29" t="s">
        <v>8464</v>
      </c>
      <c r="B1768" s="29" t="s">
        <v>8465</v>
      </c>
      <c r="C1768" s="29" t="s">
        <v>23872</v>
      </c>
      <c r="D1768" s="29" t="s">
        <v>24728</v>
      </c>
      <c r="E1768" s="32">
        <v>61</v>
      </c>
      <c r="F1768" s="29" t="s">
        <v>14</v>
      </c>
      <c r="G1768" s="29" t="s">
        <v>8466</v>
      </c>
      <c r="H1768" s="32" t="s">
        <v>8467</v>
      </c>
      <c r="I1768" s="29" t="s">
        <v>137</v>
      </c>
      <c r="J1768" s="29" t="s">
        <v>138</v>
      </c>
      <c r="K1768" s="34">
        <v>45365</v>
      </c>
      <c r="L1768" s="29" t="s">
        <v>26</v>
      </c>
    </row>
    <row r="1769" spans="1:12" x14ac:dyDescent="0.8">
      <c r="A1769" s="29" t="s">
        <v>8469</v>
      </c>
      <c r="B1769" s="29" t="s">
        <v>3300</v>
      </c>
      <c r="C1769" s="29" t="s">
        <v>23820</v>
      </c>
      <c r="D1769" s="29" t="s">
        <v>24373</v>
      </c>
      <c r="E1769" s="32">
        <v>32</v>
      </c>
      <c r="F1769" s="29" t="s">
        <v>29</v>
      </c>
      <c r="G1769" s="29" t="s">
        <v>8470</v>
      </c>
      <c r="H1769" s="32" t="s">
        <v>8471</v>
      </c>
      <c r="I1769" s="29" t="s">
        <v>186</v>
      </c>
      <c r="J1769" s="29" t="s">
        <v>74</v>
      </c>
      <c r="K1769" s="34">
        <v>45026</v>
      </c>
      <c r="L1769" s="29" t="s">
        <v>35</v>
      </c>
    </row>
    <row r="1770" spans="1:12" x14ac:dyDescent="0.8">
      <c r="A1770" s="29" t="s">
        <v>8473</v>
      </c>
      <c r="B1770" s="29"/>
      <c r="C1770" s="29"/>
      <c r="D1770" s="29"/>
      <c r="E1770" s="32">
        <v>36</v>
      </c>
      <c r="F1770" s="29" t="s">
        <v>108</v>
      </c>
      <c r="G1770" s="29" t="s">
        <v>8474</v>
      </c>
      <c r="H1770" s="32" t="s">
        <v>8475</v>
      </c>
      <c r="I1770" s="29" t="s">
        <v>489</v>
      </c>
      <c r="J1770" s="29" t="s">
        <v>34</v>
      </c>
      <c r="K1770" s="34">
        <v>44290</v>
      </c>
      <c r="L1770" s="29" t="s">
        <v>35</v>
      </c>
    </row>
    <row r="1771" spans="1:12" x14ac:dyDescent="0.8">
      <c r="A1771" s="29" t="s">
        <v>8477</v>
      </c>
      <c r="B1771" s="29" t="s">
        <v>8478</v>
      </c>
      <c r="C1771" s="29" t="s">
        <v>23773</v>
      </c>
      <c r="D1771" s="29" t="s">
        <v>24525</v>
      </c>
      <c r="E1771" s="32">
        <v>41</v>
      </c>
      <c r="F1771" s="29" t="s">
        <v>29</v>
      </c>
      <c r="G1771" s="29" t="s">
        <v>8479</v>
      </c>
      <c r="H1771" s="32" t="s">
        <v>8480</v>
      </c>
      <c r="I1771" s="29" t="s">
        <v>25</v>
      </c>
      <c r="J1771" s="29" t="s">
        <v>19</v>
      </c>
      <c r="K1771" s="34">
        <v>44857</v>
      </c>
      <c r="L1771" s="29" t="s">
        <v>35</v>
      </c>
    </row>
    <row r="1772" spans="1:12" x14ac:dyDescent="0.8">
      <c r="A1772" s="29" t="s">
        <v>8482</v>
      </c>
      <c r="B1772" s="29" t="s">
        <v>8483</v>
      </c>
      <c r="C1772" s="29" t="s">
        <v>23922</v>
      </c>
      <c r="D1772" s="29" t="s">
        <v>24549</v>
      </c>
      <c r="E1772" s="32">
        <v>35</v>
      </c>
      <c r="F1772" s="29" t="s">
        <v>14</v>
      </c>
      <c r="G1772" s="29" t="s">
        <v>8484</v>
      </c>
      <c r="H1772" s="32">
        <v>7298670503</v>
      </c>
      <c r="I1772" s="29" t="s">
        <v>167</v>
      </c>
      <c r="J1772" s="29" t="s">
        <v>138</v>
      </c>
      <c r="K1772" s="34">
        <v>44752</v>
      </c>
      <c r="L1772" s="29" t="s">
        <v>35</v>
      </c>
    </row>
    <row r="1773" spans="1:12" x14ac:dyDescent="0.8">
      <c r="A1773" s="29" t="s">
        <v>8486</v>
      </c>
      <c r="B1773" s="29" t="s">
        <v>8487</v>
      </c>
      <c r="C1773" s="29" t="s">
        <v>24064</v>
      </c>
      <c r="D1773" s="29" t="s">
        <v>24454</v>
      </c>
      <c r="E1773" s="32">
        <v>55</v>
      </c>
      <c r="F1773" s="29" t="s">
        <v>29</v>
      </c>
      <c r="G1773" s="29" t="s">
        <v>8488</v>
      </c>
      <c r="H1773" s="32">
        <v>3653632267</v>
      </c>
      <c r="I1773" s="29" t="s">
        <v>167</v>
      </c>
      <c r="J1773" s="29" t="s">
        <v>138</v>
      </c>
      <c r="K1773" s="34">
        <v>45628</v>
      </c>
      <c r="L1773" s="29" t="s">
        <v>26</v>
      </c>
    </row>
    <row r="1774" spans="1:12" x14ac:dyDescent="0.8">
      <c r="A1774" s="29" t="s">
        <v>8490</v>
      </c>
      <c r="B1774" s="29" t="s">
        <v>8491</v>
      </c>
      <c r="C1774" s="29" t="s">
        <v>23922</v>
      </c>
      <c r="D1774" s="29" t="s">
        <v>23867</v>
      </c>
      <c r="E1774" s="32">
        <v>27</v>
      </c>
      <c r="F1774" s="29" t="s">
        <v>14</v>
      </c>
      <c r="G1774" s="29" t="s">
        <v>8492</v>
      </c>
      <c r="H1774" s="32" t="s">
        <v>8493</v>
      </c>
      <c r="I1774" s="29" t="s">
        <v>119</v>
      </c>
      <c r="J1774" s="29" t="s">
        <v>55</v>
      </c>
      <c r="K1774" s="34">
        <v>44503</v>
      </c>
      <c r="L1774" s="29" t="s">
        <v>42</v>
      </c>
    </row>
    <row r="1775" spans="1:12" x14ac:dyDescent="0.8">
      <c r="A1775" s="29" t="s">
        <v>8495</v>
      </c>
      <c r="B1775" s="29" t="s">
        <v>8496</v>
      </c>
      <c r="C1775" s="29" t="s">
        <v>23827</v>
      </c>
      <c r="D1775" s="29" t="s">
        <v>24571</v>
      </c>
      <c r="E1775" s="32">
        <v>37</v>
      </c>
      <c r="F1775" s="29" t="s">
        <v>29</v>
      </c>
      <c r="G1775" s="29" t="s">
        <v>8497</v>
      </c>
      <c r="H1775" s="32" t="s">
        <v>8498</v>
      </c>
      <c r="I1775" s="29" t="s">
        <v>61</v>
      </c>
      <c r="J1775" s="29" t="s">
        <v>62</v>
      </c>
      <c r="K1775" s="34">
        <v>45647</v>
      </c>
      <c r="L1775" s="29" t="s">
        <v>42</v>
      </c>
    </row>
    <row r="1776" spans="1:12" x14ac:dyDescent="0.8">
      <c r="A1776" s="29" t="s">
        <v>8500</v>
      </c>
      <c r="B1776" s="29" t="s">
        <v>8501</v>
      </c>
      <c r="C1776" s="29" t="s">
        <v>23954</v>
      </c>
      <c r="D1776" s="29" t="s">
        <v>24488</v>
      </c>
      <c r="E1776" s="32">
        <v>26</v>
      </c>
      <c r="F1776" s="29" t="s">
        <v>14</v>
      </c>
      <c r="G1776" s="29" t="s">
        <v>8502</v>
      </c>
      <c r="H1776" s="32" t="s">
        <v>8503</v>
      </c>
      <c r="I1776" s="29" t="s">
        <v>270</v>
      </c>
      <c r="J1776" s="29" t="s">
        <v>19</v>
      </c>
      <c r="K1776" s="34">
        <v>44091</v>
      </c>
      <c r="L1776" s="29" t="s">
        <v>42</v>
      </c>
    </row>
    <row r="1777" spans="1:12" x14ac:dyDescent="0.8">
      <c r="A1777" s="29" t="s">
        <v>8505</v>
      </c>
      <c r="B1777" s="29" t="s">
        <v>8506</v>
      </c>
      <c r="C1777" s="29" t="s">
        <v>23920</v>
      </c>
      <c r="D1777" s="29" t="s">
        <v>24870</v>
      </c>
      <c r="E1777" s="32">
        <v>19</v>
      </c>
      <c r="F1777" s="29" t="s">
        <v>382</v>
      </c>
      <c r="G1777" s="29" t="s">
        <v>8507</v>
      </c>
      <c r="H1777" s="32" t="s">
        <v>8508</v>
      </c>
      <c r="I1777" s="29" t="s">
        <v>510</v>
      </c>
      <c r="J1777" s="29" t="s">
        <v>126</v>
      </c>
      <c r="K1777" s="34">
        <v>44330</v>
      </c>
      <c r="L1777" s="29" t="s">
        <v>42</v>
      </c>
    </row>
    <row r="1778" spans="1:12" x14ac:dyDescent="0.8">
      <c r="A1778" s="29" t="s">
        <v>8510</v>
      </c>
      <c r="B1778" s="29" t="s">
        <v>8511</v>
      </c>
      <c r="C1778" s="29" t="s">
        <v>23876</v>
      </c>
      <c r="D1778" s="29" t="s">
        <v>24387</v>
      </c>
      <c r="E1778" s="32">
        <v>27</v>
      </c>
      <c r="F1778" s="29" t="s">
        <v>29</v>
      </c>
      <c r="G1778" s="29" t="s">
        <v>8512</v>
      </c>
      <c r="H1778" s="32" t="s">
        <v>8513</v>
      </c>
      <c r="I1778" s="29" t="s">
        <v>450</v>
      </c>
      <c r="J1778" s="29" t="s">
        <v>138</v>
      </c>
      <c r="K1778" s="34">
        <v>45607</v>
      </c>
      <c r="L1778" s="29" t="s">
        <v>35</v>
      </c>
    </row>
    <row r="1779" spans="1:12" x14ac:dyDescent="0.8">
      <c r="A1779" s="29" t="s">
        <v>8515</v>
      </c>
      <c r="B1779" s="29" t="s">
        <v>8516</v>
      </c>
      <c r="C1779" s="29" t="s">
        <v>24145</v>
      </c>
      <c r="D1779" s="29" t="s">
        <v>24507</v>
      </c>
      <c r="E1779" s="32">
        <v>34</v>
      </c>
      <c r="F1779" s="29" t="s">
        <v>29</v>
      </c>
      <c r="G1779" s="29" t="s">
        <v>8517</v>
      </c>
      <c r="H1779" s="32" t="s">
        <v>8518</v>
      </c>
      <c r="I1779" s="29" t="s">
        <v>155</v>
      </c>
      <c r="J1779" s="29" t="s">
        <v>92</v>
      </c>
      <c r="K1779" s="34">
        <v>45413</v>
      </c>
      <c r="L1779" s="29" t="s">
        <v>35</v>
      </c>
    </row>
    <row r="1780" spans="1:12" x14ac:dyDescent="0.8">
      <c r="A1780" s="29" t="s">
        <v>8520</v>
      </c>
      <c r="B1780" s="29" t="s">
        <v>8521</v>
      </c>
      <c r="C1780" s="29" t="s">
        <v>23817</v>
      </c>
      <c r="D1780" s="29" t="s">
        <v>24863</v>
      </c>
      <c r="E1780" s="32">
        <v>29</v>
      </c>
      <c r="F1780" s="29" t="s">
        <v>14</v>
      </c>
      <c r="G1780" s="29" t="s">
        <v>8522</v>
      </c>
      <c r="H1780" s="32" t="s">
        <v>8523</v>
      </c>
      <c r="I1780" s="29" t="s">
        <v>249</v>
      </c>
      <c r="J1780" s="29" t="s">
        <v>55</v>
      </c>
      <c r="K1780" s="34">
        <v>44628</v>
      </c>
      <c r="L1780" s="29" t="s">
        <v>35</v>
      </c>
    </row>
    <row r="1781" spans="1:12" x14ac:dyDescent="0.8">
      <c r="A1781" s="29" t="s">
        <v>8525</v>
      </c>
      <c r="B1781" s="29" t="s">
        <v>8526</v>
      </c>
      <c r="C1781" s="29" t="s">
        <v>24022</v>
      </c>
      <c r="D1781" s="29" t="s">
        <v>24462</v>
      </c>
      <c r="E1781" s="32"/>
      <c r="F1781" s="29" t="s">
        <v>29</v>
      </c>
      <c r="G1781" s="29" t="s">
        <v>8527</v>
      </c>
      <c r="H1781" s="32" t="s">
        <v>8528</v>
      </c>
      <c r="I1781" s="29" t="s">
        <v>558</v>
      </c>
      <c r="J1781" s="29" t="s">
        <v>55</v>
      </c>
      <c r="K1781" s="34">
        <v>45030</v>
      </c>
      <c r="L1781" s="29" t="s">
        <v>35</v>
      </c>
    </row>
    <row r="1782" spans="1:12" x14ac:dyDescent="0.8">
      <c r="A1782" s="29" t="s">
        <v>8530</v>
      </c>
      <c r="B1782" s="29" t="s">
        <v>8531</v>
      </c>
      <c r="C1782" s="29" t="s">
        <v>23825</v>
      </c>
      <c r="D1782" s="29" t="s">
        <v>24583</v>
      </c>
      <c r="E1782" s="32">
        <v>18</v>
      </c>
      <c r="F1782" s="29" t="s">
        <v>14</v>
      </c>
      <c r="G1782" s="29" t="s">
        <v>8532</v>
      </c>
      <c r="H1782" s="32" t="s">
        <v>8533</v>
      </c>
      <c r="I1782" s="29" t="s">
        <v>932</v>
      </c>
      <c r="J1782" s="29" t="s">
        <v>126</v>
      </c>
      <c r="K1782" s="34">
        <v>43929</v>
      </c>
      <c r="L1782" s="29" t="s">
        <v>35</v>
      </c>
    </row>
    <row r="1783" spans="1:12" x14ac:dyDescent="0.8">
      <c r="A1783" s="29" t="s">
        <v>8535</v>
      </c>
      <c r="B1783" s="29" t="s">
        <v>3813</v>
      </c>
      <c r="C1783" s="29" t="s">
        <v>23746</v>
      </c>
      <c r="D1783" s="29" t="s">
        <v>24716</v>
      </c>
      <c r="E1783" s="32">
        <v>34</v>
      </c>
      <c r="F1783" s="29" t="s">
        <v>14</v>
      </c>
      <c r="G1783" s="29" t="s">
        <v>8536</v>
      </c>
      <c r="H1783" s="32" t="s">
        <v>8537</v>
      </c>
      <c r="I1783" s="29" t="s">
        <v>529</v>
      </c>
      <c r="J1783" s="29" t="s">
        <v>55</v>
      </c>
      <c r="K1783" s="34">
        <v>44608</v>
      </c>
      <c r="L1783" s="29" t="s">
        <v>35</v>
      </c>
    </row>
    <row r="1784" spans="1:12" x14ac:dyDescent="0.8">
      <c r="A1784" s="29" t="s">
        <v>8539</v>
      </c>
      <c r="B1784" s="29" t="s">
        <v>8540</v>
      </c>
      <c r="C1784" s="29" t="s">
        <v>23894</v>
      </c>
      <c r="D1784" s="29" t="s">
        <v>24934</v>
      </c>
      <c r="E1784" s="32">
        <v>18</v>
      </c>
      <c r="F1784" s="29" t="s">
        <v>29</v>
      </c>
      <c r="G1784" s="29" t="s">
        <v>8541</v>
      </c>
      <c r="H1784" s="32">
        <v>7835327104</v>
      </c>
      <c r="I1784" s="29" t="s">
        <v>41</v>
      </c>
      <c r="J1784" s="29" t="s">
        <v>19</v>
      </c>
      <c r="K1784" s="34">
        <v>45068</v>
      </c>
      <c r="L1784" s="29" t="s">
        <v>42</v>
      </c>
    </row>
    <row r="1785" spans="1:12" x14ac:dyDescent="0.8">
      <c r="A1785" s="29" t="s">
        <v>8543</v>
      </c>
      <c r="B1785" s="29" t="s">
        <v>8544</v>
      </c>
      <c r="C1785" s="29" t="s">
        <v>24201</v>
      </c>
      <c r="D1785" s="29" t="s">
        <v>24453</v>
      </c>
      <c r="E1785" s="32">
        <v>44</v>
      </c>
      <c r="F1785" s="29" t="s">
        <v>14</v>
      </c>
      <c r="G1785" s="29" t="s">
        <v>8545</v>
      </c>
      <c r="H1785" s="32" t="s">
        <v>8546</v>
      </c>
      <c r="I1785" s="29" t="s">
        <v>249</v>
      </c>
      <c r="J1785" s="29" t="s">
        <v>55</v>
      </c>
      <c r="K1785" s="34">
        <v>44616</v>
      </c>
      <c r="L1785" s="29" t="s">
        <v>42</v>
      </c>
    </row>
    <row r="1786" spans="1:12" x14ac:dyDescent="0.8">
      <c r="A1786" s="29" t="s">
        <v>8548</v>
      </c>
      <c r="B1786" s="29" t="s">
        <v>7568</v>
      </c>
      <c r="C1786" s="29" t="s">
        <v>24082</v>
      </c>
      <c r="D1786" s="29" t="s">
        <v>99</v>
      </c>
      <c r="E1786" s="32">
        <v>35</v>
      </c>
      <c r="F1786" s="29" t="s">
        <v>14</v>
      </c>
      <c r="G1786" s="29" t="s">
        <v>8549</v>
      </c>
      <c r="H1786" s="32">
        <v>3283457186</v>
      </c>
      <c r="I1786" s="29" t="s">
        <v>1209</v>
      </c>
      <c r="J1786" s="29" t="s">
        <v>92</v>
      </c>
      <c r="K1786" s="34">
        <v>44887</v>
      </c>
      <c r="L1786" s="29" t="s">
        <v>35</v>
      </c>
    </row>
    <row r="1787" spans="1:12" x14ac:dyDescent="0.8">
      <c r="A1787" s="29" t="s">
        <v>8551</v>
      </c>
      <c r="B1787" s="29"/>
      <c r="C1787" s="29"/>
      <c r="D1787" s="29"/>
      <c r="E1787" s="32">
        <v>18</v>
      </c>
      <c r="F1787" s="29" t="s">
        <v>29</v>
      </c>
      <c r="G1787" s="29" t="s">
        <v>8552</v>
      </c>
      <c r="H1787" s="32" t="s">
        <v>8553</v>
      </c>
      <c r="I1787" s="29" t="s">
        <v>285</v>
      </c>
      <c r="J1787" s="29"/>
      <c r="K1787" s="34">
        <v>44669</v>
      </c>
      <c r="L1787" s="29" t="s">
        <v>42</v>
      </c>
    </row>
    <row r="1788" spans="1:12" x14ac:dyDescent="0.8">
      <c r="A1788" s="29" t="s">
        <v>8555</v>
      </c>
      <c r="B1788" s="29" t="s">
        <v>8556</v>
      </c>
      <c r="C1788" s="29" t="s">
        <v>24202</v>
      </c>
      <c r="D1788" s="29" t="s">
        <v>24213</v>
      </c>
      <c r="E1788" s="32">
        <v>31</v>
      </c>
      <c r="F1788" s="29" t="s">
        <v>14</v>
      </c>
      <c r="G1788" s="29" t="s">
        <v>8557</v>
      </c>
      <c r="H1788" s="32" t="s">
        <v>8558</v>
      </c>
      <c r="I1788" s="29" t="s">
        <v>450</v>
      </c>
      <c r="J1788" s="29" t="s">
        <v>138</v>
      </c>
      <c r="K1788" s="34">
        <v>45182</v>
      </c>
      <c r="L1788" s="29" t="s">
        <v>26</v>
      </c>
    </row>
    <row r="1789" spans="1:12" x14ac:dyDescent="0.8">
      <c r="A1789" s="29" t="s">
        <v>8560</v>
      </c>
      <c r="B1789" s="29" t="s">
        <v>8561</v>
      </c>
      <c r="C1789" s="29" t="s">
        <v>23963</v>
      </c>
      <c r="D1789" s="29" t="s">
        <v>23969</v>
      </c>
      <c r="E1789" s="32">
        <v>25</v>
      </c>
      <c r="F1789" s="29" t="s">
        <v>29</v>
      </c>
      <c r="G1789" s="29" t="s">
        <v>8562</v>
      </c>
      <c r="H1789" s="32" t="s">
        <v>8563</v>
      </c>
      <c r="I1789" s="29" t="s">
        <v>161</v>
      </c>
      <c r="J1789" s="29" t="s">
        <v>113</v>
      </c>
      <c r="K1789" s="34">
        <v>45200</v>
      </c>
      <c r="L1789" s="29" t="s">
        <v>35</v>
      </c>
    </row>
    <row r="1790" spans="1:12" x14ac:dyDescent="0.8">
      <c r="A1790" s="29" t="s">
        <v>8565</v>
      </c>
      <c r="B1790" s="29" t="s">
        <v>8566</v>
      </c>
      <c r="C1790" s="29" t="s">
        <v>23740</v>
      </c>
      <c r="D1790" s="29" t="s">
        <v>24513</v>
      </c>
      <c r="E1790" s="32">
        <v>38</v>
      </c>
      <c r="F1790" s="29" t="s">
        <v>14</v>
      </c>
      <c r="G1790" s="29" t="s">
        <v>1416</v>
      </c>
      <c r="H1790" s="32"/>
      <c r="I1790" s="29" t="s">
        <v>80</v>
      </c>
      <c r="J1790" s="29" t="s">
        <v>74</v>
      </c>
      <c r="K1790" s="34">
        <v>45181</v>
      </c>
      <c r="L1790" s="29" t="s">
        <v>35</v>
      </c>
    </row>
    <row r="1791" spans="1:12" x14ac:dyDescent="0.8">
      <c r="A1791" s="29" t="s">
        <v>8568</v>
      </c>
      <c r="B1791" s="29" t="s">
        <v>8569</v>
      </c>
      <c r="C1791" s="29" t="s">
        <v>23980</v>
      </c>
      <c r="D1791" s="29" t="s">
        <v>24791</v>
      </c>
      <c r="E1791" s="32">
        <v>51</v>
      </c>
      <c r="F1791" s="29" t="s">
        <v>14</v>
      </c>
      <c r="G1791" s="29" t="s">
        <v>8570</v>
      </c>
      <c r="H1791" s="32" t="s">
        <v>8571</v>
      </c>
      <c r="I1791" s="29" t="s">
        <v>529</v>
      </c>
      <c r="J1791" s="29" t="s">
        <v>55</v>
      </c>
      <c r="K1791" s="34">
        <v>44051</v>
      </c>
      <c r="L1791" s="29" t="s">
        <v>26</v>
      </c>
    </row>
    <row r="1792" spans="1:12" x14ac:dyDescent="0.8">
      <c r="A1792" s="29" t="s">
        <v>8573</v>
      </c>
      <c r="B1792" s="29" t="s">
        <v>8574</v>
      </c>
      <c r="C1792" s="29" t="s">
        <v>23977</v>
      </c>
      <c r="D1792" s="29" t="s">
        <v>24615</v>
      </c>
      <c r="E1792" s="32">
        <v>18</v>
      </c>
      <c r="F1792" s="29" t="s">
        <v>29</v>
      </c>
      <c r="G1792" s="29" t="s">
        <v>8575</v>
      </c>
      <c r="H1792" s="32" t="s">
        <v>8576</v>
      </c>
      <c r="I1792" s="29" t="s">
        <v>144</v>
      </c>
      <c r="J1792" s="29" t="s">
        <v>145</v>
      </c>
      <c r="K1792" s="34">
        <v>44356</v>
      </c>
      <c r="L1792" s="29" t="s">
        <v>35</v>
      </c>
    </row>
    <row r="1793" spans="1:12" x14ac:dyDescent="0.8">
      <c r="A1793" s="29" t="s">
        <v>8577</v>
      </c>
      <c r="B1793" s="29" t="s">
        <v>8578</v>
      </c>
      <c r="C1793" s="29" t="s">
        <v>24007</v>
      </c>
      <c r="D1793" s="29" t="s">
        <v>24707</v>
      </c>
      <c r="E1793" s="32">
        <v>36</v>
      </c>
      <c r="F1793" s="29" t="s">
        <v>29</v>
      </c>
      <c r="G1793" s="29" t="s">
        <v>8579</v>
      </c>
      <c r="H1793" s="32" t="s">
        <v>8580</v>
      </c>
      <c r="I1793" s="29" t="s">
        <v>1974</v>
      </c>
      <c r="J1793" s="29" t="s">
        <v>180</v>
      </c>
      <c r="K1793" s="34">
        <v>45226</v>
      </c>
      <c r="L1793" s="29" t="s">
        <v>35</v>
      </c>
    </row>
    <row r="1794" spans="1:12" x14ac:dyDescent="0.8">
      <c r="A1794" s="29" t="s">
        <v>8582</v>
      </c>
      <c r="B1794" s="29" t="s">
        <v>8583</v>
      </c>
      <c r="C1794" s="29" t="s">
        <v>23782</v>
      </c>
      <c r="D1794" s="29" t="s">
        <v>24457</v>
      </c>
      <c r="E1794" s="32">
        <v>33</v>
      </c>
      <c r="F1794" s="29" t="s">
        <v>29</v>
      </c>
      <c r="G1794" s="29" t="s">
        <v>8584</v>
      </c>
      <c r="H1794" s="32" t="s">
        <v>8585</v>
      </c>
      <c r="I1794" s="29" t="s">
        <v>424</v>
      </c>
      <c r="J1794" s="29" t="s">
        <v>138</v>
      </c>
      <c r="K1794" s="34">
        <v>45128</v>
      </c>
      <c r="L1794" s="29" t="s">
        <v>35</v>
      </c>
    </row>
    <row r="1795" spans="1:12" x14ac:dyDescent="0.8">
      <c r="A1795" s="29" t="s">
        <v>8587</v>
      </c>
      <c r="B1795" s="29" t="s">
        <v>8588</v>
      </c>
      <c r="C1795" s="29" t="s">
        <v>23852</v>
      </c>
      <c r="D1795" s="29" t="s">
        <v>24935</v>
      </c>
      <c r="E1795" s="32">
        <v>43</v>
      </c>
      <c r="F1795" s="29"/>
      <c r="G1795" s="29" t="s">
        <v>8589</v>
      </c>
      <c r="H1795" s="32" t="s">
        <v>8590</v>
      </c>
      <c r="I1795" s="29" t="s">
        <v>249</v>
      </c>
      <c r="J1795" s="29" t="s">
        <v>55</v>
      </c>
      <c r="K1795" s="34">
        <v>45706</v>
      </c>
      <c r="L1795" s="29" t="s">
        <v>26</v>
      </c>
    </row>
    <row r="1796" spans="1:12" x14ac:dyDescent="0.8">
      <c r="A1796" s="29" t="s">
        <v>8592</v>
      </c>
      <c r="B1796" s="29" t="s">
        <v>8593</v>
      </c>
      <c r="C1796" s="29" t="s">
        <v>24203</v>
      </c>
      <c r="D1796" s="29" t="s">
        <v>24587</v>
      </c>
      <c r="E1796" s="32">
        <v>37</v>
      </c>
      <c r="F1796" s="29" t="s">
        <v>14</v>
      </c>
      <c r="G1796" s="29" t="s">
        <v>8594</v>
      </c>
      <c r="H1796" s="32" t="s">
        <v>8595</v>
      </c>
      <c r="I1796" s="29" t="s">
        <v>796</v>
      </c>
      <c r="J1796" s="29" t="s">
        <v>19</v>
      </c>
      <c r="K1796" s="34">
        <v>45420</v>
      </c>
      <c r="L1796" s="29" t="s">
        <v>35</v>
      </c>
    </row>
    <row r="1797" spans="1:12" x14ac:dyDescent="0.8">
      <c r="A1797" s="29" t="s">
        <v>8597</v>
      </c>
      <c r="B1797" s="29" t="s">
        <v>8598</v>
      </c>
      <c r="C1797" s="29" t="s">
        <v>23778</v>
      </c>
      <c r="D1797" s="29" t="s">
        <v>24336</v>
      </c>
      <c r="E1797" s="32">
        <v>25</v>
      </c>
      <c r="F1797" s="29" t="s">
        <v>29</v>
      </c>
      <c r="G1797" s="29" t="s">
        <v>8599</v>
      </c>
      <c r="H1797" s="32" t="s">
        <v>8600</v>
      </c>
      <c r="I1797" s="29" t="s">
        <v>80</v>
      </c>
      <c r="J1797" s="29" t="s">
        <v>74</v>
      </c>
      <c r="K1797" s="34">
        <v>44231</v>
      </c>
      <c r="L1797" s="29" t="s">
        <v>35</v>
      </c>
    </row>
    <row r="1798" spans="1:12" x14ac:dyDescent="0.8">
      <c r="A1798" s="29" t="s">
        <v>8602</v>
      </c>
      <c r="B1798" s="29" t="s">
        <v>8603</v>
      </c>
      <c r="C1798" s="29" t="s">
        <v>23783</v>
      </c>
      <c r="D1798" s="29" t="s">
        <v>24936</v>
      </c>
      <c r="E1798" s="32"/>
      <c r="F1798" s="29" t="s">
        <v>29</v>
      </c>
      <c r="G1798" s="29" t="s">
        <v>8604</v>
      </c>
      <c r="H1798" s="32" t="s">
        <v>8605</v>
      </c>
      <c r="I1798" s="29" t="s">
        <v>137</v>
      </c>
      <c r="J1798" s="29" t="s">
        <v>138</v>
      </c>
      <c r="K1798" s="34">
        <v>44145</v>
      </c>
      <c r="L1798" s="29" t="s">
        <v>35</v>
      </c>
    </row>
    <row r="1799" spans="1:12" x14ac:dyDescent="0.8">
      <c r="A1799" s="29" t="s">
        <v>8607</v>
      </c>
      <c r="B1799" s="29" t="s">
        <v>8608</v>
      </c>
      <c r="C1799" s="29" t="s">
        <v>24204</v>
      </c>
      <c r="D1799" s="29" t="s">
        <v>24662</v>
      </c>
      <c r="E1799" s="32">
        <v>25</v>
      </c>
      <c r="F1799" s="29" t="s">
        <v>29</v>
      </c>
      <c r="G1799" s="29" t="s">
        <v>8609</v>
      </c>
      <c r="H1799" s="32" t="s">
        <v>8610</v>
      </c>
      <c r="I1799" s="29" t="s">
        <v>249</v>
      </c>
      <c r="J1799" s="29" t="s">
        <v>55</v>
      </c>
      <c r="K1799" s="34">
        <v>45412</v>
      </c>
      <c r="L1799" s="29" t="s">
        <v>35</v>
      </c>
    </row>
    <row r="1800" spans="1:12" x14ac:dyDescent="0.8">
      <c r="A1800" s="29" t="s">
        <v>8612</v>
      </c>
      <c r="B1800" s="29" t="s">
        <v>8613</v>
      </c>
      <c r="C1800" s="29" t="s">
        <v>23885</v>
      </c>
      <c r="D1800" s="29" t="s">
        <v>24460</v>
      </c>
      <c r="E1800" s="32">
        <v>47</v>
      </c>
      <c r="F1800" s="29" t="s">
        <v>29</v>
      </c>
      <c r="G1800" s="29" t="s">
        <v>8614</v>
      </c>
      <c r="H1800" s="32" t="s">
        <v>8615</v>
      </c>
      <c r="I1800" s="29" t="s">
        <v>25</v>
      </c>
      <c r="J1800" s="29" t="s">
        <v>19</v>
      </c>
      <c r="K1800" s="34">
        <v>44230</v>
      </c>
      <c r="L1800" s="29" t="s">
        <v>35</v>
      </c>
    </row>
    <row r="1801" spans="1:12" x14ac:dyDescent="0.8">
      <c r="A1801" s="29" t="s">
        <v>8617</v>
      </c>
      <c r="B1801" s="29"/>
      <c r="C1801" s="29"/>
      <c r="D1801" s="29"/>
      <c r="E1801" s="32">
        <v>35</v>
      </c>
      <c r="F1801" s="29"/>
      <c r="G1801" s="29" t="s">
        <v>8618</v>
      </c>
      <c r="H1801" s="32" t="s">
        <v>8619</v>
      </c>
      <c r="I1801" s="29" t="s">
        <v>73</v>
      </c>
      <c r="J1801" s="29" t="s">
        <v>74</v>
      </c>
      <c r="K1801" s="34">
        <v>44084</v>
      </c>
      <c r="L1801" s="29" t="s">
        <v>42</v>
      </c>
    </row>
    <row r="1802" spans="1:12" x14ac:dyDescent="0.8">
      <c r="A1802" s="29" t="s">
        <v>8621</v>
      </c>
      <c r="B1802" s="29" t="s">
        <v>8622</v>
      </c>
      <c r="C1802" s="29" t="s">
        <v>23815</v>
      </c>
      <c r="D1802" s="29" t="s">
        <v>24491</v>
      </c>
      <c r="E1802" s="32">
        <v>57</v>
      </c>
      <c r="F1802" s="29" t="s">
        <v>29</v>
      </c>
      <c r="G1802" s="29" t="s">
        <v>8623</v>
      </c>
      <c r="H1802" s="32" t="s">
        <v>8624</v>
      </c>
      <c r="I1802" s="29" t="s">
        <v>155</v>
      </c>
      <c r="J1802" s="29" t="s">
        <v>92</v>
      </c>
      <c r="K1802" s="34">
        <v>45012</v>
      </c>
      <c r="L1802" s="29" t="s">
        <v>42</v>
      </c>
    </row>
    <row r="1803" spans="1:12" x14ac:dyDescent="0.8">
      <c r="A1803" s="29" t="s">
        <v>8626</v>
      </c>
      <c r="B1803" s="29" t="s">
        <v>8627</v>
      </c>
      <c r="C1803" s="29" t="s">
        <v>23883</v>
      </c>
      <c r="D1803" s="29" t="s">
        <v>24330</v>
      </c>
      <c r="E1803" s="32">
        <v>34</v>
      </c>
      <c r="F1803" s="29" t="s">
        <v>14</v>
      </c>
      <c r="G1803" s="29" t="s">
        <v>8628</v>
      </c>
      <c r="H1803" s="32" t="s">
        <v>8629</v>
      </c>
      <c r="I1803" s="29" t="s">
        <v>137</v>
      </c>
      <c r="J1803" s="29" t="s">
        <v>138</v>
      </c>
      <c r="K1803" s="34">
        <v>45467</v>
      </c>
      <c r="L1803" s="29" t="s">
        <v>35</v>
      </c>
    </row>
    <row r="1804" spans="1:12" x14ac:dyDescent="0.8">
      <c r="A1804" s="29" t="s">
        <v>8631</v>
      </c>
      <c r="B1804" s="29" t="s">
        <v>8632</v>
      </c>
      <c r="C1804" s="29" t="s">
        <v>24025</v>
      </c>
      <c r="D1804" s="29" t="s">
        <v>24428</v>
      </c>
      <c r="E1804" s="32">
        <v>26</v>
      </c>
      <c r="F1804" s="29" t="s">
        <v>14</v>
      </c>
      <c r="G1804" s="29" t="s">
        <v>8633</v>
      </c>
      <c r="H1804" s="32" t="s">
        <v>8634</v>
      </c>
      <c r="I1804" s="29" t="s">
        <v>255</v>
      </c>
      <c r="J1804" s="29" t="s">
        <v>145</v>
      </c>
      <c r="K1804" s="34">
        <v>45455</v>
      </c>
      <c r="L1804" s="29" t="s">
        <v>42</v>
      </c>
    </row>
    <row r="1805" spans="1:12" x14ac:dyDescent="0.8">
      <c r="A1805" s="29" t="s">
        <v>8636</v>
      </c>
      <c r="B1805" s="29" t="s">
        <v>8637</v>
      </c>
      <c r="C1805" s="29" t="s">
        <v>24205</v>
      </c>
      <c r="D1805" s="29" t="s">
        <v>23789</v>
      </c>
      <c r="E1805" s="32">
        <v>18</v>
      </c>
      <c r="F1805" s="29" t="s">
        <v>14</v>
      </c>
      <c r="G1805" s="29" t="s">
        <v>8638</v>
      </c>
      <c r="H1805" s="32" t="s">
        <v>8639</v>
      </c>
      <c r="I1805" s="29" t="s">
        <v>529</v>
      </c>
      <c r="J1805" s="29" t="s">
        <v>55</v>
      </c>
      <c r="K1805" s="34">
        <v>44426</v>
      </c>
      <c r="L1805" s="29" t="s">
        <v>35</v>
      </c>
    </row>
    <row r="1806" spans="1:12" x14ac:dyDescent="0.8">
      <c r="A1806" s="29" t="s">
        <v>8641</v>
      </c>
      <c r="B1806" s="29" t="s">
        <v>8642</v>
      </c>
      <c r="C1806" s="29" t="s">
        <v>23849</v>
      </c>
      <c r="D1806" s="29" t="s">
        <v>24482</v>
      </c>
      <c r="E1806" s="32">
        <v>18</v>
      </c>
      <c r="F1806" s="29" t="s">
        <v>14</v>
      </c>
      <c r="G1806" s="29" t="s">
        <v>8643</v>
      </c>
      <c r="H1806" s="32" t="s">
        <v>8644</v>
      </c>
      <c r="I1806" s="29" t="s">
        <v>529</v>
      </c>
      <c r="J1806" s="29" t="s">
        <v>55</v>
      </c>
      <c r="K1806" s="34">
        <v>45230</v>
      </c>
      <c r="L1806" s="29" t="s">
        <v>35</v>
      </c>
    </row>
    <row r="1807" spans="1:12" x14ac:dyDescent="0.8">
      <c r="A1807" s="29" t="s">
        <v>8646</v>
      </c>
      <c r="B1807" s="29" t="s">
        <v>8647</v>
      </c>
      <c r="C1807" s="29" t="s">
        <v>23774</v>
      </c>
      <c r="D1807" s="29" t="s">
        <v>24730</v>
      </c>
      <c r="E1807" s="32">
        <v>18</v>
      </c>
      <c r="F1807" s="29" t="s">
        <v>29</v>
      </c>
      <c r="G1807" s="29" t="s">
        <v>8648</v>
      </c>
      <c r="H1807" s="32" t="s">
        <v>8649</v>
      </c>
      <c r="I1807" s="29" t="s">
        <v>691</v>
      </c>
      <c r="J1807" s="29" t="s">
        <v>48</v>
      </c>
      <c r="K1807" s="34">
        <v>44358</v>
      </c>
      <c r="L1807" s="29" t="s">
        <v>35</v>
      </c>
    </row>
    <row r="1808" spans="1:12" x14ac:dyDescent="0.8">
      <c r="A1808" s="29" t="s">
        <v>8651</v>
      </c>
      <c r="B1808" s="29" t="s">
        <v>8652</v>
      </c>
      <c r="C1808" s="29" t="s">
        <v>23835</v>
      </c>
      <c r="D1808" s="29" t="s">
        <v>24348</v>
      </c>
      <c r="E1808" s="32">
        <v>38</v>
      </c>
      <c r="F1808" s="29" t="s">
        <v>14</v>
      </c>
      <c r="G1808" s="29" t="s">
        <v>8653</v>
      </c>
      <c r="H1808" s="32" t="s">
        <v>8654</v>
      </c>
      <c r="I1808" s="29" t="s">
        <v>199</v>
      </c>
      <c r="J1808" s="29" t="s">
        <v>74</v>
      </c>
      <c r="K1808" s="34">
        <v>44796</v>
      </c>
      <c r="L1808" s="29" t="s">
        <v>42</v>
      </c>
    </row>
    <row r="1809" spans="1:12" x14ac:dyDescent="0.8">
      <c r="A1809" s="29" t="s">
        <v>8656</v>
      </c>
      <c r="B1809" s="29" t="s">
        <v>8657</v>
      </c>
      <c r="C1809" s="29" t="s">
        <v>23937</v>
      </c>
      <c r="D1809" s="29" t="s">
        <v>24433</v>
      </c>
      <c r="E1809" s="32">
        <v>41</v>
      </c>
      <c r="F1809" s="29"/>
      <c r="G1809" s="29" t="s">
        <v>8658</v>
      </c>
      <c r="H1809" s="32" t="s">
        <v>8659</v>
      </c>
      <c r="I1809" s="29" t="s">
        <v>912</v>
      </c>
      <c r="J1809" s="29" t="s">
        <v>99</v>
      </c>
      <c r="K1809" s="34">
        <v>44967</v>
      </c>
      <c r="L1809" s="29" t="s">
        <v>26</v>
      </c>
    </row>
    <row r="1810" spans="1:12" x14ac:dyDescent="0.8">
      <c r="A1810" s="29" t="s">
        <v>8661</v>
      </c>
      <c r="B1810" s="29" t="s">
        <v>8662</v>
      </c>
      <c r="C1810" s="29" t="s">
        <v>23741</v>
      </c>
      <c r="D1810" s="29" t="s">
        <v>24489</v>
      </c>
      <c r="E1810" s="32">
        <v>18</v>
      </c>
      <c r="F1810" s="29" t="s">
        <v>29</v>
      </c>
      <c r="G1810" s="29" t="s">
        <v>8663</v>
      </c>
      <c r="H1810" s="32" t="s">
        <v>8664</v>
      </c>
      <c r="I1810" s="29" t="s">
        <v>529</v>
      </c>
      <c r="J1810" s="29" t="s">
        <v>55</v>
      </c>
      <c r="K1810" s="34">
        <v>43960</v>
      </c>
      <c r="L1810" s="29" t="s">
        <v>35</v>
      </c>
    </row>
    <row r="1811" spans="1:12" x14ac:dyDescent="0.8">
      <c r="A1811" s="29" t="s">
        <v>8666</v>
      </c>
      <c r="B1811" s="29" t="s">
        <v>8667</v>
      </c>
      <c r="C1811" s="29" t="s">
        <v>23792</v>
      </c>
      <c r="D1811" s="29" t="s">
        <v>24432</v>
      </c>
      <c r="E1811" s="32"/>
      <c r="F1811" s="29" t="s">
        <v>14</v>
      </c>
      <c r="G1811" s="29" t="s">
        <v>8668</v>
      </c>
      <c r="H1811" s="32" t="s">
        <v>8669</v>
      </c>
      <c r="I1811" s="29" t="s">
        <v>199</v>
      </c>
      <c r="J1811" s="29" t="s">
        <v>74</v>
      </c>
      <c r="K1811" s="34">
        <v>45658</v>
      </c>
      <c r="L1811" s="29" t="s">
        <v>26</v>
      </c>
    </row>
    <row r="1812" spans="1:12" x14ac:dyDescent="0.8">
      <c r="A1812" s="29" t="s">
        <v>8671</v>
      </c>
      <c r="B1812" s="29" t="s">
        <v>8672</v>
      </c>
      <c r="C1812" s="29" t="s">
        <v>23825</v>
      </c>
      <c r="D1812" s="29" t="s">
        <v>24428</v>
      </c>
      <c r="E1812" s="32">
        <v>29</v>
      </c>
      <c r="F1812" s="29" t="s">
        <v>14</v>
      </c>
      <c r="G1812" s="29" t="s">
        <v>8673</v>
      </c>
      <c r="H1812" s="32" t="s">
        <v>8674</v>
      </c>
      <c r="I1812" s="29" t="s">
        <v>119</v>
      </c>
      <c r="J1812" s="29" t="s">
        <v>55</v>
      </c>
      <c r="K1812" s="34">
        <v>45672</v>
      </c>
      <c r="L1812" s="29" t="s">
        <v>35</v>
      </c>
    </row>
    <row r="1813" spans="1:12" x14ac:dyDescent="0.8">
      <c r="A1813" s="29" t="s">
        <v>8676</v>
      </c>
      <c r="B1813" s="29" t="s">
        <v>8677</v>
      </c>
      <c r="C1813" s="29" t="s">
        <v>23801</v>
      </c>
      <c r="D1813" s="29" t="s">
        <v>24938</v>
      </c>
      <c r="E1813" s="32">
        <v>36</v>
      </c>
      <c r="F1813" s="29" t="s">
        <v>14</v>
      </c>
      <c r="G1813" s="29" t="s">
        <v>8678</v>
      </c>
      <c r="H1813" s="32" t="s">
        <v>8679</v>
      </c>
      <c r="I1813" s="29" t="s">
        <v>558</v>
      </c>
      <c r="J1813" s="29" t="s">
        <v>55</v>
      </c>
      <c r="K1813" s="34">
        <v>44800</v>
      </c>
      <c r="L1813" s="29" t="s">
        <v>35</v>
      </c>
    </row>
    <row r="1814" spans="1:12" x14ac:dyDescent="0.8">
      <c r="A1814" s="29" t="s">
        <v>8680</v>
      </c>
      <c r="B1814" s="29" t="s">
        <v>8681</v>
      </c>
      <c r="C1814" s="29" t="s">
        <v>23916</v>
      </c>
      <c r="D1814" s="29" t="s">
        <v>24319</v>
      </c>
      <c r="E1814" s="32">
        <v>54</v>
      </c>
      <c r="F1814" s="29" t="s">
        <v>14</v>
      </c>
      <c r="G1814" s="29" t="s">
        <v>8682</v>
      </c>
      <c r="H1814" s="32" t="s">
        <v>8683</v>
      </c>
      <c r="I1814" s="29" t="s">
        <v>41</v>
      </c>
      <c r="J1814" s="29" t="s">
        <v>19</v>
      </c>
      <c r="K1814" s="34">
        <v>44251</v>
      </c>
      <c r="L1814" s="29" t="s">
        <v>42</v>
      </c>
    </row>
    <row r="1815" spans="1:12" x14ac:dyDescent="0.8">
      <c r="A1815" s="29" t="s">
        <v>8685</v>
      </c>
      <c r="B1815" s="29" t="s">
        <v>8686</v>
      </c>
      <c r="C1815" s="29" t="s">
        <v>23740</v>
      </c>
      <c r="D1815" s="29" t="s">
        <v>24500</v>
      </c>
      <c r="E1815" s="32">
        <v>45</v>
      </c>
      <c r="F1815" s="29" t="s">
        <v>14</v>
      </c>
      <c r="G1815" s="29"/>
      <c r="H1815" s="32" t="s">
        <v>8687</v>
      </c>
      <c r="I1815" s="29" t="s">
        <v>558</v>
      </c>
      <c r="J1815" s="29" t="s">
        <v>55</v>
      </c>
      <c r="K1815" s="34">
        <v>44779</v>
      </c>
      <c r="L1815" s="29" t="s">
        <v>26</v>
      </c>
    </row>
    <row r="1816" spans="1:12" x14ac:dyDescent="0.8">
      <c r="A1816" s="29" t="s">
        <v>8689</v>
      </c>
      <c r="B1816" s="29" t="s">
        <v>8690</v>
      </c>
      <c r="C1816" s="29" t="s">
        <v>24022</v>
      </c>
      <c r="D1816" s="29" t="s">
        <v>24556</v>
      </c>
      <c r="E1816" s="32">
        <v>31</v>
      </c>
      <c r="F1816" s="29" t="s">
        <v>29</v>
      </c>
      <c r="G1816" s="29" t="s">
        <v>8691</v>
      </c>
      <c r="H1816" s="32" t="s">
        <v>8692</v>
      </c>
      <c r="I1816" s="29" t="s">
        <v>291</v>
      </c>
      <c r="J1816" s="29" t="s">
        <v>92</v>
      </c>
      <c r="K1816" s="34">
        <v>44875</v>
      </c>
      <c r="L1816" s="29" t="s">
        <v>35</v>
      </c>
    </row>
    <row r="1817" spans="1:12" x14ac:dyDescent="0.8">
      <c r="A1817" s="29" t="s">
        <v>8694</v>
      </c>
      <c r="B1817" s="29"/>
      <c r="C1817" s="29"/>
      <c r="D1817" s="29"/>
      <c r="E1817" s="32">
        <v>24</v>
      </c>
      <c r="F1817" s="29" t="s">
        <v>29</v>
      </c>
      <c r="G1817" s="29" t="s">
        <v>8695</v>
      </c>
      <c r="H1817" s="32" t="s">
        <v>8696</v>
      </c>
      <c r="I1817" s="29" t="s">
        <v>47</v>
      </c>
      <c r="J1817" s="29" t="s">
        <v>48</v>
      </c>
      <c r="K1817" s="34">
        <v>44793</v>
      </c>
      <c r="L1817" s="29" t="s">
        <v>42</v>
      </c>
    </row>
    <row r="1818" spans="1:12" x14ac:dyDescent="0.8">
      <c r="A1818" s="29" t="s">
        <v>8697</v>
      </c>
      <c r="B1818" s="29" t="s">
        <v>8698</v>
      </c>
      <c r="C1818" s="29" t="s">
        <v>23935</v>
      </c>
      <c r="D1818" s="29" t="s">
        <v>24713</v>
      </c>
      <c r="E1818" s="32">
        <v>18</v>
      </c>
      <c r="F1818" s="29" t="s">
        <v>29</v>
      </c>
      <c r="G1818" s="29" t="s">
        <v>8699</v>
      </c>
      <c r="H1818" s="32" t="s">
        <v>8700</v>
      </c>
      <c r="I1818" s="29" t="s">
        <v>1974</v>
      </c>
      <c r="J1818" s="29" t="s">
        <v>180</v>
      </c>
      <c r="K1818" s="34">
        <v>44733</v>
      </c>
      <c r="L1818" s="29" t="s">
        <v>42</v>
      </c>
    </row>
    <row r="1819" spans="1:12" x14ac:dyDescent="0.8">
      <c r="A1819" s="29" t="s">
        <v>8702</v>
      </c>
      <c r="B1819" s="29" t="s">
        <v>8703</v>
      </c>
      <c r="C1819" s="29" t="s">
        <v>23770</v>
      </c>
      <c r="D1819" s="29" t="s">
        <v>24009</v>
      </c>
      <c r="E1819" s="32">
        <v>26</v>
      </c>
      <c r="F1819" s="29" t="s">
        <v>29</v>
      </c>
      <c r="G1819" s="29" t="s">
        <v>8704</v>
      </c>
      <c r="H1819" s="32" t="s">
        <v>8705</v>
      </c>
      <c r="I1819" s="29"/>
      <c r="J1819" s="29" t="s">
        <v>74</v>
      </c>
      <c r="K1819" s="34">
        <v>44510</v>
      </c>
      <c r="L1819" s="29" t="s">
        <v>26</v>
      </c>
    </row>
    <row r="1820" spans="1:12" x14ac:dyDescent="0.8">
      <c r="A1820" s="29" t="s">
        <v>8707</v>
      </c>
      <c r="B1820" s="29"/>
      <c r="C1820" s="29"/>
      <c r="D1820" s="29"/>
      <c r="E1820" s="32">
        <v>32</v>
      </c>
      <c r="F1820" s="29" t="s">
        <v>29</v>
      </c>
      <c r="G1820" s="29" t="s">
        <v>8708</v>
      </c>
      <c r="H1820" s="32" t="s">
        <v>8709</v>
      </c>
      <c r="I1820" s="29" t="s">
        <v>529</v>
      </c>
      <c r="J1820" s="29" t="s">
        <v>55</v>
      </c>
      <c r="K1820" s="34">
        <v>44960</v>
      </c>
      <c r="L1820" s="29" t="s">
        <v>42</v>
      </c>
    </row>
    <row r="1821" spans="1:12" x14ac:dyDescent="0.8">
      <c r="A1821" s="29" t="s">
        <v>8711</v>
      </c>
      <c r="B1821" s="29" t="s">
        <v>8712</v>
      </c>
      <c r="C1821" s="29" t="s">
        <v>24170</v>
      </c>
      <c r="D1821" s="29" t="s">
        <v>24331</v>
      </c>
      <c r="E1821" s="32">
        <v>23</v>
      </c>
      <c r="F1821" s="29" t="s">
        <v>14</v>
      </c>
      <c r="G1821" s="29" t="s">
        <v>4509</v>
      </c>
      <c r="H1821" s="32" t="s">
        <v>8713</v>
      </c>
      <c r="I1821" s="29" t="s">
        <v>199</v>
      </c>
      <c r="J1821" s="29" t="s">
        <v>74</v>
      </c>
      <c r="K1821" s="34">
        <v>44476</v>
      </c>
      <c r="L1821" s="29" t="s">
        <v>42</v>
      </c>
    </row>
    <row r="1822" spans="1:12" x14ac:dyDescent="0.8">
      <c r="A1822" s="29" t="s">
        <v>8715</v>
      </c>
      <c r="B1822" s="29" t="s">
        <v>8716</v>
      </c>
      <c r="C1822" s="29" t="s">
        <v>23838</v>
      </c>
      <c r="D1822" s="29" t="s">
        <v>24596</v>
      </c>
      <c r="E1822" s="32">
        <v>33</v>
      </c>
      <c r="F1822" s="29" t="s">
        <v>14</v>
      </c>
      <c r="G1822" s="29" t="s">
        <v>8717</v>
      </c>
      <c r="H1822" s="32" t="s">
        <v>8718</v>
      </c>
      <c r="I1822" s="29" t="s">
        <v>309</v>
      </c>
      <c r="J1822" s="29" t="s">
        <v>74</v>
      </c>
      <c r="K1822" s="34">
        <v>43906</v>
      </c>
      <c r="L1822" s="29" t="s">
        <v>35</v>
      </c>
    </row>
    <row r="1823" spans="1:12" x14ac:dyDescent="0.8">
      <c r="A1823" s="29" t="s">
        <v>8720</v>
      </c>
      <c r="B1823" s="29" t="s">
        <v>8721</v>
      </c>
      <c r="C1823" s="29" t="s">
        <v>23848</v>
      </c>
      <c r="D1823" s="29" t="s">
        <v>24939</v>
      </c>
      <c r="E1823" s="32">
        <v>35</v>
      </c>
      <c r="F1823" s="29" t="s">
        <v>14</v>
      </c>
      <c r="G1823" s="29" t="s">
        <v>8722</v>
      </c>
      <c r="H1823" s="32" t="s">
        <v>8723</v>
      </c>
      <c r="I1823" s="29" t="s">
        <v>119</v>
      </c>
      <c r="J1823" s="29" t="s">
        <v>55</v>
      </c>
      <c r="K1823" s="34">
        <v>44502</v>
      </c>
      <c r="L1823" s="29" t="s">
        <v>35</v>
      </c>
    </row>
    <row r="1824" spans="1:12" x14ac:dyDescent="0.8">
      <c r="A1824" s="29" t="s">
        <v>8725</v>
      </c>
      <c r="B1824" s="29" t="s">
        <v>8726</v>
      </c>
      <c r="C1824" s="29" t="s">
        <v>24168</v>
      </c>
      <c r="D1824" s="29" t="s">
        <v>24529</v>
      </c>
      <c r="E1824" s="32">
        <v>32</v>
      </c>
      <c r="F1824" s="29" t="s">
        <v>14</v>
      </c>
      <c r="G1824" s="29"/>
      <c r="H1824" s="32" t="s">
        <v>8727</v>
      </c>
      <c r="I1824" s="29" t="s">
        <v>781</v>
      </c>
      <c r="J1824" s="29" t="s">
        <v>145</v>
      </c>
      <c r="K1824" s="34">
        <v>45523</v>
      </c>
      <c r="L1824" s="29" t="s">
        <v>42</v>
      </c>
    </row>
    <row r="1825" spans="1:12" x14ac:dyDescent="0.8">
      <c r="A1825" s="29" t="s">
        <v>8729</v>
      </c>
      <c r="B1825" s="29" t="s">
        <v>8730</v>
      </c>
      <c r="C1825" s="29" t="s">
        <v>23848</v>
      </c>
      <c r="D1825" s="29" t="s">
        <v>24798</v>
      </c>
      <c r="E1825" s="32">
        <v>27</v>
      </c>
      <c r="F1825" s="29"/>
      <c r="G1825" s="29" t="s">
        <v>8731</v>
      </c>
      <c r="H1825" s="32" t="s">
        <v>8732</v>
      </c>
      <c r="I1825" s="29" t="s">
        <v>105</v>
      </c>
      <c r="J1825" s="29" t="s">
        <v>48</v>
      </c>
      <c r="K1825" s="34">
        <v>44362</v>
      </c>
      <c r="L1825" s="29" t="s">
        <v>35</v>
      </c>
    </row>
    <row r="1826" spans="1:12" x14ac:dyDescent="0.8">
      <c r="A1826" s="29" t="s">
        <v>8734</v>
      </c>
      <c r="B1826" s="29" t="s">
        <v>8735</v>
      </c>
      <c r="C1826" s="29" t="s">
        <v>23872</v>
      </c>
      <c r="D1826" s="29" t="s">
        <v>24352</v>
      </c>
      <c r="E1826" s="32">
        <v>37</v>
      </c>
      <c r="F1826" s="29" t="s">
        <v>14</v>
      </c>
      <c r="G1826" s="29" t="s">
        <v>8736</v>
      </c>
      <c r="H1826" s="32" t="s">
        <v>8737</v>
      </c>
      <c r="I1826" s="29" t="s">
        <v>558</v>
      </c>
      <c r="J1826" s="29" t="s">
        <v>55</v>
      </c>
      <c r="K1826" s="34">
        <v>44654</v>
      </c>
      <c r="L1826" s="29" t="s">
        <v>42</v>
      </c>
    </row>
    <row r="1827" spans="1:12" x14ac:dyDescent="0.8">
      <c r="A1827" s="29" t="s">
        <v>8739</v>
      </c>
      <c r="B1827" s="29" t="s">
        <v>8740</v>
      </c>
      <c r="C1827" s="29" t="s">
        <v>23809</v>
      </c>
      <c r="D1827" s="29" t="s">
        <v>24940</v>
      </c>
      <c r="E1827" s="32">
        <v>40</v>
      </c>
      <c r="F1827" s="29" t="s">
        <v>29</v>
      </c>
      <c r="G1827" s="29" t="s">
        <v>8741</v>
      </c>
      <c r="H1827" s="32" t="s">
        <v>8742</v>
      </c>
      <c r="I1827" s="29" t="s">
        <v>270</v>
      </c>
      <c r="J1827" s="29" t="s">
        <v>19</v>
      </c>
      <c r="K1827" s="34">
        <v>45695</v>
      </c>
      <c r="L1827" s="29" t="s">
        <v>35</v>
      </c>
    </row>
    <row r="1828" spans="1:12" x14ac:dyDescent="0.8">
      <c r="A1828" s="29" t="s">
        <v>8744</v>
      </c>
      <c r="B1828" s="29" t="s">
        <v>8745</v>
      </c>
      <c r="C1828" s="29" t="s">
        <v>23748</v>
      </c>
      <c r="D1828" s="29" t="s">
        <v>24931</v>
      </c>
      <c r="E1828" s="32">
        <v>21</v>
      </c>
      <c r="F1828" s="29" t="s">
        <v>14</v>
      </c>
      <c r="G1828" s="29" t="s">
        <v>8746</v>
      </c>
      <c r="H1828" s="32" t="s">
        <v>8747</v>
      </c>
      <c r="I1828" s="29" t="s">
        <v>227</v>
      </c>
      <c r="J1828" s="29" t="s">
        <v>221</v>
      </c>
      <c r="K1828" s="34">
        <v>44400</v>
      </c>
      <c r="L1828" s="29" t="s">
        <v>35</v>
      </c>
    </row>
    <row r="1829" spans="1:12" x14ac:dyDescent="0.8">
      <c r="A1829" s="29" t="s">
        <v>8749</v>
      </c>
      <c r="B1829" s="29" t="s">
        <v>8750</v>
      </c>
      <c r="C1829" s="29" t="s">
        <v>23747</v>
      </c>
      <c r="D1829" s="29" t="s">
        <v>24641</v>
      </c>
      <c r="E1829" s="32">
        <v>51</v>
      </c>
      <c r="F1829" s="29" t="s">
        <v>14</v>
      </c>
      <c r="G1829" s="29" t="s">
        <v>8751</v>
      </c>
      <c r="H1829" s="32" t="s">
        <v>8752</v>
      </c>
      <c r="I1829" s="29" t="s">
        <v>1064</v>
      </c>
      <c r="J1829" s="29" t="s">
        <v>193</v>
      </c>
      <c r="K1829" s="34">
        <v>45585</v>
      </c>
      <c r="L1829" s="29" t="s">
        <v>35</v>
      </c>
    </row>
    <row r="1830" spans="1:12" x14ac:dyDescent="0.8">
      <c r="A1830" s="29" t="s">
        <v>8754</v>
      </c>
      <c r="B1830" s="29" t="s">
        <v>8755</v>
      </c>
      <c r="C1830" s="29" t="s">
        <v>23858</v>
      </c>
      <c r="D1830" s="29" t="s">
        <v>24941</v>
      </c>
      <c r="E1830" s="32">
        <v>33</v>
      </c>
      <c r="F1830" s="29"/>
      <c r="G1830" s="29" t="s">
        <v>8756</v>
      </c>
      <c r="H1830" s="32" t="s">
        <v>8757</v>
      </c>
      <c r="I1830" s="29" t="s">
        <v>1383</v>
      </c>
      <c r="J1830" s="29" t="s">
        <v>92</v>
      </c>
      <c r="K1830" s="34">
        <v>44427</v>
      </c>
      <c r="L1830" s="29" t="s">
        <v>35</v>
      </c>
    </row>
    <row r="1831" spans="1:12" x14ac:dyDescent="0.8">
      <c r="A1831" s="29" t="s">
        <v>8759</v>
      </c>
      <c r="B1831" s="29" t="s">
        <v>8760</v>
      </c>
      <c r="C1831" s="29" t="s">
        <v>24112</v>
      </c>
      <c r="D1831" s="29" t="s">
        <v>24330</v>
      </c>
      <c r="E1831" s="32">
        <v>35</v>
      </c>
      <c r="F1831" s="29" t="s">
        <v>29</v>
      </c>
      <c r="G1831" s="29" t="s">
        <v>8761</v>
      </c>
      <c r="H1831" s="32"/>
      <c r="I1831" s="29" t="s">
        <v>489</v>
      </c>
      <c r="J1831" s="29" t="s">
        <v>34</v>
      </c>
      <c r="K1831" s="34">
        <v>45169</v>
      </c>
      <c r="L1831" s="29" t="s">
        <v>35</v>
      </c>
    </row>
    <row r="1832" spans="1:12" x14ac:dyDescent="0.8">
      <c r="A1832" s="29" t="s">
        <v>8763</v>
      </c>
      <c r="B1832" s="29" t="s">
        <v>8764</v>
      </c>
      <c r="C1832" s="29" t="s">
        <v>24168</v>
      </c>
      <c r="D1832" s="29" t="s">
        <v>24331</v>
      </c>
      <c r="E1832" s="32">
        <v>43</v>
      </c>
      <c r="F1832" s="29" t="s">
        <v>14</v>
      </c>
      <c r="G1832" s="29" t="s">
        <v>8765</v>
      </c>
      <c r="H1832" s="32">
        <v>6005366857</v>
      </c>
      <c r="I1832" s="29" t="s">
        <v>867</v>
      </c>
      <c r="J1832" s="29" t="s">
        <v>99</v>
      </c>
      <c r="K1832" s="34">
        <v>45454</v>
      </c>
      <c r="L1832" s="29" t="s">
        <v>35</v>
      </c>
    </row>
    <row r="1833" spans="1:12" x14ac:dyDescent="0.8">
      <c r="A1833" s="29" t="s">
        <v>8767</v>
      </c>
      <c r="B1833" s="29" t="s">
        <v>8768</v>
      </c>
      <c r="C1833" s="29" t="s">
        <v>23792</v>
      </c>
      <c r="D1833" s="29" t="s">
        <v>24645</v>
      </c>
      <c r="E1833" s="32">
        <v>37</v>
      </c>
      <c r="F1833" s="29" t="s">
        <v>14</v>
      </c>
      <c r="G1833" s="29" t="s">
        <v>8769</v>
      </c>
      <c r="H1833" s="32" t="s">
        <v>8770</v>
      </c>
      <c r="I1833" s="29" t="s">
        <v>199</v>
      </c>
      <c r="J1833" s="29" t="s">
        <v>74</v>
      </c>
      <c r="K1833" s="34">
        <v>45217</v>
      </c>
      <c r="L1833" s="29"/>
    </row>
    <row r="1834" spans="1:12" x14ac:dyDescent="0.8">
      <c r="A1834" s="29" t="s">
        <v>8772</v>
      </c>
      <c r="B1834" s="29" t="s">
        <v>8773</v>
      </c>
      <c r="C1834" s="29" t="s">
        <v>23876</v>
      </c>
      <c r="D1834" s="29" t="s">
        <v>24344</v>
      </c>
      <c r="E1834" s="32">
        <v>46</v>
      </c>
      <c r="F1834" s="29" t="s">
        <v>29</v>
      </c>
      <c r="G1834" s="29" t="s">
        <v>8774</v>
      </c>
      <c r="H1834" s="32" t="s">
        <v>8775</v>
      </c>
      <c r="I1834" s="29" t="s">
        <v>297</v>
      </c>
      <c r="J1834" s="29" t="s">
        <v>99</v>
      </c>
      <c r="K1834" s="34">
        <v>44274</v>
      </c>
      <c r="L1834" s="29" t="s">
        <v>26</v>
      </c>
    </row>
    <row r="1835" spans="1:12" x14ac:dyDescent="0.8">
      <c r="A1835" s="29" t="s">
        <v>8777</v>
      </c>
      <c r="B1835" s="29" t="s">
        <v>6023</v>
      </c>
      <c r="C1835" s="29" t="s">
        <v>23849</v>
      </c>
      <c r="D1835" s="29" t="s">
        <v>24348</v>
      </c>
      <c r="E1835" s="32">
        <v>38</v>
      </c>
      <c r="F1835" s="29" t="s">
        <v>14</v>
      </c>
      <c r="G1835" s="29" t="s">
        <v>6024</v>
      </c>
      <c r="H1835" s="32"/>
      <c r="I1835" s="29" t="s">
        <v>144</v>
      </c>
      <c r="J1835" s="29" t="s">
        <v>126</v>
      </c>
      <c r="K1835" s="34">
        <v>44168</v>
      </c>
      <c r="L1835" s="29" t="s">
        <v>42</v>
      </c>
    </row>
    <row r="1836" spans="1:12" x14ac:dyDescent="0.8">
      <c r="A1836" s="29" t="s">
        <v>8779</v>
      </c>
      <c r="B1836" s="29" t="s">
        <v>8780</v>
      </c>
      <c r="C1836" s="29" t="s">
        <v>23792</v>
      </c>
      <c r="D1836" s="29" t="s">
        <v>24626</v>
      </c>
      <c r="E1836" s="32">
        <v>27</v>
      </c>
      <c r="F1836" s="29" t="s">
        <v>14</v>
      </c>
      <c r="G1836" s="29" t="s">
        <v>8781</v>
      </c>
      <c r="H1836" s="32">
        <v>5646371960</v>
      </c>
      <c r="I1836" s="29" t="s">
        <v>529</v>
      </c>
      <c r="J1836" s="29" t="s">
        <v>55</v>
      </c>
      <c r="K1836" s="34">
        <v>45193</v>
      </c>
      <c r="L1836" s="29" t="s">
        <v>35</v>
      </c>
    </row>
    <row r="1837" spans="1:12" x14ac:dyDescent="0.8">
      <c r="A1837" s="29" t="s">
        <v>8783</v>
      </c>
      <c r="B1837" s="29" t="s">
        <v>8784</v>
      </c>
      <c r="C1837" s="29" t="s">
        <v>23901</v>
      </c>
      <c r="D1837" s="29" t="s">
        <v>24942</v>
      </c>
      <c r="E1837" s="32">
        <v>39</v>
      </c>
      <c r="F1837" s="29" t="s">
        <v>29</v>
      </c>
      <c r="G1837" s="29" t="s">
        <v>8785</v>
      </c>
      <c r="H1837" s="32" t="s">
        <v>8786</v>
      </c>
      <c r="I1837" s="29" t="s">
        <v>578</v>
      </c>
      <c r="J1837" s="29" t="s">
        <v>113</v>
      </c>
      <c r="K1837" s="34">
        <v>44816</v>
      </c>
      <c r="L1837" s="29" t="s">
        <v>26</v>
      </c>
    </row>
    <row r="1838" spans="1:12" x14ac:dyDescent="0.8">
      <c r="A1838" s="29" t="s">
        <v>8788</v>
      </c>
      <c r="B1838" s="29" t="s">
        <v>8789</v>
      </c>
      <c r="C1838" s="29" t="s">
        <v>23894</v>
      </c>
      <c r="D1838" s="29" t="s">
        <v>24466</v>
      </c>
      <c r="E1838" s="32">
        <v>21</v>
      </c>
      <c r="F1838" s="29" t="s">
        <v>108</v>
      </c>
      <c r="G1838" s="29" t="s">
        <v>8790</v>
      </c>
      <c r="H1838" s="32" t="s">
        <v>8791</v>
      </c>
      <c r="I1838" s="29" t="s">
        <v>558</v>
      </c>
      <c r="J1838" s="29" t="s">
        <v>55</v>
      </c>
      <c r="K1838" s="34">
        <v>44896</v>
      </c>
      <c r="L1838" s="29" t="s">
        <v>42</v>
      </c>
    </row>
    <row r="1839" spans="1:12" x14ac:dyDescent="0.8">
      <c r="A1839" s="29" t="s">
        <v>8793</v>
      </c>
      <c r="B1839" s="29" t="s">
        <v>8794</v>
      </c>
      <c r="C1839" s="29" t="s">
        <v>24021</v>
      </c>
      <c r="D1839" s="29" t="s">
        <v>23874</v>
      </c>
      <c r="E1839" s="32"/>
      <c r="F1839" s="29" t="s">
        <v>29</v>
      </c>
      <c r="G1839" s="29" t="s">
        <v>8795</v>
      </c>
      <c r="H1839" s="32" t="s">
        <v>8796</v>
      </c>
      <c r="I1839" s="29" t="s">
        <v>796</v>
      </c>
      <c r="J1839" s="29" t="s">
        <v>19</v>
      </c>
      <c r="K1839" s="34">
        <v>43928</v>
      </c>
      <c r="L1839" s="29" t="s">
        <v>42</v>
      </c>
    </row>
    <row r="1840" spans="1:12" x14ac:dyDescent="0.8">
      <c r="A1840" s="29" t="s">
        <v>8798</v>
      </c>
      <c r="B1840" s="29" t="s">
        <v>8799</v>
      </c>
      <c r="C1840" s="29" t="s">
        <v>24206</v>
      </c>
      <c r="D1840" s="29" t="s">
        <v>24331</v>
      </c>
      <c r="E1840" s="32">
        <v>34</v>
      </c>
      <c r="F1840" s="29" t="s">
        <v>14</v>
      </c>
      <c r="G1840" s="29" t="s">
        <v>8800</v>
      </c>
      <c r="H1840" s="32" t="s">
        <v>8801</v>
      </c>
      <c r="I1840" s="29" t="s">
        <v>260</v>
      </c>
      <c r="J1840" s="29" t="s">
        <v>113</v>
      </c>
      <c r="K1840" s="34">
        <v>44984</v>
      </c>
      <c r="L1840" s="29" t="s">
        <v>42</v>
      </c>
    </row>
    <row r="1841" spans="1:12" x14ac:dyDescent="0.8">
      <c r="A1841" s="29" t="s">
        <v>8803</v>
      </c>
      <c r="B1841" s="29" t="s">
        <v>8804</v>
      </c>
      <c r="C1841" s="29" t="s">
        <v>24207</v>
      </c>
      <c r="D1841" s="29" t="s">
        <v>24875</v>
      </c>
      <c r="E1841" s="32">
        <v>32</v>
      </c>
      <c r="F1841" s="29" t="s">
        <v>29</v>
      </c>
      <c r="G1841" s="29" t="s">
        <v>8805</v>
      </c>
      <c r="H1841" s="32" t="s">
        <v>8806</v>
      </c>
      <c r="I1841" s="29" t="s">
        <v>220</v>
      </c>
      <c r="J1841" s="29" t="s">
        <v>221</v>
      </c>
      <c r="K1841" s="34">
        <v>44098</v>
      </c>
      <c r="L1841" s="29" t="s">
        <v>35</v>
      </c>
    </row>
    <row r="1842" spans="1:12" x14ac:dyDescent="0.8">
      <c r="A1842" s="29" t="s">
        <v>8808</v>
      </c>
      <c r="B1842" s="29" t="s">
        <v>8809</v>
      </c>
      <c r="C1842" s="29" t="s">
        <v>23920</v>
      </c>
      <c r="D1842" s="29" t="s">
        <v>24582</v>
      </c>
      <c r="E1842" s="32">
        <v>33</v>
      </c>
      <c r="F1842" s="29" t="s">
        <v>29</v>
      </c>
      <c r="G1842" s="29" t="s">
        <v>8810</v>
      </c>
      <c r="H1842" s="32">
        <v>8379097184</v>
      </c>
      <c r="I1842" s="29" t="s">
        <v>424</v>
      </c>
      <c r="J1842" s="29" t="s">
        <v>138</v>
      </c>
      <c r="K1842" s="34">
        <v>44145</v>
      </c>
      <c r="L1842" s="29" t="s">
        <v>42</v>
      </c>
    </row>
    <row r="1843" spans="1:12" x14ac:dyDescent="0.8">
      <c r="A1843" s="29" t="s">
        <v>8811</v>
      </c>
      <c r="B1843" s="29" t="s">
        <v>8812</v>
      </c>
      <c r="C1843" s="29" t="s">
        <v>24088</v>
      </c>
      <c r="D1843" s="29" t="s">
        <v>24644</v>
      </c>
      <c r="E1843" s="32"/>
      <c r="F1843" s="29" t="s">
        <v>29</v>
      </c>
      <c r="G1843" s="29" t="s">
        <v>8813</v>
      </c>
      <c r="H1843" s="32" t="s">
        <v>8814</v>
      </c>
      <c r="I1843" s="29" t="s">
        <v>98</v>
      </c>
      <c r="J1843" s="29" t="s">
        <v>99</v>
      </c>
      <c r="K1843" s="34">
        <v>44365</v>
      </c>
      <c r="L1843" s="29" t="s">
        <v>35</v>
      </c>
    </row>
    <row r="1844" spans="1:12" x14ac:dyDescent="0.8">
      <c r="A1844" s="29" t="s">
        <v>8816</v>
      </c>
      <c r="B1844" s="29" t="s">
        <v>8817</v>
      </c>
      <c r="C1844" s="29" t="s">
        <v>23767</v>
      </c>
      <c r="D1844" s="29" t="s">
        <v>24796</v>
      </c>
      <c r="E1844" s="32">
        <v>28</v>
      </c>
      <c r="F1844" s="29" t="s">
        <v>29</v>
      </c>
      <c r="G1844" s="29" t="s">
        <v>8818</v>
      </c>
      <c r="H1844" s="32">
        <v>8015022212</v>
      </c>
      <c r="I1844" s="29" t="s">
        <v>912</v>
      </c>
      <c r="J1844" s="29" t="s">
        <v>99</v>
      </c>
      <c r="K1844" s="34">
        <v>43919</v>
      </c>
      <c r="L1844" s="29" t="s">
        <v>42</v>
      </c>
    </row>
    <row r="1845" spans="1:12" x14ac:dyDescent="0.8">
      <c r="A1845" s="29" t="s">
        <v>8820</v>
      </c>
      <c r="B1845" s="29" t="s">
        <v>8821</v>
      </c>
      <c r="C1845" s="29" t="s">
        <v>24083</v>
      </c>
      <c r="D1845" s="29" t="s">
        <v>23958</v>
      </c>
      <c r="E1845" s="32">
        <v>36</v>
      </c>
      <c r="F1845" s="29" t="s">
        <v>14</v>
      </c>
      <c r="G1845" s="29" t="s">
        <v>8822</v>
      </c>
      <c r="H1845" s="32" t="s">
        <v>8823</v>
      </c>
      <c r="I1845" s="29" t="s">
        <v>54</v>
      </c>
      <c r="J1845" s="29" t="s">
        <v>55</v>
      </c>
      <c r="K1845" s="34">
        <v>44589</v>
      </c>
      <c r="L1845" s="29" t="s">
        <v>35</v>
      </c>
    </row>
    <row r="1846" spans="1:12" x14ac:dyDescent="0.8">
      <c r="A1846" s="29" t="s">
        <v>8824</v>
      </c>
      <c r="B1846" s="29" t="s">
        <v>8825</v>
      </c>
      <c r="C1846" s="29" t="s">
        <v>24057</v>
      </c>
      <c r="D1846" s="29" t="s">
        <v>24524</v>
      </c>
      <c r="E1846" s="32">
        <v>36</v>
      </c>
      <c r="F1846" s="29" t="s">
        <v>29</v>
      </c>
      <c r="G1846" s="29" t="s">
        <v>8826</v>
      </c>
      <c r="H1846" s="32" t="s">
        <v>8827</v>
      </c>
      <c r="I1846" s="29" t="s">
        <v>932</v>
      </c>
      <c r="J1846" s="29" t="s">
        <v>126</v>
      </c>
      <c r="K1846" s="34">
        <v>45498</v>
      </c>
      <c r="L1846" s="29" t="s">
        <v>42</v>
      </c>
    </row>
    <row r="1847" spans="1:12" x14ac:dyDescent="0.8">
      <c r="A1847" s="29" t="s">
        <v>8829</v>
      </c>
      <c r="B1847" s="29" t="s">
        <v>8830</v>
      </c>
      <c r="C1847" s="29" t="s">
        <v>24127</v>
      </c>
      <c r="D1847" s="29" t="s">
        <v>24330</v>
      </c>
      <c r="E1847" s="32">
        <v>22</v>
      </c>
      <c r="F1847" s="29" t="s">
        <v>14</v>
      </c>
      <c r="G1847" s="29" t="s">
        <v>8831</v>
      </c>
      <c r="H1847" s="32" t="s">
        <v>8832</v>
      </c>
      <c r="I1847" s="29" t="s">
        <v>424</v>
      </c>
      <c r="J1847" s="29" t="s">
        <v>138</v>
      </c>
      <c r="K1847" s="34">
        <v>44838</v>
      </c>
      <c r="L1847" s="29" t="s">
        <v>26</v>
      </c>
    </row>
    <row r="1848" spans="1:12" x14ac:dyDescent="0.8">
      <c r="A1848" s="29" t="s">
        <v>8834</v>
      </c>
      <c r="B1848" s="29" t="s">
        <v>8835</v>
      </c>
      <c r="C1848" s="29" t="s">
        <v>24208</v>
      </c>
      <c r="D1848" s="29" t="s">
        <v>24373</v>
      </c>
      <c r="E1848" s="32">
        <v>50</v>
      </c>
      <c r="F1848" s="29" t="s">
        <v>29</v>
      </c>
      <c r="G1848" s="29" t="s">
        <v>8836</v>
      </c>
      <c r="H1848" s="32" t="s">
        <v>8837</v>
      </c>
      <c r="I1848" s="29" t="s">
        <v>681</v>
      </c>
      <c r="J1848" s="29" t="s">
        <v>99</v>
      </c>
      <c r="K1848" s="34">
        <v>44053</v>
      </c>
      <c r="L1848" s="29" t="s">
        <v>42</v>
      </c>
    </row>
    <row r="1849" spans="1:12" x14ac:dyDescent="0.8">
      <c r="A1849" s="29" t="s">
        <v>8838</v>
      </c>
      <c r="B1849" s="29" t="s">
        <v>8839</v>
      </c>
      <c r="C1849" s="29" t="s">
        <v>23796</v>
      </c>
      <c r="D1849" s="29" t="s">
        <v>24759</v>
      </c>
      <c r="E1849" s="32">
        <v>24</v>
      </c>
      <c r="F1849" s="29" t="s">
        <v>14</v>
      </c>
      <c r="G1849" s="29" t="s">
        <v>8126</v>
      </c>
      <c r="H1849" s="32" t="s">
        <v>8840</v>
      </c>
      <c r="I1849" s="29" t="s">
        <v>510</v>
      </c>
      <c r="J1849" s="29" t="s">
        <v>126</v>
      </c>
      <c r="K1849" s="34">
        <v>44434</v>
      </c>
      <c r="L1849" s="29" t="s">
        <v>42</v>
      </c>
    </row>
    <row r="1850" spans="1:12" x14ac:dyDescent="0.8">
      <c r="A1850" s="29" t="s">
        <v>8842</v>
      </c>
      <c r="B1850" s="29" t="s">
        <v>8843</v>
      </c>
      <c r="C1850" s="29" t="s">
        <v>23762</v>
      </c>
      <c r="D1850" s="29" t="s">
        <v>24368</v>
      </c>
      <c r="E1850" s="32">
        <v>46</v>
      </c>
      <c r="F1850" s="29" t="s">
        <v>29</v>
      </c>
      <c r="G1850" s="29" t="s">
        <v>8844</v>
      </c>
      <c r="H1850" s="32" t="s">
        <v>8845</v>
      </c>
      <c r="I1850" s="29" t="s">
        <v>18</v>
      </c>
      <c r="J1850" s="29" t="s">
        <v>19</v>
      </c>
      <c r="K1850" s="34">
        <v>45001</v>
      </c>
      <c r="L1850" s="29" t="s">
        <v>35</v>
      </c>
    </row>
    <row r="1851" spans="1:12" x14ac:dyDescent="0.8">
      <c r="A1851" s="29" t="s">
        <v>8847</v>
      </c>
      <c r="B1851" s="29" t="s">
        <v>8848</v>
      </c>
      <c r="C1851" s="29" t="s">
        <v>23839</v>
      </c>
      <c r="D1851" s="29" t="s">
        <v>24872</v>
      </c>
      <c r="E1851" s="32">
        <v>40</v>
      </c>
      <c r="F1851" s="29" t="s">
        <v>14</v>
      </c>
      <c r="G1851" s="29" t="s">
        <v>8849</v>
      </c>
      <c r="H1851" s="32">
        <v>8307021436</v>
      </c>
      <c r="I1851" s="29" t="s">
        <v>238</v>
      </c>
      <c r="J1851" s="29" t="s">
        <v>48</v>
      </c>
      <c r="K1851" s="34">
        <v>44282</v>
      </c>
      <c r="L1851" s="29" t="s">
        <v>35</v>
      </c>
    </row>
    <row r="1852" spans="1:12" x14ac:dyDescent="0.8">
      <c r="A1852" s="29" t="s">
        <v>8851</v>
      </c>
      <c r="B1852" s="29" t="s">
        <v>8852</v>
      </c>
      <c r="C1852" s="29" t="s">
        <v>24185</v>
      </c>
      <c r="D1852" s="29" t="s">
        <v>24680</v>
      </c>
      <c r="E1852" s="32">
        <v>27</v>
      </c>
      <c r="F1852" s="29" t="s">
        <v>14</v>
      </c>
      <c r="G1852" s="29" t="s">
        <v>8853</v>
      </c>
      <c r="H1852" s="32" t="s">
        <v>8854</v>
      </c>
      <c r="I1852" s="29" t="s">
        <v>270</v>
      </c>
      <c r="J1852" s="29" t="s">
        <v>19</v>
      </c>
      <c r="K1852" s="34">
        <v>45585</v>
      </c>
      <c r="L1852" s="29" t="s">
        <v>35</v>
      </c>
    </row>
    <row r="1853" spans="1:12" x14ac:dyDescent="0.8">
      <c r="A1853" s="29" t="s">
        <v>8856</v>
      </c>
      <c r="B1853" s="29" t="s">
        <v>8857</v>
      </c>
      <c r="C1853" s="29" t="s">
        <v>23999</v>
      </c>
      <c r="D1853" s="29" t="s">
        <v>24943</v>
      </c>
      <c r="E1853" s="32">
        <v>56</v>
      </c>
      <c r="F1853" s="29" t="s">
        <v>14</v>
      </c>
      <c r="G1853" s="29" t="s">
        <v>8858</v>
      </c>
      <c r="H1853" s="32" t="s">
        <v>8859</v>
      </c>
      <c r="I1853" s="29" t="s">
        <v>91</v>
      </c>
      <c r="J1853" s="29" t="s">
        <v>92</v>
      </c>
      <c r="K1853" s="34">
        <v>45462</v>
      </c>
      <c r="L1853" s="29" t="s">
        <v>35</v>
      </c>
    </row>
    <row r="1854" spans="1:12" x14ac:dyDescent="0.8">
      <c r="A1854" s="29" t="s">
        <v>8861</v>
      </c>
      <c r="B1854" s="29" t="s">
        <v>8862</v>
      </c>
      <c r="C1854" s="29" t="s">
        <v>23746</v>
      </c>
      <c r="D1854" s="29" t="s">
        <v>24375</v>
      </c>
      <c r="E1854" s="32">
        <v>20</v>
      </c>
      <c r="F1854" s="29" t="s">
        <v>14</v>
      </c>
      <c r="G1854" s="29" t="s">
        <v>8863</v>
      </c>
      <c r="H1854" s="32" t="s">
        <v>8864</v>
      </c>
      <c r="I1854" s="29" t="s">
        <v>80</v>
      </c>
      <c r="J1854" s="29" t="s">
        <v>74</v>
      </c>
      <c r="K1854" s="34">
        <v>45468</v>
      </c>
      <c r="L1854" s="29" t="s">
        <v>35</v>
      </c>
    </row>
    <row r="1855" spans="1:12" x14ac:dyDescent="0.8">
      <c r="A1855" s="29" t="s">
        <v>8866</v>
      </c>
      <c r="B1855" s="29" t="s">
        <v>8867</v>
      </c>
      <c r="C1855" s="29" t="s">
        <v>23849</v>
      </c>
      <c r="D1855" s="29" t="s">
        <v>24330</v>
      </c>
      <c r="E1855" s="32">
        <v>46</v>
      </c>
      <c r="F1855" s="29" t="s">
        <v>14</v>
      </c>
      <c r="G1855" s="29" t="s">
        <v>8868</v>
      </c>
      <c r="H1855" s="32" t="s">
        <v>8869</v>
      </c>
      <c r="I1855" s="29" t="s">
        <v>54</v>
      </c>
      <c r="J1855" s="29" t="s">
        <v>55</v>
      </c>
      <c r="K1855" s="34">
        <v>45399</v>
      </c>
      <c r="L1855" s="29"/>
    </row>
    <row r="1856" spans="1:12" x14ac:dyDescent="0.8">
      <c r="A1856" s="29" t="s">
        <v>8871</v>
      </c>
      <c r="B1856" s="29" t="s">
        <v>8872</v>
      </c>
      <c r="C1856" s="29" t="s">
        <v>24209</v>
      </c>
      <c r="D1856" s="29" t="s">
        <v>24457</v>
      </c>
      <c r="E1856" s="32">
        <v>47</v>
      </c>
      <c r="F1856" s="29" t="s">
        <v>29</v>
      </c>
      <c r="G1856" s="29" t="s">
        <v>8873</v>
      </c>
      <c r="H1856" s="32" t="s">
        <v>8874</v>
      </c>
      <c r="I1856" s="29" t="s">
        <v>54</v>
      </c>
      <c r="J1856" s="29" t="s">
        <v>55</v>
      </c>
      <c r="K1856" s="34">
        <v>44832</v>
      </c>
      <c r="L1856" s="29" t="s">
        <v>35</v>
      </c>
    </row>
    <row r="1857" spans="1:12" x14ac:dyDescent="0.8">
      <c r="A1857" s="29" t="s">
        <v>8876</v>
      </c>
      <c r="B1857" s="29" t="s">
        <v>8877</v>
      </c>
      <c r="C1857" s="29" t="s">
        <v>23801</v>
      </c>
      <c r="D1857" s="29" t="s">
        <v>24143</v>
      </c>
      <c r="E1857" s="32">
        <v>26</v>
      </c>
      <c r="F1857" s="29" t="s">
        <v>108</v>
      </c>
      <c r="G1857" s="29" t="s">
        <v>8878</v>
      </c>
      <c r="H1857" s="32">
        <f>1-298-622-4554</f>
        <v>-5473</v>
      </c>
      <c r="I1857" s="29" t="s">
        <v>1209</v>
      </c>
      <c r="J1857" s="29" t="s">
        <v>92</v>
      </c>
      <c r="K1857" s="34">
        <v>45252</v>
      </c>
      <c r="L1857" s="29" t="s">
        <v>35</v>
      </c>
    </row>
    <row r="1858" spans="1:12" x14ac:dyDescent="0.8">
      <c r="A1858" s="29" t="s">
        <v>8880</v>
      </c>
      <c r="B1858" s="29" t="s">
        <v>8881</v>
      </c>
      <c r="C1858" s="29" t="s">
        <v>23956</v>
      </c>
      <c r="D1858" s="29" t="s">
        <v>24331</v>
      </c>
      <c r="E1858" s="32">
        <v>51</v>
      </c>
      <c r="F1858" s="29" t="s">
        <v>29</v>
      </c>
      <c r="G1858" s="29" t="s">
        <v>176</v>
      </c>
      <c r="H1858" s="32" t="s">
        <v>8882</v>
      </c>
      <c r="I1858" s="29" t="s">
        <v>1064</v>
      </c>
      <c r="J1858" s="29" t="s">
        <v>193</v>
      </c>
      <c r="K1858" s="34">
        <v>44685</v>
      </c>
      <c r="L1858" s="29" t="s">
        <v>42</v>
      </c>
    </row>
    <row r="1859" spans="1:12" x14ac:dyDescent="0.8">
      <c r="A1859" s="29" t="s">
        <v>8884</v>
      </c>
      <c r="B1859" s="29" t="s">
        <v>8885</v>
      </c>
      <c r="C1859" s="29" t="s">
        <v>24210</v>
      </c>
      <c r="D1859" s="29" t="s">
        <v>24496</v>
      </c>
      <c r="E1859" s="32">
        <v>31</v>
      </c>
      <c r="F1859" s="29" t="s">
        <v>14</v>
      </c>
      <c r="G1859" s="29" t="s">
        <v>8886</v>
      </c>
      <c r="H1859" s="32" t="s">
        <v>8887</v>
      </c>
      <c r="I1859" s="29" t="s">
        <v>199</v>
      </c>
      <c r="J1859" s="29" t="s">
        <v>74</v>
      </c>
      <c r="K1859" s="34">
        <v>44213</v>
      </c>
      <c r="L1859" s="29" t="s">
        <v>35</v>
      </c>
    </row>
    <row r="1860" spans="1:12" x14ac:dyDescent="0.8">
      <c r="A1860" s="29" t="s">
        <v>8889</v>
      </c>
      <c r="B1860" s="29" t="s">
        <v>8890</v>
      </c>
      <c r="C1860" s="29" t="s">
        <v>23745</v>
      </c>
      <c r="D1860" s="29" t="s">
        <v>24925</v>
      </c>
      <c r="E1860" s="32">
        <v>38</v>
      </c>
      <c r="F1860" s="29" t="s">
        <v>29</v>
      </c>
      <c r="G1860" s="29" t="s">
        <v>8891</v>
      </c>
      <c r="H1860" s="32" t="s">
        <v>8892</v>
      </c>
      <c r="I1860" s="29" t="s">
        <v>125</v>
      </c>
      <c r="J1860" s="29" t="s">
        <v>126</v>
      </c>
      <c r="K1860" s="34">
        <v>44955</v>
      </c>
      <c r="L1860" s="29" t="s">
        <v>35</v>
      </c>
    </row>
    <row r="1861" spans="1:12" x14ac:dyDescent="0.8">
      <c r="A1861" s="29" t="s">
        <v>8894</v>
      </c>
      <c r="B1861" s="29" t="s">
        <v>8895</v>
      </c>
      <c r="C1861" s="29" t="s">
        <v>24191</v>
      </c>
      <c r="D1861" s="29" t="s">
        <v>24707</v>
      </c>
      <c r="E1861" s="32">
        <v>38</v>
      </c>
      <c r="F1861" s="29"/>
      <c r="G1861" s="29" t="s">
        <v>8896</v>
      </c>
      <c r="H1861" s="32">
        <f>1-778-542-7751</f>
        <v>-9070</v>
      </c>
      <c r="I1861" s="29" t="s">
        <v>681</v>
      </c>
      <c r="J1861" s="29" t="s">
        <v>99</v>
      </c>
      <c r="K1861" s="34">
        <v>44874</v>
      </c>
      <c r="L1861" s="29" t="s">
        <v>42</v>
      </c>
    </row>
    <row r="1862" spans="1:12" x14ac:dyDescent="0.8">
      <c r="A1862" s="29" t="s">
        <v>8898</v>
      </c>
      <c r="B1862" s="29" t="s">
        <v>8899</v>
      </c>
      <c r="C1862" s="29" t="s">
        <v>23745</v>
      </c>
      <c r="D1862" s="29" t="s">
        <v>24443</v>
      </c>
      <c r="E1862" s="32">
        <v>33</v>
      </c>
      <c r="F1862" s="29" t="s">
        <v>29</v>
      </c>
      <c r="G1862" s="29" t="s">
        <v>8900</v>
      </c>
      <c r="H1862" s="32" t="s">
        <v>8901</v>
      </c>
      <c r="I1862" s="29" t="s">
        <v>746</v>
      </c>
      <c r="J1862" s="29" t="s">
        <v>145</v>
      </c>
      <c r="K1862" s="34">
        <v>44627</v>
      </c>
      <c r="L1862" s="29" t="s">
        <v>35</v>
      </c>
    </row>
    <row r="1863" spans="1:12" x14ac:dyDescent="0.8">
      <c r="A1863" s="29" t="s">
        <v>8903</v>
      </c>
      <c r="B1863" s="29" t="s">
        <v>8904</v>
      </c>
      <c r="C1863" s="29" t="s">
        <v>23850</v>
      </c>
      <c r="D1863" s="29" t="s">
        <v>24330</v>
      </c>
      <c r="E1863" s="32"/>
      <c r="F1863" s="29" t="s">
        <v>29</v>
      </c>
      <c r="G1863" s="29" t="s">
        <v>8905</v>
      </c>
      <c r="H1863" s="32" t="s">
        <v>8906</v>
      </c>
      <c r="I1863" s="29" t="s">
        <v>350</v>
      </c>
      <c r="J1863" s="29" t="s">
        <v>34</v>
      </c>
      <c r="K1863" s="34">
        <v>44120</v>
      </c>
      <c r="L1863" s="29" t="s">
        <v>35</v>
      </c>
    </row>
    <row r="1864" spans="1:12" x14ac:dyDescent="0.8">
      <c r="A1864" s="29" t="s">
        <v>8908</v>
      </c>
      <c r="B1864" s="29" t="s">
        <v>8909</v>
      </c>
      <c r="C1864" s="29" t="s">
        <v>23992</v>
      </c>
      <c r="D1864" s="29" t="s">
        <v>24944</v>
      </c>
      <c r="E1864" s="32">
        <v>44</v>
      </c>
      <c r="F1864" s="29" t="s">
        <v>14</v>
      </c>
      <c r="G1864" s="29" t="s">
        <v>8910</v>
      </c>
      <c r="H1864" s="32" t="s">
        <v>8911</v>
      </c>
      <c r="I1864" s="29" t="s">
        <v>781</v>
      </c>
      <c r="J1864" s="29" t="s">
        <v>145</v>
      </c>
      <c r="K1864" s="34">
        <v>44553</v>
      </c>
      <c r="L1864" s="29" t="s">
        <v>35</v>
      </c>
    </row>
    <row r="1865" spans="1:12" x14ac:dyDescent="0.8">
      <c r="A1865" s="29" t="s">
        <v>8913</v>
      </c>
      <c r="B1865" s="29" t="s">
        <v>8914</v>
      </c>
      <c r="C1865" s="29" t="s">
        <v>24211</v>
      </c>
      <c r="D1865" s="29" t="s">
        <v>24945</v>
      </c>
      <c r="E1865" s="32">
        <v>18</v>
      </c>
      <c r="F1865" s="29" t="s">
        <v>29</v>
      </c>
      <c r="G1865" s="29" t="s">
        <v>8915</v>
      </c>
      <c r="H1865" s="32">
        <v>8257076660</v>
      </c>
      <c r="I1865" s="29" t="s">
        <v>54</v>
      </c>
      <c r="J1865" s="29" t="s">
        <v>55</v>
      </c>
      <c r="K1865" s="34">
        <v>45515</v>
      </c>
      <c r="L1865" s="29" t="s">
        <v>35</v>
      </c>
    </row>
    <row r="1866" spans="1:12" x14ac:dyDescent="0.8">
      <c r="A1866" s="29" t="s">
        <v>8917</v>
      </c>
      <c r="B1866" s="29" t="s">
        <v>8918</v>
      </c>
      <c r="C1866" s="29" t="s">
        <v>24110</v>
      </c>
      <c r="D1866" s="29" t="s">
        <v>24743</v>
      </c>
      <c r="E1866" s="32">
        <v>50</v>
      </c>
      <c r="F1866" s="29" t="s">
        <v>14</v>
      </c>
      <c r="G1866" s="29" t="s">
        <v>8919</v>
      </c>
      <c r="H1866" s="32" t="s">
        <v>8920</v>
      </c>
      <c r="I1866" s="29" t="s">
        <v>41</v>
      </c>
      <c r="J1866" s="29" t="s">
        <v>19</v>
      </c>
      <c r="K1866" s="34">
        <v>44134</v>
      </c>
      <c r="L1866" s="29" t="s">
        <v>26</v>
      </c>
    </row>
    <row r="1867" spans="1:12" x14ac:dyDescent="0.8">
      <c r="A1867" s="29" t="s">
        <v>8922</v>
      </c>
      <c r="B1867" s="29" t="s">
        <v>8923</v>
      </c>
      <c r="C1867" s="29" t="s">
        <v>23832</v>
      </c>
      <c r="D1867" s="29" t="s">
        <v>24858</v>
      </c>
      <c r="E1867" s="32">
        <v>18</v>
      </c>
      <c r="F1867" s="29" t="s">
        <v>29</v>
      </c>
      <c r="G1867" s="29" t="s">
        <v>8924</v>
      </c>
      <c r="H1867" s="32" t="s">
        <v>8925</v>
      </c>
      <c r="I1867" s="29" t="s">
        <v>54</v>
      </c>
      <c r="J1867" s="29" t="s">
        <v>55</v>
      </c>
      <c r="K1867" s="34">
        <v>43907</v>
      </c>
      <c r="L1867" s="29" t="s">
        <v>35</v>
      </c>
    </row>
    <row r="1868" spans="1:12" x14ac:dyDescent="0.8">
      <c r="A1868" s="29" t="s">
        <v>8927</v>
      </c>
      <c r="B1868" s="29" t="s">
        <v>8928</v>
      </c>
      <c r="C1868" s="29" t="s">
        <v>23946</v>
      </c>
      <c r="D1868" s="29" t="s">
        <v>24301</v>
      </c>
      <c r="E1868" s="32">
        <v>47</v>
      </c>
      <c r="F1868" s="29" t="s">
        <v>14</v>
      </c>
      <c r="G1868" s="29" t="s">
        <v>8929</v>
      </c>
      <c r="H1868" s="32" t="s">
        <v>8930</v>
      </c>
      <c r="I1868" s="29" t="s">
        <v>41</v>
      </c>
      <c r="J1868" s="29" t="s">
        <v>19</v>
      </c>
      <c r="K1868" s="34">
        <v>45493</v>
      </c>
      <c r="L1868" s="29" t="s">
        <v>42</v>
      </c>
    </row>
    <row r="1869" spans="1:12" x14ac:dyDescent="0.8">
      <c r="A1869" s="29" t="s">
        <v>8931</v>
      </c>
      <c r="B1869" s="29" t="s">
        <v>8932</v>
      </c>
      <c r="C1869" s="29" t="s">
        <v>24152</v>
      </c>
      <c r="D1869" s="29" t="s">
        <v>24673</v>
      </c>
      <c r="E1869" s="32">
        <v>48</v>
      </c>
      <c r="F1869" s="29"/>
      <c r="G1869" s="29" t="s">
        <v>8933</v>
      </c>
      <c r="H1869" s="32" t="s">
        <v>8934</v>
      </c>
      <c r="I1869" s="29" t="s">
        <v>558</v>
      </c>
      <c r="J1869" s="29" t="s">
        <v>55</v>
      </c>
      <c r="K1869" s="34">
        <v>44206</v>
      </c>
      <c r="L1869" s="29" t="s">
        <v>26</v>
      </c>
    </row>
    <row r="1870" spans="1:12" x14ac:dyDescent="0.8">
      <c r="A1870" s="29" t="s">
        <v>8936</v>
      </c>
      <c r="B1870" s="29" t="s">
        <v>8937</v>
      </c>
      <c r="C1870" s="29" t="s">
        <v>23930</v>
      </c>
      <c r="D1870" s="29" t="s">
        <v>24380</v>
      </c>
      <c r="E1870" s="32"/>
      <c r="F1870" s="29" t="s">
        <v>14</v>
      </c>
      <c r="G1870" s="29" t="s">
        <v>8938</v>
      </c>
      <c r="H1870" s="32" t="s">
        <v>8939</v>
      </c>
      <c r="I1870" s="29" t="s">
        <v>529</v>
      </c>
      <c r="J1870" s="29" t="s">
        <v>55</v>
      </c>
      <c r="K1870" s="34">
        <v>44398</v>
      </c>
      <c r="L1870" s="29" t="s">
        <v>35</v>
      </c>
    </row>
    <row r="1871" spans="1:12" x14ac:dyDescent="0.8">
      <c r="A1871" s="29" t="s">
        <v>8941</v>
      </c>
      <c r="B1871" s="29"/>
      <c r="C1871" s="29"/>
      <c r="D1871" s="29"/>
      <c r="E1871" s="32">
        <v>30</v>
      </c>
      <c r="F1871" s="29" t="s">
        <v>29</v>
      </c>
      <c r="G1871" s="29" t="s">
        <v>8942</v>
      </c>
      <c r="H1871" s="32" t="s">
        <v>8943</v>
      </c>
      <c r="I1871" s="29" t="s">
        <v>297</v>
      </c>
      <c r="J1871" s="29" t="s">
        <v>99</v>
      </c>
      <c r="K1871" s="34">
        <v>44076</v>
      </c>
      <c r="L1871" s="29" t="s">
        <v>42</v>
      </c>
    </row>
    <row r="1872" spans="1:12" x14ac:dyDescent="0.8">
      <c r="A1872" s="29" t="s">
        <v>8945</v>
      </c>
      <c r="B1872" s="29" t="s">
        <v>8946</v>
      </c>
      <c r="C1872" s="29" t="s">
        <v>23796</v>
      </c>
      <c r="D1872" s="29" t="s">
        <v>24914</v>
      </c>
      <c r="E1872" s="32">
        <v>21</v>
      </c>
      <c r="F1872" s="29" t="s">
        <v>14</v>
      </c>
      <c r="G1872" s="29" t="s">
        <v>8947</v>
      </c>
      <c r="H1872" s="32" t="s">
        <v>8948</v>
      </c>
      <c r="I1872" s="29" t="s">
        <v>18</v>
      </c>
      <c r="J1872" s="29" t="s">
        <v>19</v>
      </c>
      <c r="K1872" s="34">
        <v>44011</v>
      </c>
      <c r="L1872" s="29" t="s">
        <v>35</v>
      </c>
    </row>
    <row r="1873" spans="1:12" x14ac:dyDescent="0.8">
      <c r="A1873" s="29" t="s">
        <v>8950</v>
      </c>
      <c r="B1873" s="29" t="s">
        <v>8951</v>
      </c>
      <c r="C1873" s="29" t="s">
        <v>390</v>
      </c>
      <c r="D1873" s="29" t="s">
        <v>23924</v>
      </c>
      <c r="E1873" s="32">
        <v>32</v>
      </c>
      <c r="F1873" s="29" t="s">
        <v>29</v>
      </c>
      <c r="G1873" s="29" t="s">
        <v>8952</v>
      </c>
      <c r="H1873" s="32" t="s">
        <v>8953</v>
      </c>
      <c r="I1873" s="29" t="s">
        <v>746</v>
      </c>
      <c r="J1873" s="29" t="s">
        <v>145</v>
      </c>
      <c r="K1873" s="34">
        <v>45325</v>
      </c>
      <c r="L1873" s="29" t="s">
        <v>35</v>
      </c>
    </row>
    <row r="1874" spans="1:12" x14ac:dyDescent="0.8">
      <c r="A1874" s="29" t="s">
        <v>8954</v>
      </c>
      <c r="B1874" s="29" t="s">
        <v>8955</v>
      </c>
      <c r="C1874" s="29" t="s">
        <v>23999</v>
      </c>
      <c r="D1874" s="29" t="s">
        <v>23844</v>
      </c>
      <c r="E1874" s="32">
        <v>31</v>
      </c>
      <c r="F1874" s="29" t="s">
        <v>14</v>
      </c>
      <c r="G1874" s="29" t="s">
        <v>8956</v>
      </c>
      <c r="H1874" s="32" t="s">
        <v>8957</v>
      </c>
      <c r="I1874" s="29" t="s">
        <v>238</v>
      </c>
      <c r="J1874" s="29" t="s">
        <v>48</v>
      </c>
      <c r="K1874" s="34">
        <v>44888</v>
      </c>
      <c r="L1874" s="29" t="s">
        <v>42</v>
      </c>
    </row>
    <row r="1875" spans="1:12" x14ac:dyDescent="0.8">
      <c r="A1875" s="29" t="s">
        <v>8959</v>
      </c>
      <c r="B1875" s="29" t="s">
        <v>8960</v>
      </c>
      <c r="C1875" s="29" t="s">
        <v>23945</v>
      </c>
      <c r="D1875" s="29" t="s">
        <v>24365</v>
      </c>
      <c r="E1875" s="32">
        <v>44</v>
      </c>
      <c r="F1875" s="29" t="s">
        <v>29</v>
      </c>
      <c r="G1875" s="29" t="s">
        <v>8961</v>
      </c>
      <c r="H1875" s="32" t="s">
        <v>8962</v>
      </c>
      <c r="I1875" s="29" t="s">
        <v>291</v>
      </c>
      <c r="J1875" s="29" t="s">
        <v>92</v>
      </c>
      <c r="K1875" s="34">
        <v>45032</v>
      </c>
      <c r="L1875" s="29" t="s">
        <v>42</v>
      </c>
    </row>
    <row r="1876" spans="1:12" x14ac:dyDescent="0.8">
      <c r="A1876" s="29" t="s">
        <v>8964</v>
      </c>
      <c r="B1876" s="29" t="s">
        <v>8965</v>
      </c>
      <c r="C1876" s="29" t="s">
        <v>24212</v>
      </c>
      <c r="D1876" s="29" t="s">
        <v>24946</v>
      </c>
      <c r="E1876" s="32">
        <v>50</v>
      </c>
      <c r="F1876" s="29" t="s">
        <v>29</v>
      </c>
      <c r="G1876" s="29" t="s">
        <v>8966</v>
      </c>
      <c r="H1876" s="32">
        <v>8836278668</v>
      </c>
      <c r="I1876" s="29" t="s">
        <v>297</v>
      </c>
      <c r="J1876" s="29" t="s">
        <v>99</v>
      </c>
      <c r="K1876" s="34">
        <v>45390</v>
      </c>
      <c r="L1876" s="29" t="s">
        <v>42</v>
      </c>
    </row>
    <row r="1877" spans="1:12" x14ac:dyDescent="0.8">
      <c r="A1877" s="29" t="s">
        <v>8968</v>
      </c>
      <c r="B1877" s="29" t="s">
        <v>8969</v>
      </c>
      <c r="C1877" s="29" t="s">
        <v>23985</v>
      </c>
      <c r="D1877" s="29" t="s">
        <v>24331</v>
      </c>
      <c r="E1877" s="32">
        <v>51</v>
      </c>
      <c r="F1877" s="29" t="s">
        <v>29</v>
      </c>
      <c r="G1877" s="29" t="s">
        <v>176</v>
      </c>
      <c r="H1877" s="32" t="s">
        <v>8970</v>
      </c>
      <c r="I1877" s="29" t="s">
        <v>18</v>
      </c>
      <c r="J1877" s="29" t="s">
        <v>19</v>
      </c>
      <c r="K1877" s="34">
        <v>45300</v>
      </c>
      <c r="L1877" s="29" t="s">
        <v>35</v>
      </c>
    </row>
    <row r="1878" spans="1:12" x14ac:dyDescent="0.8">
      <c r="A1878" s="29" t="s">
        <v>8972</v>
      </c>
      <c r="B1878" s="29" t="s">
        <v>8973</v>
      </c>
      <c r="C1878" s="29" t="s">
        <v>23767</v>
      </c>
      <c r="D1878" s="29" t="s">
        <v>23806</v>
      </c>
      <c r="E1878" s="32">
        <v>28</v>
      </c>
      <c r="F1878" s="29" t="s">
        <v>29</v>
      </c>
      <c r="G1878" s="29" t="s">
        <v>8974</v>
      </c>
      <c r="H1878" s="32" t="s">
        <v>8975</v>
      </c>
      <c r="I1878" s="29" t="s">
        <v>199</v>
      </c>
      <c r="J1878" s="29" t="s">
        <v>74</v>
      </c>
      <c r="K1878" s="34">
        <v>45372</v>
      </c>
      <c r="L1878" s="29" t="s">
        <v>42</v>
      </c>
    </row>
    <row r="1879" spans="1:12" x14ac:dyDescent="0.8">
      <c r="A1879" s="29" t="s">
        <v>8977</v>
      </c>
      <c r="B1879" s="29" t="s">
        <v>8978</v>
      </c>
      <c r="C1879" s="29" t="s">
        <v>23848</v>
      </c>
      <c r="D1879" s="29" t="s">
        <v>24544</v>
      </c>
      <c r="E1879" s="32">
        <v>32</v>
      </c>
      <c r="F1879" s="29" t="s">
        <v>14</v>
      </c>
      <c r="G1879" s="29" t="s">
        <v>8979</v>
      </c>
      <c r="H1879" s="32" t="s">
        <v>8980</v>
      </c>
      <c r="I1879" s="29" t="s">
        <v>796</v>
      </c>
      <c r="J1879" s="29" t="s">
        <v>19</v>
      </c>
      <c r="K1879" s="34">
        <v>43969</v>
      </c>
      <c r="L1879" s="29" t="s">
        <v>42</v>
      </c>
    </row>
    <row r="1880" spans="1:12" x14ac:dyDescent="0.8">
      <c r="A1880" s="29" t="s">
        <v>8982</v>
      </c>
      <c r="B1880" s="29" t="s">
        <v>8983</v>
      </c>
      <c r="C1880" s="29" t="s">
        <v>23835</v>
      </c>
      <c r="D1880" s="29" t="s">
        <v>24626</v>
      </c>
      <c r="E1880" s="32">
        <v>18</v>
      </c>
      <c r="F1880" s="29" t="s">
        <v>14</v>
      </c>
      <c r="G1880" s="29" t="s">
        <v>8984</v>
      </c>
      <c r="H1880" s="32" t="s">
        <v>8985</v>
      </c>
      <c r="I1880" s="29" t="s">
        <v>450</v>
      </c>
      <c r="J1880" s="29" t="s">
        <v>138</v>
      </c>
      <c r="K1880" s="34">
        <v>45033</v>
      </c>
      <c r="L1880" s="29" t="s">
        <v>35</v>
      </c>
    </row>
    <row r="1881" spans="1:12" x14ac:dyDescent="0.8">
      <c r="A1881" s="29" t="s">
        <v>8987</v>
      </c>
      <c r="B1881" s="29" t="s">
        <v>8988</v>
      </c>
      <c r="C1881" s="29" t="s">
        <v>23777</v>
      </c>
      <c r="D1881" s="29" t="s">
        <v>24556</v>
      </c>
      <c r="E1881" s="32">
        <v>25</v>
      </c>
      <c r="F1881" s="29" t="s">
        <v>29</v>
      </c>
      <c r="G1881" s="29" t="s">
        <v>8989</v>
      </c>
      <c r="H1881" s="32" t="s">
        <v>8990</v>
      </c>
      <c r="I1881" s="29" t="s">
        <v>558</v>
      </c>
      <c r="J1881" s="29" t="s">
        <v>55</v>
      </c>
      <c r="K1881" s="34">
        <v>45316</v>
      </c>
      <c r="L1881" s="29" t="s">
        <v>42</v>
      </c>
    </row>
    <row r="1882" spans="1:12" x14ac:dyDescent="0.8">
      <c r="A1882" s="29" t="s">
        <v>8992</v>
      </c>
      <c r="B1882" s="29" t="s">
        <v>8993</v>
      </c>
      <c r="C1882" s="29" t="s">
        <v>23909</v>
      </c>
      <c r="D1882" s="29" t="s">
        <v>24389</v>
      </c>
      <c r="E1882" s="32">
        <v>46</v>
      </c>
      <c r="F1882" s="29" t="s">
        <v>14</v>
      </c>
      <c r="G1882" s="29" t="s">
        <v>8994</v>
      </c>
      <c r="H1882" s="32" t="s">
        <v>8995</v>
      </c>
      <c r="I1882" s="29" t="s">
        <v>912</v>
      </c>
      <c r="J1882" s="29" t="s">
        <v>99</v>
      </c>
      <c r="K1882" s="34">
        <v>45049</v>
      </c>
      <c r="L1882" s="29" t="s">
        <v>26</v>
      </c>
    </row>
    <row r="1883" spans="1:12" x14ac:dyDescent="0.8">
      <c r="A1883" s="29" t="s">
        <v>8997</v>
      </c>
      <c r="B1883" s="29" t="s">
        <v>8998</v>
      </c>
      <c r="C1883" s="29" t="s">
        <v>23752</v>
      </c>
      <c r="D1883" s="29" t="s">
        <v>24947</v>
      </c>
      <c r="E1883" s="32">
        <v>54</v>
      </c>
      <c r="F1883" s="29" t="s">
        <v>14</v>
      </c>
      <c r="G1883" s="29"/>
      <c r="H1883" s="32" t="s">
        <v>8999</v>
      </c>
      <c r="I1883" s="29" t="s">
        <v>558</v>
      </c>
      <c r="J1883" s="29" t="s">
        <v>55</v>
      </c>
      <c r="K1883" s="34">
        <v>44601</v>
      </c>
      <c r="L1883" s="29" t="s">
        <v>35</v>
      </c>
    </row>
    <row r="1884" spans="1:12" x14ac:dyDescent="0.8">
      <c r="A1884" s="29" t="s">
        <v>9001</v>
      </c>
      <c r="B1884" s="29" t="s">
        <v>9002</v>
      </c>
      <c r="C1884" s="29" t="s">
        <v>23944</v>
      </c>
      <c r="D1884" s="29" t="s">
        <v>24381</v>
      </c>
      <c r="E1884" s="32">
        <v>20</v>
      </c>
      <c r="F1884" s="29" t="s">
        <v>29</v>
      </c>
      <c r="G1884" s="29" t="s">
        <v>9003</v>
      </c>
      <c r="H1884" s="32"/>
      <c r="I1884" s="29" t="s">
        <v>119</v>
      </c>
      <c r="J1884" s="29" t="s">
        <v>55</v>
      </c>
      <c r="K1884" s="34">
        <v>44452</v>
      </c>
      <c r="L1884" s="29" t="s">
        <v>35</v>
      </c>
    </row>
    <row r="1885" spans="1:12" x14ac:dyDescent="0.8">
      <c r="A1885" s="29" t="s">
        <v>9005</v>
      </c>
      <c r="B1885" s="29" t="s">
        <v>9006</v>
      </c>
      <c r="C1885" s="29" t="s">
        <v>24010</v>
      </c>
      <c r="D1885" s="29" t="s">
        <v>24507</v>
      </c>
      <c r="E1885" s="32">
        <v>27</v>
      </c>
      <c r="F1885" s="29" t="s">
        <v>29</v>
      </c>
      <c r="G1885" s="29" t="s">
        <v>9007</v>
      </c>
      <c r="H1885" s="32" t="s">
        <v>9008</v>
      </c>
      <c r="I1885" s="29" t="s">
        <v>18</v>
      </c>
      <c r="J1885" s="29" t="s">
        <v>19</v>
      </c>
      <c r="K1885" s="34">
        <v>44976</v>
      </c>
      <c r="L1885" s="29" t="s">
        <v>35</v>
      </c>
    </row>
    <row r="1886" spans="1:12" x14ac:dyDescent="0.8">
      <c r="A1886" s="29" t="s">
        <v>9010</v>
      </c>
      <c r="B1886" s="29" t="s">
        <v>9011</v>
      </c>
      <c r="C1886" s="29" t="s">
        <v>390</v>
      </c>
      <c r="D1886" s="29" t="s">
        <v>24213</v>
      </c>
      <c r="E1886" s="32">
        <v>34</v>
      </c>
      <c r="F1886" s="29" t="s">
        <v>29</v>
      </c>
      <c r="G1886" s="29" t="s">
        <v>9012</v>
      </c>
      <c r="H1886" s="32" t="s">
        <v>9013</v>
      </c>
      <c r="I1886" s="29" t="s">
        <v>832</v>
      </c>
      <c r="J1886" s="29" t="s">
        <v>62</v>
      </c>
      <c r="K1886" s="34">
        <v>44494</v>
      </c>
      <c r="L1886" s="29" t="s">
        <v>35</v>
      </c>
    </row>
    <row r="1887" spans="1:12" x14ac:dyDescent="0.8">
      <c r="A1887" s="29" t="s">
        <v>9015</v>
      </c>
      <c r="B1887" s="29" t="s">
        <v>9016</v>
      </c>
      <c r="C1887" s="29" t="s">
        <v>23843</v>
      </c>
      <c r="D1887" s="29" t="s">
        <v>24529</v>
      </c>
      <c r="E1887" s="32">
        <v>38</v>
      </c>
      <c r="F1887" s="29" t="s">
        <v>14</v>
      </c>
      <c r="G1887" s="29" t="s">
        <v>9017</v>
      </c>
      <c r="H1887" s="32" t="s">
        <v>9018</v>
      </c>
      <c r="I1887" s="29" t="s">
        <v>61</v>
      </c>
      <c r="J1887" s="29" t="s">
        <v>62</v>
      </c>
      <c r="K1887" s="34">
        <v>44640</v>
      </c>
      <c r="L1887" s="29" t="s">
        <v>35</v>
      </c>
    </row>
    <row r="1888" spans="1:12" x14ac:dyDescent="0.8">
      <c r="A1888" s="29" t="s">
        <v>9020</v>
      </c>
      <c r="B1888" s="29" t="s">
        <v>9021</v>
      </c>
      <c r="C1888" s="29" t="s">
        <v>23999</v>
      </c>
      <c r="D1888" s="29" t="s">
        <v>24907</v>
      </c>
      <c r="E1888" s="32">
        <v>25</v>
      </c>
      <c r="F1888" s="29" t="s">
        <v>108</v>
      </c>
      <c r="G1888" s="29" t="s">
        <v>9022</v>
      </c>
      <c r="H1888" s="32" t="s">
        <v>9023</v>
      </c>
      <c r="I1888" s="29" t="s">
        <v>529</v>
      </c>
      <c r="J1888" s="29" t="s">
        <v>55</v>
      </c>
      <c r="K1888" s="34">
        <v>45478</v>
      </c>
      <c r="L1888" s="29" t="s">
        <v>42</v>
      </c>
    </row>
    <row r="1889" spans="1:12" x14ac:dyDescent="0.8">
      <c r="A1889" s="29" t="s">
        <v>9025</v>
      </c>
      <c r="B1889" s="29" t="s">
        <v>9026</v>
      </c>
      <c r="C1889" s="29" t="s">
        <v>23943</v>
      </c>
      <c r="D1889" s="29" t="s">
        <v>23921</v>
      </c>
      <c r="E1889" s="32"/>
      <c r="F1889" s="29" t="s">
        <v>14</v>
      </c>
      <c r="G1889" s="29" t="s">
        <v>9027</v>
      </c>
      <c r="H1889" s="32" t="s">
        <v>9028</v>
      </c>
      <c r="I1889" s="29" t="s">
        <v>912</v>
      </c>
      <c r="J1889" s="29" t="s">
        <v>99</v>
      </c>
      <c r="K1889" s="34">
        <v>45697</v>
      </c>
      <c r="L1889" s="29" t="s">
        <v>35</v>
      </c>
    </row>
    <row r="1890" spans="1:12" x14ac:dyDescent="0.8">
      <c r="A1890" s="29" t="s">
        <v>9030</v>
      </c>
      <c r="B1890" s="29" t="s">
        <v>9031</v>
      </c>
      <c r="C1890" s="29" t="s">
        <v>23832</v>
      </c>
      <c r="D1890" s="29" t="s">
        <v>24574</v>
      </c>
      <c r="E1890" s="32">
        <v>29</v>
      </c>
      <c r="F1890" s="29" t="s">
        <v>29</v>
      </c>
      <c r="G1890" s="29" t="s">
        <v>9032</v>
      </c>
      <c r="H1890" s="32" t="s">
        <v>9033</v>
      </c>
      <c r="I1890" s="29" t="s">
        <v>558</v>
      </c>
      <c r="J1890" s="29" t="s">
        <v>55</v>
      </c>
      <c r="K1890" s="34">
        <v>45643</v>
      </c>
      <c r="L1890" s="29" t="s">
        <v>35</v>
      </c>
    </row>
    <row r="1891" spans="1:12" x14ac:dyDescent="0.8">
      <c r="A1891" s="29" t="s">
        <v>9035</v>
      </c>
      <c r="B1891" s="29" t="s">
        <v>9036</v>
      </c>
      <c r="C1891" s="29" t="s">
        <v>24195</v>
      </c>
      <c r="D1891" s="29" t="s">
        <v>23921</v>
      </c>
      <c r="E1891" s="32">
        <v>34</v>
      </c>
      <c r="F1891" s="29" t="s">
        <v>29</v>
      </c>
      <c r="G1891" s="29" t="s">
        <v>9037</v>
      </c>
      <c r="H1891" s="32">
        <f>1-549-419-8661</f>
        <v>-9628</v>
      </c>
      <c r="I1891" s="29" t="s">
        <v>244</v>
      </c>
      <c r="J1891" s="29" t="s">
        <v>221</v>
      </c>
      <c r="K1891" s="34">
        <v>44378</v>
      </c>
      <c r="L1891" s="29" t="s">
        <v>42</v>
      </c>
    </row>
    <row r="1892" spans="1:12" x14ac:dyDescent="0.8">
      <c r="A1892" s="29" t="s">
        <v>9039</v>
      </c>
      <c r="B1892" s="29" t="s">
        <v>9040</v>
      </c>
      <c r="C1892" s="29" t="s">
        <v>23792</v>
      </c>
      <c r="D1892" s="29" t="s">
        <v>24331</v>
      </c>
      <c r="E1892" s="32">
        <v>41</v>
      </c>
      <c r="F1892" s="29" t="s">
        <v>14</v>
      </c>
      <c r="G1892" s="29" t="s">
        <v>9041</v>
      </c>
      <c r="H1892" s="32" t="s">
        <v>9042</v>
      </c>
      <c r="I1892" s="29" t="s">
        <v>355</v>
      </c>
      <c r="J1892" s="29" t="s">
        <v>180</v>
      </c>
      <c r="K1892" s="34">
        <v>45237</v>
      </c>
      <c r="L1892" s="29" t="s">
        <v>35</v>
      </c>
    </row>
    <row r="1893" spans="1:12" x14ac:dyDescent="0.8">
      <c r="A1893" s="29" t="s">
        <v>9044</v>
      </c>
      <c r="B1893" s="29" t="s">
        <v>9045</v>
      </c>
      <c r="C1893" s="29" t="s">
        <v>23777</v>
      </c>
      <c r="D1893" s="29" t="s">
        <v>24948</v>
      </c>
      <c r="E1893" s="32">
        <v>35</v>
      </c>
      <c r="F1893" s="29" t="s">
        <v>108</v>
      </c>
      <c r="G1893" s="29" t="s">
        <v>9046</v>
      </c>
      <c r="H1893" s="32" t="s">
        <v>9047</v>
      </c>
      <c r="I1893" s="29" t="s">
        <v>67</v>
      </c>
      <c r="J1893" s="29" t="s">
        <v>62</v>
      </c>
      <c r="K1893" s="34">
        <v>44962</v>
      </c>
      <c r="L1893" s="29" t="s">
        <v>35</v>
      </c>
    </row>
    <row r="1894" spans="1:12" x14ac:dyDescent="0.8">
      <c r="A1894" s="29" t="s">
        <v>9049</v>
      </c>
      <c r="B1894" s="29" t="s">
        <v>9050</v>
      </c>
      <c r="C1894" s="29" t="s">
        <v>23858</v>
      </c>
      <c r="D1894" s="29" t="s">
        <v>24420</v>
      </c>
      <c r="E1894" s="32">
        <v>29</v>
      </c>
      <c r="F1894" s="29" t="s">
        <v>29</v>
      </c>
      <c r="G1894" s="29" t="s">
        <v>9051</v>
      </c>
      <c r="H1894" s="32" t="s">
        <v>9052</v>
      </c>
      <c r="I1894" s="29" t="s">
        <v>179</v>
      </c>
      <c r="J1894" s="29" t="s">
        <v>180</v>
      </c>
      <c r="K1894" s="34">
        <v>44204</v>
      </c>
      <c r="L1894" s="29" t="s">
        <v>35</v>
      </c>
    </row>
    <row r="1895" spans="1:12" x14ac:dyDescent="0.8">
      <c r="A1895" s="29" t="s">
        <v>9054</v>
      </c>
      <c r="B1895" s="29" t="s">
        <v>9055</v>
      </c>
      <c r="C1895" s="29" t="s">
        <v>23901</v>
      </c>
      <c r="D1895" s="29" t="s">
        <v>24697</v>
      </c>
      <c r="E1895" s="32"/>
      <c r="F1895" s="29" t="s">
        <v>29</v>
      </c>
      <c r="G1895" s="29" t="s">
        <v>9056</v>
      </c>
      <c r="H1895" s="32" t="s">
        <v>9057</v>
      </c>
      <c r="I1895" s="29" t="s">
        <v>249</v>
      </c>
      <c r="J1895" s="29" t="s">
        <v>55</v>
      </c>
      <c r="K1895" s="34">
        <v>44728</v>
      </c>
      <c r="L1895" s="29" t="s">
        <v>42</v>
      </c>
    </row>
    <row r="1896" spans="1:12" x14ac:dyDescent="0.8">
      <c r="A1896" s="29" t="s">
        <v>9059</v>
      </c>
      <c r="B1896" s="29" t="s">
        <v>9060</v>
      </c>
      <c r="C1896" s="29" t="s">
        <v>24107</v>
      </c>
      <c r="D1896" s="29" t="s">
        <v>24801</v>
      </c>
      <c r="E1896" s="32">
        <v>33</v>
      </c>
      <c r="F1896" s="29" t="s">
        <v>14</v>
      </c>
      <c r="G1896" s="29" t="s">
        <v>9061</v>
      </c>
      <c r="H1896" s="32" t="s">
        <v>9062</v>
      </c>
      <c r="I1896" s="29" t="s">
        <v>529</v>
      </c>
      <c r="J1896" s="29" t="s">
        <v>55</v>
      </c>
      <c r="K1896" s="34">
        <v>44086</v>
      </c>
      <c r="L1896" s="29" t="s">
        <v>35</v>
      </c>
    </row>
    <row r="1897" spans="1:12" x14ac:dyDescent="0.8">
      <c r="A1897" s="29" t="s">
        <v>9064</v>
      </c>
      <c r="B1897" s="29" t="s">
        <v>9065</v>
      </c>
      <c r="C1897" s="29" t="s">
        <v>23782</v>
      </c>
      <c r="D1897" s="29" t="s">
        <v>24367</v>
      </c>
      <c r="E1897" s="32">
        <v>30</v>
      </c>
      <c r="F1897" s="29" t="s">
        <v>29</v>
      </c>
      <c r="G1897" s="29" t="s">
        <v>9066</v>
      </c>
      <c r="H1897" s="32">
        <v>8563951063</v>
      </c>
      <c r="I1897" s="29" t="s">
        <v>355</v>
      </c>
      <c r="J1897" s="29" t="s">
        <v>180</v>
      </c>
      <c r="K1897" s="34">
        <v>45599</v>
      </c>
      <c r="L1897" s="29" t="s">
        <v>42</v>
      </c>
    </row>
    <row r="1898" spans="1:12" x14ac:dyDescent="0.8">
      <c r="A1898" s="29" t="s">
        <v>9068</v>
      </c>
      <c r="B1898" s="29" t="s">
        <v>9069</v>
      </c>
      <c r="C1898" s="29" t="s">
        <v>23840</v>
      </c>
      <c r="D1898" s="29" t="s">
        <v>24428</v>
      </c>
      <c r="E1898" s="32">
        <v>31</v>
      </c>
      <c r="F1898" s="29" t="s">
        <v>14</v>
      </c>
      <c r="G1898" s="29" t="s">
        <v>9070</v>
      </c>
      <c r="H1898" s="32" t="s">
        <v>9071</v>
      </c>
      <c r="I1898" s="29" t="s">
        <v>54</v>
      </c>
      <c r="J1898" s="29" t="s">
        <v>55</v>
      </c>
      <c r="K1898" s="34">
        <v>45677</v>
      </c>
      <c r="L1898" s="29" t="s">
        <v>42</v>
      </c>
    </row>
    <row r="1899" spans="1:12" x14ac:dyDescent="0.8">
      <c r="A1899" s="29" t="s">
        <v>9073</v>
      </c>
      <c r="B1899" s="29" t="s">
        <v>9074</v>
      </c>
      <c r="C1899" s="29" t="s">
        <v>23908</v>
      </c>
      <c r="D1899" s="29" t="s">
        <v>24949</v>
      </c>
      <c r="E1899" s="32">
        <v>54</v>
      </c>
      <c r="F1899" s="29" t="s">
        <v>29</v>
      </c>
      <c r="G1899" s="29" t="s">
        <v>9075</v>
      </c>
      <c r="H1899" s="32" t="s">
        <v>9076</v>
      </c>
      <c r="I1899" s="29"/>
      <c r="J1899" s="29" t="s">
        <v>74</v>
      </c>
      <c r="K1899" s="34">
        <v>44108</v>
      </c>
      <c r="L1899" s="29" t="s">
        <v>35</v>
      </c>
    </row>
    <row r="1900" spans="1:12" x14ac:dyDescent="0.8">
      <c r="A1900" s="29" t="s">
        <v>9078</v>
      </c>
      <c r="B1900" s="29" t="s">
        <v>9079</v>
      </c>
      <c r="C1900" s="29" t="s">
        <v>23829</v>
      </c>
      <c r="D1900" s="29" t="s">
        <v>24887</v>
      </c>
      <c r="E1900" s="32">
        <v>41</v>
      </c>
      <c r="F1900" s="29" t="s">
        <v>29</v>
      </c>
      <c r="G1900" s="29" t="s">
        <v>9080</v>
      </c>
      <c r="H1900" s="32" t="s">
        <v>9081</v>
      </c>
      <c r="I1900" s="29" t="s">
        <v>167</v>
      </c>
      <c r="J1900" s="29" t="s">
        <v>138</v>
      </c>
      <c r="K1900" s="34">
        <v>44091</v>
      </c>
      <c r="L1900" s="29" t="s">
        <v>42</v>
      </c>
    </row>
    <row r="1901" spans="1:12" x14ac:dyDescent="0.8">
      <c r="A1901" s="29" t="s">
        <v>9083</v>
      </c>
      <c r="B1901" s="29" t="s">
        <v>9084</v>
      </c>
      <c r="C1901" s="29" t="s">
        <v>23741</v>
      </c>
      <c r="D1901" s="29" t="s">
        <v>24432</v>
      </c>
      <c r="E1901" s="32">
        <v>31</v>
      </c>
      <c r="F1901" s="29" t="s">
        <v>29</v>
      </c>
      <c r="G1901" s="29" t="s">
        <v>9085</v>
      </c>
      <c r="H1901" s="32" t="s">
        <v>9086</v>
      </c>
      <c r="I1901" s="29" t="s">
        <v>578</v>
      </c>
      <c r="J1901" s="29" t="s">
        <v>113</v>
      </c>
      <c r="K1901" s="34">
        <v>45203</v>
      </c>
      <c r="L1901" s="29"/>
    </row>
    <row r="1902" spans="1:12" x14ac:dyDescent="0.8">
      <c r="A1902" s="29" t="s">
        <v>9088</v>
      </c>
      <c r="B1902" s="29" t="s">
        <v>9089</v>
      </c>
      <c r="C1902" s="29" t="s">
        <v>24213</v>
      </c>
      <c r="D1902" s="29" t="s">
        <v>23874</v>
      </c>
      <c r="E1902" s="32">
        <v>43</v>
      </c>
      <c r="F1902" s="29" t="s">
        <v>14</v>
      </c>
      <c r="G1902" s="29" t="s">
        <v>9090</v>
      </c>
      <c r="H1902" s="32" t="s">
        <v>9091</v>
      </c>
      <c r="I1902" s="29" t="s">
        <v>390</v>
      </c>
      <c r="J1902" s="29" t="s">
        <v>180</v>
      </c>
      <c r="K1902" s="34">
        <v>44965</v>
      </c>
      <c r="L1902" s="29" t="s">
        <v>26</v>
      </c>
    </row>
    <row r="1903" spans="1:12" x14ac:dyDescent="0.8">
      <c r="A1903" s="29" t="s">
        <v>9093</v>
      </c>
      <c r="B1903" s="29" t="s">
        <v>9094</v>
      </c>
      <c r="C1903" s="29" t="s">
        <v>24205</v>
      </c>
      <c r="D1903" s="29" t="s">
        <v>24544</v>
      </c>
      <c r="E1903" s="32">
        <v>30</v>
      </c>
      <c r="F1903" s="29" t="s">
        <v>14</v>
      </c>
      <c r="G1903" s="29" t="s">
        <v>9095</v>
      </c>
      <c r="H1903" s="32" t="s">
        <v>9096</v>
      </c>
      <c r="I1903" s="29" t="s">
        <v>510</v>
      </c>
      <c r="J1903" s="29" t="s">
        <v>126</v>
      </c>
      <c r="K1903" s="34">
        <v>44639</v>
      </c>
      <c r="L1903" s="29" t="s">
        <v>35</v>
      </c>
    </row>
    <row r="1904" spans="1:12" x14ac:dyDescent="0.8">
      <c r="A1904" s="29" t="s">
        <v>9098</v>
      </c>
      <c r="B1904" s="29" t="s">
        <v>9099</v>
      </c>
      <c r="C1904" s="29" t="s">
        <v>23892</v>
      </c>
      <c r="D1904" s="29" t="s">
        <v>24620</v>
      </c>
      <c r="E1904" s="32">
        <v>49</v>
      </c>
      <c r="F1904" s="29" t="s">
        <v>29</v>
      </c>
      <c r="G1904" s="29" t="s">
        <v>9100</v>
      </c>
      <c r="H1904" s="32" t="s">
        <v>9101</v>
      </c>
      <c r="I1904" s="29" t="s">
        <v>309</v>
      </c>
      <c r="J1904" s="29" t="s">
        <v>74</v>
      </c>
      <c r="K1904" s="34">
        <v>45359</v>
      </c>
      <c r="L1904" s="29" t="s">
        <v>42</v>
      </c>
    </row>
    <row r="1905" spans="1:12" x14ac:dyDescent="0.8">
      <c r="A1905" s="29" t="s">
        <v>9103</v>
      </c>
      <c r="B1905" s="29" t="s">
        <v>9104</v>
      </c>
      <c r="C1905" s="29" t="s">
        <v>24080</v>
      </c>
      <c r="D1905" s="29" t="s">
        <v>24544</v>
      </c>
      <c r="E1905" s="32">
        <v>39</v>
      </c>
      <c r="F1905" s="29" t="s">
        <v>14</v>
      </c>
      <c r="G1905" s="29" t="s">
        <v>9105</v>
      </c>
      <c r="H1905" s="32" t="s">
        <v>9106</v>
      </c>
      <c r="I1905" s="29" t="s">
        <v>137</v>
      </c>
      <c r="J1905" s="29" t="s">
        <v>138</v>
      </c>
      <c r="K1905" s="34">
        <v>44316</v>
      </c>
      <c r="L1905" s="29" t="s">
        <v>42</v>
      </c>
    </row>
    <row r="1906" spans="1:12" x14ac:dyDescent="0.8">
      <c r="A1906" s="29" t="s">
        <v>9108</v>
      </c>
      <c r="B1906" s="29" t="s">
        <v>9109</v>
      </c>
      <c r="C1906" s="29" t="s">
        <v>23756</v>
      </c>
      <c r="D1906" s="29" t="s">
        <v>24363</v>
      </c>
      <c r="E1906" s="32">
        <v>33</v>
      </c>
      <c r="F1906" s="29" t="s">
        <v>29</v>
      </c>
      <c r="G1906" s="29" t="s">
        <v>9110</v>
      </c>
      <c r="H1906" s="32" t="s">
        <v>9111</v>
      </c>
      <c r="I1906" s="29" t="s">
        <v>529</v>
      </c>
      <c r="J1906" s="29" t="s">
        <v>55</v>
      </c>
      <c r="K1906" s="34">
        <v>44847</v>
      </c>
      <c r="L1906" s="29" t="s">
        <v>35</v>
      </c>
    </row>
    <row r="1907" spans="1:12" x14ac:dyDescent="0.8">
      <c r="A1907" s="29" t="s">
        <v>9113</v>
      </c>
      <c r="B1907" s="29" t="s">
        <v>9114</v>
      </c>
      <c r="C1907" s="29" t="s">
        <v>23742</v>
      </c>
      <c r="D1907" s="29" t="s">
        <v>24368</v>
      </c>
      <c r="E1907" s="32">
        <v>40</v>
      </c>
      <c r="F1907" s="29" t="s">
        <v>14</v>
      </c>
      <c r="G1907" s="29" t="s">
        <v>9115</v>
      </c>
      <c r="H1907" s="32"/>
      <c r="I1907" s="29" t="s">
        <v>291</v>
      </c>
      <c r="J1907" s="29" t="s">
        <v>92</v>
      </c>
      <c r="K1907" s="34">
        <v>45031</v>
      </c>
      <c r="L1907" s="29" t="s">
        <v>42</v>
      </c>
    </row>
    <row r="1908" spans="1:12" x14ac:dyDescent="0.8">
      <c r="A1908" s="29" t="s">
        <v>9117</v>
      </c>
      <c r="B1908" s="29" t="s">
        <v>9118</v>
      </c>
      <c r="C1908" s="29" t="s">
        <v>24041</v>
      </c>
      <c r="D1908" s="29" t="s">
        <v>23749</v>
      </c>
      <c r="E1908" s="32">
        <v>18</v>
      </c>
      <c r="F1908" s="29" t="s">
        <v>29</v>
      </c>
      <c r="G1908" s="29" t="s">
        <v>9119</v>
      </c>
      <c r="H1908" s="32" t="s">
        <v>9120</v>
      </c>
      <c r="I1908" s="29" t="s">
        <v>199</v>
      </c>
      <c r="J1908" s="29" t="s">
        <v>74</v>
      </c>
      <c r="K1908" s="34">
        <v>45515</v>
      </c>
      <c r="L1908" s="29" t="s">
        <v>42</v>
      </c>
    </row>
    <row r="1909" spans="1:12" x14ac:dyDescent="0.8">
      <c r="A1909" s="29" t="s">
        <v>9122</v>
      </c>
      <c r="B1909" s="29" t="s">
        <v>9123</v>
      </c>
      <c r="C1909" s="29" t="s">
        <v>23897</v>
      </c>
      <c r="D1909" s="29" t="s">
        <v>24445</v>
      </c>
      <c r="E1909" s="32">
        <v>21</v>
      </c>
      <c r="F1909" s="29" t="s">
        <v>14</v>
      </c>
      <c r="G1909" s="29" t="s">
        <v>9124</v>
      </c>
      <c r="H1909" s="32" t="s">
        <v>9125</v>
      </c>
      <c r="I1909" s="29" t="s">
        <v>558</v>
      </c>
      <c r="J1909" s="29" t="s">
        <v>55</v>
      </c>
      <c r="K1909" s="34">
        <v>44433</v>
      </c>
      <c r="L1909" s="29" t="s">
        <v>35</v>
      </c>
    </row>
    <row r="1910" spans="1:12" x14ac:dyDescent="0.8">
      <c r="A1910" s="29" t="s">
        <v>9127</v>
      </c>
      <c r="B1910" s="29" t="s">
        <v>9128</v>
      </c>
      <c r="C1910" s="29" t="s">
        <v>24214</v>
      </c>
      <c r="D1910" s="29" t="s">
        <v>24597</v>
      </c>
      <c r="E1910" s="32"/>
      <c r="F1910" s="29" t="s">
        <v>29</v>
      </c>
      <c r="G1910" s="29" t="s">
        <v>9129</v>
      </c>
      <c r="H1910" s="32" t="s">
        <v>9130</v>
      </c>
      <c r="I1910" s="29" t="s">
        <v>33</v>
      </c>
      <c r="J1910" s="29" t="s">
        <v>34</v>
      </c>
      <c r="K1910" s="34">
        <v>45597</v>
      </c>
      <c r="L1910" s="29" t="s">
        <v>35</v>
      </c>
    </row>
    <row r="1911" spans="1:12" x14ac:dyDescent="0.8">
      <c r="A1911" s="29" t="s">
        <v>9132</v>
      </c>
      <c r="B1911" s="29" t="s">
        <v>9133</v>
      </c>
      <c r="C1911" s="29" t="s">
        <v>24215</v>
      </c>
      <c r="D1911" s="29" t="s">
        <v>99</v>
      </c>
      <c r="E1911" s="32">
        <v>36</v>
      </c>
      <c r="F1911" s="29" t="s">
        <v>29</v>
      </c>
      <c r="G1911" s="29" t="s">
        <v>9134</v>
      </c>
      <c r="H1911" s="32" t="s">
        <v>9135</v>
      </c>
      <c r="I1911" s="29" t="s">
        <v>98</v>
      </c>
      <c r="J1911" s="29" t="s">
        <v>99</v>
      </c>
      <c r="K1911" s="34">
        <v>44331</v>
      </c>
      <c r="L1911" s="29" t="s">
        <v>35</v>
      </c>
    </row>
    <row r="1912" spans="1:12" x14ac:dyDescent="0.8">
      <c r="A1912" s="29" t="s">
        <v>9137</v>
      </c>
      <c r="B1912" s="29" t="s">
        <v>9138</v>
      </c>
      <c r="C1912" s="29" t="s">
        <v>24082</v>
      </c>
      <c r="D1912" s="29" t="s">
        <v>24480</v>
      </c>
      <c r="E1912" s="32">
        <v>55</v>
      </c>
      <c r="F1912" s="29" t="s">
        <v>14</v>
      </c>
      <c r="G1912" s="29" t="s">
        <v>9139</v>
      </c>
      <c r="H1912" s="32" t="s">
        <v>9140</v>
      </c>
      <c r="I1912" s="29" t="s">
        <v>1777</v>
      </c>
      <c r="J1912" s="29" t="s">
        <v>145</v>
      </c>
      <c r="K1912" s="34">
        <v>45374</v>
      </c>
      <c r="L1912" s="29" t="s">
        <v>42</v>
      </c>
    </row>
    <row r="1913" spans="1:12" x14ac:dyDescent="0.8">
      <c r="A1913" s="29" t="s">
        <v>9142</v>
      </c>
      <c r="B1913" s="29" t="s">
        <v>9143</v>
      </c>
      <c r="C1913" s="29" t="s">
        <v>23848</v>
      </c>
      <c r="D1913" s="29" t="s">
        <v>24950</v>
      </c>
      <c r="E1913" s="32">
        <v>61</v>
      </c>
      <c r="F1913" s="29" t="s">
        <v>14</v>
      </c>
      <c r="G1913" s="29" t="s">
        <v>9144</v>
      </c>
      <c r="H1913" s="32" t="s">
        <v>9145</v>
      </c>
      <c r="I1913" s="29" t="s">
        <v>309</v>
      </c>
      <c r="J1913" s="29" t="s">
        <v>74</v>
      </c>
      <c r="K1913" s="34">
        <v>44678</v>
      </c>
      <c r="L1913" s="29" t="s">
        <v>26</v>
      </c>
    </row>
    <row r="1914" spans="1:12" x14ac:dyDescent="0.8">
      <c r="A1914" s="29" t="s">
        <v>9147</v>
      </c>
      <c r="B1914" s="29" t="s">
        <v>9148</v>
      </c>
      <c r="C1914" s="29" t="s">
        <v>23810</v>
      </c>
      <c r="D1914" s="29" t="s">
        <v>24067</v>
      </c>
      <c r="E1914" s="32">
        <v>42</v>
      </c>
      <c r="F1914" s="29" t="s">
        <v>14</v>
      </c>
      <c r="G1914" s="29" t="s">
        <v>9149</v>
      </c>
      <c r="H1914" s="32" t="s">
        <v>9150</v>
      </c>
      <c r="I1914" s="29" t="s">
        <v>67</v>
      </c>
      <c r="J1914" s="29" t="s">
        <v>62</v>
      </c>
      <c r="K1914" s="34">
        <v>44966</v>
      </c>
      <c r="L1914" s="29" t="s">
        <v>35</v>
      </c>
    </row>
    <row r="1915" spans="1:12" x14ac:dyDescent="0.8">
      <c r="A1915" s="29" t="s">
        <v>9152</v>
      </c>
      <c r="B1915" s="29" t="s">
        <v>9153</v>
      </c>
      <c r="C1915" s="29" t="s">
        <v>24074</v>
      </c>
      <c r="D1915" s="29" t="s">
        <v>24880</v>
      </c>
      <c r="E1915" s="32">
        <v>41</v>
      </c>
      <c r="F1915" s="29" t="s">
        <v>29</v>
      </c>
      <c r="G1915" s="29" t="s">
        <v>9154</v>
      </c>
      <c r="H1915" s="32" t="s">
        <v>9155</v>
      </c>
      <c r="I1915" s="29" t="s">
        <v>41</v>
      </c>
      <c r="J1915" s="29" t="s">
        <v>19</v>
      </c>
      <c r="K1915" s="34">
        <v>45169</v>
      </c>
      <c r="L1915" s="29" t="s">
        <v>26</v>
      </c>
    </row>
    <row r="1916" spans="1:12" x14ac:dyDescent="0.8">
      <c r="A1916" s="29" t="s">
        <v>9157</v>
      </c>
      <c r="B1916" s="29" t="s">
        <v>9158</v>
      </c>
      <c r="C1916" s="29" t="s">
        <v>23888</v>
      </c>
      <c r="D1916" s="29" t="s">
        <v>24760</v>
      </c>
      <c r="E1916" s="32">
        <v>18</v>
      </c>
      <c r="F1916" s="29" t="s">
        <v>14</v>
      </c>
      <c r="G1916" s="29" t="s">
        <v>9159</v>
      </c>
      <c r="H1916" s="32">
        <v>6439260590</v>
      </c>
      <c r="I1916" s="29" t="s">
        <v>1448</v>
      </c>
      <c r="J1916" s="29" t="s">
        <v>193</v>
      </c>
      <c r="K1916" s="34">
        <v>45423</v>
      </c>
      <c r="L1916" s="29" t="s">
        <v>35</v>
      </c>
    </row>
    <row r="1917" spans="1:12" x14ac:dyDescent="0.8">
      <c r="A1917" s="29" t="s">
        <v>9161</v>
      </c>
      <c r="B1917" s="29" t="s">
        <v>9162</v>
      </c>
      <c r="C1917" s="29" t="s">
        <v>23873</v>
      </c>
      <c r="D1917" s="29" t="s">
        <v>24507</v>
      </c>
      <c r="E1917" s="32">
        <v>28</v>
      </c>
      <c r="F1917" s="29" t="s">
        <v>29</v>
      </c>
      <c r="G1917" s="29" t="s">
        <v>9163</v>
      </c>
      <c r="H1917" s="32" t="s">
        <v>9164</v>
      </c>
      <c r="I1917" s="29" t="s">
        <v>529</v>
      </c>
      <c r="J1917" s="29" t="s">
        <v>55</v>
      </c>
      <c r="K1917" s="34">
        <v>45458</v>
      </c>
      <c r="L1917" s="29" t="s">
        <v>35</v>
      </c>
    </row>
    <row r="1918" spans="1:12" x14ac:dyDescent="0.8">
      <c r="A1918" s="29" t="s">
        <v>9166</v>
      </c>
      <c r="B1918" s="29" t="s">
        <v>9167</v>
      </c>
      <c r="C1918" s="29" t="s">
        <v>24018</v>
      </c>
      <c r="D1918" s="29" t="s">
        <v>24951</v>
      </c>
      <c r="E1918" s="32">
        <v>25</v>
      </c>
      <c r="F1918" s="29" t="s">
        <v>14</v>
      </c>
      <c r="G1918" s="29" t="s">
        <v>9168</v>
      </c>
      <c r="H1918" s="32" t="s">
        <v>9169</v>
      </c>
      <c r="I1918" s="29" t="s">
        <v>270</v>
      </c>
      <c r="J1918" s="29" t="s">
        <v>19</v>
      </c>
      <c r="K1918" s="34">
        <v>45327</v>
      </c>
      <c r="L1918" s="29" t="s">
        <v>26</v>
      </c>
    </row>
    <row r="1919" spans="1:12" x14ac:dyDescent="0.8">
      <c r="A1919" s="29" t="s">
        <v>9170</v>
      </c>
      <c r="B1919" s="29" t="s">
        <v>9171</v>
      </c>
      <c r="C1919" s="29" t="s">
        <v>23937</v>
      </c>
      <c r="D1919" s="29" t="s">
        <v>24456</v>
      </c>
      <c r="E1919" s="32">
        <v>27</v>
      </c>
      <c r="F1919" s="29"/>
      <c r="G1919" s="29" t="s">
        <v>9172</v>
      </c>
      <c r="H1919" s="32"/>
      <c r="I1919" s="29" t="s">
        <v>510</v>
      </c>
      <c r="J1919" s="29" t="s">
        <v>126</v>
      </c>
      <c r="K1919" s="34">
        <v>44230</v>
      </c>
      <c r="L1919" s="29" t="s">
        <v>35</v>
      </c>
    </row>
    <row r="1920" spans="1:12" x14ac:dyDescent="0.8">
      <c r="A1920" s="29" t="s">
        <v>9174</v>
      </c>
      <c r="B1920" s="29" t="s">
        <v>9175</v>
      </c>
      <c r="C1920" s="29" t="s">
        <v>23835</v>
      </c>
      <c r="D1920" s="29" t="s">
        <v>24453</v>
      </c>
      <c r="E1920" s="32">
        <v>32</v>
      </c>
      <c r="F1920" s="29" t="s">
        <v>14</v>
      </c>
      <c r="G1920" s="29" t="s">
        <v>9176</v>
      </c>
      <c r="H1920" s="32" t="s">
        <v>9177</v>
      </c>
      <c r="I1920" s="29" t="s">
        <v>41</v>
      </c>
      <c r="J1920" s="29" t="s">
        <v>19</v>
      </c>
      <c r="K1920" s="34">
        <v>44711</v>
      </c>
      <c r="L1920" s="29" t="s">
        <v>35</v>
      </c>
    </row>
    <row r="1921" spans="1:12" x14ac:dyDescent="0.8">
      <c r="A1921" s="29" t="s">
        <v>9179</v>
      </c>
      <c r="B1921" s="29" t="s">
        <v>9180</v>
      </c>
      <c r="C1921" s="29" t="s">
        <v>24010</v>
      </c>
      <c r="D1921" s="29" t="s">
        <v>24948</v>
      </c>
      <c r="E1921" s="32">
        <v>29</v>
      </c>
      <c r="F1921" s="29" t="s">
        <v>29</v>
      </c>
      <c r="G1921" s="29" t="s">
        <v>9181</v>
      </c>
      <c r="H1921" s="32" t="s">
        <v>9182</v>
      </c>
      <c r="I1921" s="29" t="s">
        <v>144</v>
      </c>
      <c r="J1921" s="29" t="s">
        <v>126</v>
      </c>
      <c r="K1921" s="34">
        <v>44982</v>
      </c>
      <c r="L1921" s="29" t="s">
        <v>35</v>
      </c>
    </row>
    <row r="1922" spans="1:12" x14ac:dyDescent="0.8">
      <c r="A1922" s="29" t="s">
        <v>9184</v>
      </c>
      <c r="B1922" s="29" t="s">
        <v>9185</v>
      </c>
      <c r="C1922" s="29" t="s">
        <v>23801</v>
      </c>
      <c r="D1922" s="29" t="s">
        <v>24634</v>
      </c>
      <c r="E1922" s="32">
        <v>18</v>
      </c>
      <c r="F1922" s="29" t="s">
        <v>14</v>
      </c>
      <c r="G1922" s="29" t="s">
        <v>9186</v>
      </c>
      <c r="H1922" s="32" t="s">
        <v>9187</v>
      </c>
      <c r="I1922" s="29" t="s">
        <v>473</v>
      </c>
      <c r="J1922" s="29" t="s">
        <v>113</v>
      </c>
      <c r="K1922" s="34">
        <v>44534</v>
      </c>
      <c r="L1922" s="29" t="s">
        <v>42</v>
      </c>
    </row>
    <row r="1923" spans="1:12" x14ac:dyDescent="0.8">
      <c r="A1923" s="29" t="s">
        <v>9189</v>
      </c>
      <c r="B1923" s="29" t="s">
        <v>9190</v>
      </c>
      <c r="C1923" s="29" t="s">
        <v>23937</v>
      </c>
      <c r="D1923" s="29" t="s">
        <v>24708</v>
      </c>
      <c r="E1923" s="32">
        <v>43</v>
      </c>
      <c r="F1923" s="29" t="s">
        <v>29</v>
      </c>
      <c r="G1923" s="29" t="s">
        <v>9191</v>
      </c>
      <c r="H1923" s="32" t="s">
        <v>9192</v>
      </c>
      <c r="I1923" s="29" t="s">
        <v>424</v>
      </c>
      <c r="J1923" s="29" t="s">
        <v>138</v>
      </c>
      <c r="K1923" s="34">
        <v>44733</v>
      </c>
      <c r="L1923" s="29" t="s">
        <v>35</v>
      </c>
    </row>
    <row r="1924" spans="1:12" x14ac:dyDescent="0.8">
      <c r="A1924" s="29" t="s">
        <v>9194</v>
      </c>
      <c r="B1924" s="29" t="s">
        <v>9195</v>
      </c>
      <c r="C1924" s="29" t="s">
        <v>24017</v>
      </c>
      <c r="D1924" s="29" t="s">
        <v>24952</v>
      </c>
      <c r="E1924" s="32">
        <v>22</v>
      </c>
      <c r="F1924" s="29" t="s">
        <v>108</v>
      </c>
      <c r="G1924" s="29" t="s">
        <v>9196</v>
      </c>
      <c r="H1924" s="32" t="s">
        <v>9197</v>
      </c>
      <c r="I1924" s="29" t="s">
        <v>1014</v>
      </c>
      <c r="J1924" s="29" t="s">
        <v>34</v>
      </c>
      <c r="K1924" s="34">
        <v>45135</v>
      </c>
      <c r="L1924" s="29" t="s">
        <v>35</v>
      </c>
    </row>
    <row r="1925" spans="1:12" x14ac:dyDescent="0.8">
      <c r="A1925" s="29" t="s">
        <v>9199</v>
      </c>
      <c r="B1925" s="29" t="s">
        <v>5443</v>
      </c>
      <c r="C1925" s="29" t="s">
        <v>23881</v>
      </c>
      <c r="D1925" s="29" t="s">
        <v>24576</v>
      </c>
      <c r="E1925" s="32">
        <v>37</v>
      </c>
      <c r="F1925" s="29" t="s">
        <v>29</v>
      </c>
      <c r="G1925" s="29" t="s">
        <v>9200</v>
      </c>
      <c r="H1925" s="32" t="s">
        <v>9201</v>
      </c>
      <c r="I1925" s="29" t="s">
        <v>1448</v>
      </c>
      <c r="J1925" s="29" t="s">
        <v>193</v>
      </c>
      <c r="K1925" s="34">
        <v>45006</v>
      </c>
      <c r="L1925" s="29" t="s">
        <v>35</v>
      </c>
    </row>
    <row r="1926" spans="1:12" x14ac:dyDescent="0.8">
      <c r="A1926" s="29" t="s">
        <v>9203</v>
      </c>
      <c r="B1926" s="29" t="s">
        <v>9204</v>
      </c>
      <c r="C1926" s="29" t="s">
        <v>24168</v>
      </c>
      <c r="D1926" s="29" t="s">
        <v>24175</v>
      </c>
      <c r="E1926" s="32">
        <v>59</v>
      </c>
      <c r="F1926" s="29"/>
      <c r="G1926" s="29" t="s">
        <v>9205</v>
      </c>
      <c r="H1926" s="32">
        <v>7992986891</v>
      </c>
      <c r="I1926" s="29" t="s">
        <v>270</v>
      </c>
      <c r="J1926" s="29" t="s">
        <v>19</v>
      </c>
      <c r="K1926" s="34">
        <v>45457</v>
      </c>
      <c r="L1926" s="29" t="s">
        <v>35</v>
      </c>
    </row>
    <row r="1927" spans="1:12" x14ac:dyDescent="0.8">
      <c r="A1927" s="29" t="s">
        <v>9207</v>
      </c>
      <c r="B1927" s="29" t="s">
        <v>9208</v>
      </c>
      <c r="C1927" s="29" t="s">
        <v>23862</v>
      </c>
      <c r="D1927" s="29" t="s">
        <v>24870</v>
      </c>
      <c r="E1927" s="32">
        <v>23</v>
      </c>
      <c r="F1927" s="29" t="s">
        <v>29</v>
      </c>
      <c r="G1927" s="29" t="s">
        <v>9209</v>
      </c>
      <c r="H1927" s="32" t="s">
        <v>9210</v>
      </c>
      <c r="I1927" s="29" t="s">
        <v>796</v>
      </c>
      <c r="J1927" s="29" t="s">
        <v>19</v>
      </c>
      <c r="K1927" s="34">
        <v>44815</v>
      </c>
      <c r="L1927" s="29" t="s">
        <v>42</v>
      </c>
    </row>
    <row r="1928" spans="1:12" x14ac:dyDescent="0.8">
      <c r="A1928" s="29" t="s">
        <v>9212</v>
      </c>
      <c r="B1928" s="29" t="s">
        <v>9213</v>
      </c>
      <c r="C1928" s="29" t="s">
        <v>23801</v>
      </c>
      <c r="D1928" s="29" t="s">
        <v>24427</v>
      </c>
      <c r="E1928" s="32">
        <v>18</v>
      </c>
      <c r="F1928" s="29" t="s">
        <v>382</v>
      </c>
      <c r="G1928" s="29" t="s">
        <v>9214</v>
      </c>
      <c r="H1928" s="32">
        <f>1-358-243-1162</f>
        <v>-1762</v>
      </c>
      <c r="I1928" s="29" t="s">
        <v>119</v>
      </c>
      <c r="J1928" s="29" t="s">
        <v>55</v>
      </c>
      <c r="K1928" s="34">
        <v>43889</v>
      </c>
      <c r="L1928" s="29" t="s">
        <v>35</v>
      </c>
    </row>
    <row r="1929" spans="1:12" x14ac:dyDescent="0.8">
      <c r="A1929" s="29" t="s">
        <v>9216</v>
      </c>
      <c r="B1929" s="29" t="s">
        <v>9217</v>
      </c>
      <c r="C1929" s="29" t="s">
        <v>23778</v>
      </c>
      <c r="D1929" s="29" t="s">
        <v>24882</v>
      </c>
      <c r="E1929" s="32">
        <v>31</v>
      </c>
      <c r="F1929" s="29" t="s">
        <v>29</v>
      </c>
      <c r="G1929" s="29" t="s">
        <v>9218</v>
      </c>
      <c r="H1929" s="32" t="s">
        <v>9219</v>
      </c>
      <c r="I1929" s="29" t="s">
        <v>1014</v>
      </c>
      <c r="J1929" s="29" t="s">
        <v>34</v>
      </c>
      <c r="K1929" s="34">
        <v>45109</v>
      </c>
      <c r="L1929" s="29" t="s">
        <v>42</v>
      </c>
    </row>
    <row r="1930" spans="1:12" x14ac:dyDescent="0.8">
      <c r="A1930" s="29" t="s">
        <v>9221</v>
      </c>
      <c r="B1930" s="29" t="s">
        <v>9222</v>
      </c>
      <c r="C1930" s="29" t="s">
        <v>23838</v>
      </c>
      <c r="D1930" s="29" t="s">
        <v>24951</v>
      </c>
      <c r="E1930" s="32"/>
      <c r="F1930" s="29" t="s">
        <v>14</v>
      </c>
      <c r="G1930" s="29" t="s">
        <v>9223</v>
      </c>
      <c r="H1930" s="32">
        <v>6622098180</v>
      </c>
      <c r="I1930" s="29" t="s">
        <v>309</v>
      </c>
      <c r="J1930" s="29" t="s">
        <v>74</v>
      </c>
      <c r="K1930" s="34">
        <v>44165</v>
      </c>
      <c r="L1930" s="29" t="s">
        <v>26</v>
      </c>
    </row>
    <row r="1931" spans="1:12" x14ac:dyDescent="0.8">
      <c r="A1931" s="29" t="s">
        <v>9225</v>
      </c>
      <c r="B1931" s="29" t="s">
        <v>9226</v>
      </c>
      <c r="C1931" s="29" t="s">
        <v>24030</v>
      </c>
      <c r="D1931" s="29" t="s">
        <v>24726</v>
      </c>
      <c r="E1931" s="32">
        <v>58</v>
      </c>
      <c r="F1931" s="29" t="s">
        <v>108</v>
      </c>
      <c r="G1931" s="29" t="s">
        <v>9227</v>
      </c>
      <c r="H1931" s="32" t="s">
        <v>9228</v>
      </c>
      <c r="I1931" s="29" t="s">
        <v>137</v>
      </c>
      <c r="J1931" s="29" t="s">
        <v>138</v>
      </c>
      <c r="K1931" s="34">
        <v>44504</v>
      </c>
      <c r="L1931" s="29" t="s">
        <v>42</v>
      </c>
    </row>
    <row r="1932" spans="1:12" x14ac:dyDescent="0.8">
      <c r="A1932" s="29" t="s">
        <v>9230</v>
      </c>
      <c r="B1932" s="29" t="s">
        <v>9231</v>
      </c>
      <c r="C1932" s="29" t="s">
        <v>23793</v>
      </c>
      <c r="D1932" s="29" t="s">
        <v>23785</v>
      </c>
      <c r="E1932" s="32">
        <v>20</v>
      </c>
      <c r="F1932" s="29"/>
      <c r="G1932" s="29" t="s">
        <v>9232</v>
      </c>
      <c r="H1932" s="32">
        <v>8817744253</v>
      </c>
      <c r="I1932" s="29" t="s">
        <v>746</v>
      </c>
      <c r="J1932" s="29" t="s">
        <v>145</v>
      </c>
      <c r="K1932" s="34">
        <v>45641</v>
      </c>
      <c r="L1932" s="29" t="s">
        <v>26</v>
      </c>
    </row>
    <row r="1933" spans="1:12" x14ac:dyDescent="0.8">
      <c r="A1933" s="29" t="s">
        <v>9234</v>
      </c>
      <c r="B1933" s="29" t="s">
        <v>9235</v>
      </c>
      <c r="C1933" s="29" t="s">
        <v>23818</v>
      </c>
      <c r="D1933" s="29" t="s">
        <v>24576</v>
      </c>
      <c r="E1933" s="32">
        <v>40</v>
      </c>
      <c r="F1933" s="29" t="s">
        <v>14</v>
      </c>
      <c r="G1933" s="29" t="s">
        <v>9236</v>
      </c>
      <c r="H1933" s="32" t="s">
        <v>9237</v>
      </c>
      <c r="I1933" s="29" t="s">
        <v>510</v>
      </c>
      <c r="J1933" s="29" t="s">
        <v>126</v>
      </c>
      <c r="K1933" s="34">
        <v>45469</v>
      </c>
      <c r="L1933" s="29" t="s">
        <v>35</v>
      </c>
    </row>
    <row r="1934" spans="1:12" x14ac:dyDescent="0.8">
      <c r="A1934" s="29" t="s">
        <v>9239</v>
      </c>
      <c r="B1934" s="29" t="s">
        <v>9240</v>
      </c>
      <c r="C1934" s="29" t="s">
        <v>23801</v>
      </c>
      <c r="D1934" s="29" t="s">
        <v>23789</v>
      </c>
      <c r="E1934" s="32">
        <v>29</v>
      </c>
      <c r="F1934" s="29"/>
      <c r="G1934" s="29" t="s">
        <v>9241</v>
      </c>
      <c r="H1934" s="32" t="s">
        <v>9242</v>
      </c>
      <c r="I1934" s="29" t="s">
        <v>558</v>
      </c>
      <c r="J1934" s="29" t="s">
        <v>55</v>
      </c>
      <c r="K1934" s="34">
        <v>44936</v>
      </c>
      <c r="L1934" s="29" t="s">
        <v>35</v>
      </c>
    </row>
    <row r="1935" spans="1:12" x14ac:dyDescent="0.8">
      <c r="A1935" s="29" t="s">
        <v>9244</v>
      </c>
      <c r="B1935" s="29" t="s">
        <v>9245</v>
      </c>
      <c r="C1935" s="29" t="s">
        <v>23848</v>
      </c>
      <c r="D1935" s="29" t="s">
        <v>24760</v>
      </c>
      <c r="E1935" s="32">
        <v>33</v>
      </c>
      <c r="F1935" s="29" t="s">
        <v>14</v>
      </c>
      <c r="G1935" s="29" t="s">
        <v>9246</v>
      </c>
      <c r="H1935" s="32" t="s">
        <v>9247</v>
      </c>
      <c r="I1935" s="29" t="s">
        <v>285</v>
      </c>
      <c r="J1935" s="29" t="s">
        <v>193</v>
      </c>
      <c r="K1935" s="34">
        <v>43966</v>
      </c>
      <c r="L1935" s="29" t="s">
        <v>26</v>
      </c>
    </row>
    <row r="1936" spans="1:12" x14ac:dyDescent="0.8">
      <c r="A1936" s="29" t="s">
        <v>9249</v>
      </c>
      <c r="B1936" s="29" t="s">
        <v>9250</v>
      </c>
      <c r="C1936" s="29" t="s">
        <v>24216</v>
      </c>
      <c r="D1936" s="29" t="s">
        <v>24892</v>
      </c>
      <c r="E1936" s="32">
        <v>66</v>
      </c>
      <c r="F1936" s="29" t="s">
        <v>14</v>
      </c>
      <c r="G1936" s="29" t="s">
        <v>9251</v>
      </c>
      <c r="H1936" s="32" t="s">
        <v>9252</v>
      </c>
      <c r="I1936" s="29" t="s">
        <v>1974</v>
      </c>
      <c r="J1936" s="29" t="s">
        <v>180</v>
      </c>
      <c r="K1936" s="34">
        <v>44208</v>
      </c>
      <c r="L1936" s="29" t="s">
        <v>26</v>
      </c>
    </row>
    <row r="1937" spans="1:12" x14ac:dyDescent="0.8">
      <c r="A1937" s="29" t="s">
        <v>9254</v>
      </c>
      <c r="B1937" s="29" t="s">
        <v>9255</v>
      </c>
      <c r="C1937" s="29" t="s">
        <v>23817</v>
      </c>
      <c r="D1937" s="29" t="s">
        <v>24539</v>
      </c>
      <c r="E1937" s="32">
        <v>18</v>
      </c>
      <c r="F1937" s="29" t="s">
        <v>108</v>
      </c>
      <c r="G1937" s="29" t="s">
        <v>9256</v>
      </c>
      <c r="H1937" s="32" t="s">
        <v>9257</v>
      </c>
      <c r="I1937" s="29" t="s">
        <v>291</v>
      </c>
      <c r="J1937" s="29" t="s">
        <v>92</v>
      </c>
      <c r="K1937" s="34">
        <v>44640</v>
      </c>
      <c r="L1937" s="29" t="s">
        <v>35</v>
      </c>
    </row>
    <row r="1938" spans="1:12" x14ac:dyDescent="0.8">
      <c r="A1938" s="29" t="s">
        <v>9259</v>
      </c>
      <c r="B1938" s="29" t="s">
        <v>9260</v>
      </c>
      <c r="C1938" s="29" t="s">
        <v>23831</v>
      </c>
      <c r="D1938" s="29" t="s">
        <v>24415</v>
      </c>
      <c r="E1938" s="32">
        <v>38</v>
      </c>
      <c r="F1938" s="29" t="s">
        <v>14</v>
      </c>
      <c r="G1938" s="29" t="s">
        <v>9261</v>
      </c>
      <c r="H1938" s="32" t="s">
        <v>9262</v>
      </c>
      <c r="I1938" s="29" t="s">
        <v>1383</v>
      </c>
      <c r="J1938" s="29" t="s">
        <v>92</v>
      </c>
      <c r="K1938" s="34">
        <v>44413</v>
      </c>
      <c r="L1938" s="29" t="s">
        <v>35</v>
      </c>
    </row>
    <row r="1939" spans="1:12" x14ac:dyDescent="0.8">
      <c r="A1939" s="29" t="s">
        <v>9264</v>
      </c>
      <c r="B1939" s="29" t="s">
        <v>9265</v>
      </c>
      <c r="C1939" s="29" t="s">
        <v>23748</v>
      </c>
      <c r="D1939" s="29" t="s">
        <v>24331</v>
      </c>
      <c r="E1939" s="32">
        <v>40</v>
      </c>
      <c r="F1939" s="29" t="s">
        <v>14</v>
      </c>
      <c r="G1939" s="29" t="s">
        <v>9266</v>
      </c>
      <c r="H1939" s="32" t="s">
        <v>9267</v>
      </c>
      <c r="I1939" s="29" t="s">
        <v>529</v>
      </c>
      <c r="J1939" s="29" t="s">
        <v>55</v>
      </c>
      <c r="K1939" s="34">
        <v>45057</v>
      </c>
      <c r="L1939" s="29" t="s">
        <v>35</v>
      </c>
    </row>
    <row r="1940" spans="1:12" x14ac:dyDescent="0.8">
      <c r="A1940" s="29" t="s">
        <v>9269</v>
      </c>
      <c r="B1940" s="29" t="s">
        <v>9270</v>
      </c>
      <c r="C1940" s="29" t="s">
        <v>23749</v>
      </c>
      <c r="D1940" s="29" t="s">
        <v>24539</v>
      </c>
      <c r="E1940" s="32">
        <v>48</v>
      </c>
      <c r="F1940" s="29" t="s">
        <v>14</v>
      </c>
      <c r="G1940" s="29" t="s">
        <v>9271</v>
      </c>
      <c r="H1940" s="32" t="s">
        <v>9272</v>
      </c>
      <c r="I1940" s="29" t="s">
        <v>309</v>
      </c>
      <c r="J1940" s="29" t="s">
        <v>74</v>
      </c>
      <c r="K1940" s="34">
        <v>44334</v>
      </c>
      <c r="L1940" s="29" t="s">
        <v>35</v>
      </c>
    </row>
    <row r="1941" spans="1:12" x14ac:dyDescent="0.8">
      <c r="A1941" s="29" t="s">
        <v>9274</v>
      </c>
      <c r="B1941" s="29" t="s">
        <v>9275</v>
      </c>
      <c r="C1941" s="29" t="s">
        <v>24097</v>
      </c>
      <c r="D1941" s="29" t="s">
        <v>24875</v>
      </c>
      <c r="E1941" s="32">
        <v>36</v>
      </c>
      <c r="F1941" s="29" t="s">
        <v>29</v>
      </c>
      <c r="G1941" s="29" t="s">
        <v>9276</v>
      </c>
      <c r="H1941" s="32"/>
      <c r="I1941" s="29" t="s">
        <v>932</v>
      </c>
      <c r="J1941" s="29" t="s">
        <v>126</v>
      </c>
      <c r="K1941" s="34">
        <v>45512</v>
      </c>
      <c r="L1941" s="29" t="s">
        <v>35</v>
      </c>
    </row>
    <row r="1942" spans="1:12" x14ac:dyDescent="0.8">
      <c r="A1942" s="29" t="s">
        <v>9278</v>
      </c>
      <c r="B1942" s="29" t="s">
        <v>9279</v>
      </c>
      <c r="C1942" s="29" t="s">
        <v>23938</v>
      </c>
      <c r="D1942" s="29" t="s">
        <v>24767</v>
      </c>
      <c r="E1942" s="32">
        <v>38</v>
      </c>
      <c r="F1942" s="29" t="s">
        <v>14</v>
      </c>
      <c r="G1942" s="29" t="s">
        <v>9280</v>
      </c>
      <c r="H1942" s="32" t="s">
        <v>9281</v>
      </c>
      <c r="I1942" s="29" t="s">
        <v>54</v>
      </c>
      <c r="J1942" s="29" t="s">
        <v>55</v>
      </c>
      <c r="K1942" s="34">
        <v>44888</v>
      </c>
      <c r="L1942" s="29" t="s">
        <v>35</v>
      </c>
    </row>
    <row r="1943" spans="1:12" x14ac:dyDescent="0.8">
      <c r="A1943" s="29" t="s">
        <v>9283</v>
      </c>
      <c r="B1943" s="29" t="s">
        <v>9284</v>
      </c>
      <c r="C1943" s="29" t="s">
        <v>23848</v>
      </c>
      <c r="D1943" s="29" t="s">
        <v>24330</v>
      </c>
      <c r="E1943" s="32">
        <v>30</v>
      </c>
      <c r="F1943" s="29" t="s">
        <v>14</v>
      </c>
      <c r="G1943" s="29" t="s">
        <v>9285</v>
      </c>
      <c r="H1943" s="32">
        <v>7333582339</v>
      </c>
      <c r="I1943" s="29" t="s">
        <v>320</v>
      </c>
      <c r="J1943" s="29" t="s">
        <v>138</v>
      </c>
      <c r="K1943" s="34">
        <v>45204</v>
      </c>
      <c r="L1943" s="29" t="s">
        <v>26</v>
      </c>
    </row>
    <row r="1944" spans="1:12" x14ac:dyDescent="0.8">
      <c r="A1944" s="29" t="s">
        <v>9287</v>
      </c>
      <c r="B1944" s="29" t="s">
        <v>9288</v>
      </c>
      <c r="C1944" s="29" t="s">
        <v>23751</v>
      </c>
      <c r="D1944" s="29" t="s">
        <v>24427</v>
      </c>
      <c r="E1944" s="32">
        <v>38</v>
      </c>
      <c r="F1944" s="29" t="s">
        <v>29</v>
      </c>
      <c r="G1944" s="29" t="s">
        <v>9289</v>
      </c>
      <c r="H1944" s="32" t="s">
        <v>9290</v>
      </c>
      <c r="I1944" s="29" t="s">
        <v>18</v>
      </c>
      <c r="J1944" s="29" t="s">
        <v>19</v>
      </c>
      <c r="K1944" s="34">
        <v>45385</v>
      </c>
      <c r="L1944" s="29" t="s">
        <v>35</v>
      </c>
    </row>
    <row r="1945" spans="1:12" x14ac:dyDescent="0.8">
      <c r="A1945" s="29" t="s">
        <v>9292</v>
      </c>
      <c r="B1945" s="29" t="s">
        <v>4631</v>
      </c>
      <c r="C1945" s="29" t="s">
        <v>23751</v>
      </c>
      <c r="D1945" s="29" t="s">
        <v>23921</v>
      </c>
      <c r="E1945" s="32">
        <v>30</v>
      </c>
      <c r="F1945" s="29" t="s">
        <v>29</v>
      </c>
      <c r="G1945" s="29" t="s">
        <v>9293</v>
      </c>
      <c r="H1945" s="32" t="s">
        <v>9294</v>
      </c>
      <c r="I1945" s="29" t="s">
        <v>355</v>
      </c>
      <c r="J1945" s="29" t="s">
        <v>180</v>
      </c>
      <c r="K1945" s="34">
        <v>45486</v>
      </c>
      <c r="L1945" s="29" t="s">
        <v>42</v>
      </c>
    </row>
    <row r="1946" spans="1:12" x14ac:dyDescent="0.8">
      <c r="A1946" s="29" t="s">
        <v>9296</v>
      </c>
      <c r="B1946" s="29" t="s">
        <v>9297</v>
      </c>
      <c r="C1946" s="29" t="s">
        <v>24090</v>
      </c>
      <c r="D1946" s="29" t="s">
        <v>24460</v>
      </c>
      <c r="E1946" s="32">
        <v>42</v>
      </c>
      <c r="F1946" s="29" t="s">
        <v>29</v>
      </c>
      <c r="G1946" s="29" t="s">
        <v>9298</v>
      </c>
      <c r="H1946" s="32" t="s">
        <v>9299</v>
      </c>
      <c r="I1946" s="29" t="s">
        <v>424</v>
      </c>
      <c r="J1946" s="29" t="s">
        <v>138</v>
      </c>
      <c r="K1946" s="34">
        <v>44601</v>
      </c>
      <c r="L1946" s="29" t="s">
        <v>35</v>
      </c>
    </row>
    <row r="1947" spans="1:12" x14ac:dyDescent="0.8">
      <c r="A1947" s="29" t="s">
        <v>9300</v>
      </c>
      <c r="B1947" s="29" t="s">
        <v>9301</v>
      </c>
      <c r="C1947" s="29" t="s">
        <v>23778</v>
      </c>
      <c r="D1947" s="29" t="s">
        <v>24405</v>
      </c>
      <c r="E1947" s="32">
        <v>30</v>
      </c>
      <c r="F1947" s="29" t="s">
        <v>29</v>
      </c>
      <c r="G1947" s="29" t="s">
        <v>9302</v>
      </c>
      <c r="H1947" s="32" t="s">
        <v>9303</v>
      </c>
      <c r="I1947" s="29" t="s">
        <v>119</v>
      </c>
      <c r="J1947" s="29" t="s">
        <v>55</v>
      </c>
      <c r="K1947" s="34">
        <v>45666</v>
      </c>
      <c r="L1947" s="29"/>
    </row>
    <row r="1948" spans="1:12" x14ac:dyDescent="0.8">
      <c r="A1948" s="29" t="s">
        <v>9305</v>
      </c>
      <c r="B1948" s="29" t="s">
        <v>9306</v>
      </c>
      <c r="C1948" s="29" t="s">
        <v>23973</v>
      </c>
      <c r="D1948" s="29" t="s">
        <v>24362</v>
      </c>
      <c r="E1948" s="32">
        <v>39</v>
      </c>
      <c r="F1948" s="29" t="s">
        <v>29</v>
      </c>
      <c r="G1948" s="29" t="s">
        <v>9307</v>
      </c>
      <c r="H1948" s="32" t="s">
        <v>9308</v>
      </c>
      <c r="I1948" s="29" t="s">
        <v>1383</v>
      </c>
      <c r="J1948" s="29" t="s">
        <v>92</v>
      </c>
      <c r="K1948" s="34">
        <v>45420</v>
      </c>
      <c r="L1948" s="29" t="s">
        <v>35</v>
      </c>
    </row>
    <row r="1949" spans="1:12" x14ac:dyDescent="0.8">
      <c r="A1949" s="29" t="s">
        <v>9310</v>
      </c>
      <c r="B1949" s="29" t="s">
        <v>9311</v>
      </c>
      <c r="C1949" s="29" t="s">
        <v>23871</v>
      </c>
      <c r="D1949" s="29" t="s">
        <v>24389</v>
      </c>
      <c r="E1949" s="32">
        <v>34</v>
      </c>
      <c r="F1949" s="29" t="s">
        <v>29</v>
      </c>
      <c r="G1949" s="29" t="s">
        <v>9312</v>
      </c>
      <c r="H1949" s="32">
        <f>1-258-411-146</f>
        <v>-814</v>
      </c>
      <c r="I1949" s="29" t="s">
        <v>80</v>
      </c>
      <c r="J1949" s="29" t="s">
        <v>74</v>
      </c>
      <c r="K1949" s="34">
        <v>43999</v>
      </c>
      <c r="L1949" s="29" t="s">
        <v>35</v>
      </c>
    </row>
    <row r="1950" spans="1:12" x14ac:dyDescent="0.8">
      <c r="A1950" s="29" t="s">
        <v>9314</v>
      </c>
      <c r="B1950" s="29" t="s">
        <v>9315</v>
      </c>
      <c r="C1950" s="29" t="s">
        <v>24217</v>
      </c>
      <c r="D1950" s="29" t="s">
        <v>24614</v>
      </c>
      <c r="E1950" s="32">
        <v>48</v>
      </c>
      <c r="F1950" s="29" t="s">
        <v>14</v>
      </c>
      <c r="G1950" s="29" t="s">
        <v>9316</v>
      </c>
      <c r="H1950" s="32" t="s">
        <v>9317</v>
      </c>
      <c r="I1950" s="29" t="s">
        <v>578</v>
      </c>
      <c r="J1950" s="29"/>
      <c r="K1950" s="34">
        <v>43973</v>
      </c>
      <c r="L1950" s="29" t="s">
        <v>26</v>
      </c>
    </row>
    <row r="1951" spans="1:12" x14ac:dyDescent="0.8">
      <c r="A1951" s="29" t="s">
        <v>9319</v>
      </c>
      <c r="B1951" s="29" t="s">
        <v>9320</v>
      </c>
      <c r="C1951" s="29" t="s">
        <v>23982</v>
      </c>
      <c r="D1951" s="29" t="s">
        <v>24455</v>
      </c>
      <c r="E1951" s="32">
        <v>34</v>
      </c>
      <c r="F1951" s="29" t="s">
        <v>14</v>
      </c>
      <c r="G1951" s="29" t="s">
        <v>9321</v>
      </c>
      <c r="H1951" s="32">
        <v>2514047308</v>
      </c>
      <c r="I1951" s="29" t="s">
        <v>558</v>
      </c>
      <c r="J1951" s="29" t="s">
        <v>55</v>
      </c>
      <c r="K1951" s="34">
        <v>45045</v>
      </c>
      <c r="L1951" s="29" t="s">
        <v>42</v>
      </c>
    </row>
    <row r="1952" spans="1:12" x14ac:dyDescent="0.8">
      <c r="A1952" s="29" t="s">
        <v>9323</v>
      </c>
      <c r="B1952" s="29" t="s">
        <v>9324</v>
      </c>
      <c r="C1952" s="29" t="s">
        <v>23878</v>
      </c>
      <c r="D1952" s="29" t="s">
        <v>23924</v>
      </c>
      <c r="E1952" s="32">
        <v>18</v>
      </c>
      <c r="F1952" s="29" t="s">
        <v>29</v>
      </c>
      <c r="G1952" s="29" t="s">
        <v>9325</v>
      </c>
      <c r="H1952" s="32" t="s">
        <v>9326</v>
      </c>
      <c r="I1952" s="29" t="s">
        <v>932</v>
      </c>
      <c r="J1952" s="29" t="s">
        <v>126</v>
      </c>
      <c r="K1952" s="34">
        <v>44917</v>
      </c>
      <c r="L1952" s="29" t="s">
        <v>35</v>
      </c>
    </row>
    <row r="1953" spans="1:12" x14ac:dyDescent="0.8">
      <c r="A1953" s="29" t="s">
        <v>9328</v>
      </c>
      <c r="B1953" s="29" t="s">
        <v>9329</v>
      </c>
      <c r="C1953" s="29" t="s">
        <v>23946</v>
      </c>
      <c r="D1953" s="29" t="s">
        <v>24432</v>
      </c>
      <c r="E1953" s="32">
        <v>50</v>
      </c>
      <c r="F1953" s="29" t="s">
        <v>14</v>
      </c>
      <c r="G1953" s="29" t="s">
        <v>9330</v>
      </c>
      <c r="H1953" s="32" t="s">
        <v>9331</v>
      </c>
      <c r="I1953" s="29" t="s">
        <v>144</v>
      </c>
      <c r="J1953" s="29" t="s">
        <v>126</v>
      </c>
      <c r="K1953" s="34">
        <v>43992</v>
      </c>
      <c r="L1953" s="29" t="s">
        <v>35</v>
      </c>
    </row>
    <row r="1954" spans="1:12" x14ac:dyDescent="0.8">
      <c r="A1954" s="29" t="s">
        <v>9333</v>
      </c>
      <c r="B1954" s="29" t="s">
        <v>9334</v>
      </c>
      <c r="C1954" s="29" t="s">
        <v>24218</v>
      </c>
      <c r="D1954" s="29" t="s">
        <v>24404</v>
      </c>
      <c r="E1954" s="32">
        <v>24</v>
      </c>
      <c r="F1954" s="29" t="s">
        <v>29</v>
      </c>
      <c r="G1954" s="29" t="s">
        <v>9335</v>
      </c>
      <c r="H1954" s="32" t="s">
        <v>9336</v>
      </c>
      <c r="I1954" s="29" t="s">
        <v>952</v>
      </c>
      <c r="J1954" s="29" t="s">
        <v>126</v>
      </c>
      <c r="K1954" s="34">
        <v>45430</v>
      </c>
      <c r="L1954" s="29" t="s">
        <v>35</v>
      </c>
    </row>
    <row r="1955" spans="1:12" x14ac:dyDescent="0.8">
      <c r="A1955" s="29" t="s">
        <v>9338</v>
      </c>
      <c r="B1955" s="29" t="s">
        <v>9339</v>
      </c>
      <c r="C1955" s="29" t="s">
        <v>23746</v>
      </c>
      <c r="D1955" s="29" t="s">
        <v>23921</v>
      </c>
      <c r="E1955" s="32">
        <v>27</v>
      </c>
      <c r="F1955" s="29" t="s">
        <v>14</v>
      </c>
      <c r="G1955" s="29" t="s">
        <v>9340</v>
      </c>
      <c r="H1955" s="32" t="s">
        <v>9341</v>
      </c>
      <c r="I1955" s="29" t="s">
        <v>350</v>
      </c>
      <c r="J1955" s="29" t="s">
        <v>34</v>
      </c>
      <c r="K1955" s="34">
        <v>44773</v>
      </c>
      <c r="L1955" s="29" t="s">
        <v>35</v>
      </c>
    </row>
    <row r="1956" spans="1:12" x14ac:dyDescent="0.8">
      <c r="A1956" s="29" t="s">
        <v>9343</v>
      </c>
      <c r="B1956" s="29" t="s">
        <v>9344</v>
      </c>
      <c r="C1956" s="29" t="s">
        <v>23930</v>
      </c>
      <c r="D1956" s="29" t="s">
        <v>24745</v>
      </c>
      <c r="E1956" s="32">
        <v>27</v>
      </c>
      <c r="F1956" s="29" t="s">
        <v>14</v>
      </c>
      <c r="G1956" s="29" t="s">
        <v>9345</v>
      </c>
      <c r="H1956" s="32" t="s">
        <v>9346</v>
      </c>
      <c r="I1956" s="29"/>
      <c r="J1956" s="29"/>
      <c r="K1956" s="34">
        <v>44192</v>
      </c>
      <c r="L1956" s="29" t="s">
        <v>35</v>
      </c>
    </row>
    <row r="1957" spans="1:12" x14ac:dyDescent="0.8">
      <c r="A1957" s="29" t="s">
        <v>9348</v>
      </c>
      <c r="B1957" s="29" t="s">
        <v>9349</v>
      </c>
      <c r="C1957" s="29" t="s">
        <v>24219</v>
      </c>
      <c r="D1957" s="29" t="s">
        <v>24769</v>
      </c>
      <c r="E1957" s="32">
        <v>51</v>
      </c>
      <c r="F1957" s="29" t="s">
        <v>29</v>
      </c>
      <c r="G1957" s="29" t="s">
        <v>9350</v>
      </c>
      <c r="H1957" s="32" t="s">
        <v>9351</v>
      </c>
      <c r="I1957" s="29" t="s">
        <v>249</v>
      </c>
      <c r="J1957" s="29" t="s">
        <v>55</v>
      </c>
      <c r="K1957" s="34">
        <v>44058</v>
      </c>
      <c r="L1957" s="29" t="s">
        <v>42</v>
      </c>
    </row>
    <row r="1958" spans="1:12" x14ac:dyDescent="0.8">
      <c r="A1958" s="29" t="s">
        <v>9353</v>
      </c>
      <c r="B1958" s="29" t="s">
        <v>9354</v>
      </c>
      <c r="C1958" s="29" t="s">
        <v>23854</v>
      </c>
      <c r="D1958" s="29" t="s">
        <v>24719</v>
      </c>
      <c r="E1958" s="32">
        <v>18</v>
      </c>
      <c r="F1958" s="29" t="s">
        <v>14</v>
      </c>
      <c r="G1958" s="29" t="s">
        <v>9355</v>
      </c>
      <c r="H1958" s="32" t="s">
        <v>9356</v>
      </c>
      <c r="I1958" s="29" t="s">
        <v>558</v>
      </c>
      <c r="J1958" s="29" t="s">
        <v>55</v>
      </c>
      <c r="K1958" s="34">
        <v>45415</v>
      </c>
      <c r="L1958" s="29" t="s">
        <v>42</v>
      </c>
    </row>
    <row r="1959" spans="1:12" x14ac:dyDescent="0.8">
      <c r="A1959" s="29" t="s">
        <v>9358</v>
      </c>
      <c r="B1959" s="29" t="s">
        <v>9359</v>
      </c>
      <c r="C1959" s="29" t="s">
        <v>24220</v>
      </c>
      <c r="D1959" s="29" t="s">
        <v>24430</v>
      </c>
      <c r="E1959" s="32">
        <v>72</v>
      </c>
      <c r="F1959" s="29" t="s">
        <v>29</v>
      </c>
      <c r="G1959" s="29" t="s">
        <v>9360</v>
      </c>
      <c r="H1959" s="32">
        <v>2033765849</v>
      </c>
      <c r="I1959" s="29" t="s">
        <v>320</v>
      </c>
      <c r="J1959" s="29" t="s">
        <v>138</v>
      </c>
      <c r="K1959" s="34">
        <v>44706</v>
      </c>
      <c r="L1959" s="29" t="s">
        <v>35</v>
      </c>
    </row>
    <row r="1960" spans="1:12" x14ac:dyDescent="0.8">
      <c r="A1960" s="29" t="s">
        <v>9362</v>
      </c>
      <c r="B1960" s="29" t="s">
        <v>9363</v>
      </c>
      <c r="C1960" s="29" t="s">
        <v>23820</v>
      </c>
      <c r="D1960" s="29" t="s">
        <v>24363</v>
      </c>
      <c r="E1960" s="32">
        <v>47</v>
      </c>
      <c r="F1960" s="29" t="s">
        <v>29</v>
      </c>
      <c r="G1960" s="29" t="s">
        <v>9364</v>
      </c>
      <c r="H1960" s="32" t="s">
        <v>9365</v>
      </c>
      <c r="I1960" s="29" t="s">
        <v>73</v>
      </c>
      <c r="J1960" s="29" t="s">
        <v>74</v>
      </c>
      <c r="K1960" s="34">
        <v>44705</v>
      </c>
      <c r="L1960" s="29" t="s">
        <v>42</v>
      </c>
    </row>
    <row r="1961" spans="1:12" x14ac:dyDescent="0.8">
      <c r="A1961" s="29" t="s">
        <v>9367</v>
      </c>
      <c r="B1961" s="29" t="s">
        <v>9368</v>
      </c>
      <c r="C1961" s="29" t="s">
        <v>23790</v>
      </c>
      <c r="D1961" s="29" t="s">
        <v>24034</v>
      </c>
      <c r="E1961" s="32">
        <v>37</v>
      </c>
      <c r="F1961" s="29" t="s">
        <v>108</v>
      </c>
      <c r="G1961" s="29" t="s">
        <v>9369</v>
      </c>
      <c r="H1961" s="32" t="s">
        <v>9370</v>
      </c>
      <c r="I1961" s="29" t="s">
        <v>144</v>
      </c>
      <c r="J1961" s="29" t="s">
        <v>126</v>
      </c>
      <c r="K1961" s="34">
        <v>45449</v>
      </c>
      <c r="L1961" s="29" t="s">
        <v>35</v>
      </c>
    </row>
    <row r="1962" spans="1:12" x14ac:dyDescent="0.8">
      <c r="A1962" s="29" t="s">
        <v>9372</v>
      </c>
      <c r="B1962" s="29" t="s">
        <v>9373</v>
      </c>
      <c r="C1962" s="29" t="s">
        <v>23809</v>
      </c>
      <c r="D1962" s="29" t="s">
        <v>24375</v>
      </c>
      <c r="E1962" s="32">
        <v>34</v>
      </c>
      <c r="F1962" s="29" t="s">
        <v>29</v>
      </c>
      <c r="G1962" s="29" t="s">
        <v>9374</v>
      </c>
      <c r="H1962" s="32" t="s">
        <v>9375</v>
      </c>
      <c r="I1962" s="29" t="s">
        <v>155</v>
      </c>
      <c r="J1962" s="29" t="s">
        <v>92</v>
      </c>
      <c r="K1962" s="34">
        <v>45034</v>
      </c>
      <c r="L1962" s="29" t="s">
        <v>35</v>
      </c>
    </row>
    <row r="1963" spans="1:12" x14ac:dyDescent="0.8">
      <c r="A1963" s="29" t="s">
        <v>9377</v>
      </c>
      <c r="B1963" s="29" t="s">
        <v>9378</v>
      </c>
      <c r="C1963" s="29" t="s">
        <v>23838</v>
      </c>
      <c r="D1963" s="29" t="s">
        <v>24770</v>
      </c>
      <c r="E1963" s="32">
        <v>38</v>
      </c>
      <c r="F1963" s="29" t="s">
        <v>14</v>
      </c>
      <c r="G1963" s="29" t="s">
        <v>9379</v>
      </c>
      <c r="H1963" s="32"/>
      <c r="I1963" s="29" t="s">
        <v>119</v>
      </c>
      <c r="J1963" s="29" t="s">
        <v>55</v>
      </c>
      <c r="K1963" s="34">
        <v>44698</v>
      </c>
      <c r="L1963" s="29" t="s">
        <v>35</v>
      </c>
    </row>
    <row r="1964" spans="1:12" x14ac:dyDescent="0.8">
      <c r="A1964" s="29" t="s">
        <v>9381</v>
      </c>
      <c r="B1964" s="29" t="s">
        <v>9382</v>
      </c>
      <c r="C1964" s="29" t="s">
        <v>23849</v>
      </c>
      <c r="D1964" s="29" t="s">
        <v>24834</v>
      </c>
      <c r="E1964" s="32">
        <v>41</v>
      </c>
      <c r="F1964" s="29" t="s">
        <v>14</v>
      </c>
      <c r="G1964" s="29" t="s">
        <v>9383</v>
      </c>
      <c r="H1964" s="32" t="s">
        <v>9384</v>
      </c>
      <c r="I1964" s="29" t="s">
        <v>309</v>
      </c>
      <c r="J1964" s="29" t="s">
        <v>74</v>
      </c>
      <c r="K1964" s="34">
        <v>45150</v>
      </c>
      <c r="L1964" s="29" t="s">
        <v>42</v>
      </c>
    </row>
    <row r="1965" spans="1:12" x14ac:dyDescent="0.8">
      <c r="A1965" s="29" t="s">
        <v>9386</v>
      </c>
      <c r="B1965" s="29" t="s">
        <v>9387</v>
      </c>
      <c r="C1965" s="29" t="s">
        <v>390</v>
      </c>
      <c r="D1965" s="29" t="s">
        <v>24043</v>
      </c>
      <c r="E1965" s="32">
        <v>42</v>
      </c>
      <c r="F1965" s="29" t="s">
        <v>29</v>
      </c>
      <c r="G1965" s="29" t="s">
        <v>9388</v>
      </c>
      <c r="H1965" s="32" t="s">
        <v>9389</v>
      </c>
      <c r="I1965" s="29" t="s">
        <v>167</v>
      </c>
      <c r="J1965" s="29" t="s">
        <v>138</v>
      </c>
      <c r="K1965" s="34">
        <v>44035</v>
      </c>
      <c r="L1965" s="29" t="s">
        <v>35</v>
      </c>
    </row>
    <row r="1966" spans="1:12" x14ac:dyDescent="0.8">
      <c r="A1966" s="29" t="s">
        <v>9391</v>
      </c>
      <c r="B1966" s="29" t="s">
        <v>9392</v>
      </c>
      <c r="C1966" s="29" t="s">
        <v>23783</v>
      </c>
      <c r="D1966" s="29" t="s">
        <v>24331</v>
      </c>
      <c r="E1966" s="32">
        <v>41</v>
      </c>
      <c r="F1966" s="29" t="s">
        <v>29</v>
      </c>
      <c r="G1966" s="29" t="s">
        <v>9393</v>
      </c>
      <c r="H1966" s="32" t="s">
        <v>9394</v>
      </c>
      <c r="I1966" s="29" t="s">
        <v>270</v>
      </c>
      <c r="J1966" s="29" t="s">
        <v>19</v>
      </c>
      <c r="K1966" s="34">
        <v>44551</v>
      </c>
      <c r="L1966" s="29" t="s">
        <v>26</v>
      </c>
    </row>
    <row r="1967" spans="1:12" x14ac:dyDescent="0.8">
      <c r="A1967" s="29" t="s">
        <v>9396</v>
      </c>
      <c r="B1967" s="29" t="s">
        <v>9397</v>
      </c>
      <c r="C1967" s="29" t="s">
        <v>24105</v>
      </c>
      <c r="D1967" s="29" t="s">
        <v>24348</v>
      </c>
      <c r="E1967" s="32"/>
      <c r="F1967" s="29" t="s">
        <v>108</v>
      </c>
      <c r="G1967" s="29" t="s">
        <v>9398</v>
      </c>
      <c r="H1967" s="32">
        <v>5212758928</v>
      </c>
      <c r="I1967" s="29" t="s">
        <v>529</v>
      </c>
      <c r="J1967" s="29" t="s">
        <v>55</v>
      </c>
      <c r="K1967" s="34">
        <v>45264</v>
      </c>
      <c r="L1967" s="29" t="s">
        <v>35</v>
      </c>
    </row>
    <row r="1968" spans="1:12" x14ac:dyDescent="0.8">
      <c r="A1968" s="29" t="s">
        <v>9400</v>
      </c>
      <c r="B1968" s="29" t="s">
        <v>9401</v>
      </c>
      <c r="C1968" s="29" t="s">
        <v>24043</v>
      </c>
      <c r="D1968" s="29" t="s">
        <v>24600</v>
      </c>
      <c r="E1968" s="32">
        <v>32</v>
      </c>
      <c r="F1968" s="29" t="s">
        <v>14</v>
      </c>
      <c r="G1968" s="29" t="s">
        <v>9402</v>
      </c>
      <c r="H1968" s="32" t="s">
        <v>9403</v>
      </c>
      <c r="I1968" s="29" t="s">
        <v>832</v>
      </c>
      <c r="J1968" s="29" t="s">
        <v>62</v>
      </c>
      <c r="K1968" s="34">
        <v>44637</v>
      </c>
      <c r="L1968" s="29"/>
    </row>
    <row r="1969" spans="1:12" x14ac:dyDescent="0.8">
      <c r="A1969" s="29" t="s">
        <v>9405</v>
      </c>
      <c r="B1969" s="29" t="s">
        <v>9406</v>
      </c>
      <c r="C1969" s="29" t="s">
        <v>24079</v>
      </c>
      <c r="D1969" s="29" t="s">
        <v>24381</v>
      </c>
      <c r="E1969" s="32">
        <v>33</v>
      </c>
      <c r="F1969" s="29" t="s">
        <v>29</v>
      </c>
      <c r="G1969" s="29" t="s">
        <v>9407</v>
      </c>
      <c r="H1969" s="32" t="s">
        <v>9408</v>
      </c>
      <c r="I1969" s="29" t="s">
        <v>167</v>
      </c>
      <c r="J1969" s="29" t="s">
        <v>138</v>
      </c>
      <c r="K1969" s="34">
        <v>44545</v>
      </c>
      <c r="L1969" s="29" t="s">
        <v>42</v>
      </c>
    </row>
    <row r="1970" spans="1:12" x14ac:dyDescent="0.8">
      <c r="A1970" s="29" t="s">
        <v>9409</v>
      </c>
      <c r="B1970" s="29" t="s">
        <v>9410</v>
      </c>
      <c r="C1970" s="29" t="s">
        <v>23749</v>
      </c>
      <c r="D1970" s="29" t="s">
        <v>24953</v>
      </c>
      <c r="E1970" s="32">
        <v>32</v>
      </c>
      <c r="F1970" s="29" t="s">
        <v>14</v>
      </c>
      <c r="G1970" s="29" t="s">
        <v>9411</v>
      </c>
      <c r="H1970" s="32" t="s">
        <v>9412</v>
      </c>
      <c r="I1970" s="29" t="s">
        <v>558</v>
      </c>
      <c r="J1970" s="29" t="s">
        <v>55</v>
      </c>
      <c r="K1970" s="34">
        <v>45231</v>
      </c>
      <c r="L1970" s="29" t="s">
        <v>42</v>
      </c>
    </row>
    <row r="1971" spans="1:12" x14ac:dyDescent="0.8">
      <c r="A1971" s="29" t="s">
        <v>9413</v>
      </c>
      <c r="B1971" s="29" t="s">
        <v>9414</v>
      </c>
      <c r="C1971" s="29" t="s">
        <v>24064</v>
      </c>
      <c r="D1971" s="29" t="s">
        <v>24423</v>
      </c>
      <c r="E1971" s="32">
        <v>48</v>
      </c>
      <c r="F1971" s="29" t="s">
        <v>29</v>
      </c>
      <c r="G1971" s="29" t="s">
        <v>9415</v>
      </c>
      <c r="H1971" s="32" t="s">
        <v>9416</v>
      </c>
      <c r="I1971" s="29" t="s">
        <v>249</v>
      </c>
      <c r="J1971" s="29" t="s">
        <v>55</v>
      </c>
      <c r="K1971" s="34">
        <v>44235</v>
      </c>
      <c r="L1971" s="29" t="s">
        <v>35</v>
      </c>
    </row>
    <row r="1972" spans="1:12" x14ac:dyDescent="0.8">
      <c r="A1972" s="29" t="s">
        <v>9418</v>
      </c>
      <c r="B1972" s="29" t="s">
        <v>9419</v>
      </c>
      <c r="C1972" s="29" t="s">
        <v>23752</v>
      </c>
      <c r="D1972" s="29" t="s">
        <v>24402</v>
      </c>
      <c r="E1972" s="32">
        <v>42</v>
      </c>
      <c r="F1972" s="29" t="s">
        <v>14</v>
      </c>
      <c r="G1972" s="29" t="s">
        <v>9420</v>
      </c>
      <c r="H1972" s="32" t="s">
        <v>9421</v>
      </c>
      <c r="I1972" s="29" t="s">
        <v>558</v>
      </c>
      <c r="J1972" s="29" t="s">
        <v>55</v>
      </c>
      <c r="K1972" s="34">
        <v>45571</v>
      </c>
      <c r="L1972" s="29" t="s">
        <v>35</v>
      </c>
    </row>
    <row r="1973" spans="1:12" x14ac:dyDescent="0.8">
      <c r="A1973" s="29" t="s">
        <v>9423</v>
      </c>
      <c r="B1973" s="29" t="s">
        <v>9424</v>
      </c>
      <c r="C1973" s="29" t="s">
        <v>23879</v>
      </c>
      <c r="D1973" s="29" t="s">
        <v>24107</v>
      </c>
      <c r="E1973" s="32">
        <v>18</v>
      </c>
      <c r="F1973" s="29" t="s">
        <v>108</v>
      </c>
      <c r="G1973" s="29" t="s">
        <v>9425</v>
      </c>
      <c r="H1973" s="32" t="s">
        <v>9426</v>
      </c>
      <c r="I1973" s="29" t="s">
        <v>1209</v>
      </c>
      <c r="J1973" s="29" t="s">
        <v>92</v>
      </c>
      <c r="K1973" s="34">
        <v>44187</v>
      </c>
      <c r="L1973" s="29" t="s">
        <v>42</v>
      </c>
    </row>
    <row r="1974" spans="1:12" x14ac:dyDescent="0.8">
      <c r="A1974" s="29" t="s">
        <v>9428</v>
      </c>
      <c r="B1974" s="29" t="s">
        <v>9429</v>
      </c>
      <c r="C1974" s="29" t="s">
        <v>23751</v>
      </c>
      <c r="D1974" s="29" t="s">
        <v>24847</v>
      </c>
      <c r="E1974" s="32">
        <v>42</v>
      </c>
      <c r="F1974" s="29" t="s">
        <v>29</v>
      </c>
      <c r="G1974" s="29" t="s">
        <v>9430</v>
      </c>
      <c r="H1974" s="32">
        <v>9085475557</v>
      </c>
      <c r="I1974" s="29" t="s">
        <v>303</v>
      </c>
      <c r="J1974" s="29" t="s">
        <v>221</v>
      </c>
      <c r="K1974" s="34">
        <v>45564</v>
      </c>
      <c r="L1974" s="29" t="s">
        <v>42</v>
      </c>
    </row>
    <row r="1975" spans="1:12" x14ac:dyDescent="0.8">
      <c r="A1975" s="29" t="s">
        <v>9432</v>
      </c>
      <c r="B1975" s="29" t="s">
        <v>9433</v>
      </c>
      <c r="C1975" s="29" t="s">
        <v>23953</v>
      </c>
      <c r="D1975" s="29" t="s">
        <v>24737</v>
      </c>
      <c r="E1975" s="32">
        <v>37</v>
      </c>
      <c r="F1975" s="29" t="s">
        <v>29</v>
      </c>
      <c r="G1975" s="29" t="s">
        <v>9434</v>
      </c>
      <c r="H1975" s="32" t="s">
        <v>9435</v>
      </c>
      <c r="I1975" s="29" t="s">
        <v>25</v>
      </c>
      <c r="J1975" s="29" t="s">
        <v>19</v>
      </c>
      <c r="K1975" s="34">
        <v>45292</v>
      </c>
      <c r="L1975" s="29" t="s">
        <v>26</v>
      </c>
    </row>
    <row r="1976" spans="1:12" x14ac:dyDescent="0.8">
      <c r="A1976" s="29" t="s">
        <v>9437</v>
      </c>
      <c r="B1976" s="29" t="s">
        <v>9438</v>
      </c>
      <c r="C1976" s="29" t="s">
        <v>23876</v>
      </c>
      <c r="D1976" s="29" t="s">
        <v>24954</v>
      </c>
      <c r="E1976" s="32">
        <v>34</v>
      </c>
      <c r="F1976" s="29" t="s">
        <v>29</v>
      </c>
      <c r="G1976" s="29" t="s">
        <v>9439</v>
      </c>
      <c r="H1976" s="32" t="s">
        <v>9440</v>
      </c>
      <c r="I1976" s="29" t="s">
        <v>350</v>
      </c>
      <c r="J1976" s="29" t="s">
        <v>34</v>
      </c>
      <c r="K1976" s="34">
        <v>45440</v>
      </c>
      <c r="L1976" s="29" t="s">
        <v>42</v>
      </c>
    </row>
    <row r="1977" spans="1:12" x14ac:dyDescent="0.8">
      <c r="A1977" s="29" t="s">
        <v>9441</v>
      </c>
      <c r="B1977" s="29" t="s">
        <v>9442</v>
      </c>
      <c r="C1977" s="29" t="s">
        <v>23806</v>
      </c>
      <c r="D1977" s="29" t="s">
        <v>24955</v>
      </c>
      <c r="E1977" s="32">
        <v>30</v>
      </c>
      <c r="F1977" s="29" t="s">
        <v>14</v>
      </c>
      <c r="G1977" s="29" t="s">
        <v>9443</v>
      </c>
      <c r="H1977" s="32" t="s">
        <v>9444</v>
      </c>
      <c r="I1977" s="29" t="s">
        <v>285</v>
      </c>
      <c r="J1977" s="29" t="s">
        <v>193</v>
      </c>
      <c r="K1977" s="34">
        <v>45403</v>
      </c>
      <c r="L1977" s="29" t="s">
        <v>35</v>
      </c>
    </row>
    <row r="1978" spans="1:12" x14ac:dyDescent="0.8">
      <c r="A1978" s="29" t="s">
        <v>9446</v>
      </c>
      <c r="B1978" s="29" t="s">
        <v>9447</v>
      </c>
      <c r="C1978" s="29" t="s">
        <v>23959</v>
      </c>
      <c r="D1978" s="29" t="s">
        <v>24372</v>
      </c>
      <c r="E1978" s="32">
        <v>48</v>
      </c>
      <c r="F1978" s="29" t="s">
        <v>29</v>
      </c>
      <c r="G1978" s="29" t="s">
        <v>9448</v>
      </c>
      <c r="H1978" s="32">
        <v>2542165237</v>
      </c>
      <c r="I1978" s="29" t="s">
        <v>167</v>
      </c>
      <c r="J1978" s="29" t="s">
        <v>138</v>
      </c>
      <c r="K1978" s="34">
        <v>45160</v>
      </c>
      <c r="L1978" s="29" t="s">
        <v>35</v>
      </c>
    </row>
    <row r="1979" spans="1:12" x14ac:dyDescent="0.8">
      <c r="A1979" s="29" t="s">
        <v>9450</v>
      </c>
      <c r="B1979" s="29" t="s">
        <v>9451</v>
      </c>
      <c r="C1979" s="29" t="s">
        <v>23933</v>
      </c>
      <c r="D1979" s="29" t="s">
        <v>24893</v>
      </c>
      <c r="E1979" s="32">
        <v>46</v>
      </c>
      <c r="F1979" s="29" t="s">
        <v>14</v>
      </c>
      <c r="G1979" s="29" t="s">
        <v>9452</v>
      </c>
      <c r="H1979" s="32">
        <v>8739478432</v>
      </c>
      <c r="I1979" s="29" t="s">
        <v>932</v>
      </c>
      <c r="J1979" s="29" t="s">
        <v>126</v>
      </c>
      <c r="K1979" s="34">
        <v>43917</v>
      </c>
      <c r="L1979" s="29" t="s">
        <v>35</v>
      </c>
    </row>
    <row r="1980" spans="1:12" x14ac:dyDescent="0.8">
      <c r="A1980" s="29" t="s">
        <v>9454</v>
      </c>
      <c r="B1980" s="29" t="s">
        <v>9455</v>
      </c>
      <c r="C1980" s="29" t="s">
        <v>23845</v>
      </c>
      <c r="D1980" s="29" t="s">
        <v>24956</v>
      </c>
      <c r="E1980" s="32">
        <v>25</v>
      </c>
      <c r="F1980" s="29" t="s">
        <v>29</v>
      </c>
      <c r="G1980" s="29" t="s">
        <v>9456</v>
      </c>
      <c r="H1980" s="32" t="s">
        <v>9457</v>
      </c>
      <c r="I1980" s="29" t="s">
        <v>529</v>
      </c>
      <c r="J1980" s="29" t="s">
        <v>55</v>
      </c>
      <c r="K1980" s="34">
        <v>44513</v>
      </c>
      <c r="L1980" s="29" t="s">
        <v>42</v>
      </c>
    </row>
    <row r="1981" spans="1:12" x14ac:dyDescent="0.8">
      <c r="A1981" s="29" t="s">
        <v>9459</v>
      </c>
      <c r="B1981" s="29" t="s">
        <v>9460</v>
      </c>
      <c r="C1981" s="29" t="s">
        <v>23892</v>
      </c>
      <c r="D1981" s="29" t="s">
        <v>24430</v>
      </c>
      <c r="E1981" s="32">
        <v>39</v>
      </c>
      <c r="F1981" s="29" t="s">
        <v>29</v>
      </c>
      <c r="G1981" s="29" t="s">
        <v>9461</v>
      </c>
      <c r="H1981" s="32" t="s">
        <v>9462</v>
      </c>
      <c r="I1981" s="29" t="s">
        <v>450</v>
      </c>
      <c r="J1981" s="29" t="s">
        <v>138</v>
      </c>
      <c r="K1981" s="34">
        <v>43935</v>
      </c>
      <c r="L1981" s="29" t="s">
        <v>35</v>
      </c>
    </row>
    <row r="1982" spans="1:12" x14ac:dyDescent="0.8">
      <c r="A1982" s="29" t="s">
        <v>9464</v>
      </c>
      <c r="B1982" s="29" t="s">
        <v>9465</v>
      </c>
      <c r="C1982" s="29" t="s">
        <v>24145</v>
      </c>
      <c r="D1982" s="29" t="s">
        <v>24392</v>
      </c>
      <c r="E1982" s="32">
        <v>23</v>
      </c>
      <c r="F1982" s="29" t="s">
        <v>29</v>
      </c>
      <c r="G1982" s="29" t="s">
        <v>9466</v>
      </c>
      <c r="H1982" s="32" t="s">
        <v>9467</v>
      </c>
      <c r="I1982" s="29" t="s">
        <v>144</v>
      </c>
      <c r="J1982" s="29" t="s">
        <v>126</v>
      </c>
      <c r="K1982" s="34">
        <v>45404</v>
      </c>
      <c r="L1982" s="29" t="s">
        <v>26</v>
      </c>
    </row>
    <row r="1983" spans="1:12" x14ac:dyDescent="0.8">
      <c r="A1983" s="29" t="s">
        <v>9469</v>
      </c>
      <c r="B1983" s="29" t="s">
        <v>9470</v>
      </c>
      <c r="C1983" s="29" t="s">
        <v>24221</v>
      </c>
      <c r="D1983" s="29" t="s">
        <v>24684</v>
      </c>
      <c r="E1983" s="32">
        <v>18</v>
      </c>
      <c r="F1983" s="29" t="s">
        <v>14</v>
      </c>
      <c r="G1983" s="29" t="s">
        <v>9471</v>
      </c>
      <c r="H1983" s="32" t="s">
        <v>9472</v>
      </c>
      <c r="I1983" s="29" t="s">
        <v>186</v>
      </c>
      <c r="J1983" s="29" t="s">
        <v>74</v>
      </c>
      <c r="K1983" s="34">
        <v>45008</v>
      </c>
      <c r="L1983" s="29" t="s">
        <v>42</v>
      </c>
    </row>
    <row r="1984" spans="1:12" x14ac:dyDescent="0.8">
      <c r="A1984" s="29" t="s">
        <v>9474</v>
      </c>
      <c r="B1984" s="29"/>
      <c r="C1984" s="29"/>
      <c r="D1984" s="29"/>
      <c r="E1984" s="32">
        <v>27</v>
      </c>
      <c r="F1984" s="29" t="s">
        <v>14</v>
      </c>
      <c r="G1984" s="29" t="s">
        <v>9475</v>
      </c>
      <c r="H1984" s="32" t="s">
        <v>9476</v>
      </c>
      <c r="I1984" s="29" t="s">
        <v>320</v>
      </c>
      <c r="J1984" s="29"/>
      <c r="K1984" s="34">
        <v>44878</v>
      </c>
      <c r="L1984" s="29" t="s">
        <v>35</v>
      </c>
    </row>
    <row r="1985" spans="1:12" x14ac:dyDescent="0.8">
      <c r="A1985" s="29" t="s">
        <v>9478</v>
      </c>
      <c r="B1985" s="29" t="s">
        <v>9479</v>
      </c>
      <c r="C1985" s="29" t="s">
        <v>23781</v>
      </c>
      <c r="D1985" s="29" t="s">
        <v>24898</v>
      </c>
      <c r="E1985" s="32">
        <v>45</v>
      </c>
      <c r="F1985" s="29" t="s">
        <v>29</v>
      </c>
      <c r="G1985" s="29" t="s">
        <v>9480</v>
      </c>
      <c r="H1985" s="32">
        <v>7005082220</v>
      </c>
      <c r="I1985" s="29" t="s">
        <v>285</v>
      </c>
      <c r="J1985" s="29" t="s">
        <v>193</v>
      </c>
      <c r="K1985" s="34">
        <v>44660</v>
      </c>
      <c r="L1985" s="29" t="s">
        <v>35</v>
      </c>
    </row>
    <row r="1986" spans="1:12" x14ac:dyDescent="0.8">
      <c r="A1986" s="29" t="s">
        <v>9482</v>
      </c>
      <c r="B1986" s="29" t="s">
        <v>9483</v>
      </c>
      <c r="C1986" s="29" t="s">
        <v>23966</v>
      </c>
      <c r="D1986" s="29" t="s">
        <v>23785</v>
      </c>
      <c r="E1986" s="32">
        <v>46</v>
      </c>
      <c r="F1986" s="29" t="s">
        <v>14</v>
      </c>
      <c r="G1986" s="29" t="s">
        <v>9484</v>
      </c>
      <c r="H1986" s="32" t="s">
        <v>9485</v>
      </c>
      <c r="I1986" s="29" t="s">
        <v>249</v>
      </c>
      <c r="J1986" s="29" t="s">
        <v>55</v>
      </c>
      <c r="K1986" s="34">
        <v>44237</v>
      </c>
      <c r="L1986" s="29" t="s">
        <v>35</v>
      </c>
    </row>
    <row r="1987" spans="1:12" x14ac:dyDescent="0.8">
      <c r="A1987" s="29" t="s">
        <v>9487</v>
      </c>
      <c r="B1987" s="29" t="s">
        <v>9488</v>
      </c>
      <c r="C1987" s="29" t="s">
        <v>23954</v>
      </c>
      <c r="D1987" s="29" t="s">
        <v>24428</v>
      </c>
      <c r="E1987" s="32">
        <v>41</v>
      </c>
      <c r="F1987" s="29" t="s">
        <v>14</v>
      </c>
      <c r="G1987" s="29" t="s">
        <v>9489</v>
      </c>
      <c r="H1987" s="32" t="s">
        <v>9490</v>
      </c>
      <c r="I1987" s="29" t="s">
        <v>144</v>
      </c>
      <c r="J1987" s="29" t="s">
        <v>145</v>
      </c>
      <c r="K1987" s="34">
        <v>44300</v>
      </c>
      <c r="L1987" s="29" t="s">
        <v>26</v>
      </c>
    </row>
    <row r="1988" spans="1:12" x14ac:dyDescent="0.8">
      <c r="A1988" s="29" t="s">
        <v>9492</v>
      </c>
      <c r="B1988" s="29" t="s">
        <v>6977</v>
      </c>
      <c r="C1988" s="29" t="s">
        <v>23760</v>
      </c>
      <c r="D1988" s="29" t="s">
        <v>24352</v>
      </c>
      <c r="E1988" s="32">
        <v>43</v>
      </c>
      <c r="F1988" s="29" t="s">
        <v>14</v>
      </c>
      <c r="G1988" s="29" t="s">
        <v>9493</v>
      </c>
      <c r="H1988" s="32" t="s">
        <v>9494</v>
      </c>
      <c r="I1988" s="29" t="s">
        <v>260</v>
      </c>
      <c r="J1988" s="29"/>
      <c r="K1988" s="34">
        <v>44841</v>
      </c>
      <c r="L1988" s="29" t="s">
        <v>26</v>
      </c>
    </row>
    <row r="1989" spans="1:12" x14ac:dyDescent="0.8">
      <c r="A1989" s="29" t="s">
        <v>9496</v>
      </c>
      <c r="B1989" s="29" t="s">
        <v>9497</v>
      </c>
      <c r="C1989" s="29" t="s">
        <v>23910</v>
      </c>
      <c r="D1989" s="29" t="s">
        <v>24384</v>
      </c>
      <c r="E1989" s="32">
        <v>41</v>
      </c>
      <c r="F1989" s="29" t="s">
        <v>29</v>
      </c>
      <c r="G1989" s="29" t="s">
        <v>9498</v>
      </c>
      <c r="H1989" s="32" t="s">
        <v>9499</v>
      </c>
      <c r="I1989" s="29" t="s">
        <v>529</v>
      </c>
      <c r="J1989" s="29" t="s">
        <v>55</v>
      </c>
      <c r="K1989" s="34">
        <v>44684</v>
      </c>
      <c r="L1989" s="29" t="s">
        <v>35</v>
      </c>
    </row>
    <row r="1990" spans="1:12" x14ac:dyDescent="0.8">
      <c r="A1990" s="29" t="s">
        <v>9501</v>
      </c>
      <c r="B1990" s="29" t="s">
        <v>9502</v>
      </c>
      <c r="C1990" s="29" t="s">
        <v>23907</v>
      </c>
      <c r="D1990" s="29" t="s">
        <v>24122</v>
      </c>
      <c r="E1990" s="32">
        <v>27</v>
      </c>
      <c r="F1990" s="29" t="s">
        <v>29</v>
      </c>
      <c r="G1990" s="29" t="s">
        <v>9503</v>
      </c>
      <c r="H1990" s="32" t="s">
        <v>9504</v>
      </c>
      <c r="I1990" s="29" t="s">
        <v>932</v>
      </c>
      <c r="J1990" s="29" t="s">
        <v>126</v>
      </c>
      <c r="K1990" s="34">
        <v>45659</v>
      </c>
      <c r="L1990" s="29" t="s">
        <v>35</v>
      </c>
    </row>
    <row r="1991" spans="1:12" x14ac:dyDescent="0.8">
      <c r="A1991" s="29" t="s">
        <v>9506</v>
      </c>
      <c r="B1991" s="29" t="s">
        <v>9507</v>
      </c>
      <c r="C1991" s="29" t="s">
        <v>23744</v>
      </c>
      <c r="D1991" s="29" t="s">
        <v>24957</v>
      </c>
      <c r="E1991" s="32">
        <v>40</v>
      </c>
      <c r="F1991" s="29" t="s">
        <v>29</v>
      </c>
      <c r="G1991" s="29" t="s">
        <v>9508</v>
      </c>
      <c r="H1991" s="32" t="s">
        <v>9509</v>
      </c>
      <c r="I1991" s="29" t="s">
        <v>98</v>
      </c>
      <c r="J1991" s="29" t="s">
        <v>99</v>
      </c>
      <c r="K1991" s="34">
        <v>44488</v>
      </c>
      <c r="L1991" s="29" t="s">
        <v>35</v>
      </c>
    </row>
    <row r="1992" spans="1:12" x14ac:dyDescent="0.8">
      <c r="A1992" s="29" t="s">
        <v>9511</v>
      </c>
      <c r="B1992" s="29" t="s">
        <v>9512</v>
      </c>
      <c r="C1992" s="29" t="s">
        <v>23901</v>
      </c>
      <c r="D1992" s="29" t="s">
        <v>24958</v>
      </c>
      <c r="E1992" s="32">
        <v>44</v>
      </c>
      <c r="F1992" s="29" t="s">
        <v>29</v>
      </c>
      <c r="G1992" s="29" t="s">
        <v>9513</v>
      </c>
      <c r="H1992" s="32" t="s">
        <v>9514</v>
      </c>
      <c r="I1992" s="29" t="s">
        <v>67</v>
      </c>
      <c r="J1992" s="29" t="s">
        <v>62</v>
      </c>
      <c r="K1992" s="34">
        <v>44668</v>
      </c>
      <c r="L1992" s="29" t="s">
        <v>35</v>
      </c>
    </row>
    <row r="1993" spans="1:12" x14ac:dyDescent="0.8">
      <c r="A1993" s="29" t="s">
        <v>9516</v>
      </c>
      <c r="B1993" s="29" t="s">
        <v>9517</v>
      </c>
      <c r="C1993" s="29" t="s">
        <v>23803</v>
      </c>
      <c r="D1993" s="29" t="s">
        <v>24061</v>
      </c>
      <c r="E1993" s="32">
        <v>44</v>
      </c>
      <c r="F1993" s="29" t="s">
        <v>29</v>
      </c>
      <c r="G1993" s="29" t="s">
        <v>9518</v>
      </c>
      <c r="H1993" s="32" t="s">
        <v>9519</v>
      </c>
      <c r="I1993" s="29" t="s">
        <v>932</v>
      </c>
      <c r="J1993" s="29" t="s">
        <v>126</v>
      </c>
      <c r="K1993" s="34">
        <v>44881</v>
      </c>
      <c r="L1993" s="29" t="s">
        <v>26</v>
      </c>
    </row>
    <row r="1994" spans="1:12" x14ac:dyDescent="0.8">
      <c r="A1994" s="29" t="s">
        <v>9521</v>
      </c>
      <c r="B1994" s="29" t="s">
        <v>9522</v>
      </c>
      <c r="C1994" s="29" t="s">
        <v>23749</v>
      </c>
      <c r="D1994" s="29" t="s">
        <v>24586</v>
      </c>
      <c r="E1994" s="32">
        <v>49</v>
      </c>
      <c r="F1994" s="29" t="s">
        <v>14</v>
      </c>
      <c r="G1994" s="29" t="s">
        <v>9523</v>
      </c>
      <c r="H1994" s="32" t="s">
        <v>9524</v>
      </c>
      <c r="I1994" s="29" t="s">
        <v>25</v>
      </c>
      <c r="J1994" s="29" t="s">
        <v>19</v>
      </c>
      <c r="K1994" s="34">
        <v>44296</v>
      </c>
      <c r="L1994" s="29" t="s">
        <v>26</v>
      </c>
    </row>
    <row r="1995" spans="1:12" x14ac:dyDescent="0.8">
      <c r="A1995" s="29" t="s">
        <v>9526</v>
      </c>
      <c r="B1995" s="29" t="s">
        <v>9527</v>
      </c>
      <c r="C1995" s="29" t="s">
        <v>24105</v>
      </c>
      <c r="D1995" s="29" t="s">
        <v>24959</v>
      </c>
      <c r="E1995" s="32">
        <v>43</v>
      </c>
      <c r="F1995" s="29" t="s">
        <v>14</v>
      </c>
      <c r="G1995" s="29" t="s">
        <v>9528</v>
      </c>
      <c r="H1995" s="32" t="s">
        <v>9529</v>
      </c>
      <c r="I1995" s="29" t="s">
        <v>320</v>
      </c>
      <c r="J1995" s="29" t="s">
        <v>138</v>
      </c>
      <c r="K1995" s="34">
        <v>45348</v>
      </c>
      <c r="L1995" s="29" t="s">
        <v>35</v>
      </c>
    </row>
    <row r="1996" spans="1:12" x14ac:dyDescent="0.8">
      <c r="A1996" s="29" t="s">
        <v>9531</v>
      </c>
      <c r="B1996" s="29" t="s">
        <v>9532</v>
      </c>
      <c r="C1996" s="29" t="s">
        <v>23833</v>
      </c>
      <c r="D1996" s="29" t="s">
        <v>24485</v>
      </c>
      <c r="E1996" s="32">
        <v>39</v>
      </c>
      <c r="F1996" s="29" t="s">
        <v>14</v>
      </c>
      <c r="G1996" s="29" t="s">
        <v>9533</v>
      </c>
      <c r="H1996" s="32" t="s">
        <v>9534</v>
      </c>
      <c r="I1996" s="29" t="s">
        <v>1777</v>
      </c>
      <c r="J1996" s="29" t="s">
        <v>145</v>
      </c>
      <c r="K1996" s="34">
        <v>44395</v>
      </c>
      <c r="L1996" s="29" t="s">
        <v>35</v>
      </c>
    </row>
    <row r="1997" spans="1:12" x14ac:dyDescent="0.8">
      <c r="A1997" s="29" t="s">
        <v>9536</v>
      </c>
      <c r="B1997" s="29" t="s">
        <v>9537</v>
      </c>
      <c r="C1997" s="29" t="s">
        <v>24061</v>
      </c>
      <c r="D1997" s="29" t="s">
        <v>24960</v>
      </c>
      <c r="E1997" s="32">
        <v>47</v>
      </c>
      <c r="F1997" s="29" t="s">
        <v>108</v>
      </c>
      <c r="G1997" s="29" t="s">
        <v>9538</v>
      </c>
      <c r="H1997" s="32" t="s">
        <v>9539</v>
      </c>
      <c r="I1997" s="29" t="s">
        <v>249</v>
      </c>
      <c r="J1997" s="29" t="s">
        <v>55</v>
      </c>
      <c r="K1997" s="34">
        <v>44892</v>
      </c>
      <c r="L1997" s="29" t="s">
        <v>26</v>
      </c>
    </row>
    <row r="1998" spans="1:12" x14ac:dyDescent="0.8">
      <c r="A1998" s="29" t="s">
        <v>9541</v>
      </c>
      <c r="B1998" s="29" t="s">
        <v>9542</v>
      </c>
      <c r="C1998" s="29" t="s">
        <v>23982</v>
      </c>
      <c r="D1998" s="29" t="s">
        <v>24841</v>
      </c>
      <c r="E1998" s="32">
        <v>34</v>
      </c>
      <c r="F1998" s="29" t="s">
        <v>14</v>
      </c>
      <c r="G1998" s="29" t="s">
        <v>9543</v>
      </c>
      <c r="H1998" s="32">
        <v>2136302148</v>
      </c>
      <c r="I1998" s="29" t="s">
        <v>350</v>
      </c>
      <c r="J1998" s="29" t="s">
        <v>34</v>
      </c>
      <c r="K1998" s="34">
        <v>43926</v>
      </c>
      <c r="L1998" s="29" t="s">
        <v>42</v>
      </c>
    </row>
    <row r="1999" spans="1:12" x14ac:dyDescent="0.8">
      <c r="A1999" s="29" t="s">
        <v>9545</v>
      </c>
      <c r="B1999" s="29" t="s">
        <v>9546</v>
      </c>
      <c r="C1999" s="29" t="s">
        <v>23742</v>
      </c>
      <c r="D1999" s="29" t="s">
        <v>24457</v>
      </c>
      <c r="E1999" s="32">
        <v>24</v>
      </c>
      <c r="F1999" s="29" t="s">
        <v>14</v>
      </c>
      <c r="G1999" s="29" t="s">
        <v>9547</v>
      </c>
      <c r="H1999" s="32" t="s">
        <v>9548</v>
      </c>
      <c r="I1999" s="29" t="s">
        <v>681</v>
      </c>
      <c r="J1999" s="29" t="s">
        <v>99</v>
      </c>
      <c r="K1999" s="34">
        <v>44616</v>
      </c>
      <c r="L1999" s="29" t="s">
        <v>35</v>
      </c>
    </row>
    <row r="2000" spans="1:12" x14ac:dyDescent="0.8">
      <c r="A2000" s="29" t="s">
        <v>9550</v>
      </c>
      <c r="B2000" s="29" t="s">
        <v>9551</v>
      </c>
      <c r="C2000" s="29" t="s">
        <v>23820</v>
      </c>
      <c r="D2000" s="29" t="s">
        <v>24696</v>
      </c>
      <c r="E2000" s="32">
        <v>33</v>
      </c>
      <c r="F2000" s="29" t="s">
        <v>29</v>
      </c>
      <c r="G2000" s="29" t="s">
        <v>7414</v>
      </c>
      <c r="H2000" s="32" t="s">
        <v>9552</v>
      </c>
      <c r="I2000" s="29" t="s">
        <v>746</v>
      </c>
      <c r="J2000" s="29" t="s">
        <v>145</v>
      </c>
      <c r="K2000" s="34">
        <v>44915</v>
      </c>
      <c r="L2000" s="29" t="s">
        <v>42</v>
      </c>
    </row>
    <row r="2001" spans="1:12" x14ac:dyDescent="0.8">
      <c r="A2001" s="29" t="s">
        <v>9554</v>
      </c>
      <c r="B2001" s="29" t="s">
        <v>9555</v>
      </c>
      <c r="C2001" s="29" t="s">
        <v>23762</v>
      </c>
      <c r="D2001" s="29" t="s">
        <v>24556</v>
      </c>
      <c r="E2001" s="32">
        <v>26</v>
      </c>
      <c r="F2001" s="29" t="s">
        <v>29</v>
      </c>
      <c r="G2001" s="29" t="s">
        <v>9556</v>
      </c>
      <c r="H2001" s="32" t="s">
        <v>9557</v>
      </c>
      <c r="I2001" s="29" t="s">
        <v>137</v>
      </c>
      <c r="J2001" s="29" t="s">
        <v>138</v>
      </c>
      <c r="K2001" s="34">
        <v>45170</v>
      </c>
      <c r="L2001" s="29" t="s">
        <v>35</v>
      </c>
    </row>
    <row r="2002" spans="1:12" x14ac:dyDescent="0.8">
      <c r="A2002" s="29" t="s">
        <v>9559</v>
      </c>
      <c r="B2002" s="29" t="s">
        <v>9560</v>
      </c>
      <c r="C2002" s="29" t="s">
        <v>23825</v>
      </c>
      <c r="D2002" s="29" t="s">
        <v>24961</v>
      </c>
      <c r="E2002" s="32">
        <v>26</v>
      </c>
      <c r="F2002" s="29" t="s">
        <v>14</v>
      </c>
      <c r="G2002" s="29" t="s">
        <v>9561</v>
      </c>
      <c r="H2002" s="32" t="s">
        <v>9562</v>
      </c>
      <c r="I2002" s="29" t="s">
        <v>80</v>
      </c>
      <c r="J2002" s="29" t="s">
        <v>74</v>
      </c>
      <c r="K2002" s="34">
        <v>45712</v>
      </c>
      <c r="L2002" s="29" t="s">
        <v>42</v>
      </c>
    </row>
    <row r="2003" spans="1:12" x14ac:dyDescent="0.8">
      <c r="A2003" s="29" t="s">
        <v>9564</v>
      </c>
      <c r="B2003" s="29" t="s">
        <v>9565</v>
      </c>
      <c r="C2003" s="29" t="s">
        <v>23825</v>
      </c>
      <c r="D2003" s="29" t="s">
        <v>24962</v>
      </c>
      <c r="E2003" s="32">
        <v>33</v>
      </c>
      <c r="F2003" s="29" t="s">
        <v>14</v>
      </c>
      <c r="G2003" s="29" t="s">
        <v>9566</v>
      </c>
      <c r="H2003" s="32" t="s">
        <v>9567</v>
      </c>
      <c r="I2003" s="29" t="s">
        <v>1209</v>
      </c>
      <c r="J2003" s="29" t="s">
        <v>92</v>
      </c>
      <c r="K2003" s="34">
        <v>44462</v>
      </c>
      <c r="L2003" s="29" t="s">
        <v>35</v>
      </c>
    </row>
    <row r="2004" spans="1:12" x14ac:dyDescent="0.8">
      <c r="A2004" s="29" t="s">
        <v>9569</v>
      </c>
      <c r="B2004" s="29" t="s">
        <v>9570</v>
      </c>
      <c r="C2004" s="29" t="s">
        <v>23999</v>
      </c>
      <c r="D2004" s="29" t="s">
        <v>24963</v>
      </c>
      <c r="E2004" s="32">
        <v>25</v>
      </c>
      <c r="F2004" s="29" t="s">
        <v>14</v>
      </c>
      <c r="G2004" s="29" t="s">
        <v>9571</v>
      </c>
      <c r="H2004" s="32" t="s">
        <v>9572</v>
      </c>
      <c r="I2004" s="29" t="s">
        <v>1383</v>
      </c>
      <c r="J2004" s="29" t="s">
        <v>92</v>
      </c>
      <c r="K2004" s="34">
        <v>44588</v>
      </c>
      <c r="L2004" s="29" t="s">
        <v>35</v>
      </c>
    </row>
    <row r="2005" spans="1:12" x14ac:dyDescent="0.8">
      <c r="A2005" s="29" t="s">
        <v>9574</v>
      </c>
      <c r="B2005" s="29" t="s">
        <v>9575</v>
      </c>
      <c r="C2005" s="29" t="s">
        <v>24222</v>
      </c>
      <c r="D2005" s="29" t="s">
        <v>24542</v>
      </c>
      <c r="E2005" s="32">
        <v>31</v>
      </c>
      <c r="F2005" s="29" t="s">
        <v>29</v>
      </c>
      <c r="G2005" s="29" t="s">
        <v>9576</v>
      </c>
      <c r="H2005" s="32" t="s">
        <v>9577</v>
      </c>
      <c r="I2005" s="29" t="s">
        <v>54</v>
      </c>
      <c r="J2005" s="29" t="s">
        <v>55</v>
      </c>
      <c r="K2005" s="34">
        <v>44068</v>
      </c>
      <c r="L2005" s="29" t="s">
        <v>42</v>
      </c>
    </row>
    <row r="2006" spans="1:12" x14ac:dyDescent="0.8">
      <c r="A2006" s="29" t="s">
        <v>9579</v>
      </c>
      <c r="B2006" s="29" t="s">
        <v>6600</v>
      </c>
      <c r="C2006" s="29" t="s">
        <v>23752</v>
      </c>
      <c r="D2006" s="29" t="s">
        <v>24331</v>
      </c>
      <c r="E2006" s="32">
        <v>18</v>
      </c>
      <c r="F2006" s="29" t="s">
        <v>14</v>
      </c>
      <c r="G2006" s="29" t="s">
        <v>9580</v>
      </c>
      <c r="H2006" s="32" t="s">
        <v>9581</v>
      </c>
      <c r="I2006" s="29" t="s">
        <v>41</v>
      </c>
      <c r="J2006" s="29" t="s">
        <v>19</v>
      </c>
      <c r="K2006" s="34">
        <v>45277</v>
      </c>
      <c r="L2006" s="29" t="s">
        <v>26</v>
      </c>
    </row>
    <row r="2007" spans="1:12" x14ac:dyDescent="0.8">
      <c r="A2007" s="29" t="s">
        <v>9583</v>
      </c>
      <c r="B2007" s="29" t="s">
        <v>9584</v>
      </c>
      <c r="C2007" s="29" t="s">
        <v>23862</v>
      </c>
      <c r="D2007" s="29" t="s">
        <v>24457</v>
      </c>
      <c r="E2007" s="32">
        <v>37</v>
      </c>
      <c r="F2007" s="29" t="s">
        <v>29</v>
      </c>
      <c r="G2007" s="29" t="s">
        <v>9585</v>
      </c>
      <c r="H2007" s="32" t="s">
        <v>9586</v>
      </c>
      <c r="I2007" s="29" t="s">
        <v>270</v>
      </c>
      <c r="J2007" s="29" t="s">
        <v>19</v>
      </c>
      <c r="K2007" s="34">
        <v>44381</v>
      </c>
      <c r="L2007" s="29" t="s">
        <v>35</v>
      </c>
    </row>
    <row r="2008" spans="1:12" x14ac:dyDescent="0.8">
      <c r="A2008" s="29" t="s">
        <v>9588</v>
      </c>
      <c r="B2008" s="29" t="s">
        <v>9589</v>
      </c>
      <c r="C2008" s="29" t="s">
        <v>390</v>
      </c>
      <c r="D2008" s="29" t="s">
        <v>24457</v>
      </c>
      <c r="E2008" s="32">
        <v>35</v>
      </c>
      <c r="F2008" s="29" t="s">
        <v>29</v>
      </c>
      <c r="G2008" s="29" t="s">
        <v>9590</v>
      </c>
      <c r="H2008" s="32" t="s">
        <v>9591</v>
      </c>
      <c r="I2008" s="29" t="s">
        <v>270</v>
      </c>
      <c r="J2008" s="29" t="s">
        <v>19</v>
      </c>
      <c r="K2008" s="34">
        <v>44528</v>
      </c>
      <c r="L2008" s="29" t="s">
        <v>42</v>
      </c>
    </row>
    <row r="2009" spans="1:12" x14ac:dyDescent="0.8">
      <c r="A2009" s="29" t="s">
        <v>9593</v>
      </c>
      <c r="B2009" s="29" t="s">
        <v>2042</v>
      </c>
      <c r="C2009" s="29" t="s">
        <v>23962</v>
      </c>
      <c r="D2009" s="29" t="s">
        <v>24513</v>
      </c>
      <c r="E2009" s="32">
        <v>25</v>
      </c>
      <c r="F2009" s="29" t="s">
        <v>29</v>
      </c>
      <c r="G2009" s="29" t="s">
        <v>9594</v>
      </c>
      <c r="H2009" s="32" t="s">
        <v>9595</v>
      </c>
      <c r="I2009" s="29" t="s">
        <v>119</v>
      </c>
      <c r="J2009" s="29" t="s">
        <v>55</v>
      </c>
      <c r="K2009" s="34">
        <v>44999</v>
      </c>
      <c r="L2009" s="29" t="s">
        <v>35</v>
      </c>
    </row>
    <row r="2010" spans="1:12" x14ac:dyDescent="0.8">
      <c r="A2010" s="29" t="s">
        <v>9597</v>
      </c>
      <c r="B2010" s="29" t="s">
        <v>9598</v>
      </c>
      <c r="C2010" s="29" t="s">
        <v>24022</v>
      </c>
      <c r="D2010" s="29" t="s">
        <v>24389</v>
      </c>
      <c r="E2010" s="32">
        <v>42</v>
      </c>
      <c r="F2010" s="29" t="s">
        <v>29</v>
      </c>
      <c r="G2010" s="29" t="s">
        <v>9599</v>
      </c>
      <c r="H2010" s="32" t="s">
        <v>9600</v>
      </c>
      <c r="I2010" s="29" t="s">
        <v>167</v>
      </c>
      <c r="J2010" s="29" t="s">
        <v>138</v>
      </c>
      <c r="K2010" s="34">
        <v>45225</v>
      </c>
      <c r="L2010" s="29" t="s">
        <v>26</v>
      </c>
    </row>
    <row r="2011" spans="1:12" x14ac:dyDescent="0.8">
      <c r="A2011" s="29" t="s">
        <v>9602</v>
      </c>
      <c r="B2011" s="29" t="s">
        <v>9603</v>
      </c>
      <c r="C2011" s="29" t="s">
        <v>23808</v>
      </c>
      <c r="D2011" s="29" t="s">
        <v>24330</v>
      </c>
      <c r="E2011" s="32">
        <v>46</v>
      </c>
      <c r="F2011" s="29" t="s">
        <v>14</v>
      </c>
      <c r="G2011" s="29" t="s">
        <v>9604</v>
      </c>
      <c r="H2011" s="32">
        <f>1-819-520-5091</f>
        <v>-6429</v>
      </c>
      <c r="I2011" s="29" t="s">
        <v>125</v>
      </c>
      <c r="J2011" s="29" t="s">
        <v>126</v>
      </c>
      <c r="K2011" s="34">
        <v>44997</v>
      </c>
      <c r="L2011" s="29" t="s">
        <v>35</v>
      </c>
    </row>
    <row r="2012" spans="1:12" x14ac:dyDescent="0.8">
      <c r="A2012" s="29" t="s">
        <v>9606</v>
      </c>
      <c r="B2012" s="29" t="s">
        <v>9607</v>
      </c>
      <c r="C2012" s="29" t="s">
        <v>23873</v>
      </c>
      <c r="D2012" s="29" t="s">
        <v>24964</v>
      </c>
      <c r="E2012" s="32">
        <v>18</v>
      </c>
      <c r="F2012" s="29" t="s">
        <v>29</v>
      </c>
      <c r="G2012" s="29" t="s">
        <v>9608</v>
      </c>
      <c r="H2012" s="32" t="s">
        <v>9609</v>
      </c>
      <c r="I2012" s="29" t="s">
        <v>167</v>
      </c>
      <c r="J2012" s="29" t="s">
        <v>138</v>
      </c>
      <c r="K2012" s="34">
        <v>44521</v>
      </c>
      <c r="L2012" s="29" t="s">
        <v>35</v>
      </c>
    </row>
    <row r="2013" spans="1:12" x14ac:dyDescent="0.8">
      <c r="A2013" s="29" t="s">
        <v>9611</v>
      </c>
      <c r="B2013" s="29" t="s">
        <v>9612</v>
      </c>
      <c r="C2013" s="29" t="s">
        <v>23917</v>
      </c>
      <c r="D2013" s="29" t="s">
        <v>24965</v>
      </c>
      <c r="E2013" s="32">
        <v>25</v>
      </c>
      <c r="F2013" s="29" t="s">
        <v>29</v>
      </c>
      <c r="G2013" s="29" t="s">
        <v>9613</v>
      </c>
      <c r="H2013" s="32" t="s">
        <v>9614</v>
      </c>
      <c r="I2013" s="29" t="s">
        <v>119</v>
      </c>
      <c r="J2013" s="29" t="s">
        <v>55</v>
      </c>
      <c r="K2013" s="34">
        <v>45466</v>
      </c>
      <c r="L2013" s="29" t="s">
        <v>35</v>
      </c>
    </row>
    <row r="2014" spans="1:12" x14ac:dyDescent="0.8">
      <c r="A2014" s="29" t="s">
        <v>9616</v>
      </c>
      <c r="B2014" s="29" t="s">
        <v>9617</v>
      </c>
      <c r="C2014" s="29" t="s">
        <v>23746</v>
      </c>
      <c r="D2014" s="29" t="s">
        <v>24507</v>
      </c>
      <c r="E2014" s="32">
        <v>25</v>
      </c>
      <c r="F2014" s="29" t="s">
        <v>14</v>
      </c>
      <c r="G2014" s="29" t="s">
        <v>9618</v>
      </c>
      <c r="H2014" s="32" t="s">
        <v>9619</v>
      </c>
      <c r="I2014" s="29" t="s">
        <v>41</v>
      </c>
      <c r="J2014" s="29" t="s">
        <v>19</v>
      </c>
      <c r="K2014" s="34">
        <v>44212</v>
      </c>
      <c r="L2014" s="29" t="s">
        <v>42</v>
      </c>
    </row>
    <row r="2015" spans="1:12" x14ac:dyDescent="0.8">
      <c r="A2015" s="29" t="s">
        <v>9620</v>
      </c>
      <c r="B2015" s="29" t="s">
        <v>9621</v>
      </c>
      <c r="C2015" s="29" t="s">
        <v>23881</v>
      </c>
      <c r="D2015" s="29" t="s">
        <v>24620</v>
      </c>
      <c r="E2015" s="32">
        <v>23</v>
      </c>
      <c r="F2015" s="29" t="s">
        <v>29</v>
      </c>
      <c r="G2015" s="29" t="s">
        <v>9622</v>
      </c>
      <c r="H2015" s="32" t="s">
        <v>9623</v>
      </c>
      <c r="I2015" s="29" t="s">
        <v>529</v>
      </c>
      <c r="J2015" s="29" t="s">
        <v>55</v>
      </c>
      <c r="K2015" s="34">
        <v>45030</v>
      </c>
      <c r="L2015" s="29" t="s">
        <v>42</v>
      </c>
    </row>
    <row r="2016" spans="1:12" x14ac:dyDescent="0.8">
      <c r="A2016" s="29" t="s">
        <v>9625</v>
      </c>
      <c r="B2016" s="29" t="s">
        <v>9626</v>
      </c>
      <c r="C2016" s="29" t="s">
        <v>24073</v>
      </c>
      <c r="D2016" s="29" t="s">
        <v>24614</v>
      </c>
      <c r="E2016" s="32">
        <v>44</v>
      </c>
      <c r="F2016" s="29" t="s">
        <v>29</v>
      </c>
      <c r="G2016" s="29" t="s">
        <v>9627</v>
      </c>
      <c r="H2016" s="32" t="s">
        <v>9628</v>
      </c>
      <c r="I2016" s="29" t="s">
        <v>161</v>
      </c>
      <c r="J2016" s="29" t="s">
        <v>113</v>
      </c>
      <c r="K2016" s="34">
        <v>44539</v>
      </c>
      <c r="L2016" s="29"/>
    </row>
    <row r="2017" spans="1:12" x14ac:dyDescent="0.8">
      <c r="A2017" s="29" t="s">
        <v>9630</v>
      </c>
      <c r="B2017" s="29" t="s">
        <v>9631</v>
      </c>
      <c r="C2017" s="29" t="s">
        <v>24079</v>
      </c>
      <c r="D2017" s="29" t="s">
        <v>24453</v>
      </c>
      <c r="E2017" s="32">
        <v>32</v>
      </c>
      <c r="F2017" s="29" t="s">
        <v>29</v>
      </c>
      <c r="G2017" s="29" t="s">
        <v>9632</v>
      </c>
      <c r="H2017" s="32" t="s">
        <v>9633</v>
      </c>
      <c r="I2017" s="29" t="s">
        <v>73</v>
      </c>
      <c r="J2017" s="29" t="s">
        <v>74</v>
      </c>
      <c r="K2017" s="34">
        <v>45456</v>
      </c>
      <c r="L2017" s="29" t="s">
        <v>26</v>
      </c>
    </row>
    <row r="2018" spans="1:12" x14ac:dyDescent="0.8">
      <c r="A2018" s="29" t="s">
        <v>9635</v>
      </c>
      <c r="B2018" s="29" t="s">
        <v>9636</v>
      </c>
      <c r="C2018" s="29" t="s">
        <v>24116</v>
      </c>
      <c r="D2018" s="29" t="s">
        <v>24534</v>
      </c>
      <c r="E2018" s="32">
        <v>31</v>
      </c>
      <c r="F2018" s="29" t="s">
        <v>14</v>
      </c>
      <c r="G2018" s="29" t="s">
        <v>9637</v>
      </c>
      <c r="H2018" s="32" t="s">
        <v>9638</v>
      </c>
      <c r="I2018" s="29" t="s">
        <v>270</v>
      </c>
      <c r="J2018" s="29" t="s">
        <v>19</v>
      </c>
      <c r="K2018" s="34">
        <v>44731</v>
      </c>
      <c r="L2018" s="29" t="s">
        <v>42</v>
      </c>
    </row>
    <row r="2019" spans="1:12" x14ac:dyDescent="0.8">
      <c r="A2019" s="29" t="s">
        <v>9639</v>
      </c>
      <c r="B2019" s="29" t="s">
        <v>9640</v>
      </c>
      <c r="C2019" s="29" t="s">
        <v>24124</v>
      </c>
      <c r="D2019" s="29" t="s">
        <v>23785</v>
      </c>
      <c r="E2019" s="32">
        <v>18</v>
      </c>
      <c r="F2019" s="29" t="s">
        <v>14</v>
      </c>
      <c r="G2019" s="29" t="s">
        <v>9641</v>
      </c>
      <c r="H2019" s="32" t="s">
        <v>9642</v>
      </c>
      <c r="I2019" s="29" t="s">
        <v>832</v>
      </c>
      <c r="J2019" s="29" t="s">
        <v>62</v>
      </c>
      <c r="K2019" s="34">
        <v>45416</v>
      </c>
      <c r="L2019" s="29" t="s">
        <v>35</v>
      </c>
    </row>
    <row r="2020" spans="1:12" x14ac:dyDescent="0.8">
      <c r="A2020" s="29" t="s">
        <v>9644</v>
      </c>
      <c r="B2020" s="29" t="s">
        <v>9645</v>
      </c>
      <c r="C2020" s="29" t="s">
        <v>24010</v>
      </c>
      <c r="D2020" s="29" t="s">
        <v>24659</v>
      </c>
      <c r="E2020" s="32">
        <v>42</v>
      </c>
      <c r="F2020" s="29" t="s">
        <v>29</v>
      </c>
      <c r="G2020" s="29" t="s">
        <v>9646</v>
      </c>
      <c r="H2020" s="32" t="s">
        <v>9647</v>
      </c>
      <c r="I2020" s="29" t="s">
        <v>67</v>
      </c>
      <c r="J2020" s="29" t="s">
        <v>62</v>
      </c>
      <c r="K2020" s="34">
        <v>45484</v>
      </c>
      <c r="L2020" s="29" t="s">
        <v>26</v>
      </c>
    </row>
    <row r="2021" spans="1:12" x14ac:dyDescent="0.8">
      <c r="A2021" s="29" t="s">
        <v>9649</v>
      </c>
      <c r="B2021" s="29" t="s">
        <v>9650</v>
      </c>
      <c r="C2021" s="29" t="s">
        <v>23901</v>
      </c>
      <c r="D2021" s="29" t="s">
        <v>24858</v>
      </c>
      <c r="E2021" s="32">
        <v>20</v>
      </c>
      <c r="F2021" s="29" t="s">
        <v>29</v>
      </c>
      <c r="G2021" s="29" t="s">
        <v>9651</v>
      </c>
      <c r="H2021" s="32" t="s">
        <v>9652</v>
      </c>
      <c r="I2021" s="29" t="s">
        <v>33</v>
      </c>
      <c r="J2021" s="29" t="s">
        <v>34</v>
      </c>
      <c r="K2021" s="34">
        <v>44158</v>
      </c>
      <c r="L2021" s="29" t="s">
        <v>35</v>
      </c>
    </row>
    <row r="2022" spans="1:12" x14ac:dyDescent="0.8">
      <c r="A2022" s="29" t="s">
        <v>9654</v>
      </c>
      <c r="B2022" s="29" t="s">
        <v>9655</v>
      </c>
      <c r="C2022" s="29" t="s">
        <v>23814</v>
      </c>
      <c r="D2022" s="29" t="s">
        <v>24338</v>
      </c>
      <c r="E2022" s="32">
        <v>35</v>
      </c>
      <c r="F2022" s="29" t="s">
        <v>29</v>
      </c>
      <c r="G2022" s="29" t="s">
        <v>9656</v>
      </c>
      <c r="H2022" s="32"/>
      <c r="I2022" s="29" t="s">
        <v>529</v>
      </c>
      <c r="J2022" s="29" t="s">
        <v>55</v>
      </c>
      <c r="K2022" s="34">
        <v>45450</v>
      </c>
      <c r="L2022" s="29" t="s">
        <v>26</v>
      </c>
    </row>
    <row r="2023" spans="1:12" x14ac:dyDescent="0.8">
      <c r="A2023" s="29" t="s">
        <v>9658</v>
      </c>
      <c r="B2023" s="29" t="s">
        <v>9659</v>
      </c>
      <c r="C2023" s="29" t="s">
        <v>24105</v>
      </c>
      <c r="D2023" s="29" t="s">
        <v>24420</v>
      </c>
      <c r="E2023" s="32">
        <v>38</v>
      </c>
      <c r="F2023" s="29" t="s">
        <v>14</v>
      </c>
      <c r="G2023" s="29" t="s">
        <v>9660</v>
      </c>
      <c r="H2023" s="32"/>
      <c r="I2023" s="29" t="s">
        <v>1448</v>
      </c>
      <c r="J2023" s="29" t="s">
        <v>193</v>
      </c>
      <c r="K2023" s="34">
        <v>45050</v>
      </c>
      <c r="L2023" s="29" t="s">
        <v>26</v>
      </c>
    </row>
    <row r="2024" spans="1:12" x14ac:dyDescent="0.8">
      <c r="A2024" s="29" t="s">
        <v>9662</v>
      </c>
      <c r="B2024" s="29" t="s">
        <v>9663</v>
      </c>
      <c r="C2024" s="29" t="s">
        <v>23838</v>
      </c>
      <c r="D2024" s="29" t="s">
        <v>24417</v>
      </c>
      <c r="E2024" s="32">
        <v>51</v>
      </c>
      <c r="F2024" s="29" t="s">
        <v>14</v>
      </c>
      <c r="G2024" s="29" t="s">
        <v>9664</v>
      </c>
      <c r="H2024" s="32" t="s">
        <v>9665</v>
      </c>
      <c r="I2024" s="29" t="s">
        <v>41</v>
      </c>
      <c r="J2024" s="29" t="s">
        <v>19</v>
      </c>
      <c r="K2024" s="34">
        <v>44364</v>
      </c>
      <c r="L2024" s="29" t="s">
        <v>42</v>
      </c>
    </row>
    <row r="2025" spans="1:12" x14ac:dyDescent="0.8">
      <c r="A2025" s="29" t="s">
        <v>9667</v>
      </c>
      <c r="B2025" s="29" t="s">
        <v>9668</v>
      </c>
      <c r="C2025" s="29" t="s">
        <v>23869</v>
      </c>
      <c r="D2025" s="29" t="s">
        <v>24556</v>
      </c>
      <c r="E2025" s="32"/>
      <c r="F2025" s="29" t="s">
        <v>14</v>
      </c>
      <c r="G2025" s="29" t="s">
        <v>9669</v>
      </c>
      <c r="H2025" s="32" t="s">
        <v>9670</v>
      </c>
      <c r="I2025" s="29" t="s">
        <v>529</v>
      </c>
      <c r="J2025" s="29" t="s">
        <v>55</v>
      </c>
      <c r="K2025" s="34">
        <v>44624</v>
      </c>
      <c r="L2025" s="29" t="s">
        <v>35</v>
      </c>
    </row>
    <row r="2026" spans="1:12" x14ac:dyDescent="0.8">
      <c r="A2026" s="29" t="s">
        <v>9672</v>
      </c>
      <c r="B2026" s="29" t="s">
        <v>9673</v>
      </c>
      <c r="C2026" s="29" t="s">
        <v>23935</v>
      </c>
      <c r="D2026" s="29" t="s">
        <v>24398</v>
      </c>
      <c r="E2026" s="32">
        <v>18</v>
      </c>
      <c r="F2026" s="29"/>
      <c r="G2026" s="29" t="s">
        <v>9674</v>
      </c>
      <c r="H2026" s="32" t="s">
        <v>9675</v>
      </c>
      <c r="I2026" s="29" t="s">
        <v>781</v>
      </c>
      <c r="J2026" s="29" t="s">
        <v>145</v>
      </c>
      <c r="K2026" s="34">
        <v>44163</v>
      </c>
      <c r="L2026" s="29" t="s">
        <v>26</v>
      </c>
    </row>
    <row r="2027" spans="1:12" x14ac:dyDescent="0.8">
      <c r="A2027" s="29" t="s">
        <v>9677</v>
      </c>
      <c r="B2027" s="29" t="s">
        <v>9678</v>
      </c>
      <c r="C2027" s="29" t="s">
        <v>24179</v>
      </c>
      <c r="D2027" s="29" t="s">
        <v>24612</v>
      </c>
      <c r="E2027" s="32">
        <v>37</v>
      </c>
      <c r="F2027" s="29" t="s">
        <v>29</v>
      </c>
      <c r="G2027" s="29" t="s">
        <v>9679</v>
      </c>
      <c r="H2027" s="32"/>
      <c r="I2027" s="29" t="s">
        <v>796</v>
      </c>
      <c r="J2027" s="29" t="s">
        <v>19</v>
      </c>
      <c r="K2027" s="34">
        <v>44265</v>
      </c>
      <c r="L2027" s="29" t="s">
        <v>42</v>
      </c>
    </row>
    <row r="2028" spans="1:12" x14ac:dyDescent="0.8">
      <c r="A2028" s="29" t="s">
        <v>9680</v>
      </c>
      <c r="B2028" s="29" t="s">
        <v>9681</v>
      </c>
      <c r="C2028" s="29" t="s">
        <v>23852</v>
      </c>
      <c r="D2028" s="29" t="s">
        <v>24422</v>
      </c>
      <c r="E2028" s="32">
        <v>56</v>
      </c>
      <c r="F2028" s="29" t="s">
        <v>14</v>
      </c>
      <c r="G2028" s="29" t="s">
        <v>9682</v>
      </c>
      <c r="H2028" s="32" t="s">
        <v>9683</v>
      </c>
      <c r="I2028" s="29" t="s">
        <v>119</v>
      </c>
      <c r="J2028" s="29" t="s">
        <v>55</v>
      </c>
      <c r="K2028" s="34">
        <v>44859</v>
      </c>
      <c r="L2028" s="29" t="s">
        <v>35</v>
      </c>
    </row>
    <row r="2029" spans="1:12" x14ac:dyDescent="0.8">
      <c r="A2029" s="29" t="s">
        <v>9685</v>
      </c>
      <c r="B2029" s="29" t="s">
        <v>9686</v>
      </c>
      <c r="C2029" s="29" t="s">
        <v>23856</v>
      </c>
      <c r="D2029" s="29" t="s">
        <v>24749</v>
      </c>
      <c r="E2029" s="32">
        <v>49</v>
      </c>
      <c r="F2029" s="29" t="s">
        <v>29</v>
      </c>
      <c r="G2029" s="29" t="s">
        <v>9687</v>
      </c>
      <c r="H2029" s="32" t="s">
        <v>9688</v>
      </c>
      <c r="I2029" s="29" t="s">
        <v>573</v>
      </c>
      <c r="J2029" s="29" t="s">
        <v>193</v>
      </c>
      <c r="K2029" s="34">
        <v>44284</v>
      </c>
      <c r="L2029" s="29" t="s">
        <v>35</v>
      </c>
    </row>
    <row r="2030" spans="1:12" x14ac:dyDescent="0.8">
      <c r="A2030" s="29" t="s">
        <v>9690</v>
      </c>
      <c r="B2030" s="29" t="s">
        <v>9691</v>
      </c>
      <c r="C2030" s="29" t="s">
        <v>23904</v>
      </c>
      <c r="D2030" s="29" t="s">
        <v>24523</v>
      </c>
      <c r="E2030" s="32">
        <v>37</v>
      </c>
      <c r="F2030" s="29" t="s">
        <v>108</v>
      </c>
      <c r="G2030" s="29" t="s">
        <v>9692</v>
      </c>
      <c r="H2030" s="32" t="s">
        <v>9693</v>
      </c>
      <c r="I2030" s="29" t="s">
        <v>73</v>
      </c>
      <c r="J2030" s="29" t="s">
        <v>74</v>
      </c>
      <c r="K2030" s="34">
        <v>44725</v>
      </c>
      <c r="L2030" s="29" t="s">
        <v>35</v>
      </c>
    </row>
    <row r="2031" spans="1:12" x14ac:dyDescent="0.8">
      <c r="A2031" s="29" t="s">
        <v>9694</v>
      </c>
      <c r="B2031" s="29" t="s">
        <v>9695</v>
      </c>
      <c r="C2031" s="29" t="s">
        <v>23848</v>
      </c>
      <c r="D2031" s="29" t="s">
        <v>24831</v>
      </c>
      <c r="E2031" s="32">
        <v>29</v>
      </c>
      <c r="F2031" s="29" t="s">
        <v>14</v>
      </c>
      <c r="G2031" s="29" t="s">
        <v>9696</v>
      </c>
      <c r="H2031" s="32" t="s">
        <v>9697</v>
      </c>
      <c r="I2031" s="29" t="s">
        <v>291</v>
      </c>
      <c r="J2031" s="29" t="s">
        <v>92</v>
      </c>
      <c r="K2031" s="34">
        <v>44734</v>
      </c>
      <c r="L2031" s="29" t="s">
        <v>42</v>
      </c>
    </row>
    <row r="2032" spans="1:12" x14ac:dyDescent="0.8">
      <c r="A2032" s="29" t="s">
        <v>9699</v>
      </c>
      <c r="B2032" s="29" t="s">
        <v>9700</v>
      </c>
      <c r="C2032" s="29" t="s">
        <v>23840</v>
      </c>
      <c r="D2032" s="29" t="s">
        <v>24966</v>
      </c>
      <c r="E2032" s="32">
        <v>44</v>
      </c>
      <c r="F2032" s="29" t="s">
        <v>14</v>
      </c>
      <c r="G2032" s="29" t="s">
        <v>9701</v>
      </c>
      <c r="H2032" s="32" t="s">
        <v>9702</v>
      </c>
      <c r="I2032" s="29" t="s">
        <v>144</v>
      </c>
      <c r="J2032" s="29" t="s">
        <v>126</v>
      </c>
      <c r="K2032" s="34">
        <v>45440</v>
      </c>
      <c r="L2032" s="29" t="s">
        <v>35</v>
      </c>
    </row>
    <row r="2033" spans="1:12" x14ac:dyDescent="0.8">
      <c r="A2033" s="29" t="s">
        <v>9704</v>
      </c>
      <c r="B2033" s="29" t="s">
        <v>9705</v>
      </c>
      <c r="C2033" s="29" t="s">
        <v>23891</v>
      </c>
      <c r="D2033" s="29" t="s">
        <v>24352</v>
      </c>
      <c r="E2033" s="32">
        <v>23</v>
      </c>
      <c r="F2033" s="29" t="s">
        <v>29</v>
      </c>
      <c r="G2033" s="29" t="s">
        <v>9706</v>
      </c>
      <c r="H2033" s="32"/>
      <c r="I2033" s="29" t="s">
        <v>1777</v>
      </c>
      <c r="J2033" s="29" t="s">
        <v>145</v>
      </c>
      <c r="K2033" s="34">
        <v>44251</v>
      </c>
      <c r="L2033" s="29" t="s">
        <v>35</v>
      </c>
    </row>
    <row r="2034" spans="1:12" x14ac:dyDescent="0.8">
      <c r="A2034" s="29" t="s">
        <v>9708</v>
      </c>
      <c r="B2034" s="29" t="s">
        <v>9709</v>
      </c>
      <c r="C2034" s="29" t="s">
        <v>23856</v>
      </c>
      <c r="D2034" s="29" t="s">
        <v>24967</v>
      </c>
      <c r="E2034" s="32">
        <v>40</v>
      </c>
      <c r="F2034" s="29" t="s">
        <v>29</v>
      </c>
      <c r="G2034" s="29" t="s">
        <v>9710</v>
      </c>
      <c r="H2034" s="32" t="s">
        <v>9711</v>
      </c>
      <c r="I2034" s="29" t="s">
        <v>244</v>
      </c>
      <c r="J2034" s="29" t="s">
        <v>221</v>
      </c>
      <c r="K2034" s="34">
        <v>44892</v>
      </c>
      <c r="L2034" s="29" t="s">
        <v>35</v>
      </c>
    </row>
    <row r="2035" spans="1:12" x14ac:dyDescent="0.8">
      <c r="A2035" s="29" t="s">
        <v>9713</v>
      </c>
      <c r="B2035" s="29" t="s">
        <v>9714</v>
      </c>
      <c r="C2035" s="29" t="s">
        <v>23856</v>
      </c>
      <c r="D2035" s="29" t="s">
        <v>24032</v>
      </c>
      <c r="E2035" s="32">
        <v>41</v>
      </c>
      <c r="F2035" s="29" t="s">
        <v>29</v>
      </c>
      <c r="G2035" s="29" t="s">
        <v>9715</v>
      </c>
      <c r="H2035" s="32" t="s">
        <v>9716</v>
      </c>
      <c r="I2035" s="29" t="s">
        <v>80</v>
      </c>
      <c r="J2035" s="29" t="s">
        <v>74</v>
      </c>
      <c r="K2035" s="34">
        <v>45706</v>
      </c>
      <c r="L2035" s="29" t="s">
        <v>35</v>
      </c>
    </row>
    <row r="2036" spans="1:12" x14ac:dyDescent="0.8">
      <c r="A2036" s="29" t="s">
        <v>9718</v>
      </c>
      <c r="B2036" s="29" t="s">
        <v>4365</v>
      </c>
      <c r="C2036" s="29" t="s">
        <v>23822</v>
      </c>
      <c r="D2036" s="29" t="s">
        <v>24331</v>
      </c>
      <c r="E2036" s="32">
        <v>47</v>
      </c>
      <c r="F2036" s="29"/>
      <c r="G2036" s="29" t="s">
        <v>9719</v>
      </c>
      <c r="H2036" s="32" t="s">
        <v>9720</v>
      </c>
      <c r="I2036" s="29" t="s">
        <v>270</v>
      </c>
      <c r="J2036" s="29" t="s">
        <v>19</v>
      </c>
      <c r="K2036" s="34">
        <v>44718</v>
      </c>
      <c r="L2036" s="29" t="s">
        <v>42</v>
      </c>
    </row>
    <row r="2037" spans="1:12" x14ac:dyDescent="0.8">
      <c r="A2037" s="29" t="s">
        <v>9722</v>
      </c>
      <c r="B2037" s="29" t="s">
        <v>9723</v>
      </c>
      <c r="C2037" s="29" t="s">
        <v>24223</v>
      </c>
      <c r="D2037" s="29" t="s">
        <v>24669</v>
      </c>
      <c r="E2037" s="32">
        <v>68</v>
      </c>
      <c r="F2037" s="29"/>
      <c r="G2037" s="29" t="s">
        <v>9724</v>
      </c>
      <c r="H2037" s="32" t="s">
        <v>9725</v>
      </c>
      <c r="I2037" s="29" t="s">
        <v>867</v>
      </c>
      <c r="J2037" s="29" t="s">
        <v>99</v>
      </c>
      <c r="K2037" s="34">
        <v>45394</v>
      </c>
      <c r="L2037" s="29" t="s">
        <v>35</v>
      </c>
    </row>
    <row r="2038" spans="1:12" x14ac:dyDescent="0.8">
      <c r="A2038" s="29" t="s">
        <v>9727</v>
      </c>
      <c r="B2038" s="29" t="s">
        <v>9728</v>
      </c>
      <c r="C2038" s="29" t="s">
        <v>23763</v>
      </c>
      <c r="D2038" s="29" t="s">
        <v>24544</v>
      </c>
      <c r="E2038" s="32">
        <v>39</v>
      </c>
      <c r="F2038" s="29" t="s">
        <v>14</v>
      </c>
      <c r="G2038" s="29" t="s">
        <v>9729</v>
      </c>
      <c r="H2038" s="32" t="s">
        <v>9730</v>
      </c>
      <c r="I2038" s="29" t="s">
        <v>249</v>
      </c>
      <c r="J2038" s="29" t="s">
        <v>55</v>
      </c>
      <c r="K2038" s="34">
        <v>44696</v>
      </c>
      <c r="L2038" s="29"/>
    </row>
    <row r="2039" spans="1:12" x14ac:dyDescent="0.8">
      <c r="A2039" s="29" t="s">
        <v>9732</v>
      </c>
      <c r="B2039" s="29" t="s">
        <v>9733</v>
      </c>
      <c r="C2039" s="29" t="s">
        <v>23978</v>
      </c>
      <c r="D2039" s="29" t="s">
        <v>24745</v>
      </c>
      <c r="E2039" s="32">
        <v>28</v>
      </c>
      <c r="F2039" s="29" t="s">
        <v>382</v>
      </c>
      <c r="G2039" s="29" t="s">
        <v>9734</v>
      </c>
      <c r="H2039" s="32" t="s">
        <v>9735</v>
      </c>
      <c r="I2039" s="29" t="s">
        <v>105</v>
      </c>
      <c r="J2039" s="29" t="s">
        <v>48</v>
      </c>
      <c r="K2039" s="34">
        <v>44112</v>
      </c>
      <c r="L2039" s="29" t="s">
        <v>35</v>
      </c>
    </row>
    <row r="2040" spans="1:12" x14ac:dyDescent="0.8">
      <c r="A2040" s="29" t="s">
        <v>9737</v>
      </c>
      <c r="B2040" s="29" t="s">
        <v>9738</v>
      </c>
      <c r="C2040" s="29" t="s">
        <v>23956</v>
      </c>
      <c r="D2040" s="29" t="s">
        <v>24400</v>
      </c>
      <c r="E2040" s="32">
        <v>34</v>
      </c>
      <c r="F2040" s="29" t="s">
        <v>29</v>
      </c>
      <c r="G2040" s="29" t="s">
        <v>9739</v>
      </c>
      <c r="H2040" s="32" t="s">
        <v>9740</v>
      </c>
      <c r="I2040" s="29" t="s">
        <v>1064</v>
      </c>
      <c r="J2040" s="29" t="s">
        <v>193</v>
      </c>
      <c r="K2040" s="34">
        <v>45582</v>
      </c>
      <c r="L2040" s="29"/>
    </row>
    <row r="2041" spans="1:12" x14ac:dyDescent="0.8">
      <c r="A2041" s="29" t="s">
        <v>9742</v>
      </c>
      <c r="B2041" s="29" t="s">
        <v>9743</v>
      </c>
      <c r="C2041" s="29" t="s">
        <v>24224</v>
      </c>
      <c r="D2041" s="29" t="s">
        <v>24384</v>
      </c>
      <c r="E2041" s="32">
        <v>18</v>
      </c>
      <c r="F2041" s="29" t="s">
        <v>29</v>
      </c>
      <c r="G2041" s="29"/>
      <c r="H2041" s="32" t="s">
        <v>9744</v>
      </c>
      <c r="I2041" s="29" t="s">
        <v>25</v>
      </c>
      <c r="J2041" s="29" t="s">
        <v>19</v>
      </c>
      <c r="K2041" s="34">
        <v>44951</v>
      </c>
      <c r="L2041" s="29" t="s">
        <v>35</v>
      </c>
    </row>
    <row r="2042" spans="1:12" x14ac:dyDescent="0.8">
      <c r="A2042" s="29" t="s">
        <v>9746</v>
      </c>
      <c r="B2042" s="29" t="s">
        <v>9747</v>
      </c>
      <c r="C2042" s="29" t="s">
        <v>23854</v>
      </c>
      <c r="D2042" s="29" t="s">
        <v>24968</v>
      </c>
      <c r="E2042" s="32">
        <v>26</v>
      </c>
      <c r="F2042" s="29" t="s">
        <v>14</v>
      </c>
      <c r="G2042" s="29" t="s">
        <v>9748</v>
      </c>
      <c r="H2042" s="32" t="s">
        <v>9749</v>
      </c>
      <c r="I2042" s="29" t="s">
        <v>73</v>
      </c>
      <c r="J2042" s="29" t="s">
        <v>74</v>
      </c>
      <c r="K2042" s="34">
        <v>45031</v>
      </c>
      <c r="L2042" s="29" t="s">
        <v>35</v>
      </c>
    </row>
    <row r="2043" spans="1:12" x14ac:dyDescent="0.8">
      <c r="A2043" s="29" t="s">
        <v>9751</v>
      </c>
      <c r="B2043" s="29" t="s">
        <v>9752</v>
      </c>
      <c r="C2043" s="29" t="s">
        <v>24049</v>
      </c>
      <c r="D2043" s="29" t="s">
        <v>24637</v>
      </c>
      <c r="E2043" s="32">
        <v>30</v>
      </c>
      <c r="F2043" s="29" t="s">
        <v>14</v>
      </c>
      <c r="G2043" s="29" t="s">
        <v>9753</v>
      </c>
      <c r="H2043" s="32" t="s">
        <v>9754</v>
      </c>
      <c r="I2043" s="29" t="s">
        <v>558</v>
      </c>
      <c r="J2043" s="29" t="s">
        <v>55</v>
      </c>
      <c r="K2043" s="34">
        <v>45456</v>
      </c>
      <c r="L2043" s="29" t="s">
        <v>42</v>
      </c>
    </row>
    <row r="2044" spans="1:12" x14ac:dyDescent="0.8">
      <c r="A2044" s="29" t="s">
        <v>9756</v>
      </c>
      <c r="B2044" s="29" t="s">
        <v>9757</v>
      </c>
      <c r="C2044" s="29" t="s">
        <v>23822</v>
      </c>
      <c r="D2044" s="29" t="s">
        <v>24691</v>
      </c>
      <c r="E2044" s="32">
        <v>28</v>
      </c>
      <c r="F2044" s="29" t="s">
        <v>382</v>
      </c>
      <c r="G2044" s="29" t="s">
        <v>9758</v>
      </c>
      <c r="H2044" s="32" t="s">
        <v>9759</v>
      </c>
      <c r="I2044" s="29" t="s">
        <v>573</v>
      </c>
      <c r="J2044" s="29" t="s">
        <v>193</v>
      </c>
      <c r="K2044" s="34">
        <v>44485</v>
      </c>
      <c r="L2044" s="29" t="s">
        <v>35</v>
      </c>
    </row>
    <row r="2045" spans="1:12" x14ac:dyDescent="0.8">
      <c r="A2045" s="29" t="s">
        <v>9761</v>
      </c>
      <c r="B2045" s="29" t="s">
        <v>9762</v>
      </c>
      <c r="C2045" s="29" t="s">
        <v>23838</v>
      </c>
      <c r="D2045" s="29" t="s">
        <v>24969</v>
      </c>
      <c r="E2045" s="32">
        <v>36</v>
      </c>
      <c r="F2045" s="29" t="s">
        <v>14</v>
      </c>
      <c r="G2045" s="29" t="s">
        <v>9763</v>
      </c>
      <c r="H2045" s="32" t="s">
        <v>9764</v>
      </c>
      <c r="I2045" s="29" t="s">
        <v>270</v>
      </c>
      <c r="J2045" s="29" t="s">
        <v>19</v>
      </c>
      <c r="K2045" s="34">
        <v>45700</v>
      </c>
      <c r="L2045" s="29"/>
    </row>
    <row r="2046" spans="1:12" x14ac:dyDescent="0.8">
      <c r="A2046" s="29" t="s">
        <v>9766</v>
      </c>
      <c r="B2046" s="29" t="s">
        <v>9767</v>
      </c>
      <c r="C2046" s="29" t="s">
        <v>23819</v>
      </c>
      <c r="D2046" s="29" t="s">
        <v>24563</v>
      </c>
      <c r="E2046" s="32"/>
      <c r="F2046" s="29" t="s">
        <v>29</v>
      </c>
      <c r="G2046" s="29" t="s">
        <v>9768</v>
      </c>
      <c r="H2046" s="32" t="s">
        <v>9769</v>
      </c>
      <c r="I2046" s="29" t="s">
        <v>932</v>
      </c>
      <c r="J2046" s="29" t="s">
        <v>126</v>
      </c>
      <c r="K2046" s="34">
        <v>44833</v>
      </c>
      <c r="L2046" s="29" t="s">
        <v>42</v>
      </c>
    </row>
    <row r="2047" spans="1:12" x14ac:dyDescent="0.8">
      <c r="A2047" s="29" t="s">
        <v>9771</v>
      </c>
      <c r="B2047" s="29" t="s">
        <v>9772</v>
      </c>
      <c r="C2047" s="29" t="s">
        <v>24002</v>
      </c>
      <c r="D2047" s="29" t="s">
        <v>24909</v>
      </c>
      <c r="E2047" s="32">
        <v>48</v>
      </c>
      <c r="F2047" s="29" t="s">
        <v>29</v>
      </c>
      <c r="G2047" s="29" t="s">
        <v>9773</v>
      </c>
      <c r="H2047" s="32" t="s">
        <v>9774</v>
      </c>
      <c r="I2047" s="29" t="s">
        <v>270</v>
      </c>
      <c r="J2047" s="29" t="s">
        <v>19</v>
      </c>
      <c r="K2047" s="34">
        <v>44491</v>
      </c>
      <c r="L2047" s="29" t="s">
        <v>35</v>
      </c>
    </row>
    <row r="2048" spans="1:12" x14ac:dyDescent="0.8">
      <c r="A2048" s="29" t="s">
        <v>9776</v>
      </c>
      <c r="B2048" s="29" t="s">
        <v>9777</v>
      </c>
      <c r="C2048" s="29" t="s">
        <v>24090</v>
      </c>
      <c r="D2048" s="29" t="s">
        <v>24504</v>
      </c>
      <c r="E2048" s="32">
        <v>35</v>
      </c>
      <c r="F2048" s="29" t="s">
        <v>29</v>
      </c>
      <c r="G2048" s="29" t="s">
        <v>9778</v>
      </c>
      <c r="H2048" s="32" t="s">
        <v>9779</v>
      </c>
      <c r="I2048" s="29" t="s">
        <v>320</v>
      </c>
      <c r="J2048" s="29" t="s">
        <v>138</v>
      </c>
      <c r="K2048" s="34">
        <v>44180</v>
      </c>
      <c r="L2048" s="29" t="s">
        <v>35</v>
      </c>
    </row>
    <row r="2049" spans="1:12" x14ac:dyDescent="0.8">
      <c r="A2049" s="29" t="s">
        <v>9781</v>
      </c>
      <c r="B2049" s="29" t="s">
        <v>9782</v>
      </c>
      <c r="C2049" s="29" t="s">
        <v>23772</v>
      </c>
      <c r="D2049" s="29" t="s">
        <v>24970</v>
      </c>
      <c r="E2049" s="32">
        <v>34</v>
      </c>
      <c r="F2049" s="29" t="s">
        <v>14</v>
      </c>
      <c r="G2049" s="29" t="s">
        <v>9783</v>
      </c>
      <c r="H2049" s="32" t="s">
        <v>9784</v>
      </c>
      <c r="I2049" s="29" t="s">
        <v>270</v>
      </c>
      <c r="J2049" s="29" t="s">
        <v>19</v>
      </c>
      <c r="K2049" s="34">
        <v>44074</v>
      </c>
      <c r="L2049" s="29" t="s">
        <v>35</v>
      </c>
    </row>
    <row r="2050" spans="1:12" x14ac:dyDescent="0.8">
      <c r="A2050" s="29" t="s">
        <v>9786</v>
      </c>
      <c r="B2050" s="29" t="s">
        <v>9787</v>
      </c>
      <c r="C2050" s="29" t="s">
        <v>23881</v>
      </c>
      <c r="D2050" s="29" t="s">
        <v>24453</v>
      </c>
      <c r="E2050" s="32">
        <v>31</v>
      </c>
      <c r="F2050" s="29" t="s">
        <v>29</v>
      </c>
      <c r="G2050" s="29" t="s">
        <v>9788</v>
      </c>
      <c r="H2050" s="32" t="s">
        <v>9789</v>
      </c>
      <c r="I2050" s="29" t="s">
        <v>2104</v>
      </c>
      <c r="J2050" s="29" t="s">
        <v>180</v>
      </c>
      <c r="K2050" s="34">
        <v>45483</v>
      </c>
      <c r="L2050" s="29" t="s">
        <v>35</v>
      </c>
    </row>
    <row r="2051" spans="1:12" x14ac:dyDescent="0.8">
      <c r="A2051" s="29" t="s">
        <v>9791</v>
      </c>
      <c r="B2051" s="29" t="s">
        <v>9792</v>
      </c>
      <c r="C2051" s="29" t="s">
        <v>23790</v>
      </c>
      <c r="D2051" s="29" t="s">
        <v>24700</v>
      </c>
      <c r="E2051" s="32">
        <v>36</v>
      </c>
      <c r="F2051" s="29" t="s">
        <v>14</v>
      </c>
      <c r="G2051" s="29" t="s">
        <v>9793</v>
      </c>
      <c r="H2051" s="32" t="s">
        <v>9794</v>
      </c>
      <c r="I2051" s="29" t="s">
        <v>1049</v>
      </c>
      <c r="J2051" s="29" t="s">
        <v>48</v>
      </c>
      <c r="K2051" s="34">
        <v>44735</v>
      </c>
      <c r="L2051" s="29" t="s">
        <v>35</v>
      </c>
    </row>
    <row r="2052" spans="1:12" x14ac:dyDescent="0.8">
      <c r="A2052" s="29" t="s">
        <v>9796</v>
      </c>
      <c r="B2052" s="29"/>
      <c r="C2052" s="29"/>
      <c r="D2052" s="29"/>
      <c r="E2052" s="32">
        <v>44</v>
      </c>
      <c r="F2052" s="29" t="s">
        <v>14</v>
      </c>
      <c r="G2052" s="29" t="s">
        <v>9797</v>
      </c>
      <c r="H2052" s="32" t="s">
        <v>9798</v>
      </c>
      <c r="I2052" s="29"/>
      <c r="J2052" s="29" t="s">
        <v>55</v>
      </c>
      <c r="K2052" s="34">
        <v>43940</v>
      </c>
      <c r="L2052" s="29" t="s">
        <v>35</v>
      </c>
    </row>
    <row r="2053" spans="1:12" x14ac:dyDescent="0.8">
      <c r="A2053" s="29" t="s">
        <v>9800</v>
      </c>
      <c r="B2053" s="29" t="s">
        <v>9801</v>
      </c>
      <c r="C2053" s="29" t="s">
        <v>23767</v>
      </c>
      <c r="D2053" s="29" t="s">
        <v>24668</v>
      </c>
      <c r="E2053" s="32">
        <v>24</v>
      </c>
      <c r="F2053" s="29" t="s">
        <v>29</v>
      </c>
      <c r="G2053" s="29" t="s">
        <v>9802</v>
      </c>
      <c r="H2053" s="32" t="s">
        <v>9803</v>
      </c>
      <c r="I2053" s="29" t="s">
        <v>489</v>
      </c>
      <c r="J2053" s="29"/>
      <c r="K2053" s="34">
        <v>45097</v>
      </c>
      <c r="L2053" s="29" t="s">
        <v>35</v>
      </c>
    </row>
    <row r="2054" spans="1:12" x14ac:dyDescent="0.8">
      <c r="A2054" s="29" t="s">
        <v>9805</v>
      </c>
      <c r="B2054" s="29" t="s">
        <v>9806</v>
      </c>
      <c r="C2054" s="29" t="s">
        <v>24106</v>
      </c>
      <c r="D2054" s="29" t="s">
        <v>24745</v>
      </c>
      <c r="E2054" s="32">
        <v>27</v>
      </c>
      <c r="F2054" s="29" t="s">
        <v>14</v>
      </c>
      <c r="G2054" s="29" t="s">
        <v>9807</v>
      </c>
      <c r="H2054" s="32" t="s">
        <v>9808</v>
      </c>
      <c r="I2054" s="29" t="s">
        <v>119</v>
      </c>
      <c r="J2054" s="29" t="s">
        <v>55</v>
      </c>
      <c r="K2054" s="34">
        <v>44073</v>
      </c>
      <c r="L2054" s="29" t="s">
        <v>35</v>
      </c>
    </row>
    <row r="2055" spans="1:12" x14ac:dyDescent="0.8">
      <c r="A2055" s="29" t="s">
        <v>9810</v>
      </c>
      <c r="B2055" s="29"/>
      <c r="C2055" s="29"/>
      <c r="D2055" s="29"/>
      <c r="E2055" s="32">
        <v>31</v>
      </c>
      <c r="F2055" s="29" t="s">
        <v>382</v>
      </c>
      <c r="G2055" s="29" t="s">
        <v>9811</v>
      </c>
      <c r="H2055" s="32" t="s">
        <v>9812</v>
      </c>
      <c r="I2055" s="29" t="s">
        <v>291</v>
      </c>
      <c r="J2055" s="29" t="s">
        <v>92</v>
      </c>
      <c r="K2055" s="34">
        <v>45305</v>
      </c>
      <c r="L2055" s="29" t="s">
        <v>26</v>
      </c>
    </row>
    <row r="2056" spans="1:12" x14ac:dyDescent="0.8">
      <c r="A2056" s="29" t="s">
        <v>9814</v>
      </c>
      <c r="B2056" s="29"/>
      <c r="C2056" s="29"/>
      <c r="D2056" s="29"/>
      <c r="E2056" s="32">
        <v>18</v>
      </c>
      <c r="F2056" s="29" t="s">
        <v>29</v>
      </c>
      <c r="G2056" s="29" t="s">
        <v>624</v>
      </c>
      <c r="H2056" s="32">
        <v>2546248784</v>
      </c>
      <c r="I2056" s="29" t="s">
        <v>355</v>
      </c>
      <c r="J2056" s="29" t="s">
        <v>180</v>
      </c>
      <c r="K2056" s="34">
        <v>44075</v>
      </c>
      <c r="L2056" s="29" t="s">
        <v>42</v>
      </c>
    </row>
    <row r="2057" spans="1:12" x14ac:dyDescent="0.8">
      <c r="A2057" s="29" t="s">
        <v>9816</v>
      </c>
      <c r="B2057" s="29" t="s">
        <v>9817</v>
      </c>
      <c r="C2057" s="29" t="s">
        <v>23763</v>
      </c>
      <c r="D2057" s="29" t="s">
        <v>24387</v>
      </c>
      <c r="E2057" s="32">
        <v>25</v>
      </c>
      <c r="F2057" s="29" t="s">
        <v>14</v>
      </c>
      <c r="G2057" s="29" t="s">
        <v>9818</v>
      </c>
      <c r="H2057" s="32" t="s">
        <v>9819</v>
      </c>
      <c r="I2057" s="29" t="s">
        <v>270</v>
      </c>
      <c r="J2057" s="29" t="s">
        <v>19</v>
      </c>
      <c r="K2057" s="34">
        <v>45187</v>
      </c>
      <c r="L2057" s="29" t="s">
        <v>26</v>
      </c>
    </row>
    <row r="2058" spans="1:12" x14ac:dyDescent="0.8">
      <c r="A2058" s="29" t="s">
        <v>9820</v>
      </c>
      <c r="B2058" s="29"/>
      <c r="C2058" s="29"/>
      <c r="D2058" s="29"/>
      <c r="E2058" s="32">
        <v>29</v>
      </c>
      <c r="F2058" s="29" t="s">
        <v>14</v>
      </c>
      <c r="G2058" s="29" t="s">
        <v>9821</v>
      </c>
      <c r="H2058" s="32" t="s">
        <v>9822</v>
      </c>
      <c r="I2058" s="29" t="s">
        <v>1777</v>
      </c>
      <c r="J2058" s="29" t="s">
        <v>145</v>
      </c>
      <c r="K2058" s="34">
        <v>44961</v>
      </c>
      <c r="L2058" s="29" t="s">
        <v>26</v>
      </c>
    </row>
    <row r="2059" spans="1:12" x14ac:dyDescent="0.8">
      <c r="A2059" s="29" t="s">
        <v>9824</v>
      </c>
      <c r="B2059" s="29" t="s">
        <v>9825</v>
      </c>
      <c r="C2059" s="29" t="s">
        <v>23920</v>
      </c>
      <c r="D2059" s="29" t="s">
        <v>24414</v>
      </c>
      <c r="E2059" s="32">
        <v>45</v>
      </c>
      <c r="F2059" s="29" t="s">
        <v>29</v>
      </c>
      <c r="G2059" s="29" t="s">
        <v>9826</v>
      </c>
      <c r="H2059" s="32" t="s">
        <v>9827</v>
      </c>
      <c r="I2059" s="29" t="s">
        <v>41</v>
      </c>
      <c r="J2059" s="29" t="s">
        <v>19</v>
      </c>
      <c r="K2059" s="34">
        <v>45142</v>
      </c>
      <c r="L2059" s="29" t="s">
        <v>42</v>
      </c>
    </row>
    <row r="2060" spans="1:12" x14ac:dyDescent="0.8">
      <c r="A2060" s="29" t="s">
        <v>9829</v>
      </c>
      <c r="B2060" s="29" t="s">
        <v>9830</v>
      </c>
      <c r="C2060" s="29" t="s">
        <v>23998</v>
      </c>
      <c r="D2060" s="29" t="s">
        <v>24400</v>
      </c>
      <c r="E2060" s="32">
        <v>38</v>
      </c>
      <c r="F2060" s="29" t="s">
        <v>14</v>
      </c>
      <c r="G2060" s="29" t="s">
        <v>9831</v>
      </c>
      <c r="H2060" s="32" t="s">
        <v>9832</v>
      </c>
      <c r="I2060" s="29" t="s">
        <v>781</v>
      </c>
      <c r="J2060" s="29" t="s">
        <v>145</v>
      </c>
      <c r="K2060" s="34">
        <v>45016</v>
      </c>
      <c r="L2060" s="29" t="s">
        <v>35</v>
      </c>
    </row>
    <row r="2061" spans="1:12" x14ac:dyDescent="0.8">
      <c r="A2061" s="29" t="s">
        <v>9834</v>
      </c>
      <c r="B2061" s="29" t="s">
        <v>9835</v>
      </c>
      <c r="C2061" s="29" t="s">
        <v>23754</v>
      </c>
      <c r="D2061" s="29" t="s">
        <v>24972</v>
      </c>
      <c r="E2061" s="32">
        <v>37</v>
      </c>
      <c r="F2061" s="29" t="s">
        <v>29</v>
      </c>
      <c r="G2061" s="29" t="s">
        <v>9836</v>
      </c>
      <c r="H2061" s="32">
        <f>1-424-970-8070</f>
        <v>-9463</v>
      </c>
      <c r="I2061" s="29" t="s">
        <v>33</v>
      </c>
      <c r="J2061" s="29" t="s">
        <v>34</v>
      </c>
      <c r="K2061" s="34">
        <v>45462</v>
      </c>
      <c r="L2061" s="29" t="s">
        <v>35</v>
      </c>
    </row>
    <row r="2062" spans="1:12" x14ac:dyDescent="0.8">
      <c r="A2062" s="29" t="s">
        <v>9838</v>
      </c>
      <c r="B2062" s="29" t="s">
        <v>9839</v>
      </c>
      <c r="C2062" s="29" t="s">
        <v>23806</v>
      </c>
      <c r="D2062" s="29" t="s">
        <v>24939</v>
      </c>
      <c r="E2062" s="32">
        <v>45</v>
      </c>
      <c r="F2062" s="29" t="s">
        <v>14</v>
      </c>
      <c r="G2062" s="29" t="s">
        <v>9840</v>
      </c>
      <c r="H2062" s="32" t="s">
        <v>9841</v>
      </c>
      <c r="I2062" s="29" t="s">
        <v>144</v>
      </c>
      <c r="J2062" s="29" t="s">
        <v>145</v>
      </c>
      <c r="K2062" s="34">
        <v>45047</v>
      </c>
      <c r="L2062" s="29" t="s">
        <v>35</v>
      </c>
    </row>
    <row r="2063" spans="1:12" x14ac:dyDescent="0.8">
      <c r="A2063" s="29" t="s">
        <v>9843</v>
      </c>
      <c r="B2063" s="29" t="s">
        <v>9844</v>
      </c>
      <c r="C2063" s="29" t="s">
        <v>23815</v>
      </c>
      <c r="D2063" s="29" t="s">
        <v>24544</v>
      </c>
      <c r="E2063" s="32">
        <v>33</v>
      </c>
      <c r="F2063" s="29" t="s">
        <v>29</v>
      </c>
      <c r="G2063" s="29" t="s">
        <v>9845</v>
      </c>
      <c r="H2063" s="32" t="s">
        <v>9846</v>
      </c>
      <c r="I2063" s="29" t="s">
        <v>54</v>
      </c>
      <c r="J2063" s="29" t="s">
        <v>55</v>
      </c>
      <c r="K2063" s="34">
        <v>45668</v>
      </c>
      <c r="L2063" s="29" t="s">
        <v>42</v>
      </c>
    </row>
    <row r="2064" spans="1:12" x14ac:dyDescent="0.8">
      <c r="A2064" s="29" t="s">
        <v>9848</v>
      </c>
      <c r="B2064" s="29" t="s">
        <v>9849</v>
      </c>
      <c r="C2064" s="29" t="s">
        <v>23798</v>
      </c>
      <c r="D2064" s="29" t="s">
        <v>24520</v>
      </c>
      <c r="E2064" s="32">
        <v>39</v>
      </c>
      <c r="F2064" s="29" t="s">
        <v>29</v>
      </c>
      <c r="G2064" s="29" t="s">
        <v>9850</v>
      </c>
      <c r="H2064" s="32" t="s">
        <v>9851</v>
      </c>
      <c r="I2064" s="29" t="s">
        <v>167</v>
      </c>
      <c r="J2064" s="29" t="s">
        <v>138</v>
      </c>
      <c r="K2064" s="34">
        <v>45464</v>
      </c>
      <c r="L2064" s="29" t="s">
        <v>35</v>
      </c>
    </row>
    <row r="2065" spans="1:12" x14ac:dyDescent="0.8">
      <c r="A2065" s="29" t="s">
        <v>9853</v>
      </c>
      <c r="B2065" s="29" t="s">
        <v>9854</v>
      </c>
      <c r="C2065" s="29" t="s">
        <v>23820</v>
      </c>
      <c r="D2065" s="29" t="s">
        <v>24801</v>
      </c>
      <c r="E2065" s="32">
        <v>33</v>
      </c>
      <c r="F2065" s="29"/>
      <c r="G2065" s="29" t="s">
        <v>9855</v>
      </c>
      <c r="H2065" s="32">
        <f>1-424-465-5309</f>
        <v>-6197</v>
      </c>
      <c r="I2065" s="29" t="s">
        <v>119</v>
      </c>
      <c r="J2065" s="29" t="s">
        <v>55</v>
      </c>
      <c r="K2065" s="34">
        <v>44519</v>
      </c>
      <c r="L2065" s="29" t="s">
        <v>35</v>
      </c>
    </row>
    <row r="2066" spans="1:12" x14ac:dyDescent="0.8">
      <c r="A2066" s="29" t="s">
        <v>9857</v>
      </c>
      <c r="B2066" s="29" t="s">
        <v>9858</v>
      </c>
      <c r="C2066" s="29" t="s">
        <v>24041</v>
      </c>
      <c r="D2066" s="29" t="s">
        <v>23785</v>
      </c>
      <c r="E2066" s="32">
        <v>38</v>
      </c>
      <c r="F2066" s="29" t="s">
        <v>29</v>
      </c>
      <c r="G2066" s="29" t="s">
        <v>9859</v>
      </c>
      <c r="H2066" s="32" t="s">
        <v>9860</v>
      </c>
      <c r="I2066" s="29" t="s">
        <v>270</v>
      </c>
      <c r="J2066" s="29" t="s">
        <v>19</v>
      </c>
      <c r="K2066" s="34">
        <v>44480</v>
      </c>
      <c r="L2066" s="29" t="s">
        <v>35</v>
      </c>
    </row>
    <row r="2067" spans="1:12" x14ac:dyDescent="0.8">
      <c r="A2067" s="29" t="s">
        <v>9862</v>
      </c>
      <c r="B2067" s="29" t="s">
        <v>7934</v>
      </c>
      <c r="C2067" s="29" t="s">
        <v>24039</v>
      </c>
      <c r="D2067" s="29" t="s">
        <v>24847</v>
      </c>
      <c r="E2067" s="32">
        <v>28</v>
      </c>
      <c r="F2067" s="29" t="s">
        <v>29</v>
      </c>
      <c r="G2067" s="29" t="s">
        <v>9863</v>
      </c>
      <c r="H2067" s="32" t="s">
        <v>9864</v>
      </c>
      <c r="I2067" s="29" t="s">
        <v>529</v>
      </c>
      <c r="J2067" s="29" t="s">
        <v>55</v>
      </c>
      <c r="K2067" s="34">
        <v>44158</v>
      </c>
      <c r="L2067" s="29" t="s">
        <v>35</v>
      </c>
    </row>
    <row r="2068" spans="1:12" x14ac:dyDescent="0.8">
      <c r="A2068" s="29" t="s">
        <v>9866</v>
      </c>
      <c r="B2068" s="29" t="s">
        <v>9867</v>
      </c>
      <c r="C2068" s="29" t="s">
        <v>23746</v>
      </c>
      <c r="D2068" s="29" t="s">
        <v>24574</v>
      </c>
      <c r="E2068" s="32">
        <v>18</v>
      </c>
      <c r="F2068" s="29" t="s">
        <v>14</v>
      </c>
      <c r="G2068" s="29" t="s">
        <v>9868</v>
      </c>
      <c r="H2068" s="32" t="s">
        <v>9869</v>
      </c>
      <c r="I2068" s="29" t="s">
        <v>510</v>
      </c>
      <c r="J2068" s="29" t="s">
        <v>126</v>
      </c>
      <c r="K2068" s="34">
        <v>45164</v>
      </c>
      <c r="L2068" s="29" t="s">
        <v>26</v>
      </c>
    </row>
    <row r="2069" spans="1:12" x14ac:dyDescent="0.8">
      <c r="A2069" s="29" t="s">
        <v>9871</v>
      </c>
      <c r="B2069" s="29" t="s">
        <v>9872</v>
      </c>
      <c r="C2069" s="29" t="s">
        <v>23937</v>
      </c>
      <c r="D2069" s="29" t="s">
        <v>24542</v>
      </c>
      <c r="E2069" s="32">
        <v>33</v>
      </c>
      <c r="F2069" s="29" t="s">
        <v>29</v>
      </c>
      <c r="G2069" s="29" t="s">
        <v>9873</v>
      </c>
      <c r="H2069" s="32">
        <f>1-730-777-3667</f>
        <v>-5173</v>
      </c>
      <c r="I2069" s="29" t="s">
        <v>18</v>
      </c>
      <c r="J2069" s="29" t="s">
        <v>19</v>
      </c>
      <c r="K2069" s="34">
        <v>44828</v>
      </c>
      <c r="L2069" s="29" t="s">
        <v>35</v>
      </c>
    </row>
    <row r="2070" spans="1:12" x14ac:dyDescent="0.8">
      <c r="A2070" s="29" t="s">
        <v>9875</v>
      </c>
      <c r="B2070" s="29" t="s">
        <v>9876</v>
      </c>
      <c r="C2070" s="29" t="s">
        <v>23792</v>
      </c>
      <c r="D2070" s="29" t="s">
        <v>23844</v>
      </c>
      <c r="E2070" s="32">
        <v>52</v>
      </c>
      <c r="F2070" s="29" t="s">
        <v>14</v>
      </c>
      <c r="G2070" s="29" t="s">
        <v>9877</v>
      </c>
      <c r="H2070" s="32" t="s">
        <v>9878</v>
      </c>
      <c r="I2070" s="29" t="s">
        <v>80</v>
      </c>
      <c r="J2070" s="29" t="s">
        <v>74</v>
      </c>
      <c r="K2070" s="34">
        <v>45002</v>
      </c>
      <c r="L2070" s="29" t="s">
        <v>42</v>
      </c>
    </row>
    <row r="2071" spans="1:12" x14ac:dyDescent="0.8">
      <c r="A2071" s="29" t="s">
        <v>9880</v>
      </c>
      <c r="B2071" s="29" t="s">
        <v>9881</v>
      </c>
      <c r="C2071" s="29" t="s">
        <v>24106</v>
      </c>
      <c r="D2071" s="29" t="s">
        <v>24795</v>
      </c>
      <c r="E2071" s="32">
        <v>46</v>
      </c>
      <c r="F2071" s="29" t="s">
        <v>14</v>
      </c>
      <c r="G2071" s="29" t="s">
        <v>9882</v>
      </c>
      <c r="H2071" s="32" t="s">
        <v>9883</v>
      </c>
      <c r="I2071" s="29" t="s">
        <v>41</v>
      </c>
      <c r="J2071" s="29" t="s">
        <v>19</v>
      </c>
      <c r="K2071" s="34">
        <v>45696</v>
      </c>
      <c r="L2071" s="29" t="s">
        <v>35</v>
      </c>
    </row>
    <row r="2072" spans="1:12" x14ac:dyDescent="0.8">
      <c r="A2072" s="29" t="s">
        <v>9884</v>
      </c>
      <c r="B2072" s="29" t="s">
        <v>9885</v>
      </c>
      <c r="C2072" s="29" t="s">
        <v>23754</v>
      </c>
      <c r="D2072" s="29" t="s">
        <v>24732</v>
      </c>
      <c r="E2072" s="32">
        <v>46</v>
      </c>
      <c r="F2072" s="29" t="s">
        <v>29</v>
      </c>
      <c r="G2072" s="29" t="s">
        <v>9886</v>
      </c>
      <c r="H2072" s="32" t="s">
        <v>9887</v>
      </c>
      <c r="I2072" s="29" t="s">
        <v>1383</v>
      </c>
      <c r="J2072" s="29" t="s">
        <v>92</v>
      </c>
      <c r="K2072" s="34">
        <v>44333</v>
      </c>
      <c r="L2072" s="29" t="s">
        <v>26</v>
      </c>
    </row>
    <row r="2073" spans="1:12" x14ac:dyDescent="0.8">
      <c r="A2073" s="29" t="s">
        <v>9889</v>
      </c>
      <c r="B2073" s="29" t="s">
        <v>9890</v>
      </c>
      <c r="C2073" s="29" t="s">
        <v>23832</v>
      </c>
      <c r="D2073" s="29" t="s">
        <v>24815</v>
      </c>
      <c r="E2073" s="32">
        <v>49</v>
      </c>
      <c r="F2073" s="29" t="s">
        <v>29</v>
      </c>
      <c r="G2073" s="29" t="s">
        <v>9891</v>
      </c>
      <c r="H2073" s="32" t="s">
        <v>9892</v>
      </c>
      <c r="I2073" s="29" t="s">
        <v>80</v>
      </c>
      <c r="J2073" s="29" t="s">
        <v>74</v>
      </c>
      <c r="K2073" s="34">
        <v>44728</v>
      </c>
      <c r="L2073" s="29" t="s">
        <v>35</v>
      </c>
    </row>
    <row r="2074" spans="1:12" x14ac:dyDescent="0.8">
      <c r="A2074" s="29" t="s">
        <v>9894</v>
      </c>
      <c r="B2074" s="29" t="s">
        <v>9895</v>
      </c>
      <c r="C2074" s="29" t="s">
        <v>23740</v>
      </c>
      <c r="D2074" s="29" t="s">
        <v>24330</v>
      </c>
      <c r="E2074" s="32">
        <v>36</v>
      </c>
      <c r="F2074" s="29" t="s">
        <v>14</v>
      </c>
      <c r="G2074" s="29" t="s">
        <v>9896</v>
      </c>
      <c r="H2074" s="32" t="s">
        <v>9897</v>
      </c>
      <c r="I2074" s="29" t="s">
        <v>91</v>
      </c>
      <c r="J2074" s="29" t="s">
        <v>92</v>
      </c>
      <c r="K2074" s="34">
        <v>45120</v>
      </c>
      <c r="L2074" s="29"/>
    </row>
    <row r="2075" spans="1:12" x14ac:dyDescent="0.8">
      <c r="A2075" s="29" t="s">
        <v>9899</v>
      </c>
      <c r="B2075" s="29" t="s">
        <v>9900</v>
      </c>
      <c r="C2075" s="29" t="s">
        <v>24159</v>
      </c>
      <c r="D2075" s="29" t="s">
        <v>24372</v>
      </c>
      <c r="E2075" s="32">
        <v>37</v>
      </c>
      <c r="F2075" s="29" t="s">
        <v>29</v>
      </c>
      <c r="G2075" s="29" t="s">
        <v>9901</v>
      </c>
      <c r="H2075" s="32" t="s">
        <v>9902</v>
      </c>
      <c r="I2075" s="29" t="s">
        <v>1383</v>
      </c>
      <c r="J2075" s="29" t="s">
        <v>92</v>
      </c>
      <c r="K2075" s="34">
        <v>45695</v>
      </c>
      <c r="L2075" s="29" t="s">
        <v>26</v>
      </c>
    </row>
    <row r="2076" spans="1:12" x14ac:dyDescent="0.8">
      <c r="A2076" s="29" t="s">
        <v>9904</v>
      </c>
      <c r="B2076" s="29" t="s">
        <v>9905</v>
      </c>
      <c r="C2076" s="29" t="s">
        <v>23881</v>
      </c>
      <c r="D2076" s="29" t="s">
        <v>24457</v>
      </c>
      <c r="E2076" s="32">
        <v>27</v>
      </c>
      <c r="F2076" s="29" t="s">
        <v>29</v>
      </c>
      <c r="G2076" s="29" t="s">
        <v>9906</v>
      </c>
      <c r="H2076" s="32" t="s">
        <v>9907</v>
      </c>
      <c r="I2076" s="29" t="s">
        <v>125</v>
      </c>
      <c r="J2076" s="29" t="s">
        <v>126</v>
      </c>
      <c r="K2076" s="34">
        <v>45176</v>
      </c>
      <c r="L2076" s="29" t="s">
        <v>42</v>
      </c>
    </row>
    <row r="2077" spans="1:12" x14ac:dyDescent="0.8">
      <c r="A2077" s="29" t="s">
        <v>9909</v>
      </c>
      <c r="B2077" s="29"/>
      <c r="C2077" s="29"/>
      <c r="D2077" s="29"/>
      <c r="E2077" s="32">
        <v>31</v>
      </c>
      <c r="F2077" s="29" t="s">
        <v>14</v>
      </c>
      <c r="G2077" s="29" t="s">
        <v>9910</v>
      </c>
      <c r="H2077" s="32" t="s">
        <v>9911</v>
      </c>
      <c r="I2077" s="29" t="s">
        <v>91</v>
      </c>
      <c r="J2077" s="29" t="s">
        <v>92</v>
      </c>
      <c r="K2077" s="34">
        <v>44267</v>
      </c>
      <c r="L2077" s="29" t="s">
        <v>42</v>
      </c>
    </row>
    <row r="2078" spans="1:12" x14ac:dyDescent="0.8">
      <c r="A2078" s="29" t="s">
        <v>9913</v>
      </c>
      <c r="B2078" s="29" t="s">
        <v>9914</v>
      </c>
      <c r="C2078" s="29" t="s">
        <v>24225</v>
      </c>
      <c r="D2078" s="29" t="s">
        <v>24850</v>
      </c>
      <c r="E2078" s="32">
        <v>42</v>
      </c>
      <c r="F2078" s="29" t="s">
        <v>14</v>
      </c>
      <c r="G2078" s="29" t="s">
        <v>9915</v>
      </c>
      <c r="H2078" s="32" t="s">
        <v>9916</v>
      </c>
      <c r="I2078" s="29" t="s">
        <v>285</v>
      </c>
      <c r="J2078" s="29" t="s">
        <v>193</v>
      </c>
      <c r="K2078" s="34">
        <v>45226</v>
      </c>
      <c r="L2078" s="29" t="s">
        <v>42</v>
      </c>
    </row>
    <row r="2079" spans="1:12" x14ac:dyDescent="0.8">
      <c r="A2079" s="29" t="s">
        <v>9918</v>
      </c>
      <c r="B2079" s="29" t="s">
        <v>9919</v>
      </c>
      <c r="C2079" s="29" t="s">
        <v>23742</v>
      </c>
      <c r="D2079" s="29" t="s">
        <v>24814</v>
      </c>
      <c r="E2079" s="32">
        <v>49</v>
      </c>
      <c r="F2079" s="29" t="s">
        <v>14</v>
      </c>
      <c r="G2079" s="29" t="s">
        <v>9920</v>
      </c>
      <c r="H2079" s="32" t="s">
        <v>9921</v>
      </c>
      <c r="I2079" s="29"/>
      <c r="J2079" s="29" t="s">
        <v>126</v>
      </c>
      <c r="K2079" s="34">
        <v>44186</v>
      </c>
      <c r="L2079" s="29" t="s">
        <v>35</v>
      </c>
    </row>
    <row r="2080" spans="1:12" x14ac:dyDescent="0.8">
      <c r="A2080" s="29" t="s">
        <v>9923</v>
      </c>
      <c r="B2080" s="29"/>
      <c r="C2080" s="29"/>
      <c r="D2080" s="29"/>
      <c r="E2080" s="32">
        <v>33</v>
      </c>
      <c r="F2080" s="29" t="s">
        <v>108</v>
      </c>
      <c r="G2080" s="29" t="s">
        <v>9924</v>
      </c>
      <c r="H2080" s="32" t="s">
        <v>9925</v>
      </c>
      <c r="I2080" s="29" t="s">
        <v>409</v>
      </c>
      <c r="J2080" s="29" t="s">
        <v>34</v>
      </c>
      <c r="K2080" s="34">
        <v>45605</v>
      </c>
      <c r="L2080" s="29" t="s">
        <v>35</v>
      </c>
    </row>
    <row r="2081" spans="1:12" x14ac:dyDescent="0.8">
      <c r="A2081" s="29" t="s">
        <v>9927</v>
      </c>
      <c r="B2081" s="29" t="s">
        <v>9928</v>
      </c>
      <c r="C2081" s="29" t="s">
        <v>23835</v>
      </c>
      <c r="D2081" s="29" t="s">
        <v>24386</v>
      </c>
      <c r="E2081" s="32">
        <v>29</v>
      </c>
      <c r="F2081" s="29" t="s">
        <v>14</v>
      </c>
      <c r="G2081" s="29" t="s">
        <v>9929</v>
      </c>
      <c r="H2081" s="32">
        <f>1-378-479-912</f>
        <v>-1768</v>
      </c>
      <c r="I2081" s="29" t="s">
        <v>932</v>
      </c>
      <c r="J2081" s="29" t="s">
        <v>126</v>
      </c>
      <c r="K2081" s="34">
        <v>44068</v>
      </c>
      <c r="L2081" s="29" t="s">
        <v>35</v>
      </c>
    </row>
    <row r="2082" spans="1:12" x14ac:dyDescent="0.8">
      <c r="A2082" s="29" t="s">
        <v>9931</v>
      </c>
      <c r="B2082" s="29" t="s">
        <v>9932</v>
      </c>
      <c r="C2082" s="29" t="s">
        <v>24117</v>
      </c>
      <c r="D2082" s="29" t="s">
        <v>24354</v>
      </c>
      <c r="E2082" s="32">
        <v>35</v>
      </c>
      <c r="F2082" s="29"/>
      <c r="G2082" s="29" t="s">
        <v>9933</v>
      </c>
      <c r="H2082" s="32" t="s">
        <v>9934</v>
      </c>
      <c r="I2082" s="29" t="s">
        <v>303</v>
      </c>
      <c r="J2082" s="29" t="s">
        <v>221</v>
      </c>
      <c r="K2082" s="34">
        <v>44742</v>
      </c>
      <c r="L2082" s="29" t="s">
        <v>35</v>
      </c>
    </row>
    <row r="2083" spans="1:12" x14ac:dyDescent="0.8">
      <c r="A2083" s="29" t="s">
        <v>9936</v>
      </c>
      <c r="B2083" s="29" t="s">
        <v>9937</v>
      </c>
      <c r="C2083" s="29" t="s">
        <v>23746</v>
      </c>
      <c r="D2083" s="29" t="s">
        <v>24479</v>
      </c>
      <c r="E2083" s="32">
        <v>42</v>
      </c>
      <c r="F2083" s="29" t="s">
        <v>14</v>
      </c>
      <c r="G2083" s="29" t="s">
        <v>9938</v>
      </c>
      <c r="H2083" s="32" t="s">
        <v>9939</v>
      </c>
      <c r="I2083" s="29" t="s">
        <v>350</v>
      </c>
      <c r="J2083" s="29" t="s">
        <v>34</v>
      </c>
      <c r="K2083" s="34">
        <v>45265</v>
      </c>
      <c r="L2083" s="29" t="s">
        <v>42</v>
      </c>
    </row>
    <row r="2084" spans="1:12" x14ac:dyDescent="0.8">
      <c r="A2084" s="29" t="s">
        <v>9941</v>
      </c>
      <c r="B2084" s="29" t="s">
        <v>9942</v>
      </c>
      <c r="C2084" s="29" t="s">
        <v>24226</v>
      </c>
      <c r="D2084" s="29" t="s">
        <v>24455</v>
      </c>
      <c r="E2084" s="32">
        <v>18</v>
      </c>
      <c r="F2084" s="29" t="s">
        <v>29</v>
      </c>
      <c r="G2084" s="29"/>
      <c r="H2084" s="32" t="s">
        <v>9943</v>
      </c>
      <c r="I2084" s="29" t="s">
        <v>409</v>
      </c>
      <c r="J2084" s="29" t="s">
        <v>34</v>
      </c>
      <c r="K2084" s="34">
        <v>45242</v>
      </c>
      <c r="L2084" s="29" t="s">
        <v>35</v>
      </c>
    </row>
    <row r="2085" spans="1:12" x14ac:dyDescent="0.8">
      <c r="A2085" s="29" t="s">
        <v>9945</v>
      </c>
      <c r="B2085" s="29" t="s">
        <v>9946</v>
      </c>
      <c r="C2085" s="29" t="s">
        <v>23946</v>
      </c>
      <c r="D2085" s="29" t="s">
        <v>24635</v>
      </c>
      <c r="E2085" s="32">
        <v>18</v>
      </c>
      <c r="F2085" s="29" t="s">
        <v>14</v>
      </c>
      <c r="G2085" s="29" t="s">
        <v>9947</v>
      </c>
      <c r="H2085" s="32" t="s">
        <v>9948</v>
      </c>
      <c r="I2085" s="29" t="s">
        <v>270</v>
      </c>
      <c r="J2085" s="29"/>
      <c r="K2085" s="34">
        <v>45423</v>
      </c>
      <c r="L2085" s="29" t="s">
        <v>42</v>
      </c>
    </row>
    <row r="2086" spans="1:12" x14ac:dyDescent="0.8">
      <c r="A2086" s="29" t="s">
        <v>9950</v>
      </c>
      <c r="B2086" s="29" t="s">
        <v>9951</v>
      </c>
      <c r="C2086" s="29" t="s">
        <v>23754</v>
      </c>
      <c r="D2086" s="29" t="s">
        <v>24428</v>
      </c>
      <c r="E2086" s="32">
        <v>28</v>
      </c>
      <c r="F2086" s="29" t="s">
        <v>29</v>
      </c>
      <c r="G2086" s="29" t="s">
        <v>9952</v>
      </c>
      <c r="H2086" s="32" t="s">
        <v>9953</v>
      </c>
      <c r="I2086" s="29" t="s">
        <v>47</v>
      </c>
      <c r="J2086" s="29" t="s">
        <v>48</v>
      </c>
      <c r="K2086" s="34">
        <v>44079</v>
      </c>
      <c r="L2086" s="29" t="s">
        <v>42</v>
      </c>
    </row>
    <row r="2087" spans="1:12" x14ac:dyDescent="0.8">
      <c r="A2087" s="29" t="s">
        <v>9955</v>
      </c>
      <c r="B2087" s="29" t="s">
        <v>9956</v>
      </c>
      <c r="C2087" s="29" t="s">
        <v>23991</v>
      </c>
      <c r="D2087" s="29" t="s">
        <v>24791</v>
      </c>
      <c r="E2087" s="32">
        <v>20</v>
      </c>
      <c r="F2087" s="29" t="s">
        <v>29</v>
      </c>
      <c r="G2087" s="29" t="s">
        <v>9957</v>
      </c>
      <c r="H2087" s="32" t="s">
        <v>9958</v>
      </c>
      <c r="I2087" s="29" t="s">
        <v>424</v>
      </c>
      <c r="J2087" s="29" t="s">
        <v>138</v>
      </c>
      <c r="K2087" s="34">
        <v>44643</v>
      </c>
      <c r="L2087" s="29" t="s">
        <v>35</v>
      </c>
    </row>
    <row r="2088" spans="1:12" x14ac:dyDescent="0.8">
      <c r="A2088" s="29" t="s">
        <v>9960</v>
      </c>
      <c r="B2088" s="29" t="s">
        <v>9961</v>
      </c>
      <c r="C2088" s="29" t="s">
        <v>23954</v>
      </c>
      <c r="D2088" s="29" t="s">
        <v>24452</v>
      </c>
      <c r="E2088" s="32">
        <v>28</v>
      </c>
      <c r="F2088" s="29" t="s">
        <v>14</v>
      </c>
      <c r="G2088" s="29" t="s">
        <v>9962</v>
      </c>
      <c r="H2088" s="32" t="s">
        <v>9963</v>
      </c>
      <c r="I2088" s="29" t="s">
        <v>529</v>
      </c>
      <c r="J2088" s="29" t="s">
        <v>55</v>
      </c>
      <c r="K2088" s="34">
        <v>45442</v>
      </c>
      <c r="L2088" s="29" t="s">
        <v>26</v>
      </c>
    </row>
    <row r="2089" spans="1:12" x14ac:dyDescent="0.8">
      <c r="A2089" s="29" t="s">
        <v>9964</v>
      </c>
      <c r="B2089" s="29" t="s">
        <v>2734</v>
      </c>
      <c r="C2089" s="29" t="s">
        <v>23749</v>
      </c>
      <c r="D2089" s="29" t="s">
        <v>24331</v>
      </c>
      <c r="E2089" s="32">
        <v>33</v>
      </c>
      <c r="F2089" s="29" t="s">
        <v>14</v>
      </c>
      <c r="G2089" s="29" t="s">
        <v>2735</v>
      </c>
      <c r="H2089" s="32" t="s">
        <v>9965</v>
      </c>
      <c r="I2089" s="29" t="s">
        <v>244</v>
      </c>
      <c r="J2089" s="29" t="s">
        <v>221</v>
      </c>
      <c r="K2089" s="34">
        <v>44021</v>
      </c>
      <c r="L2089" s="29" t="s">
        <v>26</v>
      </c>
    </row>
    <row r="2090" spans="1:12" x14ac:dyDescent="0.8">
      <c r="A2090" s="29" t="s">
        <v>9967</v>
      </c>
      <c r="B2090" s="29" t="s">
        <v>9968</v>
      </c>
      <c r="C2090" s="29" t="s">
        <v>23825</v>
      </c>
      <c r="D2090" s="29" t="s">
        <v>24702</v>
      </c>
      <c r="E2090" s="32">
        <v>29</v>
      </c>
      <c r="F2090" s="29" t="s">
        <v>14</v>
      </c>
      <c r="G2090" s="29" t="s">
        <v>9969</v>
      </c>
      <c r="H2090" s="32" t="s">
        <v>9970</v>
      </c>
      <c r="I2090" s="29" t="s">
        <v>80</v>
      </c>
      <c r="J2090" s="29" t="s">
        <v>74</v>
      </c>
      <c r="K2090" s="34">
        <v>44164</v>
      </c>
      <c r="L2090" s="29" t="s">
        <v>35</v>
      </c>
    </row>
    <row r="2091" spans="1:12" x14ac:dyDescent="0.8">
      <c r="A2091" s="29" t="s">
        <v>9972</v>
      </c>
      <c r="B2091" s="29" t="s">
        <v>9973</v>
      </c>
      <c r="C2091" s="29" t="s">
        <v>23742</v>
      </c>
      <c r="D2091" s="29" t="s">
        <v>24348</v>
      </c>
      <c r="E2091" s="32">
        <v>52</v>
      </c>
      <c r="F2091" s="29" t="s">
        <v>14</v>
      </c>
      <c r="G2091" s="29" t="s">
        <v>9974</v>
      </c>
      <c r="H2091" s="32"/>
      <c r="I2091" s="29" t="s">
        <v>1014</v>
      </c>
      <c r="J2091" s="29" t="s">
        <v>34</v>
      </c>
      <c r="K2091" s="34">
        <v>44563</v>
      </c>
      <c r="L2091" s="29"/>
    </row>
    <row r="2092" spans="1:12" x14ac:dyDescent="0.8">
      <c r="A2092" s="29" t="s">
        <v>9976</v>
      </c>
      <c r="B2092" s="29" t="s">
        <v>9977</v>
      </c>
      <c r="C2092" s="29" t="s">
        <v>24010</v>
      </c>
      <c r="D2092" s="29" t="s">
        <v>24478</v>
      </c>
      <c r="E2092" s="32">
        <v>38</v>
      </c>
      <c r="F2092" s="29"/>
      <c r="G2092" s="29" t="s">
        <v>9978</v>
      </c>
      <c r="H2092" s="32" t="s">
        <v>9979</v>
      </c>
      <c r="I2092" s="29" t="s">
        <v>578</v>
      </c>
      <c r="J2092" s="29" t="s">
        <v>113</v>
      </c>
      <c r="K2092" s="34">
        <v>44318</v>
      </c>
      <c r="L2092" s="29" t="s">
        <v>42</v>
      </c>
    </row>
    <row r="2093" spans="1:12" x14ac:dyDescent="0.8">
      <c r="A2093" s="29" t="s">
        <v>9981</v>
      </c>
      <c r="B2093" s="29" t="s">
        <v>9982</v>
      </c>
      <c r="C2093" s="29" t="s">
        <v>23973</v>
      </c>
      <c r="D2093" s="29" t="s">
        <v>24907</v>
      </c>
      <c r="E2093" s="32">
        <v>38</v>
      </c>
      <c r="F2093" s="29" t="s">
        <v>29</v>
      </c>
      <c r="G2093" s="29" t="s">
        <v>9983</v>
      </c>
      <c r="H2093" s="32" t="s">
        <v>9984</v>
      </c>
      <c r="I2093" s="29" t="s">
        <v>41</v>
      </c>
      <c r="J2093" s="29" t="s">
        <v>19</v>
      </c>
      <c r="K2093" s="34">
        <v>44008</v>
      </c>
      <c r="L2093" s="29" t="s">
        <v>35</v>
      </c>
    </row>
    <row r="2094" spans="1:12" x14ac:dyDescent="0.8">
      <c r="A2094" s="29" t="s">
        <v>9986</v>
      </c>
      <c r="B2094" s="29" t="s">
        <v>9987</v>
      </c>
      <c r="C2094" s="29" t="s">
        <v>23746</v>
      </c>
      <c r="D2094" s="29" t="s">
        <v>24213</v>
      </c>
      <c r="E2094" s="32">
        <v>42</v>
      </c>
      <c r="F2094" s="29" t="s">
        <v>14</v>
      </c>
      <c r="G2094" s="29" t="s">
        <v>9988</v>
      </c>
      <c r="H2094" s="32" t="s">
        <v>9989</v>
      </c>
      <c r="I2094" s="29" t="s">
        <v>41</v>
      </c>
      <c r="J2094" s="29" t="s">
        <v>19</v>
      </c>
      <c r="K2094" s="34">
        <v>45383</v>
      </c>
      <c r="L2094" s="29" t="s">
        <v>42</v>
      </c>
    </row>
    <row r="2095" spans="1:12" x14ac:dyDescent="0.8">
      <c r="A2095" s="29" t="s">
        <v>9991</v>
      </c>
      <c r="B2095" s="29" t="s">
        <v>9992</v>
      </c>
      <c r="C2095" s="29" t="s">
        <v>23750</v>
      </c>
      <c r="D2095" s="29" t="s">
        <v>24747</v>
      </c>
      <c r="E2095" s="32">
        <v>21</v>
      </c>
      <c r="F2095" s="29" t="s">
        <v>29</v>
      </c>
      <c r="G2095" s="29" t="s">
        <v>9993</v>
      </c>
      <c r="H2095" s="32" t="s">
        <v>9994</v>
      </c>
      <c r="I2095" s="29" t="s">
        <v>119</v>
      </c>
      <c r="J2095" s="29" t="s">
        <v>55</v>
      </c>
      <c r="K2095" s="34">
        <v>45371</v>
      </c>
      <c r="L2095" s="29" t="s">
        <v>35</v>
      </c>
    </row>
    <row r="2096" spans="1:12" x14ac:dyDescent="0.8">
      <c r="A2096" s="29" t="s">
        <v>9996</v>
      </c>
      <c r="B2096" s="29" t="s">
        <v>9997</v>
      </c>
      <c r="C2096" s="29" t="s">
        <v>23954</v>
      </c>
      <c r="D2096" s="29" t="s">
        <v>24372</v>
      </c>
      <c r="E2096" s="32">
        <v>47</v>
      </c>
      <c r="F2096" s="29" t="s">
        <v>14</v>
      </c>
      <c r="G2096" s="29"/>
      <c r="H2096" s="32" t="s">
        <v>9998</v>
      </c>
      <c r="I2096" s="29" t="s">
        <v>952</v>
      </c>
      <c r="J2096" s="29" t="s">
        <v>126</v>
      </c>
      <c r="K2096" s="34">
        <v>45135</v>
      </c>
      <c r="L2096" s="29" t="s">
        <v>42</v>
      </c>
    </row>
    <row r="2097" spans="1:12" x14ac:dyDescent="0.8">
      <c r="A2097" s="29" t="s">
        <v>10000</v>
      </c>
      <c r="B2097" s="29" t="s">
        <v>10001</v>
      </c>
      <c r="C2097" s="29" t="s">
        <v>23845</v>
      </c>
      <c r="D2097" s="29" t="s">
        <v>24502</v>
      </c>
      <c r="E2097" s="32">
        <v>34</v>
      </c>
      <c r="F2097" s="29" t="s">
        <v>29</v>
      </c>
      <c r="G2097" s="29" t="s">
        <v>10002</v>
      </c>
      <c r="H2097" s="32" t="s">
        <v>10003</v>
      </c>
      <c r="I2097" s="29" t="s">
        <v>730</v>
      </c>
      <c r="J2097" s="29" t="s">
        <v>62</v>
      </c>
      <c r="K2097" s="34">
        <v>44965</v>
      </c>
      <c r="L2097" s="29" t="s">
        <v>35</v>
      </c>
    </row>
    <row r="2098" spans="1:12" x14ac:dyDescent="0.8">
      <c r="A2098" s="29" t="s">
        <v>10005</v>
      </c>
      <c r="B2098" s="29" t="s">
        <v>10006</v>
      </c>
      <c r="C2098" s="29" t="s">
        <v>24105</v>
      </c>
      <c r="D2098" s="29" t="s">
        <v>24701</v>
      </c>
      <c r="E2098" s="32">
        <v>43</v>
      </c>
      <c r="F2098" s="29" t="s">
        <v>14</v>
      </c>
      <c r="G2098" s="29" t="s">
        <v>10007</v>
      </c>
      <c r="H2098" s="32" t="s">
        <v>10008</v>
      </c>
      <c r="I2098" s="29" t="s">
        <v>25</v>
      </c>
      <c r="J2098" s="29" t="s">
        <v>19</v>
      </c>
      <c r="K2098" s="34">
        <v>45147</v>
      </c>
      <c r="L2098" s="29" t="s">
        <v>35</v>
      </c>
    </row>
    <row r="2099" spans="1:12" x14ac:dyDescent="0.8">
      <c r="A2099" s="29" t="s">
        <v>10010</v>
      </c>
      <c r="B2099" s="29" t="s">
        <v>10011</v>
      </c>
      <c r="C2099" s="29" t="s">
        <v>23751</v>
      </c>
      <c r="D2099" s="29" t="s">
        <v>24626</v>
      </c>
      <c r="E2099" s="32">
        <v>22</v>
      </c>
      <c r="F2099" s="29" t="s">
        <v>29</v>
      </c>
      <c r="G2099" s="29" t="s">
        <v>10012</v>
      </c>
      <c r="H2099" s="32">
        <v>7282496355</v>
      </c>
      <c r="I2099" s="29" t="s">
        <v>244</v>
      </c>
      <c r="J2099" s="29" t="s">
        <v>221</v>
      </c>
      <c r="K2099" s="34">
        <v>45382</v>
      </c>
      <c r="L2099" s="29" t="s">
        <v>42</v>
      </c>
    </row>
    <row r="2100" spans="1:12" x14ac:dyDescent="0.8">
      <c r="A2100" s="29" t="s">
        <v>10014</v>
      </c>
      <c r="B2100" s="29" t="s">
        <v>10015</v>
      </c>
      <c r="C2100" s="29" t="s">
        <v>23783</v>
      </c>
      <c r="D2100" s="29" t="s">
        <v>24348</v>
      </c>
      <c r="E2100" s="32">
        <v>18</v>
      </c>
      <c r="F2100" s="29" t="s">
        <v>29</v>
      </c>
      <c r="G2100" s="29" t="s">
        <v>10016</v>
      </c>
      <c r="H2100" s="32" t="s">
        <v>10017</v>
      </c>
      <c r="I2100" s="29" t="s">
        <v>119</v>
      </c>
      <c r="J2100" s="29" t="s">
        <v>55</v>
      </c>
      <c r="K2100" s="34">
        <v>45543</v>
      </c>
      <c r="L2100" s="29" t="s">
        <v>35</v>
      </c>
    </row>
    <row r="2101" spans="1:12" x14ac:dyDescent="0.8">
      <c r="A2101" s="29" t="s">
        <v>10019</v>
      </c>
      <c r="B2101" s="29" t="s">
        <v>10020</v>
      </c>
      <c r="C2101" s="29" t="s">
        <v>23850</v>
      </c>
      <c r="D2101" s="29" t="s">
        <v>24801</v>
      </c>
      <c r="E2101" s="32">
        <v>44</v>
      </c>
      <c r="F2101" s="29" t="s">
        <v>29</v>
      </c>
      <c r="G2101" s="29" t="s">
        <v>10021</v>
      </c>
      <c r="H2101" s="32" t="s">
        <v>10022</v>
      </c>
      <c r="I2101" s="29" t="s">
        <v>105</v>
      </c>
      <c r="J2101" s="29" t="s">
        <v>48</v>
      </c>
      <c r="K2101" s="34">
        <v>44365</v>
      </c>
      <c r="L2101" s="29" t="s">
        <v>35</v>
      </c>
    </row>
    <row r="2102" spans="1:12" x14ac:dyDescent="0.8">
      <c r="A2102" s="29" t="s">
        <v>10024</v>
      </c>
      <c r="B2102" s="29" t="s">
        <v>10025</v>
      </c>
      <c r="C2102" s="29" t="s">
        <v>23809</v>
      </c>
      <c r="D2102" s="29" t="s">
        <v>24457</v>
      </c>
      <c r="E2102" s="32">
        <v>39</v>
      </c>
      <c r="F2102" s="29" t="s">
        <v>29</v>
      </c>
      <c r="G2102" s="29" t="s">
        <v>10026</v>
      </c>
      <c r="H2102" s="32">
        <v>8549417105</v>
      </c>
      <c r="I2102" s="29" t="s">
        <v>350</v>
      </c>
      <c r="J2102" s="29" t="s">
        <v>34</v>
      </c>
      <c r="K2102" s="34">
        <v>43892</v>
      </c>
      <c r="L2102" s="29" t="s">
        <v>35</v>
      </c>
    </row>
    <row r="2103" spans="1:12" x14ac:dyDescent="0.8">
      <c r="A2103" s="29" t="s">
        <v>10028</v>
      </c>
      <c r="B2103" s="29" t="s">
        <v>10029</v>
      </c>
      <c r="C2103" s="29" t="s">
        <v>23896</v>
      </c>
      <c r="D2103" s="29" t="s">
        <v>24080</v>
      </c>
      <c r="E2103" s="32">
        <v>24</v>
      </c>
      <c r="F2103" s="29" t="s">
        <v>29</v>
      </c>
      <c r="G2103" s="29" t="s">
        <v>10030</v>
      </c>
      <c r="H2103" s="32" t="s">
        <v>10031</v>
      </c>
      <c r="I2103" s="29" t="s">
        <v>137</v>
      </c>
      <c r="J2103" s="29" t="s">
        <v>138</v>
      </c>
      <c r="K2103" s="34">
        <v>44841</v>
      </c>
      <c r="L2103" s="29" t="s">
        <v>26</v>
      </c>
    </row>
    <row r="2104" spans="1:12" x14ac:dyDescent="0.8">
      <c r="A2104" s="29" t="s">
        <v>10033</v>
      </c>
      <c r="B2104" s="29" t="s">
        <v>10034</v>
      </c>
      <c r="C2104" s="29" t="s">
        <v>24090</v>
      </c>
      <c r="D2104" s="29" t="s">
        <v>24526</v>
      </c>
      <c r="E2104" s="32">
        <v>24</v>
      </c>
      <c r="F2104" s="29" t="s">
        <v>29</v>
      </c>
      <c r="G2104" s="29" t="s">
        <v>10035</v>
      </c>
      <c r="H2104" s="32" t="s">
        <v>10036</v>
      </c>
      <c r="I2104" s="29" t="s">
        <v>746</v>
      </c>
      <c r="J2104" s="29" t="s">
        <v>145</v>
      </c>
      <c r="K2104" s="34">
        <v>45526</v>
      </c>
      <c r="L2104" s="29" t="s">
        <v>35</v>
      </c>
    </row>
    <row r="2105" spans="1:12" x14ac:dyDescent="0.8">
      <c r="A2105" s="29" t="s">
        <v>10038</v>
      </c>
      <c r="B2105" s="29" t="s">
        <v>10039</v>
      </c>
      <c r="C2105" s="29" t="s">
        <v>23822</v>
      </c>
      <c r="D2105" s="29" t="s">
        <v>24439</v>
      </c>
      <c r="E2105" s="32">
        <v>48</v>
      </c>
      <c r="F2105" s="29" t="s">
        <v>14</v>
      </c>
      <c r="G2105" s="29" t="s">
        <v>10040</v>
      </c>
      <c r="H2105" s="32" t="s">
        <v>10041</v>
      </c>
      <c r="I2105" s="29" t="s">
        <v>119</v>
      </c>
      <c r="J2105" s="29" t="s">
        <v>55</v>
      </c>
      <c r="K2105" s="34">
        <v>43982</v>
      </c>
      <c r="L2105" s="29" t="s">
        <v>35</v>
      </c>
    </row>
    <row r="2106" spans="1:12" x14ac:dyDescent="0.8">
      <c r="A2106" s="29" t="s">
        <v>10043</v>
      </c>
      <c r="B2106" s="29" t="s">
        <v>10044</v>
      </c>
      <c r="C2106" s="29" t="s">
        <v>23896</v>
      </c>
      <c r="D2106" s="29" t="s">
        <v>24330</v>
      </c>
      <c r="E2106" s="32">
        <v>20</v>
      </c>
      <c r="F2106" s="29" t="s">
        <v>29</v>
      </c>
      <c r="G2106" s="29" t="s">
        <v>1202</v>
      </c>
      <c r="H2106" s="32" t="s">
        <v>10045</v>
      </c>
      <c r="I2106" s="29" t="s">
        <v>681</v>
      </c>
      <c r="J2106" s="29" t="s">
        <v>99</v>
      </c>
      <c r="K2106" s="34">
        <v>45036</v>
      </c>
      <c r="L2106" s="29" t="s">
        <v>35</v>
      </c>
    </row>
    <row r="2107" spans="1:12" x14ac:dyDescent="0.8">
      <c r="A2107" s="29" t="s">
        <v>10047</v>
      </c>
      <c r="B2107" s="29" t="s">
        <v>10048</v>
      </c>
      <c r="C2107" s="29" t="s">
        <v>23848</v>
      </c>
      <c r="D2107" s="29" t="s">
        <v>24482</v>
      </c>
      <c r="E2107" s="32">
        <v>54</v>
      </c>
      <c r="F2107" s="29" t="s">
        <v>14</v>
      </c>
      <c r="G2107" s="29" t="s">
        <v>10049</v>
      </c>
      <c r="H2107" s="32" t="s">
        <v>10050</v>
      </c>
      <c r="I2107" s="29" t="s">
        <v>18</v>
      </c>
      <c r="J2107" s="29" t="s">
        <v>19</v>
      </c>
      <c r="K2107" s="34">
        <v>45200</v>
      </c>
      <c r="L2107" s="29" t="s">
        <v>26</v>
      </c>
    </row>
    <row r="2108" spans="1:12" x14ac:dyDescent="0.8">
      <c r="A2108" s="29" t="s">
        <v>10052</v>
      </c>
      <c r="B2108" s="29" t="s">
        <v>10053</v>
      </c>
      <c r="C2108" s="29" t="s">
        <v>23752</v>
      </c>
      <c r="D2108" s="29" t="s">
        <v>24382</v>
      </c>
      <c r="E2108" s="32">
        <v>24</v>
      </c>
      <c r="F2108" s="29" t="s">
        <v>14</v>
      </c>
      <c r="G2108" s="29" t="s">
        <v>10054</v>
      </c>
      <c r="H2108" s="32" t="s">
        <v>10055</v>
      </c>
      <c r="I2108" s="29" t="s">
        <v>796</v>
      </c>
      <c r="J2108" s="29" t="s">
        <v>19</v>
      </c>
      <c r="K2108" s="34">
        <v>44410</v>
      </c>
      <c r="L2108" s="29" t="s">
        <v>42</v>
      </c>
    </row>
    <row r="2109" spans="1:12" x14ac:dyDescent="0.8">
      <c r="A2109" s="29" t="s">
        <v>10057</v>
      </c>
      <c r="B2109" s="29" t="s">
        <v>10058</v>
      </c>
      <c r="C2109" s="29" t="s">
        <v>23998</v>
      </c>
      <c r="D2109" s="29" t="s">
        <v>24445</v>
      </c>
      <c r="E2109" s="32">
        <v>42</v>
      </c>
      <c r="F2109" s="29" t="s">
        <v>14</v>
      </c>
      <c r="G2109" s="29" t="s">
        <v>10059</v>
      </c>
      <c r="H2109" s="32" t="s">
        <v>10060</v>
      </c>
      <c r="I2109" s="29" t="s">
        <v>553</v>
      </c>
      <c r="J2109" s="29" t="s">
        <v>221</v>
      </c>
      <c r="K2109" s="34">
        <v>44503</v>
      </c>
      <c r="L2109" s="29" t="s">
        <v>42</v>
      </c>
    </row>
    <row r="2110" spans="1:12" x14ac:dyDescent="0.8">
      <c r="A2110" s="29" t="s">
        <v>10062</v>
      </c>
      <c r="B2110" s="29" t="s">
        <v>10063</v>
      </c>
      <c r="C2110" s="29" t="s">
        <v>23790</v>
      </c>
      <c r="D2110" s="29" t="s">
        <v>24973</v>
      </c>
      <c r="E2110" s="32">
        <v>31</v>
      </c>
      <c r="F2110" s="29" t="s">
        <v>14</v>
      </c>
      <c r="G2110" s="29" t="s">
        <v>10064</v>
      </c>
      <c r="H2110" s="32" t="s">
        <v>10065</v>
      </c>
      <c r="I2110" s="29" t="s">
        <v>510</v>
      </c>
      <c r="J2110" s="29" t="s">
        <v>126</v>
      </c>
      <c r="K2110" s="34">
        <v>44122</v>
      </c>
      <c r="L2110" s="29" t="s">
        <v>26</v>
      </c>
    </row>
    <row r="2111" spans="1:12" x14ac:dyDescent="0.8">
      <c r="A2111" s="29" t="s">
        <v>10067</v>
      </c>
      <c r="B2111" s="29" t="s">
        <v>10068</v>
      </c>
      <c r="C2111" s="29" t="s">
        <v>23856</v>
      </c>
      <c r="D2111" s="29" t="s">
        <v>24974</v>
      </c>
      <c r="E2111" s="32">
        <v>42</v>
      </c>
      <c r="F2111" s="29" t="s">
        <v>29</v>
      </c>
      <c r="G2111" s="29" t="s">
        <v>10069</v>
      </c>
      <c r="H2111" s="32" t="s">
        <v>10070</v>
      </c>
      <c r="I2111" s="29" t="s">
        <v>199</v>
      </c>
      <c r="J2111" s="29" t="s">
        <v>74</v>
      </c>
      <c r="K2111" s="34">
        <v>44700</v>
      </c>
      <c r="L2111" s="29" t="s">
        <v>35</v>
      </c>
    </row>
    <row r="2112" spans="1:12" x14ac:dyDescent="0.8">
      <c r="A2112" s="29" t="s">
        <v>10072</v>
      </c>
      <c r="B2112" s="29" t="s">
        <v>10073</v>
      </c>
      <c r="C2112" s="29" t="s">
        <v>23915</v>
      </c>
      <c r="D2112" s="29" t="s">
        <v>24975</v>
      </c>
      <c r="E2112" s="32">
        <v>28</v>
      </c>
      <c r="F2112" s="29" t="s">
        <v>29</v>
      </c>
      <c r="G2112" s="29" t="s">
        <v>10074</v>
      </c>
      <c r="H2112" s="32" t="s">
        <v>10075</v>
      </c>
      <c r="I2112" s="29" t="s">
        <v>573</v>
      </c>
      <c r="J2112" s="29" t="s">
        <v>193</v>
      </c>
      <c r="K2112" s="34">
        <v>44286</v>
      </c>
      <c r="L2112" s="29" t="s">
        <v>35</v>
      </c>
    </row>
    <row r="2113" spans="1:12" x14ac:dyDescent="0.8">
      <c r="A2113" s="29" t="s">
        <v>10077</v>
      </c>
      <c r="B2113" s="29" t="s">
        <v>10078</v>
      </c>
      <c r="C2113" s="29" t="s">
        <v>24117</v>
      </c>
      <c r="D2113" s="29" t="s">
        <v>24482</v>
      </c>
      <c r="E2113" s="32">
        <v>33</v>
      </c>
      <c r="F2113" s="29" t="s">
        <v>14</v>
      </c>
      <c r="G2113" s="29" t="s">
        <v>10079</v>
      </c>
      <c r="H2113" s="32" t="s">
        <v>10080</v>
      </c>
      <c r="I2113" s="29" t="s">
        <v>249</v>
      </c>
      <c r="J2113" s="29" t="s">
        <v>55</v>
      </c>
      <c r="K2113" s="34">
        <v>45266</v>
      </c>
      <c r="L2113" s="29" t="s">
        <v>35</v>
      </c>
    </row>
    <row r="2114" spans="1:12" x14ac:dyDescent="0.8">
      <c r="A2114" s="29" t="s">
        <v>10082</v>
      </c>
      <c r="B2114" s="29" t="s">
        <v>10083</v>
      </c>
      <c r="C2114" s="29" t="s">
        <v>23892</v>
      </c>
      <c r="D2114" s="29" t="s">
        <v>24815</v>
      </c>
      <c r="E2114" s="32">
        <v>35</v>
      </c>
      <c r="F2114" s="29" t="s">
        <v>29</v>
      </c>
      <c r="G2114" s="29" t="s">
        <v>10084</v>
      </c>
      <c r="H2114" s="32" t="s">
        <v>10085</v>
      </c>
      <c r="I2114" s="29" t="s">
        <v>119</v>
      </c>
      <c r="J2114" s="29" t="s">
        <v>55</v>
      </c>
      <c r="K2114" s="34">
        <v>45521</v>
      </c>
      <c r="L2114" s="29" t="s">
        <v>35</v>
      </c>
    </row>
    <row r="2115" spans="1:12" x14ac:dyDescent="0.8">
      <c r="A2115" s="29" t="s">
        <v>10087</v>
      </c>
      <c r="B2115" s="29" t="s">
        <v>10088</v>
      </c>
      <c r="C2115" s="29" t="s">
        <v>24039</v>
      </c>
      <c r="D2115" s="29" t="s">
        <v>24338</v>
      </c>
      <c r="E2115" s="32">
        <v>22</v>
      </c>
      <c r="F2115" s="29" t="s">
        <v>29</v>
      </c>
      <c r="G2115" s="29"/>
      <c r="H2115" s="32" t="s">
        <v>10089</v>
      </c>
      <c r="I2115" s="29" t="s">
        <v>25</v>
      </c>
      <c r="J2115" s="29" t="s">
        <v>19</v>
      </c>
      <c r="K2115" s="34">
        <v>44875</v>
      </c>
      <c r="L2115" s="29" t="s">
        <v>42</v>
      </c>
    </row>
    <row r="2116" spans="1:12" x14ac:dyDescent="0.8">
      <c r="A2116" s="29" t="s">
        <v>10091</v>
      </c>
      <c r="B2116" s="29" t="s">
        <v>10092</v>
      </c>
      <c r="C2116" s="29" t="s">
        <v>23774</v>
      </c>
      <c r="D2116" s="29" t="s">
        <v>24405</v>
      </c>
      <c r="E2116" s="32">
        <v>43</v>
      </c>
      <c r="F2116" s="29" t="s">
        <v>29</v>
      </c>
      <c r="G2116" s="29" t="s">
        <v>10093</v>
      </c>
      <c r="H2116" s="32" t="s">
        <v>10094</v>
      </c>
      <c r="I2116" s="29" t="s">
        <v>270</v>
      </c>
      <c r="J2116" s="29" t="s">
        <v>19</v>
      </c>
      <c r="K2116" s="34">
        <v>45660</v>
      </c>
      <c r="L2116" s="29" t="s">
        <v>42</v>
      </c>
    </row>
    <row r="2117" spans="1:12" x14ac:dyDescent="0.8">
      <c r="A2117" s="29" t="s">
        <v>10096</v>
      </c>
      <c r="B2117" s="29" t="s">
        <v>10097</v>
      </c>
      <c r="C2117" s="29" t="s">
        <v>24227</v>
      </c>
      <c r="D2117" s="29" t="s">
        <v>24622</v>
      </c>
      <c r="E2117" s="32">
        <v>28</v>
      </c>
      <c r="F2117" s="29" t="s">
        <v>29</v>
      </c>
      <c r="G2117" s="29" t="s">
        <v>10098</v>
      </c>
      <c r="H2117" s="32" t="s">
        <v>10099</v>
      </c>
      <c r="I2117" s="29" t="s">
        <v>450</v>
      </c>
      <c r="J2117" s="29" t="s">
        <v>138</v>
      </c>
      <c r="K2117" s="34">
        <v>45494</v>
      </c>
      <c r="L2117" s="29" t="s">
        <v>35</v>
      </c>
    </row>
    <row r="2118" spans="1:12" x14ac:dyDescent="0.8">
      <c r="A2118" s="29" t="s">
        <v>10101</v>
      </c>
      <c r="B2118" s="29" t="s">
        <v>10102</v>
      </c>
      <c r="C2118" s="29" t="s">
        <v>23745</v>
      </c>
      <c r="D2118" s="29" t="s">
        <v>24976</v>
      </c>
      <c r="E2118" s="32">
        <v>32</v>
      </c>
      <c r="F2118" s="29" t="s">
        <v>29</v>
      </c>
      <c r="G2118" s="29" t="s">
        <v>10103</v>
      </c>
      <c r="H2118" s="32"/>
      <c r="I2118" s="29" t="s">
        <v>98</v>
      </c>
      <c r="J2118" s="29" t="s">
        <v>99</v>
      </c>
      <c r="K2118" s="34">
        <v>45599</v>
      </c>
      <c r="L2118" s="29" t="s">
        <v>26</v>
      </c>
    </row>
    <row r="2119" spans="1:12" x14ac:dyDescent="0.8">
      <c r="A2119" s="29" t="s">
        <v>10105</v>
      </c>
      <c r="B2119" s="29" t="s">
        <v>10106</v>
      </c>
      <c r="C2119" s="29" t="s">
        <v>23752</v>
      </c>
      <c r="D2119" s="29" t="s">
        <v>24391</v>
      </c>
      <c r="E2119" s="32">
        <v>23</v>
      </c>
      <c r="F2119" s="29" t="s">
        <v>14</v>
      </c>
      <c r="G2119" s="29" t="s">
        <v>10107</v>
      </c>
      <c r="H2119" s="32" t="s">
        <v>10108</v>
      </c>
      <c r="I2119" s="29" t="s">
        <v>1209</v>
      </c>
      <c r="J2119" s="29" t="s">
        <v>92</v>
      </c>
      <c r="K2119" s="34">
        <v>45373</v>
      </c>
      <c r="L2119" s="29" t="s">
        <v>35</v>
      </c>
    </row>
    <row r="2120" spans="1:12" x14ac:dyDescent="0.8">
      <c r="A2120" s="29" t="s">
        <v>10110</v>
      </c>
      <c r="B2120" s="29" t="s">
        <v>10111</v>
      </c>
      <c r="C2120" s="29" t="s">
        <v>23919</v>
      </c>
      <c r="D2120" s="29" t="s">
        <v>24765</v>
      </c>
      <c r="E2120" s="32">
        <v>18</v>
      </c>
      <c r="F2120" s="29" t="s">
        <v>29</v>
      </c>
      <c r="G2120" s="29" t="s">
        <v>10112</v>
      </c>
      <c r="H2120" s="32" t="s">
        <v>10113</v>
      </c>
      <c r="I2120" s="29" t="s">
        <v>105</v>
      </c>
      <c r="J2120" s="29" t="s">
        <v>48</v>
      </c>
      <c r="K2120" s="34">
        <v>44986</v>
      </c>
      <c r="L2120" s="29" t="s">
        <v>35</v>
      </c>
    </row>
    <row r="2121" spans="1:12" x14ac:dyDescent="0.8">
      <c r="A2121" s="29" t="s">
        <v>10115</v>
      </c>
      <c r="B2121" s="29" t="s">
        <v>10116</v>
      </c>
      <c r="C2121" s="29" t="s">
        <v>23745</v>
      </c>
      <c r="D2121" s="29" t="s">
        <v>24626</v>
      </c>
      <c r="E2121" s="32">
        <v>32</v>
      </c>
      <c r="F2121" s="29" t="s">
        <v>29</v>
      </c>
      <c r="G2121" s="29" t="s">
        <v>10117</v>
      </c>
      <c r="H2121" s="32" t="s">
        <v>10118</v>
      </c>
      <c r="I2121" s="29" t="s">
        <v>238</v>
      </c>
      <c r="J2121" s="29" t="s">
        <v>48</v>
      </c>
      <c r="K2121" s="34">
        <v>45071</v>
      </c>
      <c r="L2121" s="29" t="s">
        <v>26</v>
      </c>
    </row>
    <row r="2122" spans="1:12" x14ac:dyDescent="0.8">
      <c r="A2122" s="29" t="s">
        <v>10120</v>
      </c>
      <c r="B2122" s="29" t="s">
        <v>10121</v>
      </c>
      <c r="C2122" s="29" t="s">
        <v>23748</v>
      </c>
      <c r="D2122" s="29" t="s">
        <v>24452</v>
      </c>
      <c r="E2122" s="32">
        <v>63</v>
      </c>
      <c r="F2122" s="29" t="s">
        <v>14</v>
      </c>
      <c r="G2122" s="29" t="s">
        <v>10122</v>
      </c>
      <c r="H2122" s="32" t="s">
        <v>10123</v>
      </c>
      <c r="I2122" s="29" t="s">
        <v>1974</v>
      </c>
      <c r="J2122" s="29" t="s">
        <v>180</v>
      </c>
      <c r="K2122" s="34">
        <v>44024</v>
      </c>
      <c r="L2122" s="29" t="s">
        <v>42</v>
      </c>
    </row>
    <row r="2123" spans="1:12" x14ac:dyDescent="0.8">
      <c r="A2123" s="29" t="s">
        <v>10125</v>
      </c>
      <c r="B2123" s="29" t="s">
        <v>10126</v>
      </c>
      <c r="C2123" s="29" t="s">
        <v>24228</v>
      </c>
      <c r="D2123" s="29" t="s">
        <v>24634</v>
      </c>
      <c r="E2123" s="32">
        <v>44</v>
      </c>
      <c r="F2123" s="29" t="s">
        <v>14</v>
      </c>
      <c r="G2123" s="29" t="s">
        <v>10127</v>
      </c>
      <c r="H2123" s="32" t="s">
        <v>10128</v>
      </c>
      <c r="I2123" s="29" t="s">
        <v>199</v>
      </c>
      <c r="J2123" s="29" t="s">
        <v>74</v>
      </c>
      <c r="K2123" s="34">
        <v>45610</v>
      </c>
      <c r="L2123" s="29" t="s">
        <v>35</v>
      </c>
    </row>
    <row r="2124" spans="1:12" x14ac:dyDescent="0.8">
      <c r="A2124" s="29" t="s">
        <v>10130</v>
      </c>
      <c r="B2124" s="29" t="s">
        <v>10131</v>
      </c>
      <c r="C2124" s="29" t="s">
        <v>23781</v>
      </c>
      <c r="D2124" s="29" t="s">
        <v>24716</v>
      </c>
      <c r="E2124" s="32">
        <v>34</v>
      </c>
      <c r="F2124" s="29" t="s">
        <v>29</v>
      </c>
      <c r="G2124" s="29" t="s">
        <v>10132</v>
      </c>
      <c r="H2124" s="32" t="s">
        <v>10133</v>
      </c>
      <c r="I2124" s="29" t="s">
        <v>691</v>
      </c>
      <c r="J2124" s="29" t="s">
        <v>48</v>
      </c>
      <c r="K2124" s="34">
        <v>44657</v>
      </c>
      <c r="L2124" s="29" t="s">
        <v>35</v>
      </c>
    </row>
    <row r="2125" spans="1:12" x14ac:dyDescent="0.8">
      <c r="A2125" s="29" t="s">
        <v>10135</v>
      </c>
      <c r="B2125" s="29" t="s">
        <v>10136</v>
      </c>
      <c r="C2125" s="29" t="s">
        <v>23814</v>
      </c>
      <c r="D2125" s="29" t="s">
        <v>24352</v>
      </c>
      <c r="E2125" s="32">
        <v>31</v>
      </c>
      <c r="F2125" s="29" t="s">
        <v>29</v>
      </c>
      <c r="G2125" s="29" t="s">
        <v>10137</v>
      </c>
      <c r="H2125" s="32" t="s">
        <v>10138</v>
      </c>
      <c r="I2125" s="29" t="s">
        <v>558</v>
      </c>
      <c r="J2125" s="29" t="s">
        <v>55</v>
      </c>
      <c r="K2125" s="34">
        <v>45129</v>
      </c>
      <c r="L2125" s="29" t="s">
        <v>42</v>
      </c>
    </row>
    <row r="2126" spans="1:12" x14ac:dyDescent="0.8">
      <c r="A2126" s="29" t="s">
        <v>10140</v>
      </c>
      <c r="B2126" s="29" t="s">
        <v>10141</v>
      </c>
      <c r="C2126" s="29" t="s">
        <v>23866</v>
      </c>
      <c r="D2126" s="29" t="s">
        <v>24525</v>
      </c>
      <c r="E2126" s="32">
        <v>35</v>
      </c>
      <c r="F2126" s="29" t="s">
        <v>14</v>
      </c>
      <c r="G2126" s="29" t="s">
        <v>10142</v>
      </c>
      <c r="H2126" s="32" t="s">
        <v>10143</v>
      </c>
      <c r="I2126" s="29" t="s">
        <v>167</v>
      </c>
      <c r="J2126" s="29" t="s">
        <v>138</v>
      </c>
      <c r="K2126" s="34">
        <v>45107</v>
      </c>
      <c r="L2126" s="29" t="s">
        <v>35</v>
      </c>
    </row>
    <row r="2127" spans="1:12" x14ac:dyDescent="0.8">
      <c r="A2127" s="29" t="s">
        <v>10145</v>
      </c>
      <c r="B2127" s="29" t="s">
        <v>10146</v>
      </c>
      <c r="C2127" s="29" t="s">
        <v>24042</v>
      </c>
      <c r="D2127" s="29" t="s">
        <v>24375</v>
      </c>
      <c r="E2127" s="32">
        <v>41</v>
      </c>
      <c r="F2127" s="29" t="s">
        <v>14</v>
      </c>
      <c r="G2127" s="29" t="s">
        <v>10147</v>
      </c>
      <c r="H2127" s="32" t="s">
        <v>10148</v>
      </c>
      <c r="I2127" s="29" t="s">
        <v>291</v>
      </c>
      <c r="J2127" s="29" t="s">
        <v>92</v>
      </c>
      <c r="K2127" s="34">
        <v>45333</v>
      </c>
      <c r="L2127" s="29" t="s">
        <v>26</v>
      </c>
    </row>
    <row r="2128" spans="1:12" x14ac:dyDescent="0.8">
      <c r="A2128" s="29" t="s">
        <v>10150</v>
      </c>
      <c r="B2128" s="29" t="s">
        <v>10151</v>
      </c>
      <c r="C2128" s="29" t="s">
        <v>24020</v>
      </c>
      <c r="D2128" s="29" t="s">
        <v>24977</v>
      </c>
      <c r="E2128" s="32">
        <v>20</v>
      </c>
      <c r="F2128" s="29" t="s">
        <v>14</v>
      </c>
      <c r="G2128" s="29" t="s">
        <v>10152</v>
      </c>
      <c r="H2128" s="32">
        <v>7496246012</v>
      </c>
      <c r="I2128" s="29" t="s">
        <v>529</v>
      </c>
      <c r="J2128" s="29" t="s">
        <v>55</v>
      </c>
      <c r="K2128" s="34">
        <v>44445</v>
      </c>
      <c r="L2128" s="29" t="s">
        <v>35</v>
      </c>
    </row>
    <row r="2129" spans="1:12" x14ac:dyDescent="0.8">
      <c r="A2129" s="29" t="s">
        <v>10154</v>
      </c>
      <c r="B2129" s="29" t="s">
        <v>10155</v>
      </c>
      <c r="C2129" s="29" t="s">
        <v>23894</v>
      </c>
      <c r="D2129" s="29" t="s">
        <v>24728</v>
      </c>
      <c r="E2129" s="32">
        <v>48</v>
      </c>
      <c r="F2129" s="29" t="s">
        <v>29</v>
      </c>
      <c r="G2129" s="29" t="s">
        <v>10156</v>
      </c>
      <c r="H2129" s="32" t="s">
        <v>10157</v>
      </c>
      <c r="I2129" s="29" t="s">
        <v>47</v>
      </c>
      <c r="J2129" s="29" t="s">
        <v>48</v>
      </c>
      <c r="K2129" s="34">
        <v>44906</v>
      </c>
      <c r="L2129" s="29" t="s">
        <v>35</v>
      </c>
    </row>
    <row r="2130" spans="1:12" x14ac:dyDescent="0.8">
      <c r="A2130" s="29" t="s">
        <v>10158</v>
      </c>
      <c r="B2130" s="29" t="s">
        <v>10159</v>
      </c>
      <c r="C2130" s="29" t="s">
        <v>23956</v>
      </c>
      <c r="D2130" s="29" t="s">
        <v>24550</v>
      </c>
      <c r="E2130" s="32">
        <v>43</v>
      </c>
      <c r="F2130" s="29" t="s">
        <v>29</v>
      </c>
      <c r="G2130" s="29" t="s">
        <v>10160</v>
      </c>
      <c r="H2130" s="32" t="s">
        <v>10161</v>
      </c>
      <c r="I2130" s="29" t="s">
        <v>249</v>
      </c>
      <c r="J2130" s="29" t="s">
        <v>55</v>
      </c>
      <c r="K2130" s="34">
        <v>44814</v>
      </c>
      <c r="L2130" s="29" t="s">
        <v>42</v>
      </c>
    </row>
    <row r="2131" spans="1:12" x14ac:dyDescent="0.8">
      <c r="A2131" s="29" t="s">
        <v>10163</v>
      </c>
      <c r="B2131" s="29" t="s">
        <v>10164</v>
      </c>
      <c r="C2131" s="29" t="s">
        <v>23937</v>
      </c>
      <c r="D2131" s="29" t="s">
        <v>24557</v>
      </c>
      <c r="E2131" s="32">
        <v>43</v>
      </c>
      <c r="F2131" s="29" t="s">
        <v>29</v>
      </c>
      <c r="G2131" s="29" t="s">
        <v>10165</v>
      </c>
      <c r="H2131" s="32" t="s">
        <v>10166</v>
      </c>
      <c r="I2131" s="29" t="s">
        <v>238</v>
      </c>
      <c r="J2131" s="29" t="s">
        <v>48</v>
      </c>
      <c r="K2131" s="34">
        <v>44964</v>
      </c>
      <c r="L2131" s="29" t="s">
        <v>42</v>
      </c>
    </row>
    <row r="2132" spans="1:12" x14ac:dyDescent="0.8">
      <c r="A2132" s="29" t="s">
        <v>10168</v>
      </c>
      <c r="B2132" s="29" t="s">
        <v>10169</v>
      </c>
      <c r="C2132" s="29" t="s">
        <v>24229</v>
      </c>
      <c r="D2132" s="29" t="s">
        <v>24428</v>
      </c>
      <c r="E2132" s="32">
        <v>40</v>
      </c>
      <c r="F2132" s="29" t="s">
        <v>29</v>
      </c>
      <c r="G2132" s="29" t="s">
        <v>10170</v>
      </c>
      <c r="H2132" s="32"/>
      <c r="I2132" s="29" t="s">
        <v>350</v>
      </c>
      <c r="J2132" s="29" t="s">
        <v>34</v>
      </c>
      <c r="K2132" s="34">
        <v>44118</v>
      </c>
      <c r="L2132" s="29" t="s">
        <v>26</v>
      </c>
    </row>
    <row r="2133" spans="1:12" x14ac:dyDescent="0.8">
      <c r="A2133" s="29" t="s">
        <v>10172</v>
      </c>
      <c r="B2133" s="29" t="s">
        <v>10173</v>
      </c>
      <c r="C2133" s="29" t="s">
        <v>23740</v>
      </c>
      <c r="D2133" s="29" t="s">
        <v>25</v>
      </c>
      <c r="E2133" s="32">
        <v>35</v>
      </c>
      <c r="F2133" s="29" t="s">
        <v>14</v>
      </c>
      <c r="G2133" s="29" t="s">
        <v>10174</v>
      </c>
      <c r="H2133" s="32"/>
      <c r="I2133" s="29" t="s">
        <v>18</v>
      </c>
      <c r="J2133" s="29" t="s">
        <v>19</v>
      </c>
      <c r="K2133" s="34">
        <v>45481</v>
      </c>
      <c r="L2133" s="29" t="s">
        <v>35</v>
      </c>
    </row>
    <row r="2134" spans="1:12" x14ac:dyDescent="0.8">
      <c r="A2134" s="29" t="s">
        <v>10176</v>
      </c>
      <c r="B2134" s="29" t="s">
        <v>10177</v>
      </c>
      <c r="C2134" s="29" t="s">
        <v>24229</v>
      </c>
      <c r="D2134" s="29" t="s">
        <v>24331</v>
      </c>
      <c r="E2134" s="32">
        <v>43</v>
      </c>
      <c r="F2134" s="29" t="s">
        <v>29</v>
      </c>
      <c r="G2134" s="29" t="s">
        <v>10178</v>
      </c>
      <c r="H2134" s="32" t="s">
        <v>10179</v>
      </c>
      <c r="I2134" s="29" t="s">
        <v>529</v>
      </c>
      <c r="J2134" s="29" t="s">
        <v>55</v>
      </c>
      <c r="K2134" s="34">
        <v>44797</v>
      </c>
      <c r="L2134" s="29" t="s">
        <v>35</v>
      </c>
    </row>
    <row r="2135" spans="1:12" x14ac:dyDescent="0.8">
      <c r="A2135" s="29" t="s">
        <v>10181</v>
      </c>
      <c r="B2135" s="29" t="s">
        <v>10182</v>
      </c>
      <c r="C2135" s="29" t="s">
        <v>23818</v>
      </c>
      <c r="D2135" s="29" t="s">
        <v>24507</v>
      </c>
      <c r="E2135" s="32">
        <v>42</v>
      </c>
      <c r="F2135" s="29" t="s">
        <v>14</v>
      </c>
      <c r="G2135" s="29" t="s">
        <v>10183</v>
      </c>
      <c r="H2135" s="32" t="s">
        <v>10184</v>
      </c>
      <c r="I2135" s="29" t="s">
        <v>270</v>
      </c>
      <c r="J2135" s="29" t="s">
        <v>19</v>
      </c>
      <c r="K2135" s="34">
        <v>44913</v>
      </c>
      <c r="L2135" s="29" t="s">
        <v>26</v>
      </c>
    </row>
    <row r="2136" spans="1:12" x14ac:dyDescent="0.8">
      <c r="A2136" s="29" t="s">
        <v>10186</v>
      </c>
      <c r="B2136" s="29" t="s">
        <v>10187</v>
      </c>
      <c r="C2136" s="29" t="s">
        <v>24222</v>
      </c>
      <c r="D2136" s="29" t="s">
        <v>24966</v>
      </c>
      <c r="E2136" s="32">
        <v>30</v>
      </c>
      <c r="F2136" s="29" t="s">
        <v>29</v>
      </c>
      <c r="G2136" s="29" t="s">
        <v>10188</v>
      </c>
      <c r="H2136" s="32" t="s">
        <v>10189</v>
      </c>
      <c r="I2136" s="29" t="s">
        <v>573</v>
      </c>
      <c r="J2136" s="29" t="s">
        <v>193</v>
      </c>
      <c r="K2136" s="34">
        <v>44585</v>
      </c>
      <c r="L2136" s="29" t="s">
        <v>26</v>
      </c>
    </row>
    <row r="2137" spans="1:12" x14ac:dyDescent="0.8">
      <c r="A2137" s="29" t="s">
        <v>10191</v>
      </c>
      <c r="B2137" s="29" t="s">
        <v>10192</v>
      </c>
      <c r="C2137" s="29" t="s">
        <v>23783</v>
      </c>
      <c r="D2137" s="29" t="s">
        <v>24507</v>
      </c>
      <c r="E2137" s="32">
        <v>28</v>
      </c>
      <c r="F2137" s="29" t="s">
        <v>29</v>
      </c>
      <c r="G2137" s="29" t="s">
        <v>10193</v>
      </c>
      <c r="H2137" s="32">
        <f>1-423-869-6493</f>
        <v>-7784</v>
      </c>
      <c r="I2137" s="29" t="s">
        <v>309</v>
      </c>
      <c r="J2137" s="29" t="s">
        <v>74</v>
      </c>
      <c r="K2137" s="34">
        <v>44524</v>
      </c>
      <c r="L2137" s="29" t="s">
        <v>35</v>
      </c>
    </row>
    <row r="2138" spans="1:12" x14ac:dyDescent="0.8">
      <c r="A2138" s="29" t="s">
        <v>10195</v>
      </c>
      <c r="B2138" s="29" t="s">
        <v>10196</v>
      </c>
      <c r="C2138" s="29" t="s">
        <v>23887</v>
      </c>
      <c r="D2138" s="29" t="s">
        <v>24457</v>
      </c>
      <c r="E2138" s="32">
        <v>36</v>
      </c>
      <c r="F2138" s="29" t="s">
        <v>29</v>
      </c>
      <c r="G2138" s="29" t="s">
        <v>10197</v>
      </c>
      <c r="H2138" s="32" t="s">
        <v>10198</v>
      </c>
      <c r="I2138" s="29" t="s">
        <v>25</v>
      </c>
      <c r="J2138" s="29" t="s">
        <v>19</v>
      </c>
      <c r="K2138" s="34">
        <v>45464</v>
      </c>
      <c r="L2138" s="29" t="s">
        <v>35</v>
      </c>
    </row>
    <row r="2139" spans="1:12" x14ac:dyDescent="0.8">
      <c r="A2139" s="29" t="s">
        <v>10200</v>
      </c>
      <c r="B2139" s="29" t="s">
        <v>10201</v>
      </c>
      <c r="C2139" s="29" t="s">
        <v>24010</v>
      </c>
      <c r="D2139" s="29" t="s">
        <v>24331</v>
      </c>
      <c r="E2139" s="32">
        <v>53</v>
      </c>
      <c r="F2139" s="29" t="s">
        <v>29</v>
      </c>
      <c r="G2139" s="29" t="s">
        <v>10202</v>
      </c>
      <c r="H2139" s="32" t="s">
        <v>10203</v>
      </c>
      <c r="I2139" s="29" t="s">
        <v>558</v>
      </c>
      <c r="J2139" s="29" t="s">
        <v>55</v>
      </c>
      <c r="K2139" s="34">
        <v>45274</v>
      </c>
      <c r="L2139" s="29" t="s">
        <v>35</v>
      </c>
    </row>
    <row r="2140" spans="1:12" x14ac:dyDescent="0.8">
      <c r="A2140" s="29" t="s">
        <v>10205</v>
      </c>
      <c r="B2140" s="29" t="s">
        <v>10206</v>
      </c>
      <c r="C2140" s="29" t="s">
        <v>23752</v>
      </c>
      <c r="D2140" s="29" t="s">
        <v>24544</v>
      </c>
      <c r="E2140" s="32"/>
      <c r="F2140" s="29" t="s">
        <v>14</v>
      </c>
      <c r="G2140" s="29" t="s">
        <v>10207</v>
      </c>
      <c r="H2140" s="32">
        <f>1-634-444-2537</f>
        <v>-3614</v>
      </c>
      <c r="I2140" s="29" t="s">
        <v>54</v>
      </c>
      <c r="J2140" s="29" t="s">
        <v>55</v>
      </c>
      <c r="K2140" s="34">
        <v>45372</v>
      </c>
      <c r="L2140" s="29" t="s">
        <v>35</v>
      </c>
    </row>
    <row r="2141" spans="1:12" x14ac:dyDescent="0.8">
      <c r="A2141" s="29" t="s">
        <v>10209</v>
      </c>
      <c r="B2141" s="29" t="s">
        <v>10210</v>
      </c>
      <c r="C2141" s="29" t="s">
        <v>24050</v>
      </c>
      <c r="D2141" s="29" t="s">
        <v>24978</v>
      </c>
      <c r="E2141" s="32">
        <v>18</v>
      </c>
      <c r="F2141" s="29" t="s">
        <v>14</v>
      </c>
      <c r="G2141" s="29" t="s">
        <v>10211</v>
      </c>
      <c r="H2141" s="32" t="s">
        <v>10212</v>
      </c>
      <c r="I2141" s="29" t="s">
        <v>155</v>
      </c>
      <c r="J2141" s="29" t="s">
        <v>92</v>
      </c>
      <c r="K2141" s="34">
        <v>44682</v>
      </c>
      <c r="L2141" s="29" t="s">
        <v>42</v>
      </c>
    </row>
    <row r="2142" spans="1:12" x14ac:dyDescent="0.8">
      <c r="A2142" s="29" t="s">
        <v>10214</v>
      </c>
      <c r="B2142" s="29" t="s">
        <v>10215</v>
      </c>
      <c r="C2142" s="29" t="s">
        <v>23822</v>
      </c>
      <c r="D2142" s="29" t="s">
        <v>24330</v>
      </c>
      <c r="E2142" s="32">
        <v>36</v>
      </c>
      <c r="F2142" s="29" t="s">
        <v>14</v>
      </c>
      <c r="G2142" s="29" t="s">
        <v>10216</v>
      </c>
      <c r="H2142" s="32" t="s">
        <v>10217</v>
      </c>
      <c r="I2142" s="29" t="s">
        <v>260</v>
      </c>
      <c r="J2142" s="29" t="s">
        <v>113</v>
      </c>
      <c r="K2142" s="34">
        <v>44525</v>
      </c>
      <c r="L2142" s="29" t="s">
        <v>35</v>
      </c>
    </row>
    <row r="2143" spans="1:12" x14ac:dyDescent="0.8">
      <c r="A2143" s="29" t="s">
        <v>10219</v>
      </c>
      <c r="B2143" s="29" t="s">
        <v>10220</v>
      </c>
      <c r="C2143" s="29" t="s">
        <v>23854</v>
      </c>
      <c r="D2143" s="29" t="s">
        <v>24032</v>
      </c>
      <c r="E2143" s="32">
        <v>35</v>
      </c>
      <c r="F2143" s="29" t="s">
        <v>14</v>
      </c>
      <c r="G2143" s="29" t="s">
        <v>10221</v>
      </c>
      <c r="H2143" s="32" t="s">
        <v>10222</v>
      </c>
      <c r="I2143" s="29" t="s">
        <v>558</v>
      </c>
      <c r="J2143" s="29" t="s">
        <v>55</v>
      </c>
      <c r="K2143" s="34">
        <v>45674</v>
      </c>
      <c r="L2143" s="29" t="s">
        <v>26</v>
      </c>
    </row>
    <row r="2144" spans="1:12" x14ac:dyDescent="0.8">
      <c r="A2144" s="29" t="s">
        <v>10224</v>
      </c>
      <c r="B2144" s="29" t="s">
        <v>10225</v>
      </c>
      <c r="C2144" s="29" t="s">
        <v>23848</v>
      </c>
      <c r="D2144" s="29" t="s">
        <v>24434</v>
      </c>
      <c r="E2144" s="32">
        <v>37</v>
      </c>
      <c r="F2144" s="29" t="s">
        <v>14</v>
      </c>
      <c r="G2144" s="29" t="s">
        <v>10226</v>
      </c>
      <c r="H2144" s="32">
        <v>4842951704</v>
      </c>
      <c r="I2144" s="29" t="s">
        <v>932</v>
      </c>
      <c r="J2144" s="29" t="s">
        <v>126</v>
      </c>
      <c r="K2144" s="34">
        <v>44845</v>
      </c>
      <c r="L2144" s="29" t="s">
        <v>42</v>
      </c>
    </row>
    <row r="2145" spans="1:12" x14ac:dyDescent="0.8">
      <c r="A2145" s="29" t="s">
        <v>10228</v>
      </c>
      <c r="B2145" s="29" t="s">
        <v>10229</v>
      </c>
      <c r="C2145" s="29" t="s">
        <v>24052</v>
      </c>
      <c r="D2145" s="29" t="s">
        <v>24760</v>
      </c>
      <c r="E2145" s="32">
        <v>37</v>
      </c>
      <c r="F2145" s="29" t="s">
        <v>29</v>
      </c>
      <c r="G2145" s="29" t="s">
        <v>10230</v>
      </c>
      <c r="H2145" s="32" t="s">
        <v>10231</v>
      </c>
      <c r="I2145" s="29" t="s">
        <v>510</v>
      </c>
      <c r="J2145" s="29" t="s">
        <v>126</v>
      </c>
      <c r="K2145" s="34">
        <v>44955</v>
      </c>
      <c r="L2145" s="29" t="s">
        <v>42</v>
      </c>
    </row>
    <row r="2146" spans="1:12" x14ac:dyDescent="0.8">
      <c r="A2146" s="29" t="s">
        <v>10233</v>
      </c>
      <c r="B2146" s="29" t="s">
        <v>10234</v>
      </c>
      <c r="C2146" s="29" t="s">
        <v>24178</v>
      </c>
      <c r="D2146" s="29" t="s">
        <v>23969</v>
      </c>
      <c r="E2146" s="32">
        <v>32</v>
      </c>
      <c r="F2146" s="29" t="s">
        <v>14</v>
      </c>
      <c r="G2146" s="29" t="s">
        <v>10235</v>
      </c>
      <c r="H2146" s="32" t="s">
        <v>10236</v>
      </c>
      <c r="I2146" s="29" t="s">
        <v>137</v>
      </c>
      <c r="J2146" s="29" t="s">
        <v>138</v>
      </c>
      <c r="K2146" s="34">
        <v>45071</v>
      </c>
      <c r="L2146" s="29" t="s">
        <v>42</v>
      </c>
    </row>
    <row r="2147" spans="1:12" x14ac:dyDescent="0.8">
      <c r="A2147" s="29" t="s">
        <v>10238</v>
      </c>
      <c r="B2147" s="29" t="s">
        <v>10239</v>
      </c>
      <c r="C2147" s="29" t="s">
        <v>24077</v>
      </c>
      <c r="D2147" s="29" t="s">
        <v>23992</v>
      </c>
      <c r="E2147" s="32">
        <v>52</v>
      </c>
      <c r="F2147" s="29" t="s">
        <v>29</v>
      </c>
      <c r="G2147" s="29" t="s">
        <v>10240</v>
      </c>
      <c r="H2147" s="32" t="s">
        <v>10241</v>
      </c>
      <c r="I2147" s="29" t="s">
        <v>54</v>
      </c>
      <c r="J2147" s="29" t="s">
        <v>55</v>
      </c>
      <c r="K2147" s="34">
        <v>44546</v>
      </c>
      <c r="L2147" s="29" t="s">
        <v>35</v>
      </c>
    </row>
    <row r="2148" spans="1:12" x14ac:dyDescent="0.8">
      <c r="A2148" s="29" t="s">
        <v>10243</v>
      </c>
      <c r="B2148" s="29" t="s">
        <v>10244</v>
      </c>
      <c r="C2148" s="29" t="s">
        <v>23979</v>
      </c>
      <c r="D2148" s="29" t="s">
        <v>24869</v>
      </c>
      <c r="E2148" s="32"/>
      <c r="F2148" s="29" t="s">
        <v>14</v>
      </c>
      <c r="G2148" s="29" t="s">
        <v>10245</v>
      </c>
      <c r="H2148" s="32" t="s">
        <v>10246</v>
      </c>
      <c r="I2148" s="29" t="s">
        <v>167</v>
      </c>
      <c r="J2148" s="29" t="s">
        <v>138</v>
      </c>
      <c r="K2148" s="34">
        <v>44475</v>
      </c>
      <c r="L2148" s="29" t="s">
        <v>35</v>
      </c>
    </row>
    <row r="2149" spans="1:12" x14ac:dyDescent="0.8">
      <c r="A2149" s="29" t="s">
        <v>10248</v>
      </c>
      <c r="B2149" s="29" t="s">
        <v>10249</v>
      </c>
      <c r="C2149" s="29" t="s">
        <v>24230</v>
      </c>
      <c r="D2149" s="29" t="s">
        <v>24979</v>
      </c>
      <c r="E2149" s="32">
        <v>25</v>
      </c>
      <c r="F2149" s="29" t="s">
        <v>29</v>
      </c>
      <c r="G2149" s="29" t="s">
        <v>10250</v>
      </c>
      <c r="H2149" s="32">
        <f>1-235-391-4612</f>
        <v>-5237</v>
      </c>
      <c r="I2149" s="29" t="s">
        <v>1448</v>
      </c>
      <c r="J2149" s="29" t="s">
        <v>193</v>
      </c>
      <c r="K2149" s="34">
        <v>44542</v>
      </c>
      <c r="L2149" s="29" t="s">
        <v>35</v>
      </c>
    </row>
    <row r="2150" spans="1:12" x14ac:dyDescent="0.8">
      <c r="A2150" s="29" t="s">
        <v>10252</v>
      </c>
      <c r="B2150" s="29" t="s">
        <v>10253</v>
      </c>
      <c r="C2150" s="29" t="s">
        <v>24077</v>
      </c>
      <c r="D2150" s="29" t="s">
        <v>24363</v>
      </c>
      <c r="E2150" s="32">
        <v>33</v>
      </c>
      <c r="F2150" s="29" t="s">
        <v>29</v>
      </c>
      <c r="G2150" s="29" t="s">
        <v>10254</v>
      </c>
      <c r="H2150" s="32" t="s">
        <v>10255</v>
      </c>
      <c r="I2150" s="29" t="s">
        <v>260</v>
      </c>
      <c r="J2150" s="29" t="s">
        <v>113</v>
      </c>
      <c r="K2150" s="34">
        <v>44447</v>
      </c>
      <c r="L2150" s="29" t="s">
        <v>35</v>
      </c>
    </row>
    <row r="2151" spans="1:12" x14ac:dyDescent="0.8">
      <c r="A2151" s="29" t="s">
        <v>10257</v>
      </c>
      <c r="B2151" s="29" t="s">
        <v>10258</v>
      </c>
      <c r="C2151" s="29" t="s">
        <v>23763</v>
      </c>
      <c r="D2151" s="29" t="s">
        <v>24980</v>
      </c>
      <c r="E2151" s="32">
        <v>18</v>
      </c>
      <c r="F2151" s="29" t="s">
        <v>14</v>
      </c>
      <c r="G2151" s="29" t="s">
        <v>10259</v>
      </c>
      <c r="H2151" s="32" t="s">
        <v>10260</v>
      </c>
      <c r="I2151" s="29" t="s">
        <v>220</v>
      </c>
      <c r="J2151" s="29" t="s">
        <v>221</v>
      </c>
      <c r="K2151" s="34">
        <v>44449</v>
      </c>
      <c r="L2151" s="29" t="s">
        <v>42</v>
      </c>
    </row>
    <row r="2152" spans="1:12" x14ac:dyDescent="0.8">
      <c r="A2152" s="29" t="s">
        <v>10262</v>
      </c>
      <c r="B2152" s="29" t="s">
        <v>10263</v>
      </c>
      <c r="C2152" s="29" t="s">
        <v>23843</v>
      </c>
      <c r="D2152" s="29" t="s">
        <v>24335</v>
      </c>
      <c r="E2152" s="32">
        <v>32</v>
      </c>
      <c r="F2152" s="29" t="s">
        <v>14</v>
      </c>
      <c r="G2152" s="29" t="s">
        <v>10264</v>
      </c>
      <c r="H2152" s="32" t="s">
        <v>10265</v>
      </c>
      <c r="I2152" s="29" t="s">
        <v>1777</v>
      </c>
      <c r="J2152" s="29" t="s">
        <v>145</v>
      </c>
      <c r="K2152" s="34">
        <v>45164</v>
      </c>
      <c r="L2152" s="29" t="s">
        <v>26</v>
      </c>
    </row>
    <row r="2153" spans="1:12" x14ac:dyDescent="0.8">
      <c r="A2153" s="29" t="s">
        <v>10267</v>
      </c>
      <c r="B2153" s="29" t="s">
        <v>10268</v>
      </c>
      <c r="C2153" s="29" t="s">
        <v>24051</v>
      </c>
      <c r="D2153" s="29" t="s">
        <v>23867</v>
      </c>
      <c r="E2153" s="32">
        <v>54</v>
      </c>
      <c r="F2153" s="29" t="s">
        <v>14</v>
      </c>
      <c r="G2153" s="29" t="s">
        <v>10269</v>
      </c>
      <c r="H2153" s="32"/>
      <c r="I2153" s="29" t="s">
        <v>25</v>
      </c>
      <c r="J2153" s="29" t="s">
        <v>19</v>
      </c>
      <c r="K2153" s="34">
        <v>45000</v>
      </c>
      <c r="L2153" s="29" t="s">
        <v>35</v>
      </c>
    </row>
    <row r="2154" spans="1:12" x14ac:dyDescent="0.8">
      <c r="A2154" s="29" t="s">
        <v>10271</v>
      </c>
      <c r="B2154" s="29" t="s">
        <v>10272</v>
      </c>
      <c r="C2154" s="29" t="s">
        <v>24231</v>
      </c>
      <c r="D2154" s="29" t="s">
        <v>24448</v>
      </c>
      <c r="E2154" s="32">
        <v>35</v>
      </c>
      <c r="F2154" s="29" t="s">
        <v>29</v>
      </c>
      <c r="G2154" s="29" t="s">
        <v>10273</v>
      </c>
      <c r="H2154" s="32" t="s">
        <v>10274</v>
      </c>
      <c r="I2154" s="29" t="s">
        <v>61</v>
      </c>
      <c r="J2154" s="29" t="s">
        <v>62</v>
      </c>
      <c r="K2154" s="34">
        <v>44541</v>
      </c>
      <c r="L2154" s="29" t="s">
        <v>35</v>
      </c>
    </row>
    <row r="2155" spans="1:12" x14ac:dyDescent="0.8">
      <c r="A2155" s="29" t="s">
        <v>10276</v>
      </c>
      <c r="B2155" s="29" t="s">
        <v>10277</v>
      </c>
      <c r="C2155" s="29" t="s">
        <v>23744</v>
      </c>
      <c r="D2155" s="29" t="s">
        <v>24764</v>
      </c>
      <c r="E2155" s="32">
        <v>37</v>
      </c>
      <c r="F2155" s="29"/>
      <c r="G2155" s="29" t="s">
        <v>10278</v>
      </c>
      <c r="H2155" s="32" t="s">
        <v>10279</v>
      </c>
      <c r="I2155" s="29" t="s">
        <v>350</v>
      </c>
      <c r="J2155" s="29" t="s">
        <v>34</v>
      </c>
      <c r="K2155" s="34">
        <v>45331</v>
      </c>
      <c r="L2155" s="29" t="s">
        <v>26</v>
      </c>
    </row>
    <row r="2156" spans="1:12" x14ac:dyDescent="0.8">
      <c r="A2156" s="29" t="s">
        <v>10281</v>
      </c>
      <c r="B2156" s="29" t="s">
        <v>10282</v>
      </c>
      <c r="C2156" s="29" t="s">
        <v>23827</v>
      </c>
      <c r="D2156" s="29" t="s">
        <v>24888</v>
      </c>
      <c r="E2156" s="32"/>
      <c r="F2156" s="29" t="s">
        <v>29</v>
      </c>
      <c r="G2156" s="29" t="s">
        <v>10283</v>
      </c>
      <c r="H2156" s="32">
        <v>2326383227</v>
      </c>
      <c r="I2156" s="29" t="s">
        <v>309</v>
      </c>
      <c r="J2156" s="29" t="s">
        <v>74</v>
      </c>
      <c r="K2156" s="34">
        <v>44390</v>
      </c>
      <c r="L2156" s="29" t="s">
        <v>35</v>
      </c>
    </row>
    <row r="2157" spans="1:12" x14ac:dyDescent="0.8">
      <c r="A2157" s="29" t="s">
        <v>10285</v>
      </c>
      <c r="B2157" s="29" t="s">
        <v>10286</v>
      </c>
      <c r="C2157" s="29" t="s">
        <v>24216</v>
      </c>
      <c r="D2157" s="29" t="s">
        <v>24213</v>
      </c>
      <c r="E2157" s="32">
        <v>27</v>
      </c>
      <c r="F2157" s="29" t="s">
        <v>14</v>
      </c>
      <c r="G2157" s="29" t="s">
        <v>10287</v>
      </c>
      <c r="H2157" s="32" t="s">
        <v>10288</v>
      </c>
      <c r="I2157" s="29" t="s">
        <v>47</v>
      </c>
      <c r="J2157" s="29" t="s">
        <v>48</v>
      </c>
      <c r="K2157" s="34">
        <v>44526</v>
      </c>
      <c r="L2157" s="29" t="s">
        <v>35</v>
      </c>
    </row>
    <row r="2158" spans="1:12" x14ac:dyDescent="0.8">
      <c r="A2158" s="29" t="s">
        <v>10290</v>
      </c>
      <c r="B2158" s="29" t="s">
        <v>10291</v>
      </c>
      <c r="C2158" s="29" t="s">
        <v>24071</v>
      </c>
      <c r="D2158" s="29" t="s">
        <v>24952</v>
      </c>
      <c r="E2158" s="32">
        <v>30</v>
      </c>
      <c r="F2158" s="29" t="s">
        <v>29</v>
      </c>
      <c r="G2158" s="29" t="s">
        <v>10292</v>
      </c>
      <c r="H2158" s="32" t="s">
        <v>10293</v>
      </c>
      <c r="I2158" s="29" t="s">
        <v>409</v>
      </c>
      <c r="J2158" s="29" t="s">
        <v>34</v>
      </c>
      <c r="K2158" s="34">
        <v>44797</v>
      </c>
      <c r="L2158" s="29" t="s">
        <v>35</v>
      </c>
    </row>
    <row r="2159" spans="1:12" x14ac:dyDescent="0.8">
      <c r="A2159" s="29" t="s">
        <v>10295</v>
      </c>
      <c r="B2159" s="29" t="s">
        <v>10296</v>
      </c>
      <c r="C2159" s="29" t="s">
        <v>24024</v>
      </c>
      <c r="D2159" s="29" t="s">
        <v>24646</v>
      </c>
      <c r="E2159" s="32">
        <v>31</v>
      </c>
      <c r="F2159" s="29" t="s">
        <v>14</v>
      </c>
      <c r="G2159" s="29" t="s">
        <v>10297</v>
      </c>
      <c r="H2159" s="32" t="s">
        <v>10298</v>
      </c>
      <c r="I2159" s="29" t="s">
        <v>186</v>
      </c>
      <c r="J2159" s="29" t="s">
        <v>74</v>
      </c>
      <c r="K2159" s="34">
        <v>43948</v>
      </c>
      <c r="L2159" s="29" t="s">
        <v>26</v>
      </c>
    </row>
    <row r="2160" spans="1:12" x14ac:dyDescent="0.8">
      <c r="A2160" s="29" t="s">
        <v>10300</v>
      </c>
      <c r="B2160" s="29" t="s">
        <v>10301</v>
      </c>
      <c r="C2160" s="29" t="s">
        <v>23946</v>
      </c>
      <c r="D2160" s="29" t="s">
        <v>23742</v>
      </c>
      <c r="E2160" s="32">
        <v>50</v>
      </c>
      <c r="F2160" s="29" t="s">
        <v>14</v>
      </c>
      <c r="G2160" s="29" t="s">
        <v>10302</v>
      </c>
      <c r="H2160" s="32" t="s">
        <v>10303</v>
      </c>
      <c r="I2160" s="29" t="s">
        <v>510</v>
      </c>
      <c r="J2160" s="29" t="s">
        <v>126</v>
      </c>
      <c r="K2160" s="34">
        <v>44105</v>
      </c>
      <c r="L2160" s="29" t="s">
        <v>35</v>
      </c>
    </row>
    <row r="2161" spans="1:12" x14ac:dyDescent="0.8">
      <c r="A2161" s="29" t="s">
        <v>10305</v>
      </c>
      <c r="B2161" s="29" t="s">
        <v>10306</v>
      </c>
      <c r="C2161" s="29" t="s">
        <v>23916</v>
      </c>
      <c r="D2161" s="29" t="s">
        <v>24981</v>
      </c>
      <c r="E2161" s="32">
        <v>41</v>
      </c>
      <c r="F2161" s="29" t="s">
        <v>14</v>
      </c>
      <c r="G2161" s="29" t="s">
        <v>10307</v>
      </c>
      <c r="H2161" s="32" t="s">
        <v>10308</v>
      </c>
      <c r="I2161" s="29"/>
      <c r="J2161" s="29" t="s">
        <v>55</v>
      </c>
      <c r="K2161" s="34">
        <v>44065</v>
      </c>
      <c r="L2161" s="29" t="s">
        <v>35</v>
      </c>
    </row>
    <row r="2162" spans="1:12" x14ac:dyDescent="0.8">
      <c r="A2162" s="29" t="s">
        <v>10310</v>
      </c>
      <c r="B2162" s="29" t="s">
        <v>10311</v>
      </c>
      <c r="C2162" s="29" t="s">
        <v>23904</v>
      </c>
      <c r="D2162" s="29" t="s">
        <v>24593</v>
      </c>
      <c r="E2162" s="32"/>
      <c r="F2162" s="29" t="s">
        <v>29</v>
      </c>
      <c r="G2162" s="29" t="s">
        <v>10312</v>
      </c>
      <c r="H2162" s="32" t="s">
        <v>10313</v>
      </c>
      <c r="I2162" s="29" t="s">
        <v>832</v>
      </c>
      <c r="J2162" s="29" t="s">
        <v>62</v>
      </c>
      <c r="K2162" s="34">
        <v>44255</v>
      </c>
      <c r="L2162" s="29" t="s">
        <v>35</v>
      </c>
    </row>
    <row r="2163" spans="1:12" x14ac:dyDescent="0.8">
      <c r="A2163" s="29" t="s">
        <v>10315</v>
      </c>
      <c r="B2163" s="29" t="s">
        <v>10316</v>
      </c>
      <c r="C2163" s="29" t="s">
        <v>23829</v>
      </c>
      <c r="D2163" s="29" t="s">
        <v>24527</v>
      </c>
      <c r="E2163" s="32">
        <v>37</v>
      </c>
      <c r="F2163" s="29" t="s">
        <v>29</v>
      </c>
      <c r="G2163" s="29" t="s">
        <v>10317</v>
      </c>
      <c r="H2163" s="32" t="s">
        <v>10318</v>
      </c>
      <c r="I2163" s="29" t="s">
        <v>558</v>
      </c>
      <c r="J2163" s="29" t="s">
        <v>55</v>
      </c>
      <c r="K2163" s="34">
        <v>44617</v>
      </c>
      <c r="L2163" s="29" t="s">
        <v>26</v>
      </c>
    </row>
    <row r="2164" spans="1:12" x14ac:dyDescent="0.8">
      <c r="A2164" s="29" t="s">
        <v>10320</v>
      </c>
      <c r="B2164" s="29" t="s">
        <v>10321</v>
      </c>
      <c r="C2164" s="29" t="s">
        <v>23792</v>
      </c>
      <c r="D2164" s="29" t="s">
        <v>24392</v>
      </c>
      <c r="E2164" s="32">
        <v>40</v>
      </c>
      <c r="F2164" s="29" t="s">
        <v>14</v>
      </c>
      <c r="G2164" s="29" t="s">
        <v>10322</v>
      </c>
      <c r="H2164" s="32" t="s">
        <v>10323</v>
      </c>
      <c r="I2164" s="29" t="s">
        <v>932</v>
      </c>
      <c r="J2164" s="29" t="s">
        <v>126</v>
      </c>
      <c r="K2164" s="34">
        <v>45563</v>
      </c>
      <c r="L2164" s="29" t="s">
        <v>42</v>
      </c>
    </row>
    <row r="2165" spans="1:12" x14ac:dyDescent="0.8">
      <c r="A2165" s="29" t="s">
        <v>10325</v>
      </c>
      <c r="B2165" s="29" t="s">
        <v>10326</v>
      </c>
      <c r="C2165" s="29" t="s">
        <v>23799</v>
      </c>
      <c r="D2165" s="29" t="s">
        <v>24558</v>
      </c>
      <c r="E2165" s="32">
        <v>48</v>
      </c>
      <c r="F2165" s="29" t="s">
        <v>14</v>
      </c>
      <c r="G2165" s="29" t="s">
        <v>10327</v>
      </c>
      <c r="H2165" s="32" t="s">
        <v>10328</v>
      </c>
      <c r="I2165" s="29" t="s">
        <v>1448</v>
      </c>
      <c r="J2165" s="29" t="s">
        <v>193</v>
      </c>
      <c r="K2165" s="34">
        <v>44049</v>
      </c>
      <c r="L2165" s="29"/>
    </row>
    <row r="2166" spans="1:12" x14ac:dyDescent="0.8">
      <c r="A2166" s="29" t="s">
        <v>10330</v>
      </c>
      <c r="B2166" s="29" t="s">
        <v>10331</v>
      </c>
      <c r="C2166" s="29" t="s">
        <v>24136</v>
      </c>
      <c r="D2166" s="29" t="s">
        <v>24789</v>
      </c>
      <c r="E2166" s="32">
        <v>53</v>
      </c>
      <c r="F2166" s="29" t="s">
        <v>14</v>
      </c>
      <c r="G2166" s="29" t="s">
        <v>10332</v>
      </c>
      <c r="H2166" s="32" t="s">
        <v>10333</v>
      </c>
      <c r="I2166" s="29" t="s">
        <v>558</v>
      </c>
      <c r="J2166" s="29" t="s">
        <v>55</v>
      </c>
      <c r="K2166" s="34">
        <v>44158</v>
      </c>
      <c r="L2166" s="29" t="s">
        <v>35</v>
      </c>
    </row>
    <row r="2167" spans="1:12" x14ac:dyDescent="0.8">
      <c r="A2167" s="29" t="s">
        <v>10335</v>
      </c>
      <c r="B2167" s="29" t="s">
        <v>10336</v>
      </c>
      <c r="C2167" s="29" t="s">
        <v>23749</v>
      </c>
      <c r="D2167" s="29" t="s">
        <v>24394</v>
      </c>
      <c r="E2167" s="32">
        <v>22</v>
      </c>
      <c r="F2167" s="29" t="s">
        <v>14</v>
      </c>
      <c r="G2167" s="29" t="s">
        <v>10337</v>
      </c>
      <c r="H2167" s="32" t="s">
        <v>10338</v>
      </c>
      <c r="I2167" s="29" t="s">
        <v>450</v>
      </c>
      <c r="J2167" s="29" t="s">
        <v>138</v>
      </c>
      <c r="K2167" s="34">
        <v>44088</v>
      </c>
      <c r="L2167" s="29" t="s">
        <v>35</v>
      </c>
    </row>
    <row r="2168" spans="1:12" x14ac:dyDescent="0.8">
      <c r="A2168" s="29" t="s">
        <v>10340</v>
      </c>
      <c r="B2168" s="29" t="s">
        <v>10341</v>
      </c>
      <c r="C2168" s="29" t="s">
        <v>23833</v>
      </c>
      <c r="D2168" s="29" t="s">
        <v>24061</v>
      </c>
      <c r="E2168" s="32">
        <v>25</v>
      </c>
      <c r="F2168" s="29" t="s">
        <v>14</v>
      </c>
      <c r="G2168" s="29" t="s">
        <v>10342</v>
      </c>
      <c r="H2168" s="32" t="s">
        <v>10343</v>
      </c>
      <c r="I2168" s="29" t="s">
        <v>291</v>
      </c>
      <c r="J2168" s="29" t="s">
        <v>92</v>
      </c>
      <c r="K2168" s="34">
        <v>45290</v>
      </c>
      <c r="L2168" s="29" t="s">
        <v>42</v>
      </c>
    </row>
    <row r="2169" spans="1:12" x14ac:dyDescent="0.8">
      <c r="A2169" s="29" t="s">
        <v>10345</v>
      </c>
      <c r="B2169" s="29" t="s">
        <v>10346</v>
      </c>
      <c r="C2169" s="29" t="s">
        <v>23742</v>
      </c>
      <c r="D2169" s="29" t="s">
        <v>24384</v>
      </c>
      <c r="E2169" s="32">
        <v>19</v>
      </c>
      <c r="F2169" s="29" t="s">
        <v>14</v>
      </c>
      <c r="G2169" s="29" t="s">
        <v>10347</v>
      </c>
      <c r="H2169" s="32" t="s">
        <v>10348</v>
      </c>
      <c r="I2169" s="29" t="s">
        <v>270</v>
      </c>
      <c r="J2169" s="29" t="s">
        <v>19</v>
      </c>
      <c r="K2169" s="34">
        <v>44363</v>
      </c>
      <c r="L2169" s="29" t="s">
        <v>35</v>
      </c>
    </row>
    <row r="2170" spans="1:12" x14ac:dyDescent="0.8">
      <c r="A2170" s="29" t="s">
        <v>10350</v>
      </c>
      <c r="B2170" s="29" t="s">
        <v>10351</v>
      </c>
      <c r="C2170" s="29" t="s">
        <v>23901</v>
      </c>
      <c r="D2170" s="29" t="s">
        <v>24090</v>
      </c>
      <c r="E2170" s="32">
        <v>32</v>
      </c>
      <c r="F2170" s="29" t="s">
        <v>29</v>
      </c>
      <c r="G2170" s="29" t="s">
        <v>10352</v>
      </c>
      <c r="H2170" s="32" t="s">
        <v>10353</v>
      </c>
      <c r="I2170" s="29" t="s">
        <v>220</v>
      </c>
      <c r="J2170" s="29" t="s">
        <v>221</v>
      </c>
      <c r="K2170" s="34">
        <v>45652</v>
      </c>
      <c r="L2170" s="29" t="s">
        <v>26</v>
      </c>
    </row>
    <row r="2171" spans="1:12" x14ac:dyDescent="0.8">
      <c r="A2171" s="29" t="s">
        <v>10355</v>
      </c>
      <c r="B2171" s="29" t="s">
        <v>10356</v>
      </c>
      <c r="C2171" s="29" t="s">
        <v>23841</v>
      </c>
      <c r="D2171" s="29" t="s">
        <v>24982</v>
      </c>
      <c r="E2171" s="32">
        <v>40</v>
      </c>
      <c r="F2171" s="29" t="s">
        <v>14</v>
      </c>
      <c r="G2171" s="29" t="s">
        <v>10357</v>
      </c>
      <c r="H2171" s="32" t="s">
        <v>10358</v>
      </c>
      <c r="I2171" s="29" t="s">
        <v>199</v>
      </c>
      <c r="J2171" s="29" t="s">
        <v>74</v>
      </c>
      <c r="K2171" s="34">
        <v>44691</v>
      </c>
      <c r="L2171" s="29" t="s">
        <v>35</v>
      </c>
    </row>
    <row r="2172" spans="1:12" x14ac:dyDescent="0.8">
      <c r="A2172" s="29" t="s">
        <v>10360</v>
      </c>
      <c r="B2172" s="29" t="s">
        <v>10361</v>
      </c>
      <c r="C2172" s="29" t="s">
        <v>23765</v>
      </c>
      <c r="D2172" s="29" t="s">
        <v>24349</v>
      </c>
      <c r="E2172" s="32">
        <v>46</v>
      </c>
      <c r="F2172" s="29" t="s">
        <v>29</v>
      </c>
      <c r="G2172" s="29" t="s">
        <v>10362</v>
      </c>
      <c r="H2172" s="32" t="s">
        <v>10363</v>
      </c>
      <c r="I2172" s="29" t="s">
        <v>473</v>
      </c>
      <c r="J2172" s="29" t="s">
        <v>113</v>
      </c>
      <c r="K2172" s="34">
        <v>45504</v>
      </c>
      <c r="L2172" s="29" t="s">
        <v>35</v>
      </c>
    </row>
    <row r="2173" spans="1:12" x14ac:dyDescent="0.8">
      <c r="A2173" s="29" t="s">
        <v>10365</v>
      </c>
      <c r="B2173" s="29" t="s">
        <v>10366</v>
      </c>
      <c r="C2173" s="29" t="s">
        <v>23879</v>
      </c>
      <c r="D2173" s="29" t="s">
        <v>24338</v>
      </c>
      <c r="E2173" s="32">
        <v>34</v>
      </c>
      <c r="F2173" s="29" t="s">
        <v>29</v>
      </c>
      <c r="G2173" s="29" t="s">
        <v>10367</v>
      </c>
      <c r="H2173" s="32" t="s">
        <v>10368</v>
      </c>
      <c r="I2173" s="29" t="s">
        <v>270</v>
      </c>
      <c r="J2173" s="29" t="s">
        <v>19</v>
      </c>
      <c r="K2173" s="34">
        <v>44887</v>
      </c>
      <c r="L2173" s="29"/>
    </row>
    <row r="2174" spans="1:12" x14ac:dyDescent="0.8">
      <c r="A2174" s="29" t="s">
        <v>10370</v>
      </c>
      <c r="B2174" s="29" t="s">
        <v>10371</v>
      </c>
      <c r="C2174" s="29" t="s">
        <v>24064</v>
      </c>
      <c r="D2174" s="29" t="s">
        <v>24872</v>
      </c>
      <c r="E2174" s="32">
        <v>31</v>
      </c>
      <c r="F2174" s="29" t="s">
        <v>29</v>
      </c>
      <c r="G2174" s="29" t="s">
        <v>10372</v>
      </c>
      <c r="H2174" s="32" t="s">
        <v>10373</v>
      </c>
      <c r="I2174" s="29" t="s">
        <v>303</v>
      </c>
      <c r="J2174" s="29" t="s">
        <v>221</v>
      </c>
      <c r="K2174" s="34">
        <v>44862</v>
      </c>
      <c r="L2174" s="29" t="s">
        <v>35</v>
      </c>
    </row>
    <row r="2175" spans="1:12" x14ac:dyDescent="0.8">
      <c r="A2175" s="29" t="s">
        <v>10375</v>
      </c>
      <c r="B2175" s="29" t="s">
        <v>10376</v>
      </c>
      <c r="C2175" s="29" t="s">
        <v>23982</v>
      </c>
      <c r="D2175" s="29" t="s">
        <v>24547</v>
      </c>
      <c r="E2175" s="32">
        <v>36</v>
      </c>
      <c r="F2175" s="29" t="s">
        <v>14</v>
      </c>
      <c r="G2175" s="29" t="s">
        <v>10377</v>
      </c>
      <c r="H2175" s="32" t="s">
        <v>10378</v>
      </c>
      <c r="I2175" s="29" t="s">
        <v>1014</v>
      </c>
      <c r="J2175" s="29"/>
      <c r="K2175" s="34">
        <v>44869</v>
      </c>
      <c r="L2175" s="29" t="s">
        <v>26</v>
      </c>
    </row>
    <row r="2176" spans="1:12" x14ac:dyDescent="0.8">
      <c r="A2176" s="29" t="s">
        <v>10380</v>
      </c>
      <c r="B2176" s="29" t="s">
        <v>10381</v>
      </c>
      <c r="C2176" s="29" t="s">
        <v>23801</v>
      </c>
      <c r="D2176" s="29" t="s">
        <v>24874</v>
      </c>
      <c r="E2176" s="32">
        <v>24</v>
      </c>
      <c r="F2176" s="29" t="s">
        <v>14</v>
      </c>
      <c r="G2176" s="29" t="s">
        <v>10382</v>
      </c>
      <c r="H2176" s="32" t="s">
        <v>10383</v>
      </c>
      <c r="I2176" s="29" t="s">
        <v>25</v>
      </c>
      <c r="J2176" s="29" t="s">
        <v>19</v>
      </c>
      <c r="K2176" s="34">
        <v>44467</v>
      </c>
      <c r="L2176" s="29" t="s">
        <v>35</v>
      </c>
    </row>
    <row r="2177" spans="1:12" x14ac:dyDescent="0.8">
      <c r="A2177" s="29" t="s">
        <v>10385</v>
      </c>
      <c r="B2177" s="29" t="s">
        <v>10386</v>
      </c>
      <c r="C2177" s="29" t="s">
        <v>24129</v>
      </c>
      <c r="D2177" s="29" t="s">
        <v>24983</v>
      </c>
      <c r="E2177" s="32">
        <v>60</v>
      </c>
      <c r="F2177" s="29" t="s">
        <v>29</v>
      </c>
      <c r="G2177" s="29" t="s">
        <v>10387</v>
      </c>
      <c r="H2177" s="32" t="s">
        <v>10388</v>
      </c>
      <c r="I2177" s="29" t="s">
        <v>244</v>
      </c>
      <c r="J2177" s="29" t="s">
        <v>221</v>
      </c>
      <c r="K2177" s="34">
        <v>45065</v>
      </c>
      <c r="L2177" s="29" t="s">
        <v>35</v>
      </c>
    </row>
    <row r="2178" spans="1:12" x14ac:dyDescent="0.8">
      <c r="A2178" s="29" t="s">
        <v>10390</v>
      </c>
      <c r="B2178" s="29" t="s">
        <v>10391</v>
      </c>
      <c r="C2178" s="29" t="s">
        <v>23754</v>
      </c>
      <c r="D2178" s="29" t="s">
        <v>24882</v>
      </c>
      <c r="E2178" s="32">
        <v>18</v>
      </c>
      <c r="F2178" s="29" t="s">
        <v>29</v>
      </c>
      <c r="G2178" s="29" t="s">
        <v>10392</v>
      </c>
      <c r="H2178" s="32" t="s">
        <v>10393</v>
      </c>
      <c r="I2178" s="29" t="s">
        <v>1448</v>
      </c>
      <c r="J2178" s="29" t="s">
        <v>193</v>
      </c>
      <c r="K2178" s="34">
        <v>44099</v>
      </c>
      <c r="L2178" s="29" t="s">
        <v>35</v>
      </c>
    </row>
    <row r="2179" spans="1:12" x14ac:dyDescent="0.8">
      <c r="A2179" s="29" t="s">
        <v>10395</v>
      </c>
      <c r="B2179" s="29" t="s">
        <v>10396</v>
      </c>
      <c r="C2179" s="29" t="s">
        <v>23831</v>
      </c>
      <c r="D2179" s="29" t="s">
        <v>24034</v>
      </c>
      <c r="E2179" s="32">
        <v>37</v>
      </c>
      <c r="F2179" s="29" t="s">
        <v>14</v>
      </c>
      <c r="G2179" s="29" t="s">
        <v>10397</v>
      </c>
      <c r="H2179" s="32" t="s">
        <v>10398</v>
      </c>
      <c r="I2179" s="29" t="s">
        <v>510</v>
      </c>
      <c r="J2179" s="29" t="s">
        <v>126</v>
      </c>
      <c r="K2179" s="34">
        <v>44556</v>
      </c>
      <c r="L2179" s="29" t="s">
        <v>26</v>
      </c>
    </row>
    <row r="2180" spans="1:12" x14ac:dyDescent="0.8">
      <c r="A2180" s="29" t="s">
        <v>10400</v>
      </c>
      <c r="B2180" s="29" t="s">
        <v>10401</v>
      </c>
      <c r="C2180" s="29" t="s">
        <v>24090</v>
      </c>
      <c r="D2180" s="29" t="s">
        <v>24375</v>
      </c>
      <c r="E2180" s="32"/>
      <c r="F2180" s="29" t="s">
        <v>29</v>
      </c>
      <c r="G2180" s="29" t="s">
        <v>10402</v>
      </c>
      <c r="H2180" s="32" t="s">
        <v>10403</v>
      </c>
      <c r="I2180" s="29" t="s">
        <v>473</v>
      </c>
      <c r="J2180" s="29" t="s">
        <v>113</v>
      </c>
      <c r="K2180" s="34">
        <v>44980</v>
      </c>
      <c r="L2180" s="29" t="s">
        <v>35</v>
      </c>
    </row>
    <row r="2181" spans="1:12" x14ac:dyDescent="0.8">
      <c r="A2181" s="29" t="s">
        <v>10405</v>
      </c>
      <c r="B2181" s="29" t="s">
        <v>10406</v>
      </c>
      <c r="C2181" s="29" t="s">
        <v>23792</v>
      </c>
      <c r="D2181" s="29" t="s">
        <v>23742</v>
      </c>
      <c r="E2181" s="32">
        <v>35</v>
      </c>
      <c r="F2181" s="29" t="s">
        <v>14</v>
      </c>
      <c r="G2181" s="29" t="s">
        <v>10407</v>
      </c>
      <c r="H2181" s="32" t="s">
        <v>10408</v>
      </c>
      <c r="I2181" s="29" t="s">
        <v>832</v>
      </c>
      <c r="J2181" s="29" t="s">
        <v>62</v>
      </c>
      <c r="K2181" s="34">
        <v>45098</v>
      </c>
      <c r="L2181" s="29" t="s">
        <v>35</v>
      </c>
    </row>
    <row r="2182" spans="1:12" x14ac:dyDescent="0.8">
      <c r="A2182" s="29" t="s">
        <v>10410</v>
      </c>
      <c r="B2182" s="29" t="s">
        <v>10411</v>
      </c>
      <c r="C2182" s="29" t="s">
        <v>24055</v>
      </c>
      <c r="D2182" s="29" t="s">
        <v>24346</v>
      </c>
      <c r="E2182" s="32">
        <v>32</v>
      </c>
      <c r="F2182" s="29" t="s">
        <v>29</v>
      </c>
      <c r="G2182" s="29"/>
      <c r="H2182" s="32" t="s">
        <v>10412</v>
      </c>
      <c r="I2182" s="29" t="s">
        <v>1383</v>
      </c>
      <c r="J2182" s="29" t="s">
        <v>92</v>
      </c>
      <c r="K2182" s="34">
        <v>45160</v>
      </c>
      <c r="L2182" s="29" t="s">
        <v>26</v>
      </c>
    </row>
    <row r="2183" spans="1:12" x14ac:dyDescent="0.8">
      <c r="A2183" s="29" t="s">
        <v>10414</v>
      </c>
      <c r="B2183" s="29" t="s">
        <v>10415</v>
      </c>
      <c r="C2183" s="29" t="s">
        <v>24232</v>
      </c>
      <c r="D2183" s="29" t="s">
        <v>24984</v>
      </c>
      <c r="E2183" s="32">
        <v>30</v>
      </c>
      <c r="F2183" s="29" t="s">
        <v>14</v>
      </c>
      <c r="G2183" s="29"/>
      <c r="H2183" s="32" t="s">
        <v>10416</v>
      </c>
      <c r="I2183" s="29" t="s">
        <v>1448</v>
      </c>
      <c r="J2183" s="29" t="s">
        <v>193</v>
      </c>
      <c r="K2183" s="34">
        <v>44214</v>
      </c>
      <c r="L2183" s="29" t="s">
        <v>42</v>
      </c>
    </row>
    <row r="2184" spans="1:12" x14ac:dyDescent="0.8">
      <c r="A2184" s="29" t="s">
        <v>10418</v>
      </c>
      <c r="B2184" s="29" t="s">
        <v>10419</v>
      </c>
      <c r="C2184" s="29" t="s">
        <v>24208</v>
      </c>
      <c r="D2184" s="29" t="s">
        <v>24363</v>
      </c>
      <c r="E2184" s="32">
        <v>32</v>
      </c>
      <c r="F2184" s="29" t="s">
        <v>29</v>
      </c>
      <c r="G2184" s="29" t="s">
        <v>10420</v>
      </c>
      <c r="H2184" s="32" t="s">
        <v>10421</v>
      </c>
      <c r="I2184" s="29" t="s">
        <v>80</v>
      </c>
      <c r="J2184" s="29" t="s">
        <v>74</v>
      </c>
      <c r="K2184" s="34">
        <v>44024</v>
      </c>
      <c r="L2184" s="29" t="s">
        <v>35</v>
      </c>
    </row>
    <row r="2185" spans="1:12" x14ac:dyDescent="0.8">
      <c r="A2185" s="29" t="s">
        <v>10423</v>
      </c>
      <c r="B2185" s="29" t="s">
        <v>10424</v>
      </c>
      <c r="C2185" s="29" t="s">
        <v>23817</v>
      </c>
      <c r="D2185" s="29" t="s">
        <v>24319</v>
      </c>
      <c r="E2185" s="32">
        <v>51</v>
      </c>
      <c r="F2185" s="29" t="s">
        <v>14</v>
      </c>
      <c r="G2185" s="29" t="s">
        <v>10425</v>
      </c>
      <c r="H2185" s="32">
        <f>1-581-553-293</f>
        <v>-1426</v>
      </c>
      <c r="I2185" s="29" t="s">
        <v>167</v>
      </c>
      <c r="J2185" s="29" t="s">
        <v>138</v>
      </c>
      <c r="K2185" s="34">
        <v>45555</v>
      </c>
      <c r="L2185" s="29" t="s">
        <v>35</v>
      </c>
    </row>
    <row r="2186" spans="1:12" x14ac:dyDescent="0.8">
      <c r="A2186" s="29" t="s">
        <v>10427</v>
      </c>
      <c r="B2186" s="29" t="s">
        <v>10428</v>
      </c>
      <c r="C2186" s="29" t="s">
        <v>24022</v>
      </c>
      <c r="D2186" s="29" t="s">
        <v>24985</v>
      </c>
      <c r="E2186" s="32">
        <v>18</v>
      </c>
      <c r="F2186" s="29" t="s">
        <v>29</v>
      </c>
      <c r="G2186" s="29" t="s">
        <v>10429</v>
      </c>
      <c r="H2186" s="32" t="s">
        <v>10430</v>
      </c>
      <c r="I2186" s="29" t="s">
        <v>1064</v>
      </c>
      <c r="J2186" s="29" t="s">
        <v>193</v>
      </c>
      <c r="K2186" s="34">
        <v>45050</v>
      </c>
      <c r="L2186" s="29" t="s">
        <v>26</v>
      </c>
    </row>
    <row r="2187" spans="1:12" x14ac:dyDescent="0.8">
      <c r="A2187" s="29" t="s">
        <v>10432</v>
      </c>
      <c r="B2187" s="29" t="s">
        <v>9589</v>
      </c>
      <c r="C2187" s="29" t="s">
        <v>390</v>
      </c>
      <c r="D2187" s="29" t="s">
        <v>24457</v>
      </c>
      <c r="E2187" s="32">
        <v>53</v>
      </c>
      <c r="F2187" s="29" t="s">
        <v>29</v>
      </c>
      <c r="G2187" s="29" t="s">
        <v>10433</v>
      </c>
      <c r="H2187" s="32" t="s">
        <v>10434</v>
      </c>
      <c r="I2187" s="29" t="s">
        <v>558</v>
      </c>
      <c r="J2187" s="29" t="s">
        <v>55</v>
      </c>
      <c r="K2187" s="34">
        <v>45310</v>
      </c>
      <c r="L2187" s="29" t="s">
        <v>42</v>
      </c>
    </row>
    <row r="2188" spans="1:12" x14ac:dyDescent="0.8">
      <c r="A2188" s="29" t="s">
        <v>10436</v>
      </c>
      <c r="B2188" s="29" t="s">
        <v>10437</v>
      </c>
      <c r="C2188" s="29" t="s">
        <v>23746</v>
      </c>
      <c r="D2188" s="29" t="s">
        <v>24449</v>
      </c>
      <c r="E2188" s="32">
        <v>18</v>
      </c>
      <c r="F2188" s="29" t="s">
        <v>14</v>
      </c>
      <c r="G2188" s="29" t="s">
        <v>10438</v>
      </c>
      <c r="H2188" s="32" t="s">
        <v>10439</v>
      </c>
      <c r="I2188" s="29" t="s">
        <v>54</v>
      </c>
      <c r="J2188" s="29" t="s">
        <v>55</v>
      </c>
      <c r="K2188" s="34">
        <v>45246</v>
      </c>
      <c r="L2188" s="29" t="s">
        <v>35</v>
      </c>
    </row>
    <row r="2189" spans="1:12" x14ac:dyDescent="0.8">
      <c r="A2189" s="29" t="s">
        <v>10441</v>
      </c>
      <c r="B2189" s="29" t="s">
        <v>10442</v>
      </c>
      <c r="C2189" s="29" t="s">
        <v>23751</v>
      </c>
      <c r="D2189" s="29" t="s">
        <v>24348</v>
      </c>
      <c r="E2189" s="32">
        <v>31</v>
      </c>
      <c r="F2189" s="29" t="s">
        <v>29</v>
      </c>
      <c r="G2189" s="29" t="s">
        <v>10443</v>
      </c>
      <c r="H2189" s="32" t="s">
        <v>10444</v>
      </c>
      <c r="I2189" s="29" t="s">
        <v>578</v>
      </c>
      <c r="J2189" s="29" t="s">
        <v>113</v>
      </c>
      <c r="K2189" s="34">
        <v>45602</v>
      </c>
      <c r="L2189" s="29" t="s">
        <v>35</v>
      </c>
    </row>
    <row r="2190" spans="1:12" x14ac:dyDescent="0.8">
      <c r="A2190" s="29" t="s">
        <v>10446</v>
      </c>
      <c r="B2190" s="29" t="s">
        <v>10447</v>
      </c>
      <c r="C2190" s="29" t="s">
        <v>23917</v>
      </c>
      <c r="D2190" s="29" t="s">
        <v>24443</v>
      </c>
      <c r="E2190" s="32">
        <v>29</v>
      </c>
      <c r="F2190" s="29" t="s">
        <v>29</v>
      </c>
      <c r="G2190" s="29" t="s">
        <v>10448</v>
      </c>
      <c r="H2190" s="32" t="s">
        <v>10449</v>
      </c>
      <c r="I2190" s="29" t="s">
        <v>18</v>
      </c>
      <c r="J2190" s="29" t="s">
        <v>19</v>
      </c>
      <c r="K2190" s="34">
        <v>45101</v>
      </c>
      <c r="L2190" s="29" t="s">
        <v>35</v>
      </c>
    </row>
    <row r="2191" spans="1:12" x14ac:dyDescent="0.8">
      <c r="A2191" s="29" t="s">
        <v>10451</v>
      </c>
      <c r="B2191" s="29" t="s">
        <v>10452</v>
      </c>
      <c r="C2191" s="29" t="s">
        <v>24123</v>
      </c>
      <c r="D2191" s="29" t="s">
        <v>24428</v>
      </c>
      <c r="E2191" s="32">
        <v>42</v>
      </c>
      <c r="F2191" s="29" t="s">
        <v>29</v>
      </c>
      <c r="G2191" s="29" t="s">
        <v>10453</v>
      </c>
      <c r="H2191" s="32" t="s">
        <v>10454</v>
      </c>
      <c r="I2191" s="29" t="s">
        <v>1974</v>
      </c>
      <c r="J2191" s="29" t="s">
        <v>180</v>
      </c>
      <c r="K2191" s="34">
        <v>45025</v>
      </c>
      <c r="L2191" s="29" t="s">
        <v>26</v>
      </c>
    </row>
    <row r="2192" spans="1:12" x14ac:dyDescent="0.8">
      <c r="A2192" s="29" t="s">
        <v>10456</v>
      </c>
      <c r="B2192" s="29" t="s">
        <v>10457</v>
      </c>
      <c r="C2192" s="29" t="s">
        <v>23901</v>
      </c>
      <c r="D2192" s="29" t="s">
        <v>24385</v>
      </c>
      <c r="E2192" s="32">
        <v>18</v>
      </c>
      <c r="F2192" s="29" t="s">
        <v>29</v>
      </c>
      <c r="G2192" s="29" t="s">
        <v>10458</v>
      </c>
      <c r="H2192" s="32">
        <v>7618869460</v>
      </c>
      <c r="I2192" s="29" t="s">
        <v>489</v>
      </c>
      <c r="J2192" s="29" t="s">
        <v>34</v>
      </c>
      <c r="K2192" s="34">
        <v>44249</v>
      </c>
      <c r="L2192" s="29" t="s">
        <v>42</v>
      </c>
    </row>
    <row r="2193" spans="1:12" x14ac:dyDescent="0.8">
      <c r="A2193" s="29" t="s">
        <v>10460</v>
      </c>
      <c r="B2193" s="29" t="s">
        <v>10461</v>
      </c>
      <c r="C2193" s="29" t="s">
        <v>23959</v>
      </c>
      <c r="D2193" s="29" t="s">
        <v>24822</v>
      </c>
      <c r="E2193" s="32">
        <v>40</v>
      </c>
      <c r="F2193" s="29" t="s">
        <v>29</v>
      </c>
      <c r="G2193" s="29" t="s">
        <v>10462</v>
      </c>
      <c r="H2193" s="32" t="s">
        <v>10463</v>
      </c>
      <c r="I2193" s="29" t="s">
        <v>227</v>
      </c>
      <c r="J2193" s="29" t="s">
        <v>221</v>
      </c>
      <c r="K2193" s="34">
        <v>44031</v>
      </c>
      <c r="L2193" s="29" t="s">
        <v>42</v>
      </c>
    </row>
    <row r="2194" spans="1:12" x14ac:dyDescent="0.8">
      <c r="A2194" s="29" t="s">
        <v>10465</v>
      </c>
      <c r="B2194" s="29" t="s">
        <v>10466</v>
      </c>
      <c r="C2194" s="29" t="s">
        <v>23752</v>
      </c>
      <c r="D2194" s="29" t="s">
        <v>24414</v>
      </c>
      <c r="E2194" s="32">
        <v>59</v>
      </c>
      <c r="F2194" s="29" t="s">
        <v>382</v>
      </c>
      <c r="G2194" s="29" t="s">
        <v>10467</v>
      </c>
      <c r="H2194" s="32" t="s">
        <v>10468</v>
      </c>
      <c r="I2194" s="29" t="s">
        <v>558</v>
      </c>
      <c r="J2194" s="29" t="s">
        <v>55</v>
      </c>
      <c r="K2194" s="34">
        <v>45468</v>
      </c>
      <c r="L2194" s="29" t="s">
        <v>42</v>
      </c>
    </row>
    <row r="2195" spans="1:12" x14ac:dyDescent="0.8">
      <c r="A2195" s="29" t="s">
        <v>10470</v>
      </c>
      <c r="B2195" s="29" t="s">
        <v>10471</v>
      </c>
      <c r="C2195" s="29" t="s">
        <v>24233</v>
      </c>
      <c r="D2195" s="29" t="s">
        <v>24090</v>
      </c>
      <c r="E2195" s="32">
        <v>18</v>
      </c>
      <c r="F2195" s="29" t="s">
        <v>29</v>
      </c>
      <c r="G2195" s="29" t="s">
        <v>10472</v>
      </c>
      <c r="H2195" s="32" t="s">
        <v>10473</v>
      </c>
      <c r="I2195" s="29" t="s">
        <v>424</v>
      </c>
      <c r="J2195" s="29" t="s">
        <v>138</v>
      </c>
      <c r="K2195" s="34">
        <v>44901</v>
      </c>
      <c r="L2195" s="29" t="s">
        <v>26</v>
      </c>
    </row>
    <row r="2196" spans="1:12" x14ac:dyDescent="0.8">
      <c r="A2196" s="29" t="s">
        <v>10475</v>
      </c>
      <c r="B2196" s="29" t="s">
        <v>10476</v>
      </c>
      <c r="C2196" s="29" t="s">
        <v>23839</v>
      </c>
      <c r="D2196" s="29" t="s">
        <v>24338</v>
      </c>
      <c r="E2196" s="32">
        <v>37</v>
      </c>
      <c r="F2196" s="29" t="s">
        <v>14</v>
      </c>
      <c r="G2196" s="29" t="s">
        <v>10477</v>
      </c>
      <c r="H2196" s="32"/>
      <c r="I2196" s="29" t="s">
        <v>73</v>
      </c>
      <c r="J2196" s="29" t="s">
        <v>74</v>
      </c>
      <c r="K2196" s="34">
        <v>44334</v>
      </c>
      <c r="L2196" s="29" t="s">
        <v>42</v>
      </c>
    </row>
    <row r="2197" spans="1:12" x14ac:dyDescent="0.8">
      <c r="A2197" s="29" t="s">
        <v>10479</v>
      </c>
      <c r="B2197" s="29" t="s">
        <v>10480</v>
      </c>
      <c r="C2197" s="29" t="s">
        <v>23748</v>
      </c>
      <c r="D2197" s="29" t="s">
        <v>24404</v>
      </c>
      <c r="E2197" s="32">
        <v>27</v>
      </c>
      <c r="F2197" s="29" t="s">
        <v>14</v>
      </c>
      <c r="G2197" s="29" t="s">
        <v>10481</v>
      </c>
      <c r="H2197" s="32" t="s">
        <v>10482</v>
      </c>
      <c r="I2197" s="29" t="s">
        <v>309</v>
      </c>
      <c r="J2197" s="29" t="s">
        <v>74</v>
      </c>
      <c r="K2197" s="34">
        <v>45435</v>
      </c>
      <c r="L2197" s="29" t="s">
        <v>42</v>
      </c>
    </row>
    <row r="2198" spans="1:12" x14ac:dyDescent="0.8">
      <c r="A2198" s="29" t="s">
        <v>10484</v>
      </c>
      <c r="B2198" s="29" t="s">
        <v>10485</v>
      </c>
      <c r="C2198" s="29" t="s">
        <v>23905</v>
      </c>
      <c r="D2198" s="29" t="s">
        <v>24652</v>
      </c>
      <c r="E2198" s="32">
        <v>40</v>
      </c>
      <c r="F2198" s="29" t="s">
        <v>14</v>
      </c>
      <c r="G2198" s="29" t="s">
        <v>10486</v>
      </c>
      <c r="H2198" s="32" t="s">
        <v>10487</v>
      </c>
      <c r="I2198" s="29" t="s">
        <v>167</v>
      </c>
      <c r="J2198" s="29" t="s">
        <v>138</v>
      </c>
      <c r="K2198" s="34">
        <v>45242</v>
      </c>
      <c r="L2198" s="29" t="s">
        <v>35</v>
      </c>
    </row>
    <row r="2199" spans="1:12" x14ac:dyDescent="0.8">
      <c r="A2199" s="29" t="s">
        <v>10489</v>
      </c>
      <c r="B2199" s="29" t="s">
        <v>10490</v>
      </c>
      <c r="C2199" s="29" t="s">
        <v>24234</v>
      </c>
      <c r="D2199" s="29" t="s">
        <v>24482</v>
      </c>
      <c r="E2199" s="32">
        <v>35</v>
      </c>
      <c r="F2199" s="29" t="s">
        <v>29</v>
      </c>
      <c r="G2199" s="29" t="s">
        <v>10491</v>
      </c>
      <c r="H2199" s="32">
        <v>7452106660</v>
      </c>
      <c r="I2199" s="29" t="s">
        <v>952</v>
      </c>
      <c r="J2199" s="29" t="s">
        <v>126</v>
      </c>
      <c r="K2199" s="34">
        <v>44977</v>
      </c>
      <c r="L2199" s="29" t="s">
        <v>42</v>
      </c>
    </row>
    <row r="2200" spans="1:12" x14ac:dyDescent="0.8">
      <c r="A2200" s="29" t="s">
        <v>10493</v>
      </c>
      <c r="B2200" s="29" t="s">
        <v>10494</v>
      </c>
      <c r="C2200" s="29" t="s">
        <v>24105</v>
      </c>
      <c r="D2200" s="29" t="s">
        <v>24972</v>
      </c>
      <c r="E2200" s="32">
        <v>27</v>
      </c>
      <c r="F2200" s="29" t="s">
        <v>14</v>
      </c>
      <c r="G2200" s="29" t="s">
        <v>10495</v>
      </c>
      <c r="H2200" s="32">
        <v>4214168660</v>
      </c>
      <c r="I2200" s="29" t="s">
        <v>489</v>
      </c>
      <c r="J2200" s="29" t="s">
        <v>34</v>
      </c>
      <c r="K2200" s="34">
        <v>45149</v>
      </c>
      <c r="L2200" s="29" t="s">
        <v>35</v>
      </c>
    </row>
    <row r="2201" spans="1:12" x14ac:dyDescent="0.8">
      <c r="A2201" s="29" t="s">
        <v>10497</v>
      </c>
      <c r="B2201" s="29" t="s">
        <v>10498</v>
      </c>
      <c r="C2201" s="29" t="s">
        <v>23806</v>
      </c>
      <c r="D2201" s="29" t="s">
        <v>24784</v>
      </c>
      <c r="E2201" s="32">
        <v>40</v>
      </c>
      <c r="F2201" s="29" t="s">
        <v>14</v>
      </c>
      <c r="G2201" s="29" t="s">
        <v>10499</v>
      </c>
      <c r="H2201" s="32" t="s">
        <v>10500</v>
      </c>
      <c r="I2201" s="29" t="s">
        <v>1383</v>
      </c>
      <c r="J2201" s="29" t="s">
        <v>92</v>
      </c>
      <c r="K2201" s="34">
        <v>44310</v>
      </c>
      <c r="L2201" s="29" t="s">
        <v>42</v>
      </c>
    </row>
    <row r="2202" spans="1:12" x14ac:dyDescent="0.8">
      <c r="A2202" s="29" t="s">
        <v>10502</v>
      </c>
      <c r="B2202" s="29" t="s">
        <v>10503</v>
      </c>
      <c r="C2202" s="29" t="s">
        <v>24115</v>
      </c>
      <c r="D2202" s="29" t="s">
        <v>24574</v>
      </c>
      <c r="E2202" s="32">
        <v>56</v>
      </c>
      <c r="F2202" s="29" t="s">
        <v>29</v>
      </c>
      <c r="G2202" s="29" t="s">
        <v>10504</v>
      </c>
      <c r="H2202" s="32">
        <f>1-916-909-6405</f>
        <v>-8229</v>
      </c>
      <c r="I2202" s="29" t="s">
        <v>249</v>
      </c>
      <c r="J2202" s="29" t="s">
        <v>55</v>
      </c>
      <c r="K2202" s="34">
        <v>45056</v>
      </c>
      <c r="L2202" s="29" t="s">
        <v>35</v>
      </c>
    </row>
    <row r="2203" spans="1:12" x14ac:dyDescent="0.8">
      <c r="A2203" s="29" t="s">
        <v>10506</v>
      </c>
      <c r="B2203" s="29" t="s">
        <v>10507</v>
      </c>
      <c r="C2203" s="29" t="s">
        <v>24020</v>
      </c>
      <c r="D2203" s="29" t="s">
        <v>24532</v>
      </c>
      <c r="E2203" s="32">
        <v>32</v>
      </c>
      <c r="F2203" s="29" t="s">
        <v>14</v>
      </c>
      <c r="G2203" s="29" t="s">
        <v>10508</v>
      </c>
      <c r="H2203" s="32">
        <v>4749802797</v>
      </c>
      <c r="I2203" s="29" t="s">
        <v>270</v>
      </c>
      <c r="J2203" s="29" t="s">
        <v>19</v>
      </c>
      <c r="K2203" s="34">
        <v>45359</v>
      </c>
      <c r="L2203" s="29" t="s">
        <v>26</v>
      </c>
    </row>
    <row r="2204" spans="1:12" x14ac:dyDescent="0.8">
      <c r="A2204" s="29" t="s">
        <v>10510</v>
      </c>
      <c r="B2204" s="29" t="s">
        <v>10511</v>
      </c>
      <c r="C2204" s="29" t="s">
        <v>24235</v>
      </c>
      <c r="D2204" s="29" t="s">
        <v>24437</v>
      </c>
      <c r="E2204" s="32">
        <v>43</v>
      </c>
      <c r="F2204" s="29" t="s">
        <v>14</v>
      </c>
      <c r="G2204" s="29" t="s">
        <v>10512</v>
      </c>
      <c r="H2204" s="32"/>
      <c r="I2204" s="29" t="s">
        <v>285</v>
      </c>
      <c r="J2204" s="29" t="s">
        <v>193</v>
      </c>
      <c r="K2204" s="34">
        <v>45082</v>
      </c>
      <c r="L2204" s="29" t="s">
        <v>35</v>
      </c>
    </row>
    <row r="2205" spans="1:12" x14ac:dyDescent="0.8">
      <c r="A2205" s="29" t="s">
        <v>10514</v>
      </c>
      <c r="B2205" s="29" t="s">
        <v>10515</v>
      </c>
      <c r="C2205" s="29" t="s">
        <v>23801</v>
      </c>
      <c r="D2205" s="29" t="s">
        <v>24986</v>
      </c>
      <c r="E2205" s="32">
        <v>19</v>
      </c>
      <c r="F2205" s="29" t="s">
        <v>14</v>
      </c>
      <c r="G2205" s="29" t="s">
        <v>10516</v>
      </c>
      <c r="H2205" s="32" t="s">
        <v>10517</v>
      </c>
      <c r="I2205" s="29" t="s">
        <v>244</v>
      </c>
      <c r="J2205" s="29" t="s">
        <v>221</v>
      </c>
      <c r="K2205" s="34">
        <v>44934</v>
      </c>
      <c r="L2205" s="29" t="s">
        <v>35</v>
      </c>
    </row>
    <row r="2206" spans="1:12" x14ac:dyDescent="0.8">
      <c r="A2206" s="29" t="s">
        <v>10519</v>
      </c>
      <c r="B2206" s="29" t="s">
        <v>10520</v>
      </c>
      <c r="C2206" s="29" t="s">
        <v>23955</v>
      </c>
      <c r="D2206" s="29" t="s">
        <v>24372</v>
      </c>
      <c r="E2206" s="32">
        <v>23</v>
      </c>
      <c r="F2206" s="29" t="s">
        <v>29</v>
      </c>
      <c r="G2206" s="29" t="s">
        <v>10521</v>
      </c>
      <c r="H2206" s="32" t="s">
        <v>10522</v>
      </c>
      <c r="I2206" s="29" t="s">
        <v>54</v>
      </c>
      <c r="J2206" s="29" t="s">
        <v>55</v>
      </c>
      <c r="K2206" s="34">
        <v>45634</v>
      </c>
      <c r="L2206" s="29" t="s">
        <v>35</v>
      </c>
    </row>
    <row r="2207" spans="1:12" x14ac:dyDescent="0.8">
      <c r="A2207" s="29" t="s">
        <v>10524</v>
      </c>
      <c r="B2207" s="29" t="s">
        <v>10525</v>
      </c>
      <c r="C2207" s="29" t="s">
        <v>23850</v>
      </c>
      <c r="D2207" s="29" t="s">
        <v>24807</v>
      </c>
      <c r="E2207" s="32">
        <v>40</v>
      </c>
      <c r="F2207" s="29" t="s">
        <v>29</v>
      </c>
      <c r="G2207" s="29" t="s">
        <v>10526</v>
      </c>
      <c r="H2207" s="32" t="s">
        <v>10527</v>
      </c>
      <c r="I2207" s="29" t="s">
        <v>510</v>
      </c>
      <c r="J2207" s="29" t="s">
        <v>126</v>
      </c>
      <c r="K2207" s="34">
        <v>44645</v>
      </c>
      <c r="L2207" s="29" t="s">
        <v>35</v>
      </c>
    </row>
    <row r="2208" spans="1:12" x14ac:dyDescent="0.8">
      <c r="A2208" s="29" t="s">
        <v>10529</v>
      </c>
      <c r="B2208" s="29" t="s">
        <v>10530</v>
      </c>
      <c r="C2208" s="29" t="s">
        <v>24082</v>
      </c>
      <c r="D2208" s="29" t="s">
        <v>24706</v>
      </c>
      <c r="E2208" s="32">
        <v>52</v>
      </c>
      <c r="F2208" s="29" t="s">
        <v>14</v>
      </c>
      <c r="G2208" s="29" t="s">
        <v>10531</v>
      </c>
      <c r="H2208" s="32" t="s">
        <v>10532</v>
      </c>
      <c r="I2208" s="29" t="s">
        <v>47</v>
      </c>
      <c r="J2208" s="29" t="s">
        <v>48</v>
      </c>
      <c r="K2208" s="34">
        <v>45329</v>
      </c>
      <c r="L2208" s="29" t="s">
        <v>42</v>
      </c>
    </row>
    <row r="2209" spans="1:12" x14ac:dyDescent="0.8">
      <c r="A2209" s="29" t="s">
        <v>10534</v>
      </c>
      <c r="B2209" s="29" t="s">
        <v>10535</v>
      </c>
      <c r="C2209" s="29" t="s">
        <v>24103</v>
      </c>
      <c r="D2209" s="29" t="s">
        <v>24346</v>
      </c>
      <c r="E2209" s="32">
        <v>39</v>
      </c>
      <c r="F2209" s="29" t="s">
        <v>29</v>
      </c>
      <c r="G2209" s="29" t="s">
        <v>10536</v>
      </c>
      <c r="H2209" s="32" t="s">
        <v>10537</v>
      </c>
      <c r="I2209" s="29" t="s">
        <v>137</v>
      </c>
      <c r="J2209" s="29"/>
      <c r="K2209" s="34">
        <v>45652</v>
      </c>
      <c r="L2209" s="29" t="s">
        <v>42</v>
      </c>
    </row>
    <row r="2210" spans="1:12" x14ac:dyDescent="0.8">
      <c r="A2210" s="29" t="s">
        <v>10539</v>
      </c>
      <c r="B2210" s="29" t="s">
        <v>10540</v>
      </c>
      <c r="C2210" s="29" t="s">
        <v>23757</v>
      </c>
      <c r="D2210" s="29" t="s">
        <v>24658</v>
      </c>
      <c r="E2210" s="32">
        <v>31</v>
      </c>
      <c r="F2210" s="29" t="s">
        <v>14</v>
      </c>
      <c r="G2210" s="29" t="s">
        <v>10541</v>
      </c>
      <c r="H2210" s="32" t="s">
        <v>10542</v>
      </c>
      <c r="I2210" s="29" t="s">
        <v>529</v>
      </c>
      <c r="J2210" s="29" t="s">
        <v>55</v>
      </c>
      <c r="K2210" s="34">
        <v>44370</v>
      </c>
      <c r="L2210" s="29" t="s">
        <v>42</v>
      </c>
    </row>
    <row r="2211" spans="1:12" x14ac:dyDescent="0.8">
      <c r="A2211" s="29" t="s">
        <v>10544</v>
      </c>
      <c r="B2211" s="29" t="s">
        <v>10545</v>
      </c>
      <c r="C2211" s="29" t="s">
        <v>23806</v>
      </c>
      <c r="D2211" s="29" t="s">
        <v>24335</v>
      </c>
      <c r="E2211" s="32">
        <v>34</v>
      </c>
      <c r="F2211" s="29" t="s">
        <v>14</v>
      </c>
      <c r="G2211" s="29" t="s">
        <v>10546</v>
      </c>
      <c r="H2211" s="32" t="s">
        <v>10547</v>
      </c>
      <c r="I2211" s="29" t="s">
        <v>558</v>
      </c>
      <c r="J2211" s="29" t="s">
        <v>55</v>
      </c>
      <c r="K2211" s="34">
        <v>44696</v>
      </c>
      <c r="L2211" s="29" t="s">
        <v>35</v>
      </c>
    </row>
    <row r="2212" spans="1:12" x14ac:dyDescent="0.8">
      <c r="A2212" s="29" t="s">
        <v>10549</v>
      </c>
      <c r="B2212" s="29" t="s">
        <v>10550</v>
      </c>
      <c r="C2212" s="29" t="s">
        <v>23818</v>
      </c>
      <c r="D2212" s="29" t="s">
        <v>23980</v>
      </c>
      <c r="E2212" s="32">
        <v>19</v>
      </c>
      <c r="F2212" s="29" t="s">
        <v>14</v>
      </c>
      <c r="G2212" s="29" t="s">
        <v>10551</v>
      </c>
      <c r="H2212" s="32" t="s">
        <v>10552</v>
      </c>
      <c r="I2212" s="29" t="s">
        <v>1049</v>
      </c>
      <c r="J2212" s="29" t="s">
        <v>48</v>
      </c>
      <c r="K2212" s="34">
        <v>44720</v>
      </c>
      <c r="L2212" s="29" t="s">
        <v>26</v>
      </c>
    </row>
    <row r="2213" spans="1:12" x14ac:dyDescent="0.8">
      <c r="A2213" s="29" t="s">
        <v>10554</v>
      </c>
      <c r="B2213" s="29" t="s">
        <v>10555</v>
      </c>
      <c r="C2213" s="29" t="s">
        <v>23822</v>
      </c>
      <c r="D2213" s="29" t="s">
        <v>24746</v>
      </c>
      <c r="E2213" s="32">
        <v>42</v>
      </c>
      <c r="F2213" s="29" t="s">
        <v>14</v>
      </c>
      <c r="G2213" s="29" t="s">
        <v>10556</v>
      </c>
      <c r="H2213" s="32" t="s">
        <v>10557</v>
      </c>
      <c r="I2213" s="29" t="s">
        <v>80</v>
      </c>
      <c r="J2213" s="29" t="s">
        <v>74</v>
      </c>
      <c r="K2213" s="34">
        <v>45005</v>
      </c>
      <c r="L2213" s="29" t="s">
        <v>42</v>
      </c>
    </row>
    <row r="2214" spans="1:12" x14ac:dyDescent="0.8">
      <c r="A2214" s="29" t="s">
        <v>10559</v>
      </c>
      <c r="B2214" s="29" t="s">
        <v>10560</v>
      </c>
      <c r="C2214" s="29" t="s">
        <v>23901</v>
      </c>
      <c r="D2214" s="29" t="s">
        <v>24372</v>
      </c>
      <c r="E2214" s="32">
        <v>45</v>
      </c>
      <c r="F2214" s="29" t="s">
        <v>29</v>
      </c>
      <c r="G2214" s="29" t="s">
        <v>10561</v>
      </c>
      <c r="H2214" s="32" t="s">
        <v>10562</v>
      </c>
      <c r="I2214" s="29" t="s">
        <v>167</v>
      </c>
      <c r="J2214" s="29" t="s">
        <v>138</v>
      </c>
      <c r="K2214" s="34">
        <v>44861</v>
      </c>
      <c r="L2214" s="29" t="s">
        <v>42</v>
      </c>
    </row>
    <row r="2215" spans="1:12" x14ac:dyDescent="0.8">
      <c r="A2215" s="29" t="s">
        <v>10564</v>
      </c>
      <c r="B2215" s="29" t="s">
        <v>10565</v>
      </c>
      <c r="C2215" s="29" t="s">
        <v>24236</v>
      </c>
      <c r="D2215" s="29" t="s">
        <v>24042</v>
      </c>
      <c r="E2215" s="32">
        <v>29</v>
      </c>
      <c r="F2215" s="29" t="s">
        <v>29</v>
      </c>
      <c r="G2215" s="29" t="s">
        <v>10566</v>
      </c>
      <c r="H2215" s="32">
        <v>3455816729</v>
      </c>
      <c r="I2215" s="29" t="s">
        <v>54</v>
      </c>
      <c r="J2215" s="29" t="s">
        <v>55</v>
      </c>
      <c r="K2215" s="34">
        <v>45026</v>
      </c>
      <c r="L2215" s="29" t="s">
        <v>35</v>
      </c>
    </row>
    <row r="2216" spans="1:12" x14ac:dyDescent="0.8">
      <c r="A2216" s="29" t="s">
        <v>10568</v>
      </c>
      <c r="B2216" s="29" t="s">
        <v>10569</v>
      </c>
      <c r="C2216" s="29" t="s">
        <v>23833</v>
      </c>
      <c r="D2216" s="29" t="s">
        <v>24620</v>
      </c>
      <c r="E2216" s="32">
        <v>29</v>
      </c>
      <c r="F2216" s="29" t="s">
        <v>14</v>
      </c>
      <c r="G2216" s="29" t="s">
        <v>10570</v>
      </c>
      <c r="H2216" s="32" t="s">
        <v>10571</v>
      </c>
      <c r="I2216" s="29" t="s">
        <v>691</v>
      </c>
      <c r="J2216" s="29" t="s">
        <v>48</v>
      </c>
      <c r="K2216" s="34">
        <v>45609</v>
      </c>
      <c r="L2216" s="29" t="s">
        <v>35</v>
      </c>
    </row>
    <row r="2217" spans="1:12" x14ac:dyDescent="0.8">
      <c r="A2217" s="29" t="s">
        <v>10573</v>
      </c>
      <c r="B2217" s="29" t="s">
        <v>10574</v>
      </c>
      <c r="C2217" s="29" t="s">
        <v>24237</v>
      </c>
      <c r="D2217" s="29" t="s">
        <v>24372</v>
      </c>
      <c r="E2217" s="32">
        <v>38</v>
      </c>
      <c r="F2217" s="29" t="s">
        <v>29</v>
      </c>
      <c r="G2217" s="29" t="s">
        <v>10575</v>
      </c>
      <c r="H2217" s="32" t="s">
        <v>10576</v>
      </c>
      <c r="I2217" s="29" t="s">
        <v>54</v>
      </c>
      <c r="J2217" s="29" t="s">
        <v>55</v>
      </c>
      <c r="K2217" s="34">
        <v>44479</v>
      </c>
      <c r="L2217" s="29" t="s">
        <v>42</v>
      </c>
    </row>
    <row r="2218" spans="1:12" x14ac:dyDescent="0.8">
      <c r="A2218" s="29" t="s">
        <v>10578</v>
      </c>
      <c r="B2218" s="29" t="s">
        <v>10579</v>
      </c>
      <c r="C2218" s="29" t="s">
        <v>23740</v>
      </c>
      <c r="D2218" s="29" t="s">
        <v>24684</v>
      </c>
      <c r="E2218" s="32">
        <v>29</v>
      </c>
      <c r="F2218" s="29" t="s">
        <v>14</v>
      </c>
      <c r="G2218" s="29" t="s">
        <v>10580</v>
      </c>
      <c r="H2218" s="32" t="s">
        <v>10581</v>
      </c>
      <c r="I2218" s="29" t="s">
        <v>161</v>
      </c>
      <c r="J2218" s="29" t="s">
        <v>113</v>
      </c>
      <c r="K2218" s="34">
        <v>43912</v>
      </c>
      <c r="L2218" s="29" t="s">
        <v>42</v>
      </c>
    </row>
    <row r="2219" spans="1:12" x14ac:dyDescent="0.8">
      <c r="A2219" s="29" t="s">
        <v>10583</v>
      </c>
      <c r="B2219" s="29" t="s">
        <v>10584</v>
      </c>
      <c r="C2219" s="29" t="s">
        <v>23763</v>
      </c>
      <c r="D2219" s="29" t="s">
        <v>24670</v>
      </c>
      <c r="E2219" s="32">
        <v>34</v>
      </c>
      <c r="F2219" s="29" t="s">
        <v>14</v>
      </c>
      <c r="G2219" s="29" t="s">
        <v>10585</v>
      </c>
      <c r="H2219" s="32">
        <v>4577036595</v>
      </c>
      <c r="I2219" s="29" t="s">
        <v>73</v>
      </c>
      <c r="J2219" s="29" t="s">
        <v>74</v>
      </c>
      <c r="K2219" s="34">
        <v>44183</v>
      </c>
      <c r="L2219" s="29" t="s">
        <v>35</v>
      </c>
    </row>
    <row r="2220" spans="1:12" x14ac:dyDescent="0.8">
      <c r="A2220" s="29" t="s">
        <v>10587</v>
      </c>
      <c r="B2220" s="29" t="s">
        <v>10588</v>
      </c>
      <c r="C2220" s="29" t="s">
        <v>23862</v>
      </c>
      <c r="D2220" s="29" t="s">
        <v>24542</v>
      </c>
      <c r="E2220" s="32">
        <v>60</v>
      </c>
      <c r="F2220" s="29" t="s">
        <v>29</v>
      </c>
      <c r="G2220" s="29" t="s">
        <v>10589</v>
      </c>
      <c r="H2220" s="32"/>
      <c r="I2220" s="29" t="s">
        <v>227</v>
      </c>
      <c r="J2220" s="29" t="s">
        <v>221</v>
      </c>
      <c r="K2220" s="34">
        <v>44167</v>
      </c>
      <c r="L2220" s="29" t="s">
        <v>35</v>
      </c>
    </row>
    <row r="2221" spans="1:12" x14ac:dyDescent="0.8">
      <c r="A2221" s="29" t="s">
        <v>10591</v>
      </c>
      <c r="B2221" s="29"/>
      <c r="C2221" s="29"/>
      <c r="D2221" s="29"/>
      <c r="E2221" s="32">
        <v>32</v>
      </c>
      <c r="F2221" s="29"/>
      <c r="G2221" s="29" t="s">
        <v>10592</v>
      </c>
      <c r="H2221" s="32">
        <v>6913431938</v>
      </c>
      <c r="I2221" s="29" t="s">
        <v>167</v>
      </c>
      <c r="J2221" s="29" t="s">
        <v>138</v>
      </c>
      <c r="K2221" s="34">
        <v>45204</v>
      </c>
      <c r="L2221" s="29" t="s">
        <v>42</v>
      </c>
    </row>
    <row r="2222" spans="1:12" x14ac:dyDescent="0.8">
      <c r="A2222" s="29" t="s">
        <v>10594</v>
      </c>
      <c r="B2222" s="29" t="s">
        <v>10595</v>
      </c>
      <c r="C2222" s="29" t="s">
        <v>24238</v>
      </c>
      <c r="D2222" s="29" t="s">
        <v>24780</v>
      </c>
      <c r="E2222" s="32">
        <v>30</v>
      </c>
      <c r="F2222" s="29" t="s">
        <v>29</v>
      </c>
      <c r="G2222" s="29" t="s">
        <v>10596</v>
      </c>
      <c r="H2222" s="32" t="s">
        <v>10597</v>
      </c>
      <c r="I2222" s="29" t="s">
        <v>390</v>
      </c>
      <c r="J2222" s="29" t="s">
        <v>180</v>
      </c>
      <c r="K2222" s="34">
        <v>45504</v>
      </c>
      <c r="L2222" s="29" t="s">
        <v>35</v>
      </c>
    </row>
    <row r="2223" spans="1:12" x14ac:dyDescent="0.8">
      <c r="A2223" s="29" t="s">
        <v>10599</v>
      </c>
      <c r="B2223" s="29" t="s">
        <v>10600</v>
      </c>
      <c r="C2223" s="29" t="s">
        <v>23883</v>
      </c>
      <c r="D2223" s="29" t="s">
        <v>24331</v>
      </c>
      <c r="E2223" s="32">
        <v>27</v>
      </c>
      <c r="F2223" s="29" t="s">
        <v>14</v>
      </c>
      <c r="G2223" s="29" t="s">
        <v>10601</v>
      </c>
      <c r="H2223" s="32" t="s">
        <v>10602</v>
      </c>
      <c r="I2223" s="29" t="s">
        <v>255</v>
      </c>
      <c r="J2223" s="29" t="s">
        <v>145</v>
      </c>
      <c r="K2223" s="34">
        <v>44257</v>
      </c>
      <c r="L2223" s="29" t="s">
        <v>35</v>
      </c>
    </row>
    <row r="2224" spans="1:12" x14ac:dyDescent="0.8">
      <c r="A2224" s="29" t="s">
        <v>10603</v>
      </c>
      <c r="B2224" s="29" t="s">
        <v>10604</v>
      </c>
      <c r="C2224" s="29" t="s">
        <v>23759</v>
      </c>
      <c r="D2224" s="29" t="s">
        <v>24910</v>
      </c>
      <c r="E2224" s="32">
        <v>43</v>
      </c>
      <c r="F2224" s="29" t="s">
        <v>29</v>
      </c>
      <c r="G2224" s="29" t="s">
        <v>10605</v>
      </c>
      <c r="H2224" s="32" t="s">
        <v>10606</v>
      </c>
      <c r="I2224" s="29" t="s">
        <v>320</v>
      </c>
      <c r="J2224" s="29" t="s">
        <v>138</v>
      </c>
      <c r="K2224" s="34">
        <v>44757</v>
      </c>
      <c r="L2224" s="29" t="s">
        <v>35</v>
      </c>
    </row>
    <row r="2225" spans="1:12" x14ac:dyDescent="0.8">
      <c r="A2225" s="29" t="s">
        <v>10608</v>
      </c>
      <c r="B2225" s="29" t="s">
        <v>10609</v>
      </c>
      <c r="C2225" s="29" t="s">
        <v>23963</v>
      </c>
      <c r="D2225" s="29" t="s">
        <v>24871</v>
      </c>
      <c r="E2225" s="32">
        <v>32</v>
      </c>
      <c r="F2225" s="29" t="s">
        <v>29</v>
      </c>
      <c r="G2225" s="29" t="s">
        <v>10610</v>
      </c>
      <c r="H2225" s="32" t="s">
        <v>10611</v>
      </c>
      <c r="I2225" s="29" t="s">
        <v>781</v>
      </c>
      <c r="J2225" s="29" t="s">
        <v>145</v>
      </c>
      <c r="K2225" s="34">
        <v>44616</v>
      </c>
      <c r="L2225" s="29" t="s">
        <v>42</v>
      </c>
    </row>
    <row r="2226" spans="1:12" x14ac:dyDescent="0.8">
      <c r="A2226" s="29" t="s">
        <v>10613</v>
      </c>
      <c r="B2226" s="29" t="s">
        <v>10614</v>
      </c>
      <c r="C2226" s="29" t="s">
        <v>24239</v>
      </c>
      <c r="D2226" s="29" t="s">
        <v>24389</v>
      </c>
      <c r="E2226" s="32">
        <v>27</v>
      </c>
      <c r="F2226" s="29" t="s">
        <v>14</v>
      </c>
      <c r="G2226" s="29" t="s">
        <v>10615</v>
      </c>
      <c r="H2226" s="32" t="s">
        <v>10616</v>
      </c>
      <c r="I2226" s="29" t="s">
        <v>54</v>
      </c>
      <c r="J2226" s="29" t="s">
        <v>55</v>
      </c>
      <c r="K2226" s="34">
        <v>44758</v>
      </c>
      <c r="L2226" s="29" t="s">
        <v>35</v>
      </c>
    </row>
    <row r="2227" spans="1:12" x14ac:dyDescent="0.8">
      <c r="A2227" s="29" t="s">
        <v>10618</v>
      </c>
      <c r="B2227" s="29" t="s">
        <v>431</v>
      </c>
      <c r="C2227" s="29" t="s">
        <v>23778</v>
      </c>
      <c r="D2227" s="29" t="s">
        <v>24331</v>
      </c>
      <c r="E2227" s="32">
        <v>50</v>
      </c>
      <c r="F2227" s="29" t="s">
        <v>29</v>
      </c>
      <c r="G2227" s="29" t="s">
        <v>10619</v>
      </c>
      <c r="H2227" s="32" t="s">
        <v>10620</v>
      </c>
      <c r="I2227" s="29" t="s">
        <v>105</v>
      </c>
      <c r="J2227" s="29"/>
      <c r="K2227" s="34">
        <v>44909</v>
      </c>
      <c r="L2227" s="29" t="s">
        <v>35</v>
      </c>
    </row>
    <row r="2228" spans="1:12" x14ac:dyDescent="0.8">
      <c r="A2228" s="29" t="s">
        <v>10622</v>
      </c>
      <c r="B2228" s="29" t="s">
        <v>10623</v>
      </c>
      <c r="C2228" s="29" t="s">
        <v>23778</v>
      </c>
      <c r="D2228" s="29" t="s">
        <v>24627</v>
      </c>
      <c r="E2228" s="32">
        <v>52</v>
      </c>
      <c r="F2228" s="29" t="s">
        <v>29</v>
      </c>
      <c r="G2228" s="29" t="s">
        <v>10624</v>
      </c>
      <c r="H2228" s="32" t="s">
        <v>10625</v>
      </c>
      <c r="I2228" s="29" t="s">
        <v>1209</v>
      </c>
      <c r="J2228" s="29" t="s">
        <v>92</v>
      </c>
      <c r="K2228" s="34">
        <v>44440</v>
      </c>
      <c r="L2228" s="29" t="s">
        <v>42</v>
      </c>
    </row>
    <row r="2229" spans="1:12" x14ac:dyDescent="0.8">
      <c r="A2229" s="29" t="s">
        <v>10627</v>
      </c>
      <c r="B2229" s="29" t="s">
        <v>10628</v>
      </c>
      <c r="C2229" s="29" t="s">
        <v>23783</v>
      </c>
      <c r="D2229" s="29" t="s">
        <v>24828</v>
      </c>
      <c r="E2229" s="32">
        <v>27</v>
      </c>
      <c r="F2229" s="29" t="s">
        <v>29</v>
      </c>
      <c r="G2229" s="29" t="s">
        <v>10629</v>
      </c>
      <c r="H2229" s="32" t="s">
        <v>10630</v>
      </c>
      <c r="I2229" s="29" t="s">
        <v>320</v>
      </c>
      <c r="J2229" s="29" t="s">
        <v>138</v>
      </c>
      <c r="K2229" s="34">
        <v>45069</v>
      </c>
      <c r="L2229" s="29" t="s">
        <v>42</v>
      </c>
    </row>
    <row r="2230" spans="1:12" x14ac:dyDescent="0.8">
      <c r="A2230" s="29" t="s">
        <v>10632</v>
      </c>
      <c r="B2230" s="29" t="s">
        <v>10633</v>
      </c>
      <c r="C2230" s="29" t="s">
        <v>23858</v>
      </c>
      <c r="D2230" s="29" t="s">
        <v>24958</v>
      </c>
      <c r="E2230" s="32">
        <v>18</v>
      </c>
      <c r="F2230" s="29" t="s">
        <v>29</v>
      </c>
      <c r="G2230" s="29" t="s">
        <v>10634</v>
      </c>
      <c r="H2230" s="32" t="s">
        <v>10635</v>
      </c>
      <c r="I2230" s="29" t="s">
        <v>355</v>
      </c>
      <c r="J2230" s="29" t="s">
        <v>180</v>
      </c>
      <c r="K2230" s="34">
        <v>43966</v>
      </c>
      <c r="L2230" s="29" t="s">
        <v>42</v>
      </c>
    </row>
    <row r="2231" spans="1:12" x14ac:dyDescent="0.8">
      <c r="A2231" s="29" t="s">
        <v>10637</v>
      </c>
      <c r="B2231" s="29" t="s">
        <v>10638</v>
      </c>
      <c r="C2231" s="29" t="s">
        <v>24073</v>
      </c>
      <c r="D2231" s="29" t="s">
        <v>24670</v>
      </c>
      <c r="E2231" s="32">
        <v>47</v>
      </c>
      <c r="F2231" s="29" t="s">
        <v>29</v>
      </c>
      <c r="G2231" s="29" t="s">
        <v>10639</v>
      </c>
      <c r="H2231" s="32" t="s">
        <v>10640</v>
      </c>
      <c r="I2231" s="29" t="s">
        <v>553</v>
      </c>
      <c r="J2231" s="29" t="s">
        <v>221</v>
      </c>
      <c r="K2231" s="34">
        <v>44120</v>
      </c>
      <c r="L2231" s="29" t="s">
        <v>35</v>
      </c>
    </row>
    <row r="2232" spans="1:12" x14ac:dyDescent="0.8">
      <c r="A2232" s="29" t="s">
        <v>10642</v>
      </c>
      <c r="B2232" s="29" t="s">
        <v>10643</v>
      </c>
      <c r="C2232" s="29" t="s">
        <v>24067</v>
      </c>
      <c r="D2232" s="29" t="s">
        <v>24927</v>
      </c>
      <c r="E2232" s="32">
        <v>26</v>
      </c>
      <c r="F2232" s="29" t="s">
        <v>14</v>
      </c>
      <c r="G2232" s="29" t="s">
        <v>10644</v>
      </c>
      <c r="H2232" s="32" t="s">
        <v>10645</v>
      </c>
      <c r="I2232" s="29" t="s">
        <v>18</v>
      </c>
      <c r="J2232" s="29" t="s">
        <v>19</v>
      </c>
      <c r="K2232" s="34">
        <v>44179</v>
      </c>
      <c r="L2232" s="29" t="s">
        <v>35</v>
      </c>
    </row>
    <row r="2233" spans="1:12" x14ac:dyDescent="0.8">
      <c r="A2233" s="29" t="s">
        <v>10647</v>
      </c>
      <c r="B2233" s="29" t="s">
        <v>7110</v>
      </c>
      <c r="C2233" s="29" t="s">
        <v>23817</v>
      </c>
      <c r="D2233" s="29" t="s">
        <v>24578</v>
      </c>
      <c r="E2233" s="32"/>
      <c r="F2233" s="29" t="s">
        <v>14</v>
      </c>
      <c r="G2233" s="29" t="s">
        <v>10648</v>
      </c>
      <c r="H2233" s="32" t="s">
        <v>10649</v>
      </c>
      <c r="I2233" s="29" t="s">
        <v>270</v>
      </c>
      <c r="J2233" s="29" t="s">
        <v>19</v>
      </c>
      <c r="K2233" s="34">
        <v>44947</v>
      </c>
      <c r="L2233" s="29" t="s">
        <v>35</v>
      </c>
    </row>
    <row r="2234" spans="1:12" x14ac:dyDescent="0.8">
      <c r="A2234" s="29" t="s">
        <v>10651</v>
      </c>
      <c r="B2234" s="29" t="s">
        <v>10652</v>
      </c>
      <c r="C2234" s="29" t="s">
        <v>23954</v>
      </c>
      <c r="D2234" s="29" t="s">
        <v>23843</v>
      </c>
      <c r="E2234" s="32">
        <v>18</v>
      </c>
      <c r="F2234" s="29" t="s">
        <v>14</v>
      </c>
      <c r="G2234" s="29" t="s">
        <v>10653</v>
      </c>
      <c r="H2234" s="32">
        <v>6279190581</v>
      </c>
      <c r="I2234" s="29" t="s">
        <v>558</v>
      </c>
      <c r="J2234" s="29" t="s">
        <v>55</v>
      </c>
      <c r="K2234" s="34">
        <v>45711</v>
      </c>
      <c r="L2234" s="29" t="s">
        <v>35</v>
      </c>
    </row>
    <row r="2235" spans="1:12" x14ac:dyDescent="0.8">
      <c r="A2235" s="29" t="s">
        <v>10655</v>
      </c>
      <c r="B2235" s="29" t="s">
        <v>10656</v>
      </c>
      <c r="C2235" s="29" t="s">
        <v>24240</v>
      </c>
      <c r="D2235" s="29" t="s">
        <v>24249</v>
      </c>
      <c r="E2235" s="32">
        <v>45</v>
      </c>
      <c r="F2235" s="29" t="s">
        <v>29</v>
      </c>
      <c r="G2235" s="29" t="s">
        <v>10657</v>
      </c>
      <c r="H2235" s="32" t="s">
        <v>10658</v>
      </c>
      <c r="I2235" s="29" t="s">
        <v>220</v>
      </c>
      <c r="J2235" s="29" t="s">
        <v>221</v>
      </c>
      <c r="K2235" s="34">
        <v>44856</v>
      </c>
      <c r="L2235" s="29" t="s">
        <v>35</v>
      </c>
    </row>
    <row r="2236" spans="1:12" x14ac:dyDescent="0.8">
      <c r="A2236" s="29" t="s">
        <v>10660</v>
      </c>
      <c r="B2236" s="29" t="s">
        <v>10661</v>
      </c>
      <c r="C2236" s="29" t="s">
        <v>23920</v>
      </c>
      <c r="D2236" s="29" t="s">
        <v>24646</v>
      </c>
      <c r="E2236" s="32">
        <v>20</v>
      </c>
      <c r="F2236" s="29" t="s">
        <v>29</v>
      </c>
      <c r="G2236" s="29" t="s">
        <v>10662</v>
      </c>
      <c r="H2236" s="32" t="s">
        <v>10663</v>
      </c>
      <c r="I2236" s="29" t="s">
        <v>409</v>
      </c>
      <c r="J2236" s="29" t="s">
        <v>34</v>
      </c>
      <c r="K2236" s="34">
        <v>45523</v>
      </c>
      <c r="L2236" s="29" t="s">
        <v>35</v>
      </c>
    </row>
    <row r="2237" spans="1:12" x14ac:dyDescent="0.8">
      <c r="A2237" s="29" t="s">
        <v>10665</v>
      </c>
      <c r="B2237" s="29" t="s">
        <v>10666</v>
      </c>
      <c r="C2237" s="29" t="s">
        <v>23824</v>
      </c>
      <c r="D2237" s="29" t="s">
        <v>24620</v>
      </c>
      <c r="E2237" s="32"/>
      <c r="F2237" s="29" t="s">
        <v>29</v>
      </c>
      <c r="G2237" s="29" t="s">
        <v>10667</v>
      </c>
      <c r="H2237" s="32" t="s">
        <v>10668</v>
      </c>
      <c r="I2237" s="29" t="s">
        <v>61</v>
      </c>
      <c r="J2237" s="29"/>
      <c r="K2237" s="34">
        <v>43997</v>
      </c>
      <c r="L2237" s="29" t="s">
        <v>42</v>
      </c>
    </row>
    <row r="2238" spans="1:12" x14ac:dyDescent="0.8">
      <c r="A2238" s="29" t="s">
        <v>10670</v>
      </c>
      <c r="B2238" s="29" t="s">
        <v>10671</v>
      </c>
      <c r="C2238" s="29" t="s">
        <v>23749</v>
      </c>
      <c r="D2238" s="29" t="s">
        <v>24213</v>
      </c>
      <c r="E2238" s="32">
        <v>35</v>
      </c>
      <c r="F2238" s="29" t="s">
        <v>14</v>
      </c>
      <c r="G2238" s="29" t="s">
        <v>10672</v>
      </c>
      <c r="H2238" s="32" t="s">
        <v>10673</v>
      </c>
      <c r="I2238" s="29" t="s">
        <v>1209</v>
      </c>
      <c r="J2238" s="29" t="s">
        <v>92</v>
      </c>
      <c r="K2238" s="34">
        <v>45483</v>
      </c>
      <c r="L2238" s="29" t="s">
        <v>35</v>
      </c>
    </row>
    <row r="2239" spans="1:12" x14ac:dyDescent="0.8">
      <c r="A2239" s="29" t="s">
        <v>10675</v>
      </c>
      <c r="B2239" s="29" t="s">
        <v>10676</v>
      </c>
      <c r="C2239" s="29" t="s">
        <v>390</v>
      </c>
      <c r="D2239" s="29" t="s">
        <v>24452</v>
      </c>
      <c r="E2239" s="32">
        <v>23</v>
      </c>
      <c r="F2239" s="29" t="s">
        <v>29</v>
      </c>
      <c r="G2239" s="29" t="s">
        <v>10677</v>
      </c>
      <c r="H2239" s="32" t="s">
        <v>10678</v>
      </c>
      <c r="I2239" s="29" t="s">
        <v>781</v>
      </c>
      <c r="J2239" s="29" t="s">
        <v>145</v>
      </c>
      <c r="K2239" s="34">
        <v>44818</v>
      </c>
      <c r="L2239" s="29" t="s">
        <v>35</v>
      </c>
    </row>
    <row r="2240" spans="1:12" x14ac:dyDescent="0.8">
      <c r="A2240" s="29" t="s">
        <v>10680</v>
      </c>
      <c r="B2240" s="29" t="s">
        <v>10681</v>
      </c>
      <c r="C2240" s="29" t="s">
        <v>24241</v>
      </c>
      <c r="D2240" s="29" t="s">
        <v>24987</v>
      </c>
      <c r="E2240" s="32">
        <v>30</v>
      </c>
      <c r="F2240" s="29" t="s">
        <v>29</v>
      </c>
      <c r="G2240" s="29" t="s">
        <v>10682</v>
      </c>
      <c r="H2240" s="32" t="s">
        <v>10683</v>
      </c>
      <c r="I2240" s="29" t="s">
        <v>320</v>
      </c>
      <c r="J2240" s="29"/>
      <c r="K2240" s="34">
        <v>45391</v>
      </c>
      <c r="L2240" s="29" t="s">
        <v>42</v>
      </c>
    </row>
    <row r="2241" spans="1:12" x14ac:dyDescent="0.8">
      <c r="A2241" s="29" t="s">
        <v>10685</v>
      </c>
      <c r="B2241" s="29" t="s">
        <v>10686</v>
      </c>
      <c r="C2241" s="29" t="s">
        <v>23956</v>
      </c>
      <c r="D2241" s="29" t="s">
        <v>24437</v>
      </c>
      <c r="E2241" s="32">
        <v>43</v>
      </c>
      <c r="F2241" s="29" t="s">
        <v>29</v>
      </c>
      <c r="G2241" s="29" t="s">
        <v>10687</v>
      </c>
      <c r="H2241" s="32" t="s">
        <v>10688</v>
      </c>
      <c r="I2241" s="29" t="s">
        <v>119</v>
      </c>
      <c r="J2241" s="29" t="s">
        <v>55</v>
      </c>
      <c r="K2241" s="34">
        <v>44611</v>
      </c>
      <c r="L2241" s="29" t="s">
        <v>26</v>
      </c>
    </row>
    <row r="2242" spans="1:12" x14ac:dyDescent="0.8">
      <c r="A2242" s="29" t="s">
        <v>10690</v>
      </c>
      <c r="B2242" s="29" t="s">
        <v>10691</v>
      </c>
      <c r="C2242" s="29" t="s">
        <v>24116</v>
      </c>
      <c r="D2242" s="29" t="s">
        <v>24727</v>
      </c>
      <c r="E2242" s="32">
        <v>36</v>
      </c>
      <c r="F2242" s="29" t="s">
        <v>14</v>
      </c>
      <c r="G2242" s="29" t="s">
        <v>10692</v>
      </c>
      <c r="H2242" s="32" t="s">
        <v>10693</v>
      </c>
      <c r="I2242" s="29" t="s">
        <v>249</v>
      </c>
      <c r="J2242" s="29" t="s">
        <v>55</v>
      </c>
      <c r="K2242" s="34">
        <v>44232</v>
      </c>
      <c r="L2242" s="29" t="s">
        <v>42</v>
      </c>
    </row>
    <row r="2243" spans="1:12" x14ac:dyDescent="0.8">
      <c r="A2243" s="29" t="s">
        <v>10695</v>
      </c>
      <c r="B2243" s="29" t="s">
        <v>10696</v>
      </c>
      <c r="C2243" s="29" t="s">
        <v>23746</v>
      </c>
      <c r="D2243" s="29" t="s">
        <v>24988</v>
      </c>
      <c r="E2243" s="32">
        <v>42</v>
      </c>
      <c r="F2243" s="29" t="s">
        <v>14</v>
      </c>
      <c r="G2243" s="29" t="s">
        <v>10697</v>
      </c>
      <c r="H2243" s="32">
        <v>8645144250</v>
      </c>
      <c r="I2243" s="29" t="s">
        <v>409</v>
      </c>
      <c r="J2243" s="29" t="s">
        <v>34</v>
      </c>
      <c r="K2243" s="34">
        <v>45423</v>
      </c>
      <c r="L2243" s="29" t="s">
        <v>35</v>
      </c>
    </row>
    <row r="2244" spans="1:12" x14ac:dyDescent="0.8">
      <c r="A2244" s="29" t="s">
        <v>10699</v>
      </c>
      <c r="B2244" s="29" t="s">
        <v>10700</v>
      </c>
      <c r="C2244" s="29" t="s">
        <v>23746</v>
      </c>
      <c r="D2244" s="29" t="s">
        <v>24818</v>
      </c>
      <c r="E2244" s="32">
        <v>58</v>
      </c>
      <c r="F2244" s="29" t="s">
        <v>14</v>
      </c>
      <c r="G2244" s="29" t="s">
        <v>10701</v>
      </c>
      <c r="H2244" s="32" t="s">
        <v>10702</v>
      </c>
      <c r="I2244" s="29" t="s">
        <v>255</v>
      </c>
      <c r="J2244" s="29" t="s">
        <v>145</v>
      </c>
      <c r="K2244" s="34">
        <v>44422</v>
      </c>
      <c r="L2244" s="29" t="s">
        <v>35</v>
      </c>
    </row>
    <row r="2245" spans="1:12" x14ac:dyDescent="0.8">
      <c r="A2245" s="29" t="s">
        <v>10704</v>
      </c>
      <c r="B2245" s="29" t="s">
        <v>10705</v>
      </c>
      <c r="C2245" s="29" t="s">
        <v>24027</v>
      </c>
      <c r="D2245" s="29" t="s">
        <v>24792</v>
      </c>
      <c r="E2245" s="32">
        <v>18</v>
      </c>
      <c r="F2245" s="29" t="s">
        <v>29</v>
      </c>
      <c r="G2245" s="29" t="s">
        <v>10706</v>
      </c>
      <c r="H2245" s="32" t="s">
        <v>10707</v>
      </c>
      <c r="I2245" s="29" t="s">
        <v>952</v>
      </c>
      <c r="J2245" s="29" t="s">
        <v>126</v>
      </c>
      <c r="K2245" s="34">
        <v>45073</v>
      </c>
      <c r="L2245" s="29" t="s">
        <v>35</v>
      </c>
    </row>
    <row r="2246" spans="1:12" x14ac:dyDescent="0.8">
      <c r="A2246" s="29" t="s">
        <v>10709</v>
      </c>
      <c r="B2246" s="29" t="s">
        <v>10710</v>
      </c>
      <c r="C2246" s="29" t="s">
        <v>23917</v>
      </c>
      <c r="D2246" s="29" t="s">
        <v>24362</v>
      </c>
      <c r="E2246" s="32">
        <v>54</v>
      </c>
      <c r="F2246" s="29" t="s">
        <v>29</v>
      </c>
      <c r="G2246" s="29" t="s">
        <v>10711</v>
      </c>
      <c r="H2246" s="32" t="s">
        <v>10712</v>
      </c>
      <c r="I2246" s="29" t="s">
        <v>1209</v>
      </c>
      <c r="J2246" s="29" t="s">
        <v>92</v>
      </c>
      <c r="K2246" s="34">
        <v>43994</v>
      </c>
      <c r="L2246" s="29" t="s">
        <v>35</v>
      </c>
    </row>
    <row r="2247" spans="1:12" x14ac:dyDescent="0.8">
      <c r="A2247" s="29" t="s">
        <v>10714</v>
      </c>
      <c r="B2247" s="29" t="s">
        <v>10715</v>
      </c>
      <c r="C2247" s="29" t="s">
        <v>23850</v>
      </c>
      <c r="D2247" s="29" t="s">
        <v>24456</v>
      </c>
      <c r="E2247" s="32">
        <v>36</v>
      </c>
      <c r="F2247" s="29" t="s">
        <v>29</v>
      </c>
      <c r="G2247" s="29" t="s">
        <v>10716</v>
      </c>
      <c r="H2247" s="32" t="s">
        <v>10717</v>
      </c>
      <c r="I2247" s="29" t="s">
        <v>558</v>
      </c>
      <c r="J2247" s="29" t="s">
        <v>55</v>
      </c>
      <c r="K2247" s="34">
        <v>43944</v>
      </c>
      <c r="L2247" s="29" t="s">
        <v>26</v>
      </c>
    </row>
    <row r="2248" spans="1:12" x14ac:dyDescent="0.8">
      <c r="A2248" s="29" t="s">
        <v>10719</v>
      </c>
      <c r="B2248" s="29" t="s">
        <v>10720</v>
      </c>
      <c r="C2248" s="29" t="s">
        <v>23912</v>
      </c>
      <c r="D2248" s="29" t="s">
        <v>24989</v>
      </c>
      <c r="E2248" s="32">
        <v>24</v>
      </c>
      <c r="F2248" s="29" t="s">
        <v>29</v>
      </c>
      <c r="G2248" s="29" t="s">
        <v>10721</v>
      </c>
      <c r="H2248" s="32" t="s">
        <v>10722</v>
      </c>
      <c r="I2248" s="29" t="s">
        <v>952</v>
      </c>
      <c r="J2248" s="29" t="s">
        <v>126</v>
      </c>
      <c r="K2248" s="34">
        <v>44057</v>
      </c>
      <c r="L2248" s="29" t="s">
        <v>42</v>
      </c>
    </row>
    <row r="2249" spans="1:12" x14ac:dyDescent="0.8">
      <c r="A2249" s="29" t="s">
        <v>10723</v>
      </c>
      <c r="B2249" s="29" t="s">
        <v>10724</v>
      </c>
      <c r="C2249" s="29" t="s">
        <v>23871</v>
      </c>
      <c r="D2249" s="29" t="s">
        <v>24990</v>
      </c>
      <c r="E2249" s="32">
        <v>19</v>
      </c>
      <c r="F2249" s="29" t="s">
        <v>29</v>
      </c>
      <c r="G2249" s="29" t="s">
        <v>10725</v>
      </c>
      <c r="H2249" s="32" t="s">
        <v>10726</v>
      </c>
      <c r="I2249" s="29" t="s">
        <v>179</v>
      </c>
      <c r="J2249" s="29" t="s">
        <v>180</v>
      </c>
      <c r="K2249" s="34">
        <v>44046</v>
      </c>
      <c r="L2249" s="29" t="s">
        <v>42</v>
      </c>
    </row>
    <row r="2250" spans="1:12" x14ac:dyDescent="0.8">
      <c r="A2250" s="29" t="s">
        <v>10728</v>
      </c>
      <c r="B2250" s="29" t="s">
        <v>10729</v>
      </c>
      <c r="C2250" s="29" t="s">
        <v>23840</v>
      </c>
      <c r="D2250" s="29" t="s">
        <v>24540</v>
      </c>
      <c r="E2250" s="32">
        <v>32</v>
      </c>
      <c r="F2250" s="29" t="s">
        <v>14</v>
      </c>
      <c r="G2250" s="29"/>
      <c r="H2250" s="32" t="s">
        <v>10730</v>
      </c>
      <c r="I2250" s="29" t="s">
        <v>249</v>
      </c>
      <c r="J2250" s="29" t="s">
        <v>55</v>
      </c>
      <c r="K2250" s="34">
        <v>44160</v>
      </c>
      <c r="L2250" s="29" t="s">
        <v>26</v>
      </c>
    </row>
    <row r="2251" spans="1:12" x14ac:dyDescent="0.8">
      <c r="A2251" s="29" t="s">
        <v>10732</v>
      </c>
      <c r="B2251" s="29" t="s">
        <v>10733</v>
      </c>
      <c r="C2251" s="29" t="s">
        <v>23782</v>
      </c>
      <c r="D2251" s="29" t="s">
        <v>24794</v>
      </c>
      <c r="E2251" s="32">
        <v>46</v>
      </c>
      <c r="F2251" s="29" t="s">
        <v>29</v>
      </c>
      <c r="G2251" s="29" t="s">
        <v>10734</v>
      </c>
      <c r="H2251" s="32" t="s">
        <v>10735</v>
      </c>
      <c r="I2251" s="29" t="s">
        <v>796</v>
      </c>
      <c r="J2251" s="29" t="s">
        <v>19</v>
      </c>
      <c r="K2251" s="34">
        <v>45645</v>
      </c>
      <c r="L2251" s="29" t="s">
        <v>35</v>
      </c>
    </row>
    <row r="2252" spans="1:12" x14ac:dyDescent="0.8">
      <c r="A2252" s="29" t="s">
        <v>10737</v>
      </c>
      <c r="B2252" s="29" t="s">
        <v>10738</v>
      </c>
      <c r="C2252" s="29" t="s">
        <v>24168</v>
      </c>
      <c r="D2252" s="29" t="s">
        <v>24574</v>
      </c>
      <c r="E2252" s="32">
        <v>33</v>
      </c>
      <c r="F2252" s="29" t="s">
        <v>14</v>
      </c>
      <c r="G2252" s="29" t="s">
        <v>10739</v>
      </c>
      <c r="H2252" s="32" t="s">
        <v>10740</v>
      </c>
      <c r="I2252" s="29" t="s">
        <v>173</v>
      </c>
      <c r="J2252" s="29" t="s">
        <v>62</v>
      </c>
      <c r="K2252" s="34">
        <v>45407</v>
      </c>
      <c r="L2252" s="29" t="s">
        <v>26</v>
      </c>
    </row>
    <row r="2253" spans="1:12" x14ac:dyDescent="0.8">
      <c r="A2253" s="29" t="s">
        <v>10742</v>
      </c>
      <c r="B2253" s="29" t="s">
        <v>10743</v>
      </c>
      <c r="C2253" s="29" t="s">
        <v>23841</v>
      </c>
      <c r="D2253" s="29" t="s">
        <v>24991</v>
      </c>
      <c r="E2253" s="32"/>
      <c r="F2253" s="29" t="s">
        <v>14</v>
      </c>
      <c r="G2253" s="29" t="s">
        <v>10744</v>
      </c>
      <c r="H2253" s="32" t="s">
        <v>10745</v>
      </c>
      <c r="I2253" s="29" t="s">
        <v>41</v>
      </c>
      <c r="J2253" s="29" t="s">
        <v>19</v>
      </c>
      <c r="K2253" s="34">
        <v>44246</v>
      </c>
      <c r="L2253" s="29" t="s">
        <v>35</v>
      </c>
    </row>
    <row r="2254" spans="1:12" x14ac:dyDescent="0.8">
      <c r="A2254" s="29" t="s">
        <v>10747</v>
      </c>
      <c r="B2254" s="29" t="s">
        <v>10748</v>
      </c>
      <c r="C2254" s="29" t="s">
        <v>23740</v>
      </c>
      <c r="D2254" s="29" t="s">
        <v>24182</v>
      </c>
      <c r="E2254" s="32">
        <v>18</v>
      </c>
      <c r="F2254" s="29" t="s">
        <v>14</v>
      </c>
      <c r="G2254" s="29" t="s">
        <v>10749</v>
      </c>
      <c r="H2254" s="32" t="s">
        <v>10750</v>
      </c>
      <c r="I2254" s="29" t="s">
        <v>119</v>
      </c>
      <c r="J2254" s="29" t="s">
        <v>55</v>
      </c>
      <c r="K2254" s="34">
        <v>44646</v>
      </c>
      <c r="L2254" s="29" t="s">
        <v>42</v>
      </c>
    </row>
    <row r="2255" spans="1:12" x14ac:dyDescent="0.8">
      <c r="A2255" s="29" t="s">
        <v>10751</v>
      </c>
      <c r="B2255" s="29" t="s">
        <v>10752</v>
      </c>
      <c r="C2255" s="29" t="s">
        <v>23906</v>
      </c>
      <c r="D2255" s="29" t="s">
        <v>24992</v>
      </c>
      <c r="E2255" s="32">
        <v>34</v>
      </c>
      <c r="F2255" s="29" t="s">
        <v>382</v>
      </c>
      <c r="G2255" s="29" t="s">
        <v>10753</v>
      </c>
      <c r="H2255" s="32" t="s">
        <v>10754</v>
      </c>
      <c r="I2255" s="29" t="s">
        <v>249</v>
      </c>
      <c r="J2255" s="29" t="s">
        <v>55</v>
      </c>
      <c r="K2255" s="34">
        <v>45491</v>
      </c>
      <c r="L2255" s="29" t="s">
        <v>35</v>
      </c>
    </row>
    <row r="2256" spans="1:12" x14ac:dyDescent="0.8">
      <c r="A2256" s="29" t="s">
        <v>10756</v>
      </c>
      <c r="B2256" s="29" t="s">
        <v>10757</v>
      </c>
      <c r="C2256" s="29" t="s">
        <v>24042</v>
      </c>
      <c r="D2256" s="29" t="s">
        <v>24993</v>
      </c>
      <c r="E2256" s="32"/>
      <c r="F2256" s="29" t="s">
        <v>14</v>
      </c>
      <c r="G2256" s="29" t="s">
        <v>10758</v>
      </c>
      <c r="H2256" s="32" t="s">
        <v>10759</v>
      </c>
      <c r="I2256" s="29" t="s">
        <v>80</v>
      </c>
      <c r="J2256" s="29" t="s">
        <v>74</v>
      </c>
      <c r="K2256" s="34">
        <v>44259</v>
      </c>
      <c r="L2256" s="29" t="s">
        <v>35</v>
      </c>
    </row>
    <row r="2257" spans="1:12" x14ac:dyDescent="0.8">
      <c r="A2257" s="29" t="s">
        <v>10761</v>
      </c>
      <c r="B2257" s="29" t="s">
        <v>10762</v>
      </c>
      <c r="C2257" s="29" t="s">
        <v>24082</v>
      </c>
      <c r="D2257" s="29" t="s">
        <v>24524</v>
      </c>
      <c r="E2257" s="32">
        <v>39</v>
      </c>
      <c r="F2257" s="29" t="s">
        <v>14</v>
      </c>
      <c r="G2257" s="29" t="s">
        <v>10763</v>
      </c>
      <c r="H2257" s="32" t="s">
        <v>10764</v>
      </c>
      <c r="I2257" s="29" t="s">
        <v>796</v>
      </c>
      <c r="J2257" s="29" t="s">
        <v>19</v>
      </c>
      <c r="K2257" s="34">
        <v>44061</v>
      </c>
      <c r="L2257" s="29" t="s">
        <v>42</v>
      </c>
    </row>
    <row r="2258" spans="1:12" x14ac:dyDescent="0.8">
      <c r="A2258" s="29" t="s">
        <v>10766</v>
      </c>
      <c r="B2258" s="29" t="s">
        <v>10767</v>
      </c>
      <c r="C2258" s="29" t="s">
        <v>24242</v>
      </c>
      <c r="D2258" s="29" t="s">
        <v>24985</v>
      </c>
      <c r="E2258" s="32">
        <v>45</v>
      </c>
      <c r="F2258" s="29" t="s">
        <v>29</v>
      </c>
      <c r="G2258" s="29" t="s">
        <v>10768</v>
      </c>
      <c r="H2258" s="32" t="s">
        <v>10769</v>
      </c>
      <c r="I2258" s="29" t="s">
        <v>125</v>
      </c>
      <c r="J2258" s="29" t="s">
        <v>126</v>
      </c>
      <c r="K2258" s="34">
        <v>45571</v>
      </c>
      <c r="L2258" s="29" t="s">
        <v>35</v>
      </c>
    </row>
    <row r="2259" spans="1:12" x14ac:dyDescent="0.8">
      <c r="A2259" s="29" t="s">
        <v>10771</v>
      </c>
      <c r="B2259" s="29" t="s">
        <v>10772</v>
      </c>
      <c r="C2259" s="29" t="s">
        <v>23819</v>
      </c>
      <c r="D2259" s="29" t="s">
        <v>24381</v>
      </c>
      <c r="E2259" s="32">
        <v>29</v>
      </c>
      <c r="F2259" s="29" t="s">
        <v>29</v>
      </c>
      <c r="G2259" s="29" t="s">
        <v>10773</v>
      </c>
      <c r="H2259" s="32" t="s">
        <v>10774</v>
      </c>
      <c r="I2259" s="29" t="s">
        <v>832</v>
      </c>
      <c r="J2259" s="29" t="s">
        <v>62</v>
      </c>
      <c r="K2259" s="34">
        <v>45430</v>
      </c>
      <c r="L2259" s="29" t="s">
        <v>35</v>
      </c>
    </row>
    <row r="2260" spans="1:12" x14ac:dyDescent="0.8">
      <c r="A2260" s="29" t="s">
        <v>10776</v>
      </c>
      <c r="B2260" s="29" t="s">
        <v>10777</v>
      </c>
      <c r="C2260" s="29" t="s">
        <v>23890</v>
      </c>
      <c r="D2260" s="29" t="s">
        <v>23823</v>
      </c>
      <c r="E2260" s="32">
        <v>18</v>
      </c>
      <c r="F2260" s="29" t="s">
        <v>14</v>
      </c>
      <c r="G2260" s="29" t="s">
        <v>10778</v>
      </c>
      <c r="H2260" s="32">
        <f>1-964-321-3601</f>
        <v>-4885</v>
      </c>
      <c r="I2260" s="29" t="s">
        <v>227</v>
      </c>
      <c r="J2260" s="29" t="s">
        <v>221</v>
      </c>
      <c r="K2260" s="34">
        <v>44376</v>
      </c>
      <c r="L2260" s="29" t="s">
        <v>35</v>
      </c>
    </row>
    <row r="2261" spans="1:12" x14ac:dyDescent="0.8">
      <c r="A2261" s="29" t="s">
        <v>10780</v>
      </c>
      <c r="B2261" s="29" t="s">
        <v>10781</v>
      </c>
      <c r="C2261" s="29" t="s">
        <v>24082</v>
      </c>
      <c r="D2261" s="29" t="s">
        <v>24798</v>
      </c>
      <c r="E2261" s="32">
        <v>37</v>
      </c>
      <c r="F2261" s="29" t="s">
        <v>14</v>
      </c>
      <c r="G2261" s="29" t="s">
        <v>10782</v>
      </c>
      <c r="H2261" s="32" t="s">
        <v>10783</v>
      </c>
      <c r="I2261" s="29" t="s">
        <v>144</v>
      </c>
      <c r="J2261" s="29" t="s">
        <v>126</v>
      </c>
      <c r="K2261" s="34">
        <v>44320</v>
      </c>
      <c r="L2261" s="29" t="s">
        <v>26</v>
      </c>
    </row>
    <row r="2262" spans="1:12" x14ac:dyDescent="0.8">
      <c r="A2262" s="29" t="s">
        <v>10785</v>
      </c>
      <c r="B2262" s="29" t="s">
        <v>10786</v>
      </c>
      <c r="C2262" s="29" t="s">
        <v>23801</v>
      </c>
      <c r="D2262" s="29" t="s">
        <v>24883</v>
      </c>
      <c r="E2262" s="32">
        <v>40</v>
      </c>
      <c r="F2262" s="29" t="s">
        <v>14</v>
      </c>
      <c r="G2262" s="29" t="s">
        <v>10787</v>
      </c>
      <c r="H2262" s="32"/>
      <c r="I2262" s="29" t="s">
        <v>303</v>
      </c>
      <c r="J2262" s="29" t="s">
        <v>221</v>
      </c>
      <c r="K2262" s="34">
        <v>45204</v>
      </c>
      <c r="L2262" s="29" t="s">
        <v>42</v>
      </c>
    </row>
    <row r="2263" spans="1:12" x14ac:dyDescent="0.8">
      <c r="A2263" s="29" t="s">
        <v>10789</v>
      </c>
      <c r="B2263" s="29" t="s">
        <v>10790</v>
      </c>
      <c r="C2263" s="29" t="s">
        <v>24035</v>
      </c>
      <c r="D2263" s="29" t="s">
        <v>24595</v>
      </c>
      <c r="E2263" s="32">
        <v>39</v>
      </c>
      <c r="F2263" s="29" t="s">
        <v>14</v>
      </c>
      <c r="G2263" s="29" t="s">
        <v>10791</v>
      </c>
      <c r="H2263" s="32" t="s">
        <v>10792</v>
      </c>
      <c r="I2263" s="29" t="s">
        <v>91</v>
      </c>
      <c r="J2263" s="29" t="s">
        <v>92</v>
      </c>
      <c r="K2263" s="34">
        <v>43996</v>
      </c>
      <c r="L2263" s="29" t="s">
        <v>35</v>
      </c>
    </row>
    <row r="2264" spans="1:12" x14ac:dyDescent="0.8">
      <c r="A2264" s="29" t="s">
        <v>10794</v>
      </c>
      <c r="B2264" s="29" t="s">
        <v>10795</v>
      </c>
      <c r="C2264" s="29" t="s">
        <v>24005</v>
      </c>
      <c r="D2264" s="29" t="s">
        <v>24621</v>
      </c>
      <c r="E2264" s="32">
        <v>49</v>
      </c>
      <c r="F2264" s="29" t="s">
        <v>14</v>
      </c>
      <c r="G2264" s="29" t="s">
        <v>10796</v>
      </c>
      <c r="H2264" s="32" t="s">
        <v>10797</v>
      </c>
      <c r="I2264" s="29" t="s">
        <v>227</v>
      </c>
      <c r="J2264" s="29" t="s">
        <v>221</v>
      </c>
      <c r="K2264" s="34">
        <v>44705</v>
      </c>
      <c r="L2264" s="29" t="s">
        <v>35</v>
      </c>
    </row>
    <row r="2265" spans="1:12" x14ac:dyDescent="0.8">
      <c r="A2265" s="29" t="s">
        <v>10799</v>
      </c>
      <c r="B2265" s="29" t="s">
        <v>10800</v>
      </c>
      <c r="C2265" s="29" t="s">
        <v>23844</v>
      </c>
      <c r="D2265" s="29" t="s">
        <v>24034</v>
      </c>
      <c r="E2265" s="32">
        <v>22</v>
      </c>
      <c r="F2265" s="29" t="s">
        <v>14</v>
      </c>
      <c r="G2265" s="29" t="s">
        <v>10801</v>
      </c>
      <c r="H2265" s="32" t="s">
        <v>10802</v>
      </c>
      <c r="I2265" s="29" t="s">
        <v>249</v>
      </c>
      <c r="J2265" s="29" t="s">
        <v>55</v>
      </c>
      <c r="K2265" s="34">
        <v>44864</v>
      </c>
      <c r="L2265" s="29" t="s">
        <v>35</v>
      </c>
    </row>
    <row r="2266" spans="1:12" x14ac:dyDescent="0.8">
      <c r="A2266" s="29" t="s">
        <v>10804</v>
      </c>
      <c r="B2266" s="29" t="s">
        <v>10805</v>
      </c>
      <c r="C2266" s="29" t="s">
        <v>23945</v>
      </c>
      <c r="D2266" s="29" t="s">
        <v>24427</v>
      </c>
      <c r="E2266" s="32">
        <v>43</v>
      </c>
      <c r="F2266" s="29" t="s">
        <v>29</v>
      </c>
      <c r="G2266" s="29" t="s">
        <v>10806</v>
      </c>
      <c r="H2266" s="32" t="s">
        <v>10807</v>
      </c>
      <c r="I2266" s="29" t="s">
        <v>270</v>
      </c>
      <c r="J2266" s="29" t="s">
        <v>19</v>
      </c>
      <c r="K2266" s="34">
        <v>45288</v>
      </c>
      <c r="L2266" s="29" t="s">
        <v>26</v>
      </c>
    </row>
    <row r="2267" spans="1:12" x14ac:dyDescent="0.8">
      <c r="A2267" s="29" t="s">
        <v>10809</v>
      </c>
      <c r="B2267" s="29" t="s">
        <v>10810</v>
      </c>
      <c r="C2267" s="29" t="s">
        <v>23992</v>
      </c>
      <c r="D2267" s="29" t="s">
        <v>24828</v>
      </c>
      <c r="E2267" s="32">
        <v>49</v>
      </c>
      <c r="F2267" s="29" t="s">
        <v>14</v>
      </c>
      <c r="G2267" s="29" t="s">
        <v>10811</v>
      </c>
      <c r="H2267" s="32" t="s">
        <v>10812</v>
      </c>
      <c r="I2267" s="29" t="s">
        <v>952</v>
      </c>
      <c r="J2267" s="29" t="s">
        <v>126</v>
      </c>
      <c r="K2267" s="34">
        <v>44426</v>
      </c>
      <c r="L2267" s="29" t="s">
        <v>35</v>
      </c>
    </row>
    <row r="2268" spans="1:12" x14ac:dyDescent="0.8">
      <c r="A2268" s="29" t="s">
        <v>10814</v>
      </c>
      <c r="B2268" s="29" t="s">
        <v>10815</v>
      </c>
      <c r="C2268" s="29" t="s">
        <v>238</v>
      </c>
      <c r="D2268" s="29" t="s">
        <v>24994</v>
      </c>
      <c r="E2268" s="32">
        <v>18</v>
      </c>
      <c r="F2268" s="29" t="s">
        <v>29</v>
      </c>
      <c r="G2268" s="29" t="s">
        <v>10816</v>
      </c>
      <c r="H2268" s="32" t="s">
        <v>10817</v>
      </c>
      <c r="I2268" s="29" t="s">
        <v>255</v>
      </c>
      <c r="J2268" s="29" t="s">
        <v>145</v>
      </c>
      <c r="K2268" s="34">
        <v>45671</v>
      </c>
      <c r="L2268" s="29" t="s">
        <v>42</v>
      </c>
    </row>
    <row r="2269" spans="1:12" x14ac:dyDescent="0.8">
      <c r="A2269" s="29" t="s">
        <v>10819</v>
      </c>
      <c r="B2269" s="29" t="s">
        <v>10820</v>
      </c>
      <c r="C2269" s="29" t="s">
        <v>24105</v>
      </c>
      <c r="D2269" s="29" t="s">
        <v>24624</v>
      </c>
      <c r="E2269" s="32">
        <v>38</v>
      </c>
      <c r="F2269" s="29" t="s">
        <v>14</v>
      </c>
      <c r="G2269" s="29" t="s">
        <v>10821</v>
      </c>
      <c r="H2269" s="32" t="s">
        <v>10822</v>
      </c>
      <c r="I2269" s="29" t="s">
        <v>260</v>
      </c>
      <c r="J2269" s="29" t="s">
        <v>113</v>
      </c>
      <c r="K2269" s="34">
        <v>44480</v>
      </c>
      <c r="L2269" s="29" t="s">
        <v>35</v>
      </c>
    </row>
    <row r="2270" spans="1:12" x14ac:dyDescent="0.8">
      <c r="A2270" s="29" t="s">
        <v>10823</v>
      </c>
      <c r="B2270" s="29" t="s">
        <v>10824</v>
      </c>
      <c r="C2270" s="29" t="s">
        <v>23871</v>
      </c>
      <c r="D2270" s="29" t="s">
        <v>24716</v>
      </c>
      <c r="E2270" s="32">
        <v>28</v>
      </c>
      <c r="F2270" s="29" t="s">
        <v>29</v>
      </c>
      <c r="G2270" s="29" t="s">
        <v>10825</v>
      </c>
      <c r="H2270" s="32" t="s">
        <v>10826</v>
      </c>
      <c r="I2270" s="29" t="s">
        <v>270</v>
      </c>
      <c r="J2270" s="29" t="s">
        <v>19</v>
      </c>
      <c r="K2270" s="34">
        <v>45278</v>
      </c>
      <c r="L2270" s="29"/>
    </row>
    <row r="2271" spans="1:12" x14ac:dyDescent="0.8">
      <c r="A2271" s="29" t="s">
        <v>10828</v>
      </c>
      <c r="B2271" s="29" t="s">
        <v>10829</v>
      </c>
      <c r="C2271" s="29" t="s">
        <v>23790</v>
      </c>
      <c r="D2271" s="29" t="s">
        <v>24372</v>
      </c>
      <c r="E2271" s="32">
        <v>34</v>
      </c>
      <c r="F2271" s="29" t="s">
        <v>14</v>
      </c>
      <c r="G2271" s="29" t="s">
        <v>10830</v>
      </c>
      <c r="H2271" s="32" t="s">
        <v>10831</v>
      </c>
      <c r="I2271" s="29" t="s">
        <v>558</v>
      </c>
      <c r="J2271" s="29" t="s">
        <v>55</v>
      </c>
      <c r="K2271" s="34">
        <v>45287</v>
      </c>
      <c r="L2271" s="29" t="s">
        <v>42</v>
      </c>
    </row>
    <row r="2272" spans="1:12" x14ac:dyDescent="0.8">
      <c r="A2272" s="29" t="s">
        <v>10833</v>
      </c>
      <c r="B2272" s="29" t="s">
        <v>4255</v>
      </c>
      <c r="C2272" s="29" t="s">
        <v>23917</v>
      </c>
      <c r="D2272" s="29" t="s">
        <v>24457</v>
      </c>
      <c r="E2272" s="32">
        <v>39</v>
      </c>
      <c r="F2272" s="29" t="s">
        <v>29</v>
      </c>
      <c r="G2272" s="29" t="s">
        <v>10834</v>
      </c>
      <c r="H2272" s="32" t="s">
        <v>10835</v>
      </c>
      <c r="I2272" s="29" t="s">
        <v>510</v>
      </c>
      <c r="J2272" s="29" t="s">
        <v>126</v>
      </c>
      <c r="K2272" s="34">
        <v>44977</v>
      </c>
      <c r="L2272" s="29" t="s">
        <v>42</v>
      </c>
    </row>
    <row r="2273" spans="1:12" x14ac:dyDescent="0.8">
      <c r="A2273" s="29" t="s">
        <v>10837</v>
      </c>
      <c r="B2273" s="29" t="s">
        <v>10838</v>
      </c>
      <c r="C2273" s="29" t="s">
        <v>23847</v>
      </c>
      <c r="D2273" s="29" t="s">
        <v>24802</v>
      </c>
      <c r="E2273" s="32">
        <v>29</v>
      </c>
      <c r="F2273" s="29" t="s">
        <v>29</v>
      </c>
      <c r="G2273" s="29" t="s">
        <v>10839</v>
      </c>
      <c r="H2273" s="32" t="s">
        <v>10840</v>
      </c>
      <c r="I2273" s="29" t="s">
        <v>270</v>
      </c>
      <c r="J2273" s="29" t="s">
        <v>19</v>
      </c>
      <c r="K2273" s="34">
        <v>45139</v>
      </c>
      <c r="L2273" s="29" t="s">
        <v>35</v>
      </c>
    </row>
    <row r="2274" spans="1:12" x14ac:dyDescent="0.8">
      <c r="A2274" s="29" t="s">
        <v>10842</v>
      </c>
      <c r="B2274" s="29" t="s">
        <v>10843</v>
      </c>
      <c r="C2274" s="29" t="s">
        <v>23883</v>
      </c>
      <c r="D2274" s="29" t="s">
        <v>24390</v>
      </c>
      <c r="E2274" s="32">
        <v>26</v>
      </c>
      <c r="F2274" s="29" t="s">
        <v>14</v>
      </c>
      <c r="G2274" s="29" t="s">
        <v>10844</v>
      </c>
      <c r="H2274" s="32" t="s">
        <v>10845</v>
      </c>
      <c r="I2274" s="29" t="s">
        <v>424</v>
      </c>
      <c r="J2274" s="29" t="s">
        <v>138</v>
      </c>
      <c r="K2274" s="34">
        <v>44442</v>
      </c>
      <c r="L2274" s="29" t="s">
        <v>35</v>
      </c>
    </row>
    <row r="2275" spans="1:12" x14ac:dyDescent="0.8">
      <c r="A2275" s="29" t="s">
        <v>10847</v>
      </c>
      <c r="B2275" s="29" t="s">
        <v>10848</v>
      </c>
      <c r="C2275" s="29" t="s">
        <v>23801</v>
      </c>
      <c r="D2275" s="29" t="s">
        <v>24445</v>
      </c>
      <c r="E2275" s="32">
        <v>35</v>
      </c>
      <c r="F2275" s="29" t="s">
        <v>14</v>
      </c>
      <c r="G2275" s="29"/>
      <c r="H2275" s="32">
        <v>9703383942</v>
      </c>
      <c r="I2275" s="29" t="s">
        <v>529</v>
      </c>
      <c r="J2275" s="29" t="s">
        <v>55</v>
      </c>
      <c r="K2275" s="34">
        <v>44411</v>
      </c>
      <c r="L2275" s="29" t="s">
        <v>35</v>
      </c>
    </row>
    <row r="2276" spans="1:12" x14ac:dyDescent="0.8">
      <c r="A2276" s="29" t="s">
        <v>10850</v>
      </c>
      <c r="B2276" s="29" t="s">
        <v>10851</v>
      </c>
      <c r="C2276" s="29" t="s">
        <v>23901</v>
      </c>
      <c r="D2276" s="29" t="s">
        <v>24646</v>
      </c>
      <c r="E2276" s="32">
        <v>21</v>
      </c>
      <c r="F2276" s="29" t="s">
        <v>29</v>
      </c>
      <c r="G2276" s="29" t="s">
        <v>10852</v>
      </c>
      <c r="H2276" s="32"/>
      <c r="I2276" s="29" t="s">
        <v>119</v>
      </c>
      <c r="J2276" s="29" t="s">
        <v>55</v>
      </c>
      <c r="K2276" s="34">
        <v>45472</v>
      </c>
      <c r="L2276" s="29" t="s">
        <v>35</v>
      </c>
    </row>
    <row r="2277" spans="1:12" x14ac:dyDescent="0.8">
      <c r="A2277" s="29" t="s">
        <v>10853</v>
      </c>
      <c r="B2277" s="29" t="s">
        <v>10854</v>
      </c>
      <c r="C2277" s="29" t="s">
        <v>390</v>
      </c>
      <c r="D2277" s="29" t="s">
        <v>24676</v>
      </c>
      <c r="E2277" s="32">
        <v>21</v>
      </c>
      <c r="F2277" s="29" t="s">
        <v>29</v>
      </c>
      <c r="G2277" s="29" t="s">
        <v>10855</v>
      </c>
      <c r="H2277" s="32" t="s">
        <v>10856</v>
      </c>
      <c r="I2277" s="29" t="s">
        <v>244</v>
      </c>
      <c r="J2277" s="29" t="s">
        <v>221</v>
      </c>
      <c r="K2277" s="34">
        <v>45466</v>
      </c>
      <c r="L2277" s="29" t="s">
        <v>35</v>
      </c>
    </row>
    <row r="2278" spans="1:12" x14ac:dyDescent="0.8">
      <c r="A2278" s="29" t="s">
        <v>10858</v>
      </c>
      <c r="B2278" s="29" t="s">
        <v>10859</v>
      </c>
      <c r="C2278" s="29" t="s">
        <v>23840</v>
      </c>
      <c r="D2278" s="29" t="s">
        <v>24818</v>
      </c>
      <c r="E2278" s="32">
        <v>43</v>
      </c>
      <c r="F2278" s="29" t="s">
        <v>14</v>
      </c>
      <c r="G2278" s="29" t="s">
        <v>10860</v>
      </c>
      <c r="H2278" s="32" t="s">
        <v>10861</v>
      </c>
      <c r="I2278" s="29" t="s">
        <v>558</v>
      </c>
      <c r="J2278" s="29" t="s">
        <v>55</v>
      </c>
      <c r="K2278" s="34">
        <v>44580</v>
      </c>
      <c r="L2278" s="29" t="s">
        <v>35</v>
      </c>
    </row>
    <row r="2279" spans="1:12" x14ac:dyDescent="0.8">
      <c r="A2279" s="29" t="s">
        <v>10863</v>
      </c>
      <c r="B2279" s="29" t="s">
        <v>10864</v>
      </c>
      <c r="C2279" s="29" t="s">
        <v>24024</v>
      </c>
      <c r="D2279" s="29" t="s">
        <v>24331</v>
      </c>
      <c r="E2279" s="32"/>
      <c r="F2279" s="29" t="s">
        <v>14</v>
      </c>
      <c r="G2279" s="29" t="s">
        <v>10865</v>
      </c>
      <c r="H2279" s="32"/>
      <c r="I2279" s="29" t="s">
        <v>553</v>
      </c>
      <c r="J2279" s="29" t="s">
        <v>221</v>
      </c>
      <c r="K2279" s="34">
        <v>45010</v>
      </c>
      <c r="L2279" s="29" t="s">
        <v>26</v>
      </c>
    </row>
    <row r="2280" spans="1:12" x14ac:dyDescent="0.8">
      <c r="A2280" s="29" t="s">
        <v>10867</v>
      </c>
      <c r="B2280" s="29" t="s">
        <v>10868</v>
      </c>
      <c r="C2280" s="29" t="s">
        <v>23937</v>
      </c>
      <c r="D2280" s="29" t="s">
        <v>24829</v>
      </c>
      <c r="E2280" s="32">
        <v>42</v>
      </c>
      <c r="F2280" s="29" t="s">
        <v>29</v>
      </c>
      <c r="G2280" s="29" t="s">
        <v>10869</v>
      </c>
      <c r="H2280" s="32">
        <v>2354451364</v>
      </c>
      <c r="I2280" s="29" t="s">
        <v>73</v>
      </c>
      <c r="J2280" s="29" t="s">
        <v>74</v>
      </c>
      <c r="K2280" s="34">
        <v>45592</v>
      </c>
      <c r="L2280" s="29" t="s">
        <v>35</v>
      </c>
    </row>
    <row r="2281" spans="1:12" x14ac:dyDescent="0.8">
      <c r="A2281" s="29" t="s">
        <v>10871</v>
      </c>
      <c r="B2281" s="29" t="s">
        <v>10872</v>
      </c>
      <c r="C2281" s="29" t="s">
        <v>23911</v>
      </c>
      <c r="D2281" s="29" t="s">
        <v>24995</v>
      </c>
      <c r="E2281" s="32">
        <v>40</v>
      </c>
      <c r="F2281" s="29" t="s">
        <v>29</v>
      </c>
      <c r="G2281" s="29" t="s">
        <v>10873</v>
      </c>
      <c r="H2281" s="32" t="s">
        <v>10874</v>
      </c>
      <c r="I2281" s="29" t="s">
        <v>18</v>
      </c>
      <c r="J2281" s="29" t="s">
        <v>19</v>
      </c>
      <c r="K2281" s="34">
        <v>44731</v>
      </c>
      <c r="L2281" s="29" t="s">
        <v>42</v>
      </c>
    </row>
    <row r="2282" spans="1:12" x14ac:dyDescent="0.8">
      <c r="A2282" s="29" t="s">
        <v>10876</v>
      </c>
      <c r="B2282" s="29" t="s">
        <v>10877</v>
      </c>
      <c r="C2282" s="29" t="s">
        <v>23783</v>
      </c>
      <c r="D2282" s="29" t="s">
        <v>24864</v>
      </c>
      <c r="E2282" s="32">
        <v>18</v>
      </c>
      <c r="F2282" s="29" t="s">
        <v>29</v>
      </c>
      <c r="G2282" s="29" t="s">
        <v>10878</v>
      </c>
      <c r="H2282" s="32" t="s">
        <v>10879</v>
      </c>
      <c r="I2282" s="29" t="s">
        <v>320</v>
      </c>
      <c r="J2282" s="29" t="s">
        <v>138</v>
      </c>
      <c r="K2282" s="34">
        <v>44101</v>
      </c>
      <c r="L2282" s="29" t="s">
        <v>35</v>
      </c>
    </row>
    <row r="2283" spans="1:12" x14ac:dyDescent="0.8">
      <c r="A2283" s="29" t="s">
        <v>10881</v>
      </c>
      <c r="B2283" s="29" t="s">
        <v>10882</v>
      </c>
      <c r="C2283" s="29" t="s">
        <v>23840</v>
      </c>
      <c r="D2283" s="29" t="s">
        <v>24175</v>
      </c>
      <c r="E2283" s="32">
        <v>26</v>
      </c>
      <c r="F2283" s="29" t="s">
        <v>14</v>
      </c>
      <c r="G2283" s="29" t="s">
        <v>10883</v>
      </c>
      <c r="H2283" s="32" t="s">
        <v>10884</v>
      </c>
      <c r="I2283" s="29" t="s">
        <v>249</v>
      </c>
      <c r="J2283" s="29" t="s">
        <v>55</v>
      </c>
      <c r="K2283" s="34">
        <v>44338</v>
      </c>
      <c r="L2283" s="29" t="s">
        <v>35</v>
      </c>
    </row>
    <row r="2284" spans="1:12" x14ac:dyDescent="0.8">
      <c r="A2284" s="29" t="s">
        <v>10886</v>
      </c>
      <c r="B2284" s="29" t="s">
        <v>10887</v>
      </c>
      <c r="C2284" s="29" t="s">
        <v>23909</v>
      </c>
      <c r="D2284" s="29" t="s">
        <v>24445</v>
      </c>
      <c r="E2284" s="32">
        <v>49</v>
      </c>
      <c r="F2284" s="29" t="s">
        <v>14</v>
      </c>
      <c r="G2284" s="29"/>
      <c r="H2284" s="32" t="s">
        <v>10888</v>
      </c>
      <c r="I2284" s="29" t="s">
        <v>796</v>
      </c>
      <c r="J2284" s="29" t="s">
        <v>19</v>
      </c>
      <c r="K2284" s="34">
        <v>44284</v>
      </c>
      <c r="L2284" s="29" t="s">
        <v>26</v>
      </c>
    </row>
    <row r="2285" spans="1:12" x14ac:dyDescent="0.8">
      <c r="A2285" s="29" t="s">
        <v>10890</v>
      </c>
      <c r="B2285" s="29" t="s">
        <v>10891</v>
      </c>
      <c r="C2285" s="29" t="s">
        <v>23770</v>
      </c>
      <c r="D2285" s="29" t="s">
        <v>24549</v>
      </c>
      <c r="E2285" s="32">
        <v>23</v>
      </c>
      <c r="F2285" s="29" t="s">
        <v>29</v>
      </c>
      <c r="G2285" s="29" t="s">
        <v>10892</v>
      </c>
      <c r="H2285" s="32" t="s">
        <v>10893</v>
      </c>
      <c r="I2285" s="29" t="s">
        <v>18</v>
      </c>
      <c r="J2285" s="29" t="s">
        <v>19</v>
      </c>
      <c r="K2285" s="34">
        <v>45157</v>
      </c>
      <c r="L2285" s="29" t="s">
        <v>42</v>
      </c>
    </row>
    <row r="2286" spans="1:12" x14ac:dyDescent="0.8">
      <c r="A2286" s="29" t="s">
        <v>10895</v>
      </c>
      <c r="B2286" s="29" t="s">
        <v>10896</v>
      </c>
      <c r="C2286" s="29" t="s">
        <v>24243</v>
      </c>
      <c r="D2286" s="29" t="s">
        <v>24507</v>
      </c>
      <c r="E2286" s="32">
        <v>29</v>
      </c>
      <c r="F2286" s="29" t="s">
        <v>29</v>
      </c>
      <c r="G2286" s="29" t="s">
        <v>10897</v>
      </c>
      <c r="H2286" s="32" t="s">
        <v>10898</v>
      </c>
      <c r="I2286" s="29" t="s">
        <v>173</v>
      </c>
      <c r="J2286" s="29" t="s">
        <v>62</v>
      </c>
      <c r="K2286" s="34">
        <v>45105</v>
      </c>
      <c r="L2286" s="29" t="s">
        <v>42</v>
      </c>
    </row>
    <row r="2287" spans="1:12" x14ac:dyDescent="0.8">
      <c r="A2287" s="29" t="s">
        <v>10900</v>
      </c>
      <c r="B2287" s="29"/>
      <c r="C2287" s="29"/>
      <c r="D2287" s="29"/>
      <c r="E2287" s="32">
        <v>40</v>
      </c>
      <c r="F2287" s="29" t="s">
        <v>14</v>
      </c>
      <c r="G2287" s="29" t="s">
        <v>10901</v>
      </c>
      <c r="H2287" s="32" t="s">
        <v>10902</v>
      </c>
      <c r="I2287" s="29" t="s">
        <v>558</v>
      </c>
      <c r="J2287" s="29"/>
      <c r="K2287" s="34">
        <v>45195</v>
      </c>
      <c r="L2287" s="29" t="s">
        <v>26</v>
      </c>
    </row>
    <row r="2288" spans="1:12" x14ac:dyDescent="0.8">
      <c r="A2288" s="29" t="s">
        <v>10904</v>
      </c>
      <c r="B2288" s="29" t="s">
        <v>10905</v>
      </c>
      <c r="C2288" s="29" t="s">
        <v>24055</v>
      </c>
      <c r="D2288" s="29" t="s">
        <v>24759</v>
      </c>
      <c r="E2288" s="32"/>
      <c r="F2288" s="29" t="s">
        <v>29</v>
      </c>
      <c r="G2288" s="29" t="s">
        <v>10906</v>
      </c>
      <c r="H2288" s="32" t="s">
        <v>10907</v>
      </c>
      <c r="I2288" s="29" t="s">
        <v>355</v>
      </c>
      <c r="J2288" s="29" t="s">
        <v>180</v>
      </c>
      <c r="K2288" s="34">
        <v>44065</v>
      </c>
      <c r="L2288" s="29" t="s">
        <v>42</v>
      </c>
    </row>
    <row r="2289" spans="1:12" x14ac:dyDescent="0.8">
      <c r="A2289" s="29" t="s">
        <v>10909</v>
      </c>
      <c r="B2289" s="29" t="s">
        <v>10910</v>
      </c>
      <c r="C2289" s="29" t="s">
        <v>390</v>
      </c>
      <c r="D2289" s="29" t="s">
        <v>24384</v>
      </c>
      <c r="E2289" s="32">
        <v>31</v>
      </c>
      <c r="F2289" s="29" t="s">
        <v>29</v>
      </c>
      <c r="G2289" s="29" t="s">
        <v>10911</v>
      </c>
      <c r="H2289" s="32" t="s">
        <v>10912</v>
      </c>
      <c r="I2289" s="29" t="s">
        <v>450</v>
      </c>
      <c r="J2289" s="29" t="s">
        <v>138</v>
      </c>
      <c r="K2289" s="34">
        <v>45233</v>
      </c>
      <c r="L2289" s="29" t="s">
        <v>35</v>
      </c>
    </row>
    <row r="2290" spans="1:12" x14ac:dyDescent="0.8">
      <c r="A2290" s="29" t="s">
        <v>10914</v>
      </c>
      <c r="B2290" s="29" t="s">
        <v>10915</v>
      </c>
      <c r="C2290" s="29" t="s">
        <v>24185</v>
      </c>
      <c r="D2290" s="29" t="s">
        <v>24406</v>
      </c>
      <c r="E2290" s="32">
        <v>27</v>
      </c>
      <c r="F2290" s="29" t="s">
        <v>14</v>
      </c>
      <c r="G2290" s="29" t="s">
        <v>10916</v>
      </c>
      <c r="H2290" s="32" t="s">
        <v>10917</v>
      </c>
      <c r="I2290" s="29" t="s">
        <v>73</v>
      </c>
      <c r="J2290" s="29" t="s">
        <v>74</v>
      </c>
      <c r="K2290" s="34">
        <v>45313</v>
      </c>
      <c r="L2290" s="29" t="s">
        <v>35</v>
      </c>
    </row>
    <row r="2291" spans="1:12" x14ac:dyDescent="0.8">
      <c r="A2291" s="29" t="s">
        <v>10919</v>
      </c>
      <c r="B2291" s="29" t="s">
        <v>10920</v>
      </c>
      <c r="C2291" s="29" t="s">
        <v>23778</v>
      </c>
      <c r="D2291" s="29" t="s">
        <v>24703</v>
      </c>
      <c r="E2291" s="32">
        <v>52</v>
      </c>
      <c r="F2291" s="29" t="s">
        <v>29</v>
      </c>
      <c r="G2291" s="29" t="s">
        <v>10921</v>
      </c>
      <c r="H2291" s="32" t="s">
        <v>10922</v>
      </c>
      <c r="I2291" s="29" t="s">
        <v>199</v>
      </c>
      <c r="J2291" s="29" t="s">
        <v>74</v>
      </c>
      <c r="K2291" s="34">
        <v>44492</v>
      </c>
      <c r="L2291" s="29" t="s">
        <v>42</v>
      </c>
    </row>
    <row r="2292" spans="1:12" x14ac:dyDescent="0.8">
      <c r="A2292" s="29" t="s">
        <v>10924</v>
      </c>
      <c r="B2292" s="29" t="s">
        <v>10925</v>
      </c>
      <c r="C2292" s="29" t="s">
        <v>24244</v>
      </c>
      <c r="D2292" s="29" t="s">
        <v>24809</v>
      </c>
      <c r="E2292" s="32">
        <v>55</v>
      </c>
      <c r="F2292" s="29" t="s">
        <v>29</v>
      </c>
      <c r="G2292" s="29" t="s">
        <v>10926</v>
      </c>
      <c r="H2292" s="32" t="s">
        <v>10927</v>
      </c>
      <c r="I2292" s="29" t="s">
        <v>355</v>
      </c>
      <c r="J2292" s="29" t="s">
        <v>180</v>
      </c>
      <c r="K2292" s="34">
        <v>45197</v>
      </c>
      <c r="L2292" s="29" t="s">
        <v>35</v>
      </c>
    </row>
    <row r="2293" spans="1:12" x14ac:dyDescent="0.8">
      <c r="A2293" s="29" t="s">
        <v>10929</v>
      </c>
      <c r="B2293" s="29" t="s">
        <v>10930</v>
      </c>
      <c r="C2293" s="29" t="s">
        <v>23754</v>
      </c>
      <c r="D2293" s="29" t="s">
        <v>24993</v>
      </c>
      <c r="E2293" s="32">
        <v>46</v>
      </c>
      <c r="F2293" s="29" t="s">
        <v>29</v>
      </c>
      <c r="G2293" s="29"/>
      <c r="H2293" s="32" t="s">
        <v>10931</v>
      </c>
      <c r="I2293" s="29" t="s">
        <v>291</v>
      </c>
      <c r="J2293" s="29" t="s">
        <v>92</v>
      </c>
      <c r="K2293" s="34">
        <v>45464</v>
      </c>
      <c r="L2293" s="29" t="s">
        <v>35</v>
      </c>
    </row>
    <row r="2294" spans="1:12" x14ac:dyDescent="0.8">
      <c r="A2294" s="29" t="s">
        <v>10933</v>
      </c>
      <c r="B2294" s="29" t="s">
        <v>10934</v>
      </c>
      <c r="C2294" s="29" t="s">
        <v>23818</v>
      </c>
      <c r="D2294" s="29" t="s">
        <v>24923</v>
      </c>
      <c r="E2294" s="32">
        <v>36</v>
      </c>
      <c r="F2294" s="29" t="s">
        <v>14</v>
      </c>
      <c r="G2294" s="29" t="s">
        <v>10935</v>
      </c>
      <c r="H2294" s="32" t="s">
        <v>10936</v>
      </c>
      <c r="I2294" s="29" t="s">
        <v>681</v>
      </c>
      <c r="J2294" s="29" t="s">
        <v>99</v>
      </c>
      <c r="K2294" s="34">
        <v>44416</v>
      </c>
      <c r="L2294" s="29" t="s">
        <v>35</v>
      </c>
    </row>
    <row r="2295" spans="1:12" x14ac:dyDescent="0.8">
      <c r="A2295" s="29" t="s">
        <v>10938</v>
      </c>
      <c r="B2295" s="29" t="s">
        <v>10939</v>
      </c>
      <c r="C2295" s="29" t="s">
        <v>23999</v>
      </c>
      <c r="D2295" s="29" t="s">
        <v>24997</v>
      </c>
      <c r="E2295" s="32">
        <v>25</v>
      </c>
      <c r="F2295" s="29" t="s">
        <v>14</v>
      </c>
      <c r="G2295" s="29" t="s">
        <v>10940</v>
      </c>
      <c r="H2295" s="32" t="s">
        <v>10941</v>
      </c>
      <c r="I2295" s="29" t="s">
        <v>18</v>
      </c>
      <c r="J2295" s="29" t="s">
        <v>19</v>
      </c>
      <c r="K2295" s="34">
        <v>44456</v>
      </c>
      <c r="L2295" s="29" t="s">
        <v>26</v>
      </c>
    </row>
    <row r="2296" spans="1:12" x14ac:dyDescent="0.8">
      <c r="A2296" s="29" t="s">
        <v>10943</v>
      </c>
      <c r="B2296" s="29"/>
      <c r="C2296" s="29"/>
      <c r="D2296" s="29"/>
      <c r="E2296" s="32"/>
      <c r="F2296" s="29" t="s">
        <v>29</v>
      </c>
      <c r="G2296" s="29" t="s">
        <v>10944</v>
      </c>
      <c r="H2296" s="32" t="s">
        <v>10945</v>
      </c>
      <c r="I2296" s="29"/>
      <c r="J2296" s="29" t="s">
        <v>138</v>
      </c>
      <c r="K2296" s="34">
        <v>44684</v>
      </c>
      <c r="L2296" s="29" t="s">
        <v>35</v>
      </c>
    </row>
    <row r="2297" spans="1:12" x14ac:dyDescent="0.8">
      <c r="A2297" s="29" t="s">
        <v>10947</v>
      </c>
      <c r="B2297" s="29" t="s">
        <v>10948</v>
      </c>
      <c r="C2297" s="29" t="s">
        <v>24245</v>
      </c>
      <c r="D2297" s="29" t="s">
        <v>24585</v>
      </c>
      <c r="E2297" s="32">
        <v>41</v>
      </c>
      <c r="F2297" s="29" t="s">
        <v>108</v>
      </c>
      <c r="G2297" s="29" t="s">
        <v>10949</v>
      </c>
      <c r="H2297" s="32" t="s">
        <v>10950</v>
      </c>
      <c r="I2297" s="29" t="s">
        <v>285</v>
      </c>
      <c r="J2297" s="29" t="s">
        <v>193</v>
      </c>
      <c r="K2297" s="34">
        <v>44417</v>
      </c>
      <c r="L2297" s="29" t="s">
        <v>42</v>
      </c>
    </row>
    <row r="2298" spans="1:12" x14ac:dyDescent="0.8">
      <c r="A2298" s="29" t="s">
        <v>10951</v>
      </c>
      <c r="B2298" s="29" t="s">
        <v>10952</v>
      </c>
      <c r="C2298" s="29" t="s">
        <v>23921</v>
      </c>
      <c r="D2298" s="29" t="s">
        <v>24456</v>
      </c>
      <c r="E2298" s="32">
        <v>40</v>
      </c>
      <c r="F2298" s="29" t="s">
        <v>14</v>
      </c>
      <c r="G2298" s="29" t="s">
        <v>10953</v>
      </c>
      <c r="H2298" s="32" t="s">
        <v>10954</v>
      </c>
      <c r="I2298" s="29" t="s">
        <v>25</v>
      </c>
      <c r="J2298" s="29" t="s">
        <v>19</v>
      </c>
      <c r="K2298" s="34">
        <v>44791</v>
      </c>
      <c r="L2298" s="29"/>
    </row>
    <row r="2299" spans="1:12" x14ac:dyDescent="0.8">
      <c r="A2299" s="29" t="s">
        <v>10956</v>
      </c>
      <c r="B2299" s="29" t="s">
        <v>10957</v>
      </c>
      <c r="C2299" s="29" t="s">
        <v>23969</v>
      </c>
      <c r="D2299" s="29" t="s">
        <v>23921</v>
      </c>
      <c r="E2299" s="32">
        <v>51</v>
      </c>
      <c r="F2299" s="29" t="s">
        <v>29</v>
      </c>
      <c r="G2299" s="29" t="s">
        <v>10958</v>
      </c>
      <c r="H2299" s="32">
        <v>4039410588</v>
      </c>
      <c r="I2299" s="29" t="s">
        <v>119</v>
      </c>
      <c r="J2299" s="29" t="s">
        <v>55</v>
      </c>
      <c r="K2299" s="34">
        <v>44299</v>
      </c>
      <c r="L2299" s="29" t="s">
        <v>35</v>
      </c>
    </row>
    <row r="2300" spans="1:12" x14ac:dyDescent="0.8">
      <c r="A2300" s="29" t="s">
        <v>10960</v>
      </c>
      <c r="B2300" s="29" t="s">
        <v>10961</v>
      </c>
      <c r="C2300" s="29" t="s">
        <v>24246</v>
      </c>
      <c r="D2300" s="29" t="s">
        <v>24460</v>
      </c>
      <c r="E2300" s="32">
        <v>42</v>
      </c>
      <c r="F2300" s="29" t="s">
        <v>14</v>
      </c>
      <c r="G2300" s="29" t="s">
        <v>10962</v>
      </c>
      <c r="H2300" s="32" t="s">
        <v>10963</v>
      </c>
      <c r="I2300" s="29" t="s">
        <v>186</v>
      </c>
      <c r="J2300" s="29" t="s">
        <v>74</v>
      </c>
      <c r="K2300" s="34">
        <v>45210</v>
      </c>
      <c r="L2300" s="29" t="s">
        <v>42</v>
      </c>
    </row>
    <row r="2301" spans="1:12" x14ac:dyDescent="0.8">
      <c r="A2301" s="29" t="s">
        <v>10965</v>
      </c>
      <c r="B2301" s="29" t="s">
        <v>10966</v>
      </c>
      <c r="C2301" s="29" t="s">
        <v>24247</v>
      </c>
      <c r="D2301" s="29" t="s">
        <v>24568</v>
      </c>
      <c r="E2301" s="32">
        <v>18</v>
      </c>
      <c r="F2301" s="29" t="s">
        <v>14</v>
      </c>
      <c r="G2301" s="29" t="s">
        <v>10967</v>
      </c>
      <c r="H2301" s="32" t="s">
        <v>10968</v>
      </c>
      <c r="I2301" s="29" t="s">
        <v>91</v>
      </c>
      <c r="J2301" s="29" t="s">
        <v>92</v>
      </c>
      <c r="K2301" s="34">
        <v>44183</v>
      </c>
      <c r="L2301" s="29" t="s">
        <v>42</v>
      </c>
    </row>
    <row r="2302" spans="1:12" x14ac:dyDescent="0.8">
      <c r="A2302" s="29" t="s">
        <v>10970</v>
      </c>
      <c r="B2302" s="29" t="s">
        <v>10971</v>
      </c>
      <c r="C2302" s="29" t="s">
        <v>23740</v>
      </c>
      <c r="D2302" s="29" t="s">
        <v>23742</v>
      </c>
      <c r="E2302" s="32">
        <v>47</v>
      </c>
      <c r="F2302" s="29" t="s">
        <v>14</v>
      </c>
      <c r="G2302" s="29" t="s">
        <v>10972</v>
      </c>
      <c r="H2302" s="32" t="s">
        <v>10973</v>
      </c>
      <c r="I2302" s="29" t="s">
        <v>238</v>
      </c>
      <c r="J2302" s="29" t="s">
        <v>48</v>
      </c>
      <c r="K2302" s="34">
        <v>45146</v>
      </c>
      <c r="L2302" s="29" t="s">
        <v>42</v>
      </c>
    </row>
    <row r="2303" spans="1:12" x14ac:dyDescent="0.8">
      <c r="A2303" s="29" t="s">
        <v>10975</v>
      </c>
      <c r="B2303" s="29" t="s">
        <v>10976</v>
      </c>
      <c r="C2303" s="29" t="s">
        <v>23917</v>
      </c>
      <c r="D2303" s="29" t="s">
        <v>24363</v>
      </c>
      <c r="E2303" s="32">
        <v>23</v>
      </c>
      <c r="F2303" s="29" t="s">
        <v>108</v>
      </c>
      <c r="G2303" s="29" t="s">
        <v>10977</v>
      </c>
      <c r="H2303" s="32" t="s">
        <v>10978</v>
      </c>
      <c r="I2303" s="29" t="s">
        <v>270</v>
      </c>
      <c r="J2303" s="29" t="s">
        <v>19</v>
      </c>
      <c r="K2303" s="34">
        <v>45354</v>
      </c>
      <c r="L2303" s="29" t="s">
        <v>35</v>
      </c>
    </row>
    <row r="2304" spans="1:12" x14ac:dyDescent="0.8">
      <c r="A2304" s="29" t="s">
        <v>10980</v>
      </c>
      <c r="B2304" s="29" t="s">
        <v>10981</v>
      </c>
      <c r="C2304" s="29" t="s">
        <v>23954</v>
      </c>
      <c r="D2304" s="29" t="s">
        <v>24958</v>
      </c>
      <c r="E2304" s="32">
        <v>30</v>
      </c>
      <c r="F2304" s="29" t="s">
        <v>14</v>
      </c>
      <c r="G2304" s="29" t="s">
        <v>10982</v>
      </c>
      <c r="H2304" s="32" t="s">
        <v>10983</v>
      </c>
      <c r="I2304" s="29" t="s">
        <v>47</v>
      </c>
      <c r="J2304" s="29" t="s">
        <v>48</v>
      </c>
      <c r="K2304" s="34">
        <v>43960</v>
      </c>
      <c r="L2304" s="29" t="s">
        <v>42</v>
      </c>
    </row>
    <row r="2305" spans="1:12" x14ac:dyDescent="0.8">
      <c r="A2305" s="29" t="s">
        <v>10985</v>
      </c>
      <c r="B2305" s="29" t="s">
        <v>10986</v>
      </c>
      <c r="C2305" s="29" t="s">
        <v>23904</v>
      </c>
      <c r="D2305" s="29" t="s">
        <v>24995</v>
      </c>
      <c r="E2305" s="32">
        <v>38</v>
      </c>
      <c r="F2305" s="29" t="s">
        <v>29</v>
      </c>
      <c r="G2305" s="29" t="s">
        <v>10987</v>
      </c>
      <c r="H2305" s="32" t="s">
        <v>10988</v>
      </c>
      <c r="I2305" s="29" t="s">
        <v>137</v>
      </c>
      <c r="J2305" s="29"/>
      <c r="K2305" s="34">
        <v>45059</v>
      </c>
      <c r="L2305" s="29" t="s">
        <v>35</v>
      </c>
    </row>
    <row r="2306" spans="1:12" x14ac:dyDescent="0.8">
      <c r="A2306" s="29" t="s">
        <v>10990</v>
      </c>
      <c r="B2306" s="29" t="s">
        <v>10991</v>
      </c>
      <c r="C2306" s="29" t="s">
        <v>24133</v>
      </c>
      <c r="D2306" s="29" t="s">
        <v>24439</v>
      </c>
      <c r="E2306" s="32">
        <v>58</v>
      </c>
      <c r="F2306" s="29" t="s">
        <v>29</v>
      </c>
      <c r="G2306" s="29" t="s">
        <v>10992</v>
      </c>
      <c r="H2306" s="32">
        <v>2813898137</v>
      </c>
      <c r="I2306" s="29" t="s">
        <v>80</v>
      </c>
      <c r="J2306" s="29" t="s">
        <v>74</v>
      </c>
      <c r="K2306" s="34">
        <v>43927</v>
      </c>
      <c r="L2306" s="29" t="s">
        <v>42</v>
      </c>
    </row>
    <row r="2307" spans="1:12" x14ac:dyDescent="0.8">
      <c r="A2307" s="29" t="s">
        <v>10994</v>
      </c>
      <c r="B2307" s="29" t="s">
        <v>10995</v>
      </c>
      <c r="C2307" s="29" t="s">
        <v>23763</v>
      </c>
      <c r="D2307" s="29" t="s">
        <v>24143</v>
      </c>
      <c r="E2307" s="32">
        <v>72</v>
      </c>
      <c r="F2307" s="29" t="s">
        <v>14</v>
      </c>
      <c r="G2307" s="29" t="s">
        <v>10996</v>
      </c>
      <c r="H2307" s="32" t="s">
        <v>10997</v>
      </c>
      <c r="I2307" s="29" t="s">
        <v>167</v>
      </c>
      <c r="J2307" s="29" t="s">
        <v>138</v>
      </c>
      <c r="K2307" s="34">
        <v>45226</v>
      </c>
      <c r="L2307" s="29"/>
    </row>
    <row r="2308" spans="1:12" x14ac:dyDescent="0.8">
      <c r="A2308" s="29" t="s">
        <v>10999</v>
      </c>
      <c r="B2308" s="29" t="s">
        <v>11000</v>
      </c>
      <c r="C2308" s="29" t="s">
        <v>24024</v>
      </c>
      <c r="D2308" s="29" t="s">
        <v>24403</v>
      </c>
      <c r="E2308" s="32">
        <v>42</v>
      </c>
      <c r="F2308" s="29" t="s">
        <v>14</v>
      </c>
      <c r="G2308" s="29" t="s">
        <v>11001</v>
      </c>
      <c r="H2308" s="32" t="s">
        <v>11002</v>
      </c>
      <c r="I2308" s="29" t="s">
        <v>18</v>
      </c>
      <c r="J2308" s="29" t="s">
        <v>19</v>
      </c>
      <c r="K2308" s="34">
        <v>45250</v>
      </c>
      <c r="L2308" s="29" t="s">
        <v>35</v>
      </c>
    </row>
    <row r="2309" spans="1:12" x14ac:dyDescent="0.8">
      <c r="A2309" s="29" t="s">
        <v>11004</v>
      </c>
      <c r="B2309" s="29" t="s">
        <v>11005</v>
      </c>
      <c r="C2309" s="29" t="s">
        <v>23943</v>
      </c>
      <c r="D2309" s="29" t="s">
        <v>23796</v>
      </c>
      <c r="E2309" s="32">
        <v>32</v>
      </c>
      <c r="F2309" s="29" t="s">
        <v>14</v>
      </c>
      <c r="G2309" s="29" t="s">
        <v>11006</v>
      </c>
      <c r="H2309" s="32" t="s">
        <v>11007</v>
      </c>
      <c r="I2309" s="29" t="s">
        <v>249</v>
      </c>
      <c r="J2309" s="29" t="s">
        <v>55</v>
      </c>
      <c r="K2309" s="34">
        <v>44199</v>
      </c>
      <c r="L2309" s="29" t="s">
        <v>35</v>
      </c>
    </row>
    <row r="2310" spans="1:12" x14ac:dyDescent="0.8">
      <c r="A2310" s="29" t="s">
        <v>11009</v>
      </c>
      <c r="B2310" s="29" t="s">
        <v>11010</v>
      </c>
      <c r="C2310" s="29" t="s">
        <v>23826</v>
      </c>
      <c r="D2310" s="29" t="s">
        <v>24372</v>
      </c>
      <c r="E2310" s="32">
        <v>41</v>
      </c>
      <c r="F2310" s="29" t="s">
        <v>29</v>
      </c>
      <c r="G2310" s="29" t="s">
        <v>11011</v>
      </c>
      <c r="H2310" s="32" t="s">
        <v>11012</v>
      </c>
      <c r="I2310" s="29" t="s">
        <v>450</v>
      </c>
      <c r="J2310" s="29" t="s">
        <v>138</v>
      </c>
      <c r="K2310" s="34">
        <v>45065</v>
      </c>
      <c r="L2310" s="29" t="s">
        <v>26</v>
      </c>
    </row>
    <row r="2311" spans="1:12" x14ac:dyDescent="0.8">
      <c r="A2311" s="29" t="s">
        <v>11014</v>
      </c>
      <c r="B2311" s="29" t="s">
        <v>11015</v>
      </c>
      <c r="C2311" s="29" t="s">
        <v>23824</v>
      </c>
      <c r="D2311" s="29" t="s">
        <v>24957</v>
      </c>
      <c r="E2311" s="32">
        <v>45</v>
      </c>
      <c r="F2311" s="29" t="s">
        <v>29</v>
      </c>
      <c r="G2311" s="29" t="s">
        <v>11016</v>
      </c>
      <c r="H2311" s="32" t="s">
        <v>11017</v>
      </c>
      <c r="I2311" s="29" t="s">
        <v>125</v>
      </c>
      <c r="J2311" s="29" t="s">
        <v>126</v>
      </c>
      <c r="K2311" s="34">
        <v>45338</v>
      </c>
      <c r="L2311" s="29" t="s">
        <v>42</v>
      </c>
    </row>
    <row r="2312" spans="1:12" x14ac:dyDescent="0.8">
      <c r="A2312" s="29" t="s">
        <v>11019</v>
      </c>
      <c r="B2312" s="29" t="s">
        <v>11020</v>
      </c>
      <c r="C2312" s="29" t="s">
        <v>23888</v>
      </c>
      <c r="D2312" s="29" t="s">
        <v>24998</v>
      </c>
      <c r="E2312" s="32">
        <v>31</v>
      </c>
      <c r="F2312" s="29" t="s">
        <v>14</v>
      </c>
      <c r="G2312" s="29" t="s">
        <v>11021</v>
      </c>
      <c r="H2312" s="32" t="s">
        <v>11022</v>
      </c>
      <c r="I2312" s="29" t="s">
        <v>1049</v>
      </c>
      <c r="J2312" s="29" t="s">
        <v>48</v>
      </c>
      <c r="K2312" s="34">
        <v>44782</v>
      </c>
      <c r="L2312" s="29" t="s">
        <v>42</v>
      </c>
    </row>
    <row r="2313" spans="1:12" x14ac:dyDescent="0.8">
      <c r="A2313" s="29" t="s">
        <v>11024</v>
      </c>
      <c r="B2313" s="29" t="s">
        <v>11025</v>
      </c>
      <c r="C2313" s="29" t="s">
        <v>24012</v>
      </c>
      <c r="D2313" s="29" t="s">
        <v>24782</v>
      </c>
      <c r="E2313" s="32">
        <v>56</v>
      </c>
      <c r="F2313" s="29" t="s">
        <v>29</v>
      </c>
      <c r="G2313" s="29" t="s">
        <v>11026</v>
      </c>
      <c r="H2313" s="32" t="s">
        <v>11027</v>
      </c>
      <c r="I2313" s="29" t="s">
        <v>529</v>
      </c>
      <c r="J2313" s="29" t="s">
        <v>55</v>
      </c>
      <c r="K2313" s="34">
        <v>44995</v>
      </c>
      <c r="L2313" s="29" t="s">
        <v>35</v>
      </c>
    </row>
    <row r="2314" spans="1:12" x14ac:dyDescent="0.8">
      <c r="A2314" s="29" t="s">
        <v>11029</v>
      </c>
      <c r="B2314" s="29" t="s">
        <v>11030</v>
      </c>
      <c r="C2314" s="29" t="s">
        <v>24151</v>
      </c>
      <c r="D2314" s="29" t="s">
        <v>23785</v>
      </c>
      <c r="E2314" s="32">
        <v>37</v>
      </c>
      <c r="F2314" s="29" t="s">
        <v>14</v>
      </c>
      <c r="G2314" s="29" t="s">
        <v>11031</v>
      </c>
      <c r="H2314" s="32" t="s">
        <v>11032</v>
      </c>
      <c r="I2314" s="29" t="s">
        <v>510</v>
      </c>
      <c r="J2314" s="29" t="s">
        <v>126</v>
      </c>
      <c r="K2314" s="34">
        <v>44676</v>
      </c>
      <c r="L2314" s="29" t="s">
        <v>42</v>
      </c>
    </row>
    <row r="2315" spans="1:12" x14ac:dyDescent="0.8">
      <c r="A2315" s="29" t="s">
        <v>11034</v>
      </c>
      <c r="B2315" s="29" t="s">
        <v>11035</v>
      </c>
      <c r="C2315" s="29" t="s">
        <v>24083</v>
      </c>
      <c r="D2315" s="29" t="s">
        <v>24711</v>
      </c>
      <c r="E2315" s="32">
        <v>40</v>
      </c>
      <c r="F2315" s="29"/>
      <c r="G2315" s="29" t="s">
        <v>11036</v>
      </c>
      <c r="H2315" s="32">
        <v>4758308772</v>
      </c>
      <c r="I2315" s="29" t="s">
        <v>303</v>
      </c>
      <c r="J2315" s="29" t="s">
        <v>221</v>
      </c>
      <c r="K2315" s="34">
        <v>45050</v>
      </c>
      <c r="L2315" s="29" t="s">
        <v>26</v>
      </c>
    </row>
    <row r="2316" spans="1:12" x14ac:dyDescent="0.8">
      <c r="A2316" s="29" t="s">
        <v>11037</v>
      </c>
      <c r="B2316" s="29" t="s">
        <v>11038</v>
      </c>
      <c r="C2316" s="29" t="s">
        <v>24193</v>
      </c>
      <c r="D2316" s="29" t="s">
        <v>24458</v>
      </c>
      <c r="E2316" s="32">
        <v>42</v>
      </c>
      <c r="F2316" s="29" t="s">
        <v>14</v>
      </c>
      <c r="G2316" s="29" t="s">
        <v>11039</v>
      </c>
      <c r="H2316" s="32" t="s">
        <v>11040</v>
      </c>
      <c r="I2316" s="29" t="s">
        <v>1974</v>
      </c>
      <c r="J2316" s="29" t="s">
        <v>180</v>
      </c>
      <c r="K2316" s="34">
        <v>45285</v>
      </c>
      <c r="L2316" s="29" t="s">
        <v>42</v>
      </c>
    </row>
    <row r="2317" spans="1:12" x14ac:dyDescent="0.8">
      <c r="A2317" s="29" t="s">
        <v>11042</v>
      </c>
      <c r="B2317" s="29" t="s">
        <v>11043</v>
      </c>
      <c r="C2317" s="29" t="s">
        <v>23841</v>
      </c>
      <c r="D2317" s="29" t="s">
        <v>24374</v>
      </c>
      <c r="E2317" s="32">
        <v>40</v>
      </c>
      <c r="F2317" s="29" t="s">
        <v>14</v>
      </c>
      <c r="G2317" s="29" t="s">
        <v>11044</v>
      </c>
      <c r="H2317" s="32" t="s">
        <v>11045</v>
      </c>
      <c r="I2317" s="29" t="s">
        <v>952</v>
      </c>
      <c r="J2317" s="29" t="s">
        <v>126</v>
      </c>
      <c r="K2317" s="34">
        <v>44002</v>
      </c>
      <c r="L2317" s="29" t="s">
        <v>35</v>
      </c>
    </row>
    <row r="2318" spans="1:12" x14ac:dyDescent="0.8">
      <c r="A2318" s="29" t="s">
        <v>11047</v>
      </c>
      <c r="B2318" s="29" t="s">
        <v>11048</v>
      </c>
      <c r="C2318" s="29" t="s">
        <v>24039</v>
      </c>
      <c r="D2318" s="29" t="s">
        <v>23938</v>
      </c>
      <c r="E2318" s="32">
        <v>45</v>
      </c>
      <c r="F2318" s="29" t="s">
        <v>29</v>
      </c>
      <c r="G2318" s="29" t="s">
        <v>11049</v>
      </c>
      <c r="H2318" s="32" t="s">
        <v>11050</v>
      </c>
      <c r="I2318" s="29" t="s">
        <v>730</v>
      </c>
      <c r="J2318" s="29" t="s">
        <v>62</v>
      </c>
      <c r="K2318" s="34">
        <v>44983</v>
      </c>
      <c r="L2318" s="29" t="s">
        <v>42</v>
      </c>
    </row>
    <row r="2319" spans="1:12" x14ac:dyDescent="0.8">
      <c r="A2319" s="29" t="s">
        <v>11052</v>
      </c>
      <c r="B2319" s="29" t="s">
        <v>11053</v>
      </c>
      <c r="C2319" s="29" t="s">
        <v>23749</v>
      </c>
      <c r="D2319" s="29" t="s">
        <v>24330</v>
      </c>
      <c r="E2319" s="32">
        <v>27</v>
      </c>
      <c r="F2319" s="29" t="s">
        <v>14</v>
      </c>
      <c r="G2319" s="29" t="s">
        <v>6475</v>
      </c>
      <c r="H2319" s="32" t="s">
        <v>11054</v>
      </c>
      <c r="I2319" s="29" t="s">
        <v>18</v>
      </c>
      <c r="J2319" s="29" t="s">
        <v>19</v>
      </c>
      <c r="K2319" s="34">
        <v>45611</v>
      </c>
      <c r="L2319" s="29" t="s">
        <v>35</v>
      </c>
    </row>
    <row r="2320" spans="1:12" x14ac:dyDescent="0.8">
      <c r="A2320" s="29" t="s">
        <v>11056</v>
      </c>
      <c r="B2320" s="29" t="s">
        <v>11057</v>
      </c>
      <c r="C2320" s="29" t="s">
        <v>23791</v>
      </c>
      <c r="D2320" s="29" t="s">
        <v>24802</v>
      </c>
      <c r="E2320" s="32">
        <v>28</v>
      </c>
      <c r="F2320" s="29" t="s">
        <v>29</v>
      </c>
      <c r="G2320" s="29" t="s">
        <v>11058</v>
      </c>
      <c r="H2320" s="32" t="s">
        <v>11059</v>
      </c>
      <c r="I2320" s="29" t="s">
        <v>249</v>
      </c>
      <c r="J2320" s="29" t="s">
        <v>55</v>
      </c>
      <c r="K2320" s="34">
        <v>45215</v>
      </c>
      <c r="L2320" s="29" t="s">
        <v>35</v>
      </c>
    </row>
    <row r="2321" spans="1:12" x14ac:dyDescent="0.8">
      <c r="A2321" s="29" t="s">
        <v>11061</v>
      </c>
      <c r="B2321" s="29" t="s">
        <v>11062</v>
      </c>
      <c r="C2321" s="29" t="s">
        <v>23838</v>
      </c>
      <c r="D2321" s="29" t="s">
        <v>24507</v>
      </c>
      <c r="E2321" s="32">
        <v>21</v>
      </c>
      <c r="F2321" s="29" t="s">
        <v>14</v>
      </c>
      <c r="G2321" s="29" t="s">
        <v>11063</v>
      </c>
      <c r="H2321" s="32" t="s">
        <v>11064</v>
      </c>
      <c r="I2321" s="29" t="s">
        <v>167</v>
      </c>
      <c r="J2321" s="29" t="s">
        <v>138</v>
      </c>
      <c r="K2321" s="34">
        <v>45024</v>
      </c>
      <c r="L2321" s="29" t="s">
        <v>35</v>
      </c>
    </row>
    <row r="2322" spans="1:12" x14ac:dyDescent="0.8">
      <c r="A2322" s="29" t="s">
        <v>11066</v>
      </c>
      <c r="B2322" s="29" t="s">
        <v>11067</v>
      </c>
      <c r="C2322" s="29" t="s">
        <v>23747</v>
      </c>
      <c r="D2322" s="29" t="s">
        <v>24456</v>
      </c>
      <c r="E2322" s="32">
        <v>40</v>
      </c>
      <c r="F2322" s="29" t="s">
        <v>108</v>
      </c>
      <c r="G2322" s="29" t="s">
        <v>11068</v>
      </c>
      <c r="H2322" s="32" t="s">
        <v>11069</v>
      </c>
      <c r="I2322" s="29" t="s">
        <v>1049</v>
      </c>
      <c r="J2322" s="29" t="s">
        <v>48</v>
      </c>
      <c r="K2322" s="34">
        <v>45242</v>
      </c>
      <c r="L2322" s="29"/>
    </row>
    <row r="2323" spans="1:12" x14ac:dyDescent="0.8">
      <c r="A2323" s="29" t="s">
        <v>11071</v>
      </c>
      <c r="B2323" s="29" t="s">
        <v>11072</v>
      </c>
      <c r="C2323" s="29" t="s">
        <v>23740</v>
      </c>
      <c r="D2323" s="29" t="s">
        <v>23785</v>
      </c>
      <c r="E2323" s="32"/>
      <c r="F2323" s="29" t="s">
        <v>14</v>
      </c>
      <c r="G2323" s="29" t="s">
        <v>11073</v>
      </c>
      <c r="H2323" s="32" t="s">
        <v>11074</v>
      </c>
      <c r="I2323" s="29" t="s">
        <v>553</v>
      </c>
      <c r="J2323" s="29" t="s">
        <v>221</v>
      </c>
      <c r="K2323" s="34">
        <v>45314</v>
      </c>
      <c r="L2323" s="29" t="s">
        <v>35</v>
      </c>
    </row>
    <row r="2324" spans="1:12" x14ac:dyDescent="0.8">
      <c r="A2324" s="29" t="s">
        <v>11076</v>
      </c>
      <c r="B2324" s="29" t="s">
        <v>11077</v>
      </c>
      <c r="C2324" s="29" t="s">
        <v>23754</v>
      </c>
      <c r="D2324" s="29" t="s">
        <v>24999</v>
      </c>
      <c r="E2324" s="32">
        <v>40</v>
      </c>
      <c r="F2324" s="29" t="s">
        <v>29</v>
      </c>
      <c r="G2324" s="29" t="s">
        <v>11078</v>
      </c>
      <c r="H2324" s="32" t="s">
        <v>11079</v>
      </c>
      <c r="I2324" s="29" t="s">
        <v>355</v>
      </c>
      <c r="J2324" s="29" t="s">
        <v>180</v>
      </c>
      <c r="K2324" s="34">
        <v>45180</v>
      </c>
      <c r="L2324" s="29" t="s">
        <v>26</v>
      </c>
    </row>
    <row r="2325" spans="1:12" x14ac:dyDescent="0.8">
      <c r="A2325" s="29" t="s">
        <v>11081</v>
      </c>
      <c r="B2325" s="29" t="s">
        <v>11082</v>
      </c>
      <c r="C2325" s="29" t="s">
        <v>23910</v>
      </c>
      <c r="D2325" s="29" t="s">
        <v>24355</v>
      </c>
      <c r="E2325" s="32">
        <v>55</v>
      </c>
      <c r="F2325" s="29" t="s">
        <v>29</v>
      </c>
      <c r="G2325" s="29" t="s">
        <v>11083</v>
      </c>
      <c r="H2325" s="32">
        <v>3826896818</v>
      </c>
      <c r="I2325" s="29" t="s">
        <v>227</v>
      </c>
      <c r="J2325" s="29" t="s">
        <v>221</v>
      </c>
      <c r="K2325" s="34">
        <v>44062</v>
      </c>
      <c r="L2325" s="29" t="s">
        <v>42</v>
      </c>
    </row>
    <row r="2326" spans="1:12" x14ac:dyDescent="0.8">
      <c r="A2326" s="29" t="s">
        <v>11085</v>
      </c>
      <c r="B2326" s="29" t="s">
        <v>11086</v>
      </c>
      <c r="C2326" s="29" t="s">
        <v>23873</v>
      </c>
      <c r="D2326" s="29" t="s">
        <v>25000</v>
      </c>
      <c r="E2326" s="32">
        <v>34</v>
      </c>
      <c r="F2326" s="29" t="s">
        <v>29</v>
      </c>
      <c r="G2326" s="29" t="s">
        <v>11087</v>
      </c>
      <c r="H2326" s="32"/>
      <c r="I2326" s="29" t="s">
        <v>186</v>
      </c>
      <c r="J2326" s="29" t="s">
        <v>74</v>
      </c>
      <c r="K2326" s="34">
        <v>44175</v>
      </c>
      <c r="L2326" s="29" t="s">
        <v>35</v>
      </c>
    </row>
    <row r="2327" spans="1:12" x14ac:dyDescent="0.8">
      <c r="A2327" s="29" t="s">
        <v>11089</v>
      </c>
      <c r="B2327" s="29" t="s">
        <v>11090</v>
      </c>
      <c r="C2327" s="29" t="s">
        <v>23825</v>
      </c>
      <c r="D2327" s="29" t="s">
        <v>23810</v>
      </c>
      <c r="E2327" s="32">
        <v>43</v>
      </c>
      <c r="F2327" s="29" t="s">
        <v>14</v>
      </c>
      <c r="G2327" s="29" t="s">
        <v>11091</v>
      </c>
      <c r="H2327" s="32" t="s">
        <v>11092</v>
      </c>
      <c r="I2327" s="29" t="s">
        <v>25</v>
      </c>
      <c r="J2327" s="29" t="s">
        <v>19</v>
      </c>
      <c r="K2327" s="34">
        <v>43940</v>
      </c>
      <c r="L2327" s="29" t="s">
        <v>26</v>
      </c>
    </row>
    <row r="2328" spans="1:12" x14ac:dyDescent="0.8">
      <c r="A2328" s="29" t="s">
        <v>11094</v>
      </c>
      <c r="B2328" s="29" t="s">
        <v>11095</v>
      </c>
      <c r="C2328" s="29" t="s">
        <v>23871</v>
      </c>
      <c r="D2328" s="29" t="s">
        <v>24034</v>
      </c>
      <c r="E2328" s="32">
        <v>21</v>
      </c>
      <c r="F2328" s="29" t="s">
        <v>29</v>
      </c>
      <c r="G2328" s="29" t="s">
        <v>11096</v>
      </c>
      <c r="H2328" s="32" t="s">
        <v>11097</v>
      </c>
      <c r="I2328" s="29" t="s">
        <v>119</v>
      </c>
      <c r="J2328" s="29" t="s">
        <v>55</v>
      </c>
      <c r="K2328" s="34">
        <v>44685</v>
      </c>
      <c r="L2328" s="29" t="s">
        <v>35</v>
      </c>
    </row>
    <row r="2329" spans="1:12" x14ac:dyDescent="0.8">
      <c r="A2329" s="29" t="s">
        <v>11099</v>
      </c>
      <c r="B2329" s="29" t="s">
        <v>11100</v>
      </c>
      <c r="C2329" s="29" t="s">
        <v>23747</v>
      </c>
      <c r="D2329" s="29" t="s">
        <v>25001</v>
      </c>
      <c r="E2329" s="32">
        <v>30</v>
      </c>
      <c r="F2329" s="29" t="s">
        <v>14</v>
      </c>
      <c r="G2329" s="29"/>
      <c r="H2329" s="32" t="s">
        <v>11101</v>
      </c>
      <c r="I2329" s="29" t="s">
        <v>578</v>
      </c>
      <c r="J2329" s="29" t="s">
        <v>113</v>
      </c>
      <c r="K2329" s="34">
        <v>45206</v>
      </c>
      <c r="L2329" s="29"/>
    </row>
    <row r="2330" spans="1:12" x14ac:dyDescent="0.8">
      <c r="A2330" s="29" t="s">
        <v>11103</v>
      </c>
      <c r="B2330" s="29" t="s">
        <v>11104</v>
      </c>
      <c r="C2330" s="29" t="s">
        <v>23894</v>
      </c>
      <c r="D2330" s="29" t="s">
        <v>24011</v>
      </c>
      <c r="E2330" s="32">
        <v>43</v>
      </c>
      <c r="F2330" s="29" t="s">
        <v>29</v>
      </c>
      <c r="G2330" s="29" t="s">
        <v>11105</v>
      </c>
      <c r="H2330" s="32" t="s">
        <v>11106</v>
      </c>
      <c r="I2330" s="29" t="s">
        <v>450</v>
      </c>
      <c r="J2330" s="29" t="s">
        <v>138</v>
      </c>
      <c r="K2330" s="34">
        <v>44982</v>
      </c>
      <c r="L2330" s="29" t="s">
        <v>26</v>
      </c>
    </row>
    <row r="2331" spans="1:12" x14ac:dyDescent="0.8">
      <c r="A2331" s="29" t="s">
        <v>11108</v>
      </c>
      <c r="B2331" s="29" t="s">
        <v>11109</v>
      </c>
      <c r="C2331" s="29" t="s">
        <v>24058</v>
      </c>
      <c r="D2331" s="29" t="s">
        <v>24453</v>
      </c>
      <c r="E2331" s="32">
        <v>45</v>
      </c>
      <c r="F2331" s="29" t="s">
        <v>14</v>
      </c>
      <c r="G2331" s="29" t="s">
        <v>11110</v>
      </c>
      <c r="H2331" s="32" t="s">
        <v>11111</v>
      </c>
      <c r="I2331" s="29" t="s">
        <v>91</v>
      </c>
      <c r="J2331" s="29" t="s">
        <v>92</v>
      </c>
      <c r="K2331" s="34">
        <v>43964</v>
      </c>
      <c r="L2331" s="29" t="s">
        <v>35</v>
      </c>
    </row>
    <row r="2332" spans="1:12" x14ac:dyDescent="0.8">
      <c r="A2332" s="29" t="s">
        <v>11113</v>
      </c>
      <c r="B2332" s="29" t="s">
        <v>11114</v>
      </c>
      <c r="C2332" s="29" t="s">
        <v>24242</v>
      </c>
      <c r="D2332" s="29" t="s">
        <v>24886</v>
      </c>
      <c r="E2332" s="32">
        <v>31</v>
      </c>
      <c r="F2332" s="29" t="s">
        <v>29</v>
      </c>
      <c r="G2332" s="29" t="s">
        <v>11115</v>
      </c>
      <c r="H2332" s="32" t="s">
        <v>11116</v>
      </c>
      <c r="I2332" s="29" t="s">
        <v>18</v>
      </c>
      <c r="J2332" s="29" t="s">
        <v>19</v>
      </c>
      <c r="K2332" s="34">
        <v>44580</v>
      </c>
      <c r="L2332" s="29" t="s">
        <v>35</v>
      </c>
    </row>
    <row r="2333" spans="1:12" x14ac:dyDescent="0.8">
      <c r="A2333" s="29" t="s">
        <v>11118</v>
      </c>
      <c r="B2333" s="29" t="s">
        <v>11119</v>
      </c>
      <c r="C2333" s="29" t="s">
        <v>24089</v>
      </c>
      <c r="D2333" s="29" t="s">
        <v>23921</v>
      </c>
      <c r="E2333" s="32"/>
      <c r="F2333" s="29" t="s">
        <v>108</v>
      </c>
      <c r="G2333" s="29" t="s">
        <v>11120</v>
      </c>
      <c r="H2333" s="32">
        <v>8784577884</v>
      </c>
      <c r="I2333" s="29" t="s">
        <v>270</v>
      </c>
      <c r="J2333" s="29"/>
      <c r="K2333" s="34">
        <v>44131</v>
      </c>
      <c r="L2333" s="29"/>
    </row>
    <row r="2334" spans="1:12" x14ac:dyDescent="0.8">
      <c r="A2334" s="29" t="s">
        <v>11122</v>
      </c>
      <c r="B2334" s="29" t="s">
        <v>11123</v>
      </c>
      <c r="C2334" s="29" t="s">
        <v>23905</v>
      </c>
      <c r="D2334" s="29" t="s">
        <v>24636</v>
      </c>
      <c r="E2334" s="32">
        <v>18</v>
      </c>
      <c r="F2334" s="29" t="s">
        <v>29</v>
      </c>
      <c r="G2334" s="29" t="s">
        <v>11124</v>
      </c>
      <c r="H2334" s="32"/>
      <c r="I2334" s="29" t="s">
        <v>179</v>
      </c>
      <c r="J2334" s="29" t="s">
        <v>180</v>
      </c>
      <c r="K2334" s="34">
        <v>44827</v>
      </c>
      <c r="L2334" s="29" t="s">
        <v>35</v>
      </c>
    </row>
    <row r="2335" spans="1:12" x14ac:dyDescent="0.8">
      <c r="A2335" s="29" t="s">
        <v>11126</v>
      </c>
      <c r="B2335" s="29" t="s">
        <v>11127</v>
      </c>
      <c r="C2335" s="29" t="s">
        <v>23819</v>
      </c>
      <c r="D2335" s="29" t="s">
        <v>24146</v>
      </c>
      <c r="E2335" s="32">
        <v>30</v>
      </c>
      <c r="F2335" s="29" t="s">
        <v>29</v>
      </c>
      <c r="G2335" s="29" t="s">
        <v>11128</v>
      </c>
      <c r="H2335" s="32" t="s">
        <v>11129</v>
      </c>
      <c r="I2335" s="29" t="s">
        <v>179</v>
      </c>
      <c r="J2335" s="29" t="s">
        <v>180</v>
      </c>
      <c r="K2335" s="34">
        <v>44366</v>
      </c>
      <c r="L2335" s="29" t="s">
        <v>35</v>
      </c>
    </row>
    <row r="2336" spans="1:12" x14ac:dyDescent="0.8">
      <c r="A2336" s="29" t="s">
        <v>11131</v>
      </c>
      <c r="B2336" s="29" t="s">
        <v>11132</v>
      </c>
      <c r="C2336" s="29" t="s">
        <v>23836</v>
      </c>
      <c r="D2336" s="29" t="s">
        <v>24437</v>
      </c>
      <c r="E2336" s="32">
        <v>45</v>
      </c>
      <c r="F2336" s="29" t="s">
        <v>14</v>
      </c>
      <c r="G2336" s="29" t="s">
        <v>11133</v>
      </c>
      <c r="H2336" s="32" t="s">
        <v>11134</v>
      </c>
      <c r="I2336" s="29" t="s">
        <v>137</v>
      </c>
      <c r="J2336" s="29" t="s">
        <v>138</v>
      </c>
      <c r="K2336" s="34">
        <v>45395</v>
      </c>
      <c r="L2336" s="29" t="s">
        <v>42</v>
      </c>
    </row>
    <row r="2337" spans="1:12" x14ac:dyDescent="0.8">
      <c r="A2337" s="29" t="s">
        <v>11136</v>
      </c>
      <c r="B2337" s="29" t="s">
        <v>11137</v>
      </c>
      <c r="C2337" s="29" t="s">
        <v>23916</v>
      </c>
      <c r="D2337" s="29" t="s">
        <v>24443</v>
      </c>
      <c r="E2337" s="32">
        <v>41</v>
      </c>
      <c r="F2337" s="29" t="s">
        <v>14</v>
      </c>
      <c r="G2337" s="29" t="s">
        <v>11138</v>
      </c>
      <c r="H2337" s="32" t="s">
        <v>11139</v>
      </c>
      <c r="I2337" s="29" t="s">
        <v>270</v>
      </c>
      <c r="J2337" s="29" t="s">
        <v>19</v>
      </c>
      <c r="K2337" s="34">
        <v>45228</v>
      </c>
      <c r="L2337" s="29" t="s">
        <v>26</v>
      </c>
    </row>
    <row r="2338" spans="1:12" x14ac:dyDescent="0.8">
      <c r="A2338" s="29" t="s">
        <v>11141</v>
      </c>
      <c r="B2338" s="29" t="s">
        <v>11142</v>
      </c>
      <c r="C2338" s="29" t="s">
        <v>23816</v>
      </c>
      <c r="D2338" s="29" t="s">
        <v>24175</v>
      </c>
      <c r="E2338" s="32">
        <v>41</v>
      </c>
      <c r="F2338" s="29" t="s">
        <v>29</v>
      </c>
      <c r="G2338" s="29" t="s">
        <v>11143</v>
      </c>
      <c r="H2338" s="32" t="s">
        <v>11144</v>
      </c>
      <c r="I2338" s="29" t="s">
        <v>80</v>
      </c>
      <c r="J2338" s="29" t="s">
        <v>74</v>
      </c>
      <c r="K2338" s="34">
        <v>45155</v>
      </c>
      <c r="L2338" s="29"/>
    </row>
    <row r="2339" spans="1:12" x14ac:dyDescent="0.8">
      <c r="A2339" s="29" t="s">
        <v>11146</v>
      </c>
      <c r="B2339" s="29" t="s">
        <v>11147</v>
      </c>
      <c r="C2339" s="29" t="s">
        <v>23742</v>
      </c>
      <c r="D2339" s="29" t="s">
        <v>25002</v>
      </c>
      <c r="E2339" s="32">
        <v>35</v>
      </c>
      <c r="F2339" s="29" t="s">
        <v>14</v>
      </c>
      <c r="G2339" s="29"/>
      <c r="H2339" s="32" t="s">
        <v>11148</v>
      </c>
      <c r="I2339" s="29"/>
      <c r="J2339" s="29" t="s">
        <v>74</v>
      </c>
      <c r="K2339" s="34">
        <v>45325</v>
      </c>
      <c r="L2339" s="29" t="s">
        <v>26</v>
      </c>
    </row>
    <row r="2340" spans="1:12" x14ac:dyDescent="0.8">
      <c r="A2340" s="29" t="s">
        <v>11150</v>
      </c>
      <c r="B2340" s="29" t="s">
        <v>11151</v>
      </c>
      <c r="C2340" s="29" t="s">
        <v>23745</v>
      </c>
      <c r="D2340" s="29" t="s">
        <v>24620</v>
      </c>
      <c r="E2340" s="32">
        <v>35</v>
      </c>
      <c r="F2340" s="29" t="s">
        <v>29</v>
      </c>
      <c r="G2340" s="29" t="s">
        <v>11152</v>
      </c>
      <c r="H2340" s="32" t="s">
        <v>11153</v>
      </c>
      <c r="I2340" s="29" t="s">
        <v>18</v>
      </c>
      <c r="J2340" s="29" t="s">
        <v>19</v>
      </c>
      <c r="K2340" s="34">
        <v>44241</v>
      </c>
      <c r="L2340" s="29" t="s">
        <v>42</v>
      </c>
    </row>
    <row r="2341" spans="1:12" x14ac:dyDescent="0.8">
      <c r="A2341" s="29" t="s">
        <v>11155</v>
      </c>
      <c r="B2341" s="29" t="s">
        <v>11156</v>
      </c>
      <c r="C2341" s="29" t="s">
        <v>23774</v>
      </c>
      <c r="D2341" s="29" t="s">
        <v>25003</v>
      </c>
      <c r="E2341" s="32">
        <v>27</v>
      </c>
      <c r="F2341" s="29" t="s">
        <v>29</v>
      </c>
      <c r="G2341" s="29"/>
      <c r="H2341" s="32" t="s">
        <v>11157</v>
      </c>
      <c r="I2341" s="29" t="s">
        <v>249</v>
      </c>
      <c r="J2341" s="29" t="s">
        <v>55</v>
      </c>
      <c r="K2341" s="34">
        <v>45569</v>
      </c>
      <c r="L2341" s="29" t="s">
        <v>42</v>
      </c>
    </row>
    <row r="2342" spans="1:12" x14ac:dyDescent="0.8">
      <c r="A2342" s="29" t="s">
        <v>11159</v>
      </c>
      <c r="B2342" s="29" t="s">
        <v>11160</v>
      </c>
      <c r="C2342" s="29" t="s">
        <v>23916</v>
      </c>
      <c r="D2342" s="29" t="s">
        <v>25004</v>
      </c>
      <c r="E2342" s="32">
        <v>43</v>
      </c>
      <c r="F2342" s="29" t="s">
        <v>14</v>
      </c>
      <c r="G2342" s="29" t="s">
        <v>11161</v>
      </c>
      <c r="H2342" s="32" t="s">
        <v>11162</v>
      </c>
      <c r="I2342" s="29" t="s">
        <v>781</v>
      </c>
      <c r="J2342" s="29" t="s">
        <v>145</v>
      </c>
      <c r="K2342" s="34">
        <v>45140</v>
      </c>
      <c r="L2342" s="29" t="s">
        <v>42</v>
      </c>
    </row>
    <row r="2343" spans="1:12" x14ac:dyDescent="0.8">
      <c r="A2343" s="29" t="s">
        <v>11164</v>
      </c>
      <c r="B2343" s="29"/>
      <c r="C2343" s="29"/>
      <c r="D2343" s="29"/>
      <c r="E2343" s="32">
        <v>40</v>
      </c>
      <c r="F2343" s="29" t="s">
        <v>14</v>
      </c>
      <c r="G2343" s="29" t="s">
        <v>11165</v>
      </c>
      <c r="H2343" s="32" t="s">
        <v>11166</v>
      </c>
      <c r="I2343" s="29" t="s">
        <v>41</v>
      </c>
      <c r="J2343" s="29" t="s">
        <v>19</v>
      </c>
      <c r="K2343" s="34">
        <v>44019</v>
      </c>
      <c r="L2343" s="29" t="s">
        <v>35</v>
      </c>
    </row>
    <row r="2344" spans="1:12" x14ac:dyDescent="0.8">
      <c r="A2344" s="29" t="s">
        <v>11168</v>
      </c>
      <c r="B2344" s="29" t="s">
        <v>11169</v>
      </c>
      <c r="C2344" s="29" t="s">
        <v>23872</v>
      </c>
      <c r="D2344" s="29" t="s">
        <v>24390</v>
      </c>
      <c r="E2344" s="32">
        <v>40</v>
      </c>
      <c r="F2344" s="29" t="s">
        <v>14</v>
      </c>
      <c r="G2344" s="29" t="s">
        <v>11170</v>
      </c>
      <c r="H2344" s="32" t="s">
        <v>11171</v>
      </c>
      <c r="I2344" s="29" t="s">
        <v>137</v>
      </c>
      <c r="J2344" s="29" t="s">
        <v>138</v>
      </c>
      <c r="K2344" s="34">
        <v>44907</v>
      </c>
      <c r="L2344" s="29" t="s">
        <v>35</v>
      </c>
    </row>
    <row r="2345" spans="1:12" x14ac:dyDescent="0.8">
      <c r="A2345" s="29" t="s">
        <v>11173</v>
      </c>
      <c r="B2345" s="29" t="s">
        <v>11174</v>
      </c>
      <c r="C2345" s="29" t="s">
        <v>23905</v>
      </c>
      <c r="D2345" s="29" t="s">
        <v>24456</v>
      </c>
      <c r="E2345" s="32">
        <v>28</v>
      </c>
      <c r="F2345" s="29" t="s">
        <v>29</v>
      </c>
      <c r="G2345" s="29" t="s">
        <v>11175</v>
      </c>
      <c r="H2345" s="32" t="s">
        <v>11176</v>
      </c>
      <c r="I2345" s="29"/>
      <c r="J2345" s="29" t="s">
        <v>55</v>
      </c>
      <c r="K2345" s="34">
        <v>45536</v>
      </c>
      <c r="L2345" s="29" t="s">
        <v>42</v>
      </c>
    </row>
    <row r="2346" spans="1:12" x14ac:dyDescent="0.8">
      <c r="A2346" s="29" t="s">
        <v>11178</v>
      </c>
      <c r="B2346" s="29" t="s">
        <v>11179</v>
      </c>
      <c r="C2346" s="29" t="s">
        <v>23850</v>
      </c>
      <c r="D2346" s="29" t="s">
        <v>23785</v>
      </c>
      <c r="E2346" s="32">
        <v>18</v>
      </c>
      <c r="F2346" s="29" t="s">
        <v>29</v>
      </c>
      <c r="G2346" s="29" t="s">
        <v>11180</v>
      </c>
      <c r="H2346" s="32">
        <v>6595784281</v>
      </c>
      <c r="I2346" s="29" t="s">
        <v>80</v>
      </c>
      <c r="J2346" s="29" t="s">
        <v>74</v>
      </c>
      <c r="K2346" s="34">
        <v>44579</v>
      </c>
      <c r="L2346" s="29" t="s">
        <v>42</v>
      </c>
    </row>
    <row r="2347" spans="1:12" x14ac:dyDescent="0.8">
      <c r="A2347" s="29" t="s">
        <v>11182</v>
      </c>
      <c r="B2347" s="29" t="s">
        <v>11183</v>
      </c>
      <c r="C2347" s="29" t="s">
        <v>23854</v>
      </c>
      <c r="D2347" s="29" t="s">
        <v>25005</v>
      </c>
      <c r="E2347" s="32">
        <v>48</v>
      </c>
      <c r="F2347" s="29" t="s">
        <v>14</v>
      </c>
      <c r="G2347" s="29" t="s">
        <v>11184</v>
      </c>
      <c r="H2347" s="32" t="s">
        <v>11185</v>
      </c>
      <c r="I2347" s="29" t="s">
        <v>249</v>
      </c>
      <c r="J2347" s="29" t="s">
        <v>55</v>
      </c>
      <c r="K2347" s="34">
        <v>44136</v>
      </c>
      <c r="L2347" s="29" t="s">
        <v>26</v>
      </c>
    </row>
    <row r="2348" spans="1:12" x14ac:dyDescent="0.8">
      <c r="A2348" s="29" t="s">
        <v>11186</v>
      </c>
      <c r="B2348" s="29" t="s">
        <v>11187</v>
      </c>
      <c r="C2348" s="29" t="s">
        <v>23939</v>
      </c>
      <c r="D2348" s="29" t="s">
        <v>24890</v>
      </c>
      <c r="E2348" s="32">
        <v>29</v>
      </c>
      <c r="F2348" s="29" t="s">
        <v>14</v>
      </c>
      <c r="G2348" s="29" t="s">
        <v>11188</v>
      </c>
      <c r="H2348" s="32" t="s">
        <v>11189</v>
      </c>
      <c r="I2348" s="29" t="s">
        <v>553</v>
      </c>
      <c r="J2348" s="29" t="s">
        <v>221</v>
      </c>
      <c r="K2348" s="34">
        <v>45602</v>
      </c>
      <c r="L2348" s="29" t="s">
        <v>42</v>
      </c>
    </row>
    <row r="2349" spans="1:12" x14ac:dyDescent="0.8">
      <c r="A2349" s="29" t="s">
        <v>11191</v>
      </c>
      <c r="B2349" s="29" t="s">
        <v>4474</v>
      </c>
      <c r="C2349" s="29" t="s">
        <v>24094</v>
      </c>
      <c r="D2349" s="29" t="s">
        <v>24533</v>
      </c>
      <c r="E2349" s="32">
        <v>24</v>
      </c>
      <c r="F2349" s="29" t="s">
        <v>108</v>
      </c>
      <c r="G2349" s="29" t="s">
        <v>11192</v>
      </c>
      <c r="H2349" s="32" t="s">
        <v>11193</v>
      </c>
      <c r="I2349" s="29" t="s">
        <v>510</v>
      </c>
      <c r="J2349" s="29" t="s">
        <v>126</v>
      </c>
      <c r="K2349" s="34">
        <v>45103</v>
      </c>
      <c r="L2349" s="29" t="s">
        <v>42</v>
      </c>
    </row>
    <row r="2350" spans="1:12" x14ac:dyDescent="0.8">
      <c r="A2350" s="29" t="s">
        <v>11195</v>
      </c>
      <c r="B2350" s="29" t="s">
        <v>11196</v>
      </c>
      <c r="C2350" s="29" t="s">
        <v>23958</v>
      </c>
      <c r="D2350" s="29" t="s">
        <v>25006</v>
      </c>
      <c r="E2350" s="32">
        <v>43</v>
      </c>
      <c r="F2350" s="29" t="s">
        <v>14</v>
      </c>
      <c r="G2350" s="29" t="s">
        <v>11197</v>
      </c>
      <c r="H2350" s="32" t="s">
        <v>11198</v>
      </c>
      <c r="I2350" s="29" t="s">
        <v>249</v>
      </c>
      <c r="J2350" s="29" t="s">
        <v>55</v>
      </c>
      <c r="K2350" s="34">
        <v>44018</v>
      </c>
      <c r="L2350" s="29" t="s">
        <v>42</v>
      </c>
    </row>
    <row r="2351" spans="1:12" x14ac:dyDescent="0.8">
      <c r="A2351" s="29" t="s">
        <v>11200</v>
      </c>
      <c r="B2351" s="29" t="s">
        <v>11201</v>
      </c>
      <c r="C2351" s="29" t="s">
        <v>23898</v>
      </c>
      <c r="D2351" s="29" t="s">
        <v>24593</v>
      </c>
      <c r="E2351" s="32">
        <v>30</v>
      </c>
      <c r="F2351" s="29" t="s">
        <v>14</v>
      </c>
      <c r="G2351" s="29" t="s">
        <v>11202</v>
      </c>
      <c r="H2351" s="32">
        <v>3606459827</v>
      </c>
      <c r="I2351" s="29" t="s">
        <v>199</v>
      </c>
      <c r="J2351" s="29" t="s">
        <v>74</v>
      </c>
      <c r="K2351" s="34">
        <v>44178</v>
      </c>
      <c r="L2351" s="29" t="s">
        <v>35</v>
      </c>
    </row>
    <row r="2352" spans="1:12" x14ac:dyDescent="0.8">
      <c r="A2352" s="29" t="s">
        <v>11204</v>
      </c>
      <c r="B2352" s="29" t="s">
        <v>11205</v>
      </c>
      <c r="C2352" s="29" t="s">
        <v>23820</v>
      </c>
      <c r="D2352" s="29" t="s">
        <v>24431</v>
      </c>
      <c r="E2352" s="32">
        <v>47</v>
      </c>
      <c r="F2352" s="29" t="s">
        <v>29</v>
      </c>
      <c r="G2352" s="29" t="s">
        <v>11206</v>
      </c>
      <c r="H2352" s="32" t="s">
        <v>11207</v>
      </c>
      <c r="I2352" s="29" t="s">
        <v>25</v>
      </c>
      <c r="J2352" s="29" t="s">
        <v>19</v>
      </c>
      <c r="K2352" s="34">
        <v>45315</v>
      </c>
      <c r="L2352" s="29" t="s">
        <v>26</v>
      </c>
    </row>
    <row r="2353" spans="1:12" x14ac:dyDescent="0.8">
      <c r="A2353" s="29" t="s">
        <v>11209</v>
      </c>
      <c r="B2353" s="29" t="s">
        <v>11210</v>
      </c>
      <c r="C2353" s="29" t="s">
        <v>23954</v>
      </c>
      <c r="D2353" s="29" t="s">
        <v>24332</v>
      </c>
      <c r="E2353" s="32">
        <v>42</v>
      </c>
      <c r="F2353" s="29" t="s">
        <v>14</v>
      </c>
      <c r="G2353" s="29" t="s">
        <v>11211</v>
      </c>
      <c r="H2353" s="32" t="s">
        <v>11212</v>
      </c>
      <c r="I2353" s="29" t="s">
        <v>558</v>
      </c>
      <c r="J2353" s="29" t="s">
        <v>55</v>
      </c>
      <c r="K2353" s="34">
        <v>44226</v>
      </c>
      <c r="L2353" s="29" t="s">
        <v>35</v>
      </c>
    </row>
    <row r="2354" spans="1:12" x14ac:dyDescent="0.8">
      <c r="A2354" s="29" t="s">
        <v>11214</v>
      </c>
      <c r="B2354" s="29" t="s">
        <v>11215</v>
      </c>
      <c r="C2354" s="29" t="s">
        <v>23792</v>
      </c>
      <c r="D2354" s="29" t="s">
        <v>24570</v>
      </c>
      <c r="E2354" s="32">
        <v>43</v>
      </c>
      <c r="F2354" s="29" t="s">
        <v>14</v>
      </c>
      <c r="G2354" s="29" t="s">
        <v>11216</v>
      </c>
      <c r="H2354" s="32" t="s">
        <v>11217</v>
      </c>
      <c r="I2354" s="29" t="s">
        <v>161</v>
      </c>
      <c r="J2354" s="29" t="s">
        <v>113</v>
      </c>
      <c r="K2354" s="34">
        <v>45080</v>
      </c>
      <c r="L2354" s="29" t="s">
        <v>35</v>
      </c>
    </row>
    <row r="2355" spans="1:12" x14ac:dyDescent="0.8">
      <c r="A2355" s="29" t="s">
        <v>11219</v>
      </c>
      <c r="B2355" s="29" t="s">
        <v>11220</v>
      </c>
      <c r="C2355" s="29" t="s">
        <v>23764</v>
      </c>
      <c r="D2355" s="29" t="s">
        <v>24373</v>
      </c>
      <c r="E2355" s="32">
        <v>18</v>
      </c>
      <c r="F2355" s="29" t="s">
        <v>14</v>
      </c>
      <c r="G2355" s="29" t="s">
        <v>11221</v>
      </c>
      <c r="H2355" s="32" t="s">
        <v>11222</v>
      </c>
      <c r="I2355" s="29" t="s">
        <v>220</v>
      </c>
      <c r="J2355" s="29" t="s">
        <v>221</v>
      </c>
      <c r="K2355" s="34">
        <v>44093</v>
      </c>
      <c r="L2355" s="29" t="s">
        <v>35</v>
      </c>
    </row>
    <row r="2356" spans="1:12" x14ac:dyDescent="0.8">
      <c r="A2356" s="29" t="s">
        <v>11224</v>
      </c>
      <c r="B2356" s="29" t="s">
        <v>11225</v>
      </c>
      <c r="C2356" s="29" t="s">
        <v>23833</v>
      </c>
      <c r="D2356" s="29" t="s">
        <v>25007</v>
      </c>
      <c r="E2356" s="32">
        <v>49</v>
      </c>
      <c r="F2356" s="29" t="s">
        <v>14</v>
      </c>
      <c r="G2356" s="29"/>
      <c r="H2356" s="32" t="s">
        <v>11226</v>
      </c>
      <c r="I2356" s="29" t="s">
        <v>54</v>
      </c>
      <c r="J2356" s="29" t="s">
        <v>55</v>
      </c>
      <c r="K2356" s="34">
        <v>43921</v>
      </c>
      <c r="L2356" s="29" t="s">
        <v>42</v>
      </c>
    </row>
    <row r="2357" spans="1:12" x14ac:dyDescent="0.8">
      <c r="A2357" s="29" t="s">
        <v>11228</v>
      </c>
      <c r="B2357" s="29" t="s">
        <v>11229</v>
      </c>
      <c r="C2357" s="29" t="s">
        <v>23803</v>
      </c>
      <c r="D2357" s="29" t="s">
        <v>24567</v>
      </c>
      <c r="E2357" s="32">
        <v>38</v>
      </c>
      <c r="F2357" s="29" t="s">
        <v>29</v>
      </c>
      <c r="G2357" s="29" t="s">
        <v>11230</v>
      </c>
      <c r="H2357" s="32" t="s">
        <v>11231</v>
      </c>
      <c r="I2357" s="29" t="s">
        <v>137</v>
      </c>
      <c r="J2357" s="29" t="s">
        <v>138</v>
      </c>
      <c r="K2357" s="34">
        <v>43902</v>
      </c>
      <c r="L2357" s="29" t="s">
        <v>26</v>
      </c>
    </row>
    <row r="2358" spans="1:12" x14ac:dyDescent="0.8">
      <c r="A2358" s="29" t="s">
        <v>11233</v>
      </c>
      <c r="B2358" s="29" t="s">
        <v>11234</v>
      </c>
      <c r="C2358" s="29" t="s">
        <v>23742</v>
      </c>
      <c r="D2358" s="29" t="s">
        <v>24615</v>
      </c>
      <c r="E2358" s="32">
        <v>30</v>
      </c>
      <c r="F2358" s="29" t="s">
        <v>14</v>
      </c>
      <c r="G2358" s="29" t="s">
        <v>11235</v>
      </c>
      <c r="H2358" s="32">
        <v>4696679693</v>
      </c>
      <c r="I2358" s="29" t="s">
        <v>167</v>
      </c>
      <c r="J2358" s="29" t="s">
        <v>138</v>
      </c>
      <c r="K2358" s="34">
        <v>44071</v>
      </c>
      <c r="L2358" s="29" t="s">
        <v>26</v>
      </c>
    </row>
    <row r="2359" spans="1:12" x14ac:dyDescent="0.8">
      <c r="A2359" s="29" t="s">
        <v>11237</v>
      </c>
      <c r="B2359" s="29" t="s">
        <v>11238</v>
      </c>
      <c r="C2359" s="29" t="s">
        <v>23820</v>
      </c>
      <c r="D2359" s="29" t="s">
        <v>24852</v>
      </c>
      <c r="E2359" s="32">
        <v>36</v>
      </c>
      <c r="F2359" s="29" t="s">
        <v>29</v>
      </c>
      <c r="G2359" s="29" t="s">
        <v>11239</v>
      </c>
      <c r="H2359" s="32" t="s">
        <v>11240</v>
      </c>
      <c r="I2359" s="29" t="s">
        <v>270</v>
      </c>
      <c r="J2359" s="29" t="s">
        <v>19</v>
      </c>
      <c r="K2359" s="34">
        <v>45309</v>
      </c>
      <c r="L2359" s="29" t="s">
        <v>42</v>
      </c>
    </row>
    <row r="2360" spans="1:12" x14ac:dyDescent="0.8">
      <c r="A2360" s="29" t="s">
        <v>11242</v>
      </c>
      <c r="B2360" s="29" t="s">
        <v>11243</v>
      </c>
      <c r="C2360" s="29" t="s">
        <v>23747</v>
      </c>
      <c r="D2360" s="29" t="s">
        <v>24556</v>
      </c>
      <c r="E2360" s="32">
        <v>18</v>
      </c>
      <c r="F2360" s="29" t="s">
        <v>14</v>
      </c>
      <c r="G2360" s="29" t="s">
        <v>11244</v>
      </c>
      <c r="H2360" s="32" t="s">
        <v>11245</v>
      </c>
      <c r="I2360" s="29" t="s">
        <v>25</v>
      </c>
      <c r="J2360" s="29" t="s">
        <v>19</v>
      </c>
      <c r="K2360" s="34">
        <v>44311</v>
      </c>
      <c r="L2360" s="29" t="s">
        <v>35</v>
      </c>
    </row>
    <row r="2361" spans="1:12" x14ac:dyDescent="0.8">
      <c r="A2361" s="29" t="s">
        <v>11247</v>
      </c>
      <c r="B2361" s="29" t="s">
        <v>11248</v>
      </c>
      <c r="C2361" s="29" t="s">
        <v>23890</v>
      </c>
      <c r="D2361" s="29" t="s">
        <v>24859</v>
      </c>
      <c r="E2361" s="32">
        <v>39</v>
      </c>
      <c r="F2361" s="29" t="s">
        <v>14</v>
      </c>
      <c r="G2361" s="29" t="s">
        <v>11249</v>
      </c>
      <c r="H2361" s="32" t="s">
        <v>11250</v>
      </c>
      <c r="I2361" s="29" t="s">
        <v>681</v>
      </c>
      <c r="J2361" s="29" t="s">
        <v>99</v>
      </c>
      <c r="K2361" s="34">
        <v>44960</v>
      </c>
      <c r="L2361" s="29" t="s">
        <v>26</v>
      </c>
    </row>
    <row r="2362" spans="1:12" x14ac:dyDescent="0.8">
      <c r="A2362" s="29" t="s">
        <v>11252</v>
      </c>
      <c r="B2362" s="29" t="s">
        <v>11253</v>
      </c>
      <c r="C2362" s="29" t="s">
        <v>23742</v>
      </c>
      <c r="D2362" s="29" t="s">
        <v>25008</v>
      </c>
      <c r="E2362" s="32">
        <v>22</v>
      </c>
      <c r="F2362" s="29" t="s">
        <v>14</v>
      </c>
      <c r="G2362" s="29" t="s">
        <v>11254</v>
      </c>
      <c r="H2362" s="32" t="s">
        <v>11255</v>
      </c>
      <c r="I2362" s="29" t="s">
        <v>832</v>
      </c>
      <c r="J2362" s="29" t="s">
        <v>62</v>
      </c>
      <c r="K2362" s="34">
        <v>44378</v>
      </c>
      <c r="L2362" s="29" t="s">
        <v>42</v>
      </c>
    </row>
    <row r="2363" spans="1:12" x14ac:dyDescent="0.8">
      <c r="A2363" s="29" t="s">
        <v>11257</v>
      </c>
      <c r="B2363" s="29" t="s">
        <v>11258</v>
      </c>
      <c r="C2363" s="29" t="s">
        <v>23830</v>
      </c>
      <c r="D2363" s="29" t="s">
        <v>25009</v>
      </c>
      <c r="E2363" s="32">
        <v>18</v>
      </c>
      <c r="F2363" s="29" t="s">
        <v>29</v>
      </c>
      <c r="G2363" s="29" t="s">
        <v>11259</v>
      </c>
      <c r="H2363" s="32" t="s">
        <v>11260</v>
      </c>
      <c r="I2363" s="29" t="s">
        <v>867</v>
      </c>
      <c r="J2363" s="29" t="s">
        <v>99</v>
      </c>
      <c r="K2363" s="34">
        <v>45305</v>
      </c>
      <c r="L2363" s="29" t="s">
        <v>35</v>
      </c>
    </row>
    <row r="2364" spans="1:12" x14ac:dyDescent="0.8">
      <c r="A2364" s="29" t="s">
        <v>11262</v>
      </c>
      <c r="B2364" s="29" t="s">
        <v>11263</v>
      </c>
      <c r="C2364" s="29" t="s">
        <v>23827</v>
      </c>
      <c r="D2364" s="29" t="s">
        <v>24331</v>
      </c>
      <c r="E2364" s="32">
        <v>18</v>
      </c>
      <c r="F2364" s="29" t="s">
        <v>29</v>
      </c>
      <c r="G2364" s="29" t="s">
        <v>11264</v>
      </c>
      <c r="H2364" s="32">
        <f>1-638-760-6962</f>
        <v>-8359</v>
      </c>
      <c r="I2364" s="29" t="s">
        <v>105</v>
      </c>
      <c r="J2364" s="29" t="s">
        <v>48</v>
      </c>
      <c r="K2364" s="34">
        <v>44257</v>
      </c>
      <c r="L2364" s="29" t="s">
        <v>42</v>
      </c>
    </row>
    <row r="2365" spans="1:12" x14ac:dyDescent="0.8">
      <c r="A2365" s="29" t="s">
        <v>11266</v>
      </c>
      <c r="B2365" s="29" t="s">
        <v>11267</v>
      </c>
      <c r="C2365" s="29" t="s">
        <v>23745</v>
      </c>
      <c r="D2365" s="29" t="s">
        <v>24371</v>
      </c>
      <c r="E2365" s="32">
        <v>48</v>
      </c>
      <c r="F2365" s="29" t="s">
        <v>29</v>
      </c>
      <c r="G2365" s="29" t="s">
        <v>11268</v>
      </c>
      <c r="H2365" s="32" t="s">
        <v>11269</v>
      </c>
      <c r="I2365" s="29" t="s">
        <v>320</v>
      </c>
      <c r="J2365" s="29" t="s">
        <v>138</v>
      </c>
      <c r="K2365" s="34">
        <v>44069</v>
      </c>
      <c r="L2365" s="29" t="s">
        <v>42</v>
      </c>
    </row>
    <row r="2366" spans="1:12" x14ac:dyDescent="0.8">
      <c r="A2366" s="29" t="s">
        <v>11271</v>
      </c>
      <c r="B2366" s="29" t="s">
        <v>11272</v>
      </c>
      <c r="C2366" s="29" t="s">
        <v>23854</v>
      </c>
      <c r="D2366" s="29" t="s">
        <v>24731</v>
      </c>
      <c r="E2366" s="32">
        <v>27</v>
      </c>
      <c r="F2366" s="29" t="s">
        <v>14</v>
      </c>
      <c r="G2366" s="29" t="s">
        <v>11273</v>
      </c>
      <c r="H2366" s="32" t="s">
        <v>11274</v>
      </c>
      <c r="I2366" s="29" t="s">
        <v>424</v>
      </c>
      <c r="J2366" s="29" t="s">
        <v>138</v>
      </c>
      <c r="K2366" s="34">
        <v>44746</v>
      </c>
      <c r="L2366" s="29" t="s">
        <v>35</v>
      </c>
    </row>
    <row r="2367" spans="1:12" x14ac:dyDescent="0.8">
      <c r="A2367" s="29" t="s">
        <v>11276</v>
      </c>
      <c r="B2367" s="29" t="s">
        <v>11277</v>
      </c>
      <c r="C2367" s="29" t="s">
        <v>23815</v>
      </c>
      <c r="D2367" s="29" t="s">
        <v>24439</v>
      </c>
      <c r="E2367" s="32">
        <v>53</v>
      </c>
      <c r="F2367" s="29" t="s">
        <v>29</v>
      </c>
      <c r="G2367" s="29" t="s">
        <v>11278</v>
      </c>
      <c r="H2367" s="32" t="s">
        <v>11279</v>
      </c>
      <c r="I2367" s="29" t="s">
        <v>41</v>
      </c>
      <c r="J2367" s="29" t="s">
        <v>19</v>
      </c>
      <c r="K2367" s="34">
        <v>44371</v>
      </c>
      <c r="L2367" s="29" t="s">
        <v>26</v>
      </c>
    </row>
    <row r="2368" spans="1:12" x14ac:dyDescent="0.8">
      <c r="A2368" s="29" t="s">
        <v>11281</v>
      </c>
      <c r="B2368" s="29" t="s">
        <v>11282</v>
      </c>
      <c r="C2368" s="29" t="s">
        <v>24248</v>
      </c>
      <c r="D2368" s="29" t="s">
        <v>24595</v>
      </c>
      <c r="E2368" s="32">
        <v>28</v>
      </c>
      <c r="F2368" s="29" t="s">
        <v>14</v>
      </c>
      <c r="G2368" s="29" t="s">
        <v>3444</v>
      </c>
      <c r="H2368" s="32" t="s">
        <v>11283</v>
      </c>
      <c r="I2368" s="29" t="s">
        <v>173</v>
      </c>
      <c r="J2368" s="29" t="s">
        <v>62</v>
      </c>
      <c r="K2368" s="34">
        <v>44974</v>
      </c>
      <c r="L2368" s="29" t="s">
        <v>35</v>
      </c>
    </row>
    <row r="2369" spans="1:12" x14ac:dyDescent="0.8">
      <c r="A2369" s="29" t="s">
        <v>11285</v>
      </c>
      <c r="B2369" s="29" t="s">
        <v>11286</v>
      </c>
      <c r="C2369" s="29" t="s">
        <v>23937</v>
      </c>
      <c r="D2369" s="29" t="s">
        <v>23849</v>
      </c>
      <c r="E2369" s="32">
        <v>18</v>
      </c>
      <c r="F2369" s="29" t="s">
        <v>29</v>
      </c>
      <c r="G2369" s="29" t="s">
        <v>11287</v>
      </c>
      <c r="H2369" s="32" t="s">
        <v>11288</v>
      </c>
      <c r="I2369" s="29" t="s">
        <v>179</v>
      </c>
      <c r="J2369" s="29" t="s">
        <v>180</v>
      </c>
      <c r="K2369" s="34">
        <v>44630</v>
      </c>
      <c r="L2369" s="29" t="s">
        <v>35</v>
      </c>
    </row>
    <row r="2370" spans="1:12" x14ac:dyDescent="0.8">
      <c r="A2370" s="29" t="s">
        <v>11290</v>
      </c>
      <c r="B2370" s="29" t="s">
        <v>11291</v>
      </c>
      <c r="C2370" s="29" t="s">
        <v>23958</v>
      </c>
      <c r="D2370" s="29" t="s">
        <v>24384</v>
      </c>
      <c r="E2370" s="32">
        <v>21</v>
      </c>
      <c r="F2370" s="29" t="s">
        <v>14</v>
      </c>
      <c r="G2370" s="29" t="s">
        <v>11292</v>
      </c>
      <c r="H2370" s="32" t="s">
        <v>11293</v>
      </c>
      <c r="I2370" s="29" t="s">
        <v>1064</v>
      </c>
      <c r="J2370" s="29" t="s">
        <v>193</v>
      </c>
      <c r="K2370" s="34">
        <v>45466</v>
      </c>
      <c r="L2370" s="29" t="s">
        <v>42</v>
      </c>
    </row>
    <row r="2371" spans="1:12" x14ac:dyDescent="0.8">
      <c r="A2371" s="29" t="s">
        <v>11295</v>
      </c>
      <c r="B2371" s="29" t="s">
        <v>11296</v>
      </c>
      <c r="C2371" s="29" t="s">
        <v>23862</v>
      </c>
      <c r="D2371" s="29" t="s">
        <v>24331</v>
      </c>
      <c r="E2371" s="32">
        <v>49</v>
      </c>
      <c r="F2371" s="29" t="s">
        <v>29</v>
      </c>
      <c r="G2371" s="29" t="s">
        <v>11297</v>
      </c>
      <c r="H2371" s="32" t="s">
        <v>11298</v>
      </c>
      <c r="I2371" s="29" t="s">
        <v>796</v>
      </c>
      <c r="J2371" s="29" t="s">
        <v>19</v>
      </c>
      <c r="K2371" s="34">
        <v>43997</v>
      </c>
      <c r="L2371" s="29" t="s">
        <v>42</v>
      </c>
    </row>
    <row r="2372" spans="1:12" x14ac:dyDescent="0.8">
      <c r="A2372" s="29" t="s">
        <v>11300</v>
      </c>
      <c r="B2372" s="29" t="s">
        <v>11301</v>
      </c>
      <c r="C2372" s="29" t="s">
        <v>24239</v>
      </c>
      <c r="D2372" s="29" t="s">
        <v>24574</v>
      </c>
      <c r="E2372" s="32"/>
      <c r="F2372" s="29" t="s">
        <v>14</v>
      </c>
      <c r="G2372" s="29" t="s">
        <v>11302</v>
      </c>
      <c r="H2372" s="32" t="s">
        <v>11303</v>
      </c>
      <c r="I2372" s="29" t="s">
        <v>510</v>
      </c>
      <c r="J2372" s="29" t="s">
        <v>126</v>
      </c>
      <c r="K2372" s="34">
        <v>45520</v>
      </c>
      <c r="L2372" s="29" t="s">
        <v>42</v>
      </c>
    </row>
    <row r="2373" spans="1:12" x14ac:dyDescent="0.8">
      <c r="A2373" s="29" t="s">
        <v>11305</v>
      </c>
      <c r="B2373" s="29" t="s">
        <v>11306</v>
      </c>
      <c r="C2373" s="29" t="s">
        <v>23740</v>
      </c>
      <c r="D2373" s="29" t="s">
        <v>24822</v>
      </c>
      <c r="E2373" s="32">
        <v>28</v>
      </c>
      <c r="F2373" s="29" t="s">
        <v>14</v>
      </c>
      <c r="G2373" s="29" t="s">
        <v>11307</v>
      </c>
      <c r="H2373" s="32" t="s">
        <v>11308</v>
      </c>
      <c r="I2373" s="29" t="s">
        <v>1064</v>
      </c>
      <c r="J2373" s="29" t="s">
        <v>193</v>
      </c>
      <c r="K2373" s="34">
        <v>44907</v>
      </c>
      <c r="L2373" s="29" t="s">
        <v>35</v>
      </c>
    </row>
    <row r="2374" spans="1:12" x14ac:dyDescent="0.8">
      <c r="A2374" s="29" t="s">
        <v>11310</v>
      </c>
      <c r="B2374" s="29" t="s">
        <v>11311</v>
      </c>
      <c r="C2374" s="29" t="s">
        <v>23767</v>
      </c>
      <c r="D2374" s="29" t="s">
        <v>24330</v>
      </c>
      <c r="E2374" s="32">
        <v>36</v>
      </c>
      <c r="F2374" s="29" t="s">
        <v>29</v>
      </c>
      <c r="G2374" s="29" t="s">
        <v>11312</v>
      </c>
      <c r="H2374" s="32" t="s">
        <v>11313</v>
      </c>
      <c r="I2374" s="29" t="s">
        <v>54</v>
      </c>
      <c r="J2374" s="29" t="s">
        <v>55</v>
      </c>
      <c r="K2374" s="34">
        <v>45261</v>
      </c>
      <c r="L2374" s="29" t="s">
        <v>35</v>
      </c>
    </row>
    <row r="2375" spans="1:12" x14ac:dyDescent="0.8">
      <c r="A2375" s="29" t="s">
        <v>11315</v>
      </c>
      <c r="B2375" s="29" t="s">
        <v>11316</v>
      </c>
      <c r="C2375" s="29" t="s">
        <v>23766</v>
      </c>
      <c r="D2375" s="29" t="s">
        <v>24715</v>
      </c>
      <c r="E2375" s="32">
        <v>41</v>
      </c>
      <c r="F2375" s="29" t="s">
        <v>29</v>
      </c>
      <c r="G2375" s="29" t="s">
        <v>11317</v>
      </c>
      <c r="H2375" s="32" t="s">
        <v>11318</v>
      </c>
      <c r="I2375" s="29" t="s">
        <v>529</v>
      </c>
      <c r="J2375" s="29" t="s">
        <v>55</v>
      </c>
      <c r="K2375" s="34">
        <v>45209</v>
      </c>
      <c r="L2375" s="29" t="s">
        <v>35</v>
      </c>
    </row>
    <row r="2376" spans="1:12" x14ac:dyDescent="0.8">
      <c r="A2376" s="29" t="s">
        <v>11320</v>
      </c>
      <c r="B2376" s="29" t="s">
        <v>11321</v>
      </c>
      <c r="C2376" s="29" t="s">
        <v>24007</v>
      </c>
      <c r="D2376" s="29" t="s">
        <v>24330</v>
      </c>
      <c r="E2376" s="32">
        <v>48</v>
      </c>
      <c r="F2376" s="29" t="s">
        <v>382</v>
      </c>
      <c r="G2376" s="29" t="s">
        <v>11322</v>
      </c>
      <c r="H2376" s="32">
        <v>8047270983</v>
      </c>
      <c r="I2376" s="29" t="s">
        <v>796</v>
      </c>
      <c r="J2376" s="29" t="s">
        <v>19</v>
      </c>
      <c r="K2376" s="34">
        <v>44318</v>
      </c>
      <c r="L2376" s="29" t="s">
        <v>42</v>
      </c>
    </row>
    <row r="2377" spans="1:12" x14ac:dyDescent="0.8">
      <c r="A2377" s="29" t="s">
        <v>11324</v>
      </c>
      <c r="B2377" s="29" t="s">
        <v>11325</v>
      </c>
      <c r="C2377" s="29" t="s">
        <v>23787</v>
      </c>
      <c r="D2377" s="29" t="s">
        <v>24011</v>
      </c>
      <c r="E2377" s="32">
        <v>52</v>
      </c>
      <c r="F2377" s="29" t="s">
        <v>14</v>
      </c>
      <c r="G2377" s="29" t="s">
        <v>11326</v>
      </c>
      <c r="H2377" s="32" t="s">
        <v>11327</v>
      </c>
      <c r="I2377" s="29" t="s">
        <v>424</v>
      </c>
      <c r="J2377" s="29" t="s">
        <v>138</v>
      </c>
      <c r="K2377" s="34">
        <v>44573</v>
      </c>
      <c r="L2377" s="29" t="s">
        <v>42</v>
      </c>
    </row>
    <row r="2378" spans="1:12" x14ac:dyDescent="0.8">
      <c r="A2378" s="29" t="s">
        <v>11329</v>
      </c>
      <c r="B2378" s="29" t="s">
        <v>11330</v>
      </c>
      <c r="C2378" s="29" t="s">
        <v>23803</v>
      </c>
      <c r="D2378" s="29" t="s">
        <v>24620</v>
      </c>
      <c r="E2378" s="32">
        <v>30</v>
      </c>
      <c r="F2378" s="29" t="s">
        <v>29</v>
      </c>
      <c r="G2378" s="29" t="s">
        <v>11331</v>
      </c>
      <c r="H2378" s="32" t="s">
        <v>11332</v>
      </c>
      <c r="I2378" s="29" t="s">
        <v>510</v>
      </c>
      <c r="J2378" s="29" t="s">
        <v>126</v>
      </c>
      <c r="K2378" s="34">
        <v>44102</v>
      </c>
      <c r="L2378" s="29" t="s">
        <v>26</v>
      </c>
    </row>
    <row r="2379" spans="1:12" x14ac:dyDescent="0.8">
      <c r="A2379" s="29" t="s">
        <v>11334</v>
      </c>
      <c r="B2379" s="29" t="s">
        <v>11335</v>
      </c>
      <c r="C2379" s="29" t="s">
        <v>23901</v>
      </c>
      <c r="D2379" s="29" t="s">
        <v>24549</v>
      </c>
      <c r="E2379" s="32">
        <v>19</v>
      </c>
      <c r="F2379" s="29" t="s">
        <v>29</v>
      </c>
      <c r="G2379" s="29" t="s">
        <v>11336</v>
      </c>
      <c r="H2379" s="32" t="s">
        <v>11337</v>
      </c>
      <c r="I2379" s="29" t="s">
        <v>41</v>
      </c>
      <c r="J2379" s="29" t="s">
        <v>19</v>
      </c>
      <c r="K2379" s="34">
        <v>44249</v>
      </c>
      <c r="L2379" s="29" t="s">
        <v>35</v>
      </c>
    </row>
    <row r="2380" spans="1:12" x14ac:dyDescent="0.8">
      <c r="A2380" s="29" t="s">
        <v>11339</v>
      </c>
      <c r="B2380" s="29" t="s">
        <v>11340</v>
      </c>
      <c r="C2380" s="29" t="s">
        <v>23752</v>
      </c>
      <c r="D2380" s="29" t="s">
        <v>24819</v>
      </c>
      <c r="E2380" s="32">
        <v>30</v>
      </c>
      <c r="F2380" s="29" t="s">
        <v>14</v>
      </c>
      <c r="G2380" s="29" t="s">
        <v>11341</v>
      </c>
      <c r="H2380" s="32" t="s">
        <v>11342</v>
      </c>
      <c r="I2380" s="29" t="s">
        <v>510</v>
      </c>
      <c r="J2380" s="29" t="s">
        <v>126</v>
      </c>
      <c r="K2380" s="34">
        <v>44882</v>
      </c>
      <c r="L2380" s="29" t="s">
        <v>35</v>
      </c>
    </row>
    <row r="2381" spans="1:12" x14ac:dyDescent="0.8">
      <c r="A2381" s="29" t="s">
        <v>11344</v>
      </c>
      <c r="B2381" s="29" t="s">
        <v>11345</v>
      </c>
      <c r="C2381" s="29" t="s">
        <v>24107</v>
      </c>
      <c r="D2381" s="29" t="s">
        <v>25010</v>
      </c>
      <c r="E2381" s="32">
        <v>38</v>
      </c>
      <c r="F2381" s="29" t="s">
        <v>14</v>
      </c>
      <c r="G2381" s="29" t="s">
        <v>11346</v>
      </c>
      <c r="H2381" s="32" t="s">
        <v>11347</v>
      </c>
      <c r="I2381" s="29" t="s">
        <v>73</v>
      </c>
      <c r="J2381" s="29" t="s">
        <v>74</v>
      </c>
      <c r="K2381" s="34">
        <v>44370</v>
      </c>
      <c r="L2381" s="29" t="s">
        <v>35</v>
      </c>
    </row>
    <row r="2382" spans="1:12" x14ac:dyDescent="0.8">
      <c r="A2382" s="29" t="s">
        <v>11349</v>
      </c>
      <c r="B2382" s="29" t="s">
        <v>11350</v>
      </c>
      <c r="C2382" s="29" t="s">
        <v>23999</v>
      </c>
      <c r="D2382" s="29" t="s">
        <v>24445</v>
      </c>
      <c r="E2382" s="32">
        <v>23</v>
      </c>
      <c r="F2382" s="29" t="s">
        <v>14</v>
      </c>
      <c r="G2382" s="29" t="s">
        <v>11351</v>
      </c>
      <c r="H2382" s="32" t="s">
        <v>11352</v>
      </c>
      <c r="I2382" s="29" t="s">
        <v>1209</v>
      </c>
      <c r="J2382" s="29" t="s">
        <v>92</v>
      </c>
      <c r="K2382" s="34">
        <v>45076</v>
      </c>
      <c r="L2382" s="29" t="s">
        <v>35</v>
      </c>
    </row>
    <row r="2383" spans="1:12" x14ac:dyDescent="0.8">
      <c r="A2383" s="29" t="s">
        <v>11354</v>
      </c>
      <c r="B2383" s="29" t="s">
        <v>11355</v>
      </c>
      <c r="C2383" s="29" t="s">
        <v>23900</v>
      </c>
      <c r="D2383" s="29" t="s">
        <v>24346</v>
      </c>
      <c r="E2383" s="32">
        <v>23</v>
      </c>
      <c r="F2383" s="29" t="s">
        <v>29</v>
      </c>
      <c r="G2383" s="29" t="s">
        <v>10536</v>
      </c>
      <c r="H2383" s="32" t="s">
        <v>11356</v>
      </c>
      <c r="I2383" s="29" t="s">
        <v>1049</v>
      </c>
      <c r="J2383" s="29" t="s">
        <v>48</v>
      </c>
      <c r="K2383" s="34">
        <v>44296</v>
      </c>
      <c r="L2383" s="29" t="s">
        <v>35</v>
      </c>
    </row>
    <row r="2384" spans="1:12" x14ac:dyDescent="0.8">
      <c r="A2384" s="29" t="s">
        <v>11358</v>
      </c>
      <c r="B2384" s="29" t="s">
        <v>11359</v>
      </c>
      <c r="C2384" s="29" t="s">
        <v>23915</v>
      </c>
      <c r="D2384" s="29" t="s">
        <v>25011</v>
      </c>
      <c r="E2384" s="32">
        <v>39</v>
      </c>
      <c r="F2384" s="29" t="s">
        <v>29</v>
      </c>
      <c r="G2384" s="29" t="s">
        <v>11360</v>
      </c>
      <c r="H2384" s="32" t="s">
        <v>11361</v>
      </c>
      <c r="I2384" s="29" t="s">
        <v>54</v>
      </c>
      <c r="J2384" s="29" t="s">
        <v>55</v>
      </c>
      <c r="K2384" s="34">
        <v>45484</v>
      </c>
      <c r="L2384" s="29" t="s">
        <v>42</v>
      </c>
    </row>
    <row r="2385" spans="1:12" x14ac:dyDescent="0.8">
      <c r="A2385" s="29" t="s">
        <v>11363</v>
      </c>
      <c r="B2385" s="29" t="s">
        <v>11364</v>
      </c>
      <c r="C2385" s="29" t="s">
        <v>23877</v>
      </c>
      <c r="D2385" s="29" t="s">
        <v>24348</v>
      </c>
      <c r="E2385" s="32">
        <v>34</v>
      </c>
      <c r="F2385" s="29" t="s">
        <v>382</v>
      </c>
      <c r="G2385" s="29" t="s">
        <v>11365</v>
      </c>
      <c r="H2385" s="32" t="s">
        <v>11366</v>
      </c>
      <c r="I2385" s="29" t="s">
        <v>553</v>
      </c>
      <c r="J2385" s="29" t="s">
        <v>221</v>
      </c>
      <c r="K2385" s="34">
        <v>44355</v>
      </c>
      <c r="L2385" s="29" t="s">
        <v>26</v>
      </c>
    </row>
    <row r="2386" spans="1:12" x14ac:dyDescent="0.8">
      <c r="A2386" s="29" t="s">
        <v>11368</v>
      </c>
      <c r="B2386" s="29" t="s">
        <v>11369</v>
      </c>
      <c r="C2386" s="29" t="s">
        <v>23843</v>
      </c>
      <c r="D2386" s="29" t="s">
        <v>24816</v>
      </c>
      <c r="E2386" s="32">
        <v>35</v>
      </c>
      <c r="F2386" s="29" t="s">
        <v>14</v>
      </c>
      <c r="G2386" s="29"/>
      <c r="H2386" s="32" t="s">
        <v>11370</v>
      </c>
      <c r="I2386" s="29" t="s">
        <v>186</v>
      </c>
      <c r="J2386" s="29" t="s">
        <v>74</v>
      </c>
      <c r="K2386" s="34">
        <v>45399</v>
      </c>
      <c r="L2386" s="29" t="s">
        <v>42</v>
      </c>
    </row>
    <row r="2387" spans="1:12" x14ac:dyDescent="0.8">
      <c r="A2387" s="29" t="s">
        <v>11372</v>
      </c>
      <c r="B2387" s="29" t="s">
        <v>11373</v>
      </c>
      <c r="C2387" s="29" t="s">
        <v>23872</v>
      </c>
      <c r="D2387" s="29" t="s">
        <v>24876</v>
      </c>
      <c r="E2387" s="32">
        <v>25</v>
      </c>
      <c r="F2387" s="29" t="s">
        <v>14</v>
      </c>
      <c r="G2387" s="29" t="s">
        <v>11374</v>
      </c>
      <c r="H2387" s="32" t="s">
        <v>11375</v>
      </c>
      <c r="I2387" s="29" t="s">
        <v>25</v>
      </c>
      <c r="J2387" s="29" t="s">
        <v>19</v>
      </c>
      <c r="K2387" s="34">
        <v>44658</v>
      </c>
      <c r="L2387" s="29"/>
    </row>
    <row r="2388" spans="1:12" x14ac:dyDescent="0.8">
      <c r="A2388" s="29" t="s">
        <v>11377</v>
      </c>
      <c r="B2388" s="29" t="s">
        <v>11378</v>
      </c>
      <c r="C2388" s="29" t="s">
        <v>23904</v>
      </c>
      <c r="D2388" s="29" t="s">
        <v>24203</v>
      </c>
      <c r="E2388" s="32">
        <v>32</v>
      </c>
      <c r="F2388" s="29" t="s">
        <v>29</v>
      </c>
      <c r="G2388" s="29" t="s">
        <v>11379</v>
      </c>
      <c r="H2388" s="32" t="s">
        <v>11380</v>
      </c>
      <c r="I2388" s="29" t="s">
        <v>137</v>
      </c>
      <c r="J2388" s="29" t="s">
        <v>138</v>
      </c>
      <c r="K2388" s="34">
        <v>44853</v>
      </c>
      <c r="L2388" s="29" t="s">
        <v>42</v>
      </c>
    </row>
    <row r="2389" spans="1:12" x14ac:dyDescent="0.8">
      <c r="A2389" s="29" t="s">
        <v>11382</v>
      </c>
      <c r="B2389" s="29" t="s">
        <v>11383</v>
      </c>
      <c r="C2389" s="29" t="s">
        <v>23742</v>
      </c>
      <c r="D2389" s="29" t="s">
        <v>25012</v>
      </c>
      <c r="E2389" s="32">
        <v>23</v>
      </c>
      <c r="F2389" s="29" t="s">
        <v>14</v>
      </c>
      <c r="G2389" s="29" t="s">
        <v>11384</v>
      </c>
      <c r="H2389" s="32" t="s">
        <v>11385</v>
      </c>
      <c r="I2389" s="29" t="s">
        <v>137</v>
      </c>
      <c r="J2389" s="29" t="s">
        <v>138</v>
      </c>
      <c r="K2389" s="34">
        <v>45712</v>
      </c>
      <c r="L2389" s="29" t="s">
        <v>42</v>
      </c>
    </row>
    <row r="2390" spans="1:12" x14ac:dyDescent="0.8">
      <c r="A2390" s="29" t="s">
        <v>11387</v>
      </c>
      <c r="B2390" s="29" t="s">
        <v>5380</v>
      </c>
      <c r="C2390" s="29" t="s">
        <v>23801</v>
      </c>
      <c r="D2390" s="29" t="s">
        <v>24348</v>
      </c>
      <c r="E2390" s="32">
        <v>45</v>
      </c>
      <c r="F2390" s="29" t="s">
        <v>14</v>
      </c>
      <c r="G2390" s="29" t="s">
        <v>11388</v>
      </c>
      <c r="H2390" s="32" t="s">
        <v>11389</v>
      </c>
      <c r="I2390" s="29" t="s">
        <v>1383</v>
      </c>
      <c r="J2390" s="29" t="s">
        <v>92</v>
      </c>
      <c r="K2390" s="34">
        <v>44331</v>
      </c>
      <c r="L2390" s="29" t="s">
        <v>35</v>
      </c>
    </row>
    <row r="2391" spans="1:12" x14ac:dyDescent="0.8">
      <c r="A2391" s="29" t="s">
        <v>11391</v>
      </c>
      <c r="B2391" s="29" t="s">
        <v>11392</v>
      </c>
      <c r="C2391" s="29" t="s">
        <v>23822</v>
      </c>
      <c r="D2391" s="29" t="s">
        <v>24437</v>
      </c>
      <c r="E2391" s="32">
        <v>47</v>
      </c>
      <c r="F2391" s="29" t="s">
        <v>14</v>
      </c>
      <c r="G2391" s="29" t="s">
        <v>11393</v>
      </c>
      <c r="H2391" s="32" t="s">
        <v>11394</v>
      </c>
      <c r="I2391" s="29" t="s">
        <v>54</v>
      </c>
      <c r="J2391" s="29" t="s">
        <v>55</v>
      </c>
      <c r="K2391" s="34">
        <v>44682</v>
      </c>
      <c r="L2391" s="29" t="s">
        <v>42</v>
      </c>
    </row>
    <row r="2392" spans="1:12" x14ac:dyDescent="0.8">
      <c r="A2392" s="29" t="s">
        <v>11396</v>
      </c>
      <c r="B2392" s="29" t="s">
        <v>11397</v>
      </c>
      <c r="C2392" s="29" t="s">
        <v>23917</v>
      </c>
      <c r="D2392" s="29" t="s">
        <v>24330</v>
      </c>
      <c r="E2392" s="32"/>
      <c r="F2392" s="29" t="s">
        <v>29</v>
      </c>
      <c r="G2392" s="29" t="s">
        <v>11398</v>
      </c>
      <c r="H2392" s="32" t="s">
        <v>11399</v>
      </c>
      <c r="I2392" s="29" t="s">
        <v>350</v>
      </c>
      <c r="J2392" s="29" t="s">
        <v>34</v>
      </c>
      <c r="K2392" s="34">
        <v>44826</v>
      </c>
      <c r="L2392" s="29" t="s">
        <v>35</v>
      </c>
    </row>
    <row r="2393" spans="1:12" x14ac:dyDescent="0.8">
      <c r="A2393" s="29" t="s">
        <v>11401</v>
      </c>
      <c r="B2393" s="29" t="s">
        <v>11402</v>
      </c>
      <c r="C2393" s="29" t="s">
        <v>23927</v>
      </c>
      <c r="D2393" s="29" t="s">
        <v>25013</v>
      </c>
      <c r="E2393" s="32">
        <v>23</v>
      </c>
      <c r="F2393" s="29" t="s">
        <v>29</v>
      </c>
      <c r="G2393" s="29" t="s">
        <v>11403</v>
      </c>
      <c r="H2393" s="32" t="s">
        <v>11404</v>
      </c>
      <c r="I2393" s="29" t="s">
        <v>199</v>
      </c>
      <c r="J2393" s="29" t="s">
        <v>74</v>
      </c>
      <c r="K2393" s="34">
        <v>44441</v>
      </c>
      <c r="L2393" s="29" t="s">
        <v>42</v>
      </c>
    </row>
    <row r="2394" spans="1:12" x14ac:dyDescent="0.8">
      <c r="A2394" s="29" t="s">
        <v>11406</v>
      </c>
      <c r="B2394" s="29" t="s">
        <v>11407</v>
      </c>
      <c r="C2394" s="29" t="s">
        <v>23780</v>
      </c>
      <c r="D2394" s="29" t="s">
        <v>24774</v>
      </c>
      <c r="E2394" s="32">
        <v>18</v>
      </c>
      <c r="F2394" s="29" t="s">
        <v>29</v>
      </c>
      <c r="G2394" s="29" t="s">
        <v>11408</v>
      </c>
      <c r="H2394" s="32" t="s">
        <v>11409</v>
      </c>
      <c r="I2394" s="29" t="s">
        <v>691</v>
      </c>
      <c r="J2394" s="29" t="s">
        <v>48</v>
      </c>
      <c r="K2394" s="34">
        <v>44149</v>
      </c>
      <c r="L2394" s="29" t="s">
        <v>35</v>
      </c>
    </row>
    <row r="2395" spans="1:12" x14ac:dyDescent="0.8">
      <c r="A2395" s="29" t="s">
        <v>11411</v>
      </c>
      <c r="B2395" s="29" t="s">
        <v>11412</v>
      </c>
      <c r="C2395" s="29" t="s">
        <v>24002</v>
      </c>
      <c r="D2395" s="29" t="s">
        <v>24352</v>
      </c>
      <c r="E2395" s="32">
        <v>27</v>
      </c>
      <c r="F2395" s="29" t="s">
        <v>29</v>
      </c>
      <c r="G2395" s="29" t="s">
        <v>11413</v>
      </c>
      <c r="H2395" s="32" t="s">
        <v>11414</v>
      </c>
      <c r="I2395" s="29" t="s">
        <v>309</v>
      </c>
      <c r="J2395" s="29" t="s">
        <v>74</v>
      </c>
      <c r="K2395" s="34">
        <v>44011</v>
      </c>
      <c r="L2395" s="29" t="s">
        <v>42</v>
      </c>
    </row>
    <row r="2396" spans="1:12" x14ac:dyDescent="0.8">
      <c r="A2396" s="29" t="s">
        <v>11416</v>
      </c>
      <c r="B2396" s="29" t="s">
        <v>11417</v>
      </c>
      <c r="C2396" s="29" t="s">
        <v>24058</v>
      </c>
      <c r="D2396" s="29" t="s">
        <v>24380</v>
      </c>
      <c r="E2396" s="32">
        <v>33</v>
      </c>
      <c r="F2396" s="29" t="s">
        <v>14</v>
      </c>
      <c r="G2396" s="29" t="s">
        <v>11418</v>
      </c>
      <c r="H2396" s="32" t="s">
        <v>11419</v>
      </c>
      <c r="I2396" s="29" t="s">
        <v>25</v>
      </c>
      <c r="J2396" s="29" t="s">
        <v>19</v>
      </c>
      <c r="K2396" s="34">
        <v>44116</v>
      </c>
      <c r="L2396" s="29" t="s">
        <v>35</v>
      </c>
    </row>
    <row r="2397" spans="1:12" x14ac:dyDescent="0.8">
      <c r="A2397" s="29" t="s">
        <v>11421</v>
      </c>
      <c r="B2397" s="29" t="s">
        <v>11422</v>
      </c>
      <c r="C2397" s="29" t="s">
        <v>23792</v>
      </c>
      <c r="D2397" s="29" t="s">
        <v>24043</v>
      </c>
      <c r="E2397" s="32">
        <v>18</v>
      </c>
      <c r="F2397" s="29" t="s">
        <v>14</v>
      </c>
      <c r="G2397" s="29" t="s">
        <v>11423</v>
      </c>
      <c r="H2397" s="32" t="s">
        <v>11424</v>
      </c>
      <c r="I2397" s="29" t="s">
        <v>119</v>
      </c>
      <c r="J2397" s="29" t="s">
        <v>55</v>
      </c>
      <c r="K2397" s="34">
        <v>44745</v>
      </c>
      <c r="L2397" s="29" t="s">
        <v>42</v>
      </c>
    </row>
    <row r="2398" spans="1:12" x14ac:dyDescent="0.8">
      <c r="A2398" s="29" t="s">
        <v>11425</v>
      </c>
      <c r="B2398" s="29" t="s">
        <v>11426</v>
      </c>
      <c r="C2398" s="29" t="s">
        <v>23967</v>
      </c>
      <c r="D2398" s="29" t="s">
        <v>24876</v>
      </c>
      <c r="E2398" s="32">
        <v>23</v>
      </c>
      <c r="F2398" s="29" t="s">
        <v>29</v>
      </c>
      <c r="G2398" s="29" t="s">
        <v>11427</v>
      </c>
      <c r="H2398" s="32" t="s">
        <v>11428</v>
      </c>
      <c r="I2398" s="29" t="s">
        <v>1974</v>
      </c>
      <c r="J2398" s="29" t="s">
        <v>180</v>
      </c>
      <c r="K2398" s="34">
        <v>44339</v>
      </c>
      <c r="L2398" s="29" t="s">
        <v>42</v>
      </c>
    </row>
    <row r="2399" spans="1:12" x14ac:dyDescent="0.8">
      <c r="A2399" s="29" t="s">
        <v>11430</v>
      </c>
      <c r="B2399" s="29" t="s">
        <v>11431</v>
      </c>
      <c r="C2399" s="29" t="s">
        <v>24249</v>
      </c>
      <c r="D2399" s="29" t="s">
        <v>24985</v>
      </c>
      <c r="E2399" s="32">
        <v>22</v>
      </c>
      <c r="F2399" s="29" t="s">
        <v>14</v>
      </c>
      <c r="G2399" s="29" t="s">
        <v>11432</v>
      </c>
      <c r="H2399" s="32">
        <v>7505091719</v>
      </c>
      <c r="I2399" s="29" t="s">
        <v>244</v>
      </c>
      <c r="J2399" s="29" t="s">
        <v>221</v>
      </c>
      <c r="K2399" s="34">
        <v>44210</v>
      </c>
      <c r="L2399" s="29" t="s">
        <v>35</v>
      </c>
    </row>
    <row r="2400" spans="1:12" x14ac:dyDescent="0.8">
      <c r="A2400" s="29" t="s">
        <v>11434</v>
      </c>
      <c r="B2400" s="29" t="s">
        <v>11435</v>
      </c>
      <c r="C2400" s="29" t="s">
        <v>23917</v>
      </c>
      <c r="D2400" s="29" t="s">
        <v>24692</v>
      </c>
      <c r="E2400" s="32">
        <v>37</v>
      </c>
      <c r="F2400" s="29" t="s">
        <v>29</v>
      </c>
      <c r="G2400" s="29" t="s">
        <v>11436</v>
      </c>
      <c r="H2400" s="32"/>
      <c r="I2400" s="29" t="s">
        <v>320</v>
      </c>
      <c r="J2400" s="29" t="s">
        <v>138</v>
      </c>
      <c r="K2400" s="34">
        <v>45021</v>
      </c>
      <c r="L2400" s="29" t="s">
        <v>35</v>
      </c>
    </row>
    <row r="2401" spans="1:12" x14ac:dyDescent="0.8">
      <c r="A2401" s="29" t="s">
        <v>11438</v>
      </c>
      <c r="B2401" s="29" t="s">
        <v>11439</v>
      </c>
      <c r="C2401" s="29" t="s">
        <v>24128</v>
      </c>
      <c r="D2401" s="29" t="s">
        <v>24363</v>
      </c>
      <c r="E2401" s="32">
        <v>35</v>
      </c>
      <c r="F2401" s="29" t="s">
        <v>14</v>
      </c>
      <c r="G2401" s="29" t="s">
        <v>11440</v>
      </c>
      <c r="H2401" s="32" t="s">
        <v>11441</v>
      </c>
      <c r="I2401" s="29" t="s">
        <v>73</v>
      </c>
      <c r="J2401" s="29" t="s">
        <v>74</v>
      </c>
      <c r="K2401" s="34">
        <v>44732</v>
      </c>
      <c r="L2401" s="29" t="s">
        <v>35</v>
      </c>
    </row>
    <row r="2402" spans="1:12" x14ac:dyDescent="0.8">
      <c r="A2402" s="29" t="s">
        <v>11443</v>
      </c>
      <c r="B2402" s="29" t="s">
        <v>11444</v>
      </c>
      <c r="C2402" s="29" t="s">
        <v>23872</v>
      </c>
      <c r="D2402" s="29" t="s">
        <v>24977</v>
      </c>
      <c r="E2402" s="32">
        <v>26</v>
      </c>
      <c r="F2402" s="29" t="s">
        <v>14</v>
      </c>
      <c r="G2402" s="29" t="s">
        <v>11445</v>
      </c>
      <c r="H2402" s="32" t="s">
        <v>11446</v>
      </c>
      <c r="I2402" s="29" t="s">
        <v>350</v>
      </c>
      <c r="J2402" s="29" t="s">
        <v>34</v>
      </c>
      <c r="K2402" s="34">
        <v>45100</v>
      </c>
      <c r="L2402" s="29" t="s">
        <v>42</v>
      </c>
    </row>
    <row r="2403" spans="1:12" x14ac:dyDescent="0.8">
      <c r="A2403" s="29" t="s">
        <v>11448</v>
      </c>
      <c r="B2403" s="29" t="s">
        <v>11449</v>
      </c>
      <c r="C2403" s="29" t="s">
        <v>23776</v>
      </c>
      <c r="D2403" s="29" t="s">
        <v>24580</v>
      </c>
      <c r="E2403" s="32"/>
      <c r="F2403" s="29" t="s">
        <v>14</v>
      </c>
      <c r="G2403" s="29" t="s">
        <v>11450</v>
      </c>
      <c r="H2403" s="32" t="s">
        <v>11451</v>
      </c>
      <c r="I2403" s="29"/>
      <c r="J2403" s="29" t="s">
        <v>74</v>
      </c>
      <c r="K2403" s="34">
        <v>44460</v>
      </c>
      <c r="L2403" s="29" t="s">
        <v>42</v>
      </c>
    </row>
    <row r="2404" spans="1:12" x14ac:dyDescent="0.8">
      <c r="A2404" s="29" t="s">
        <v>11453</v>
      </c>
      <c r="B2404" s="29" t="s">
        <v>11454</v>
      </c>
      <c r="C2404" s="29" t="s">
        <v>24084</v>
      </c>
      <c r="D2404" s="29" t="s">
        <v>24331</v>
      </c>
      <c r="E2404" s="32">
        <v>28</v>
      </c>
      <c r="F2404" s="29" t="s">
        <v>14</v>
      </c>
      <c r="G2404" s="29" t="s">
        <v>11455</v>
      </c>
      <c r="H2404" s="32" t="s">
        <v>11456</v>
      </c>
      <c r="I2404" s="29" t="s">
        <v>112</v>
      </c>
      <c r="J2404" s="29" t="s">
        <v>113</v>
      </c>
      <c r="K2404" s="34">
        <v>45396</v>
      </c>
      <c r="L2404" s="29" t="s">
        <v>35</v>
      </c>
    </row>
    <row r="2405" spans="1:12" x14ac:dyDescent="0.8">
      <c r="A2405" s="29" t="s">
        <v>11458</v>
      </c>
      <c r="B2405" s="29" t="s">
        <v>11459</v>
      </c>
      <c r="C2405" s="29" t="s">
        <v>23764</v>
      </c>
      <c r="D2405" s="29" t="s">
        <v>25014</v>
      </c>
      <c r="E2405" s="32"/>
      <c r="F2405" s="29" t="s">
        <v>29</v>
      </c>
      <c r="G2405" s="29" t="s">
        <v>11460</v>
      </c>
      <c r="H2405" s="32" t="s">
        <v>11461</v>
      </c>
      <c r="I2405" s="29" t="s">
        <v>144</v>
      </c>
      <c r="J2405" s="29" t="s">
        <v>126</v>
      </c>
      <c r="K2405" s="34">
        <v>44559</v>
      </c>
      <c r="L2405" s="29" t="s">
        <v>26</v>
      </c>
    </row>
    <row r="2406" spans="1:12" x14ac:dyDescent="0.8">
      <c r="A2406" s="29" t="s">
        <v>11463</v>
      </c>
      <c r="B2406" s="29" t="s">
        <v>11464</v>
      </c>
      <c r="C2406" s="29" t="s">
        <v>24001</v>
      </c>
      <c r="D2406" s="29" t="s">
        <v>24428</v>
      </c>
      <c r="E2406" s="32">
        <v>55</v>
      </c>
      <c r="F2406" s="29" t="s">
        <v>29</v>
      </c>
      <c r="G2406" s="29" t="s">
        <v>11465</v>
      </c>
      <c r="H2406" s="32" t="s">
        <v>11466</v>
      </c>
      <c r="I2406" s="29" t="s">
        <v>558</v>
      </c>
      <c r="J2406" s="29" t="s">
        <v>55</v>
      </c>
      <c r="K2406" s="34">
        <v>44344</v>
      </c>
      <c r="L2406" s="29" t="s">
        <v>35</v>
      </c>
    </row>
    <row r="2407" spans="1:12" x14ac:dyDescent="0.8">
      <c r="A2407" s="29" t="s">
        <v>11467</v>
      </c>
      <c r="B2407" s="29" t="s">
        <v>11468</v>
      </c>
      <c r="C2407" s="29" t="s">
        <v>23780</v>
      </c>
      <c r="D2407" s="29" t="s">
        <v>24213</v>
      </c>
      <c r="E2407" s="32">
        <v>51</v>
      </c>
      <c r="F2407" s="29" t="s">
        <v>29</v>
      </c>
      <c r="G2407" s="29" t="s">
        <v>11469</v>
      </c>
      <c r="H2407" s="32">
        <v>3954834835</v>
      </c>
      <c r="I2407" s="29" t="s">
        <v>409</v>
      </c>
      <c r="J2407" s="29" t="s">
        <v>34</v>
      </c>
      <c r="K2407" s="34">
        <v>43899</v>
      </c>
      <c r="L2407" s="29" t="s">
        <v>35</v>
      </c>
    </row>
    <row r="2408" spans="1:12" x14ac:dyDescent="0.8">
      <c r="A2408" s="29" t="s">
        <v>11471</v>
      </c>
      <c r="B2408" s="29" t="s">
        <v>11472</v>
      </c>
      <c r="C2408" s="29" t="s">
        <v>23819</v>
      </c>
      <c r="D2408" s="29" t="s">
        <v>25015</v>
      </c>
      <c r="E2408" s="32">
        <v>19</v>
      </c>
      <c r="F2408" s="29" t="s">
        <v>29</v>
      </c>
      <c r="G2408" s="29" t="s">
        <v>11473</v>
      </c>
      <c r="H2408" s="32" t="s">
        <v>11474</v>
      </c>
      <c r="I2408" s="29" t="s">
        <v>137</v>
      </c>
      <c r="J2408" s="29" t="s">
        <v>138</v>
      </c>
      <c r="K2408" s="34">
        <v>43971</v>
      </c>
      <c r="L2408" s="29" t="s">
        <v>35</v>
      </c>
    </row>
    <row r="2409" spans="1:12" x14ac:dyDescent="0.8">
      <c r="A2409" s="29" t="s">
        <v>11476</v>
      </c>
      <c r="B2409" s="29" t="s">
        <v>11477</v>
      </c>
      <c r="C2409" s="29" t="s">
        <v>24219</v>
      </c>
      <c r="D2409" s="29" t="s">
        <v>24636</v>
      </c>
      <c r="E2409" s="32">
        <v>44</v>
      </c>
      <c r="F2409" s="29" t="s">
        <v>29</v>
      </c>
      <c r="G2409" s="29" t="s">
        <v>11478</v>
      </c>
      <c r="H2409" s="32">
        <v>9615042030</v>
      </c>
      <c r="I2409" s="29" t="s">
        <v>558</v>
      </c>
      <c r="J2409" s="29" t="s">
        <v>55</v>
      </c>
      <c r="K2409" s="34">
        <v>43957</v>
      </c>
      <c r="L2409" s="29" t="s">
        <v>26</v>
      </c>
    </row>
    <row r="2410" spans="1:12" x14ac:dyDescent="0.8">
      <c r="A2410" s="29" t="s">
        <v>11480</v>
      </c>
      <c r="B2410" s="29" t="s">
        <v>11481</v>
      </c>
      <c r="C2410" s="29" t="s">
        <v>23742</v>
      </c>
      <c r="D2410" s="29" t="s">
        <v>24350</v>
      </c>
      <c r="E2410" s="32">
        <v>44</v>
      </c>
      <c r="F2410" s="29"/>
      <c r="G2410" s="29" t="s">
        <v>11482</v>
      </c>
      <c r="H2410" s="32" t="s">
        <v>11483</v>
      </c>
      <c r="I2410" s="29" t="s">
        <v>320</v>
      </c>
      <c r="J2410" s="29" t="s">
        <v>138</v>
      </c>
      <c r="K2410" s="34">
        <v>44696</v>
      </c>
      <c r="L2410" s="29" t="s">
        <v>26</v>
      </c>
    </row>
    <row r="2411" spans="1:12" x14ac:dyDescent="0.8">
      <c r="A2411" s="29" t="s">
        <v>11485</v>
      </c>
      <c r="B2411" s="29" t="s">
        <v>11486</v>
      </c>
      <c r="C2411" s="29" t="s">
        <v>23850</v>
      </c>
      <c r="D2411" s="29" t="s">
        <v>24952</v>
      </c>
      <c r="E2411" s="32">
        <v>21</v>
      </c>
      <c r="F2411" s="29" t="s">
        <v>29</v>
      </c>
      <c r="G2411" s="29" t="s">
        <v>11487</v>
      </c>
      <c r="H2411" s="32" t="s">
        <v>11488</v>
      </c>
      <c r="I2411" s="29" t="s">
        <v>137</v>
      </c>
      <c r="J2411" s="29" t="s">
        <v>138</v>
      </c>
      <c r="K2411" s="34">
        <v>44815</v>
      </c>
      <c r="L2411" s="29" t="s">
        <v>35</v>
      </c>
    </row>
    <row r="2412" spans="1:12" x14ac:dyDescent="0.8">
      <c r="A2412" s="29" t="s">
        <v>11490</v>
      </c>
      <c r="B2412" s="29" t="s">
        <v>11491</v>
      </c>
      <c r="C2412" s="29" t="s">
        <v>24202</v>
      </c>
      <c r="D2412" s="29" t="s">
        <v>24347</v>
      </c>
      <c r="E2412" s="32">
        <v>44</v>
      </c>
      <c r="F2412" s="29" t="s">
        <v>14</v>
      </c>
      <c r="G2412" s="29" t="s">
        <v>11492</v>
      </c>
      <c r="H2412" s="32" t="s">
        <v>11493</v>
      </c>
      <c r="I2412" s="29" t="s">
        <v>186</v>
      </c>
      <c r="J2412" s="29" t="s">
        <v>74</v>
      </c>
      <c r="K2412" s="34">
        <v>44059</v>
      </c>
      <c r="L2412" s="29" t="s">
        <v>42</v>
      </c>
    </row>
    <row r="2413" spans="1:12" x14ac:dyDescent="0.8">
      <c r="A2413" s="29" t="s">
        <v>11495</v>
      </c>
      <c r="B2413" s="29" t="s">
        <v>11496</v>
      </c>
      <c r="C2413" s="29" t="s">
        <v>23856</v>
      </c>
      <c r="D2413" s="29" t="s">
        <v>24782</v>
      </c>
      <c r="E2413" s="32">
        <v>53</v>
      </c>
      <c r="F2413" s="29" t="s">
        <v>29</v>
      </c>
      <c r="G2413" s="29" t="s">
        <v>11497</v>
      </c>
      <c r="H2413" s="32" t="s">
        <v>11498</v>
      </c>
      <c r="I2413" s="29" t="s">
        <v>119</v>
      </c>
      <c r="J2413" s="29" t="s">
        <v>55</v>
      </c>
      <c r="K2413" s="34">
        <v>44335</v>
      </c>
      <c r="L2413" s="29" t="s">
        <v>35</v>
      </c>
    </row>
    <row r="2414" spans="1:12" x14ac:dyDescent="0.8">
      <c r="A2414" s="29" t="s">
        <v>11500</v>
      </c>
      <c r="B2414" s="29" t="s">
        <v>11501</v>
      </c>
      <c r="C2414" s="29" t="s">
        <v>23775</v>
      </c>
      <c r="D2414" s="29" t="s">
        <v>25016</v>
      </c>
      <c r="E2414" s="32">
        <v>21</v>
      </c>
      <c r="F2414" s="29" t="s">
        <v>29</v>
      </c>
      <c r="G2414" s="29" t="s">
        <v>11502</v>
      </c>
      <c r="H2414" s="32" t="s">
        <v>11503</v>
      </c>
      <c r="I2414" s="29" t="s">
        <v>553</v>
      </c>
      <c r="J2414" s="29" t="s">
        <v>221</v>
      </c>
      <c r="K2414" s="34">
        <v>44494</v>
      </c>
      <c r="L2414" s="29" t="s">
        <v>35</v>
      </c>
    </row>
    <row r="2415" spans="1:12" x14ac:dyDescent="0.8">
      <c r="A2415" s="29" t="s">
        <v>11505</v>
      </c>
      <c r="B2415" s="29" t="s">
        <v>11506</v>
      </c>
      <c r="C2415" s="29" t="s">
        <v>23871</v>
      </c>
      <c r="D2415" s="29" t="s">
        <v>24394</v>
      </c>
      <c r="E2415" s="32">
        <v>23</v>
      </c>
      <c r="F2415" s="29" t="s">
        <v>29</v>
      </c>
      <c r="G2415" s="29" t="s">
        <v>11507</v>
      </c>
      <c r="H2415" s="32" t="s">
        <v>11508</v>
      </c>
      <c r="I2415" s="29" t="s">
        <v>18</v>
      </c>
      <c r="J2415" s="29" t="s">
        <v>19</v>
      </c>
      <c r="K2415" s="34">
        <v>43921</v>
      </c>
      <c r="L2415" s="29" t="s">
        <v>35</v>
      </c>
    </row>
    <row r="2416" spans="1:12" x14ac:dyDescent="0.8">
      <c r="A2416" s="29" t="s">
        <v>11510</v>
      </c>
      <c r="B2416" s="29" t="s">
        <v>11511</v>
      </c>
      <c r="C2416" s="29" t="s">
        <v>24024</v>
      </c>
      <c r="D2416" s="29" t="s">
        <v>24400</v>
      </c>
      <c r="E2416" s="32">
        <v>47</v>
      </c>
      <c r="F2416" s="29" t="s">
        <v>108</v>
      </c>
      <c r="G2416" s="29" t="s">
        <v>11512</v>
      </c>
      <c r="H2416" s="32" t="s">
        <v>11513</v>
      </c>
      <c r="I2416" s="29" t="s">
        <v>291</v>
      </c>
      <c r="J2416" s="29" t="s">
        <v>92</v>
      </c>
      <c r="K2416" s="34">
        <v>44220</v>
      </c>
      <c r="L2416" s="29" t="s">
        <v>35</v>
      </c>
    </row>
    <row r="2417" spans="1:12" x14ac:dyDescent="0.8">
      <c r="A2417" s="29" t="s">
        <v>11515</v>
      </c>
      <c r="B2417" s="29" t="s">
        <v>11516</v>
      </c>
      <c r="C2417" s="29" t="s">
        <v>24143</v>
      </c>
      <c r="D2417" s="29" t="s">
        <v>25017</v>
      </c>
      <c r="E2417" s="32">
        <v>38</v>
      </c>
      <c r="F2417" s="29" t="s">
        <v>14</v>
      </c>
      <c r="G2417" s="29" t="s">
        <v>11517</v>
      </c>
      <c r="H2417" s="32" t="s">
        <v>11518</v>
      </c>
      <c r="I2417" s="29" t="s">
        <v>41</v>
      </c>
      <c r="J2417" s="29" t="s">
        <v>19</v>
      </c>
      <c r="K2417" s="34">
        <v>45419</v>
      </c>
      <c r="L2417" s="29"/>
    </row>
    <row r="2418" spans="1:12" x14ac:dyDescent="0.8">
      <c r="A2418" s="29" t="s">
        <v>11520</v>
      </c>
      <c r="B2418" s="29" t="s">
        <v>11521</v>
      </c>
      <c r="C2418" s="29" t="s">
        <v>23939</v>
      </c>
      <c r="D2418" s="29" t="s">
        <v>24540</v>
      </c>
      <c r="E2418" s="32">
        <v>41</v>
      </c>
      <c r="F2418" s="29" t="s">
        <v>14</v>
      </c>
      <c r="G2418" s="29" t="s">
        <v>11522</v>
      </c>
      <c r="H2418" s="32"/>
      <c r="I2418" s="29" t="s">
        <v>119</v>
      </c>
      <c r="J2418" s="29" t="s">
        <v>55</v>
      </c>
      <c r="K2418" s="34">
        <v>44838</v>
      </c>
      <c r="L2418" s="29" t="s">
        <v>42</v>
      </c>
    </row>
    <row r="2419" spans="1:12" x14ac:dyDescent="0.8">
      <c r="A2419" s="29" t="s">
        <v>11524</v>
      </c>
      <c r="B2419" s="29" t="s">
        <v>11525</v>
      </c>
      <c r="C2419" s="29" t="s">
        <v>23848</v>
      </c>
      <c r="D2419" s="29" t="s">
        <v>24612</v>
      </c>
      <c r="E2419" s="32">
        <v>39</v>
      </c>
      <c r="F2419" s="29" t="s">
        <v>14</v>
      </c>
      <c r="G2419" s="29" t="s">
        <v>11526</v>
      </c>
      <c r="H2419" s="32" t="s">
        <v>11527</v>
      </c>
      <c r="I2419" s="29" t="s">
        <v>119</v>
      </c>
      <c r="J2419" s="29" t="s">
        <v>55</v>
      </c>
      <c r="K2419" s="34">
        <v>44267</v>
      </c>
      <c r="L2419" s="29" t="s">
        <v>35</v>
      </c>
    </row>
    <row r="2420" spans="1:12" x14ac:dyDescent="0.8">
      <c r="A2420" s="29" t="s">
        <v>11529</v>
      </c>
      <c r="B2420" s="29" t="s">
        <v>4968</v>
      </c>
      <c r="C2420" s="29" t="s">
        <v>24050</v>
      </c>
      <c r="D2420" s="29" t="s">
        <v>24428</v>
      </c>
      <c r="E2420" s="32">
        <v>39</v>
      </c>
      <c r="F2420" s="29" t="s">
        <v>14</v>
      </c>
      <c r="G2420" s="29" t="s">
        <v>11530</v>
      </c>
      <c r="H2420" s="32" t="s">
        <v>11531</v>
      </c>
      <c r="I2420" s="29" t="s">
        <v>450</v>
      </c>
      <c r="J2420" s="29" t="s">
        <v>138</v>
      </c>
      <c r="K2420" s="34">
        <v>45330</v>
      </c>
      <c r="L2420" s="29" t="s">
        <v>42</v>
      </c>
    </row>
    <row r="2421" spans="1:12" x14ac:dyDescent="0.8">
      <c r="A2421" s="29" t="s">
        <v>11533</v>
      </c>
      <c r="B2421" s="29" t="s">
        <v>11534</v>
      </c>
      <c r="C2421" s="29" t="s">
        <v>24250</v>
      </c>
      <c r="D2421" s="29" t="s">
        <v>24400</v>
      </c>
      <c r="E2421" s="32">
        <v>19</v>
      </c>
      <c r="F2421" s="29" t="s">
        <v>29</v>
      </c>
      <c r="G2421" s="29" t="s">
        <v>11535</v>
      </c>
      <c r="H2421" s="32" t="s">
        <v>11536</v>
      </c>
      <c r="I2421" s="29" t="s">
        <v>73</v>
      </c>
      <c r="J2421" s="29" t="s">
        <v>74</v>
      </c>
      <c r="K2421" s="34">
        <v>44677</v>
      </c>
      <c r="L2421" s="29" t="s">
        <v>35</v>
      </c>
    </row>
    <row r="2422" spans="1:12" x14ac:dyDescent="0.8">
      <c r="A2422" s="29" t="s">
        <v>11537</v>
      </c>
      <c r="B2422" s="29" t="s">
        <v>11538</v>
      </c>
      <c r="C2422" s="29" t="s">
        <v>23815</v>
      </c>
      <c r="D2422" s="29" t="s">
        <v>24364</v>
      </c>
      <c r="E2422" s="32">
        <v>47</v>
      </c>
      <c r="F2422" s="29" t="s">
        <v>29</v>
      </c>
      <c r="G2422" s="29" t="s">
        <v>11539</v>
      </c>
      <c r="H2422" s="32" t="s">
        <v>11540</v>
      </c>
      <c r="I2422" s="29" t="s">
        <v>41</v>
      </c>
      <c r="J2422" s="29" t="s">
        <v>19</v>
      </c>
      <c r="K2422" s="34">
        <v>43955</v>
      </c>
      <c r="L2422" s="29" t="s">
        <v>35</v>
      </c>
    </row>
    <row r="2423" spans="1:12" x14ac:dyDescent="0.8">
      <c r="A2423" s="29" t="s">
        <v>11542</v>
      </c>
      <c r="B2423" s="29" t="s">
        <v>11543</v>
      </c>
      <c r="C2423" s="29" t="s">
        <v>23813</v>
      </c>
      <c r="D2423" s="29" t="s">
        <v>24427</v>
      </c>
      <c r="E2423" s="32">
        <v>49</v>
      </c>
      <c r="F2423" s="29" t="s">
        <v>29</v>
      </c>
      <c r="G2423" s="29" t="s">
        <v>11544</v>
      </c>
      <c r="H2423" s="32" t="s">
        <v>11545</v>
      </c>
      <c r="I2423" s="29" t="s">
        <v>270</v>
      </c>
      <c r="J2423" s="29" t="s">
        <v>19</v>
      </c>
      <c r="K2423" s="34">
        <v>45430</v>
      </c>
      <c r="L2423" s="29" t="s">
        <v>35</v>
      </c>
    </row>
    <row r="2424" spans="1:12" x14ac:dyDescent="0.8">
      <c r="A2424" s="29" t="s">
        <v>11547</v>
      </c>
      <c r="B2424" s="29" t="s">
        <v>11548</v>
      </c>
      <c r="C2424" s="29" t="s">
        <v>23801</v>
      </c>
      <c r="D2424" s="29" t="s">
        <v>24352</v>
      </c>
      <c r="E2424" s="32">
        <v>32</v>
      </c>
      <c r="F2424" s="29" t="s">
        <v>14</v>
      </c>
      <c r="G2424" s="29" t="s">
        <v>11549</v>
      </c>
      <c r="H2424" s="32" t="s">
        <v>11550</v>
      </c>
      <c r="I2424" s="29" t="s">
        <v>309</v>
      </c>
      <c r="J2424" s="29" t="s">
        <v>74</v>
      </c>
      <c r="K2424" s="34">
        <v>44999</v>
      </c>
      <c r="L2424" s="29" t="s">
        <v>35</v>
      </c>
    </row>
    <row r="2425" spans="1:12" x14ac:dyDescent="0.8">
      <c r="A2425" s="29" t="s">
        <v>11552</v>
      </c>
      <c r="B2425" s="29" t="s">
        <v>6600</v>
      </c>
      <c r="C2425" s="29" t="s">
        <v>23752</v>
      </c>
      <c r="D2425" s="29" t="s">
        <v>24331</v>
      </c>
      <c r="E2425" s="32">
        <v>34</v>
      </c>
      <c r="F2425" s="29" t="s">
        <v>14</v>
      </c>
      <c r="G2425" s="29" t="s">
        <v>11553</v>
      </c>
      <c r="H2425" s="32" t="s">
        <v>11554</v>
      </c>
      <c r="I2425" s="29" t="s">
        <v>137</v>
      </c>
      <c r="J2425" s="29" t="s">
        <v>138</v>
      </c>
      <c r="K2425" s="34">
        <v>45159</v>
      </c>
      <c r="L2425" s="29" t="s">
        <v>26</v>
      </c>
    </row>
    <row r="2426" spans="1:12" x14ac:dyDescent="0.8">
      <c r="A2426" s="29" t="s">
        <v>11556</v>
      </c>
      <c r="B2426" s="29" t="s">
        <v>11557</v>
      </c>
      <c r="C2426" s="29" t="s">
        <v>23938</v>
      </c>
      <c r="D2426" s="29" t="s">
        <v>24720</v>
      </c>
      <c r="E2426" s="32">
        <v>18</v>
      </c>
      <c r="F2426" s="29" t="s">
        <v>14</v>
      </c>
      <c r="G2426" s="29" t="s">
        <v>11558</v>
      </c>
      <c r="H2426" s="32" t="s">
        <v>11559</v>
      </c>
      <c r="I2426" s="29" t="s">
        <v>137</v>
      </c>
      <c r="J2426" s="29" t="s">
        <v>138</v>
      </c>
      <c r="K2426" s="34">
        <v>44943</v>
      </c>
      <c r="L2426" s="29" t="s">
        <v>35</v>
      </c>
    </row>
    <row r="2427" spans="1:12" x14ac:dyDescent="0.8">
      <c r="A2427" s="29" t="s">
        <v>11561</v>
      </c>
      <c r="B2427" s="29" t="s">
        <v>11562</v>
      </c>
      <c r="C2427" s="29" t="s">
        <v>23896</v>
      </c>
      <c r="D2427" s="29" t="s">
        <v>25018</v>
      </c>
      <c r="E2427" s="32">
        <v>41</v>
      </c>
      <c r="F2427" s="29" t="s">
        <v>29</v>
      </c>
      <c r="G2427" s="29" t="s">
        <v>11563</v>
      </c>
      <c r="H2427" s="32">
        <v>9809682423</v>
      </c>
      <c r="I2427" s="29" t="s">
        <v>137</v>
      </c>
      <c r="J2427" s="29" t="s">
        <v>138</v>
      </c>
      <c r="K2427" s="34">
        <v>44116</v>
      </c>
      <c r="L2427" s="29" t="s">
        <v>35</v>
      </c>
    </row>
    <row r="2428" spans="1:12" x14ac:dyDescent="0.8">
      <c r="A2428" s="29" t="s">
        <v>11565</v>
      </c>
      <c r="B2428" s="29" t="s">
        <v>11566</v>
      </c>
      <c r="C2428" s="29" t="s">
        <v>24073</v>
      </c>
      <c r="D2428" s="29" t="s">
        <v>24449</v>
      </c>
      <c r="E2428" s="32">
        <v>41</v>
      </c>
      <c r="F2428" s="29" t="s">
        <v>29</v>
      </c>
      <c r="G2428" s="29" t="s">
        <v>11567</v>
      </c>
      <c r="H2428" s="32" t="s">
        <v>11568</v>
      </c>
      <c r="I2428" s="29" t="s">
        <v>192</v>
      </c>
      <c r="J2428" s="29" t="s">
        <v>193</v>
      </c>
      <c r="K2428" s="34">
        <v>44842</v>
      </c>
      <c r="L2428" s="29" t="s">
        <v>35</v>
      </c>
    </row>
    <row r="2429" spans="1:12" x14ac:dyDescent="0.8">
      <c r="A2429" s="29" t="s">
        <v>11570</v>
      </c>
      <c r="B2429" s="29" t="s">
        <v>11571</v>
      </c>
      <c r="C2429" s="29" t="s">
        <v>23998</v>
      </c>
      <c r="D2429" s="29" t="s">
        <v>24367</v>
      </c>
      <c r="E2429" s="32">
        <v>34</v>
      </c>
      <c r="F2429" s="29" t="s">
        <v>14</v>
      </c>
      <c r="G2429" s="29" t="s">
        <v>11572</v>
      </c>
      <c r="H2429" s="32" t="s">
        <v>11573</v>
      </c>
      <c r="I2429" s="29" t="s">
        <v>249</v>
      </c>
      <c r="J2429" s="29" t="s">
        <v>55</v>
      </c>
      <c r="K2429" s="34">
        <v>44639</v>
      </c>
      <c r="L2429" s="29" t="s">
        <v>35</v>
      </c>
    </row>
    <row r="2430" spans="1:12" x14ac:dyDescent="0.8">
      <c r="A2430" s="29" t="s">
        <v>11575</v>
      </c>
      <c r="B2430" s="29" t="s">
        <v>11576</v>
      </c>
      <c r="C2430" s="29" t="s">
        <v>23745</v>
      </c>
      <c r="D2430" s="29" t="s">
        <v>24387</v>
      </c>
      <c r="E2430" s="32">
        <v>48</v>
      </c>
      <c r="F2430" s="29" t="s">
        <v>29</v>
      </c>
      <c r="G2430" s="29" t="s">
        <v>11577</v>
      </c>
      <c r="H2430" s="32" t="s">
        <v>11578</v>
      </c>
      <c r="I2430" s="29" t="s">
        <v>41</v>
      </c>
      <c r="J2430" s="29" t="s">
        <v>19</v>
      </c>
      <c r="K2430" s="34">
        <v>45332</v>
      </c>
      <c r="L2430" s="29" t="s">
        <v>42</v>
      </c>
    </row>
    <row r="2431" spans="1:12" x14ac:dyDescent="0.8">
      <c r="A2431" s="29" t="s">
        <v>11580</v>
      </c>
      <c r="B2431" s="29" t="s">
        <v>11581</v>
      </c>
      <c r="C2431" s="29" t="s">
        <v>23962</v>
      </c>
      <c r="D2431" s="29" t="s">
        <v>24330</v>
      </c>
      <c r="E2431" s="32">
        <v>30</v>
      </c>
      <c r="F2431" s="29" t="s">
        <v>29</v>
      </c>
      <c r="G2431" s="29"/>
      <c r="H2431" s="32">
        <f>1-874-400-7432</f>
        <v>-8705</v>
      </c>
      <c r="I2431" s="29" t="s">
        <v>309</v>
      </c>
      <c r="J2431" s="29" t="s">
        <v>74</v>
      </c>
      <c r="K2431" s="34">
        <v>45341</v>
      </c>
      <c r="L2431" s="29" t="s">
        <v>35</v>
      </c>
    </row>
    <row r="2432" spans="1:12" x14ac:dyDescent="0.8">
      <c r="A2432" s="29" t="s">
        <v>11583</v>
      </c>
      <c r="B2432" s="29" t="s">
        <v>11584</v>
      </c>
      <c r="C2432" s="29" t="s">
        <v>23881</v>
      </c>
      <c r="D2432" s="29" t="s">
        <v>24425</v>
      </c>
      <c r="E2432" s="32">
        <v>41</v>
      </c>
      <c r="F2432" s="29" t="s">
        <v>29</v>
      </c>
      <c r="G2432" s="29" t="s">
        <v>11585</v>
      </c>
      <c r="H2432" s="32" t="s">
        <v>11586</v>
      </c>
      <c r="I2432" s="29" t="s">
        <v>54</v>
      </c>
      <c r="J2432" s="29" t="s">
        <v>55</v>
      </c>
      <c r="K2432" s="34">
        <v>44574</v>
      </c>
      <c r="L2432" s="29" t="s">
        <v>42</v>
      </c>
    </row>
    <row r="2433" spans="1:12" x14ac:dyDescent="0.8">
      <c r="A2433" s="29" t="s">
        <v>11588</v>
      </c>
      <c r="B2433" s="29" t="s">
        <v>11589</v>
      </c>
      <c r="C2433" s="29" t="s">
        <v>23792</v>
      </c>
      <c r="D2433" s="29" t="s">
        <v>24460</v>
      </c>
      <c r="E2433" s="32">
        <v>22</v>
      </c>
      <c r="F2433" s="29" t="s">
        <v>382</v>
      </c>
      <c r="G2433" s="29" t="s">
        <v>11590</v>
      </c>
      <c r="H2433" s="32" t="s">
        <v>11591</v>
      </c>
      <c r="I2433" s="29" t="s">
        <v>558</v>
      </c>
      <c r="J2433" s="29" t="s">
        <v>55</v>
      </c>
      <c r="K2433" s="34">
        <v>44121</v>
      </c>
      <c r="L2433" s="29" t="s">
        <v>35</v>
      </c>
    </row>
    <row r="2434" spans="1:12" x14ac:dyDescent="0.8">
      <c r="A2434" s="29" t="s">
        <v>11593</v>
      </c>
      <c r="B2434" s="29" t="s">
        <v>11594</v>
      </c>
      <c r="C2434" s="29" t="s">
        <v>23976</v>
      </c>
      <c r="D2434" s="29" t="s">
        <v>24876</v>
      </c>
      <c r="E2434" s="32">
        <v>34</v>
      </c>
      <c r="F2434" s="29" t="s">
        <v>14</v>
      </c>
      <c r="G2434" s="29" t="s">
        <v>11595</v>
      </c>
      <c r="H2434" s="32" t="s">
        <v>11596</v>
      </c>
      <c r="I2434" s="29" t="s">
        <v>1209</v>
      </c>
      <c r="J2434" s="29" t="s">
        <v>92</v>
      </c>
      <c r="K2434" s="34">
        <v>45673</v>
      </c>
      <c r="L2434" s="29" t="s">
        <v>26</v>
      </c>
    </row>
    <row r="2435" spans="1:12" x14ac:dyDescent="0.8">
      <c r="A2435" s="29" t="s">
        <v>11598</v>
      </c>
      <c r="B2435" s="29" t="s">
        <v>11599</v>
      </c>
      <c r="C2435" s="29" t="s">
        <v>24071</v>
      </c>
      <c r="D2435" s="29" t="s">
        <v>25011</v>
      </c>
      <c r="E2435" s="32">
        <v>32</v>
      </c>
      <c r="F2435" s="29" t="s">
        <v>29</v>
      </c>
      <c r="G2435" s="29" t="s">
        <v>11600</v>
      </c>
      <c r="H2435" s="32" t="s">
        <v>11601</v>
      </c>
      <c r="I2435" s="29" t="s">
        <v>573</v>
      </c>
      <c r="J2435" s="29" t="s">
        <v>193</v>
      </c>
      <c r="K2435" s="34">
        <v>44545</v>
      </c>
      <c r="L2435" s="29" t="s">
        <v>35</v>
      </c>
    </row>
    <row r="2436" spans="1:12" x14ac:dyDescent="0.8">
      <c r="A2436" s="29" t="s">
        <v>11603</v>
      </c>
      <c r="B2436" s="29" t="s">
        <v>11604</v>
      </c>
      <c r="C2436" s="29" t="s">
        <v>24032</v>
      </c>
      <c r="D2436" s="29" t="s">
        <v>24400</v>
      </c>
      <c r="E2436" s="32">
        <v>37</v>
      </c>
      <c r="F2436" s="29" t="s">
        <v>29</v>
      </c>
      <c r="G2436" s="29" t="s">
        <v>11605</v>
      </c>
      <c r="H2436" s="32" t="s">
        <v>11606</v>
      </c>
      <c r="I2436" s="29" t="s">
        <v>291</v>
      </c>
      <c r="J2436" s="29" t="s">
        <v>92</v>
      </c>
      <c r="K2436" s="34">
        <v>44920</v>
      </c>
      <c r="L2436" s="29" t="s">
        <v>26</v>
      </c>
    </row>
    <row r="2437" spans="1:12" x14ac:dyDescent="0.8">
      <c r="A2437" s="29" t="s">
        <v>11608</v>
      </c>
      <c r="B2437" s="29" t="s">
        <v>11609</v>
      </c>
      <c r="C2437" s="29" t="s">
        <v>23888</v>
      </c>
      <c r="D2437" s="29" t="s">
        <v>24330</v>
      </c>
      <c r="E2437" s="32">
        <v>30</v>
      </c>
      <c r="F2437" s="29" t="s">
        <v>14</v>
      </c>
      <c r="G2437" s="29" t="s">
        <v>11610</v>
      </c>
      <c r="H2437" s="32" t="s">
        <v>11611</v>
      </c>
      <c r="I2437" s="29" t="s">
        <v>291</v>
      </c>
      <c r="J2437" s="29" t="s">
        <v>92</v>
      </c>
      <c r="K2437" s="34">
        <v>44000</v>
      </c>
      <c r="L2437" s="29" t="s">
        <v>26</v>
      </c>
    </row>
    <row r="2438" spans="1:12" x14ac:dyDescent="0.8">
      <c r="A2438" s="29" t="s">
        <v>11613</v>
      </c>
      <c r="B2438" s="29" t="s">
        <v>11614</v>
      </c>
      <c r="C2438" s="29" t="s">
        <v>23820</v>
      </c>
      <c r="D2438" s="29" t="s">
        <v>23844</v>
      </c>
      <c r="E2438" s="32">
        <v>33</v>
      </c>
      <c r="F2438" s="29" t="s">
        <v>29</v>
      </c>
      <c r="G2438" s="29" t="s">
        <v>11615</v>
      </c>
      <c r="H2438" s="32"/>
      <c r="I2438" s="29" t="s">
        <v>932</v>
      </c>
      <c r="J2438" s="29" t="s">
        <v>126</v>
      </c>
      <c r="K2438" s="34">
        <v>44596</v>
      </c>
      <c r="L2438" s="29" t="s">
        <v>42</v>
      </c>
    </row>
    <row r="2439" spans="1:12" x14ac:dyDescent="0.8">
      <c r="A2439" s="29" t="s">
        <v>11617</v>
      </c>
      <c r="B2439" s="29" t="s">
        <v>11618</v>
      </c>
      <c r="C2439" s="29" t="s">
        <v>23881</v>
      </c>
      <c r="D2439" s="29" t="s">
        <v>24497</v>
      </c>
      <c r="E2439" s="32">
        <v>44</v>
      </c>
      <c r="F2439" s="29" t="s">
        <v>29</v>
      </c>
      <c r="G2439" s="29" t="s">
        <v>11619</v>
      </c>
      <c r="H2439" s="32" t="s">
        <v>11620</v>
      </c>
      <c r="I2439" s="29" t="s">
        <v>227</v>
      </c>
      <c r="J2439" s="29" t="s">
        <v>221</v>
      </c>
      <c r="K2439" s="34">
        <v>44915</v>
      </c>
      <c r="L2439" s="29" t="s">
        <v>26</v>
      </c>
    </row>
    <row r="2440" spans="1:12" x14ac:dyDescent="0.8">
      <c r="A2440" s="29" t="s">
        <v>11622</v>
      </c>
      <c r="B2440" s="29" t="s">
        <v>11623</v>
      </c>
      <c r="C2440" s="29" t="s">
        <v>23843</v>
      </c>
      <c r="D2440" s="29" t="s">
        <v>24414</v>
      </c>
      <c r="E2440" s="32">
        <v>29</v>
      </c>
      <c r="F2440" s="29" t="s">
        <v>14</v>
      </c>
      <c r="G2440" s="29" t="s">
        <v>11624</v>
      </c>
      <c r="H2440" s="32" t="s">
        <v>11625</v>
      </c>
      <c r="I2440" s="29" t="s">
        <v>270</v>
      </c>
      <c r="J2440" s="29" t="s">
        <v>19</v>
      </c>
      <c r="K2440" s="34">
        <v>45342</v>
      </c>
      <c r="L2440" s="29" t="s">
        <v>35</v>
      </c>
    </row>
    <row r="2441" spans="1:12" x14ac:dyDescent="0.8">
      <c r="A2441" s="29" t="s">
        <v>11627</v>
      </c>
      <c r="B2441" s="29" t="s">
        <v>11628</v>
      </c>
      <c r="C2441" s="29" t="s">
        <v>24209</v>
      </c>
      <c r="D2441" s="29" t="s">
        <v>24551</v>
      </c>
      <c r="E2441" s="32">
        <v>18</v>
      </c>
      <c r="F2441" s="29" t="s">
        <v>29</v>
      </c>
      <c r="G2441" s="29" t="s">
        <v>11629</v>
      </c>
      <c r="H2441" s="32" t="s">
        <v>11630</v>
      </c>
      <c r="I2441" s="29" t="s">
        <v>952</v>
      </c>
      <c r="J2441" s="29" t="s">
        <v>126</v>
      </c>
      <c r="K2441" s="34">
        <v>45160</v>
      </c>
      <c r="L2441" s="29" t="s">
        <v>42</v>
      </c>
    </row>
    <row r="2442" spans="1:12" x14ac:dyDescent="0.8">
      <c r="A2442" s="29" t="s">
        <v>11632</v>
      </c>
      <c r="B2442" s="29" t="s">
        <v>11633</v>
      </c>
      <c r="C2442" s="29" t="s">
        <v>23916</v>
      </c>
      <c r="D2442" s="29" t="s">
        <v>24324</v>
      </c>
      <c r="E2442" s="32">
        <v>55</v>
      </c>
      <c r="F2442" s="29" t="s">
        <v>14</v>
      </c>
      <c r="G2442" s="29" t="s">
        <v>11634</v>
      </c>
      <c r="H2442" s="32" t="s">
        <v>11635</v>
      </c>
      <c r="I2442" s="29" t="s">
        <v>137</v>
      </c>
      <c r="J2442" s="29" t="s">
        <v>138</v>
      </c>
      <c r="K2442" s="34">
        <v>44274</v>
      </c>
      <c r="L2442" s="29" t="s">
        <v>35</v>
      </c>
    </row>
    <row r="2443" spans="1:12" x14ac:dyDescent="0.8">
      <c r="A2443" s="29" t="s">
        <v>11637</v>
      </c>
      <c r="B2443" s="29" t="s">
        <v>11638</v>
      </c>
      <c r="C2443" s="29" t="s">
        <v>23760</v>
      </c>
      <c r="D2443" s="29" t="s">
        <v>24528</v>
      </c>
      <c r="E2443" s="32">
        <v>51</v>
      </c>
      <c r="F2443" s="29" t="s">
        <v>14</v>
      </c>
      <c r="G2443" s="29" t="s">
        <v>11639</v>
      </c>
      <c r="H2443" s="32" t="s">
        <v>11640</v>
      </c>
      <c r="I2443" s="29" t="s">
        <v>285</v>
      </c>
      <c r="J2443" s="29" t="s">
        <v>193</v>
      </c>
      <c r="K2443" s="34">
        <v>44053</v>
      </c>
      <c r="L2443" s="29" t="s">
        <v>35</v>
      </c>
    </row>
    <row r="2444" spans="1:12" x14ac:dyDescent="0.8">
      <c r="A2444" s="29" t="s">
        <v>11642</v>
      </c>
      <c r="B2444" s="29" t="s">
        <v>11643</v>
      </c>
      <c r="C2444" s="29" t="s">
        <v>24057</v>
      </c>
      <c r="D2444" s="29" t="s">
        <v>23980</v>
      </c>
      <c r="E2444" s="32">
        <v>19</v>
      </c>
      <c r="F2444" s="29" t="s">
        <v>29</v>
      </c>
      <c r="G2444" s="29" t="s">
        <v>11644</v>
      </c>
      <c r="H2444" s="32" t="s">
        <v>11645</v>
      </c>
      <c r="I2444" s="29" t="s">
        <v>1383</v>
      </c>
      <c r="J2444" s="29" t="s">
        <v>92</v>
      </c>
      <c r="K2444" s="34">
        <v>44479</v>
      </c>
      <c r="L2444" s="29" t="s">
        <v>35</v>
      </c>
    </row>
    <row r="2445" spans="1:12" x14ac:dyDescent="0.8">
      <c r="A2445" s="29" t="s">
        <v>11647</v>
      </c>
      <c r="B2445" s="29" t="s">
        <v>11648</v>
      </c>
      <c r="C2445" s="29" t="s">
        <v>23973</v>
      </c>
      <c r="D2445" s="29" t="s">
        <v>24931</v>
      </c>
      <c r="E2445" s="32">
        <v>43</v>
      </c>
      <c r="F2445" s="29" t="s">
        <v>29</v>
      </c>
      <c r="G2445" s="29" t="s">
        <v>11649</v>
      </c>
      <c r="H2445" s="32" t="s">
        <v>11650</v>
      </c>
      <c r="I2445" s="29" t="s">
        <v>73</v>
      </c>
      <c r="J2445" s="29" t="s">
        <v>74</v>
      </c>
      <c r="K2445" s="34">
        <v>44226</v>
      </c>
      <c r="L2445" s="29" t="s">
        <v>35</v>
      </c>
    </row>
    <row r="2446" spans="1:12" x14ac:dyDescent="0.8">
      <c r="A2446" s="29" t="s">
        <v>11652</v>
      </c>
      <c r="B2446" s="29" t="s">
        <v>11653</v>
      </c>
      <c r="C2446" s="29" t="s">
        <v>23778</v>
      </c>
      <c r="D2446" s="29" t="s">
        <v>24610</v>
      </c>
      <c r="E2446" s="32">
        <v>28</v>
      </c>
      <c r="F2446" s="29" t="s">
        <v>29</v>
      </c>
      <c r="G2446" s="29" t="s">
        <v>11654</v>
      </c>
      <c r="H2446" s="32" t="s">
        <v>11655</v>
      </c>
      <c r="I2446" s="29" t="s">
        <v>355</v>
      </c>
      <c r="J2446" s="29" t="s">
        <v>180</v>
      </c>
      <c r="K2446" s="34">
        <v>45316</v>
      </c>
      <c r="L2446" s="29" t="s">
        <v>35</v>
      </c>
    </row>
    <row r="2447" spans="1:12" x14ac:dyDescent="0.8">
      <c r="A2447" s="29" t="s">
        <v>11657</v>
      </c>
      <c r="B2447" s="29" t="s">
        <v>11658</v>
      </c>
      <c r="C2447" s="29" t="s">
        <v>23843</v>
      </c>
      <c r="D2447" s="29" t="s">
        <v>24453</v>
      </c>
      <c r="E2447" s="32">
        <v>38</v>
      </c>
      <c r="F2447" s="29" t="s">
        <v>14</v>
      </c>
      <c r="G2447" s="29" t="s">
        <v>11659</v>
      </c>
      <c r="H2447" s="32" t="s">
        <v>11660</v>
      </c>
      <c r="I2447" s="29" t="s">
        <v>119</v>
      </c>
      <c r="J2447" s="29" t="s">
        <v>55</v>
      </c>
      <c r="K2447" s="34">
        <v>44197</v>
      </c>
      <c r="L2447" s="29" t="s">
        <v>35</v>
      </c>
    </row>
    <row r="2448" spans="1:12" x14ac:dyDescent="0.8">
      <c r="A2448" s="29" t="s">
        <v>11662</v>
      </c>
      <c r="B2448" s="29" t="s">
        <v>11663</v>
      </c>
      <c r="C2448" s="29" t="s">
        <v>23801</v>
      </c>
      <c r="D2448" s="29" t="s">
        <v>25019</v>
      </c>
      <c r="E2448" s="32">
        <v>38</v>
      </c>
      <c r="F2448" s="29"/>
      <c r="G2448" s="29" t="s">
        <v>11664</v>
      </c>
      <c r="H2448" s="32" t="s">
        <v>11665</v>
      </c>
      <c r="I2448" s="29" t="s">
        <v>244</v>
      </c>
      <c r="J2448" s="29" t="s">
        <v>221</v>
      </c>
      <c r="K2448" s="34">
        <v>45173</v>
      </c>
      <c r="L2448" s="29" t="s">
        <v>35</v>
      </c>
    </row>
    <row r="2449" spans="1:12" x14ac:dyDescent="0.8">
      <c r="A2449" s="29" t="s">
        <v>11667</v>
      </c>
      <c r="B2449" s="29" t="s">
        <v>11668</v>
      </c>
      <c r="C2449" s="29" t="s">
        <v>23977</v>
      </c>
      <c r="D2449" s="29" t="s">
        <v>24338</v>
      </c>
      <c r="E2449" s="32">
        <v>32</v>
      </c>
      <c r="F2449" s="29" t="s">
        <v>29</v>
      </c>
      <c r="G2449" s="29" t="s">
        <v>11669</v>
      </c>
      <c r="H2449" s="32" t="s">
        <v>11670</v>
      </c>
      <c r="I2449" s="29" t="s">
        <v>199</v>
      </c>
      <c r="J2449" s="29" t="s">
        <v>74</v>
      </c>
      <c r="K2449" s="34">
        <v>44742</v>
      </c>
      <c r="L2449" s="29" t="s">
        <v>35</v>
      </c>
    </row>
    <row r="2450" spans="1:12" x14ac:dyDescent="0.8">
      <c r="A2450" s="29" t="s">
        <v>11672</v>
      </c>
      <c r="B2450" s="29" t="s">
        <v>11673</v>
      </c>
      <c r="C2450" s="29" t="s">
        <v>23914</v>
      </c>
      <c r="D2450" s="29" t="s">
        <v>24502</v>
      </c>
      <c r="E2450" s="32">
        <v>25</v>
      </c>
      <c r="F2450" s="29" t="s">
        <v>29</v>
      </c>
      <c r="G2450" s="29" t="s">
        <v>11674</v>
      </c>
      <c r="H2450" s="32" t="s">
        <v>11675</v>
      </c>
      <c r="I2450" s="29" t="s">
        <v>390</v>
      </c>
      <c r="J2450" s="29" t="s">
        <v>180</v>
      </c>
      <c r="K2450" s="34">
        <v>44599</v>
      </c>
      <c r="L2450" s="29" t="s">
        <v>42</v>
      </c>
    </row>
    <row r="2451" spans="1:12" x14ac:dyDescent="0.8">
      <c r="A2451" s="29" t="s">
        <v>11677</v>
      </c>
      <c r="B2451" s="29" t="s">
        <v>11678</v>
      </c>
      <c r="C2451" s="29" t="s">
        <v>23894</v>
      </c>
      <c r="D2451" s="29" t="s">
        <v>24715</v>
      </c>
      <c r="E2451" s="32">
        <v>26</v>
      </c>
      <c r="F2451" s="29"/>
      <c r="G2451" s="29" t="s">
        <v>11679</v>
      </c>
      <c r="H2451" s="32" t="s">
        <v>11680</v>
      </c>
      <c r="I2451" s="29" t="s">
        <v>489</v>
      </c>
      <c r="J2451" s="29" t="s">
        <v>34</v>
      </c>
      <c r="K2451" s="34">
        <v>45399</v>
      </c>
      <c r="L2451" s="29" t="s">
        <v>35</v>
      </c>
    </row>
    <row r="2452" spans="1:12" x14ac:dyDescent="0.8">
      <c r="A2452" s="29" t="s">
        <v>11682</v>
      </c>
      <c r="B2452" s="29" t="s">
        <v>11683</v>
      </c>
      <c r="C2452" s="29" t="s">
        <v>23985</v>
      </c>
      <c r="D2452" s="29" t="s">
        <v>24952</v>
      </c>
      <c r="E2452" s="32">
        <v>24</v>
      </c>
      <c r="F2452" s="29" t="s">
        <v>29</v>
      </c>
      <c r="G2452" s="29" t="s">
        <v>11684</v>
      </c>
      <c r="H2452" s="32" t="s">
        <v>11685</v>
      </c>
      <c r="I2452" s="29" t="s">
        <v>144</v>
      </c>
      <c r="J2452" s="29" t="s">
        <v>145</v>
      </c>
      <c r="K2452" s="34">
        <v>44276</v>
      </c>
      <c r="L2452" s="29" t="s">
        <v>35</v>
      </c>
    </row>
    <row r="2453" spans="1:12" x14ac:dyDescent="0.8">
      <c r="A2453" s="29" t="s">
        <v>11687</v>
      </c>
      <c r="B2453" s="29" t="s">
        <v>11688</v>
      </c>
      <c r="C2453" s="29" t="s">
        <v>23891</v>
      </c>
      <c r="D2453" s="29" t="s">
        <v>24940</v>
      </c>
      <c r="E2453" s="32">
        <v>25</v>
      </c>
      <c r="F2453" s="29" t="s">
        <v>29</v>
      </c>
      <c r="G2453" s="29" t="s">
        <v>11689</v>
      </c>
      <c r="H2453" s="32">
        <v>2668764629</v>
      </c>
      <c r="I2453" s="29" t="s">
        <v>73</v>
      </c>
      <c r="J2453" s="29" t="s">
        <v>74</v>
      </c>
      <c r="K2453" s="34">
        <v>45674</v>
      </c>
      <c r="L2453" s="29" t="s">
        <v>35</v>
      </c>
    </row>
    <row r="2454" spans="1:12" x14ac:dyDescent="0.8">
      <c r="A2454" s="29" t="s">
        <v>11691</v>
      </c>
      <c r="B2454" s="29" t="s">
        <v>11692</v>
      </c>
      <c r="C2454" s="29" t="s">
        <v>23816</v>
      </c>
      <c r="D2454" s="29" t="s">
        <v>24558</v>
      </c>
      <c r="E2454" s="32">
        <v>34</v>
      </c>
      <c r="F2454" s="29" t="s">
        <v>29</v>
      </c>
      <c r="G2454" s="29" t="s">
        <v>11693</v>
      </c>
      <c r="H2454" s="32">
        <f>1-777-687-9</f>
        <v>-1472</v>
      </c>
      <c r="I2454" s="29" t="s">
        <v>558</v>
      </c>
      <c r="J2454" s="29" t="s">
        <v>55</v>
      </c>
      <c r="K2454" s="34">
        <v>45209</v>
      </c>
      <c r="L2454" s="29" t="s">
        <v>26</v>
      </c>
    </row>
    <row r="2455" spans="1:12" x14ac:dyDescent="0.8">
      <c r="A2455" s="29" t="s">
        <v>11695</v>
      </c>
      <c r="B2455" s="29" t="s">
        <v>11696</v>
      </c>
      <c r="C2455" s="29" t="s">
        <v>23742</v>
      </c>
      <c r="D2455" s="29" t="s">
        <v>24428</v>
      </c>
      <c r="E2455" s="32">
        <v>26</v>
      </c>
      <c r="F2455" s="29" t="s">
        <v>14</v>
      </c>
      <c r="G2455" s="29"/>
      <c r="H2455" s="32" t="s">
        <v>11697</v>
      </c>
      <c r="I2455" s="29" t="s">
        <v>832</v>
      </c>
      <c r="J2455" s="29" t="s">
        <v>62</v>
      </c>
      <c r="K2455" s="34">
        <v>45074</v>
      </c>
      <c r="L2455" s="29" t="s">
        <v>35</v>
      </c>
    </row>
    <row r="2456" spans="1:12" x14ac:dyDescent="0.8">
      <c r="A2456" s="29" t="s">
        <v>11699</v>
      </c>
      <c r="B2456" s="29" t="s">
        <v>11700</v>
      </c>
      <c r="C2456" s="29" t="s">
        <v>23822</v>
      </c>
      <c r="D2456" s="29" t="s">
        <v>24539</v>
      </c>
      <c r="E2456" s="32">
        <v>43</v>
      </c>
      <c r="F2456" s="29" t="s">
        <v>14</v>
      </c>
      <c r="G2456" s="29" t="s">
        <v>11701</v>
      </c>
      <c r="H2456" s="32" t="s">
        <v>11702</v>
      </c>
      <c r="I2456" s="29" t="s">
        <v>249</v>
      </c>
      <c r="J2456" s="29" t="s">
        <v>55</v>
      </c>
      <c r="K2456" s="34">
        <v>44884</v>
      </c>
      <c r="L2456" s="29" t="s">
        <v>42</v>
      </c>
    </row>
    <row r="2457" spans="1:12" x14ac:dyDescent="0.8">
      <c r="A2457" s="29" t="s">
        <v>11704</v>
      </c>
      <c r="B2457" s="29" t="s">
        <v>11705</v>
      </c>
      <c r="C2457" s="29" t="s">
        <v>23973</v>
      </c>
      <c r="D2457" s="29" t="s">
        <v>25020</v>
      </c>
      <c r="E2457" s="32">
        <v>52</v>
      </c>
      <c r="F2457" s="29" t="s">
        <v>29</v>
      </c>
      <c r="G2457" s="29" t="s">
        <v>11706</v>
      </c>
      <c r="H2457" s="32" t="s">
        <v>11707</v>
      </c>
      <c r="I2457" s="29" t="s">
        <v>1049</v>
      </c>
      <c r="J2457" s="29" t="s">
        <v>48</v>
      </c>
      <c r="K2457" s="34">
        <v>44511</v>
      </c>
      <c r="L2457" s="29" t="s">
        <v>26</v>
      </c>
    </row>
    <row r="2458" spans="1:12" x14ac:dyDescent="0.8">
      <c r="A2458" s="29" t="s">
        <v>11709</v>
      </c>
      <c r="B2458" s="29" t="s">
        <v>11710</v>
      </c>
      <c r="C2458" s="29" t="s">
        <v>23833</v>
      </c>
      <c r="D2458" s="29" t="s">
        <v>24737</v>
      </c>
      <c r="E2458" s="32">
        <v>28</v>
      </c>
      <c r="F2458" s="29" t="s">
        <v>14</v>
      </c>
      <c r="G2458" s="29" t="s">
        <v>11711</v>
      </c>
      <c r="H2458" s="32">
        <f>1-604-733-2644</f>
        <v>-3980</v>
      </c>
      <c r="I2458" s="29" t="s">
        <v>249</v>
      </c>
      <c r="J2458" s="29" t="s">
        <v>55</v>
      </c>
      <c r="K2458" s="34">
        <v>44240</v>
      </c>
      <c r="L2458" s="29" t="s">
        <v>35</v>
      </c>
    </row>
    <row r="2459" spans="1:12" x14ac:dyDescent="0.8">
      <c r="A2459" s="29" t="s">
        <v>11713</v>
      </c>
      <c r="B2459" s="29" t="s">
        <v>11714</v>
      </c>
      <c r="C2459" s="29" t="s">
        <v>23817</v>
      </c>
      <c r="D2459" s="29" t="s">
        <v>24372</v>
      </c>
      <c r="E2459" s="32">
        <v>37</v>
      </c>
      <c r="F2459" s="29" t="s">
        <v>14</v>
      </c>
      <c r="G2459" s="29" t="s">
        <v>11715</v>
      </c>
      <c r="H2459" s="32" t="s">
        <v>11716</v>
      </c>
      <c r="I2459" s="29" t="s">
        <v>746</v>
      </c>
      <c r="J2459" s="29" t="s">
        <v>145</v>
      </c>
      <c r="K2459" s="34">
        <v>44880</v>
      </c>
      <c r="L2459" s="29" t="s">
        <v>42</v>
      </c>
    </row>
    <row r="2460" spans="1:12" x14ac:dyDescent="0.8">
      <c r="A2460" s="29" t="s">
        <v>11718</v>
      </c>
      <c r="B2460" s="29" t="s">
        <v>11719</v>
      </c>
      <c r="C2460" s="29" t="s">
        <v>24154</v>
      </c>
      <c r="D2460" s="29" t="s">
        <v>24350</v>
      </c>
      <c r="E2460" s="32"/>
      <c r="F2460" s="29" t="s">
        <v>14</v>
      </c>
      <c r="G2460" s="29" t="s">
        <v>11720</v>
      </c>
      <c r="H2460" s="32" t="s">
        <v>11721</v>
      </c>
      <c r="I2460" s="29" t="s">
        <v>249</v>
      </c>
      <c r="J2460" s="29" t="s">
        <v>55</v>
      </c>
      <c r="K2460" s="34">
        <v>45465</v>
      </c>
      <c r="L2460" s="29" t="s">
        <v>42</v>
      </c>
    </row>
    <row r="2461" spans="1:12" x14ac:dyDescent="0.8">
      <c r="A2461" s="29" t="s">
        <v>11723</v>
      </c>
      <c r="B2461" s="29" t="s">
        <v>11724</v>
      </c>
      <c r="C2461" s="29" t="s">
        <v>24082</v>
      </c>
      <c r="D2461" s="29" t="s">
        <v>24737</v>
      </c>
      <c r="E2461" s="32">
        <v>40</v>
      </c>
      <c r="F2461" s="29" t="s">
        <v>14</v>
      </c>
      <c r="G2461" s="29" t="s">
        <v>11725</v>
      </c>
      <c r="H2461" s="32" t="s">
        <v>11726</v>
      </c>
      <c r="I2461" s="29" t="s">
        <v>25</v>
      </c>
      <c r="J2461" s="29" t="s">
        <v>19</v>
      </c>
      <c r="K2461" s="34">
        <v>44612</v>
      </c>
      <c r="L2461" s="29" t="s">
        <v>35</v>
      </c>
    </row>
    <row r="2462" spans="1:12" x14ac:dyDescent="0.8">
      <c r="A2462" s="29" t="s">
        <v>11728</v>
      </c>
      <c r="B2462" s="29" t="s">
        <v>11729</v>
      </c>
      <c r="C2462" s="29" t="s">
        <v>23914</v>
      </c>
      <c r="D2462" s="29" t="s">
        <v>24866</v>
      </c>
      <c r="E2462" s="32">
        <v>35</v>
      </c>
      <c r="F2462" s="29" t="s">
        <v>29</v>
      </c>
      <c r="G2462" s="29" t="s">
        <v>11730</v>
      </c>
      <c r="H2462" s="32" t="s">
        <v>11731</v>
      </c>
      <c r="I2462" s="29" t="s">
        <v>1064</v>
      </c>
      <c r="J2462" s="29" t="s">
        <v>193</v>
      </c>
      <c r="K2462" s="34">
        <v>44229</v>
      </c>
      <c r="L2462" s="29" t="s">
        <v>35</v>
      </c>
    </row>
    <row r="2463" spans="1:12" x14ac:dyDescent="0.8">
      <c r="A2463" s="29" t="s">
        <v>11733</v>
      </c>
      <c r="B2463" s="29" t="s">
        <v>11734</v>
      </c>
      <c r="C2463" s="29" t="s">
        <v>23763</v>
      </c>
      <c r="D2463" s="29" t="s">
        <v>24456</v>
      </c>
      <c r="E2463" s="32">
        <v>43</v>
      </c>
      <c r="F2463" s="29" t="s">
        <v>14</v>
      </c>
      <c r="G2463" s="29" t="s">
        <v>11735</v>
      </c>
      <c r="H2463" s="32" t="s">
        <v>11736</v>
      </c>
      <c r="I2463" s="29" t="s">
        <v>309</v>
      </c>
      <c r="J2463" s="29"/>
      <c r="K2463" s="34">
        <v>44473</v>
      </c>
      <c r="L2463" s="29" t="s">
        <v>42</v>
      </c>
    </row>
    <row r="2464" spans="1:12" x14ac:dyDescent="0.8">
      <c r="A2464" s="29" t="s">
        <v>11738</v>
      </c>
      <c r="B2464" s="29" t="s">
        <v>11739</v>
      </c>
      <c r="C2464" s="29" t="s">
        <v>24155</v>
      </c>
      <c r="D2464" s="29" t="s">
        <v>23958</v>
      </c>
      <c r="E2464" s="32">
        <v>40</v>
      </c>
      <c r="F2464" s="29" t="s">
        <v>14</v>
      </c>
      <c r="G2464" s="29" t="s">
        <v>11740</v>
      </c>
      <c r="H2464" s="32" t="s">
        <v>11741</v>
      </c>
      <c r="I2464" s="29" t="s">
        <v>25</v>
      </c>
      <c r="J2464" s="29" t="s">
        <v>19</v>
      </c>
      <c r="K2464" s="34">
        <v>45607</v>
      </c>
      <c r="L2464" s="29" t="s">
        <v>42</v>
      </c>
    </row>
    <row r="2465" spans="1:12" x14ac:dyDescent="0.8">
      <c r="A2465" s="29" t="s">
        <v>11743</v>
      </c>
      <c r="B2465" s="29" t="s">
        <v>11744</v>
      </c>
      <c r="C2465" s="29" t="s">
        <v>24045</v>
      </c>
      <c r="D2465" s="29" t="s">
        <v>24657</v>
      </c>
      <c r="E2465" s="32">
        <v>20</v>
      </c>
      <c r="F2465" s="29" t="s">
        <v>29</v>
      </c>
      <c r="G2465" s="29" t="s">
        <v>11745</v>
      </c>
      <c r="H2465" s="32" t="s">
        <v>11746</v>
      </c>
      <c r="I2465" s="29" t="s">
        <v>746</v>
      </c>
      <c r="J2465" s="29" t="s">
        <v>145</v>
      </c>
      <c r="K2465" s="34">
        <v>44376</v>
      </c>
      <c r="L2465" s="29" t="s">
        <v>42</v>
      </c>
    </row>
    <row r="2466" spans="1:12" x14ac:dyDescent="0.8">
      <c r="A2466" s="29" t="s">
        <v>11748</v>
      </c>
      <c r="B2466" s="29" t="s">
        <v>11749</v>
      </c>
      <c r="C2466" s="29" t="s">
        <v>23801</v>
      </c>
      <c r="D2466" s="29" t="s">
        <v>24935</v>
      </c>
      <c r="E2466" s="32">
        <v>45</v>
      </c>
      <c r="F2466" s="29" t="s">
        <v>14</v>
      </c>
      <c r="G2466" s="29" t="s">
        <v>11750</v>
      </c>
      <c r="H2466" s="32" t="s">
        <v>11751</v>
      </c>
      <c r="I2466" s="29" t="s">
        <v>18</v>
      </c>
      <c r="J2466" s="29" t="s">
        <v>19</v>
      </c>
      <c r="K2466" s="34">
        <v>44537</v>
      </c>
      <c r="L2466" s="29" t="s">
        <v>35</v>
      </c>
    </row>
    <row r="2467" spans="1:12" x14ac:dyDescent="0.8">
      <c r="A2467" s="29" t="s">
        <v>11753</v>
      </c>
      <c r="B2467" s="29" t="s">
        <v>11754</v>
      </c>
      <c r="C2467" s="29" t="s">
        <v>23818</v>
      </c>
      <c r="D2467" s="29" t="s">
        <v>24544</v>
      </c>
      <c r="E2467" s="32"/>
      <c r="F2467" s="29" t="s">
        <v>14</v>
      </c>
      <c r="G2467" s="29" t="s">
        <v>11755</v>
      </c>
      <c r="H2467" s="32" t="s">
        <v>11756</v>
      </c>
      <c r="I2467" s="29" t="s">
        <v>832</v>
      </c>
      <c r="J2467" s="29" t="s">
        <v>62</v>
      </c>
      <c r="K2467" s="34">
        <v>44422</v>
      </c>
      <c r="L2467" s="29" t="s">
        <v>42</v>
      </c>
    </row>
    <row r="2468" spans="1:12" x14ac:dyDescent="0.8">
      <c r="A2468" s="29" t="s">
        <v>11758</v>
      </c>
      <c r="B2468" s="29" t="s">
        <v>11759</v>
      </c>
      <c r="C2468" s="29" t="s">
        <v>24010</v>
      </c>
      <c r="D2468" s="29" t="s">
        <v>24344</v>
      </c>
      <c r="E2468" s="32">
        <v>25</v>
      </c>
      <c r="F2468" s="29" t="s">
        <v>29</v>
      </c>
      <c r="G2468" s="29" t="s">
        <v>11760</v>
      </c>
      <c r="H2468" s="32" t="s">
        <v>11761</v>
      </c>
      <c r="I2468" s="29" t="s">
        <v>25</v>
      </c>
      <c r="J2468" s="29" t="s">
        <v>19</v>
      </c>
      <c r="K2468" s="34">
        <v>44309</v>
      </c>
      <c r="L2468" s="29" t="s">
        <v>42</v>
      </c>
    </row>
    <row r="2469" spans="1:12" x14ac:dyDescent="0.8">
      <c r="A2469" s="29" t="s">
        <v>11763</v>
      </c>
      <c r="B2469" s="29" t="s">
        <v>11764</v>
      </c>
      <c r="C2469" s="29" t="s">
        <v>24064</v>
      </c>
      <c r="D2469" s="29" t="s">
        <v>25021</v>
      </c>
      <c r="E2469" s="32">
        <v>35</v>
      </c>
      <c r="F2469" s="29" t="s">
        <v>29</v>
      </c>
      <c r="G2469" s="29" t="s">
        <v>11765</v>
      </c>
      <c r="H2469" s="32" t="s">
        <v>11766</v>
      </c>
      <c r="I2469" s="29" t="s">
        <v>249</v>
      </c>
      <c r="J2469" s="29" t="s">
        <v>55</v>
      </c>
      <c r="K2469" s="34">
        <v>44593</v>
      </c>
      <c r="L2469" s="29" t="s">
        <v>42</v>
      </c>
    </row>
    <row r="2470" spans="1:12" x14ac:dyDescent="0.8">
      <c r="A2470" s="29" t="s">
        <v>11768</v>
      </c>
      <c r="B2470" s="29" t="s">
        <v>11769</v>
      </c>
      <c r="C2470" s="29" t="s">
        <v>23950</v>
      </c>
      <c r="D2470" s="29" t="s">
        <v>25008</v>
      </c>
      <c r="E2470" s="32">
        <v>43</v>
      </c>
      <c r="F2470" s="29" t="s">
        <v>14</v>
      </c>
      <c r="G2470" s="29" t="s">
        <v>11770</v>
      </c>
      <c r="H2470" s="32" t="s">
        <v>11771</v>
      </c>
      <c r="I2470" s="29" t="s">
        <v>249</v>
      </c>
      <c r="J2470" s="29" t="s">
        <v>55</v>
      </c>
      <c r="K2470" s="34">
        <v>44807</v>
      </c>
      <c r="L2470" s="29" t="s">
        <v>26</v>
      </c>
    </row>
    <row r="2471" spans="1:12" x14ac:dyDescent="0.8">
      <c r="A2471" s="29" t="s">
        <v>11773</v>
      </c>
      <c r="B2471" s="29" t="s">
        <v>11774</v>
      </c>
      <c r="C2471" s="29" t="s">
        <v>23862</v>
      </c>
      <c r="D2471" s="29" t="s">
        <v>23897</v>
      </c>
      <c r="E2471" s="32">
        <v>32</v>
      </c>
      <c r="F2471" s="29" t="s">
        <v>29</v>
      </c>
      <c r="G2471" s="29" t="s">
        <v>11775</v>
      </c>
      <c r="H2471" s="32" t="s">
        <v>11776</v>
      </c>
      <c r="I2471" s="29" t="s">
        <v>558</v>
      </c>
      <c r="J2471" s="29" t="s">
        <v>55</v>
      </c>
      <c r="K2471" s="34">
        <v>44506</v>
      </c>
      <c r="L2471" s="29" t="s">
        <v>35</v>
      </c>
    </row>
    <row r="2472" spans="1:12" x14ac:dyDescent="0.8">
      <c r="A2472" s="29" t="s">
        <v>11778</v>
      </c>
      <c r="B2472" s="29" t="s">
        <v>11779</v>
      </c>
      <c r="C2472" s="29" t="s">
        <v>24134</v>
      </c>
      <c r="D2472" s="29" t="s">
        <v>24526</v>
      </c>
      <c r="E2472" s="32">
        <v>47</v>
      </c>
      <c r="F2472" s="29" t="s">
        <v>382</v>
      </c>
      <c r="G2472" s="29" t="s">
        <v>11780</v>
      </c>
      <c r="H2472" s="32" t="s">
        <v>11781</v>
      </c>
      <c r="I2472" s="29" t="s">
        <v>91</v>
      </c>
      <c r="J2472" s="29" t="s">
        <v>92</v>
      </c>
      <c r="K2472" s="34">
        <v>44717</v>
      </c>
      <c r="L2472" s="29" t="s">
        <v>42</v>
      </c>
    </row>
    <row r="2473" spans="1:12" x14ac:dyDescent="0.8">
      <c r="A2473" s="29" t="s">
        <v>11783</v>
      </c>
      <c r="B2473" s="29" t="s">
        <v>11784</v>
      </c>
      <c r="C2473" s="29" t="s">
        <v>23752</v>
      </c>
      <c r="D2473" s="29" t="s">
        <v>24655</v>
      </c>
      <c r="E2473" s="32">
        <v>63</v>
      </c>
      <c r="F2473" s="29"/>
      <c r="G2473" s="29" t="s">
        <v>11785</v>
      </c>
      <c r="H2473" s="32" t="s">
        <v>11786</v>
      </c>
      <c r="I2473" s="29" t="s">
        <v>54</v>
      </c>
      <c r="J2473" s="29" t="s">
        <v>55</v>
      </c>
      <c r="K2473" s="34">
        <v>44827</v>
      </c>
      <c r="L2473" s="29" t="s">
        <v>35</v>
      </c>
    </row>
    <row r="2474" spans="1:12" x14ac:dyDescent="0.8">
      <c r="A2474" s="29" t="s">
        <v>11788</v>
      </c>
      <c r="B2474" s="29" t="s">
        <v>11789</v>
      </c>
      <c r="C2474" s="29" t="s">
        <v>23746</v>
      </c>
      <c r="D2474" s="29" t="s">
        <v>24445</v>
      </c>
      <c r="E2474" s="32">
        <v>25</v>
      </c>
      <c r="F2474" s="29" t="s">
        <v>14</v>
      </c>
      <c r="G2474" s="29" t="s">
        <v>11790</v>
      </c>
      <c r="H2474" s="32" t="s">
        <v>11791</v>
      </c>
      <c r="I2474" s="29" t="s">
        <v>25</v>
      </c>
      <c r="J2474" s="29" t="s">
        <v>19</v>
      </c>
      <c r="K2474" s="34">
        <v>43897</v>
      </c>
      <c r="L2474" s="29" t="s">
        <v>35</v>
      </c>
    </row>
    <row r="2475" spans="1:12" x14ac:dyDescent="0.8">
      <c r="A2475" s="29" t="s">
        <v>11793</v>
      </c>
      <c r="B2475" s="29" t="s">
        <v>11794</v>
      </c>
      <c r="C2475" s="29" t="s">
        <v>24233</v>
      </c>
      <c r="D2475" s="29" t="s">
        <v>24777</v>
      </c>
      <c r="E2475" s="32">
        <v>18</v>
      </c>
      <c r="F2475" s="29" t="s">
        <v>29</v>
      </c>
      <c r="G2475" s="29" t="s">
        <v>11795</v>
      </c>
      <c r="H2475" s="32" t="s">
        <v>11796</v>
      </c>
      <c r="I2475" s="29" t="s">
        <v>424</v>
      </c>
      <c r="J2475" s="29" t="s">
        <v>138</v>
      </c>
      <c r="K2475" s="34">
        <v>44859</v>
      </c>
      <c r="L2475" s="29" t="s">
        <v>42</v>
      </c>
    </row>
    <row r="2476" spans="1:12" x14ac:dyDescent="0.8">
      <c r="A2476" s="29" t="s">
        <v>11797</v>
      </c>
      <c r="B2476" s="29" t="s">
        <v>11798</v>
      </c>
      <c r="C2476" s="29" t="s">
        <v>23817</v>
      </c>
      <c r="D2476" s="29" t="s">
        <v>25022</v>
      </c>
      <c r="E2476" s="32">
        <v>38</v>
      </c>
      <c r="F2476" s="29" t="s">
        <v>14</v>
      </c>
      <c r="G2476" s="29" t="s">
        <v>11799</v>
      </c>
      <c r="H2476" s="32" t="s">
        <v>11800</v>
      </c>
      <c r="I2476" s="29" t="s">
        <v>309</v>
      </c>
      <c r="J2476" s="29" t="s">
        <v>74</v>
      </c>
      <c r="K2476" s="34">
        <v>45254</v>
      </c>
      <c r="L2476" s="29" t="s">
        <v>35</v>
      </c>
    </row>
    <row r="2477" spans="1:12" x14ac:dyDescent="0.8">
      <c r="A2477" s="29" t="s">
        <v>11802</v>
      </c>
      <c r="B2477" s="29" t="s">
        <v>11803</v>
      </c>
      <c r="C2477" s="29" t="s">
        <v>24251</v>
      </c>
      <c r="D2477" s="29" t="s">
        <v>23844</v>
      </c>
      <c r="E2477" s="32">
        <v>43</v>
      </c>
      <c r="F2477" s="29" t="s">
        <v>29</v>
      </c>
      <c r="G2477" s="29" t="s">
        <v>11804</v>
      </c>
      <c r="H2477" s="32">
        <v>3944017749</v>
      </c>
      <c r="I2477" s="29" t="s">
        <v>558</v>
      </c>
      <c r="J2477" s="29" t="s">
        <v>55</v>
      </c>
      <c r="K2477" s="34">
        <v>45381</v>
      </c>
      <c r="L2477" s="29"/>
    </row>
    <row r="2478" spans="1:12" x14ac:dyDescent="0.8">
      <c r="A2478" s="29" t="s">
        <v>11806</v>
      </c>
      <c r="B2478" s="29" t="s">
        <v>11807</v>
      </c>
      <c r="C2478" s="29" t="s">
        <v>23885</v>
      </c>
      <c r="D2478" s="29" t="s">
        <v>24400</v>
      </c>
      <c r="E2478" s="32">
        <v>32</v>
      </c>
      <c r="F2478" s="29" t="s">
        <v>29</v>
      </c>
      <c r="G2478" s="29" t="s">
        <v>11808</v>
      </c>
      <c r="H2478" s="32" t="s">
        <v>11809</v>
      </c>
      <c r="I2478" s="29" t="s">
        <v>199</v>
      </c>
      <c r="J2478" s="29" t="s">
        <v>74</v>
      </c>
      <c r="K2478" s="34">
        <v>45300</v>
      </c>
      <c r="L2478" s="29" t="s">
        <v>35</v>
      </c>
    </row>
    <row r="2479" spans="1:12" x14ac:dyDescent="0.8">
      <c r="A2479" s="29" t="s">
        <v>11811</v>
      </c>
      <c r="B2479" s="29" t="s">
        <v>11812</v>
      </c>
      <c r="C2479" s="29" t="s">
        <v>23780</v>
      </c>
      <c r="D2479" s="29" t="s">
        <v>24987</v>
      </c>
      <c r="E2479" s="32">
        <v>52</v>
      </c>
      <c r="F2479" s="29" t="s">
        <v>29</v>
      </c>
      <c r="G2479" s="29" t="s">
        <v>11813</v>
      </c>
      <c r="H2479" s="32" t="s">
        <v>11814</v>
      </c>
      <c r="I2479" s="29" t="s">
        <v>1064</v>
      </c>
      <c r="J2479" s="29" t="s">
        <v>193</v>
      </c>
      <c r="K2479" s="34">
        <v>43971</v>
      </c>
      <c r="L2479" s="29" t="s">
        <v>35</v>
      </c>
    </row>
    <row r="2480" spans="1:12" x14ac:dyDescent="0.8">
      <c r="A2480" s="29" t="s">
        <v>11816</v>
      </c>
      <c r="B2480" s="29" t="s">
        <v>11817</v>
      </c>
      <c r="C2480" s="29" t="s">
        <v>23935</v>
      </c>
      <c r="D2480" s="29" t="s">
        <v>24457</v>
      </c>
      <c r="E2480" s="32">
        <v>18</v>
      </c>
      <c r="F2480" s="29" t="s">
        <v>29</v>
      </c>
      <c r="G2480" s="29" t="s">
        <v>11818</v>
      </c>
      <c r="H2480" s="32" t="s">
        <v>11819</v>
      </c>
      <c r="I2480" s="29" t="s">
        <v>409</v>
      </c>
      <c r="J2480" s="29" t="s">
        <v>34</v>
      </c>
      <c r="K2480" s="34">
        <v>44128</v>
      </c>
      <c r="L2480" s="29" t="s">
        <v>42</v>
      </c>
    </row>
    <row r="2481" spans="1:12" x14ac:dyDescent="0.8">
      <c r="A2481" s="29" t="s">
        <v>11821</v>
      </c>
      <c r="B2481" s="29" t="s">
        <v>11822</v>
      </c>
      <c r="C2481" s="29" t="s">
        <v>23858</v>
      </c>
      <c r="D2481" s="29" t="s">
        <v>24646</v>
      </c>
      <c r="E2481" s="32">
        <v>43</v>
      </c>
      <c r="F2481" s="29" t="s">
        <v>29</v>
      </c>
      <c r="G2481" s="29" t="s">
        <v>11823</v>
      </c>
      <c r="H2481" s="32" t="s">
        <v>11824</v>
      </c>
      <c r="I2481" s="29" t="s">
        <v>260</v>
      </c>
      <c r="J2481" s="29" t="s">
        <v>113</v>
      </c>
      <c r="K2481" s="34">
        <v>44711</v>
      </c>
      <c r="L2481" s="29" t="s">
        <v>42</v>
      </c>
    </row>
    <row r="2482" spans="1:12" x14ac:dyDescent="0.8">
      <c r="A2482" s="29" t="s">
        <v>11826</v>
      </c>
      <c r="B2482" s="29" t="s">
        <v>11827</v>
      </c>
      <c r="C2482" s="29" t="s">
        <v>23817</v>
      </c>
      <c r="D2482" s="29" t="s">
        <v>24701</v>
      </c>
      <c r="E2482" s="32">
        <v>27</v>
      </c>
      <c r="F2482" s="29" t="s">
        <v>14</v>
      </c>
      <c r="G2482" s="29" t="s">
        <v>11828</v>
      </c>
      <c r="H2482" s="32" t="s">
        <v>11829</v>
      </c>
      <c r="I2482" s="29" t="s">
        <v>227</v>
      </c>
      <c r="J2482" s="29" t="s">
        <v>221</v>
      </c>
      <c r="K2482" s="34">
        <v>44620</v>
      </c>
      <c r="L2482" s="29" t="s">
        <v>42</v>
      </c>
    </row>
    <row r="2483" spans="1:12" x14ac:dyDescent="0.8">
      <c r="A2483" s="29" t="s">
        <v>11831</v>
      </c>
      <c r="B2483" s="29" t="s">
        <v>11832</v>
      </c>
      <c r="C2483" s="29" t="s">
        <v>24079</v>
      </c>
      <c r="D2483" s="29" t="s">
        <v>24852</v>
      </c>
      <c r="E2483" s="32">
        <v>55</v>
      </c>
      <c r="F2483" s="29" t="s">
        <v>29</v>
      </c>
      <c r="G2483" s="29" t="s">
        <v>11833</v>
      </c>
      <c r="H2483" s="32" t="s">
        <v>11834</v>
      </c>
      <c r="I2483" s="29"/>
      <c r="J2483" s="29" t="s">
        <v>145</v>
      </c>
      <c r="K2483" s="34">
        <v>44001</v>
      </c>
      <c r="L2483" s="29" t="s">
        <v>35</v>
      </c>
    </row>
    <row r="2484" spans="1:12" x14ac:dyDescent="0.8">
      <c r="A2484" s="29" t="s">
        <v>11836</v>
      </c>
      <c r="B2484" s="29" t="s">
        <v>11837</v>
      </c>
      <c r="C2484" s="29" t="s">
        <v>23749</v>
      </c>
      <c r="D2484" s="29" t="s">
        <v>24372</v>
      </c>
      <c r="E2484" s="32">
        <v>58</v>
      </c>
      <c r="F2484" s="29" t="s">
        <v>14</v>
      </c>
      <c r="G2484" s="29" t="s">
        <v>11838</v>
      </c>
      <c r="H2484" s="32" t="s">
        <v>11839</v>
      </c>
      <c r="I2484" s="29" t="s">
        <v>41</v>
      </c>
      <c r="J2484" s="29" t="s">
        <v>19</v>
      </c>
      <c r="K2484" s="34">
        <v>44967</v>
      </c>
      <c r="L2484" s="29" t="s">
        <v>35</v>
      </c>
    </row>
    <row r="2485" spans="1:12" x14ac:dyDescent="0.8">
      <c r="A2485" s="29" t="s">
        <v>11841</v>
      </c>
      <c r="B2485" s="29" t="s">
        <v>11842</v>
      </c>
      <c r="C2485" s="29" t="s">
        <v>23818</v>
      </c>
      <c r="D2485" s="29" t="s">
        <v>24829</v>
      </c>
      <c r="E2485" s="32">
        <v>25</v>
      </c>
      <c r="F2485" s="29" t="s">
        <v>14</v>
      </c>
      <c r="G2485" s="29" t="s">
        <v>11843</v>
      </c>
      <c r="H2485" s="32">
        <v>3544851206</v>
      </c>
      <c r="I2485" s="29" t="s">
        <v>691</v>
      </c>
      <c r="J2485" s="29" t="s">
        <v>48</v>
      </c>
      <c r="K2485" s="34">
        <v>44289</v>
      </c>
      <c r="L2485" s="29" t="s">
        <v>35</v>
      </c>
    </row>
    <row r="2486" spans="1:12" x14ac:dyDescent="0.8">
      <c r="A2486" s="29" t="s">
        <v>11845</v>
      </c>
      <c r="B2486" s="29" t="s">
        <v>11846</v>
      </c>
      <c r="C2486" s="29" t="s">
        <v>24229</v>
      </c>
      <c r="D2486" s="29" t="s">
        <v>24715</v>
      </c>
      <c r="E2486" s="32">
        <v>28</v>
      </c>
      <c r="F2486" s="29" t="s">
        <v>29</v>
      </c>
      <c r="G2486" s="29" t="s">
        <v>11847</v>
      </c>
      <c r="H2486" s="32" t="s">
        <v>11848</v>
      </c>
      <c r="I2486" s="29" t="s">
        <v>47</v>
      </c>
      <c r="J2486" s="29" t="s">
        <v>48</v>
      </c>
      <c r="K2486" s="34">
        <v>44991</v>
      </c>
      <c r="L2486" s="29" t="s">
        <v>35</v>
      </c>
    </row>
    <row r="2487" spans="1:12" x14ac:dyDescent="0.8">
      <c r="A2487" s="29" t="s">
        <v>11850</v>
      </c>
      <c r="B2487" s="29" t="s">
        <v>11851</v>
      </c>
      <c r="C2487" s="29" t="s">
        <v>23792</v>
      </c>
      <c r="D2487" s="29" t="s">
        <v>24733</v>
      </c>
      <c r="E2487" s="32">
        <v>45</v>
      </c>
      <c r="F2487" s="29" t="s">
        <v>14</v>
      </c>
      <c r="G2487" s="29" t="s">
        <v>11852</v>
      </c>
      <c r="H2487" s="32" t="s">
        <v>11853</v>
      </c>
      <c r="I2487" s="29" t="s">
        <v>510</v>
      </c>
      <c r="J2487" s="29" t="s">
        <v>126</v>
      </c>
      <c r="K2487" s="34">
        <v>44937</v>
      </c>
      <c r="L2487" s="29" t="s">
        <v>42</v>
      </c>
    </row>
    <row r="2488" spans="1:12" x14ac:dyDescent="0.8">
      <c r="A2488" s="29" t="s">
        <v>11855</v>
      </c>
      <c r="B2488" s="29" t="s">
        <v>11856</v>
      </c>
      <c r="C2488" s="29" t="s">
        <v>24132</v>
      </c>
      <c r="D2488" s="29" t="s">
        <v>24769</v>
      </c>
      <c r="E2488" s="32">
        <v>30</v>
      </c>
      <c r="F2488" s="29" t="s">
        <v>29</v>
      </c>
      <c r="G2488" s="29" t="s">
        <v>11857</v>
      </c>
      <c r="H2488" s="32" t="s">
        <v>11858</v>
      </c>
      <c r="I2488" s="29" t="s">
        <v>2104</v>
      </c>
      <c r="J2488" s="29" t="s">
        <v>180</v>
      </c>
      <c r="K2488" s="34">
        <v>44893</v>
      </c>
      <c r="L2488" s="29" t="s">
        <v>42</v>
      </c>
    </row>
    <row r="2489" spans="1:12" x14ac:dyDescent="0.8">
      <c r="A2489" s="29" t="s">
        <v>11860</v>
      </c>
      <c r="B2489" s="29"/>
      <c r="C2489" s="29"/>
      <c r="D2489" s="29"/>
      <c r="E2489" s="32">
        <v>34</v>
      </c>
      <c r="F2489" s="29" t="s">
        <v>29</v>
      </c>
      <c r="G2489" s="29" t="s">
        <v>11861</v>
      </c>
      <c r="H2489" s="32" t="s">
        <v>11862</v>
      </c>
      <c r="I2489" s="29" t="s">
        <v>578</v>
      </c>
      <c r="J2489" s="29" t="s">
        <v>113</v>
      </c>
      <c r="K2489" s="34">
        <v>45128</v>
      </c>
      <c r="L2489" s="29" t="s">
        <v>42</v>
      </c>
    </row>
    <row r="2490" spans="1:12" x14ac:dyDescent="0.8">
      <c r="A2490" s="29" t="s">
        <v>11864</v>
      </c>
      <c r="B2490" s="29" t="s">
        <v>11865</v>
      </c>
      <c r="C2490" s="29" t="s">
        <v>23973</v>
      </c>
      <c r="D2490" s="29" t="s">
        <v>24513</v>
      </c>
      <c r="E2490" s="32">
        <v>35</v>
      </c>
      <c r="F2490" s="29" t="s">
        <v>29</v>
      </c>
      <c r="G2490" s="29" t="s">
        <v>11866</v>
      </c>
      <c r="H2490" s="32" t="s">
        <v>11867</v>
      </c>
      <c r="I2490" s="29" t="s">
        <v>249</v>
      </c>
      <c r="J2490" s="29" t="s">
        <v>55</v>
      </c>
      <c r="K2490" s="34">
        <v>44703</v>
      </c>
      <c r="L2490" s="29" t="s">
        <v>42</v>
      </c>
    </row>
    <row r="2491" spans="1:12" x14ac:dyDescent="0.8">
      <c r="A2491" s="29" t="s">
        <v>11869</v>
      </c>
      <c r="B2491" s="29" t="s">
        <v>11870</v>
      </c>
      <c r="C2491" s="29" t="s">
        <v>23848</v>
      </c>
      <c r="D2491" s="29" t="s">
        <v>24389</v>
      </c>
      <c r="E2491" s="32">
        <v>18</v>
      </c>
      <c r="F2491" s="29" t="s">
        <v>14</v>
      </c>
      <c r="G2491" s="29" t="s">
        <v>11871</v>
      </c>
      <c r="H2491" s="32" t="s">
        <v>11872</v>
      </c>
      <c r="I2491" s="29" t="s">
        <v>489</v>
      </c>
      <c r="J2491" s="29" t="s">
        <v>34</v>
      </c>
      <c r="K2491" s="34">
        <v>44646</v>
      </c>
      <c r="L2491" s="29" t="s">
        <v>35</v>
      </c>
    </row>
    <row r="2492" spans="1:12" x14ac:dyDescent="0.8">
      <c r="A2492" s="29" t="s">
        <v>11874</v>
      </c>
      <c r="B2492" s="29" t="s">
        <v>11875</v>
      </c>
      <c r="C2492" s="29" t="s">
        <v>23811</v>
      </c>
      <c r="D2492" s="29" t="s">
        <v>24524</v>
      </c>
      <c r="E2492" s="32">
        <v>34</v>
      </c>
      <c r="F2492" s="29" t="s">
        <v>14</v>
      </c>
      <c r="G2492" s="29" t="s">
        <v>11876</v>
      </c>
      <c r="H2492" s="32" t="s">
        <v>11877</v>
      </c>
      <c r="I2492" s="29" t="s">
        <v>796</v>
      </c>
      <c r="J2492" s="29" t="s">
        <v>19</v>
      </c>
      <c r="K2492" s="34">
        <v>43913</v>
      </c>
      <c r="L2492" s="29" t="s">
        <v>35</v>
      </c>
    </row>
    <row r="2493" spans="1:12" x14ac:dyDescent="0.8">
      <c r="A2493" s="29" t="s">
        <v>11879</v>
      </c>
      <c r="B2493" s="29" t="s">
        <v>11880</v>
      </c>
      <c r="C2493" s="29" t="s">
        <v>23752</v>
      </c>
      <c r="D2493" s="29" t="s">
        <v>24389</v>
      </c>
      <c r="E2493" s="32">
        <v>26</v>
      </c>
      <c r="F2493" s="29" t="s">
        <v>14</v>
      </c>
      <c r="G2493" s="29" t="s">
        <v>11881</v>
      </c>
      <c r="H2493" s="32" t="s">
        <v>11882</v>
      </c>
      <c r="I2493" s="29" t="s">
        <v>1014</v>
      </c>
      <c r="J2493" s="29" t="s">
        <v>34</v>
      </c>
      <c r="K2493" s="34">
        <v>44608</v>
      </c>
      <c r="L2493" s="29" t="s">
        <v>35</v>
      </c>
    </row>
    <row r="2494" spans="1:12" x14ac:dyDescent="0.8">
      <c r="A2494" s="29" t="s">
        <v>11884</v>
      </c>
      <c r="B2494" s="29" t="s">
        <v>11885</v>
      </c>
      <c r="C2494" s="29" t="s">
        <v>23806</v>
      </c>
      <c r="D2494" s="29" t="s">
        <v>24840</v>
      </c>
      <c r="E2494" s="32">
        <v>29</v>
      </c>
      <c r="F2494" s="29" t="s">
        <v>14</v>
      </c>
      <c r="G2494" s="29" t="s">
        <v>11886</v>
      </c>
      <c r="H2494" s="32" t="s">
        <v>11887</v>
      </c>
      <c r="I2494" s="29" t="s">
        <v>119</v>
      </c>
      <c r="J2494" s="29" t="s">
        <v>55</v>
      </c>
      <c r="K2494" s="34">
        <v>45679</v>
      </c>
      <c r="L2494" s="29" t="s">
        <v>35</v>
      </c>
    </row>
    <row r="2495" spans="1:12" x14ac:dyDescent="0.8">
      <c r="A2495" s="29" t="s">
        <v>11889</v>
      </c>
      <c r="B2495" s="29" t="s">
        <v>11890</v>
      </c>
      <c r="C2495" s="29" t="s">
        <v>24050</v>
      </c>
      <c r="D2495" s="29" t="s">
        <v>25023</v>
      </c>
      <c r="E2495" s="32">
        <v>52</v>
      </c>
      <c r="F2495" s="29" t="s">
        <v>14</v>
      </c>
      <c r="G2495" s="29" t="s">
        <v>11891</v>
      </c>
      <c r="H2495" s="32" t="s">
        <v>11892</v>
      </c>
      <c r="I2495" s="29" t="s">
        <v>25</v>
      </c>
      <c r="J2495" s="29" t="s">
        <v>19</v>
      </c>
      <c r="K2495" s="34">
        <v>45379</v>
      </c>
      <c r="L2495" s="29" t="s">
        <v>26</v>
      </c>
    </row>
    <row r="2496" spans="1:12" x14ac:dyDescent="0.8">
      <c r="A2496" s="29" t="s">
        <v>11894</v>
      </c>
      <c r="B2496" s="29" t="s">
        <v>11895</v>
      </c>
      <c r="C2496" s="29" t="s">
        <v>24077</v>
      </c>
      <c r="D2496" s="29" t="s">
        <v>25024</v>
      </c>
      <c r="E2496" s="32">
        <v>19</v>
      </c>
      <c r="F2496" s="29" t="s">
        <v>29</v>
      </c>
      <c r="G2496" s="29" t="s">
        <v>11896</v>
      </c>
      <c r="H2496" s="32" t="s">
        <v>11897</v>
      </c>
      <c r="I2496" s="29" t="s">
        <v>119</v>
      </c>
      <c r="J2496" s="29" t="s">
        <v>55</v>
      </c>
      <c r="K2496" s="34">
        <v>45534</v>
      </c>
      <c r="L2496" s="29" t="s">
        <v>35</v>
      </c>
    </row>
    <row r="2497" spans="1:12" x14ac:dyDescent="0.8">
      <c r="A2497" s="29" t="s">
        <v>11899</v>
      </c>
      <c r="B2497" s="29" t="s">
        <v>11900</v>
      </c>
      <c r="C2497" s="29" t="s">
        <v>24213</v>
      </c>
      <c r="D2497" s="29" t="s">
        <v>23789</v>
      </c>
      <c r="E2497" s="32">
        <v>44</v>
      </c>
      <c r="F2497" s="29" t="s">
        <v>14</v>
      </c>
      <c r="G2497" s="29" t="s">
        <v>11901</v>
      </c>
      <c r="H2497" s="32" t="s">
        <v>11902</v>
      </c>
      <c r="I2497" s="29" t="s">
        <v>144</v>
      </c>
      <c r="J2497" s="29" t="s">
        <v>145</v>
      </c>
      <c r="K2497" s="34">
        <v>44224</v>
      </c>
      <c r="L2497" s="29" t="s">
        <v>35</v>
      </c>
    </row>
    <row r="2498" spans="1:12" x14ac:dyDescent="0.8">
      <c r="A2498" s="29" t="s">
        <v>11903</v>
      </c>
      <c r="B2498" s="29" t="s">
        <v>11904</v>
      </c>
      <c r="C2498" s="29" t="s">
        <v>24167</v>
      </c>
      <c r="D2498" s="29" t="s">
        <v>24917</v>
      </c>
      <c r="E2498" s="32">
        <v>31</v>
      </c>
      <c r="F2498" s="29" t="s">
        <v>29</v>
      </c>
      <c r="G2498" s="29" t="s">
        <v>11905</v>
      </c>
      <c r="H2498" s="32" t="s">
        <v>11906</v>
      </c>
      <c r="I2498" s="29" t="s">
        <v>270</v>
      </c>
      <c r="J2498" s="29" t="s">
        <v>19</v>
      </c>
      <c r="K2498" s="34">
        <v>44174</v>
      </c>
      <c r="L2498" s="29" t="s">
        <v>26</v>
      </c>
    </row>
    <row r="2499" spans="1:12" x14ac:dyDescent="0.8">
      <c r="A2499" s="29" t="s">
        <v>11908</v>
      </c>
      <c r="B2499" s="29" t="s">
        <v>11909</v>
      </c>
      <c r="C2499" s="29" t="s">
        <v>24034</v>
      </c>
      <c r="D2499" s="29" t="s">
        <v>24502</v>
      </c>
      <c r="E2499" s="32"/>
      <c r="F2499" s="29" t="s">
        <v>14</v>
      </c>
      <c r="G2499" s="29" t="s">
        <v>11910</v>
      </c>
      <c r="H2499" s="32" t="s">
        <v>11911</v>
      </c>
      <c r="I2499" s="29" t="s">
        <v>54</v>
      </c>
      <c r="J2499" s="29" t="s">
        <v>55</v>
      </c>
      <c r="K2499" s="34">
        <v>44314</v>
      </c>
      <c r="L2499" s="29" t="s">
        <v>26</v>
      </c>
    </row>
    <row r="2500" spans="1:12" x14ac:dyDescent="0.8">
      <c r="A2500" s="29" t="s">
        <v>11913</v>
      </c>
      <c r="B2500" s="29" t="s">
        <v>11914</v>
      </c>
      <c r="C2500" s="29" t="s">
        <v>24146</v>
      </c>
      <c r="D2500" s="29" t="s">
        <v>24362</v>
      </c>
      <c r="E2500" s="32">
        <v>44</v>
      </c>
      <c r="F2500" s="29" t="s">
        <v>14</v>
      </c>
      <c r="G2500" s="29" t="s">
        <v>11915</v>
      </c>
      <c r="H2500" s="32" t="s">
        <v>11916</v>
      </c>
      <c r="I2500" s="29" t="s">
        <v>119</v>
      </c>
      <c r="J2500" s="29" t="s">
        <v>55</v>
      </c>
      <c r="K2500" s="34">
        <v>45665</v>
      </c>
      <c r="L2500" s="29" t="s">
        <v>26</v>
      </c>
    </row>
    <row r="2501" spans="1:12" x14ac:dyDescent="0.8">
      <c r="A2501" s="29" t="s">
        <v>11918</v>
      </c>
      <c r="B2501" s="29" t="s">
        <v>11919</v>
      </c>
      <c r="C2501" s="29" t="s">
        <v>23809</v>
      </c>
      <c r="D2501" s="29" t="s">
        <v>24818</v>
      </c>
      <c r="E2501" s="32">
        <v>39</v>
      </c>
      <c r="F2501" s="29" t="s">
        <v>382</v>
      </c>
      <c r="G2501" s="29" t="s">
        <v>11920</v>
      </c>
      <c r="H2501" s="32" t="s">
        <v>11921</v>
      </c>
      <c r="I2501" s="29" t="s">
        <v>137</v>
      </c>
      <c r="J2501" s="29" t="s">
        <v>138</v>
      </c>
      <c r="K2501" s="34">
        <v>45098</v>
      </c>
      <c r="L2501" s="29" t="s">
        <v>26</v>
      </c>
    </row>
    <row r="2502" spans="1:12" x14ac:dyDescent="0.8">
      <c r="A2502" s="29" t="s">
        <v>11923</v>
      </c>
      <c r="B2502" s="29" t="s">
        <v>11924</v>
      </c>
      <c r="C2502" s="29" t="s">
        <v>23801</v>
      </c>
      <c r="D2502" s="29" t="s">
        <v>24331</v>
      </c>
      <c r="E2502" s="32">
        <v>41</v>
      </c>
      <c r="F2502" s="29" t="s">
        <v>108</v>
      </c>
      <c r="G2502" s="29" t="s">
        <v>11925</v>
      </c>
      <c r="H2502" s="32">
        <v>8879033024</v>
      </c>
      <c r="I2502" s="29" t="s">
        <v>33</v>
      </c>
      <c r="J2502" s="29" t="s">
        <v>34</v>
      </c>
      <c r="K2502" s="34">
        <v>43902</v>
      </c>
      <c r="L2502" s="29"/>
    </row>
    <row r="2503" spans="1:12" x14ac:dyDescent="0.8">
      <c r="A2503" s="29" t="s">
        <v>11927</v>
      </c>
      <c r="B2503" s="29" t="s">
        <v>11928</v>
      </c>
      <c r="C2503" s="29" t="s">
        <v>23885</v>
      </c>
      <c r="D2503" s="29" t="s">
        <v>24539</v>
      </c>
      <c r="E2503" s="32">
        <v>46</v>
      </c>
      <c r="F2503" s="29" t="s">
        <v>29</v>
      </c>
      <c r="G2503" s="29"/>
      <c r="H2503" s="32" t="s">
        <v>11929</v>
      </c>
      <c r="I2503" s="29"/>
      <c r="J2503" s="29" t="s">
        <v>55</v>
      </c>
      <c r="K2503" s="34">
        <v>44737</v>
      </c>
      <c r="L2503" s="29" t="s">
        <v>26</v>
      </c>
    </row>
    <row r="2504" spans="1:12" x14ac:dyDescent="0.8">
      <c r="A2504" s="29" t="s">
        <v>11931</v>
      </c>
      <c r="B2504" s="29" t="s">
        <v>11932</v>
      </c>
      <c r="C2504" s="29" t="s">
        <v>23746</v>
      </c>
      <c r="D2504" s="29" t="s">
        <v>25025</v>
      </c>
      <c r="E2504" s="32">
        <v>31</v>
      </c>
      <c r="F2504" s="29" t="s">
        <v>14</v>
      </c>
      <c r="G2504" s="29" t="s">
        <v>11933</v>
      </c>
      <c r="H2504" s="32" t="s">
        <v>11934</v>
      </c>
      <c r="I2504" s="29" t="s">
        <v>558</v>
      </c>
      <c r="J2504" s="29" t="s">
        <v>55</v>
      </c>
      <c r="K2504" s="34">
        <v>44835</v>
      </c>
      <c r="L2504" s="29" t="s">
        <v>35</v>
      </c>
    </row>
    <row r="2505" spans="1:12" x14ac:dyDescent="0.8">
      <c r="A2505" s="29" t="s">
        <v>11936</v>
      </c>
      <c r="B2505" s="29" t="s">
        <v>11937</v>
      </c>
      <c r="C2505" s="29" t="s">
        <v>23822</v>
      </c>
      <c r="D2505" s="29" t="s">
        <v>24599</v>
      </c>
      <c r="E2505" s="32">
        <v>27</v>
      </c>
      <c r="F2505" s="29" t="s">
        <v>14</v>
      </c>
      <c r="G2505" s="29" t="s">
        <v>11938</v>
      </c>
      <c r="H2505" s="32" t="s">
        <v>11939</v>
      </c>
      <c r="I2505" s="29" t="s">
        <v>238</v>
      </c>
      <c r="J2505" s="29" t="s">
        <v>48</v>
      </c>
      <c r="K2505" s="34">
        <v>44269</v>
      </c>
      <c r="L2505" s="29" t="s">
        <v>35</v>
      </c>
    </row>
    <row r="2506" spans="1:12" x14ac:dyDescent="0.8">
      <c r="A2506" s="29" t="s">
        <v>11941</v>
      </c>
      <c r="B2506" s="29" t="s">
        <v>11942</v>
      </c>
      <c r="C2506" s="29" t="s">
        <v>24022</v>
      </c>
      <c r="D2506" s="29" t="s">
        <v>24433</v>
      </c>
      <c r="E2506" s="32">
        <v>21</v>
      </c>
      <c r="F2506" s="29" t="s">
        <v>29</v>
      </c>
      <c r="G2506" s="29" t="s">
        <v>11943</v>
      </c>
      <c r="H2506" s="32" t="s">
        <v>11944</v>
      </c>
      <c r="I2506" s="29" t="s">
        <v>249</v>
      </c>
      <c r="J2506" s="29" t="s">
        <v>55</v>
      </c>
      <c r="K2506" s="34">
        <v>45023</v>
      </c>
      <c r="L2506" s="29" t="s">
        <v>35</v>
      </c>
    </row>
    <row r="2507" spans="1:12" x14ac:dyDescent="0.8">
      <c r="A2507" s="29" t="s">
        <v>11946</v>
      </c>
      <c r="B2507" s="29" t="s">
        <v>4059</v>
      </c>
      <c r="C2507" s="29" t="s">
        <v>23809</v>
      </c>
      <c r="D2507" s="29" t="s">
        <v>24034</v>
      </c>
      <c r="E2507" s="32">
        <v>25</v>
      </c>
      <c r="F2507" s="29" t="s">
        <v>29</v>
      </c>
      <c r="G2507" s="29" t="s">
        <v>11947</v>
      </c>
      <c r="H2507" s="32">
        <v>7997707399</v>
      </c>
      <c r="I2507" s="29" t="s">
        <v>1777</v>
      </c>
      <c r="J2507" s="29" t="s">
        <v>145</v>
      </c>
      <c r="K2507" s="34">
        <v>45574</v>
      </c>
      <c r="L2507" s="29" t="s">
        <v>35</v>
      </c>
    </row>
    <row r="2508" spans="1:12" x14ac:dyDescent="0.8">
      <c r="A2508" s="29" t="s">
        <v>11949</v>
      </c>
      <c r="B2508" s="29" t="s">
        <v>11950</v>
      </c>
      <c r="C2508" s="29" t="s">
        <v>24068</v>
      </c>
      <c r="D2508" s="29" t="s">
        <v>24372</v>
      </c>
      <c r="E2508" s="32">
        <v>70</v>
      </c>
      <c r="F2508" s="29" t="s">
        <v>14</v>
      </c>
      <c r="G2508" s="29" t="s">
        <v>11951</v>
      </c>
      <c r="H2508" s="32" t="s">
        <v>11952</v>
      </c>
      <c r="I2508" s="29" t="s">
        <v>179</v>
      </c>
      <c r="J2508" s="29" t="s">
        <v>180</v>
      </c>
      <c r="K2508" s="34">
        <v>44511</v>
      </c>
      <c r="L2508" s="29" t="s">
        <v>35</v>
      </c>
    </row>
    <row r="2509" spans="1:12" x14ac:dyDescent="0.8">
      <c r="A2509" s="29" t="s">
        <v>11954</v>
      </c>
      <c r="B2509" s="29" t="s">
        <v>11955</v>
      </c>
      <c r="C2509" s="29" t="s">
        <v>23920</v>
      </c>
      <c r="D2509" s="29" t="s">
        <v>24451</v>
      </c>
      <c r="E2509" s="32">
        <v>49</v>
      </c>
      <c r="F2509" s="29" t="s">
        <v>29</v>
      </c>
      <c r="G2509" s="29" t="s">
        <v>11956</v>
      </c>
      <c r="H2509" s="32" t="s">
        <v>11957</v>
      </c>
      <c r="I2509" s="29" t="s">
        <v>244</v>
      </c>
      <c r="J2509" s="29" t="s">
        <v>221</v>
      </c>
      <c r="K2509" s="34">
        <v>45404</v>
      </c>
      <c r="L2509" s="29" t="s">
        <v>35</v>
      </c>
    </row>
    <row r="2510" spans="1:12" x14ac:dyDescent="0.8">
      <c r="A2510" s="29" t="s">
        <v>11959</v>
      </c>
      <c r="B2510" s="29" t="s">
        <v>11960</v>
      </c>
      <c r="C2510" s="29" t="s">
        <v>23784</v>
      </c>
      <c r="D2510" s="29" t="s">
        <v>24972</v>
      </c>
      <c r="E2510" s="32">
        <v>18</v>
      </c>
      <c r="F2510" s="29" t="s">
        <v>14</v>
      </c>
      <c r="G2510" s="29" t="s">
        <v>11961</v>
      </c>
      <c r="H2510" s="32" t="s">
        <v>11962</v>
      </c>
      <c r="I2510" s="29" t="s">
        <v>25</v>
      </c>
      <c r="J2510" s="29" t="s">
        <v>19</v>
      </c>
      <c r="K2510" s="34">
        <v>43943</v>
      </c>
      <c r="L2510" s="29" t="s">
        <v>35</v>
      </c>
    </row>
    <row r="2511" spans="1:12" x14ac:dyDescent="0.8">
      <c r="A2511" s="29" t="s">
        <v>11964</v>
      </c>
      <c r="B2511" s="29" t="s">
        <v>11965</v>
      </c>
      <c r="C2511" s="29" t="s">
        <v>23892</v>
      </c>
      <c r="D2511" s="29" t="s">
        <v>24601</v>
      </c>
      <c r="E2511" s="32">
        <v>19</v>
      </c>
      <c r="F2511" s="29" t="s">
        <v>29</v>
      </c>
      <c r="G2511" s="29" t="s">
        <v>11966</v>
      </c>
      <c r="H2511" s="32" t="s">
        <v>11967</v>
      </c>
      <c r="I2511" s="29" t="s">
        <v>238</v>
      </c>
      <c r="J2511" s="29" t="s">
        <v>48</v>
      </c>
      <c r="K2511" s="34">
        <v>44426</v>
      </c>
      <c r="L2511" s="29" t="s">
        <v>26</v>
      </c>
    </row>
    <row r="2512" spans="1:12" x14ac:dyDescent="0.8">
      <c r="A2512" s="29" t="s">
        <v>11969</v>
      </c>
      <c r="B2512" s="29" t="s">
        <v>11970</v>
      </c>
      <c r="C2512" s="29" t="s">
        <v>23850</v>
      </c>
      <c r="D2512" s="29" t="s">
        <v>24662</v>
      </c>
      <c r="E2512" s="32">
        <v>40</v>
      </c>
      <c r="F2512" s="29" t="s">
        <v>29</v>
      </c>
      <c r="G2512" s="29" t="s">
        <v>11971</v>
      </c>
      <c r="H2512" s="32" t="s">
        <v>11972</v>
      </c>
      <c r="I2512" s="29" t="s">
        <v>270</v>
      </c>
      <c r="J2512" s="29" t="s">
        <v>19</v>
      </c>
      <c r="K2512" s="34">
        <v>44143</v>
      </c>
      <c r="L2512" s="29" t="s">
        <v>26</v>
      </c>
    </row>
    <row r="2513" spans="1:12" x14ac:dyDescent="0.8">
      <c r="A2513" s="29" t="s">
        <v>11974</v>
      </c>
      <c r="B2513" s="29" t="s">
        <v>11975</v>
      </c>
      <c r="C2513" s="29" t="s">
        <v>23801</v>
      </c>
      <c r="D2513" s="29" t="s">
        <v>24576</v>
      </c>
      <c r="E2513" s="32">
        <v>41</v>
      </c>
      <c r="F2513" s="29" t="s">
        <v>14</v>
      </c>
      <c r="G2513" s="29" t="s">
        <v>11976</v>
      </c>
      <c r="H2513" s="32" t="s">
        <v>11977</v>
      </c>
      <c r="I2513" s="29" t="s">
        <v>1064</v>
      </c>
      <c r="J2513" s="29" t="s">
        <v>193</v>
      </c>
      <c r="K2513" s="34">
        <v>44256</v>
      </c>
      <c r="L2513" s="29" t="s">
        <v>35</v>
      </c>
    </row>
    <row r="2514" spans="1:12" x14ac:dyDescent="0.8">
      <c r="A2514" s="29" t="s">
        <v>11979</v>
      </c>
      <c r="B2514" s="29" t="s">
        <v>11980</v>
      </c>
      <c r="C2514" s="29" t="s">
        <v>23803</v>
      </c>
      <c r="D2514" s="29" t="s">
        <v>24665</v>
      </c>
      <c r="E2514" s="32">
        <v>41</v>
      </c>
      <c r="F2514" s="29" t="s">
        <v>29</v>
      </c>
      <c r="G2514" s="29" t="s">
        <v>11981</v>
      </c>
      <c r="H2514" s="32" t="s">
        <v>11982</v>
      </c>
      <c r="I2514" s="29" t="s">
        <v>161</v>
      </c>
      <c r="J2514" s="29" t="s">
        <v>113</v>
      </c>
      <c r="K2514" s="34">
        <v>43947</v>
      </c>
      <c r="L2514" s="29" t="s">
        <v>35</v>
      </c>
    </row>
    <row r="2515" spans="1:12" x14ac:dyDescent="0.8">
      <c r="A2515" s="29" t="s">
        <v>11984</v>
      </c>
      <c r="B2515" s="29" t="s">
        <v>11985</v>
      </c>
      <c r="C2515" s="29" t="s">
        <v>23822</v>
      </c>
      <c r="D2515" s="29" t="s">
        <v>24338</v>
      </c>
      <c r="E2515" s="32">
        <v>31</v>
      </c>
      <c r="F2515" s="29" t="s">
        <v>14</v>
      </c>
      <c r="G2515" s="29" t="s">
        <v>11986</v>
      </c>
      <c r="H2515" s="32"/>
      <c r="I2515" s="29" t="s">
        <v>553</v>
      </c>
      <c r="J2515" s="29" t="s">
        <v>221</v>
      </c>
      <c r="K2515" s="34">
        <v>44898</v>
      </c>
      <c r="L2515" s="29" t="s">
        <v>35</v>
      </c>
    </row>
    <row r="2516" spans="1:12" x14ac:dyDescent="0.8">
      <c r="A2516" s="29" t="s">
        <v>11988</v>
      </c>
      <c r="B2516" s="29" t="s">
        <v>11989</v>
      </c>
      <c r="C2516" s="29" t="s">
        <v>24039</v>
      </c>
      <c r="D2516" s="29" t="s">
        <v>24448</v>
      </c>
      <c r="E2516" s="32">
        <v>33</v>
      </c>
      <c r="F2516" s="29" t="s">
        <v>29</v>
      </c>
      <c r="G2516" s="29" t="s">
        <v>11990</v>
      </c>
      <c r="H2516" s="32" t="s">
        <v>11991</v>
      </c>
      <c r="I2516" s="29" t="s">
        <v>61</v>
      </c>
      <c r="J2516" s="29" t="s">
        <v>62</v>
      </c>
      <c r="K2516" s="34">
        <v>45415</v>
      </c>
      <c r="L2516" s="29" t="s">
        <v>26</v>
      </c>
    </row>
    <row r="2517" spans="1:12" x14ac:dyDescent="0.8">
      <c r="A2517" s="29" t="s">
        <v>11993</v>
      </c>
      <c r="B2517" s="29" t="s">
        <v>11994</v>
      </c>
      <c r="C2517" s="29" t="s">
        <v>23938</v>
      </c>
      <c r="D2517" s="29" t="s">
        <v>24618</v>
      </c>
      <c r="E2517" s="32">
        <v>38</v>
      </c>
      <c r="F2517" s="29" t="s">
        <v>14</v>
      </c>
      <c r="G2517" s="29" t="s">
        <v>11995</v>
      </c>
      <c r="H2517" s="32" t="s">
        <v>11996</v>
      </c>
      <c r="I2517" s="29" t="s">
        <v>1209</v>
      </c>
      <c r="J2517" s="29" t="s">
        <v>92</v>
      </c>
      <c r="K2517" s="34">
        <v>44873</v>
      </c>
      <c r="L2517" s="29" t="s">
        <v>35</v>
      </c>
    </row>
    <row r="2518" spans="1:12" x14ac:dyDescent="0.8">
      <c r="A2518" s="29" t="s">
        <v>11998</v>
      </c>
      <c r="B2518" s="29" t="s">
        <v>11999</v>
      </c>
      <c r="C2518" s="29" t="s">
        <v>23875</v>
      </c>
      <c r="D2518" s="29" t="s">
        <v>25026</v>
      </c>
      <c r="E2518" s="32">
        <v>36</v>
      </c>
      <c r="F2518" s="29" t="s">
        <v>14</v>
      </c>
      <c r="G2518" s="29" t="s">
        <v>12000</v>
      </c>
      <c r="H2518" s="32">
        <v>4756882227</v>
      </c>
      <c r="I2518" s="29" t="s">
        <v>681</v>
      </c>
      <c r="J2518" s="29" t="s">
        <v>99</v>
      </c>
      <c r="K2518" s="34">
        <v>45175</v>
      </c>
      <c r="L2518" s="29" t="s">
        <v>26</v>
      </c>
    </row>
    <row r="2519" spans="1:12" x14ac:dyDescent="0.8">
      <c r="A2519" s="29" t="s">
        <v>12002</v>
      </c>
      <c r="B2519" s="29" t="s">
        <v>12003</v>
      </c>
      <c r="C2519" s="29" t="s">
        <v>23947</v>
      </c>
      <c r="D2519" s="29" t="s">
        <v>25027</v>
      </c>
      <c r="E2519" s="32">
        <v>18</v>
      </c>
      <c r="F2519" s="29" t="s">
        <v>14</v>
      </c>
      <c r="G2519" s="29" t="s">
        <v>12004</v>
      </c>
      <c r="H2519" s="32" t="s">
        <v>12005</v>
      </c>
      <c r="I2519" s="29" t="s">
        <v>18</v>
      </c>
      <c r="J2519" s="29" t="s">
        <v>19</v>
      </c>
      <c r="K2519" s="34">
        <v>44653</v>
      </c>
      <c r="L2519" s="29" t="s">
        <v>26</v>
      </c>
    </row>
    <row r="2520" spans="1:12" x14ac:dyDescent="0.8">
      <c r="A2520" s="29" t="s">
        <v>12007</v>
      </c>
      <c r="B2520" s="29" t="s">
        <v>12008</v>
      </c>
      <c r="C2520" s="29" t="s">
        <v>23745</v>
      </c>
      <c r="D2520" s="29" t="s">
        <v>25028</v>
      </c>
      <c r="E2520" s="32">
        <v>32</v>
      </c>
      <c r="F2520" s="29" t="s">
        <v>29</v>
      </c>
      <c r="G2520" s="29" t="s">
        <v>12009</v>
      </c>
      <c r="H2520" s="32" t="s">
        <v>12010</v>
      </c>
      <c r="I2520" s="29" t="s">
        <v>1974</v>
      </c>
      <c r="J2520" s="29" t="s">
        <v>180</v>
      </c>
      <c r="K2520" s="34">
        <v>44222</v>
      </c>
      <c r="L2520" s="29"/>
    </row>
    <row r="2521" spans="1:12" x14ac:dyDescent="0.8">
      <c r="A2521" s="29" t="s">
        <v>12012</v>
      </c>
      <c r="B2521" s="29" t="s">
        <v>12013</v>
      </c>
      <c r="C2521" s="29" t="s">
        <v>23832</v>
      </c>
      <c r="D2521" s="29" t="s">
        <v>24455</v>
      </c>
      <c r="E2521" s="32">
        <v>24</v>
      </c>
      <c r="F2521" s="29" t="s">
        <v>29</v>
      </c>
      <c r="G2521" s="29" t="s">
        <v>12014</v>
      </c>
      <c r="H2521" s="32" t="s">
        <v>12015</v>
      </c>
      <c r="I2521" s="29" t="s">
        <v>220</v>
      </c>
      <c r="J2521" s="29" t="s">
        <v>221</v>
      </c>
      <c r="K2521" s="34">
        <v>44543</v>
      </c>
      <c r="L2521" s="29" t="s">
        <v>26</v>
      </c>
    </row>
    <row r="2522" spans="1:12" x14ac:dyDescent="0.8">
      <c r="A2522" s="29" t="s">
        <v>12017</v>
      </c>
      <c r="B2522" s="29" t="s">
        <v>12018</v>
      </c>
      <c r="C2522" s="29" t="s">
        <v>24224</v>
      </c>
      <c r="D2522" s="29" t="s">
        <v>24254</v>
      </c>
      <c r="E2522" s="32">
        <v>37</v>
      </c>
      <c r="F2522" s="29" t="s">
        <v>29</v>
      </c>
      <c r="G2522" s="29" t="s">
        <v>12019</v>
      </c>
      <c r="H2522" s="32">
        <v>2304897376</v>
      </c>
      <c r="I2522" s="29" t="s">
        <v>54</v>
      </c>
      <c r="J2522" s="29" t="s">
        <v>55</v>
      </c>
      <c r="K2522" s="34">
        <v>44620</v>
      </c>
      <c r="L2522" s="29" t="s">
        <v>42</v>
      </c>
    </row>
    <row r="2523" spans="1:12" x14ac:dyDescent="0.8">
      <c r="A2523" s="29" t="s">
        <v>12021</v>
      </c>
      <c r="B2523" s="29" t="s">
        <v>12022</v>
      </c>
      <c r="C2523" s="29" t="s">
        <v>23848</v>
      </c>
      <c r="D2523" s="29" t="s">
        <v>24673</v>
      </c>
      <c r="E2523" s="32">
        <v>70</v>
      </c>
      <c r="F2523" s="29" t="s">
        <v>14</v>
      </c>
      <c r="G2523" s="29" t="s">
        <v>12023</v>
      </c>
      <c r="H2523" s="32" t="s">
        <v>12024</v>
      </c>
      <c r="I2523" s="29" t="s">
        <v>18</v>
      </c>
      <c r="J2523" s="29" t="s">
        <v>19</v>
      </c>
      <c r="K2523" s="34">
        <v>44447</v>
      </c>
      <c r="L2523" s="29" t="s">
        <v>42</v>
      </c>
    </row>
    <row r="2524" spans="1:12" x14ac:dyDescent="0.8">
      <c r="A2524" s="29" t="s">
        <v>12026</v>
      </c>
      <c r="B2524" s="29" t="s">
        <v>12027</v>
      </c>
      <c r="C2524" s="29" t="s">
        <v>24073</v>
      </c>
      <c r="D2524" s="29" t="s">
        <v>24564</v>
      </c>
      <c r="E2524" s="32">
        <v>39</v>
      </c>
      <c r="F2524" s="29" t="s">
        <v>29</v>
      </c>
      <c r="G2524" s="29" t="s">
        <v>12028</v>
      </c>
      <c r="H2524" s="32" t="s">
        <v>12029</v>
      </c>
      <c r="I2524" s="29" t="s">
        <v>390</v>
      </c>
      <c r="J2524" s="29" t="s">
        <v>180</v>
      </c>
      <c r="K2524" s="34">
        <v>45192</v>
      </c>
      <c r="L2524" s="29" t="s">
        <v>26</v>
      </c>
    </row>
    <row r="2525" spans="1:12" x14ac:dyDescent="0.8">
      <c r="A2525" s="29" t="s">
        <v>12031</v>
      </c>
      <c r="B2525" s="29" t="s">
        <v>12032</v>
      </c>
      <c r="C2525" s="29" t="s">
        <v>23841</v>
      </c>
      <c r="D2525" s="29" t="s">
        <v>24557</v>
      </c>
      <c r="E2525" s="32">
        <v>31</v>
      </c>
      <c r="F2525" s="29" t="s">
        <v>14</v>
      </c>
      <c r="G2525" s="29" t="s">
        <v>1832</v>
      </c>
      <c r="H2525" s="32"/>
      <c r="I2525" s="29" t="s">
        <v>98</v>
      </c>
      <c r="J2525" s="29" t="s">
        <v>99</v>
      </c>
      <c r="K2525" s="34">
        <v>44482</v>
      </c>
      <c r="L2525" s="29" t="s">
        <v>35</v>
      </c>
    </row>
    <row r="2526" spans="1:12" x14ac:dyDescent="0.8">
      <c r="A2526" s="29" t="s">
        <v>12034</v>
      </c>
      <c r="B2526" s="29" t="s">
        <v>12035</v>
      </c>
      <c r="C2526" s="29" t="s">
        <v>24047</v>
      </c>
      <c r="D2526" s="29" t="s">
        <v>23926</v>
      </c>
      <c r="E2526" s="32">
        <v>46</v>
      </c>
      <c r="F2526" s="29" t="s">
        <v>29</v>
      </c>
      <c r="G2526" s="29" t="s">
        <v>12036</v>
      </c>
      <c r="H2526" s="32"/>
      <c r="I2526" s="29" t="s">
        <v>41</v>
      </c>
      <c r="J2526" s="29" t="s">
        <v>19</v>
      </c>
      <c r="K2526" s="34">
        <v>45197</v>
      </c>
      <c r="L2526" s="29" t="s">
        <v>42</v>
      </c>
    </row>
    <row r="2527" spans="1:12" x14ac:dyDescent="0.8">
      <c r="A2527" s="29" t="s">
        <v>12038</v>
      </c>
      <c r="B2527" s="29" t="s">
        <v>12039</v>
      </c>
      <c r="C2527" s="29" t="s">
        <v>23792</v>
      </c>
      <c r="D2527" s="29" t="s">
        <v>24330</v>
      </c>
      <c r="E2527" s="32">
        <v>40</v>
      </c>
      <c r="F2527" s="29" t="s">
        <v>14</v>
      </c>
      <c r="G2527" s="29" t="s">
        <v>12040</v>
      </c>
      <c r="H2527" s="32">
        <v>2035592057</v>
      </c>
      <c r="I2527" s="29" t="s">
        <v>125</v>
      </c>
      <c r="J2527" s="29" t="s">
        <v>126</v>
      </c>
      <c r="K2527" s="34">
        <v>44285</v>
      </c>
      <c r="L2527" s="29" t="s">
        <v>42</v>
      </c>
    </row>
    <row r="2528" spans="1:12" x14ac:dyDescent="0.8">
      <c r="A2528" s="29" t="s">
        <v>12042</v>
      </c>
      <c r="B2528" s="29" t="s">
        <v>12043</v>
      </c>
      <c r="C2528" s="29" t="s">
        <v>23792</v>
      </c>
      <c r="D2528" s="29" t="s">
        <v>24620</v>
      </c>
      <c r="E2528" s="32">
        <v>40</v>
      </c>
      <c r="F2528" s="29" t="s">
        <v>14</v>
      </c>
      <c r="G2528" s="29" t="s">
        <v>12044</v>
      </c>
      <c r="H2528" s="32" t="s">
        <v>12045</v>
      </c>
      <c r="I2528" s="29" t="s">
        <v>285</v>
      </c>
      <c r="J2528" s="29" t="s">
        <v>193</v>
      </c>
      <c r="K2528" s="34">
        <v>45115</v>
      </c>
      <c r="L2528" s="29" t="s">
        <v>42</v>
      </c>
    </row>
    <row r="2529" spans="1:12" x14ac:dyDescent="0.8">
      <c r="A2529" s="29" t="s">
        <v>12047</v>
      </c>
      <c r="B2529" s="29" t="s">
        <v>12048</v>
      </c>
      <c r="C2529" s="29" t="s">
        <v>23861</v>
      </c>
      <c r="D2529" s="29" t="s">
        <v>24512</v>
      </c>
      <c r="E2529" s="32">
        <v>42</v>
      </c>
      <c r="F2529" s="29" t="s">
        <v>29</v>
      </c>
      <c r="G2529" s="29" t="s">
        <v>12049</v>
      </c>
      <c r="H2529" s="32" t="s">
        <v>12050</v>
      </c>
      <c r="I2529" s="29" t="s">
        <v>867</v>
      </c>
      <c r="J2529" s="29" t="s">
        <v>99</v>
      </c>
      <c r="K2529" s="34">
        <v>44549</v>
      </c>
      <c r="L2529" s="29" t="s">
        <v>35</v>
      </c>
    </row>
    <row r="2530" spans="1:12" x14ac:dyDescent="0.8">
      <c r="A2530" s="29" t="s">
        <v>12052</v>
      </c>
      <c r="B2530" s="29" t="s">
        <v>12053</v>
      </c>
      <c r="C2530" s="29" t="s">
        <v>23747</v>
      </c>
      <c r="D2530" s="29" t="s">
        <v>24600</v>
      </c>
      <c r="E2530" s="32">
        <v>59</v>
      </c>
      <c r="F2530" s="29" t="s">
        <v>14</v>
      </c>
      <c r="G2530" s="29" t="s">
        <v>12054</v>
      </c>
      <c r="H2530" s="32" t="s">
        <v>12055</v>
      </c>
      <c r="I2530" s="29" t="s">
        <v>249</v>
      </c>
      <c r="J2530" s="29" t="s">
        <v>55</v>
      </c>
      <c r="K2530" s="34">
        <v>44444</v>
      </c>
      <c r="L2530" s="29" t="s">
        <v>35</v>
      </c>
    </row>
    <row r="2531" spans="1:12" x14ac:dyDescent="0.8">
      <c r="A2531" s="29" t="s">
        <v>12057</v>
      </c>
      <c r="B2531" s="29" t="s">
        <v>12058</v>
      </c>
      <c r="C2531" s="29" t="s">
        <v>23998</v>
      </c>
      <c r="D2531" s="29" t="s">
        <v>23751</v>
      </c>
      <c r="E2531" s="32">
        <v>21</v>
      </c>
      <c r="F2531" s="29" t="s">
        <v>14</v>
      </c>
      <c r="G2531" s="29" t="s">
        <v>12059</v>
      </c>
      <c r="H2531" s="32" t="s">
        <v>12060</v>
      </c>
      <c r="I2531" s="29" t="s">
        <v>303</v>
      </c>
      <c r="J2531" s="29" t="s">
        <v>221</v>
      </c>
      <c r="K2531" s="34">
        <v>44983</v>
      </c>
      <c r="L2531" s="29" t="s">
        <v>35</v>
      </c>
    </row>
    <row r="2532" spans="1:12" x14ac:dyDescent="0.8">
      <c r="A2532" s="29" t="s">
        <v>12062</v>
      </c>
      <c r="B2532" s="29" t="s">
        <v>12063</v>
      </c>
      <c r="C2532" s="29" t="s">
        <v>24122</v>
      </c>
      <c r="D2532" s="29" t="s">
        <v>24324</v>
      </c>
      <c r="E2532" s="32">
        <v>40</v>
      </c>
      <c r="F2532" s="29" t="s">
        <v>14</v>
      </c>
      <c r="G2532" s="29" t="s">
        <v>12064</v>
      </c>
      <c r="H2532" s="32">
        <v>4925387983</v>
      </c>
      <c r="I2532" s="29" t="s">
        <v>54</v>
      </c>
      <c r="J2532" s="29" t="s">
        <v>55</v>
      </c>
      <c r="K2532" s="34">
        <v>43915</v>
      </c>
      <c r="L2532" s="29" t="s">
        <v>42</v>
      </c>
    </row>
    <row r="2533" spans="1:12" x14ac:dyDescent="0.8">
      <c r="A2533" s="29" t="s">
        <v>12066</v>
      </c>
      <c r="B2533" s="29" t="s">
        <v>12067</v>
      </c>
      <c r="C2533" s="29" t="s">
        <v>24245</v>
      </c>
      <c r="D2533" s="29" t="s">
        <v>24702</v>
      </c>
      <c r="E2533" s="32">
        <v>23</v>
      </c>
      <c r="F2533" s="29" t="s">
        <v>29</v>
      </c>
      <c r="G2533" s="29" t="s">
        <v>12068</v>
      </c>
      <c r="H2533" s="32" t="s">
        <v>12069</v>
      </c>
      <c r="I2533" s="29" t="s">
        <v>320</v>
      </c>
      <c r="J2533" s="29" t="s">
        <v>138</v>
      </c>
      <c r="K2533" s="34">
        <v>44465</v>
      </c>
      <c r="L2533" s="29" t="s">
        <v>42</v>
      </c>
    </row>
    <row r="2534" spans="1:12" x14ac:dyDescent="0.8">
      <c r="A2534" s="29" t="s">
        <v>12071</v>
      </c>
      <c r="B2534" s="29" t="s">
        <v>12072</v>
      </c>
      <c r="C2534" s="29" t="s">
        <v>24051</v>
      </c>
      <c r="D2534" s="29" t="s">
        <v>25012</v>
      </c>
      <c r="E2534" s="32">
        <v>41</v>
      </c>
      <c r="F2534" s="29" t="s">
        <v>14</v>
      </c>
      <c r="G2534" s="29" t="s">
        <v>12073</v>
      </c>
      <c r="H2534" s="32" t="s">
        <v>12074</v>
      </c>
      <c r="I2534" s="29" t="s">
        <v>781</v>
      </c>
      <c r="J2534" s="29" t="s">
        <v>145</v>
      </c>
      <c r="K2534" s="34">
        <v>44732</v>
      </c>
      <c r="L2534" s="29" t="s">
        <v>26</v>
      </c>
    </row>
    <row r="2535" spans="1:12" x14ac:dyDescent="0.8">
      <c r="A2535" s="29" t="s">
        <v>12076</v>
      </c>
      <c r="B2535" s="29" t="s">
        <v>12077</v>
      </c>
      <c r="C2535" s="29" t="s">
        <v>23921</v>
      </c>
      <c r="D2535" s="29" t="s">
        <v>24781</v>
      </c>
      <c r="E2535" s="32">
        <v>23</v>
      </c>
      <c r="F2535" s="29" t="s">
        <v>14</v>
      </c>
      <c r="G2535" s="29" t="s">
        <v>12078</v>
      </c>
      <c r="H2535" s="32" t="s">
        <v>12079</v>
      </c>
      <c r="I2535" s="29" t="s">
        <v>1383</v>
      </c>
      <c r="J2535" s="29" t="s">
        <v>92</v>
      </c>
      <c r="K2535" s="34">
        <v>44098</v>
      </c>
      <c r="L2535" s="29" t="s">
        <v>42</v>
      </c>
    </row>
    <row r="2536" spans="1:12" x14ac:dyDescent="0.8">
      <c r="A2536" s="29" t="s">
        <v>12081</v>
      </c>
      <c r="B2536" s="29" t="s">
        <v>12082</v>
      </c>
      <c r="C2536" s="29" t="s">
        <v>24122</v>
      </c>
      <c r="D2536" s="29" t="s">
        <v>24448</v>
      </c>
      <c r="E2536" s="32">
        <v>29</v>
      </c>
      <c r="F2536" s="29" t="s">
        <v>14</v>
      </c>
      <c r="G2536" s="29" t="s">
        <v>12083</v>
      </c>
      <c r="H2536" s="32" t="s">
        <v>12084</v>
      </c>
      <c r="I2536" s="29" t="s">
        <v>2104</v>
      </c>
      <c r="J2536" s="29" t="s">
        <v>180</v>
      </c>
      <c r="K2536" s="34">
        <v>44919</v>
      </c>
      <c r="L2536" s="29" t="s">
        <v>35</v>
      </c>
    </row>
    <row r="2537" spans="1:12" x14ac:dyDescent="0.8">
      <c r="A2537" s="29" t="s">
        <v>12086</v>
      </c>
      <c r="B2537" s="29" t="s">
        <v>12087</v>
      </c>
      <c r="C2537" s="29" t="s">
        <v>23749</v>
      </c>
      <c r="D2537" s="29" t="s">
        <v>24480</v>
      </c>
      <c r="E2537" s="32">
        <v>31</v>
      </c>
      <c r="F2537" s="29" t="s">
        <v>14</v>
      </c>
      <c r="G2537" s="29" t="s">
        <v>12088</v>
      </c>
      <c r="H2537" s="32" t="s">
        <v>12089</v>
      </c>
      <c r="I2537" s="29" t="s">
        <v>54</v>
      </c>
      <c r="J2537" s="29" t="s">
        <v>55</v>
      </c>
      <c r="K2537" s="34">
        <v>45517</v>
      </c>
      <c r="L2537" s="29" t="s">
        <v>35</v>
      </c>
    </row>
    <row r="2538" spans="1:12" x14ac:dyDescent="0.8">
      <c r="A2538" s="29" t="s">
        <v>12091</v>
      </c>
      <c r="B2538" s="29" t="s">
        <v>12092</v>
      </c>
      <c r="C2538" s="29" t="s">
        <v>23883</v>
      </c>
      <c r="D2538" s="29" t="s">
        <v>24882</v>
      </c>
      <c r="E2538" s="32">
        <v>46</v>
      </c>
      <c r="F2538" s="29"/>
      <c r="G2538" s="29" t="s">
        <v>12093</v>
      </c>
      <c r="H2538" s="32" t="s">
        <v>12094</v>
      </c>
      <c r="I2538" s="29" t="s">
        <v>297</v>
      </c>
      <c r="J2538" s="29" t="s">
        <v>99</v>
      </c>
      <c r="K2538" s="34">
        <v>44832</v>
      </c>
      <c r="L2538" s="29" t="s">
        <v>35</v>
      </c>
    </row>
    <row r="2539" spans="1:12" x14ac:dyDescent="0.8">
      <c r="A2539" s="29" t="s">
        <v>12096</v>
      </c>
      <c r="B2539" s="29" t="s">
        <v>12097</v>
      </c>
      <c r="C2539" s="29" t="s">
        <v>24187</v>
      </c>
      <c r="D2539" s="29" t="s">
        <v>24371</v>
      </c>
      <c r="E2539" s="32">
        <v>46</v>
      </c>
      <c r="F2539" s="29" t="s">
        <v>14</v>
      </c>
      <c r="G2539" s="29" t="s">
        <v>12098</v>
      </c>
      <c r="H2539" s="32" t="s">
        <v>12099</v>
      </c>
      <c r="I2539" s="29" t="s">
        <v>303</v>
      </c>
      <c r="J2539" s="29" t="s">
        <v>221</v>
      </c>
      <c r="K2539" s="34">
        <v>45565</v>
      </c>
      <c r="L2539" s="29" t="s">
        <v>42</v>
      </c>
    </row>
    <row r="2540" spans="1:12" x14ac:dyDescent="0.8">
      <c r="A2540" s="29" t="s">
        <v>12101</v>
      </c>
      <c r="B2540" s="29" t="s">
        <v>12102</v>
      </c>
      <c r="C2540" s="29" t="s">
        <v>23745</v>
      </c>
      <c r="D2540" s="29" t="s">
        <v>24864</v>
      </c>
      <c r="E2540" s="32">
        <v>20</v>
      </c>
      <c r="F2540" s="29" t="s">
        <v>382</v>
      </c>
      <c r="G2540" s="29" t="s">
        <v>12103</v>
      </c>
      <c r="H2540" s="32" t="s">
        <v>12104</v>
      </c>
      <c r="I2540" s="29" t="s">
        <v>285</v>
      </c>
      <c r="J2540" s="29" t="s">
        <v>193</v>
      </c>
      <c r="K2540" s="34">
        <v>44871</v>
      </c>
      <c r="L2540" s="29" t="s">
        <v>42</v>
      </c>
    </row>
    <row r="2541" spans="1:12" x14ac:dyDescent="0.8">
      <c r="A2541" s="29" t="s">
        <v>12106</v>
      </c>
      <c r="B2541" s="29" t="s">
        <v>12107</v>
      </c>
      <c r="C2541" s="29" t="s">
        <v>24157</v>
      </c>
      <c r="D2541" s="29" t="s">
        <v>24983</v>
      </c>
      <c r="E2541" s="32">
        <v>35</v>
      </c>
      <c r="F2541" s="29" t="s">
        <v>29</v>
      </c>
      <c r="G2541" s="29" t="s">
        <v>12108</v>
      </c>
      <c r="H2541" s="32" t="s">
        <v>12109</v>
      </c>
      <c r="I2541" s="29" t="s">
        <v>730</v>
      </c>
      <c r="J2541" s="29" t="s">
        <v>62</v>
      </c>
      <c r="K2541" s="34">
        <v>45304</v>
      </c>
      <c r="L2541" s="29" t="s">
        <v>42</v>
      </c>
    </row>
    <row r="2542" spans="1:12" x14ac:dyDescent="0.8">
      <c r="A2542" s="29" t="s">
        <v>12111</v>
      </c>
      <c r="B2542" s="29" t="s">
        <v>12112</v>
      </c>
      <c r="C2542" s="29" t="s">
        <v>24013</v>
      </c>
      <c r="D2542" s="29" t="s">
        <v>25009</v>
      </c>
      <c r="E2542" s="32">
        <v>26</v>
      </c>
      <c r="F2542" s="29" t="s">
        <v>14</v>
      </c>
      <c r="G2542" s="29" t="s">
        <v>12113</v>
      </c>
      <c r="H2542" s="32"/>
      <c r="I2542" s="29" t="s">
        <v>167</v>
      </c>
      <c r="J2542" s="29" t="s">
        <v>138</v>
      </c>
      <c r="K2542" s="34">
        <v>45562</v>
      </c>
      <c r="L2542" s="29" t="s">
        <v>26</v>
      </c>
    </row>
    <row r="2543" spans="1:12" x14ac:dyDescent="0.8">
      <c r="A2543" s="29" t="s">
        <v>12115</v>
      </c>
      <c r="B2543" s="29" t="s">
        <v>12116</v>
      </c>
      <c r="C2543" s="29" t="s">
        <v>23888</v>
      </c>
      <c r="D2543" s="29" t="s">
        <v>24562</v>
      </c>
      <c r="E2543" s="32">
        <v>19</v>
      </c>
      <c r="F2543" s="29" t="s">
        <v>14</v>
      </c>
      <c r="G2543" s="29" t="s">
        <v>12117</v>
      </c>
      <c r="H2543" s="32" t="s">
        <v>12118</v>
      </c>
      <c r="I2543" s="29" t="s">
        <v>41</v>
      </c>
      <c r="J2543" s="29" t="s">
        <v>19</v>
      </c>
      <c r="K2543" s="34">
        <v>44960</v>
      </c>
      <c r="L2543" s="29" t="s">
        <v>35</v>
      </c>
    </row>
    <row r="2544" spans="1:12" x14ac:dyDescent="0.8">
      <c r="A2544" s="29" t="s">
        <v>12120</v>
      </c>
      <c r="B2544" s="29" t="s">
        <v>12121</v>
      </c>
      <c r="C2544" s="29" t="s">
        <v>23754</v>
      </c>
      <c r="D2544" s="29" t="s">
        <v>24381</v>
      </c>
      <c r="E2544" s="32">
        <v>32</v>
      </c>
      <c r="F2544" s="29" t="s">
        <v>29</v>
      </c>
      <c r="G2544" s="29" t="s">
        <v>12122</v>
      </c>
      <c r="H2544" s="32" t="s">
        <v>12123</v>
      </c>
      <c r="I2544" s="29" t="s">
        <v>54</v>
      </c>
      <c r="J2544" s="29" t="s">
        <v>55</v>
      </c>
      <c r="K2544" s="34">
        <v>45342</v>
      </c>
      <c r="L2544" s="29" t="s">
        <v>42</v>
      </c>
    </row>
    <row r="2545" spans="1:12" x14ac:dyDescent="0.8">
      <c r="A2545" s="29" t="s">
        <v>12125</v>
      </c>
      <c r="B2545" s="29" t="s">
        <v>12126</v>
      </c>
      <c r="C2545" s="29" t="s">
        <v>23788</v>
      </c>
      <c r="D2545" s="29" t="s">
        <v>24483</v>
      </c>
      <c r="E2545" s="32">
        <v>31</v>
      </c>
      <c r="F2545" s="29" t="s">
        <v>29</v>
      </c>
      <c r="G2545" s="29" t="s">
        <v>12127</v>
      </c>
      <c r="H2545" s="32" t="s">
        <v>12128</v>
      </c>
      <c r="I2545" s="29" t="s">
        <v>173</v>
      </c>
      <c r="J2545" s="29" t="s">
        <v>62</v>
      </c>
      <c r="K2545" s="34">
        <v>45413</v>
      </c>
      <c r="L2545" s="29" t="s">
        <v>42</v>
      </c>
    </row>
    <row r="2546" spans="1:12" x14ac:dyDescent="0.8">
      <c r="A2546" s="29" t="s">
        <v>12130</v>
      </c>
      <c r="B2546" s="29" t="s">
        <v>12131</v>
      </c>
      <c r="C2546" s="29" t="s">
        <v>24252</v>
      </c>
      <c r="D2546" s="29" t="s">
        <v>24523</v>
      </c>
      <c r="E2546" s="32">
        <v>64</v>
      </c>
      <c r="F2546" s="29" t="s">
        <v>29</v>
      </c>
      <c r="G2546" s="29" t="s">
        <v>12132</v>
      </c>
      <c r="H2546" s="32" t="s">
        <v>12133</v>
      </c>
      <c r="I2546" s="29" t="s">
        <v>220</v>
      </c>
      <c r="J2546" s="29" t="s">
        <v>221</v>
      </c>
      <c r="K2546" s="34">
        <v>44152</v>
      </c>
      <c r="L2546" s="29" t="s">
        <v>35</v>
      </c>
    </row>
    <row r="2547" spans="1:12" x14ac:dyDescent="0.8">
      <c r="A2547" s="29" t="s">
        <v>12135</v>
      </c>
      <c r="B2547" s="29" t="s">
        <v>12136</v>
      </c>
      <c r="C2547" s="29" t="s">
        <v>23900</v>
      </c>
      <c r="D2547" s="29" t="s">
        <v>24958</v>
      </c>
      <c r="E2547" s="32"/>
      <c r="F2547" s="29" t="s">
        <v>29</v>
      </c>
      <c r="G2547" s="29" t="s">
        <v>12137</v>
      </c>
      <c r="H2547" s="32" t="s">
        <v>12138</v>
      </c>
      <c r="I2547" s="29" t="s">
        <v>573</v>
      </c>
      <c r="J2547" s="29" t="s">
        <v>193</v>
      </c>
      <c r="K2547" s="34">
        <v>44518</v>
      </c>
      <c r="L2547" s="29" t="s">
        <v>42</v>
      </c>
    </row>
    <row r="2548" spans="1:12" x14ac:dyDescent="0.8">
      <c r="A2548" s="29" t="s">
        <v>12140</v>
      </c>
      <c r="B2548" s="29" t="s">
        <v>12141</v>
      </c>
      <c r="C2548" s="29" t="s">
        <v>23937</v>
      </c>
      <c r="D2548" s="29" t="s">
        <v>24697</v>
      </c>
      <c r="E2548" s="32">
        <v>18</v>
      </c>
      <c r="F2548" s="29" t="s">
        <v>29</v>
      </c>
      <c r="G2548" s="29" t="s">
        <v>12142</v>
      </c>
      <c r="H2548" s="32" t="s">
        <v>12143</v>
      </c>
      <c r="I2548" s="29" t="s">
        <v>25</v>
      </c>
      <c r="J2548" s="29" t="s">
        <v>19</v>
      </c>
      <c r="K2548" s="34">
        <v>44155</v>
      </c>
      <c r="L2548" s="29" t="s">
        <v>35</v>
      </c>
    </row>
    <row r="2549" spans="1:12" x14ac:dyDescent="0.8">
      <c r="A2549" s="29" t="s">
        <v>12145</v>
      </c>
      <c r="B2549" s="29" t="s">
        <v>12146</v>
      </c>
      <c r="C2549" s="29" t="s">
        <v>23763</v>
      </c>
      <c r="D2549" s="29" t="s">
        <v>24785</v>
      </c>
      <c r="E2549" s="32">
        <v>28</v>
      </c>
      <c r="F2549" s="29" t="s">
        <v>14</v>
      </c>
      <c r="G2549" s="29" t="s">
        <v>12147</v>
      </c>
      <c r="H2549" s="32" t="s">
        <v>12148</v>
      </c>
      <c r="I2549" s="29" t="s">
        <v>119</v>
      </c>
      <c r="J2549" s="29" t="s">
        <v>55</v>
      </c>
      <c r="K2549" s="34">
        <v>45303</v>
      </c>
      <c r="L2549" s="29" t="s">
        <v>35</v>
      </c>
    </row>
    <row r="2550" spans="1:12" x14ac:dyDescent="0.8">
      <c r="A2550" s="29" t="s">
        <v>12150</v>
      </c>
      <c r="B2550" s="29" t="s">
        <v>12151</v>
      </c>
      <c r="C2550" s="29" t="s">
        <v>23852</v>
      </c>
      <c r="D2550" s="29" t="s">
        <v>24412</v>
      </c>
      <c r="E2550" s="32">
        <v>47</v>
      </c>
      <c r="F2550" s="29" t="s">
        <v>14</v>
      </c>
      <c r="G2550" s="29" t="s">
        <v>12152</v>
      </c>
      <c r="H2550" s="32">
        <f>1-766-907-941</f>
        <v>-2613</v>
      </c>
      <c r="I2550" s="29" t="s">
        <v>355</v>
      </c>
      <c r="J2550" s="29" t="s">
        <v>180</v>
      </c>
      <c r="K2550" s="34">
        <v>43927</v>
      </c>
      <c r="L2550" s="29" t="s">
        <v>35</v>
      </c>
    </row>
    <row r="2551" spans="1:12" x14ac:dyDescent="0.8">
      <c r="A2551" s="29" t="s">
        <v>12154</v>
      </c>
      <c r="B2551" s="29" t="s">
        <v>12155</v>
      </c>
      <c r="C2551" s="29" t="s">
        <v>23752</v>
      </c>
      <c r="D2551" s="29" t="s">
        <v>24480</v>
      </c>
      <c r="E2551" s="32">
        <v>60</v>
      </c>
      <c r="F2551" s="29" t="s">
        <v>14</v>
      </c>
      <c r="G2551" s="29" t="s">
        <v>12156</v>
      </c>
      <c r="H2551" s="32" t="s">
        <v>12157</v>
      </c>
      <c r="I2551" s="29" t="s">
        <v>832</v>
      </c>
      <c r="J2551" s="29" t="s">
        <v>62</v>
      </c>
      <c r="K2551" s="34">
        <v>43976</v>
      </c>
      <c r="L2551" s="29" t="s">
        <v>35</v>
      </c>
    </row>
    <row r="2552" spans="1:12" x14ac:dyDescent="0.8">
      <c r="A2552" s="29" t="s">
        <v>12158</v>
      </c>
      <c r="B2552" s="29" t="s">
        <v>12159</v>
      </c>
      <c r="C2552" s="29" t="s">
        <v>24253</v>
      </c>
      <c r="D2552" s="29" t="s">
        <v>23789</v>
      </c>
      <c r="E2552" s="32">
        <v>18</v>
      </c>
      <c r="F2552" s="29" t="s">
        <v>14</v>
      </c>
      <c r="G2552" s="29" t="s">
        <v>12160</v>
      </c>
      <c r="H2552" s="32" t="s">
        <v>12161</v>
      </c>
      <c r="I2552" s="29" t="s">
        <v>18</v>
      </c>
      <c r="J2552" s="29" t="s">
        <v>19</v>
      </c>
      <c r="K2552" s="34">
        <v>43956</v>
      </c>
      <c r="L2552" s="29" t="s">
        <v>35</v>
      </c>
    </row>
    <row r="2553" spans="1:12" x14ac:dyDescent="0.8">
      <c r="A2553" s="29" t="s">
        <v>12163</v>
      </c>
      <c r="B2553" s="29" t="s">
        <v>12164</v>
      </c>
      <c r="C2553" s="29" t="s">
        <v>24068</v>
      </c>
      <c r="D2553" s="29" t="s">
        <v>24576</v>
      </c>
      <c r="E2553" s="32">
        <v>18</v>
      </c>
      <c r="F2553" s="29" t="s">
        <v>14</v>
      </c>
      <c r="G2553" s="29" t="s">
        <v>12165</v>
      </c>
      <c r="H2553" s="32" t="s">
        <v>12166</v>
      </c>
      <c r="I2553" s="29" t="s">
        <v>119</v>
      </c>
      <c r="J2553" s="29" t="s">
        <v>55</v>
      </c>
      <c r="K2553" s="34">
        <v>44132</v>
      </c>
      <c r="L2553" s="29" t="s">
        <v>35</v>
      </c>
    </row>
    <row r="2554" spans="1:12" x14ac:dyDescent="0.8">
      <c r="A2554" s="29" t="s">
        <v>12168</v>
      </c>
      <c r="B2554" s="29" t="s">
        <v>12169</v>
      </c>
      <c r="C2554" s="29" t="s">
        <v>24168</v>
      </c>
      <c r="D2554" s="29" t="s">
        <v>24630</v>
      </c>
      <c r="E2554" s="32">
        <v>57</v>
      </c>
      <c r="F2554" s="29" t="s">
        <v>14</v>
      </c>
      <c r="G2554" s="29" t="s">
        <v>12170</v>
      </c>
      <c r="H2554" s="32" t="s">
        <v>12171</v>
      </c>
      <c r="I2554" s="29" t="s">
        <v>137</v>
      </c>
      <c r="J2554" s="29" t="s">
        <v>138</v>
      </c>
      <c r="K2554" s="34">
        <v>44024</v>
      </c>
      <c r="L2554" s="29" t="s">
        <v>42</v>
      </c>
    </row>
    <row r="2555" spans="1:12" x14ac:dyDescent="0.8">
      <c r="A2555" s="29" t="s">
        <v>12173</v>
      </c>
      <c r="B2555" s="29" t="s">
        <v>12174</v>
      </c>
      <c r="C2555" s="29" t="s">
        <v>23849</v>
      </c>
      <c r="D2555" s="29" t="s">
        <v>23938</v>
      </c>
      <c r="E2555" s="32">
        <v>39</v>
      </c>
      <c r="F2555" s="29" t="s">
        <v>14</v>
      </c>
      <c r="G2555" s="29" t="s">
        <v>12175</v>
      </c>
      <c r="H2555" s="32" t="s">
        <v>12176</v>
      </c>
      <c r="I2555" s="29" t="s">
        <v>98</v>
      </c>
      <c r="J2555" s="29" t="s">
        <v>99</v>
      </c>
      <c r="K2555" s="34">
        <v>45434</v>
      </c>
      <c r="L2555" s="29" t="s">
        <v>26</v>
      </c>
    </row>
    <row r="2556" spans="1:12" x14ac:dyDescent="0.8">
      <c r="A2556" s="29" t="s">
        <v>12178</v>
      </c>
      <c r="B2556" s="29" t="s">
        <v>12179</v>
      </c>
      <c r="C2556" s="29" t="s">
        <v>23776</v>
      </c>
      <c r="D2556" s="29" t="s">
        <v>24837</v>
      </c>
      <c r="E2556" s="32">
        <v>24</v>
      </c>
      <c r="F2556" s="29" t="s">
        <v>14</v>
      </c>
      <c r="G2556" s="29" t="s">
        <v>12180</v>
      </c>
      <c r="H2556" s="32" t="s">
        <v>12181</v>
      </c>
      <c r="I2556" s="29" t="s">
        <v>285</v>
      </c>
      <c r="J2556" s="29" t="s">
        <v>193</v>
      </c>
      <c r="K2556" s="34">
        <v>45121</v>
      </c>
      <c r="L2556" s="29" t="s">
        <v>35</v>
      </c>
    </row>
    <row r="2557" spans="1:12" x14ac:dyDescent="0.8">
      <c r="A2557" s="29" t="s">
        <v>12183</v>
      </c>
      <c r="B2557" s="29" t="s">
        <v>12184</v>
      </c>
      <c r="C2557" s="29" t="s">
        <v>24043</v>
      </c>
      <c r="D2557" s="29" t="s">
        <v>24428</v>
      </c>
      <c r="E2557" s="32">
        <v>41</v>
      </c>
      <c r="F2557" s="29" t="s">
        <v>14</v>
      </c>
      <c r="G2557" s="29" t="s">
        <v>12185</v>
      </c>
      <c r="H2557" s="32" t="s">
        <v>12186</v>
      </c>
      <c r="I2557" s="29" t="s">
        <v>1209</v>
      </c>
      <c r="J2557" s="29" t="s">
        <v>92</v>
      </c>
      <c r="K2557" s="34">
        <v>44298</v>
      </c>
      <c r="L2557" s="29" t="s">
        <v>26</v>
      </c>
    </row>
    <row r="2558" spans="1:12" x14ac:dyDescent="0.8">
      <c r="A2558" s="29" t="s">
        <v>12188</v>
      </c>
      <c r="B2558" s="29" t="s">
        <v>12189</v>
      </c>
      <c r="C2558" s="29" t="s">
        <v>23846</v>
      </c>
      <c r="D2558" s="29" t="s">
        <v>24666</v>
      </c>
      <c r="E2558" s="32">
        <v>18</v>
      </c>
      <c r="F2558" s="29" t="s">
        <v>29</v>
      </c>
      <c r="G2558" s="29" t="s">
        <v>12190</v>
      </c>
      <c r="H2558" s="32" t="s">
        <v>12191</v>
      </c>
      <c r="I2558" s="29" t="s">
        <v>681</v>
      </c>
      <c r="J2558" s="29" t="s">
        <v>99</v>
      </c>
      <c r="K2558" s="34">
        <v>43948</v>
      </c>
      <c r="L2558" s="29" t="s">
        <v>35</v>
      </c>
    </row>
    <row r="2559" spans="1:12" x14ac:dyDescent="0.8">
      <c r="A2559" s="29" t="s">
        <v>12193</v>
      </c>
      <c r="B2559" s="29" t="s">
        <v>12194</v>
      </c>
      <c r="C2559" s="29" t="s">
        <v>23781</v>
      </c>
      <c r="D2559" s="29" t="s">
        <v>24348</v>
      </c>
      <c r="E2559" s="32">
        <v>35</v>
      </c>
      <c r="F2559" s="29" t="s">
        <v>29</v>
      </c>
      <c r="G2559" s="29" t="s">
        <v>12195</v>
      </c>
      <c r="H2559" s="32" t="s">
        <v>12196</v>
      </c>
      <c r="I2559" s="29" t="s">
        <v>186</v>
      </c>
      <c r="J2559" s="29" t="s">
        <v>74</v>
      </c>
      <c r="K2559" s="34">
        <v>45621</v>
      </c>
      <c r="L2559" s="29" t="s">
        <v>42</v>
      </c>
    </row>
    <row r="2560" spans="1:12" x14ac:dyDescent="0.8">
      <c r="A2560" s="29" t="s">
        <v>12198</v>
      </c>
      <c r="B2560" s="29" t="s">
        <v>12199</v>
      </c>
      <c r="C2560" s="29" t="s">
        <v>23832</v>
      </c>
      <c r="D2560" s="29" t="s">
        <v>24414</v>
      </c>
      <c r="E2560" s="32">
        <v>38</v>
      </c>
      <c r="F2560" s="29"/>
      <c r="G2560" s="29" t="s">
        <v>12200</v>
      </c>
      <c r="H2560" s="32" t="s">
        <v>12201</v>
      </c>
      <c r="I2560" s="29" t="s">
        <v>867</v>
      </c>
      <c r="J2560" s="29" t="s">
        <v>99</v>
      </c>
      <c r="K2560" s="34">
        <v>44601</v>
      </c>
      <c r="L2560" s="29" t="s">
        <v>35</v>
      </c>
    </row>
    <row r="2561" spans="1:12" x14ac:dyDescent="0.8">
      <c r="A2561" s="29" t="s">
        <v>12203</v>
      </c>
      <c r="B2561" s="29" t="s">
        <v>12204</v>
      </c>
      <c r="C2561" s="29" t="s">
        <v>24164</v>
      </c>
      <c r="D2561" s="29" t="s">
        <v>24415</v>
      </c>
      <c r="E2561" s="32">
        <v>46</v>
      </c>
      <c r="F2561" s="29" t="s">
        <v>29</v>
      </c>
      <c r="G2561" s="29" t="s">
        <v>12205</v>
      </c>
      <c r="H2561" s="32" t="s">
        <v>12206</v>
      </c>
      <c r="I2561" s="29" t="s">
        <v>25</v>
      </c>
      <c r="J2561" s="29" t="s">
        <v>19</v>
      </c>
      <c r="K2561" s="34">
        <v>45640</v>
      </c>
      <c r="L2561" s="29" t="s">
        <v>35</v>
      </c>
    </row>
    <row r="2562" spans="1:12" x14ac:dyDescent="0.8">
      <c r="A2562" s="29" t="s">
        <v>12208</v>
      </c>
      <c r="B2562" s="29" t="s">
        <v>12209</v>
      </c>
      <c r="C2562" s="29" t="s">
        <v>24133</v>
      </c>
      <c r="D2562" s="29" t="s">
        <v>24647</v>
      </c>
      <c r="E2562" s="32">
        <v>22</v>
      </c>
      <c r="F2562" s="29" t="s">
        <v>29</v>
      </c>
      <c r="G2562" s="29" t="s">
        <v>12210</v>
      </c>
      <c r="H2562" s="32" t="s">
        <v>12211</v>
      </c>
      <c r="I2562" s="29" t="s">
        <v>558</v>
      </c>
      <c r="J2562" s="29"/>
      <c r="K2562" s="34">
        <v>45056</v>
      </c>
      <c r="L2562" s="29" t="s">
        <v>42</v>
      </c>
    </row>
    <row r="2563" spans="1:12" x14ac:dyDescent="0.8">
      <c r="A2563" s="29" t="s">
        <v>12213</v>
      </c>
      <c r="B2563" s="29" t="s">
        <v>12214</v>
      </c>
      <c r="C2563" s="29" t="s">
        <v>23746</v>
      </c>
      <c r="D2563" s="29" t="s">
        <v>24643</v>
      </c>
      <c r="E2563" s="32">
        <v>36</v>
      </c>
      <c r="F2563" s="29" t="s">
        <v>14</v>
      </c>
      <c r="G2563" s="29" t="s">
        <v>12215</v>
      </c>
      <c r="H2563" s="32" t="s">
        <v>12216</v>
      </c>
      <c r="I2563" s="29" t="s">
        <v>33</v>
      </c>
      <c r="J2563" s="29" t="s">
        <v>34</v>
      </c>
      <c r="K2563" s="34">
        <v>45567</v>
      </c>
      <c r="L2563" s="29" t="s">
        <v>35</v>
      </c>
    </row>
    <row r="2564" spans="1:12" x14ac:dyDescent="0.8">
      <c r="A2564" s="29" t="s">
        <v>12218</v>
      </c>
      <c r="B2564" s="29" t="s">
        <v>12219</v>
      </c>
      <c r="C2564" s="29" t="s">
        <v>23848</v>
      </c>
      <c r="D2564" s="29" t="s">
        <v>24852</v>
      </c>
      <c r="E2564" s="32">
        <v>23</v>
      </c>
      <c r="F2564" s="29" t="s">
        <v>14</v>
      </c>
      <c r="G2564" s="29" t="s">
        <v>12220</v>
      </c>
      <c r="H2564" s="32" t="s">
        <v>12221</v>
      </c>
      <c r="I2564" s="29" t="s">
        <v>41</v>
      </c>
      <c r="J2564" s="29" t="s">
        <v>19</v>
      </c>
      <c r="K2564" s="34">
        <v>44333</v>
      </c>
      <c r="L2564" s="29" t="s">
        <v>35</v>
      </c>
    </row>
    <row r="2565" spans="1:12" x14ac:dyDescent="0.8">
      <c r="A2565" s="29" t="s">
        <v>12223</v>
      </c>
      <c r="B2565" s="29" t="s">
        <v>12224</v>
      </c>
      <c r="C2565" s="29" t="s">
        <v>23792</v>
      </c>
      <c r="D2565" s="29" t="s">
        <v>24457</v>
      </c>
      <c r="E2565" s="32">
        <v>38</v>
      </c>
      <c r="F2565" s="29" t="s">
        <v>14</v>
      </c>
      <c r="G2565" s="29" t="s">
        <v>9585</v>
      </c>
      <c r="H2565" s="32" t="s">
        <v>12225</v>
      </c>
      <c r="I2565" s="29" t="s">
        <v>291</v>
      </c>
      <c r="J2565" s="29" t="s">
        <v>92</v>
      </c>
      <c r="K2565" s="34">
        <v>44240</v>
      </c>
      <c r="L2565" s="29" t="s">
        <v>35</v>
      </c>
    </row>
    <row r="2566" spans="1:12" x14ac:dyDescent="0.8">
      <c r="A2566" s="29" t="s">
        <v>12227</v>
      </c>
      <c r="B2566" s="29" t="s">
        <v>12228</v>
      </c>
      <c r="C2566" s="29" t="s">
        <v>24035</v>
      </c>
      <c r="D2566" s="29" t="s">
        <v>24456</v>
      </c>
      <c r="E2566" s="32">
        <v>24</v>
      </c>
      <c r="F2566" s="29" t="s">
        <v>14</v>
      </c>
      <c r="G2566" s="29" t="s">
        <v>12229</v>
      </c>
      <c r="H2566" s="32" t="s">
        <v>12230</v>
      </c>
      <c r="I2566" s="29" t="s">
        <v>529</v>
      </c>
      <c r="J2566" s="29" t="s">
        <v>55</v>
      </c>
      <c r="K2566" s="34">
        <v>44327</v>
      </c>
      <c r="L2566" s="29" t="s">
        <v>35</v>
      </c>
    </row>
    <row r="2567" spans="1:12" x14ac:dyDescent="0.8">
      <c r="A2567" s="29" t="s">
        <v>12231</v>
      </c>
      <c r="B2567" s="29" t="s">
        <v>12232</v>
      </c>
      <c r="C2567" s="29" t="s">
        <v>23937</v>
      </c>
      <c r="D2567" s="29" t="s">
        <v>24457</v>
      </c>
      <c r="E2567" s="32">
        <v>30</v>
      </c>
      <c r="F2567" s="29" t="s">
        <v>29</v>
      </c>
      <c r="G2567" s="29" t="s">
        <v>12233</v>
      </c>
      <c r="H2567" s="32" t="s">
        <v>12234</v>
      </c>
      <c r="I2567" s="29" t="s">
        <v>473</v>
      </c>
      <c r="J2567" s="29" t="s">
        <v>113</v>
      </c>
      <c r="K2567" s="34">
        <v>45318</v>
      </c>
      <c r="L2567" s="29" t="s">
        <v>35</v>
      </c>
    </row>
    <row r="2568" spans="1:12" x14ac:dyDescent="0.8">
      <c r="A2568" s="29" t="s">
        <v>12236</v>
      </c>
      <c r="B2568" s="29" t="s">
        <v>12237</v>
      </c>
      <c r="C2568" s="29" t="s">
        <v>23745</v>
      </c>
      <c r="D2568" s="29" t="s">
        <v>24445</v>
      </c>
      <c r="E2568" s="32">
        <v>23</v>
      </c>
      <c r="F2568" s="29" t="s">
        <v>29</v>
      </c>
      <c r="G2568" s="29" t="s">
        <v>12238</v>
      </c>
      <c r="H2568" s="32" t="s">
        <v>12239</v>
      </c>
      <c r="I2568" s="29" t="s">
        <v>1064</v>
      </c>
      <c r="J2568" s="29" t="s">
        <v>193</v>
      </c>
      <c r="K2568" s="34">
        <v>45268</v>
      </c>
      <c r="L2568" s="29" t="s">
        <v>35</v>
      </c>
    </row>
    <row r="2569" spans="1:12" x14ac:dyDescent="0.8">
      <c r="A2569" s="29" t="s">
        <v>12241</v>
      </c>
      <c r="B2569" s="29" t="s">
        <v>12242</v>
      </c>
      <c r="C2569" s="29" t="s">
        <v>23852</v>
      </c>
      <c r="D2569" s="29" t="s">
        <v>24623</v>
      </c>
      <c r="E2569" s="32">
        <v>42</v>
      </c>
      <c r="F2569" s="29" t="s">
        <v>14</v>
      </c>
      <c r="G2569" s="29" t="s">
        <v>12243</v>
      </c>
      <c r="H2569" s="32" t="s">
        <v>12244</v>
      </c>
      <c r="I2569" s="29" t="s">
        <v>220</v>
      </c>
      <c r="J2569" s="29" t="s">
        <v>221</v>
      </c>
      <c r="K2569" s="34">
        <v>45598</v>
      </c>
      <c r="L2569" s="29" t="s">
        <v>35</v>
      </c>
    </row>
    <row r="2570" spans="1:12" x14ac:dyDescent="0.8">
      <c r="A2570" s="29" t="s">
        <v>12246</v>
      </c>
      <c r="B2570" s="29" t="s">
        <v>12247</v>
      </c>
      <c r="C2570" s="29" t="s">
        <v>24122</v>
      </c>
      <c r="D2570" s="29" t="s">
        <v>23988</v>
      </c>
      <c r="E2570" s="32">
        <v>45</v>
      </c>
      <c r="F2570" s="29" t="s">
        <v>14</v>
      </c>
      <c r="G2570" s="29" t="s">
        <v>12248</v>
      </c>
      <c r="H2570" s="32" t="s">
        <v>12249</v>
      </c>
      <c r="I2570" s="29" t="s">
        <v>119</v>
      </c>
      <c r="J2570" s="29" t="s">
        <v>55</v>
      </c>
      <c r="K2570" s="34">
        <v>44757</v>
      </c>
      <c r="L2570" s="29" t="s">
        <v>26</v>
      </c>
    </row>
    <row r="2571" spans="1:12" x14ac:dyDescent="0.8">
      <c r="A2571" s="29" t="s">
        <v>12251</v>
      </c>
      <c r="B2571" s="29" t="s">
        <v>12252</v>
      </c>
      <c r="C2571" s="29" t="s">
        <v>23947</v>
      </c>
      <c r="D2571" s="29" t="s">
        <v>23823</v>
      </c>
      <c r="E2571" s="32">
        <v>32</v>
      </c>
      <c r="F2571" s="29"/>
      <c r="G2571" s="29" t="s">
        <v>12253</v>
      </c>
      <c r="H2571" s="32" t="s">
        <v>12254</v>
      </c>
      <c r="I2571" s="29" t="s">
        <v>41</v>
      </c>
      <c r="J2571" s="29" t="s">
        <v>19</v>
      </c>
      <c r="K2571" s="34">
        <v>44355</v>
      </c>
      <c r="L2571" s="29" t="s">
        <v>35</v>
      </c>
    </row>
    <row r="2572" spans="1:12" x14ac:dyDescent="0.8">
      <c r="A2572" s="29" t="s">
        <v>12256</v>
      </c>
      <c r="B2572" s="29" t="s">
        <v>12257</v>
      </c>
      <c r="C2572" s="29" t="s">
        <v>24141</v>
      </c>
      <c r="D2572" s="29" t="s">
        <v>24766</v>
      </c>
      <c r="E2572" s="32">
        <v>35</v>
      </c>
      <c r="F2572" s="29" t="s">
        <v>14</v>
      </c>
      <c r="G2572" s="29" t="s">
        <v>12258</v>
      </c>
      <c r="H2572" s="32" t="s">
        <v>12259</v>
      </c>
      <c r="I2572" s="29" t="s">
        <v>18</v>
      </c>
      <c r="J2572" s="29"/>
      <c r="K2572" s="34">
        <v>45448</v>
      </c>
      <c r="L2572" s="29" t="s">
        <v>42</v>
      </c>
    </row>
    <row r="2573" spans="1:12" x14ac:dyDescent="0.8">
      <c r="A2573" s="29" t="s">
        <v>12261</v>
      </c>
      <c r="B2573" s="29" t="s">
        <v>12262</v>
      </c>
      <c r="C2573" s="29" t="s">
        <v>23746</v>
      </c>
      <c r="D2573" s="29" t="s">
        <v>23874</v>
      </c>
      <c r="E2573" s="32">
        <v>18</v>
      </c>
      <c r="F2573" s="29" t="s">
        <v>14</v>
      </c>
      <c r="G2573" s="29" t="s">
        <v>12263</v>
      </c>
      <c r="H2573" s="32" t="s">
        <v>12264</v>
      </c>
      <c r="I2573" s="29" t="s">
        <v>91</v>
      </c>
      <c r="J2573" s="29" t="s">
        <v>92</v>
      </c>
      <c r="K2573" s="34">
        <v>44843</v>
      </c>
      <c r="L2573" s="29" t="s">
        <v>35</v>
      </c>
    </row>
    <row r="2574" spans="1:12" x14ac:dyDescent="0.8">
      <c r="A2574" s="29" t="s">
        <v>12266</v>
      </c>
      <c r="B2574" s="29" t="s">
        <v>12267</v>
      </c>
      <c r="C2574" s="29" t="s">
        <v>23814</v>
      </c>
      <c r="D2574" s="29" t="s">
        <v>24404</v>
      </c>
      <c r="E2574" s="32">
        <v>31</v>
      </c>
      <c r="F2574" s="29" t="s">
        <v>29</v>
      </c>
      <c r="G2574" s="29" t="s">
        <v>12268</v>
      </c>
      <c r="H2574" s="32" t="s">
        <v>12269</v>
      </c>
      <c r="I2574" s="29" t="s">
        <v>125</v>
      </c>
      <c r="J2574" s="29" t="s">
        <v>126</v>
      </c>
      <c r="K2574" s="34">
        <v>44167</v>
      </c>
      <c r="L2574" s="29" t="s">
        <v>35</v>
      </c>
    </row>
    <row r="2575" spans="1:12" x14ac:dyDescent="0.8">
      <c r="A2575" s="29" t="s">
        <v>12271</v>
      </c>
      <c r="B2575" s="29" t="s">
        <v>12272</v>
      </c>
      <c r="C2575" s="29" t="s">
        <v>390</v>
      </c>
      <c r="D2575" s="29" t="s">
        <v>24348</v>
      </c>
      <c r="E2575" s="32">
        <v>34</v>
      </c>
      <c r="F2575" s="29" t="s">
        <v>29</v>
      </c>
      <c r="G2575" s="29" t="s">
        <v>12273</v>
      </c>
      <c r="H2575" s="32" t="s">
        <v>12274</v>
      </c>
      <c r="I2575" s="29" t="s">
        <v>199</v>
      </c>
      <c r="J2575" s="29" t="s">
        <v>74</v>
      </c>
      <c r="K2575" s="34">
        <v>45332</v>
      </c>
      <c r="L2575" s="29" t="s">
        <v>42</v>
      </c>
    </row>
    <row r="2576" spans="1:12" x14ac:dyDescent="0.8">
      <c r="A2576" s="29" t="s">
        <v>12276</v>
      </c>
      <c r="B2576" s="29" t="s">
        <v>12277</v>
      </c>
      <c r="C2576" s="29" t="s">
        <v>23890</v>
      </c>
      <c r="D2576" s="29" t="s">
        <v>24437</v>
      </c>
      <c r="E2576" s="32">
        <v>66</v>
      </c>
      <c r="F2576" s="29" t="s">
        <v>14</v>
      </c>
      <c r="G2576" s="29" t="s">
        <v>12278</v>
      </c>
      <c r="H2576" s="32" t="s">
        <v>12279</v>
      </c>
      <c r="I2576" s="29" t="s">
        <v>255</v>
      </c>
      <c r="J2576" s="29" t="s">
        <v>145</v>
      </c>
      <c r="K2576" s="34">
        <v>45367</v>
      </c>
      <c r="L2576" s="29" t="s">
        <v>42</v>
      </c>
    </row>
    <row r="2577" spans="1:12" x14ac:dyDescent="0.8">
      <c r="A2577" s="29" t="s">
        <v>12281</v>
      </c>
      <c r="B2577" s="29" t="s">
        <v>12282</v>
      </c>
      <c r="C2577" s="29" t="s">
        <v>24024</v>
      </c>
      <c r="D2577" s="29" t="s">
        <v>24443</v>
      </c>
      <c r="E2577" s="32">
        <v>21</v>
      </c>
      <c r="F2577" s="29" t="s">
        <v>108</v>
      </c>
      <c r="G2577" s="29" t="s">
        <v>12283</v>
      </c>
      <c r="H2577" s="32" t="s">
        <v>12284</v>
      </c>
      <c r="I2577" s="29" t="s">
        <v>73</v>
      </c>
      <c r="J2577" s="29" t="s">
        <v>74</v>
      </c>
      <c r="K2577" s="34">
        <v>44560</v>
      </c>
      <c r="L2577" s="29" t="s">
        <v>35</v>
      </c>
    </row>
    <row r="2578" spans="1:12" x14ac:dyDescent="0.8">
      <c r="A2578" s="29" t="s">
        <v>12286</v>
      </c>
      <c r="B2578" s="29" t="s">
        <v>12287</v>
      </c>
      <c r="C2578" s="29" t="s">
        <v>24254</v>
      </c>
      <c r="D2578" s="29" t="s">
        <v>24972</v>
      </c>
      <c r="E2578" s="32">
        <v>52</v>
      </c>
      <c r="F2578" s="29" t="s">
        <v>29</v>
      </c>
      <c r="G2578" s="29" t="s">
        <v>12288</v>
      </c>
      <c r="H2578" s="32" t="s">
        <v>12289</v>
      </c>
      <c r="I2578" s="29" t="s">
        <v>260</v>
      </c>
      <c r="J2578" s="29" t="s">
        <v>113</v>
      </c>
      <c r="K2578" s="34">
        <v>44677</v>
      </c>
      <c r="L2578" s="29" t="s">
        <v>42</v>
      </c>
    </row>
    <row r="2579" spans="1:12" x14ac:dyDescent="0.8">
      <c r="A2579" s="29" t="s">
        <v>12291</v>
      </c>
      <c r="B2579" s="29" t="s">
        <v>12292</v>
      </c>
      <c r="C2579" s="29" t="s">
        <v>23790</v>
      </c>
      <c r="D2579" s="29" t="s">
        <v>24518</v>
      </c>
      <c r="E2579" s="32">
        <v>46</v>
      </c>
      <c r="F2579" s="29" t="s">
        <v>14</v>
      </c>
      <c r="G2579" s="29" t="s">
        <v>12293</v>
      </c>
      <c r="H2579" s="32" t="s">
        <v>12294</v>
      </c>
      <c r="I2579" s="29" t="s">
        <v>489</v>
      </c>
      <c r="J2579" s="29" t="s">
        <v>34</v>
      </c>
      <c r="K2579" s="34">
        <v>45118</v>
      </c>
      <c r="L2579" s="29" t="s">
        <v>35</v>
      </c>
    </row>
    <row r="2580" spans="1:12" x14ac:dyDescent="0.8">
      <c r="A2580" s="29" t="s">
        <v>12296</v>
      </c>
      <c r="B2580" s="29"/>
      <c r="C2580" s="29"/>
      <c r="D2580" s="29"/>
      <c r="E2580" s="32">
        <v>38</v>
      </c>
      <c r="F2580" s="29" t="s">
        <v>29</v>
      </c>
      <c r="G2580" s="29" t="s">
        <v>12297</v>
      </c>
      <c r="H2580" s="32" t="s">
        <v>12298</v>
      </c>
      <c r="I2580" s="29" t="s">
        <v>119</v>
      </c>
      <c r="J2580" s="29" t="s">
        <v>55</v>
      </c>
      <c r="K2580" s="34">
        <v>44351</v>
      </c>
      <c r="L2580" s="29" t="s">
        <v>35</v>
      </c>
    </row>
    <row r="2581" spans="1:12" x14ac:dyDescent="0.8">
      <c r="A2581" s="29" t="s">
        <v>12300</v>
      </c>
      <c r="B2581" s="29" t="s">
        <v>12301</v>
      </c>
      <c r="C2581" s="29" t="s">
        <v>24074</v>
      </c>
      <c r="D2581" s="29" t="s">
        <v>24439</v>
      </c>
      <c r="E2581" s="32">
        <v>56</v>
      </c>
      <c r="F2581" s="29" t="s">
        <v>29</v>
      </c>
      <c r="G2581" s="29" t="s">
        <v>12302</v>
      </c>
      <c r="H2581" s="32" t="s">
        <v>12303</v>
      </c>
      <c r="I2581" s="29" t="s">
        <v>249</v>
      </c>
      <c r="J2581" s="29" t="s">
        <v>55</v>
      </c>
      <c r="K2581" s="34">
        <v>45640</v>
      </c>
      <c r="L2581" s="29" t="s">
        <v>26</v>
      </c>
    </row>
    <row r="2582" spans="1:12" x14ac:dyDescent="0.8">
      <c r="A2582" s="29" t="s">
        <v>12305</v>
      </c>
      <c r="B2582" s="29" t="s">
        <v>12306</v>
      </c>
      <c r="C2582" s="29" t="s">
        <v>24077</v>
      </c>
      <c r="D2582" s="29" t="s">
        <v>24673</v>
      </c>
      <c r="E2582" s="32">
        <v>39</v>
      </c>
      <c r="F2582" s="29" t="s">
        <v>29</v>
      </c>
      <c r="G2582" s="29" t="s">
        <v>12307</v>
      </c>
      <c r="H2582" s="32" t="s">
        <v>12308</v>
      </c>
      <c r="I2582" s="29" t="s">
        <v>54</v>
      </c>
      <c r="J2582" s="29" t="s">
        <v>55</v>
      </c>
      <c r="K2582" s="34">
        <v>45643</v>
      </c>
      <c r="L2582" s="29" t="s">
        <v>35</v>
      </c>
    </row>
    <row r="2583" spans="1:12" x14ac:dyDescent="0.8">
      <c r="A2583" s="29" t="s">
        <v>12310</v>
      </c>
      <c r="B2583" s="29" t="s">
        <v>12311</v>
      </c>
      <c r="C2583" s="29" t="s">
        <v>24108</v>
      </c>
      <c r="D2583" s="29" t="s">
        <v>24508</v>
      </c>
      <c r="E2583" s="32">
        <v>39</v>
      </c>
      <c r="F2583" s="29" t="s">
        <v>29</v>
      </c>
      <c r="G2583" s="29" t="s">
        <v>12312</v>
      </c>
      <c r="H2583" s="32" t="s">
        <v>12313</v>
      </c>
      <c r="I2583" s="29" t="s">
        <v>270</v>
      </c>
      <c r="J2583" s="29" t="s">
        <v>19</v>
      </c>
      <c r="K2583" s="34">
        <v>45279</v>
      </c>
      <c r="L2583" s="29" t="s">
        <v>42</v>
      </c>
    </row>
    <row r="2584" spans="1:12" x14ac:dyDescent="0.8">
      <c r="A2584" s="29" t="s">
        <v>12315</v>
      </c>
      <c r="B2584" s="29" t="s">
        <v>12316</v>
      </c>
      <c r="C2584" s="29" t="s">
        <v>23901</v>
      </c>
      <c r="D2584" s="29" t="s">
        <v>24457</v>
      </c>
      <c r="E2584" s="32">
        <v>34</v>
      </c>
      <c r="F2584" s="29" t="s">
        <v>108</v>
      </c>
      <c r="G2584" s="29" t="s">
        <v>12317</v>
      </c>
      <c r="H2584" s="32" t="s">
        <v>12318</v>
      </c>
      <c r="I2584" s="29" t="s">
        <v>25</v>
      </c>
      <c r="J2584" s="29" t="s">
        <v>19</v>
      </c>
      <c r="K2584" s="34">
        <v>43915</v>
      </c>
      <c r="L2584" s="29" t="s">
        <v>35</v>
      </c>
    </row>
    <row r="2585" spans="1:12" x14ac:dyDescent="0.8">
      <c r="A2585" s="29" t="s">
        <v>12320</v>
      </c>
      <c r="B2585" s="29" t="s">
        <v>12321</v>
      </c>
      <c r="C2585" s="29" t="s">
        <v>23801</v>
      </c>
      <c r="D2585" s="29" t="s">
        <v>24662</v>
      </c>
      <c r="E2585" s="32">
        <v>49</v>
      </c>
      <c r="F2585" s="29" t="s">
        <v>14</v>
      </c>
      <c r="G2585" s="29" t="s">
        <v>12322</v>
      </c>
      <c r="H2585" s="32" t="s">
        <v>12323</v>
      </c>
      <c r="I2585" s="29" t="s">
        <v>285</v>
      </c>
      <c r="J2585" s="29" t="s">
        <v>193</v>
      </c>
      <c r="K2585" s="34">
        <v>44700</v>
      </c>
      <c r="L2585" s="29" t="s">
        <v>35</v>
      </c>
    </row>
    <row r="2586" spans="1:12" x14ac:dyDescent="0.8">
      <c r="A2586" s="29" t="s">
        <v>12325</v>
      </c>
      <c r="B2586" s="29" t="s">
        <v>12326</v>
      </c>
      <c r="C2586" s="29" t="s">
        <v>23838</v>
      </c>
      <c r="D2586" s="29" t="s">
        <v>24362</v>
      </c>
      <c r="E2586" s="32">
        <v>48</v>
      </c>
      <c r="F2586" s="29" t="s">
        <v>14</v>
      </c>
      <c r="G2586" s="29" t="s">
        <v>12327</v>
      </c>
      <c r="H2586" s="32" t="s">
        <v>12328</v>
      </c>
      <c r="I2586" s="29" t="s">
        <v>244</v>
      </c>
      <c r="J2586" s="29" t="s">
        <v>221</v>
      </c>
      <c r="K2586" s="34">
        <v>45237</v>
      </c>
      <c r="L2586" s="29" t="s">
        <v>42</v>
      </c>
    </row>
    <row r="2587" spans="1:12" x14ac:dyDescent="0.8">
      <c r="A2587" s="29" t="s">
        <v>12330</v>
      </c>
      <c r="B2587" s="29" t="s">
        <v>12331</v>
      </c>
      <c r="C2587" s="29" t="s">
        <v>23843</v>
      </c>
      <c r="D2587" s="29" t="s">
        <v>24878</v>
      </c>
      <c r="E2587" s="32">
        <v>27</v>
      </c>
      <c r="F2587" s="29" t="s">
        <v>14</v>
      </c>
      <c r="G2587" s="29" t="s">
        <v>12332</v>
      </c>
      <c r="H2587" s="32"/>
      <c r="I2587" s="29" t="s">
        <v>137</v>
      </c>
      <c r="J2587" s="29" t="s">
        <v>138</v>
      </c>
      <c r="K2587" s="34">
        <v>44182</v>
      </c>
      <c r="L2587" s="29" t="s">
        <v>42</v>
      </c>
    </row>
    <row r="2588" spans="1:12" x14ac:dyDescent="0.8">
      <c r="A2588" s="29" t="s">
        <v>12334</v>
      </c>
      <c r="B2588" s="29" t="s">
        <v>12335</v>
      </c>
      <c r="C2588" s="29" t="s">
        <v>23894</v>
      </c>
      <c r="D2588" s="29" t="s">
        <v>25030</v>
      </c>
      <c r="E2588" s="32">
        <v>19</v>
      </c>
      <c r="F2588" s="29" t="s">
        <v>29</v>
      </c>
      <c r="G2588" s="29" t="s">
        <v>12336</v>
      </c>
      <c r="H2588" s="32" t="s">
        <v>12337</v>
      </c>
      <c r="I2588" s="29" t="s">
        <v>1049</v>
      </c>
      <c r="J2588" s="29" t="s">
        <v>48</v>
      </c>
      <c r="K2588" s="34">
        <v>45312</v>
      </c>
      <c r="L2588" s="29" t="s">
        <v>35</v>
      </c>
    </row>
    <row r="2589" spans="1:12" x14ac:dyDescent="0.8">
      <c r="A2589" s="29" t="s">
        <v>12339</v>
      </c>
      <c r="B2589" s="29" t="s">
        <v>12340</v>
      </c>
      <c r="C2589" s="29" t="s">
        <v>23940</v>
      </c>
      <c r="D2589" s="29" t="s">
        <v>24736</v>
      </c>
      <c r="E2589" s="32">
        <v>32</v>
      </c>
      <c r="F2589" s="29" t="s">
        <v>108</v>
      </c>
      <c r="G2589" s="29" t="s">
        <v>12341</v>
      </c>
      <c r="H2589" s="32" t="s">
        <v>12342</v>
      </c>
      <c r="I2589" s="29" t="s">
        <v>1383</v>
      </c>
      <c r="J2589" s="29" t="s">
        <v>92</v>
      </c>
      <c r="K2589" s="34">
        <v>44021</v>
      </c>
      <c r="L2589" s="29"/>
    </row>
    <row r="2590" spans="1:12" x14ac:dyDescent="0.8">
      <c r="A2590" s="29" t="s">
        <v>12344</v>
      </c>
      <c r="B2590" s="29" t="s">
        <v>12345</v>
      </c>
      <c r="C2590" s="29" t="s">
        <v>24137</v>
      </c>
      <c r="D2590" s="29" t="s">
        <v>25031</v>
      </c>
      <c r="E2590" s="32">
        <v>25</v>
      </c>
      <c r="F2590" s="29" t="s">
        <v>29</v>
      </c>
      <c r="G2590" s="29" t="s">
        <v>12346</v>
      </c>
      <c r="H2590" s="32" t="s">
        <v>12347</v>
      </c>
      <c r="I2590" s="29" t="s">
        <v>238</v>
      </c>
      <c r="J2590" s="29" t="s">
        <v>48</v>
      </c>
      <c r="K2590" s="34">
        <v>44582</v>
      </c>
      <c r="L2590" s="29" t="s">
        <v>35</v>
      </c>
    </row>
    <row r="2591" spans="1:12" x14ac:dyDescent="0.8">
      <c r="A2591" s="29" t="s">
        <v>12349</v>
      </c>
      <c r="B2591" s="29" t="s">
        <v>12350</v>
      </c>
      <c r="C2591" s="29" t="s">
        <v>23838</v>
      </c>
      <c r="D2591" s="29" t="s">
        <v>25032</v>
      </c>
      <c r="E2591" s="32">
        <v>34</v>
      </c>
      <c r="F2591" s="29" t="s">
        <v>14</v>
      </c>
      <c r="G2591" s="29" t="s">
        <v>12351</v>
      </c>
      <c r="H2591" s="32" t="s">
        <v>12352</v>
      </c>
      <c r="I2591" s="29" t="s">
        <v>1448</v>
      </c>
      <c r="J2591" s="29" t="s">
        <v>193</v>
      </c>
      <c r="K2591" s="34">
        <v>45617</v>
      </c>
      <c r="L2591" s="29" t="s">
        <v>35</v>
      </c>
    </row>
    <row r="2592" spans="1:12" x14ac:dyDescent="0.8">
      <c r="A2592" s="29" t="s">
        <v>12354</v>
      </c>
      <c r="B2592" s="29" t="s">
        <v>12355</v>
      </c>
      <c r="C2592" s="29" t="s">
        <v>23815</v>
      </c>
      <c r="D2592" s="29" t="s">
        <v>24957</v>
      </c>
      <c r="E2592" s="32">
        <v>49</v>
      </c>
      <c r="F2592" s="29" t="s">
        <v>29</v>
      </c>
      <c r="G2592" s="29" t="s">
        <v>12356</v>
      </c>
      <c r="H2592" s="32" t="s">
        <v>12357</v>
      </c>
      <c r="I2592" s="29" t="s">
        <v>18</v>
      </c>
      <c r="J2592" s="29" t="s">
        <v>19</v>
      </c>
      <c r="K2592" s="34">
        <v>44365</v>
      </c>
      <c r="L2592" s="29" t="s">
        <v>42</v>
      </c>
    </row>
    <row r="2593" spans="1:12" x14ac:dyDescent="0.8">
      <c r="A2593" s="29" t="s">
        <v>12359</v>
      </c>
      <c r="B2593" s="29" t="s">
        <v>12360</v>
      </c>
      <c r="C2593" s="29" t="s">
        <v>23854</v>
      </c>
      <c r="D2593" s="29" t="s">
        <v>25033</v>
      </c>
      <c r="E2593" s="32">
        <v>29</v>
      </c>
      <c r="F2593" s="29" t="s">
        <v>14</v>
      </c>
      <c r="G2593" s="29" t="s">
        <v>12361</v>
      </c>
      <c r="H2593" s="32" t="s">
        <v>12362</v>
      </c>
      <c r="I2593" s="29" t="s">
        <v>489</v>
      </c>
      <c r="J2593" s="29" t="s">
        <v>34</v>
      </c>
      <c r="K2593" s="34">
        <v>44459</v>
      </c>
      <c r="L2593" s="29" t="s">
        <v>26</v>
      </c>
    </row>
    <row r="2594" spans="1:12" x14ac:dyDescent="0.8">
      <c r="A2594" s="29" t="s">
        <v>12364</v>
      </c>
      <c r="B2594" s="29" t="s">
        <v>12365</v>
      </c>
      <c r="C2594" s="29" t="s">
        <v>24105</v>
      </c>
      <c r="D2594" s="29" t="s">
        <v>24831</v>
      </c>
      <c r="E2594" s="32">
        <v>34</v>
      </c>
      <c r="F2594" s="29" t="s">
        <v>14</v>
      </c>
      <c r="G2594" s="29" t="s">
        <v>12366</v>
      </c>
      <c r="H2594" s="32" t="s">
        <v>12367</v>
      </c>
      <c r="I2594" s="29" t="s">
        <v>227</v>
      </c>
      <c r="J2594" s="29" t="s">
        <v>221</v>
      </c>
      <c r="K2594" s="34">
        <v>44618</v>
      </c>
      <c r="L2594" s="29" t="s">
        <v>35</v>
      </c>
    </row>
    <row r="2595" spans="1:12" x14ac:dyDescent="0.8">
      <c r="A2595" s="29" t="s">
        <v>12369</v>
      </c>
      <c r="B2595" s="29" t="s">
        <v>12370</v>
      </c>
      <c r="C2595" s="29" t="s">
        <v>24105</v>
      </c>
      <c r="D2595" s="29" t="s">
        <v>24433</v>
      </c>
      <c r="E2595" s="32">
        <v>35</v>
      </c>
      <c r="F2595" s="29" t="s">
        <v>14</v>
      </c>
      <c r="G2595" s="29" t="s">
        <v>12371</v>
      </c>
      <c r="H2595" s="32">
        <f>1-494-417-2635</f>
        <v>-3545</v>
      </c>
      <c r="I2595" s="29" t="s">
        <v>320</v>
      </c>
      <c r="J2595" s="29" t="s">
        <v>138</v>
      </c>
      <c r="K2595" s="34">
        <v>44717</v>
      </c>
      <c r="L2595" s="29" t="s">
        <v>35</v>
      </c>
    </row>
    <row r="2596" spans="1:12" x14ac:dyDescent="0.8">
      <c r="A2596" s="29" t="s">
        <v>12373</v>
      </c>
      <c r="B2596" s="29" t="s">
        <v>12374</v>
      </c>
      <c r="C2596" s="29" t="s">
        <v>24229</v>
      </c>
      <c r="D2596" s="29" t="s">
        <v>24515</v>
      </c>
      <c r="E2596" s="32">
        <v>45</v>
      </c>
      <c r="F2596" s="29" t="s">
        <v>108</v>
      </c>
      <c r="G2596" s="29" t="s">
        <v>12375</v>
      </c>
      <c r="H2596" s="32" t="s">
        <v>12376</v>
      </c>
      <c r="I2596" s="29" t="s">
        <v>558</v>
      </c>
      <c r="J2596" s="29"/>
      <c r="K2596" s="34">
        <v>44460</v>
      </c>
      <c r="L2596" s="29" t="s">
        <v>26</v>
      </c>
    </row>
    <row r="2597" spans="1:12" x14ac:dyDescent="0.8">
      <c r="A2597" s="29" t="s">
        <v>12378</v>
      </c>
      <c r="B2597" s="29" t="s">
        <v>2879</v>
      </c>
      <c r="C2597" s="29" t="s">
        <v>23746</v>
      </c>
      <c r="D2597" s="29" t="s">
        <v>24652</v>
      </c>
      <c r="E2597" s="32">
        <v>18</v>
      </c>
      <c r="F2597" s="29" t="s">
        <v>14</v>
      </c>
      <c r="G2597" s="29" t="s">
        <v>12379</v>
      </c>
      <c r="H2597" s="32" t="s">
        <v>12380</v>
      </c>
      <c r="I2597" s="29" t="s">
        <v>155</v>
      </c>
      <c r="J2597" s="29" t="s">
        <v>92</v>
      </c>
      <c r="K2597" s="34">
        <v>44110</v>
      </c>
      <c r="L2597" s="29" t="s">
        <v>35</v>
      </c>
    </row>
    <row r="2598" spans="1:12" x14ac:dyDescent="0.8">
      <c r="A2598" s="29" t="s">
        <v>12382</v>
      </c>
      <c r="B2598" s="29" t="s">
        <v>12383</v>
      </c>
      <c r="C2598" s="29" t="s">
        <v>24103</v>
      </c>
      <c r="D2598" s="29" t="s">
        <v>25034</v>
      </c>
      <c r="E2598" s="32">
        <v>27</v>
      </c>
      <c r="F2598" s="29"/>
      <c r="G2598" s="29" t="s">
        <v>12384</v>
      </c>
      <c r="H2598" s="32" t="s">
        <v>12385</v>
      </c>
      <c r="I2598" s="29" t="s">
        <v>691</v>
      </c>
      <c r="J2598" s="29" t="s">
        <v>48</v>
      </c>
      <c r="K2598" s="34">
        <v>44891</v>
      </c>
      <c r="L2598" s="29" t="s">
        <v>26</v>
      </c>
    </row>
    <row r="2599" spans="1:12" x14ac:dyDescent="0.8">
      <c r="A2599" s="29" t="s">
        <v>12387</v>
      </c>
      <c r="B2599" s="29" t="s">
        <v>12388</v>
      </c>
      <c r="C2599" s="29" t="s">
        <v>23742</v>
      </c>
      <c r="D2599" s="29" t="s">
        <v>24574</v>
      </c>
      <c r="E2599" s="32">
        <v>37</v>
      </c>
      <c r="F2599" s="29" t="s">
        <v>14</v>
      </c>
      <c r="G2599" s="29" t="s">
        <v>12389</v>
      </c>
      <c r="H2599" s="32">
        <v>8766851640</v>
      </c>
      <c r="I2599" s="29" t="s">
        <v>1383</v>
      </c>
      <c r="J2599" s="29" t="s">
        <v>92</v>
      </c>
      <c r="K2599" s="34">
        <v>45175</v>
      </c>
      <c r="L2599" s="29" t="s">
        <v>35</v>
      </c>
    </row>
    <row r="2600" spans="1:12" x14ac:dyDescent="0.8">
      <c r="A2600" s="29" t="s">
        <v>12390</v>
      </c>
      <c r="B2600" s="29" t="s">
        <v>12391</v>
      </c>
      <c r="C2600" s="29" t="s">
        <v>23872</v>
      </c>
      <c r="D2600" s="29" t="s">
        <v>24698</v>
      </c>
      <c r="E2600" s="32">
        <v>49</v>
      </c>
      <c r="F2600" s="29" t="s">
        <v>14</v>
      </c>
      <c r="G2600" s="29" t="s">
        <v>12392</v>
      </c>
      <c r="H2600" s="32" t="s">
        <v>12393</v>
      </c>
      <c r="I2600" s="29" t="s">
        <v>137</v>
      </c>
      <c r="J2600" s="29" t="s">
        <v>138</v>
      </c>
      <c r="K2600" s="34">
        <v>44092</v>
      </c>
      <c r="L2600" s="29" t="s">
        <v>35</v>
      </c>
    </row>
    <row r="2601" spans="1:12" x14ac:dyDescent="0.8">
      <c r="A2601" s="29" t="s">
        <v>12395</v>
      </c>
      <c r="B2601" s="29" t="s">
        <v>12396</v>
      </c>
      <c r="C2601" s="29" t="s">
        <v>24065</v>
      </c>
      <c r="D2601" s="29" t="s">
        <v>24877</v>
      </c>
      <c r="E2601" s="32">
        <v>29</v>
      </c>
      <c r="F2601" s="29" t="s">
        <v>14</v>
      </c>
      <c r="G2601" s="29" t="s">
        <v>12397</v>
      </c>
      <c r="H2601" s="32" t="s">
        <v>12398</v>
      </c>
      <c r="I2601" s="29" t="s">
        <v>47</v>
      </c>
      <c r="J2601" s="29" t="s">
        <v>48</v>
      </c>
      <c r="K2601" s="34">
        <v>44909</v>
      </c>
      <c r="L2601" s="29" t="s">
        <v>35</v>
      </c>
    </row>
    <row r="2602" spans="1:12" x14ac:dyDescent="0.8">
      <c r="A2602" s="29" t="s">
        <v>12400</v>
      </c>
      <c r="B2602" s="29" t="s">
        <v>12401</v>
      </c>
      <c r="C2602" s="29" t="s">
        <v>23883</v>
      </c>
      <c r="D2602" s="29" t="s">
        <v>24156</v>
      </c>
      <c r="E2602" s="32">
        <v>18</v>
      </c>
      <c r="F2602" s="29" t="s">
        <v>14</v>
      </c>
      <c r="G2602" s="29" t="s">
        <v>12402</v>
      </c>
      <c r="H2602" s="32" t="s">
        <v>12403</v>
      </c>
      <c r="I2602" s="29" t="s">
        <v>54</v>
      </c>
      <c r="J2602" s="29" t="s">
        <v>55</v>
      </c>
      <c r="K2602" s="34">
        <v>44672</v>
      </c>
      <c r="L2602" s="29" t="s">
        <v>26</v>
      </c>
    </row>
    <row r="2603" spans="1:12" x14ac:dyDescent="0.8">
      <c r="A2603" s="29" t="s">
        <v>12405</v>
      </c>
      <c r="B2603" s="29" t="s">
        <v>12406</v>
      </c>
      <c r="C2603" s="29" t="s">
        <v>23751</v>
      </c>
      <c r="D2603" s="29" t="s">
        <v>24747</v>
      </c>
      <c r="E2603" s="32">
        <v>42</v>
      </c>
      <c r="F2603" s="29" t="s">
        <v>29</v>
      </c>
      <c r="G2603" s="29" t="s">
        <v>12407</v>
      </c>
      <c r="H2603" s="32" t="s">
        <v>12408</v>
      </c>
      <c r="I2603" s="29" t="s">
        <v>167</v>
      </c>
      <c r="J2603" s="29" t="s">
        <v>138</v>
      </c>
      <c r="K2603" s="34">
        <v>44509</v>
      </c>
      <c r="L2603" s="29" t="s">
        <v>42</v>
      </c>
    </row>
    <row r="2604" spans="1:12" x14ac:dyDescent="0.8">
      <c r="A2604" s="29" t="s">
        <v>12410</v>
      </c>
      <c r="B2604" s="29" t="s">
        <v>12411</v>
      </c>
      <c r="C2604" s="29" t="s">
        <v>23778</v>
      </c>
      <c r="D2604" s="29" t="s">
        <v>24455</v>
      </c>
      <c r="E2604" s="32">
        <v>27</v>
      </c>
      <c r="F2604" s="29" t="s">
        <v>29</v>
      </c>
      <c r="G2604" s="29" t="s">
        <v>12412</v>
      </c>
      <c r="H2604" s="32" t="s">
        <v>12413</v>
      </c>
      <c r="I2604" s="29" t="s">
        <v>73</v>
      </c>
      <c r="J2604" s="29" t="s">
        <v>74</v>
      </c>
      <c r="K2604" s="34">
        <v>45242</v>
      </c>
      <c r="L2604" s="29" t="s">
        <v>35</v>
      </c>
    </row>
    <row r="2605" spans="1:12" x14ac:dyDescent="0.8">
      <c r="A2605" s="29" t="s">
        <v>12415</v>
      </c>
      <c r="B2605" s="29" t="s">
        <v>12416</v>
      </c>
      <c r="C2605" s="29" t="s">
        <v>24256</v>
      </c>
      <c r="D2605" s="29" t="s">
        <v>25035</v>
      </c>
      <c r="E2605" s="32">
        <v>20</v>
      </c>
      <c r="F2605" s="29" t="s">
        <v>29</v>
      </c>
      <c r="G2605" s="29" t="s">
        <v>12417</v>
      </c>
      <c r="H2605" s="32" t="s">
        <v>12418</v>
      </c>
      <c r="I2605" s="29" t="s">
        <v>155</v>
      </c>
      <c r="J2605" s="29" t="s">
        <v>92</v>
      </c>
      <c r="K2605" s="34">
        <v>44302</v>
      </c>
      <c r="L2605" s="29" t="s">
        <v>35</v>
      </c>
    </row>
    <row r="2606" spans="1:12" x14ac:dyDescent="0.8">
      <c r="A2606" s="29" t="s">
        <v>12420</v>
      </c>
      <c r="B2606" s="29" t="s">
        <v>12421</v>
      </c>
      <c r="C2606" s="29" t="s">
        <v>24122</v>
      </c>
      <c r="D2606" s="29" t="s">
        <v>25036</v>
      </c>
      <c r="E2606" s="32">
        <v>27</v>
      </c>
      <c r="F2606" s="29" t="s">
        <v>14</v>
      </c>
      <c r="G2606" s="29" t="s">
        <v>12422</v>
      </c>
      <c r="H2606" s="32" t="s">
        <v>12423</v>
      </c>
      <c r="I2606" s="29" t="s">
        <v>119</v>
      </c>
      <c r="J2606" s="29" t="s">
        <v>55</v>
      </c>
      <c r="K2606" s="34">
        <v>44893</v>
      </c>
      <c r="L2606" s="29" t="s">
        <v>26</v>
      </c>
    </row>
    <row r="2607" spans="1:12" x14ac:dyDescent="0.8">
      <c r="A2607" s="29" t="s">
        <v>12425</v>
      </c>
      <c r="B2607" s="29" t="s">
        <v>12426</v>
      </c>
      <c r="C2607" s="29" t="s">
        <v>24257</v>
      </c>
      <c r="D2607" s="29" t="s">
        <v>24331</v>
      </c>
      <c r="E2607" s="32">
        <v>32</v>
      </c>
      <c r="F2607" s="29" t="s">
        <v>29</v>
      </c>
      <c r="G2607" s="29" t="s">
        <v>22</v>
      </c>
      <c r="H2607" s="32" t="s">
        <v>12427</v>
      </c>
      <c r="I2607" s="29" t="s">
        <v>320</v>
      </c>
      <c r="J2607" s="29" t="s">
        <v>138</v>
      </c>
      <c r="K2607" s="34">
        <v>44592</v>
      </c>
      <c r="L2607" s="29" t="s">
        <v>35</v>
      </c>
    </row>
    <row r="2608" spans="1:12" x14ac:dyDescent="0.8">
      <c r="A2608" s="29" t="s">
        <v>12429</v>
      </c>
      <c r="B2608" s="29" t="s">
        <v>12430</v>
      </c>
      <c r="C2608" s="29" t="s">
        <v>23782</v>
      </c>
      <c r="D2608" s="29" t="s">
        <v>24571</v>
      </c>
      <c r="E2608" s="32">
        <v>27</v>
      </c>
      <c r="F2608" s="29" t="s">
        <v>29</v>
      </c>
      <c r="G2608" s="29" t="s">
        <v>12431</v>
      </c>
      <c r="H2608" s="32" t="s">
        <v>12432</v>
      </c>
      <c r="I2608" s="29" t="s">
        <v>33</v>
      </c>
      <c r="J2608" s="29" t="s">
        <v>34</v>
      </c>
      <c r="K2608" s="34">
        <v>44770</v>
      </c>
      <c r="L2608" s="29" t="s">
        <v>42</v>
      </c>
    </row>
    <row r="2609" spans="1:12" x14ac:dyDescent="0.8">
      <c r="A2609" s="29" t="s">
        <v>12434</v>
      </c>
      <c r="B2609" s="29" t="s">
        <v>12435</v>
      </c>
      <c r="C2609" s="29" t="s">
        <v>23881</v>
      </c>
      <c r="D2609" s="29" t="s">
        <v>24483</v>
      </c>
      <c r="E2609" s="32">
        <v>18</v>
      </c>
      <c r="F2609" s="29" t="s">
        <v>29</v>
      </c>
      <c r="G2609" s="29" t="s">
        <v>12436</v>
      </c>
      <c r="H2609" s="32" t="s">
        <v>12437</v>
      </c>
      <c r="I2609" s="29" t="s">
        <v>390</v>
      </c>
      <c r="J2609" s="29" t="s">
        <v>180</v>
      </c>
      <c r="K2609" s="34">
        <v>44810</v>
      </c>
      <c r="L2609" s="29" t="s">
        <v>35</v>
      </c>
    </row>
    <row r="2610" spans="1:12" x14ac:dyDescent="0.8">
      <c r="A2610" s="29" t="s">
        <v>12439</v>
      </c>
      <c r="B2610" s="29" t="s">
        <v>12440</v>
      </c>
      <c r="C2610" s="29" t="s">
        <v>24258</v>
      </c>
      <c r="D2610" s="29" t="s">
        <v>24375</v>
      </c>
      <c r="E2610" s="32">
        <v>45</v>
      </c>
      <c r="F2610" s="29" t="s">
        <v>14</v>
      </c>
      <c r="G2610" s="29" t="s">
        <v>12441</v>
      </c>
      <c r="H2610" s="32" t="s">
        <v>12442</v>
      </c>
      <c r="I2610" s="29" t="s">
        <v>119</v>
      </c>
      <c r="J2610" s="29" t="s">
        <v>55</v>
      </c>
      <c r="K2610" s="34">
        <v>44795</v>
      </c>
      <c r="L2610" s="29" t="s">
        <v>42</v>
      </c>
    </row>
    <row r="2611" spans="1:12" x14ac:dyDescent="0.8">
      <c r="A2611" s="29" t="s">
        <v>12444</v>
      </c>
      <c r="B2611" s="29" t="s">
        <v>12445</v>
      </c>
      <c r="C2611" s="29" t="s">
        <v>23849</v>
      </c>
      <c r="D2611" s="29" t="s">
        <v>23921</v>
      </c>
      <c r="E2611" s="32">
        <v>50</v>
      </c>
      <c r="F2611" s="29" t="s">
        <v>14</v>
      </c>
      <c r="G2611" s="29" t="s">
        <v>12446</v>
      </c>
      <c r="H2611" s="32" t="s">
        <v>12447</v>
      </c>
      <c r="I2611" s="29" t="s">
        <v>73</v>
      </c>
      <c r="J2611" s="29" t="s">
        <v>74</v>
      </c>
      <c r="K2611" s="34">
        <v>43956</v>
      </c>
      <c r="L2611" s="29" t="s">
        <v>26</v>
      </c>
    </row>
    <row r="2612" spans="1:12" x14ac:dyDescent="0.8">
      <c r="A2612" s="29" t="s">
        <v>12449</v>
      </c>
      <c r="B2612" s="29" t="s">
        <v>12450</v>
      </c>
      <c r="C2612" s="29" t="s">
        <v>23801</v>
      </c>
      <c r="D2612" s="29" t="s">
        <v>24429</v>
      </c>
      <c r="E2612" s="32">
        <v>42</v>
      </c>
      <c r="F2612" s="29" t="s">
        <v>14</v>
      </c>
      <c r="G2612" s="29" t="s">
        <v>12451</v>
      </c>
      <c r="H2612" s="32" t="s">
        <v>12452</v>
      </c>
      <c r="I2612" s="29" t="s">
        <v>179</v>
      </c>
      <c r="J2612" s="29" t="s">
        <v>180</v>
      </c>
      <c r="K2612" s="34">
        <v>45239</v>
      </c>
      <c r="L2612" s="29" t="s">
        <v>35</v>
      </c>
    </row>
    <row r="2613" spans="1:12" x14ac:dyDescent="0.8">
      <c r="A2613" s="29" t="s">
        <v>12454</v>
      </c>
      <c r="B2613" s="29" t="s">
        <v>12455</v>
      </c>
      <c r="C2613" s="29" t="s">
        <v>23764</v>
      </c>
      <c r="D2613" s="29" t="s">
        <v>24429</v>
      </c>
      <c r="E2613" s="32">
        <v>21</v>
      </c>
      <c r="F2613" s="29" t="s">
        <v>14</v>
      </c>
      <c r="G2613" s="29" t="s">
        <v>12456</v>
      </c>
      <c r="H2613" s="32" t="s">
        <v>12457</v>
      </c>
      <c r="I2613" s="29" t="s">
        <v>573</v>
      </c>
      <c r="J2613" s="29" t="s">
        <v>193</v>
      </c>
      <c r="K2613" s="34">
        <v>44895</v>
      </c>
      <c r="L2613" s="29" t="s">
        <v>35</v>
      </c>
    </row>
    <row r="2614" spans="1:12" x14ac:dyDescent="0.8">
      <c r="A2614" s="29" t="s">
        <v>12459</v>
      </c>
      <c r="B2614" s="29" t="s">
        <v>12460</v>
      </c>
      <c r="C2614" s="29" t="s">
        <v>24129</v>
      </c>
      <c r="D2614" s="29" t="s">
        <v>24977</v>
      </c>
      <c r="E2614" s="32">
        <v>32</v>
      </c>
      <c r="F2614" s="29" t="s">
        <v>29</v>
      </c>
      <c r="G2614" s="29" t="s">
        <v>12461</v>
      </c>
      <c r="H2614" s="32" t="s">
        <v>12462</v>
      </c>
      <c r="I2614" s="29"/>
      <c r="J2614" s="29" t="s">
        <v>34</v>
      </c>
      <c r="K2614" s="34">
        <v>44528</v>
      </c>
      <c r="L2614" s="29" t="s">
        <v>42</v>
      </c>
    </row>
    <row r="2615" spans="1:12" x14ac:dyDescent="0.8">
      <c r="A2615" s="29" t="s">
        <v>12464</v>
      </c>
      <c r="B2615" s="29" t="s">
        <v>12465</v>
      </c>
      <c r="C2615" s="29" t="s">
        <v>23965</v>
      </c>
      <c r="D2615" s="29" t="s">
        <v>24331</v>
      </c>
      <c r="E2615" s="32">
        <v>34</v>
      </c>
      <c r="F2615" s="29" t="s">
        <v>29</v>
      </c>
      <c r="G2615" s="29" t="s">
        <v>12466</v>
      </c>
      <c r="H2615" s="32">
        <v>2182435973</v>
      </c>
      <c r="I2615" s="29" t="s">
        <v>450</v>
      </c>
      <c r="J2615" s="29" t="s">
        <v>138</v>
      </c>
      <c r="K2615" s="34">
        <v>45453</v>
      </c>
      <c r="L2615" s="29" t="s">
        <v>26</v>
      </c>
    </row>
    <row r="2616" spans="1:12" x14ac:dyDescent="0.8">
      <c r="A2616" s="29" t="s">
        <v>12468</v>
      </c>
      <c r="B2616" s="29" t="s">
        <v>12469</v>
      </c>
      <c r="C2616" s="29" t="s">
        <v>23954</v>
      </c>
      <c r="D2616" s="29" t="s">
        <v>24570</v>
      </c>
      <c r="E2616" s="32">
        <v>42</v>
      </c>
      <c r="F2616" s="29" t="s">
        <v>14</v>
      </c>
      <c r="G2616" s="29" t="s">
        <v>12470</v>
      </c>
      <c r="H2616" s="32" t="s">
        <v>12471</v>
      </c>
      <c r="I2616" s="29" t="s">
        <v>41</v>
      </c>
      <c r="J2616" s="29" t="s">
        <v>19</v>
      </c>
      <c r="K2616" s="34">
        <v>45271</v>
      </c>
      <c r="L2616" s="29" t="s">
        <v>35</v>
      </c>
    </row>
    <row r="2617" spans="1:12" x14ac:dyDescent="0.8">
      <c r="A2617" s="29" t="s">
        <v>12473</v>
      </c>
      <c r="B2617" s="29" t="s">
        <v>12474</v>
      </c>
      <c r="C2617" s="29" t="s">
        <v>23869</v>
      </c>
      <c r="D2617" s="29" t="s">
        <v>24873</v>
      </c>
      <c r="E2617" s="32">
        <v>43</v>
      </c>
      <c r="F2617" s="29" t="s">
        <v>14</v>
      </c>
      <c r="G2617" s="29" t="s">
        <v>12475</v>
      </c>
      <c r="H2617" s="32" t="s">
        <v>12476</v>
      </c>
      <c r="I2617" s="29" t="s">
        <v>578</v>
      </c>
      <c r="J2617" s="29" t="s">
        <v>113</v>
      </c>
      <c r="K2617" s="34">
        <v>45292</v>
      </c>
      <c r="L2617" s="29" t="s">
        <v>35</v>
      </c>
    </row>
    <row r="2618" spans="1:12" x14ac:dyDescent="0.8">
      <c r="A2618" s="29" t="s">
        <v>12478</v>
      </c>
      <c r="B2618" s="29" t="s">
        <v>12479</v>
      </c>
      <c r="C2618" s="29" t="s">
        <v>23932</v>
      </c>
      <c r="D2618" s="29" t="s">
        <v>24332</v>
      </c>
      <c r="E2618" s="32">
        <v>26</v>
      </c>
      <c r="F2618" s="29" t="s">
        <v>29</v>
      </c>
      <c r="G2618" s="29" t="s">
        <v>12480</v>
      </c>
      <c r="H2618" s="32" t="s">
        <v>12481</v>
      </c>
      <c r="I2618" s="29" t="s">
        <v>80</v>
      </c>
      <c r="J2618" s="29" t="s">
        <v>74</v>
      </c>
      <c r="K2618" s="34">
        <v>45040</v>
      </c>
      <c r="L2618" s="29" t="s">
        <v>35</v>
      </c>
    </row>
    <row r="2619" spans="1:12" x14ac:dyDescent="0.8">
      <c r="A2619" s="29" t="s">
        <v>12483</v>
      </c>
      <c r="B2619" s="29" t="s">
        <v>12484</v>
      </c>
      <c r="C2619" s="29" t="s">
        <v>23883</v>
      </c>
      <c r="D2619" s="29" t="s">
        <v>24843</v>
      </c>
      <c r="E2619" s="32">
        <v>35</v>
      </c>
      <c r="F2619" s="29" t="s">
        <v>108</v>
      </c>
      <c r="G2619" s="29" t="s">
        <v>12485</v>
      </c>
      <c r="H2619" s="32" t="s">
        <v>12486</v>
      </c>
      <c r="I2619" s="29" t="s">
        <v>41</v>
      </c>
      <c r="J2619" s="29" t="s">
        <v>19</v>
      </c>
      <c r="K2619" s="34">
        <v>44003</v>
      </c>
      <c r="L2619" s="29" t="s">
        <v>26</v>
      </c>
    </row>
    <row r="2620" spans="1:12" x14ac:dyDescent="0.8">
      <c r="A2620" s="29" t="s">
        <v>12487</v>
      </c>
      <c r="B2620" s="29" t="s">
        <v>12488</v>
      </c>
      <c r="C2620" s="29" t="s">
        <v>24051</v>
      </c>
      <c r="D2620" s="29" t="s">
        <v>24330</v>
      </c>
      <c r="E2620" s="32">
        <v>40</v>
      </c>
      <c r="F2620" s="29" t="s">
        <v>14</v>
      </c>
      <c r="G2620" s="29" t="s">
        <v>12489</v>
      </c>
      <c r="H2620" s="32" t="s">
        <v>12490</v>
      </c>
      <c r="I2620" s="29" t="s">
        <v>249</v>
      </c>
      <c r="J2620" s="29" t="s">
        <v>55</v>
      </c>
      <c r="K2620" s="34">
        <v>44902</v>
      </c>
      <c r="L2620" s="29" t="s">
        <v>26</v>
      </c>
    </row>
    <row r="2621" spans="1:12" x14ac:dyDescent="0.8">
      <c r="A2621" s="29" t="s">
        <v>12492</v>
      </c>
      <c r="B2621" s="29" t="s">
        <v>12493</v>
      </c>
      <c r="C2621" s="29" t="s">
        <v>24103</v>
      </c>
      <c r="D2621" s="29" t="s">
        <v>24788</v>
      </c>
      <c r="E2621" s="32">
        <v>52</v>
      </c>
      <c r="F2621" s="29" t="s">
        <v>29</v>
      </c>
      <c r="G2621" s="29" t="s">
        <v>12494</v>
      </c>
      <c r="H2621" s="32" t="s">
        <v>12495</v>
      </c>
      <c r="I2621" s="29" t="s">
        <v>558</v>
      </c>
      <c r="J2621" s="29" t="s">
        <v>55</v>
      </c>
      <c r="K2621" s="34">
        <v>45274</v>
      </c>
      <c r="L2621" s="29" t="s">
        <v>35</v>
      </c>
    </row>
    <row r="2622" spans="1:12" x14ac:dyDescent="0.8">
      <c r="A2622" s="29" t="s">
        <v>12497</v>
      </c>
      <c r="B2622" s="29" t="s">
        <v>12498</v>
      </c>
      <c r="C2622" s="29" t="s">
        <v>23740</v>
      </c>
      <c r="D2622" s="29" t="s">
        <v>24701</v>
      </c>
      <c r="E2622" s="32">
        <v>43</v>
      </c>
      <c r="F2622" s="29"/>
      <c r="G2622" s="29"/>
      <c r="H2622" s="32" t="s">
        <v>12499</v>
      </c>
      <c r="I2622" s="29" t="s">
        <v>192</v>
      </c>
      <c r="J2622" s="29" t="s">
        <v>193</v>
      </c>
      <c r="K2622" s="34">
        <v>44545</v>
      </c>
      <c r="L2622" s="29" t="s">
        <v>42</v>
      </c>
    </row>
    <row r="2623" spans="1:12" x14ac:dyDescent="0.8">
      <c r="A2623" s="29" t="s">
        <v>12501</v>
      </c>
      <c r="B2623" s="29" t="s">
        <v>12502</v>
      </c>
      <c r="C2623" s="29" t="s">
        <v>23780</v>
      </c>
      <c r="D2623" s="29" t="s">
        <v>24877</v>
      </c>
      <c r="E2623" s="32">
        <v>44</v>
      </c>
      <c r="F2623" s="29" t="s">
        <v>29</v>
      </c>
      <c r="G2623" s="29" t="s">
        <v>12503</v>
      </c>
      <c r="H2623" s="32"/>
      <c r="I2623" s="29" t="s">
        <v>73</v>
      </c>
      <c r="J2623" s="29" t="s">
        <v>74</v>
      </c>
      <c r="K2623" s="34">
        <v>45098</v>
      </c>
      <c r="L2623" s="29" t="s">
        <v>42</v>
      </c>
    </row>
    <row r="2624" spans="1:12" x14ac:dyDescent="0.8">
      <c r="A2624" s="29" t="s">
        <v>12505</v>
      </c>
      <c r="B2624" s="29" t="s">
        <v>12506</v>
      </c>
      <c r="C2624" s="29" t="s">
        <v>390</v>
      </c>
      <c r="D2624" s="29" t="s">
        <v>25033</v>
      </c>
      <c r="E2624" s="32">
        <v>36</v>
      </c>
      <c r="F2624" s="29" t="s">
        <v>29</v>
      </c>
      <c r="G2624" s="29" t="s">
        <v>12507</v>
      </c>
      <c r="H2624" s="32" t="s">
        <v>12508</v>
      </c>
      <c r="I2624" s="29" t="s">
        <v>350</v>
      </c>
      <c r="J2624" s="29" t="s">
        <v>34</v>
      </c>
      <c r="K2624" s="34">
        <v>45603</v>
      </c>
      <c r="L2624" s="29" t="s">
        <v>42</v>
      </c>
    </row>
    <row r="2625" spans="1:12" x14ac:dyDescent="0.8">
      <c r="A2625" s="29" t="s">
        <v>12510</v>
      </c>
      <c r="B2625" s="29" t="s">
        <v>12511</v>
      </c>
      <c r="C2625" s="29" t="s">
        <v>23873</v>
      </c>
      <c r="D2625" s="29" t="s">
        <v>24565</v>
      </c>
      <c r="E2625" s="32">
        <v>51</v>
      </c>
      <c r="F2625" s="29" t="s">
        <v>29</v>
      </c>
      <c r="G2625" s="29" t="s">
        <v>12512</v>
      </c>
      <c r="H2625" s="32" t="s">
        <v>12513</v>
      </c>
      <c r="I2625" s="29" t="s">
        <v>199</v>
      </c>
      <c r="J2625" s="29" t="s">
        <v>74</v>
      </c>
      <c r="K2625" s="34">
        <v>45546</v>
      </c>
      <c r="L2625" s="29" t="s">
        <v>42</v>
      </c>
    </row>
    <row r="2626" spans="1:12" x14ac:dyDescent="0.8">
      <c r="A2626" s="29" t="s">
        <v>12515</v>
      </c>
      <c r="B2626" s="29" t="s">
        <v>12516</v>
      </c>
      <c r="C2626" s="29" t="s">
        <v>23827</v>
      </c>
      <c r="D2626" s="29" t="s">
        <v>24380</v>
      </c>
      <c r="E2626" s="32">
        <v>39</v>
      </c>
      <c r="F2626" s="29" t="s">
        <v>29</v>
      </c>
      <c r="G2626" s="29" t="s">
        <v>12517</v>
      </c>
      <c r="H2626" s="32" t="s">
        <v>12518</v>
      </c>
      <c r="I2626" s="29" t="s">
        <v>249</v>
      </c>
      <c r="J2626" s="29" t="s">
        <v>55</v>
      </c>
      <c r="K2626" s="34">
        <v>44668</v>
      </c>
      <c r="L2626" s="29" t="s">
        <v>35</v>
      </c>
    </row>
    <row r="2627" spans="1:12" x14ac:dyDescent="0.8">
      <c r="A2627" s="29" t="s">
        <v>12520</v>
      </c>
      <c r="B2627" s="29" t="s">
        <v>12521</v>
      </c>
      <c r="C2627" s="29" t="s">
        <v>23813</v>
      </c>
      <c r="D2627" s="29" t="s">
        <v>24330</v>
      </c>
      <c r="E2627" s="32">
        <v>24</v>
      </c>
      <c r="F2627" s="29" t="s">
        <v>29</v>
      </c>
      <c r="G2627" s="29" t="s">
        <v>12522</v>
      </c>
      <c r="H2627" s="32" t="s">
        <v>12523</v>
      </c>
      <c r="I2627" s="29" t="s">
        <v>270</v>
      </c>
      <c r="J2627" s="29" t="s">
        <v>19</v>
      </c>
      <c r="K2627" s="34">
        <v>44595</v>
      </c>
      <c r="L2627" s="29" t="s">
        <v>42</v>
      </c>
    </row>
    <row r="2628" spans="1:12" x14ac:dyDescent="0.8">
      <c r="A2628" s="29" t="s">
        <v>12525</v>
      </c>
      <c r="B2628" s="29" t="s">
        <v>12526</v>
      </c>
      <c r="C2628" s="29" t="s">
        <v>23752</v>
      </c>
      <c r="D2628" s="29" t="s">
        <v>24754</v>
      </c>
      <c r="E2628" s="32">
        <v>51</v>
      </c>
      <c r="F2628" s="29" t="s">
        <v>14</v>
      </c>
      <c r="G2628" s="29" t="s">
        <v>12527</v>
      </c>
      <c r="H2628" s="32" t="s">
        <v>12528</v>
      </c>
      <c r="I2628" s="29" t="s">
        <v>119</v>
      </c>
      <c r="J2628" s="29" t="s">
        <v>55</v>
      </c>
      <c r="K2628" s="34">
        <v>44608</v>
      </c>
      <c r="L2628" s="29" t="s">
        <v>35</v>
      </c>
    </row>
    <row r="2629" spans="1:12" x14ac:dyDescent="0.8">
      <c r="A2629" s="29" t="s">
        <v>12530</v>
      </c>
      <c r="B2629" s="29" t="s">
        <v>12531</v>
      </c>
      <c r="C2629" s="29" t="s">
        <v>23974</v>
      </c>
      <c r="D2629" s="29" t="s">
        <v>24453</v>
      </c>
      <c r="E2629" s="32">
        <v>43</v>
      </c>
      <c r="F2629" s="29" t="s">
        <v>14</v>
      </c>
      <c r="G2629" s="29" t="s">
        <v>12532</v>
      </c>
      <c r="H2629" s="32" t="s">
        <v>12533</v>
      </c>
      <c r="I2629" s="29" t="s">
        <v>25</v>
      </c>
      <c r="J2629" s="29" t="s">
        <v>19</v>
      </c>
      <c r="K2629" s="34">
        <v>44396</v>
      </c>
      <c r="L2629" s="29" t="s">
        <v>26</v>
      </c>
    </row>
    <row r="2630" spans="1:12" x14ac:dyDescent="0.8">
      <c r="A2630" s="29" t="s">
        <v>12535</v>
      </c>
      <c r="B2630" s="29" t="s">
        <v>12536</v>
      </c>
      <c r="C2630" s="29" t="s">
        <v>23961</v>
      </c>
      <c r="D2630" s="29" t="s">
        <v>24090</v>
      </c>
      <c r="E2630" s="32">
        <v>29</v>
      </c>
      <c r="F2630" s="29" t="s">
        <v>29</v>
      </c>
      <c r="G2630" s="29" t="s">
        <v>12537</v>
      </c>
      <c r="H2630" s="32" t="s">
        <v>12538</v>
      </c>
      <c r="I2630" s="29" t="s">
        <v>144</v>
      </c>
      <c r="J2630" s="29" t="s">
        <v>145</v>
      </c>
      <c r="K2630" s="34">
        <v>45102</v>
      </c>
      <c r="L2630" s="29" t="s">
        <v>35</v>
      </c>
    </row>
    <row r="2631" spans="1:12" x14ac:dyDescent="0.8">
      <c r="A2631" s="29" t="s">
        <v>12540</v>
      </c>
      <c r="B2631" s="29" t="s">
        <v>12541</v>
      </c>
      <c r="C2631" s="29" t="s">
        <v>23846</v>
      </c>
      <c r="D2631" s="29" t="s">
        <v>24807</v>
      </c>
      <c r="E2631" s="32">
        <v>29</v>
      </c>
      <c r="F2631" s="29" t="s">
        <v>29</v>
      </c>
      <c r="G2631" s="29" t="s">
        <v>12542</v>
      </c>
      <c r="H2631" s="32" t="s">
        <v>12543</v>
      </c>
      <c r="I2631" s="29" t="s">
        <v>303</v>
      </c>
      <c r="J2631" s="29" t="s">
        <v>221</v>
      </c>
      <c r="K2631" s="34">
        <v>45668</v>
      </c>
      <c r="L2631" s="29" t="s">
        <v>35</v>
      </c>
    </row>
    <row r="2632" spans="1:12" x14ac:dyDescent="0.8">
      <c r="A2632" s="29" t="s">
        <v>12545</v>
      </c>
      <c r="B2632" s="29" t="s">
        <v>8516</v>
      </c>
      <c r="C2632" s="29" t="s">
        <v>24145</v>
      </c>
      <c r="D2632" s="29" t="s">
        <v>24507</v>
      </c>
      <c r="E2632" s="32">
        <v>38</v>
      </c>
      <c r="F2632" s="29" t="s">
        <v>29</v>
      </c>
      <c r="G2632" s="29" t="s">
        <v>12546</v>
      </c>
      <c r="H2632" s="32">
        <f>1-678-490-529</f>
        <v>-1696</v>
      </c>
      <c r="I2632" s="29" t="s">
        <v>529</v>
      </c>
      <c r="J2632" s="29" t="s">
        <v>55</v>
      </c>
      <c r="K2632" s="34">
        <v>44580</v>
      </c>
      <c r="L2632" s="29" t="s">
        <v>35</v>
      </c>
    </row>
    <row r="2633" spans="1:12" x14ac:dyDescent="0.8">
      <c r="A2633" s="29" t="s">
        <v>12548</v>
      </c>
      <c r="B2633" s="29" t="s">
        <v>12549</v>
      </c>
      <c r="C2633" s="29" t="s">
        <v>23909</v>
      </c>
      <c r="D2633" s="29" t="s">
        <v>24090</v>
      </c>
      <c r="E2633" s="32">
        <v>40</v>
      </c>
      <c r="F2633" s="29" t="s">
        <v>14</v>
      </c>
      <c r="G2633" s="29" t="s">
        <v>12550</v>
      </c>
      <c r="H2633" s="32" t="s">
        <v>12551</v>
      </c>
      <c r="I2633" s="29" t="s">
        <v>529</v>
      </c>
      <c r="J2633" s="29" t="s">
        <v>55</v>
      </c>
      <c r="K2633" s="34">
        <v>44991</v>
      </c>
      <c r="L2633" s="29" t="s">
        <v>42</v>
      </c>
    </row>
    <row r="2634" spans="1:12" x14ac:dyDescent="0.8">
      <c r="A2634" s="29" t="s">
        <v>12553</v>
      </c>
      <c r="B2634" s="29"/>
      <c r="C2634" s="29"/>
      <c r="D2634" s="29"/>
      <c r="E2634" s="32">
        <v>37</v>
      </c>
      <c r="F2634" s="29" t="s">
        <v>14</v>
      </c>
      <c r="G2634" s="29" t="s">
        <v>12554</v>
      </c>
      <c r="H2634" s="32" t="s">
        <v>12555</v>
      </c>
      <c r="I2634" s="29" t="s">
        <v>260</v>
      </c>
      <c r="J2634" s="29" t="s">
        <v>113</v>
      </c>
      <c r="K2634" s="34">
        <v>44832</v>
      </c>
      <c r="L2634" s="29" t="s">
        <v>42</v>
      </c>
    </row>
    <row r="2635" spans="1:12" x14ac:dyDescent="0.8">
      <c r="A2635" s="29" t="s">
        <v>12557</v>
      </c>
      <c r="B2635" s="29" t="s">
        <v>12558</v>
      </c>
      <c r="C2635" s="29" t="s">
        <v>24132</v>
      </c>
      <c r="D2635" s="29" t="s">
        <v>24445</v>
      </c>
      <c r="E2635" s="32">
        <v>38</v>
      </c>
      <c r="F2635" s="29" t="s">
        <v>108</v>
      </c>
      <c r="G2635" s="29" t="s">
        <v>12559</v>
      </c>
      <c r="H2635" s="32" t="s">
        <v>12560</v>
      </c>
      <c r="I2635" s="29" t="s">
        <v>867</v>
      </c>
      <c r="J2635" s="29" t="s">
        <v>99</v>
      </c>
      <c r="K2635" s="34">
        <v>44943</v>
      </c>
      <c r="L2635" s="29" t="s">
        <v>35</v>
      </c>
    </row>
    <row r="2636" spans="1:12" x14ac:dyDescent="0.8">
      <c r="A2636" s="29" t="s">
        <v>12562</v>
      </c>
      <c r="B2636" s="29" t="s">
        <v>12563</v>
      </c>
      <c r="C2636" s="29" t="s">
        <v>23812</v>
      </c>
      <c r="D2636" s="29" t="s">
        <v>24489</v>
      </c>
      <c r="E2636" s="32">
        <v>55</v>
      </c>
      <c r="F2636" s="29" t="s">
        <v>29</v>
      </c>
      <c r="G2636" s="29" t="s">
        <v>12564</v>
      </c>
      <c r="H2636" s="32" t="s">
        <v>12565</v>
      </c>
      <c r="I2636" s="29" t="s">
        <v>249</v>
      </c>
      <c r="J2636" s="29" t="s">
        <v>55</v>
      </c>
      <c r="K2636" s="34">
        <v>43930</v>
      </c>
      <c r="L2636" s="29" t="s">
        <v>42</v>
      </c>
    </row>
    <row r="2637" spans="1:12" x14ac:dyDescent="0.8">
      <c r="A2637" s="29" t="s">
        <v>12567</v>
      </c>
      <c r="B2637" s="29" t="s">
        <v>12568</v>
      </c>
      <c r="C2637" s="29" t="s">
        <v>23917</v>
      </c>
      <c r="D2637" s="29" t="s">
        <v>24460</v>
      </c>
      <c r="E2637" s="32">
        <v>47</v>
      </c>
      <c r="F2637" s="29" t="s">
        <v>29</v>
      </c>
      <c r="G2637" s="29" t="s">
        <v>12569</v>
      </c>
      <c r="H2637" s="32">
        <v>5096751102</v>
      </c>
      <c r="I2637" s="29" t="s">
        <v>179</v>
      </c>
      <c r="J2637" s="29" t="s">
        <v>180</v>
      </c>
      <c r="K2637" s="34">
        <v>43934</v>
      </c>
      <c r="L2637" s="29" t="s">
        <v>35</v>
      </c>
    </row>
    <row r="2638" spans="1:12" x14ac:dyDescent="0.8">
      <c r="A2638" s="29" t="s">
        <v>12571</v>
      </c>
      <c r="B2638" s="29" t="s">
        <v>12572</v>
      </c>
      <c r="C2638" s="29" t="s">
        <v>23995</v>
      </c>
      <c r="D2638" s="29" t="s">
        <v>24876</v>
      </c>
      <c r="E2638" s="32">
        <v>37</v>
      </c>
      <c r="F2638" s="29" t="s">
        <v>29</v>
      </c>
      <c r="G2638" s="29" t="s">
        <v>12573</v>
      </c>
      <c r="H2638" s="32" t="s">
        <v>12574</v>
      </c>
      <c r="I2638" s="29" t="s">
        <v>119</v>
      </c>
      <c r="J2638" s="29" t="s">
        <v>55</v>
      </c>
      <c r="K2638" s="34">
        <v>45057</v>
      </c>
      <c r="L2638" s="29" t="s">
        <v>35</v>
      </c>
    </row>
    <row r="2639" spans="1:12" x14ac:dyDescent="0.8">
      <c r="A2639" s="29" t="s">
        <v>12576</v>
      </c>
      <c r="B2639" s="29" t="s">
        <v>12577</v>
      </c>
      <c r="C2639" s="29" t="s">
        <v>23881</v>
      </c>
      <c r="D2639" s="29" t="s">
        <v>24840</v>
      </c>
      <c r="E2639" s="32">
        <v>46</v>
      </c>
      <c r="F2639" s="29" t="s">
        <v>29</v>
      </c>
      <c r="G2639" s="29" t="s">
        <v>12578</v>
      </c>
      <c r="H2639" s="32" t="s">
        <v>12579</v>
      </c>
      <c r="I2639" s="29" t="s">
        <v>199</v>
      </c>
      <c r="J2639" s="29" t="s">
        <v>74</v>
      </c>
      <c r="K2639" s="34">
        <v>45061</v>
      </c>
      <c r="L2639" s="29" t="s">
        <v>42</v>
      </c>
    </row>
    <row r="2640" spans="1:12" x14ac:dyDescent="0.8">
      <c r="A2640" s="29" t="s">
        <v>12581</v>
      </c>
      <c r="B2640" s="29" t="s">
        <v>12582</v>
      </c>
      <c r="C2640" s="29" t="s">
        <v>23747</v>
      </c>
      <c r="D2640" s="29" t="s">
        <v>24842</v>
      </c>
      <c r="E2640" s="32">
        <v>22</v>
      </c>
      <c r="F2640" s="29" t="s">
        <v>14</v>
      </c>
      <c r="G2640" s="29" t="s">
        <v>12583</v>
      </c>
      <c r="H2640" s="32" t="s">
        <v>12584</v>
      </c>
      <c r="I2640" s="29" t="s">
        <v>390</v>
      </c>
      <c r="J2640" s="29" t="s">
        <v>180</v>
      </c>
      <c r="K2640" s="34">
        <v>44093</v>
      </c>
      <c r="L2640" s="29" t="s">
        <v>35</v>
      </c>
    </row>
    <row r="2641" spans="1:12" x14ac:dyDescent="0.8">
      <c r="A2641" s="29" t="s">
        <v>12585</v>
      </c>
      <c r="B2641" s="29" t="s">
        <v>12586</v>
      </c>
      <c r="C2641" s="29" t="s">
        <v>24092</v>
      </c>
      <c r="D2641" s="29" t="s">
        <v>24701</v>
      </c>
      <c r="E2641" s="32">
        <v>39</v>
      </c>
      <c r="F2641" s="29" t="s">
        <v>29</v>
      </c>
      <c r="G2641" s="29" t="s">
        <v>12587</v>
      </c>
      <c r="H2641" s="32">
        <f>1-913-791-4203</f>
        <v>-5906</v>
      </c>
      <c r="I2641" s="29" t="s">
        <v>1014</v>
      </c>
      <c r="J2641" s="29" t="s">
        <v>34</v>
      </c>
      <c r="K2641" s="34">
        <v>44906</v>
      </c>
      <c r="L2641" s="29" t="s">
        <v>42</v>
      </c>
    </row>
    <row r="2642" spans="1:12" x14ac:dyDescent="0.8">
      <c r="A2642" s="29" t="s">
        <v>12588</v>
      </c>
      <c r="B2642" s="29" t="s">
        <v>12589</v>
      </c>
      <c r="C2642" s="29" t="s">
        <v>24015</v>
      </c>
      <c r="D2642" s="29" t="s">
        <v>24310</v>
      </c>
      <c r="E2642" s="32">
        <v>56</v>
      </c>
      <c r="F2642" s="29" t="s">
        <v>14</v>
      </c>
      <c r="G2642" s="29" t="s">
        <v>12590</v>
      </c>
      <c r="H2642" s="32" t="s">
        <v>12591</v>
      </c>
      <c r="I2642" s="29" t="s">
        <v>67</v>
      </c>
      <c r="J2642" s="29" t="s">
        <v>62</v>
      </c>
      <c r="K2642" s="34">
        <v>45148</v>
      </c>
      <c r="L2642" s="29" t="s">
        <v>35</v>
      </c>
    </row>
    <row r="2643" spans="1:12" x14ac:dyDescent="0.8">
      <c r="A2643" s="29" t="s">
        <v>12593</v>
      </c>
      <c r="B2643" s="29" t="s">
        <v>12594</v>
      </c>
      <c r="C2643" s="29" t="s">
        <v>23954</v>
      </c>
      <c r="D2643" s="29" t="s">
        <v>24432</v>
      </c>
      <c r="E2643" s="32"/>
      <c r="F2643" s="29" t="s">
        <v>14</v>
      </c>
      <c r="G2643" s="29" t="s">
        <v>12595</v>
      </c>
      <c r="H2643" s="32"/>
      <c r="I2643" s="29" t="s">
        <v>199</v>
      </c>
      <c r="J2643" s="29"/>
      <c r="K2643" s="34">
        <v>44781</v>
      </c>
      <c r="L2643" s="29" t="s">
        <v>42</v>
      </c>
    </row>
    <row r="2644" spans="1:12" x14ac:dyDescent="0.8">
      <c r="A2644" s="29" t="s">
        <v>12597</v>
      </c>
      <c r="B2644" s="29" t="s">
        <v>12598</v>
      </c>
      <c r="C2644" s="29" t="s">
        <v>23998</v>
      </c>
      <c r="D2644" s="29" t="s">
        <v>24637</v>
      </c>
      <c r="E2644" s="32">
        <v>24</v>
      </c>
      <c r="F2644" s="29" t="s">
        <v>14</v>
      </c>
      <c r="G2644" s="29" t="s">
        <v>12599</v>
      </c>
      <c r="H2644" s="32">
        <v>4684135636</v>
      </c>
      <c r="I2644" s="29" t="s">
        <v>489</v>
      </c>
      <c r="J2644" s="29" t="s">
        <v>34</v>
      </c>
      <c r="K2644" s="34">
        <v>45190</v>
      </c>
      <c r="L2644" s="29" t="s">
        <v>42</v>
      </c>
    </row>
    <row r="2645" spans="1:12" x14ac:dyDescent="0.8">
      <c r="A2645" s="29" t="s">
        <v>12601</v>
      </c>
      <c r="B2645" s="29" t="s">
        <v>12602</v>
      </c>
      <c r="C2645" s="29" t="s">
        <v>24176</v>
      </c>
      <c r="D2645" s="29" t="s">
        <v>24143</v>
      </c>
      <c r="E2645" s="32">
        <v>27</v>
      </c>
      <c r="F2645" s="29" t="s">
        <v>14</v>
      </c>
      <c r="G2645" s="29" t="s">
        <v>12603</v>
      </c>
      <c r="H2645" s="32" t="s">
        <v>12604</v>
      </c>
      <c r="I2645" s="29" t="s">
        <v>61</v>
      </c>
      <c r="J2645" s="29" t="s">
        <v>62</v>
      </c>
      <c r="K2645" s="34">
        <v>44327</v>
      </c>
      <c r="L2645" s="29" t="s">
        <v>35</v>
      </c>
    </row>
    <row r="2646" spans="1:12" x14ac:dyDescent="0.8">
      <c r="A2646" s="29" t="s">
        <v>12606</v>
      </c>
      <c r="B2646" s="29" t="s">
        <v>12607</v>
      </c>
      <c r="C2646" s="29" t="s">
        <v>24180</v>
      </c>
      <c r="D2646" s="29" t="s">
        <v>24432</v>
      </c>
      <c r="E2646" s="32">
        <v>21</v>
      </c>
      <c r="F2646" s="29" t="s">
        <v>29</v>
      </c>
      <c r="G2646" s="29" t="s">
        <v>12608</v>
      </c>
      <c r="H2646" s="32" t="s">
        <v>12609</v>
      </c>
      <c r="I2646" s="29" t="s">
        <v>796</v>
      </c>
      <c r="J2646" s="29" t="s">
        <v>19</v>
      </c>
      <c r="K2646" s="34">
        <v>43986</v>
      </c>
      <c r="L2646" s="29" t="s">
        <v>35</v>
      </c>
    </row>
    <row r="2647" spans="1:12" x14ac:dyDescent="0.8">
      <c r="A2647" s="29" t="s">
        <v>12611</v>
      </c>
      <c r="B2647" s="29" t="s">
        <v>12612</v>
      </c>
      <c r="C2647" s="29" t="s">
        <v>23843</v>
      </c>
      <c r="D2647" s="29" t="s">
        <v>24090</v>
      </c>
      <c r="E2647" s="32">
        <v>25</v>
      </c>
      <c r="F2647" s="29" t="s">
        <v>14</v>
      </c>
      <c r="G2647" s="29" t="s">
        <v>12613</v>
      </c>
      <c r="H2647" s="32" t="s">
        <v>12614</v>
      </c>
      <c r="I2647" s="29" t="s">
        <v>558</v>
      </c>
      <c r="J2647" s="29" t="s">
        <v>55</v>
      </c>
      <c r="K2647" s="34">
        <v>44712</v>
      </c>
      <c r="L2647" s="29"/>
    </row>
    <row r="2648" spans="1:12" x14ac:dyDescent="0.8">
      <c r="A2648" s="29" t="s">
        <v>12616</v>
      </c>
      <c r="B2648" s="29" t="s">
        <v>12617</v>
      </c>
      <c r="C2648" s="29" t="s">
        <v>23817</v>
      </c>
      <c r="D2648" s="29" t="s">
        <v>24373</v>
      </c>
      <c r="E2648" s="32">
        <v>30</v>
      </c>
      <c r="F2648" s="29" t="s">
        <v>14</v>
      </c>
      <c r="G2648" s="29" t="s">
        <v>12618</v>
      </c>
      <c r="H2648" s="32" t="s">
        <v>12619</v>
      </c>
      <c r="I2648" s="29" t="s">
        <v>41</v>
      </c>
      <c r="J2648" s="29" t="s">
        <v>19</v>
      </c>
      <c r="K2648" s="34">
        <v>45410</v>
      </c>
      <c r="L2648" s="29" t="s">
        <v>35</v>
      </c>
    </row>
    <row r="2649" spans="1:12" x14ac:dyDescent="0.8">
      <c r="A2649" s="29" t="s">
        <v>12621</v>
      </c>
      <c r="B2649" s="29" t="s">
        <v>12622</v>
      </c>
      <c r="C2649" s="29" t="s">
        <v>23794</v>
      </c>
      <c r="D2649" s="29" t="s">
        <v>24335</v>
      </c>
      <c r="E2649" s="32">
        <v>18</v>
      </c>
      <c r="F2649" s="29" t="s">
        <v>29</v>
      </c>
      <c r="G2649" s="29" t="s">
        <v>12623</v>
      </c>
      <c r="H2649" s="32" t="s">
        <v>12624</v>
      </c>
      <c r="I2649" s="29" t="s">
        <v>409</v>
      </c>
      <c r="J2649" s="29" t="s">
        <v>34</v>
      </c>
      <c r="K2649" s="34">
        <v>44083</v>
      </c>
      <c r="L2649" s="29" t="s">
        <v>35</v>
      </c>
    </row>
    <row r="2650" spans="1:12" x14ac:dyDescent="0.8">
      <c r="A2650" s="29" t="s">
        <v>12625</v>
      </c>
      <c r="B2650" s="29" t="s">
        <v>12626</v>
      </c>
      <c r="C2650" s="29" t="s">
        <v>24259</v>
      </c>
      <c r="D2650" s="29" t="s">
        <v>24549</v>
      </c>
      <c r="E2650" s="32">
        <v>35</v>
      </c>
      <c r="F2650" s="29" t="s">
        <v>29</v>
      </c>
      <c r="G2650" s="29" t="s">
        <v>12627</v>
      </c>
      <c r="H2650" s="32">
        <v>8284207495</v>
      </c>
      <c r="I2650" s="29"/>
      <c r="J2650" s="29" t="s">
        <v>92</v>
      </c>
      <c r="K2650" s="34">
        <v>44026</v>
      </c>
      <c r="L2650" s="29" t="s">
        <v>26</v>
      </c>
    </row>
    <row r="2651" spans="1:12" x14ac:dyDescent="0.8">
      <c r="A2651" s="29" t="s">
        <v>12629</v>
      </c>
      <c r="B2651" s="29" t="s">
        <v>12630</v>
      </c>
      <c r="C2651" s="29" t="s">
        <v>24108</v>
      </c>
      <c r="D2651" s="29" t="s">
        <v>24626</v>
      </c>
      <c r="E2651" s="32">
        <v>45</v>
      </c>
      <c r="F2651" s="29" t="s">
        <v>29</v>
      </c>
      <c r="G2651" s="29" t="s">
        <v>12631</v>
      </c>
      <c r="H2651" s="32" t="s">
        <v>12632</v>
      </c>
      <c r="I2651" s="29" t="s">
        <v>80</v>
      </c>
      <c r="J2651" s="29" t="s">
        <v>74</v>
      </c>
      <c r="K2651" s="34">
        <v>44318</v>
      </c>
      <c r="L2651" s="29" t="s">
        <v>26</v>
      </c>
    </row>
    <row r="2652" spans="1:12" x14ac:dyDescent="0.8">
      <c r="A2652" s="29" t="s">
        <v>12634</v>
      </c>
      <c r="B2652" s="29"/>
      <c r="C2652" s="29"/>
      <c r="D2652" s="29"/>
      <c r="E2652" s="32">
        <v>24</v>
      </c>
      <c r="F2652" s="29" t="s">
        <v>14</v>
      </c>
      <c r="G2652" s="29" t="s">
        <v>12635</v>
      </c>
      <c r="H2652" s="32" t="s">
        <v>12636</v>
      </c>
      <c r="I2652" s="29" t="s">
        <v>355</v>
      </c>
      <c r="J2652" s="29" t="s">
        <v>180</v>
      </c>
      <c r="K2652" s="34">
        <v>45223</v>
      </c>
      <c r="L2652" s="29" t="s">
        <v>42</v>
      </c>
    </row>
    <row r="2653" spans="1:12" x14ac:dyDescent="0.8">
      <c r="A2653" s="29" t="s">
        <v>12638</v>
      </c>
      <c r="B2653" s="29" t="s">
        <v>12639</v>
      </c>
      <c r="C2653" s="29" t="s">
        <v>23841</v>
      </c>
      <c r="D2653" s="29" t="s">
        <v>24357</v>
      </c>
      <c r="E2653" s="32">
        <v>53</v>
      </c>
      <c r="F2653" s="29" t="s">
        <v>14</v>
      </c>
      <c r="G2653" s="29" t="s">
        <v>12640</v>
      </c>
      <c r="H2653" s="32" t="s">
        <v>12641</v>
      </c>
      <c r="I2653" s="29" t="s">
        <v>1448</v>
      </c>
      <c r="J2653" s="29" t="s">
        <v>193</v>
      </c>
      <c r="K2653" s="34">
        <v>45535</v>
      </c>
      <c r="L2653" s="29" t="s">
        <v>35</v>
      </c>
    </row>
    <row r="2654" spans="1:12" x14ac:dyDescent="0.8">
      <c r="A2654" s="29" t="s">
        <v>12643</v>
      </c>
      <c r="B2654" s="29" t="s">
        <v>1169</v>
      </c>
      <c r="C2654" s="29" t="s">
        <v>23747</v>
      </c>
      <c r="D2654" s="29" t="s">
        <v>24482</v>
      </c>
      <c r="E2654" s="32">
        <v>41</v>
      </c>
      <c r="F2654" s="29" t="s">
        <v>14</v>
      </c>
      <c r="G2654" s="29" t="s">
        <v>12644</v>
      </c>
      <c r="H2654" s="32">
        <v>6985402709</v>
      </c>
      <c r="I2654" s="29" t="s">
        <v>119</v>
      </c>
      <c r="J2654" s="29" t="s">
        <v>55</v>
      </c>
      <c r="K2654" s="34">
        <v>45247</v>
      </c>
      <c r="L2654" s="29" t="s">
        <v>42</v>
      </c>
    </row>
    <row r="2655" spans="1:12" x14ac:dyDescent="0.8">
      <c r="A2655" s="29" t="s">
        <v>12645</v>
      </c>
      <c r="B2655" s="29" t="s">
        <v>12646</v>
      </c>
      <c r="C2655" s="29" t="s">
        <v>23971</v>
      </c>
      <c r="D2655" s="29" t="s">
        <v>24376</v>
      </c>
      <c r="E2655" s="32">
        <v>47</v>
      </c>
      <c r="F2655" s="29" t="s">
        <v>29</v>
      </c>
      <c r="G2655" s="29" t="s">
        <v>12647</v>
      </c>
      <c r="H2655" s="32">
        <f>1-864-265-456</f>
        <v>-1584</v>
      </c>
      <c r="I2655" s="29" t="s">
        <v>350</v>
      </c>
      <c r="J2655" s="29" t="s">
        <v>34</v>
      </c>
      <c r="K2655" s="34">
        <v>44737</v>
      </c>
      <c r="L2655" s="29" t="s">
        <v>35</v>
      </c>
    </row>
    <row r="2656" spans="1:12" x14ac:dyDescent="0.8">
      <c r="A2656" s="29" t="s">
        <v>12649</v>
      </c>
      <c r="B2656" s="29" t="s">
        <v>12650</v>
      </c>
      <c r="C2656" s="29" t="s">
        <v>23892</v>
      </c>
      <c r="D2656" s="29" t="s">
        <v>24368</v>
      </c>
      <c r="E2656" s="32">
        <v>27</v>
      </c>
      <c r="F2656" s="29" t="s">
        <v>29</v>
      </c>
      <c r="G2656" s="29" t="s">
        <v>12651</v>
      </c>
      <c r="H2656" s="32" t="s">
        <v>12652</v>
      </c>
      <c r="I2656" s="29" t="s">
        <v>691</v>
      </c>
      <c r="J2656" s="29" t="s">
        <v>48</v>
      </c>
      <c r="K2656" s="34">
        <v>45168</v>
      </c>
      <c r="L2656" s="29" t="s">
        <v>35</v>
      </c>
    </row>
    <row r="2657" spans="1:12" x14ac:dyDescent="0.8">
      <c r="A2657" s="29" t="s">
        <v>12654</v>
      </c>
      <c r="B2657" s="29" t="s">
        <v>12655</v>
      </c>
      <c r="C2657" s="29" t="s">
        <v>23960</v>
      </c>
      <c r="D2657" s="29" t="s">
        <v>24032</v>
      </c>
      <c r="E2657" s="32">
        <v>45</v>
      </c>
      <c r="F2657" s="29" t="s">
        <v>29</v>
      </c>
      <c r="G2657" s="29" t="s">
        <v>12656</v>
      </c>
      <c r="H2657" s="32" t="s">
        <v>12657</v>
      </c>
      <c r="I2657" s="29" t="s">
        <v>558</v>
      </c>
      <c r="J2657" s="29" t="s">
        <v>55</v>
      </c>
      <c r="K2657" s="34">
        <v>44258</v>
      </c>
      <c r="L2657" s="29" t="s">
        <v>35</v>
      </c>
    </row>
    <row r="2658" spans="1:12" x14ac:dyDescent="0.8">
      <c r="A2658" s="29" t="s">
        <v>12659</v>
      </c>
      <c r="B2658" s="29" t="s">
        <v>12660</v>
      </c>
      <c r="C2658" s="29" t="s">
        <v>23842</v>
      </c>
      <c r="D2658" s="29" t="s">
        <v>23924</v>
      </c>
      <c r="E2658" s="32">
        <v>21</v>
      </c>
      <c r="F2658" s="29" t="s">
        <v>14</v>
      </c>
      <c r="G2658" s="29" t="s">
        <v>12661</v>
      </c>
      <c r="H2658" s="32">
        <v>4698260054</v>
      </c>
      <c r="I2658" s="29" t="s">
        <v>1209</v>
      </c>
      <c r="J2658" s="29" t="s">
        <v>92</v>
      </c>
      <c r="K2658" s="34">
        <v>45655</v>
      </c>
      <c r="L2658" s="29" t="s">
        <v>35</v>
      </c>
    </row>
    <row r="2659" spans="1:12" x14ac:dyDescent="0.8">
      <c r="A2659" s="29" t="s">
        <v>12663</v>
      </c>
      <c r="B2659" s="29" t="s">
        <v>12664</v>
      </c>
      <c r="C2659" s="29" t="s">
        <v>23849</v>
      </c>
      <c r="D2659" s="29" t="s">
        <v>25038</v>
      </c>
      <c r="E2659" s="32">
        <v>45</v>
      </c>
      <c r="F2659" s="29" t="s">
        <v>14</v>
      </c>
      <c r="G2659" s="29" t="s">
        <v>12665</v>
      </c>
      <c r="H2659" s="32" t="s">
        <v>12666</v>
      </c>
      <c r="I2659" s="29" t="s">
        <v>41</v>
      </c>
      <c r="J2659" s="29" t="s">
        <v>19</v>
      </c>
      <c r="K2659" s="34">
        <v>44911</v>
      </c>
      <c r="L2659" s="29" t="s">
        <v>35</v>
      </c>
    </row>
    <row r="2660" spans="1:12" x14ac:dyDescent="0.8">
      <c r="A2660" s="29" t="s">
        <v>12668</v>
      </c>
      <c r="B2660" s="29" t="s">
        <v>12669</v>
      </c>
      <c r="C2660" s="29" t="s">
        <v>23786</v>
      </c>
      <c r="D2660" s="29" t="s">
        <v>24666</v>
      </c>
      <c r="E2660" s="32">
        <v>37</v>
      </c>
      <c r="F2660" s="29" t="s">
        <v>14</v>
      </c>
      <c r="G2660" s="29"/>
      <c r="H2660" s="32" t="s">
        <v>12670</v>
      </c>
      <c r="I2660" s="29" t="s">
        <v>450</v>
      </c>
      <c r="J2660" s="29" t="s">
        <v>138</v>
      </c>
      <c r="K2660" s="34">
        <v>44437</v>
      </c>
      <c r="L2660" s="29" t="s">
        <v>26</v>
      </c>
    </row>
    <row r="2661" spans="1:12" x14ac:dyDescent="0.8">
      <c r="A2661" s="29" t="s">
        <v>12672</v>
      </c>
      <c r="B2661" s="29" t="s">
        <v>12673</v>
      </c>
      <c r="C2661" s="29" t="s">
        <v>23983</v>
      </c>
      <c r="D2661" s="29" t="s">
        <v>24449</v>
      </c>
      <c r="E2661" s="32">
        <v>41</v>
      </c>
      <c r="F2661" s="29" t="s">
        <v>14</v>
      </c>
      <c r="G2661" s="29" t="s">
        <v>12674</v>
      </c>
      <c r="H2661" s="32" t="s">
        <v>12675</v>
      </c>
      <c r="I2661" s="29" t="s">
        <v>1448</v>
      </c>
      <c r="J2661" s="29" t="s">
        <v>193</v>
      </c>
      <c r="K2661" s="34">
        <v>45377</v>
      </c>
      <c r="L2661" s="29" t="s">
        <v>42</v>
      </c>
    </row>
    <row r="2662" spans="1:12" x14ac:dyDescent="0.8">
      <c r="A2662" s="29" t="s">
        <v>12677</v>
      </c>
      <c r="B2662" s="29" t="s">
        <v>12678</v>
      </c>
      <c r="C2662" s="29" t="s">
        <v>23801</v>
      </c>
      <c r="D2662" s="29" t="s">
        <v>25039</v>
      </c>
      <c r="E2662" s="32">
        <v>20</v>
      </c>
      <c r="F2662" s="29" t="s">
        <v>14</v>
      </c>
      <c r="G2662" s="29" t="s">
        <v>12679</v>
      </c>
      <c r="H2662" s="32" t="s">
        <v>12680</v>
      </c>
      <c r="I2662" s="29" t="s">
        <v>558</v>
      </c>
      <c r="J2662" s="29" t="s">
        <v>55</v>
      </c>
      <c r="K2662" s="34">
        <v>44299</v>
      </c>
      <c r="L2662" s="29" t="s">
        <v>42</v>
      </c>
    </row>
    <row r="2663" spans="1:12" x14ac:dyDescent="0.8">
      <c r="A2663" s="29" t="s">
        <v>12682</v>
      </c>
      <c r="B2663" s="29" t="s">
        <v>12683</v>
      </c>
      <c r="C2663" s="29" t="s">
        <v>24107</v>
      </c>
      <c r="D2663" s="29" t="s">
        <v>24991</v>
      </c>
      <c r="E2663" s="32">
        <v>24</v>
      </c>
      <c r="F2663" s="29" t="s">
        <v>14</v>
      </c>
      <c r="G2663" s="29" t="s">
        <v>12684</v>
      </c>
      <c r="H2663" s="32" t="s">
        <v>12685</v>
      </c>
      <c r="I2663" s="29" t="s">
        <v>119</v>
      </c>
      <c r="J2663" s="29" t="s">
        <v>55</v>
      </c>
      <c r="K2663" s="34">
        <v>44191</v>
      </c>
      <c r="L2663" s="29" t="s">
        <v>35</v>
      </c>
    </row>
    <row r="2664" spans="1:12" x14ac:dyDescent="0.8">
      <c r="A2664" s="29" t="s">
        <v>12687</v>
      </c>
      <c r="B2664" s="29" t="s">
        <v>12688</v>
      </c>
      <c r="C2664" s="29" t="s">
        <v>24073</v>
      </c>
      <c r="D2664" s="29" t="s">
        <v>24707</v>
      </c>
      <c r="E2664" s="32">
        <v>42</v>
      </c>
      <c r="F2664" s="29"/>
      <c r="G2664" s="29" t="s">
        <v>12689</v>
      </c>
      <c r="H2664" s="32" t="s">
        <v>12690</v>
      </c>
      <c r="I2664" s="29" t="s">
        <v>144</v>
      </c>
      <c r="J2664" s="29" t="s">
        <v>126</v>
      </c>
      <c r="K2664" s="34">
        <v>45417</v>
      </c>
      <c r="L2664" s="29"/>
    </row>
    <row r="2665" spans="1:12" x14ac:dyDescent="0.8">
      <c r="A2665" s="29" t="s">
        <v>12692</v>
      </c>
      <c r="B2665" s="29" t="s">
        <v>12693</v>
      </c>
      <c r="C2665" s="29" t="s">
        <v>23809</v>
      </c>
      <c r="D2665" s="29" t="s">
        <v>24400</v>
      </c>
      <c r="E2665" s="32">
        <v>23</v>
      </c>
      <c r="F2665" s="29" t="s">
        <v>29</v>
      </c>
      <c r="G2665" s="29" t="s">
        <v>12694</v>
      </c>
      <c r="H2665" s="32" t="s">
        <v>12695</v>
      </c>
      <c r="I2665" s="29" t="s">
        <v>450</v>
      </c>
      <c r="J2665" s="29" t="s">
        <v>138</v>
      </c>
      <c r="K2665" s="34">
        <v>44729</v>
      </c>
      <c r="L2665" s="29" t="s">
        <v>35</v>
      </c>
    </row>
    <row r="2666" spans="1:12" x14ac:dyDescent="0.8">
      <c r="A2666" s="29" t="s">
        <v>12697</v>
      </c>
      <c r="B2666" s="29" t="s">
        <v>12698</v>
      </c>
      <c r="C2666" s="29" t="s">
        <v>23817</v>
      </c>
      <c r="D2666" s="29" t="s">
        <v>24946</v>
      </c>
      <c r="E2666" s="32">
        <v>40</v>
      </c>
      <c r="F2666" s="29" t="s">
        <v>14</v>
      </c>
      <c r="G2666" s="29"/>
      <c r="H2666" s="32" t="s">
        <v>12699</v>
      </c>
      <c r="I2666" s="29"/>
      <c r="J2666" s="29" t="s">
        <v>55</v>
      </c>
      <c r="K2666" s="34">
        <v>45187</v>
      </c>
      <c r="L2666" s="29" t="s">
        <v>35</v>
      </c>
    </row>
    <row r="2667" spans="1:12" x14ac:dyDescent="0.8">
      <c r="A2667" s="29" t="s">
        <v>12701</v>
      </c>
      <c r="B2667" s="29" t="s">
        <v>12702</v>
      </c>
      <c r="C2667" s="29" t="s">
        <v>23801</v>
      </c>
      <c r="D2667" s="29" t="s">
        <v>24382</v>
      </c>
      <c r="E2667" s="32">
        <v>18</v>
      </c>
      <c r="F2667" s="29" t="s">
        <v>14</v>
      </c>
      <c r="G2667" s="29" t="s">
        <v>12703</v>
      </c>
      <c r="H2667" s="32" t="s">
        <v>12704</v>
      </c>
      <c r="I2667" s="29" t="s">
        <v>119</v>
      </c>
      <c r="J2667" s="29" t="s">
        <v>55</v>
      </c>
      <c r="K2667" s="34">
        <v>44435</v>
      </c>
      <c r="L2667" s="29" t="s">
        <v>35</v>
      </c>
    </row>
    <row r="2668" spans="1:12" x14ac:dyDescent="0.8">
      <c r="A2668" s="29" t="s">
        <v>12706</v>
      </c>
      <c r="B2668" s="29" t="s">
        <v>12707</v>
      </c>
      <c r="C2668" s="29" t="s">
        <v>23799</v>
      </c>
      <c r="D2668" s="29" t="s">
        <v>24407</v>
      </c>
      <c r="E2668" s="32">
        <v>45</v>
      </c>
      <c r="F2668" s="29" t="s">
        <v>14</v>
      </c>
      <c r="G2668" s="29" t="s">
        <v>12708</v>
      </c>
      <c r="H2668" s="32" t="s">
        <v>12709</v>
      </c>
      <c r="I2668" s="29" t="s">
        <v>67</v>
      </c>
      <c r="J2668" s="29" t="s">
        <v>62</v>
      </c>
      <c r="K2668" s="34">
        <v>44414</v>
      </c>
      <c r="L2668" s="29" t="s">
        <v>26</v>
      </c>
    </row>
    <row r="2669" spans="1:12" x14ac:dyDescent="0.8">
      <c r="A2669" s="29" t="s">
        <v>12711</v>
      </c>
      <c r="B2669" s="29" t="s">
        <v>12712</v>
      </c>
      <c r="C2669" s="29" t="s">
        <v>23999</v>
      </c>
      <c r="D2669" s="29" t="s">
        <v>24434</v>
      </c>
      <c r="E2669" s="32">
        <v>20</v>
      </c>
      <c r="F2669" s="29" t="s">
        <v>108</v>
      </c>
      <c r="G2669" s="29" t="s">
        <v>12713</v>
      </c>
      <c r="H2669" s="32">
        <v>5267259914</v>
      </c>
      <c r="I2669" s="29" t="s">
        <v>450</v>
      </c>
      <c r="J2669" s="29" t="s">
        <v>138</v>
      </c>
      <c r="K2669" s="34">
        <v>44377</v>
      </c>
      <c r="L2669" s="29" t="s">
        <v>35</v>
      </c>
    </row>
    <row r="2670" spans="1:12" x14ac:dyDescent="0.8">
      <c r="A2670" s="29" t="s">
        <v>12715</v>
      </c>
      <c r="B2670" s="29"/>
      <c r="C2670" s="29"/>
      <c r="D2670" s="29"/>
      <c r="E2670" s="32">
        <v>41</v>
      </c>
      <c r="F2670" s="29" t="s">
        <v>14</v>
      </c>
      <c r="G2670" s="29" t="s">
        <v>12716</v>
      </c>
      <c r="H2670" s="32">
        <f>1-389-737-3630</f>
        <v>-4755</v>
      </c>
      <c r="I2670" s="29" t="s">
        <v>25</v>
      </c>
      <c r="J2670" s="29" t="s">
        <v>19</v>
      </c>
      <c r="K2670" s="34">
        <v>44282</v>
      </c>
      <c r="L2670" s="29" t="s">
        <v>35</v>
      </c>
    </row>
    <row r="2671" spans="1:12" x14ac:dyDescent="0.8">
      <c r="A2671" s="29" t="s">
        <v>12717</v>
      </c>
      <c r="B2671" s="29" t="s">
        <v>3300</v>
      </c>
      <c r="C2671" s="29" t="s">
        <v>23820</v>
      </c>
      <c r="D2671" s="29" t="s">
        <v>24373</v>
      </c>
      <c r="E2671" s="32">
        <v>42</v>
      </c>
      <c r="F2671" s="29" t="s">
        <v>29</v>
      </c>
      <c r="G2671" s="29" t="s">
        <v>12718</v>
      </c>
      <c r="H2671" s="32">
        <f>1-744-909-25</f>
        <v>-1677</v>
      </c>
      <c r="I2671" s="29" t="s">
        <v>746</v>
      </c>
      <c r="J2671" s="29" t="s">
        <v>145</v>
      </c>
      <c r="K2671" s="34">
        <v>45521</v>
      </c>
      <c r="L2671" s="29" t="s">
        <v>35</v>
      </c>
    </row>
    <row r="2672" spans="1:12" x14ac:dyDescent="0.8">
      <c r="A2672" s="29" t="s">
        <v>12720</v>
      </c>
      <c r="B2672" s="29" t="s">
        <v>12721</v>
      </c>
      <c r="C2672" s="29" t="s">
        <v>23796</v>
      </c>
      <c r="D2672" s="29" t="s">
        <v>24489</v>
      </c>
      <c r="E2672" s="32">
        <v>26</v>
      </c>
      <c r="F2672" s="29" t="s">
        <v>14</v>
      </c>
      <c r="G2672" s="29" t="s">
        <v>12722</v>
      </c>
      <c r="H2672" s="32" t="s">
        <v>12723</v>
      </c>
      <c r="I2672" s="29" t="s">
        <v>450</v>
      </c>
      <c r="J2672" s="29" t="s">
        <v>138</v>
      </c>
      <c r="K2672" s="34">
        <v>44883</v>
      </c>
      <c r="L2672" s="29" t="s">
        <v>35</v>
      </c>
    </row>
    <row r="2673" spans="1:12" x14ac:dyDescent="0.8">
      <c r="A2673" s="29" t="s">
        <v>12725</v>
      </c>
      <c r="B2673" s="29" t="s">
        <v>12726</v>
      </c>
      <c r="C2673" s="29" t="s">
        <v>23980</v>
      </c>
      <c r="D2673" s="29" t="s">
        <v>24348</v>
      </c>
      <c r="E2673" s="32">
        <v>41</v>
      </c>
      <c r="F2673" s="29" t="s">
        <v>14</v>
      </c>
      <c r="G2673" s="29" t="s">
        <v>12727</v>
      </c>
      <c r="H2673" s="32" t="s">
        <v>12728</v>
      </c>
      <c r="I2673" s="29" t="s">
        <v>119</v>
      </c>
      <c r="J2673" s="29" t="s">
        <v>55</v>
      </c>
      <c r="K2673" s="34">
        <v>45213</v>
      </c>
      <c r="L2673" s="29" t="s">
        <v>26</v>
      </c>
    </row>
    <row r="2674" spans="1:12" x14ac:dyDescent="0.8">
      <c r="A2674" s="29" t="s">
        <v>12730</v>
      </c>
      <c r="B2674" s="29" t="s">
        <v>12731</v>
      </c>
      <c r="C2674" s="29" t="s">
        <v>23946</v>
      </c>
      <c r="D2674" s="29" t="s">
        <v>24331</v>
      </c>
      <c r="E2674" s="32">
        <v>38</v>
      </c>
      <c r="F2674" s="29" t="s">
        <v>14</v>
      </c>
      <c r="G2674" s="29" t="s">
        <v>12732</v>
      </c>
      <c r="H2674" s="32" t="s">
        <v>12733</v>
      </c>
      <c r="I2674" s="29" t="s">
        <v>167</v>
      </c>
      <c r="J2674" s="29" t="s">
        <v>138</v>
      </c>
      <c r="K2674" s="34">
        <v>44215</v>
      </c>
      <c r="L2674" s="29"/>
    </row>
    <row r="2675" spans="1:12" x14ac:dyDescent="0.8">
      <c r="A2675" s="29" t="s">
        <v>12735</v>
      </c>
      <c r="B2675" s="29" t="s">
        <v>12736</v>
      </c>
      <c r="C2675" s="29" t="s">
        <v>23924</v>
      </c>
      <c r="D2675" s="29" t="s">
        <v>99</v>
      </c>
      <c r="E2675" s="32">
        <v>28</v>
      </c>
      <c r="F2675" s="29" t="s">
        <v>14</v>
      </c>
      <c r="G2675" s="29" t="s">
        <v>12737</v>
      </c>
      <c r="H2675" s="32" t="s">
        <v>12738</v>
      </c>
      <c r="I2675" s="29" t="s">
        <v>746</v>
      </c>
      <c r="J2675" s="29" t="s">
        <v>145</v>
      </c>
      <c r="K2675" s="34">
        <v>43948</v>
      </c>
      <c r="L2675" s="29" t="s">
        <v>35</v>
      </c>
    </row>
    <row r="2676" spans="1:12" x14ac:dyDescent="0.8">
      <c r="A2676" s="29" t="s">
        <v>12740</v>
      </c>
      <c r="B2676" s="29" t="s">
        <v>12741</v>
      </c>
      <c r="C2676" s="29" t="s">
        <v>23751</v>
      </c>
      <c r="D2676" s="29" t="s">
        <v>25036</v>
      </c>
      <c r="E2676" s="32">
        <v>22</v>
      </c>
      <c r="F2676" s="29" t="s">
        <v>29</v>
      </c>
      <c r="G2676" s="29" t="s">
        <v>12742</v>
      </c>
      <c r="H2676" s="32" t="s">
        <v>12743</v>
      </c>
      <c r="I2676" s="29" t="s">
        <v>1974</v>
      </c>
      <c r="J2676" s="29" t="s">
        <v>180</v>
      </c>
      <c r="K2676" s="34">
        <v>45237</v>
      </c>
      <c r="L2676" s="29" t="s">
        <v>42</v>
      </c>
    </row>
    <row r="2677" spans="1:12" x14ac:dyDescent="0.8">
      <c r="A2677" s="29" t="s">
        <v>12745</v>
      </c>
      <c r="B2677" s="29" t="s">
        <v>12746</v>
      </c>
      <c r="C2677" s="29" t="s">
        <v>23830</v>
      </c>
      <c r="D2677" s="29" t="s">
        <v>24338</v>
      </c>
      <c r="E2677" s="32">
        <v>18</v>
      </c>
      <c r="F2677" s="29" t="s">
        <v>29</v>
      </c>
      <c r="G2677" s="29" t="s">
        <v>12747</v>
      </c>
      <c r="H2677" s="32" t="s">
        <v>12748</v>
      </c>
      <c r="I2677" s="29" t="s">
        <v>91</v>
      </c>
      <c r="J2677" s="29" t="s">
        <v>92</v>
      </c>
      <c r="K2677" s="34">
        <v>45368</v>
      </c>
      <c r="L2677" s="29" t="s">
        <v>42</v>
      </c>
    </row>
    <row r="2678" spans="1:12" x14ac:dyDescent="0.8">
      <c r="A2678" s="29" t="s">
        <v>12750</v>
      </c>
      <c r="B2678" s="29" t="s">
        <v>21</v>
      </c>
      <c r="C2678" s="29" t="s">
        <v>23740</v>
      </c>
      <c r="D2678" s="29" t="s">
        <v>24331</v>
      </c>
      <c r="E2678" s="32">
        <v>39</v>
      </c>
      <c r="F2678" s="29" t="s">
        <v>14</v>
      </c>
      <c r="G2678" s="29" t="s">
        <v>12751</v>
      </c>
      <c r="H2678" s="32"/>
      <c r="I2678" s="29" t="s">
        <v>73</v>
      </c>
      <c r="J2678" s="29" t="s">
        <v>74</v>
      </c>
      <c r="K2678" s="34">
        <v>44002</v>
      </c>
      <c r="L2678" s="29"/>
    </row>
    <row r="2679" spans="1:12" x14ac:dyDescent="0.8">
      <c r="A2679" s="29" t="s">
        <v>12753</v>
      </c>
      <c r="B2679" s="29" t="s">
        <v>12754</v>
      </c>
      <c r="C2679" s="29" t="s">
        <v>24260</v>
      </c>
      <c r="D2679" s="29" t="s">
        <v>24872</v>
      </c>
      <c r="E2679" s="32">
        <v>18</v>
      </c>
      <c r="F2679" s="29" t="s">
        <v>29</v>
      </c>
      <c r="G2679" s="29"/>
      <c r="H2679" s="32" t="s">
        <v>12755</v>
      </c>
      <c r="I2679" s="29" t="s">
        <v>730</v>
      </c>
      <c r="J2679" s="29" t="s">
        <v>62</v>
      </c>
      <c r="K2679" s="34">
        <v>45121</v>
      </c>
      <c r="L2679" s="29" t="s">
        <v>42</v>
      </c>
    </row>
    <row r="2680" spans="1:12" x14ac:dyDescent="0.8">
      <c r="A2680" s="29" t="s">
        <v>12757</v>
      </c>
      <c r="B2680" s="29" t="s">
        <v>12758</v>
      </c>
      <c r="C2680" s="29" t="s">
        <v>24056</v>
      </c>
      <c r="D2680" s="29" t="s">
        <v>99</v>
      </c>
      <c r="E2680" s="32">
        <v>36</v>
      </c>
      <c r="F2680" s="29" t="s">
        <v>29</v>
      </c>
      <c r="G2680" s="29" t="s">
        <v>12759</v>
      </c>
      <c r="H2680" s="32">
        <v>9454490654</v>
      </c>
      <c r="I2680" s="29" t="s">
        <v>47</v>
      </c>
      <c r="J2680" s="29" t="s">
        <v>48</v>
      </c>
      <c r="K2680" s="34">
        <v>44722</v>
      </c>
      <c r="L2680" s="29" t="s">
        <v>42</v>
      </c>
    </row>
    <row r="2681" spans="1:12" x14ac:dyDescent="0.8">
      <c r="A2681" s="29" t="s">
        <v>12761</v>
      </c>
      <c r="B2681" s="29" t="s">
        <v>12762</v>
      </c>
      <c r="C2681" s="29" t="s">
        <v>23780</v>
      </c>
      <c r="D2681" s="29" t="s">
        <v>24664</v>
      </c>
      <c r="E2681" s="32">
        <v>31</v>
      </c>
      <c r="F2681" s="29" t="s">
        <v>29</v>
      </c>
      <c r="G2681" s="29" t="s">
        <v>12763</v>
      </c>
      <c r="H2681" s="32" t="s">
        <v>12764</v>
      </c>
      <c r="I2681" s="29" t="s">
        <v>98</v>
      </c>
      <c r="J2681" s="29" t="s">
        <v>99</v>
      </c>
      <c r="K2681" s="34">
        <v>44701</v>
      </c>
      <c r="L2681" s="29" t="s">
        <v>42</v>
      </c>
    </row>
    <row r="2682" spans="1:12" x14ac:dyDescent="0.8">
      <c r="A2682" s="29" t="s">
        <v>12766</v>
      </c>
      <c r="B2682" s="29" t="s">
        <v>12767</v>
      </c>
      <c r="C2682" s="29" t="s">
        <v>23820</v>
      </c>
      <c r="D2682" s="29" t="s">
        <v>24514</v>
      </c>
      <c r="E2682" s="32"/>
      <c r="F2682" s="29" t="s">
        <v>29</v>
      </c>
      <c r="G2682" s="29" t="s">
        <v>12768</v>
      </c>
      <c r="H2682" s="32" t="s">
        <v>12769</v>
      </c>
      <c r="I2682" s="29" t="s">
        <v>1383</v>
      </c>
      <c r="J2682" s="29" t="s">
        <v>92</v>
      </c>
      <c r="K2682" s="34">
        <v>44118</v>
      </c>
      <c r="L2682" s="29" t="s">
        <v>35</v>
      </c>
    </row>
    <row r="2683" spans="1:12" x14ac:dyDescent="0.8">
      <c r="A2683" s="29" t="s">
        <v>12771</v>
      </c>
      <c r="B2683" s="29" t="s">
        <v>12772</v>
      </c>
      <c r="C2683" s="29" t="s">
        <v>23848</v>
      </c>
      <c r="D2683" s="29" t="s">
        <v>24615</v>
      </c>
      <c r="E2683" s="32">
        <v>31</v>
      </c>
      <c r="F2683" s="29" t="s">
        <v>14</v>
      </c>
      <c r="G2683" s="29" t="s">
        <v>12773</v>
      </c>
      <c r="H2683" s="32" t="s">
        <v>12774</v>
      </c>
      <c r="I2683" s="29"/>
      <c r="J2683" s="29" t="s">
        <v>99</v>
      </c>
      <c r="K2683" s="34">
        <v>45249</v>
      </c>
      <c r="L2683" s="29" t="s">
        <v>26</v>
      </c>
    </row>
    <row r="2684" spans="1:12" x14ac:dyDescent="0.8">
      <c r="A2684" s="29" t="s">
        <v>12775</v>
      </c>
      <c r="B2684" s="29" t="s">
        <v>12776</v>
      </c>
      <c r="C2684" s="29" t="s">
        <v>24185</v>
      </c>
      <c r="D2684" s="29" t="s">
        <v>24620</v>
      </c>
      <c r="E2684" s="32">
        <v>31</v>
      </c>
      <c r="F2684" s="29" t="s">
        <v>14</v>
      </c>
      <c r="G2684" s="29" t="s">
        <v>12777</v>
      </c>
      <c r="H2684" s="32" t="s">
        <v>12778</v>
      </c>
      <c r="I2684" s="29" t="s">
        <v>119</v>
      </c>
      <c r="J2684" s="29" t="s">
        <v>55</v>
      </c>
      <c r="K2684" s="34">
        <v>45700</v>
      </c>
      <c r="L2684" s="29" t="s">
        <v>42</v>
      </c>
    </row>
    <row r="2685" spans="1:12" x14ac:dyDescent="0.8">
      <c r="A2685" s="29" t="s">
        <v>12780</v>
      </c>
      <c r="B2685" s="29" t="s">
        <v>12781</v>
      </c>
      <c r="C2685" s="29" t="s">
        <v>24261</v>
      </c>
      <c r="D2685" s="29" t="s">
        <v>24398</v>
      </c>
      <c r="E2685" s="32">
        <v>43</v>
      </c>
      <c r="F2685" s="29" t="s">
        <v>29</v>
      </c>
      <c r="G2685" s="29" t="s">
        <v>12782</v>
      </c>
      <c r="H2685" s="32" t="s">
        <v>12783</v>
      </c>
      <c r="I2685" s="29" t="s">
        <v>350</v>
      </c>
      <c r="J2685" s="29" t="s">
        <v>34</v>
      </c>
      <c r="K2685" s="34">
        <v>45117</v>
      </c>
      <c r="L2685" s="29" t="s">
        <v>26</v>
      </c>
    </row>
    <row r="2686" spans="1:12" x14ac:dyDescent="0.8">
      <c r="A2686" s="29" t="s">
        <v>12785</v>
      </c>
      <c r="B2686" s="29" t="s">
        <v>12786</v>
      </c>
      <c r="C2686" s="29" t="s">
        <v>23746</v>
      </c>
      <c r="D2686" s="29" t="s">
        <v>24330</v>
      </c>
      <c r="E2686" s="32">
        <v>39</v>
      </c>
      <c r="F2686" s="29" t="s">
        <v>14</v>
      </c>
      <c r="G2686" s="29" t="s">
        <v>12787</v>
      </c>
      <c r="H2686" s="32" t="s">
        <v>12788</v>
      </c>
      <c r="I2686" s="29" t="s">
        <v>796</v>
      </c>
      <c r="J2686" s="29" t="s">
        <v>19</v>
      </c>
      <c r="K2686" s="34">
        <v>44563</v>
      </c>
      <c r="L2686" s="29" t="s">
        <v>35</v>
      </c>
    </row>
    <row r="2687" spans="1:12" x14ac:dyDescent="0.8">
      <c r="A2687" s="29" t="s">
        <v>12790</v>
      </c>
      <c r="B2687" s="29" t="s">
        <v>12791</v>
      </c>
      <c r="C2687" s="29" t="s">
        <v>23780</v>
      </c>
      <c r="D2687" s="29" t="s">
        <v>24476</v>
      </c>
      <c r="E2687" s="32">
        <v>38</v>
      </c>
      <c r="F2687" s="29" t="s">
        <v>29</v>
      </c>
      <c r="G2687" s="29" t="s">
        <v>12792</v>
      </c>
      <c r="H2687" s="32" t="s">
        <v>12793</v>
      </c>
      <c r="I2687" s="29" t="s">
        <v>54</v>
      </c>
      <c r="J2687" s="29" t="s">
        <v>55</v>
      </c>
      <c r="K2687" s="34">
        <v>44755</v>
      </c>
      <c r="L2687" s="29" t="s">
        <v>26</v>
      </c>
    </row>
    <row r="2688" spans="1:12" x14ac:dyDescent="0.8">
      <c r="A2688" s="29" t="s">
        <v>12795</v>
      </c>
      <c r="B2688" s="29" t="s">
        <v>12796</v>
      </c>
      <c r="C2688" s="29" t="s">
        <v>24090</v>
      </c>
      <c r="D2688" s="29" t="s">
        <v>24861</v>
      </c>
      <c r="E2688" s="32">
        <v>40</v>
      </c>
      <c r="F2688" s="29" t="s">
        <v>29</v>
      </c>
      <c r="G2688" s="29" t="s">
        <v>12797</v>
      </c>
      <c r="H2688" s="32" t="s">
        <v>12798</v>
      </c>
      <c r="I2688" s="29" t="s">
        <v>220</v>
      </c>
      <c r="J2688" s="29" t="s">
        <v>221</v>
      </c>
      <c r="K2688" s="34">
        <v>44107</v>
      </c>
      <c r="L2688" s="29" t="s">
        <v>42</v>
      </c>
    </row>
    <row r="2689" spans="1:12" x14ac:dyDescent="0.8">
      <c r="A2689" s="29" t="s">
        <v>12800</v>
      </c>
      <c r="B2689" s="29" t="s">
        <v>12801</v>
      </c>
      <c r="C2689" s="29" t="s">
        <v>23825</v>
      </c>
      <c r="D2689" s="29" t="s">
        <v>25017</v>
      </c>
      <c r="E2689" s="32">
        <v>18</v>
      </c>
      <c r="F2689" s="29" t="s">
        <v>14</v>
      </c>
      <c r="G2689" s="29" t="s">
        <v>12802</v>
      </c>
      <c r="H2689" s="32" t="s">
        <v>12803</v>
      </c>
      <c r="I2689" s="29" t="s">
        <v>573</v>
      </c>
      <c r="J2689" s="29" t="s">
        <v>193</v>
      </c>
      <c r="K2689" s="34">
        <v>44451</v>
      </c>
      <c r="L2689" s="29" t="s">
        <v>35</v>
      </c>
    </row>
    <row r="2690" spans="1:12" x14ac:dyDescent="0.8">
      <c r="A2690" s="29" t="s">
        <v>12805</v>
      </c>
      <c r="B2690" s="29" t="s">
        <v>12806</v>
      </c>
      <c r="C2690" s="29" t="s">
        <v>23763</v>
      </c>
      <c r="D2690" s="29" t="s">
        <v>24525</v>
      </c>
      <c r="E2690" s="32">
        <v>44</v>
      </c>
      <c r="F2690" s="29" t="s">
        <v>14</v>
      </c>
      <c r="G2690" s="29" t="s">
        <v>12807</v>
      </c>
      <c r="H2690" s="32" t="s">
        <v>12808</v>
      </c>
      <c r="I2690" s="29" t="s">
        <v>80</v>
      </c>
      <c r="J2690" s="29" t="s">
        <v>74</v>
      </c>
      <c r="K2690" s="34">
        <v>44409</v>
      </c>
      <c r="L2690" s="29" t="s">
        <v>35</v>
      </c>
    </row>
    <row r="2691" spans="1:12" x14ac:dyDescent="0.8">
      <c r="A2691" s="29" t="s">
        <v>12810</v>
      </c>
      <c r="B2691" s="29" t="s">
        <v>12811</v>
      </c>
      <c r="C2691" s="29" t="s">
        <v>23814</v>
      </c>
      <c r="D2691" s="29" t="s">
        <v>24034</v>
      </c>
      <c r="E2691" s="32">
        <v>42</v>
      </c>
      <c r="F2691" s="29" t="s">
        <v>29</v>
      </c>
      <c r="G2691" s="29" t="s">
        <v>12812</v>
      </c>
      <c r="H2691" s="32" t="s">
        <v>12813</v>
      </c>
      <c r="I2691" s="29" t="s">
        <v>227</v>
      </c>
      <c r="J2691" s="29" t="s">
        <v>221</v>
      </c>
      <c r="K2691" s="34">
        <v>44981</v>
      </c>
      <c r="L2691" s="29" t="s">
        <v>35</v>
      </c>
    </row>
    <row r="2692" spans="1:12" x14ac:dyDescent="0.8">
      <c r="A2692" s="29" t="s">
        <v>12815</v>
      </c>
      <c r="B2692" s="29" t="s">
        <v>12816</v>
      </c>
      <c r="C2692" s="29" t="s">
        <v>23905</v>
      </c>
      <c r="D2692" s="29" t="s">
        <v>25040</v>
      </c>
      <c r="E2692" s="32">
        <v>22</v>
      </c>
      <c r="F2692" s="29" t="s">
        <v>14</v>
      </c>
      <c r="G2692" s="29" t="s">
        <v>12817</v>
      </c>
      <c r="H2692" s="32" t="s">
        <v>12818</v>
      </c>
      <c r="I2692" s="29" t="s">
        <v>510</v>
      </c>
      <c r="J2692" s="29" t="s">
        <v>126</v>
      </c>
      <c r="K2692" s="34">
        <v>44537</v>
      </c>
      <c r="L2692" s="29" t="s">
        <v>42</v>
      </c>
    </row>
    <row r="2693" spans="1:12" x14ac:dyDescent="0.8">
      <c r="A2693" s="29" t="s">
        <v>12820</v>
      </c>
      <c r="B2693" s="29" t="s">
        <v>12821</v>
      </c>
      <c r="C2693" s="29" t="s">
        <v>23848</v>
      </c>
      <c r="D2693" s="29" t="s">
        <v>24343</v>
      </c>
      <c r="E2693" s="32">
        <v>32</v>
      </c>
      <c r="F2693" s="29" t="s">
        <v>14</v>
      </c>
      <c r="G2693" s="29" t="s">
        <v>12822</v>
      </c>
      <c r="H2693" s="32">
        <f>1-269-527-4290</f>
        <v>-5085</v>
      </c>
      <c r="I2693" s="29" t="s">
        <v>227</v>
      </c>
      <c r="J2693" s="29" t="s">
        <v>221</v>
      </c>
      <c r="K2693" s="34">
        <v>45287</v>
      </c>
      <c r="L2693" s="29" t="s">
        <v>42</v>
      </c>
    </row>
    <row r="2694" spans="1:12" x14ac:dyDescent="0.8">
      <c r="A2694" s="29" t="s">
        <v>12824</v>
      </c>
      <c r="B2694" s="29" t="s">
        <v>12825</v>
      </c>
      <c r="C2694" s="29" t="s">
        <v>23780</v>
      </c>
      <c r="D2694" s="29" t="s">
        <v>24427</v>
      </c>
      <c r="E2694" s="32">
        <v>34</v>
      </c>
      <c r="F2694" s="29" t="s">
        <v>29</v>
      </c>
      <c r="G2694" s="29" t="s">
        <v>12826</v>
      </c>
      <c r="H2694" s="32" t="s">
        <v>12827</v>
      </c>
      <c r="I2694" s="29" t="s">
        <v>796</v>
      </c>
      <c r="J2694" s="29" t="s">
        <v>19</v>
      </c>
      <c r="K2694" s="34">
        <v>45690</v>
      </c>
      <c r="L2694" s="29" t="s">
        <v>26</v>
      </c>
    </row>
    <row r="2695" spans="1:12" x14ac:dyDescent="0.8">
      <c r="A2695" s="29" t="s">
        <v>12829</v>
      </c>
      <c r="B2695" s="29" t="s">
        <v>12830</v>
      </c>
      <c r="C2695" s="29" t="s">
        <v>24040</v>
      </c>
      <c r="D2695" s="29" t="s">
        <v>24905</v>
      </c>
      <c r="E2695" s="32">
        <v>33</v>
      </c>
      <c r="F2695" s="29" t="s">
        <v>29</v>
      </c>
      <c r="G2695" s="29" t="s">
        <v>12831</v>
      </c>
      <c r="H2695" s="32" t="s">
        <v>12832</v>
      </c>
      <c r="I2695" s="29" t="s">
        <v>691</v>
      </c>
      <c r="J2695" s="29" t="s">
        <v>48</v>
      </c>
      <c r="K2695" s="34">
        <v>44862</v>
      </c>
      <c r="L2695" s="29" t="s">
        <v>26</v>
      </c>
    </row>
    <row r="2696" spans="1:12" x14ac:dyDescent="0.8">
      <c r="A2696" s="29" t="s">
        <v>12834</v>
      </c>
      <c r="B2696" s="29" t="s">
        <v>12835</v>
      </c>
      <c r="C2696" s="29" t="s">
        <v>23806</v>
      </c>
      <c r="D2696" s="29" t="s">
        <v>24175</v>
      </c>
      <c r="E2696" s="32">
        <v>39</v>
      </c>
      <c r="F2696" s="29" t="s">
        <v>108</v>
      </c>
      <c r="G2696" s="29" t="s">
        <v>6341</v>
      </c>
      <c r="H2696" s="32" t="s">
        <v>12836</v>
      </c>
      <c r="I2696" s="29" t="s">
        <v>796</v>
      </c>
      <c r="J2696" s="29" t="s">
        <v>19</v>
      </c>
      <c r="K2696" s="34">
        <v>43932</v>
      </c>
      <c r="L2696" s="29" t="s">
        <v>42</v>
      </c>
    </row>
    <row r="2697" spans="1:12" x14ac:dyDescent="0.8">
      <c r="A2697" s="29" t="s">
        <v>12838</v>
      </c>
      <c r="B2697" s="29" t="s">
        <v>12839</v>
      </c>
      <c r="C2697" s="29" t="s">
        <v>23975</v>
      </c>
      <c r="D2697" s="29" t="s">
        <v>24529</v>
      </c>
      <c r="E2697" s="32">
        <v>52</v>
      </c>
      <c r="F2697" s="29" t="s">
        <v>29</v>
      </c>
      <c r="G2697" s="29" t="s">
        <v>12840</v>
      </c>
      <c r="H2697" s="32">
        <v>9639458569</v>
      </c>
      <c r="I2697" s="29" t="s">
        <v>91</v>
      </c>
      <c r="J2697" s="29" t="s">
        <v>92</v>
      </c>
      <c r="K2697" s="34">
        <v>45303</v>
      </c>
      <c r="L2697" s="29"/>
    </row>
    <row r="2698" spans="1:12" x14ac:dyDescent="0.8">
      <c r="A2698" s="29" t="s">
        <v>12842</v>
      </c>
      <c r="B2698" s="29" t="s">
        <v>12843</v>
      </c>
      <c r="C2698" s="29" t="s">
        <v>24023</v>
      </c>
      <c r="D2698" s="29" t="s">
        <v>24749</v>
      </c>
      <c r="E2698" s="32">
        <v>47</v>
      </c>
      <c r="F2698" s="29" t="s">
        <v>14</v>
      </c>
      <c r="G2698" s="29" t="s">
        <v>12844</v>
      </c>
      <c r="H2698" s="32" t="s">
        <v>12845</v>
      </c>
      <c r="I2698" s="29" t="s">
        <v>192</v>
      </c>
      <c r="J2698" s="29" t="s">
        <v>193</v>
      </c>
      <c r="K2698" s="34">
        <v>45020</v>
      </c>
      <c r="L2698" s="29" t="s">
        <v>42</v>
      </c>
    </row>
    <row r="2699" spans="1:12" x14ac:dyDescent="0.8">
      <c r="A2699" s="29" t="s">
        <v>12847</v>
      </c>
      <c r="B2699" s="29" t="s">
        <v>12848</v>
      </c>
      <c r="C2699" s="29" t="s">
        <v>24124</v>
      </c>
      <c r="D2699" s="29" t="s">
        <v>24373</v>
      </c>
      <c r="E2699" s="32"/>
      <c r="F2699" s="29" t="s">
        <v>14</v>
      </c>
      <c r="G2699" s="29" t="s">
        <v>12849</v>
      </c>
      <c r="H2699" s="32" t="s">
        <v>12850</v>
      </c>
      <c r="I2699" s="29" t="s">
        <v>553</v>
      </c>
      <c r="J2699" s="29" t="s">
        <v>221</v>
      </c>
      <c r="K2699" s="34">
        <v>45197</v>
      </c>
      <c r="L2699" s="29" t="s">
        <v>35</v>
      </c>
    </row>
    <row r="2700" spans="1:12" x14ac:dyDescent="0.8">
      <c r="A2700" s="29" t="s">
        <v>12852</v>
      </c>
      <c r="B2700" s="29" t="s">
        <v>12853</v>
      </c>
      <c r="C2700" s="29" t="s">
        <v>23973</v>
      </c>
      <c r="D2700" s="29" t="s">
        <v>24597</v>
      </c>
      <c r="E2700" s="32">
        <v>42</v>
      </c>
      <c r="F2700" s="29" t="s">
        <v>382</v>
      </c>
      <c r="G2700" s="29" t="s">
        <v>12854</v>
      </c>
      <c r="H2700" s="32" t="s">
        <v>12855</v>
      </c>
      <c r="I2700" s="29" t="s">
        <v>260</v>
      </c>
      <c r="J2700" s="29" t="s">
        <v>113</v>
      </c>
      <c r="K2700" s="34">
        <v>44984</v>
      </c>
      <c r="L2700" s="29" t="s">
        <v>35</v>
      </c>
    </row>
    <row r="2701" spans="1:12" x14ac:dyDescent="0.8">
      <c r="A2701" s="29" t="s">
        <v>12857</v>
      </c>
      <c r="B2701" s="29" t="s">
        <v>12858</v>
      </c>
      <c r="C2701" s="29" t="s">
        <v>24073</v>
      </c>
      <c r="D2701" s="29" t="s">
        <v>24566</v>
      </c>
      <c r="E2701" s="32">
        <v>50</v>
      </c>
      <c r="F2701" s="29" t="s">
        <v>29</v>
      </c>
      <c r="G2701" s="29" t="s">
        <v>12859</v>
      </c>
      <c r="H2701" s="32" t="s">
        <v>12860</v>
      </c>
      <c r="I2701" s="29" t="s">
        <v>297</v>
      </c>
      <c r="J2701" s="29" t="s">
        <v>99</v>
      </c>
      <c r="K2701" s="34">
        <v>44684</v>
      </c>
      <c r="L2701" s="29" t="s">
        <v>35</v>
      </c>
    </row>
    <row r="2702" spans="1:12" x14ac:dyDescent="0.8">
      <c r="A2702" s="29" t="s">
        <v>12862</v>
      </c>
      <c r="B2702" s="29" t="s">
        <v>12863</v>
      </c>
      <c r="C2702" s="29" t="s">
        <v>23952</v>
      </c>
      <c r="D2702" s="29" t="s">
        <v>24416</v>
      </c>
      <c r="E2702" s="32">
        <v>39</v>
      </c>
      <c r="F2702" s="29"/>
      <c r="G2702" s="29" t="s">
        <v>12864</v>
      </c>
      <c r="H2702" s="32" t="s">
        <v>12865</v>
      </c>
      <c r="I2702" s="29" t="s">
        <v>80</v>
      </c>
      <c r="J2702" s="29" t="s">
        <v>74</v>
      </c>
      <c r="K2702" s="34">
        <v>44412</v>
      </c>
      <c r="L2702" s="29" t="s">
        <v>26</v>
      </c>
    </row>
    <row r="2703" spans="1:12" x14ac:dyDescent="0.8">
      <c r="A2703" s="29" t="s">
        <v>12867</v>
      </c>
      <c r="B2703" s="29" t="s">
        <v>12868</v>
      </c>
      <c r="C2703" s="29" t="s">
        <v>23740</v>
      </c>
      <c r="D2703" s="29" t="s">
        <v>24994</v>
      </c>
      <c r="E2703" s="32">
        <v>48</v>
      </c>
      <c r="F2703" s="29"/>
      <c r="G2703" s="29" t="s">
        <v>12869</v>
      </c>
      <c r="H2703" s="32" t="s">
        <v>12870</v>
      </c>
      <c r="I2703" s="29"/>
      <c r="J2703" s="29" t="s">
        <v>138</v>
      </c>
      <c r="K2703" s="34">
        <v>45573</v>
      </c>
      <c r="L2703" s="29" t="s">
        <v>35</v>
      </c>
    </row>
    <row r="2704" spans="1:12" x14ac:dyDescent="0.8">
      <c r="A2704" s="29" t="s">
        <v>12872</v>
      </c>
      <c r="B2704" s="29" t="s">
        <v>12873</v>
      </c>
      <c r="C2704" s="29" t="s">
        <v>23746</v>
      </c>
      <c r="D2704" s="29" t="s">
        <v>24802</v>
      </c>
      <c r="E2704" s="32">
        <v>59</v>
      </c>
      <c r="F2704" s="29" t="s">
        <v>14</v>
      </c>
      <c r="G2704" s="29" t="s">
        <v>12874</v>
      </c>
      <c r="H2704" s="32"/>
      <c r="I2704" s="29" t="s">
        <v>1014</v>
      </c>
      <c r="J2704" s="29" t="s">
        <v>34</v>
      </c>
      <c r="K2704" s="34">
        <v>44319</v>
      </c>
      <c r="L2704" s="29" t="s">
        <v>35</v>
      </c>
    </row>
    <row r="2705" spans="1:12" x14ac:dyDescent="0.8">
      <c r="A2705" s="29" t="s">
        <v>12876</v>
      </c>
      <c r="B2705" s="29" t="s">
        <v>12877</v>
      </c>
      <c r="C2705" s="29" t="s">
        <v>23763</v>
      </c>
      <c r="D2705" s="29" t="s">
        <v>24816</v>
      </c>
      <c r="E2705" s="32">
        <v>47</v>
      </c>
      <c r="F2705" s="29" t="s">
        <v>14</v>
      </c>
      <c r="G2705" s="29" t="s">
        <v>12878</v>
      </c>
      <c r="H2705" s="32" t="s">
        <v>12879</v>
      </c>
      <c r="I2705" s="29" t="s">
        <v>112</v>
      </c>
      <c r="J2705" s="29" t="s">
        <v>113</v>
      </c>
      <c r="K2705" s="34">
        <v>45182</v>
      </c>
      <c r="L2705" s="29" t="s">
        <v>26</v>
      </c>
    </row>
    <row r="2706" spans="1:12" x14ac:dyDescent="0.8">
      <c r="A2706" s="29" t="s">
        <v>12881</v>
      </c>
      <c r="B2706" s="29" t="s">
        <v>12882</v>
      </c>
      <c r="C2706" s="29" t="s">
        <v>23778</v>
      </c>
      <c r="D2706" s="29" t="s">
        <v>24373</v>
      </c>
      <c r="E2706" s="32">
        <v>37</v>
      </c>
      <c r="F2706" s="29" t="s">
        <v>29</v>
      </c>
      <c r="G2706" s="29" t="s">
        <v>12883</v>
      </c>
      <c r="H2706" s="32" t="s">
        <v>12884</v>
      </c>
      <c r="I2706" s="29" t="s">
        <v>832</v>
      </c>
      <c r="J2706" s="29" t="s">
        <v>62</v>
      </c>
      <c r="K2706" s="34">
        <v>45505</v>
      </c>
      <c r="L2706" s="29" t="s">
        <v>42</v>
      </c>
    </row>
    <row r="2707" spans="1:12" x14ac:dyDescent="0.8">
      <c r="A2707" s="29" t="s">
        <v>12886</v>
      </c>
      <c r="B2707" s="29" t="s">
        <v>742</v>
      </c>
      <c r="C2707" s="29" t="s">
        <v>23801</v>
      </c>
      <c r="D2707" s="29" t="s">
        <v>24428</v>
      </c>
      <c r="E2707" s="32">
        <v>47</v>
      </c>
      <c r="F2707" s="29" t="s">
        <v>14</v>
      </c>
      <c r="G2707" s="29" t="s">
        <v>12887</v>
      </c>
      <c r="H2707" s="32" t="s">
        <v>12888</v>
      </c>
      <c r="I2707" s="29" t="s">
        <v>199</v>
      </c>
      <c r="J2707" s="29" t="s">
        <v>74</v>
      </c>
      <c r="K2707" s="34">
        <v>45663</v>
      </c>
      <c r="L2707" s="29" t="s">
        <v>42</v>
      </c>
    </row>
    <row r="2708" spans="1:12" x14ac:dyDescent="0.8">
      <c r="A2708" s="29" t="s">
        <v>12890</v>
      </c>
      <c r="B2708" s="29" t="s">
        <v>12891</v>
      </c>
      <c r="C2708" s="29" t="s">
        <v>24126</v>
      </c>
      <c r="D2708" s="29" t="s">
        <v>24500</v>
      </c>
      <c r="E2708" s="32">
        <v>36</v>
      </c>
      <c r="F2708" s="29" t="s">
        <v>14</v>
      </c>
      <c r="G2708" s="29" t="s">
        <v>12892</v>
      </c>
      <c r="H2708" s="32" t="s">
        <v>12893</v>
      </c>
      <c r="I2708" s="29" t="s">
        <v>450</v>
      </c>
      <c r="J2708" s="29" t="s">
        <v>138</v>
      </c>
      <c r="K2708" s="34">
        <v>44853</v>
      </c>
      <c r="L2708" s="29" t="s">
        <v>35</v>
      </c>
    </row>
    <row r="2709" spans="1:12" x14ac:dyDescent="0.8">
      <c r="A2709" s="29" t="s">
        <v>12895</v>
      </c>
      <c r="B2709" s="29" t="s">
        <v>12896</v>
      </c>
      <c r="C2709" s="29" t="s">
        <v>23947</v>
      </c>
      <c r="D2709" s="29" t="s">
        <v>24946</v>
      </c>
      <c r="E2709" s="32">
        <v>35</v>
      </c>
      <c r="F2709" s="29" t="s">
        <v>14</v>
      </c>
      <c r="G2709" s="29" t="s">
        <v>12897</v>
      </c>
      <c r="H2709" s="32" t="s">
        <v>12898</v>
      </c>
      <c r="I2709" s="29" t="s">
        <v>691</v>
      </c>
      <c r="J2709" s="29" t="s">
        <v>48</v>
      </c>
      <c r="K2709" s="34">
        <v>45358</v>
      </c>
      <c r="L2709" s="29" t="s">
        <v>42</v>
      </c>
    </row>
    <row r="2710" spans="1:12" x14ac:dyDescent="0.8">
      <c r="A2710" s="29" t="s">
        <v>12900</v>
      </c>
      <c r="B2710" s="29" t="s">
        <v>12901</v>
      </c>
      <c r="C2710" s="29" t="s">
        <v>24262</v>
      </c>
      <c r="D2710" s="29" t="s">
        <v>24489</v>
      </c>
      <c r="E2710" s="32">
        <v>30</v>
      </c>
      <c r="F2710" s="29" t="s">
        <v>108</v>
      </c>
      <c r="G2710" s="29" t="s">
        <v>12902</v>
      </c>
      <c r="H2710" s="32" t="s">
        <v>12903</v>
      </c>
      <c r="I2710" s="29" t="s">
        <v>285</v>
      </c>
      <c r="J2710" s="29" t="s">
        <v>193</v>
      </c>
      <c r="K2710" s="34">
        <v>45577</v>
      </c>
      <c r="L2710" s="29" t="s">
        <v>35</v>
      </c>
    </row>
    <row r="2711" spans="1:12" x14ac:dyDescent="0.8">
      <c r="A2711" s="29" t="s">
        <v>12905</v>
      </c>
      <c r="B2711" s="29" t="s">
        <v>12906</v>
      </c>
      <c r="C2711" s="29" t="s">
        <v>24105</v>
      </c>
      <c r="D2711" s="29" t="s">
        <v>24730</v>
      </c>
      <c r="E2711" s="32">
        <v>53</v>
      </c>
      <c r="F2711" s="29" t="s">
        <v>14</v>
      </c>
      <c r="G2711" s="29" t="s">
        <v>12907</v>
      </c>
      <c r="H2711" s="32" t="s">
        <v>12908</v>
      </c>
      <c r="I2711" s="29" t="s">
        <v>144</v>
      </c>
      <c r="J2711" s="29" t="s">
        <v>145</v>
      </c>
      <c r="K2711" s="34">
        <v>44925</v>
      </c>
      <c r="L2711" s="29" t="s">
        <v>35</v>
      </c>
    </row>
    <row r="2712" spans="1:12" x14ac:dyDescent="0.8">
      <c r="A2712" s="29" t="s">
        <v>12910</v>
      </c>
      <c r="B2712" s="29" t="s">
        <v>6046</v>
      </c>
      <c r="C2712" s="29" t="s">
        <v>23849</v>
      </c>
      <c r="D2712" s="29" t="s">
        <v>24508</v>
      </c>
      <c r="E2712" s="32">
        <v>25</v>
      </c>
      <c r="F2712" s="29" t="s">
        <v>14</v>
      </c>
      <c r="G2712" s="29" t="s">
        <v>12911</v>
      </c>
      <c r="H2712" s="32" t="s">
        <v>12912</v>
      </c>
      <c r="I2712" s="29" t="s">
        <v>473</v>
      </c>
      <c r="J2712" s="29" t="s">
        <v>113</v>
      </c>
      <c r="K2712" s="34">
        <v>44750</v>
      </c>
      <c r="L2712" s="29" t="s">
        <v>35</v>
      </c>
    </row>
    <row r="2713" spans="1:12" x14ac:dyDescent="0.8">
      <c r="A2713" s="29" t="s">
        <v>12914</v>
      </c>
      <c r="B2713" s="29" t="s">
        <v>12915</v>
      </c>
      <c r="C2713" s="29" t="s">
        <v>23954</v>
      </c>
      <c r="D2713" s="29" t="s">
        <v>24363</v>
      </c>
      <c r="E2713" s="32">
        <v>53</v>
      </c>
      <c r="F2713" s="29" t="s">
        <v>14</v>
      </c>
      <c r="G2713" s="29" t="s">
        <v>7277</v>
      </c>
      <c r="H2713" s="32" t="s">
        <v>12916</v>
      </c>
      <c r="I2713" s="29" t="s">
        <v>112</v>
      </c>
      <c r="J2713" s="29"/>
      <c r="K2713" s="34">
        <v>45312</v>
      </c>
      <c r="L2713" s="29" t="s">
        <v>42</v>
      </c>
    </row>
    <row r="2714" spans="1:12" x14ac:dyDescent="0.8">
      <c r="A2714" s="29" t="s">
        <v>12918</v>
      </c>
      <c r="B2714" s="29" t="s">
        <v>12919</v>
      </c>
      <c r="C2714" s="29" t="s">
        <v>23954</v>
      </c>
      <c r="D2714" s="29" t="s">
        <v>23969</v>
      </c>
      <c r="E2714" s="32"/>
      <c r="F2714" s="29"/>
      <c r="G2714" s="29" t="s">
        <v>12920</v>
      </c>
      <c r="H2714" s="32" t="s">
        <v>12921</v>
      </c>
      <c r="I2714" s="29" t="s">
        <v>355</v>
      </c>
      <c r="J2714" s="29" t="s">
        <v>180</v>
      </c>
      <c r="K2714" s="34">
        <v>45202</v>
      </c>
      <c r="L2714" s="29" t="s">
        <v>35</v>
      </c>
    </row>
    <row r="2715" spans="1:12" x14ac:dyDescent="0.8">
      <c r="A2715" s="29" t="s">
        <v>12923</v>
      </c>
      <c r="B2715" s="29" t="s">
        <v>12924</v>
      </c>
      <c r="C2715" s="29" t="s">
        <v>23914</v>
      </c>
      <c r="D2715" s="29" t="s">
        <v>25014</v>
      </c>
      <c r="E2715" s="32">
        <v>18</v>
      </c>
      <c r="F2715" s="29" t="s">
        <v>29</v>
      </c>
      <c r="G2715" s="29" t="s">
        <v>12925</v>
      </c>
      <c r="H2715" s="32">
        <f>1-808-978-4178</f>
        <v>-5963</v>
      </c>
      <c r="I2715" s="29" t="s">
        <v>297</v>
      </c>
      <c r="J2715" s="29" t="s">
        <v>99</v>
      </c>
      <c r="K2715" s="34">
        <v>45509</v>
      </c>
      <c r="L2715" s="29" t="s">
        <v>42</v>
      </c>
    </row>
    <row r="2716" spans="1:12" x14ac:dyDescent="0.8">
      <c r="A2716" s="29" t="s">
        <v>12927</v>
      </c>
      <c r="B2716" s="29" t="s">
        <v>12928</v>
      </c>
      <c r="C2716" s="29" t="s">
        <v>24025</v>
      </c>
      <c r="D2716" s="29" t="s">
        <v>25004</v>
      </c>
      <c r="E2716" s="32">
        <v>39</v>
      </c>
      <c r="F2716" s="29" t="s">
        <v>14</v>
      </c>
      <c r="G2716" s="29" t="s">
        <v>12929</v>
      </c>
      <c r="H2716" s="32" t="s">
        <v>12930</v>
      </c>
      <c r="I2716" s="29" t="s">
        <v>18</v>
      </c>
      <c r="J2716" s="29" t="s">
        <v>19</v>
      </c>
      <c r="K2716" s="34">
        <v>44709</v>
      </c>
      <c r="L2716" s="29" t="s">
        <v>35</v>
      </c>
    </row>
    <row r="2717" spans="1:12" x14ac:dyDescent="0.8">
      <c r="A2717" s="29" t="s">
        <v>12932</v>
      </c>
      <c r="B2717" s="29" t="s">
        <v>12933</v>
      </c>
      <c r="C2717" s="29" t="s">
        <v>23900</v>
      </c>
      <c r="D2717" s="29" t="s">
        <v>24513</v>
      </c>
      <c r="E2717" s="32">
        <v>18</v>
      </c>
      <c r="F2717" s="29" t="s">
        <v>29</v>
      </c>
      <c r="G2717" s="29" t="s">
        <v>12934</v>
      </c>
      <c r="H2717" s="32" t="s">
        <v>12935</v>
      </c>
      <c r="I2717" s="29" t="s">
        <v>249</v>
      </c>
      <c r="J2717" s="29" t="s">
        <v>55</v>
      </c>
      <c r="K2717" s="34">
        <v>44531</v>
      </c>
      <c r="L2717" s="29" t="s">
        <v>35</v>
      </c>
    </row>
    <row r="2718" spans="1:12" x14ac:dyDescent="0.8">
      <c r="A2718" s="29" t="s">
        <v>12937</v>
      </c>
      <c r="B2718" s="29" t="s">
        <v>12938</v>
      </c>
      <c r="C2718" s="29" t="s">
        <v>23749</v>
      </c>
      <c r="D2718" s="29" t="s">
        <v>24881</v>
      </c>
      <c r="E2718" s="32">
        <v>42</v>
      </c>
      <c r="F2718" s="29" t="s">
        <v>14</v>
      </c>
      <c r="G2718" s="29" t="s">
        <v>12939</v>
      </c>
      <c r="H2718" s="32" t="s">
        <v>12940</v>
      </c>
      <c r="I2718" s="29" t="s">
        <v>137</v>
      </c>
      <c r="J2718" s="29" t="s">
        <v>138</v>
      </c>
      <c r="K2718" s="34">
        <v>44212</v>
      </c>
      <c r="L2718" s="29" t="s">
        <v>35</v>
      </c>
    </row>
    <row r="2719" spans="1:12" x14ac:dyDescent="0.8">
      <c r="A2719" s="29" t="s">
        <v>12942</v>
      </c>
      <c r="B2719" s="29" t="s">
        <v>12943</v>
      </c>
      <c r="C2719" s="29" t="s">
        <v>23751</v>
      </c>
      <c r="D2719" s="29" t="s">
        <v>24146</v>
      </c>
      <c r="E2719" s="32">
        <v>45</v>
      </c>
      <c r="F2719" s="29" t="s">
        <v>29</v>
      </c>
      <c r="G2719" s="29" t="s">
        <v>12944</v>
      </c>
      <c r="H2719" s="32" t="s">
        <v>12945</v>
      </c>
      <c r="I2719" s="29" t="s">
        <v>41</v>
      </c>
      <c r="J2719" s="29" t="s">
        <v>19</v>
      </c>
      <c r="K2719" s="34">
        <v>45350</v>
      </c>
      <c r="L2719" s="29" t="s">
        <v>35</v>
      </c>
    </row>
    <row r="2720" spans="1:12" x14ac:dyDescent="0.8">
      <c r="A2720" s="29" t="s">
        <v>12947</v>
      </c>
      <c r="B2720" s="29"/>
      <c r="C2720" s="29"/>
      <c r="D2720" s="29"/>
      <c r="E2720" s="32">
        <v>27</v>
      </c>
      <c r="F2720" s="29" t="s">
        <v>29</v>
      </c>
      <c r="G2720" s="29" t="s">
        <v>12948</v>
      </c>
      <c r="H2720" s="32" t="s">
        <v>12949</v>
      </c>
      <c r="I2720" s="29" t="s">
        <v>1448</v>
      </c>
      <c r="J2720" s="29" t="s">
        <v>193</v>
      </c>
      <c r="K2720" s="34">
        <v>45293</v>
      </c>
      <c r="L2720" s="29" t="s">
        <v>35</v>
      </c>
    </row>
    <row r="2721" spans="1:12" x14ac:dyDescent="0.8">
      <c r="A2721" s="29" t="s">
        <v>12951</v>
      </c>
      <c r="B2721" s="29" t="s">
        <v>12952</v>
      </c>
      <c r="C2721" s="29" t="s">
        <v>23822</v>
      </c>
      <c r="D2721" s="29" t="s">
        <v>24760</v>
      </c>
      <c r="E2721" s="32">
        <v>36</v>
      </c>
      <c r="F2721" s="29" t="s">
        <v>14</v>
      </c>
      <c r="G2721" s="29" t="s">
        <v>12953</v>
      </c>
      <c r="H2721" s="32" t="s">
        <v>12954</v>
      </c>
      <c r="I2721" s="29" t="s">
        <v>691</v>
      </c>
      <c r="J2721" s="29" t="s">
        <v>48</v>
      </c>
      <c r="K2721" s="34">
        <v>44813</v>
      </c>
      <c r="L2721" s="29" t="s">
        <v>35</v>
      </c>
    </row>
    <row r="2722" spans="1:12" x14ac:dyDescent="0.8">
      <c r="A2722" s="29" t="s">
        <v>12956</v>
      </c>
      <c r="B2722" s="29" t="s">
        <v>12957</v>
      </c>
      <c r="C2722" s="29" t="s">
        <v>23778</v>
      </c>
      <c r="D2722" s="29" t="s">
        <v>25042</v>
      </c>
      <c r="E2722" s="32">
        <v>58</v>
      </c>
      <c r="F2722" s="29" t="s">
        <v>29</v>
      </c>
      <c r="G2722" s="29" t="s">
        <v>12958</v>
      </c>
      <c r="H2722" s="32" t="s">
        <v>12959</v>
      </c>
      <c r="I2722" s="29" t="s">
        <v>186</v>
      </c>
      <c r="J2722" s="29" t="s">
        <v>74</v>
      </c>
      <c r="K2722" s="34">
        <v>44422</v>
      </c>
      <c r="L2722" s="29" t="s">
        <v>35</v>
      </c>
    </row>
    <row r="2723" spans="1:12" x14ac:dyDescent="0.8">
      <c r="A2723" s="29" t="s">
        <v>12961</v>
      </c>
      <c r="B2723" s="29" t="s">
        <v>12962</v>
      </c>
      <c r="C2723" s="29" t="s">
        <v>23890</v>
      </c>
      <c r="D2723" s="29" t="s">
        <v>24348</v>
      </c>
      <c r="E2723" s="32">
        <v>28</v>
      </c>
      <c r="F2723" s="29" t="s">
        <v>14</v>
      </c>
      <c r="G2723" s="29" t="s">
        <v>12963</v>
      </c>
      <c r="H2723" s="32" t="s">
        <v>12964</v>
      </c>
      <c r="I2723" s="29" t="s">
        <v>1448</v>
      </c>
      <c r="J2723" s="29" t="s">
        <v>193</v>
      </c>
      <c r="K2723" s="34">
        <v>45582</v>
      </c>
      <c r="L2723" s="29" t="s">
        <v>42</v>
      </c>
    </row>
    <row r="2724" spans="1:12" x14ac:dyDescent="0.8">
      <c r="A2724" s="29" t="s">
        <v>12966</v>
      </c>
      <c r="B2724" s="29" t="s">
        <v>12967</v>
      </c>
      <c r="C2724" s="29" t="s">
        <v>23792</v>
      </c>
      <c r="D2724" s="29" t="s">
        <v>24084</v>
      </c>
      <c r="E2724" s="32">
        <v>22</v>
      </c>
      <c r="F2724" s="29" t="s">
        <v>14</v>
      </c>
      <c r="G2724" s="29" t="s">
        <v>12968</v>
      </c>
      <c r="H2724" s="32" t="s">
        <v>12969</v>
      </c>
      <c r="I2724" s="29" t="s">
        <v>553</v>
      </c>
      <c r="J2724" s="29" t="s">
        <v>221</v>
      </c>
      <c r="K2724" s="34">
        <v>44295</v>
      </c>
      <c r="L2724" s="29" t="s">
        <v>35</v>
      </c>
    </row>
    <row r="2725" spans="1:12" x14ac:dyDescent="0.8">
      <c r="A2725" s="29" t="s">
        <v>12971</v>
      </c>
      <c r="B2725" s="29" t="s">
        <v>12972</v>
      </c>
      <c r="C2725" s="29" t="s">
        <v>23806</v>
      </c>
      <c r="D2725" s="29" t="s">
        <v>24400</v>
      </c>
      <c r="E2725" s="32">
        <v>52</v>
      </c>
      <c r="F2725" s="29" t="s">
        <v>14</v>
      </c>
      <c r="G2725" s="29" t="s">
        <v>12973</v>
      </c>
      <c r="H2725" s="32">
        <v>3372944000</v>
      </c>
      <c r="I2725" s="29" t="s">
        <v>112</v>
      </c>
      <c r="J2725" s="29" t="s">
        <v>113</v>
      </c>
      <c r="K2725" s="34">
        <v>44641</v>
      </c>
      <c r="L2725" s="29" t="s">
        <v>35</v>
      </c>
    </row>
    <row r="2726" spans="1:12" x14ac:dyDescent="0.8">
      <c r="A2726" s="29" t="s">
        <v>12975</v>
      </c>
      <c r="B2726" s="29" t="s">
        <v>12976</v>
      </c>
      <c r="C2726" s="29" t="s">
        <v>23882</v>
      </c>
      <c r="D2726" s="29" t="s">
        <v>24523</v>
      </c>
      <c r="E2726" s="32">
        <v>58</v>
      </c>
      <c r="F2726" s="29" t="s">
        <v>29</v>
      </c>
      <c r="G2726" s="29" t="s">
        <v>12977</v>
      </c>
      <c r="H2726" s="32" t="s">
        <v>12978</v>
      </c>
      <c r="I2726" s="29" t="s">
        <v>952</v>
      </c>
      <c r="J2726" s="29" t="s">
        <v>126</v>
      </c>
      <c r="K2726" s="34">
        <v>45683</v>
      </c>
      <c r="L2726" s="29" t="s">
        <v>42</v>
      </c>
    </row>
    <row r="2727" spans="1:12" x14ac:dyDescent="0.8">
      <c r="A2727" s="29" t="s">
        <v>12980</v>
      </c>
      <c r="B2727" s="29" t="s">
        <v>12981</v>
      </c>
      <c r="C2727" s="29" t="s">
        <v>24263</v>
      </c>
      <c r="D2727" s="29" t="s">
        <v>24461</v>
      </c>
      <c r="E2727" s="32">
        <v>35</v>
      </c>
      <c r="F2727" s="29" t="s">
        <v>29</v>
      </c>
      <c r="G2727" s="29" t="s">
        <v>12982</v>
      </c>
      <c r="H2727" s="32" t="s">
        <v>12983</v>
      </c>
      <c r="I2727" s="29" t="s">
        <v>558</v>
      </c>
      <c r="J2727" s="29" t="s">
        <v>55</v>
      </c>
      <c r="K2727" s="34">
        <v>44348</v>
      </c>
      <c r="L2727" s="29" t="s">
        <v>35</v>
      </c>
    </row>
    <row r="2728" spans="1:12" x14ac:dyDescent="0.8">
      <c r="A2728" s="29" t="s">
        <v>12985</v>
      </c>
      <c r="B2728" s="29" t="s">
        <v>12986</v>
      </c>
      <c r="C2728" s="29" t="s">
        <v>23957</v>
      </c>
      <c r="D2728" s="29" t="s">
        <v>24373</v>
      </c>
      <c r="E2728" s="32">
        <v>47</v>
      </c>
      <c r="F2728" s="29" t="s">
        <v>14</v>
      </c>
      <c r="G2728" s="29" t="s">
        <v>12987</v>
      </c>
      <c r="H2728" s="32" t="s">
        <v>12988</v>
      </c>
      <c r="I2728" s="29" t="s">
        <v>529</v>
      </c>
      <c r="J2728" s="29" t="s">
        <v>55</v>
      </c>
      <c r="K2728" s="34">
        <v>45032</v>
      </c>
      <c r="L2728" s="29" t="s">
        <v>26</v>
      </c>
    </row>
    <row r="2729" spans="1:12" x14ac:dyDescent="0.8">
      <c r="A2729" s="29" t="s">
        <v>12990</v>
      </c>
      <c r="B2729" s="29" t="s">
        <v>12991</v>
      </c>
      <c r="C2729" s="29" t="s">
        <v>24086</v>
      </c>
      <c r="D2729" s="29" t="s">
        <v>24384</v>
      </c>
      <c r="E2729" s="32">
        <v>51</v>
      </c>
      <c r="F2729" s="29" t="s">
        <v>14</v>
      </c>
      <c r="G2729" s="29" t="s">
        <v>12992</v>
      </c>
      <c r="H2729" s="32" t="s">
        <v>12993</v>
      </c>
      <c r="I2729" s="29" t="s">
        <v>173</v>
      </c>
      <c r="J2729" s="29" t="s">
        <v>62</v>
      </c>
      <c r="K2729" s="34">
        <v>44836</v>
      </c>
      <c r="L2729" s="29" t="s">
        <v>35</v>
      </c>
    </row>
    <row r="2730" spans="1:12" x14ac:dyDescent="0.8">
      <c r="A2730" s="29" t="s">
        <v>12995</v>
      </c>
      <c r="B2730" s="29" t="s">
        <v>12996</v>
      </c>
      <c r="C2730" s="29" t="s">
        <v>23791</v>
      </c>
      <c r="D2730" s="29" t="s">
        <v>25043</v>
      </c>
      <c r="E2730" s="32">
        <v>26</v>
      </c>
      <c r="F2730" s="29" t="s">
        <v>29</v>
      </c>
      <c r="G2730" s="29" t="s">
        <v>12997</v>
      </c>
      <c r="H2730" s="32" t="s">
        <v>12998</v>
      </c>
      <c r="I2730" s="29" t="s">
        <v>730</v>
      </c>
      <c r="J2730" s="29" t="s">
        <v>62</v>
      </c>
      <c r="K2730" s="34">
        <v>45325</v>
      </c>
      <c r="L2730" s="29" t="s">
        <v>42</v>
      </c>
    </row>
    <row r="2731" spans="1:12" x14ac:dyDescent="0.8">
      <c r="A2731" s="29" t="s">
        <v>13000</v>
      </c>
      <c r="B2731" s="29" t="s">
        <v>13001</v>
      </c>
      <c r="C2731" s="29" t="s">
        <v>24003</v>
      </c>
      <c r="D2731" s="29" t="s">
        <v>24863</v>
      </c>
      <c r="E2731" s="32">
        <v>29</v>
      </c>
      <c r="F2731" s="29" t="s">
        <v>14</v>
      </c>
      <c r="G2731" s="29" t="s">
        <v>13002</v>
      </c>
      <c r="H2731" s="32" t="s">
        <v>13003</v>
      </c>
      <c r="I2731" s="29" t="s">
        <v>73</v>
      </c>
      <c r="J2731" s="29" t="s">
        <v>74</v>
      </c>
      <c r="K2731" s="34">
        <v>44710</v>
      </c>
      <c r="L2731" s="29" t="s">
        <v>35</v>
      </c>
    </row>
    <row r="2732" spans="1:12" x14ac:dyDescent="0.8">
      <c r="A2732" s="29" t="s">
        <v>13005</v>
      </c>
      <c r="B2732" s="29" t="s">
        <v>13006</v>
      </c>
      <c r="C2732" s="29" t="s">
        <v>23746</v>
      </c>
      <c r="D2732" s="29" t="s">
        <v>24457</v>
      </c>
      <c r="E2732" s="32"/>
      <c r="F2732" s="29" t="s">
        <v>14</v>
      </c>
      <c r="G2732" s="29" t="s">
        <v>13007</v>
      </c>
      <c r="H2732" s="32" t="s">
        <v>13008</v>
      </c>
      <c r="I2732" s="29" t="s">
        <v>320</v>
      </c>
      <c r="J2732" s="29" t="s">
        <v>138</v>
      </c>
      <c r="K2732" s="34">
        <v>44421</v>
      </c>
      <c r="L2732" s="29" t="s">
        <v>42</v>
      </c>
    </row>
    <row r="2733" spans="1:12" x14ac:dyDescent="0.8">
      <c r="A2733" s="29" t="s">
        <v>13010</v>
      </c>
      <c r="B2733" s="29" t="s">
        <v>13011</v>
      </c>
      <c r="C2733" s="29" t="s">
        <v>23828</v>
      </c>
      <c r="D2733" s="29" t="s">
        <v>24951</v>
      </c>
      <c r="E2733" s="32">
        <v>55</v>
      </c>
      <c r="F2733" s="29" t="s">
        <v>14</v>
      </c>
      <c r="G2733" s="29" t="s">
        <v>13012</v>
      </c>
      <c r="H2733" s="32" t="s">
        <v>13013</v>
      </c>
      <c r="I2733" s="29" t="s">
        <v>303</v>
      </c>
      <c r="J2733" s="29" t="s">
        <v>221</v>
      </c>
      <c r="K2733" s="34">
        <v>44642</v>
      </c>
      <c r="L2733" s="29" t="s">
        <v>42</v>
      </c>
    </row>
    <row r="2734" spans="1:12" x14ac:dyDescent="0.8">
      <c r="A2734" s="29" t="s">
        <v>13015</v>
      </c>
      <c r="B2734" s="29" t="s">
        <v>5225</v>
      </c>
      <c r="C2734" s="29" t="s">
        <v>23940</v>
      </c>
      <c r="D2734" s="29" t="s">
        <v>24784</v>
      </c>
      <c r="E2734" s="32">
        <v>41</v>
      </c>
      <c r="F2734" s="29" t="s">
        <v>14</v>
      </c>
      <c r="G2734" s="29" t="s">
        <v>13016</v>
      </c>
      <c r="H2734" s="32" t="s">
        <v>13017</v>
      </c>
      <c r="I2734" s="29" t="s">
        <v>309</v>
      </c>
      <c r="J2734" s="29" t="s">
        <v>74</v>
      </c>
      <c r="K2734" s="34">
        <v>44129</v>
      </c>
      <c r="L2734" s="29" t="s">
        <v>42</v>
      </c>
    </row>
    <row r="2735" spans="1:12" x14ac:dyDescent="0.8">
      <c r="A2735" s="29" t="s">
        <v>13019</v>
      </c>
      <c r="B2735" s="29" t="s">
        <v>13020</v>
      </c>
      <c r="C2735" s="29" t="s">
        <v>24202</v>
      </c>
      <c r="D2735" s="29" t="s">
        <v>24619</v>
      </c>
      <c r="E2735" s="32">
        <v>24</v>
      </c>
      <c r="F2735" s="29" t="s">
        <v>14</v>
      </c>
      <c r="G2735" s="29" t="s">
        <v>13021</v>
      </c>
      <c r="H2735" s="32" t="s">
        <v>13022</v>
      </c>
      <c r="I2735" s="29" t="s">
        <v>125</v>
      </c>
      <c r="J2735" s="29" t="s">
        <v>126</v>
      </c>
      <c r="K2735" s="34">
        <v>44780</v>
      </c>
      <c r="L2735" s="29" t="s">
        <v>35</v>
      </c>
    </row>
    <row r="2736" spans="1:12" x14ac:dyDescent="0.8">
      <c r="A2736" s="29" t="s">
        <v>13024</v>
      </c>
      <c r="B2736" s="29" t="s">
        <v>13025</v>
      </c>
      <c r="C2736" s="29" t="s">
        <v>23798</v>
      </c>
      <c r="D2736" s="29" t="s">
        <v>24899</v>
      </c>
      <c r="E2736" s="32">
        <v>58</v>
      </c>
      <c r="F2736" s="29"/>
      <c r="G2736" s="29" t="s">
        <v>13026</v>
      </c>
      <c r="H2736" s="32">
        <v>3518507108</v>
      </c>
      <c r="I2736" s="29" t="s">
        <v>450</v>
      </c>
      <c r="J2736" s="29" t="s">
        <v>138</v>
      </c>
      <c r="K2736" s="34">
        <v>44131</v>
      </c>
      <c r="L2736" s="29" t="s">
        <v>35</v>
      </c>
    </row>
    <row r="2737" spans="1:12" x14ac:dyDescent="0.8">
      <c r="A2737" s="29" t="s">
        <v>13028</v>
      </c>
      <c r="B2737" s="29" t="s">
        <v>13029</v>
      </c>
      <c r="C2737" s="29" t="s">
        <v>24227</v>
      </c>
      <c r="D2737" s="29" t="s">
        <v>24745</v>
      </c>
      <c r="E2737" s="32">
        <v>28</v>
      </c>
      <c r="F2737" s="29" t="s">
        <v>29</v>
      </c>
      <c r="G2737" s="29" t="s">
        <v>13030</v>
      </c>
      <c r="H2737" s="32" t="s">
        <v>13031</v>
      </c>
      <c r="I2737" s="29" t="s">
        <v>25</v>
      </c>
      <c r="J2737" s="29" t="s">
        <v>19</v>
      </c>
      <c r="K2737" s="34">
        <v>44279</v>
      </c>
      <c r="L2737" s="29" t="s">
        <v>35</v>
      </c>
    </row>
    <row r="2738" spans="1:12" x14ac:dyDescent="0.8">
      <c r="A2738" s="29" t="s">
        <v>13033</v>
      </c>
      <c r="B2738" s="29" t="s">
        <v>13034</v>
      </c>
      <c r="C2738" s="29" t="s">
        <v>23823</v>
      </c>
      <c r="D2738" s="29" t="s">
        <v>24911</v>
      </c>
      <c r="E2738" s="32">
        <v>30</v>
      </c>
      <c r="F2738" s="29" t="s">
        <v>14</v>
      </c>
      <c r="G2738" s="29" t="s">
        <v>13035</v>
      </c>
      <c r="H2738" s="32" t="s">
        <v>13036</v>
      </c>
      <c r="I2738" s="29" t="s">
        <v>424</v>
      </c>
      <c r="J2738" s="29" t="s">
        <v>138</v>
      </c>
      <c r="K2738" s="34">
        <v>45417</v>
      </c>
      <c r="L2738" s="29" t="s">
        <v>26</v>
      </c>
    </row>
    <row r="2739" spans="1:12" x14ac:dyDescent="0.8">
      <c r="A2739" s="29" t="s">
        <v>13038</v>
      </c>
      <c r="B2739" s="29" t="s">
        <v>13039</v>
      </c>
      <c r="C2739" s="29" t="s">
        <v>24264</v>
      </c>
      <c r="D2739" s="29" t="s">
        <v>24706</v>
      </c>
      <c r="E2739" s="32">
        <v>39</v>
      </c>
      <c r="F2739" s="29" t="s">
        <v>29</v>
      </c>
      <c r="G2739" s="29" t="s">
        <v>13040</v>
      </c>
      <c r="H2739" s="32" t="s">
        <v>13041</v>
      </c>
      <c r="I2739" s="29" t="s">
        <v>227</v>
      </c>
      <c r="J2739" s="29" t="s">
        <v>221</v>
      </c>
      <c r="K2739" s="34">
        <v>44155</v>
      </c>
      <c r="L2739" s="29" t="s">
        <v>26</v>
      </c>
    </row>
    <row r="2740" spans="1:12" x14ac:dyDescent="0.8">
      <c r="A2740" s="29" t="s">
        <v>13042</v>
      </c>
      <c r="B2740" s="29" t="s">
        <v>13043</v>
      </c>
      <c r="C2740" s="29" t="s">
        <v>23817</v>
      </c>
      <c r="D2740" s="29" t="s">
        <v>24080</v>
      </c>
      <c r="E2740" s="32">
        <v>53</v>
      </c>
      <c r="F2740" s="29" t="s">
        <v>14</v>
      </c>
      <c r="G2740" s="29" t="s">
        <v>13044</v>
      </c>
      <c r="H2740" s="32">
        <v>5863602296</v>
      </c>
      <c r="I2740" s="29" t="s">
        <v>54</v>
      </c>
      <c r="J2740" s="29" t="s">
        <v>55</v>
      </c>
      <c r="K2740" s="34">
        <v>45117</v>
      </c>
      <c r="L2740" s="29" t="s">
        <v>42</v>
      </c>
    </row>
    <row r="2741" spans="1:12" x14ac:dyDescent="0.8">
      <c r="A2741" s="29" t="s">
        <v>13046</v>
      </c>
      <c r="B2741" s="29" t="s">
        <v>13047</v>
      </c>
      <c r="C2741" s="29" t="s">
        <v>23745</v>
      </c>
      <c r="D2741" s="29" t="s">
        <v>24125</v>
      </c>
      <c r="E2741" s="32">
        <v>45</v>
      </c>
      <c r="F2741" s="29" t="s">
        <v>29</v>
      </c>
      <c r="G2741" s="29" t="s">
        <v>13048</v>
      </c>
      <c r="H2741" s="32" t="s">
        <v>13049</v>
      </c>
      <c r="I2741" s="29" t="s">
        <v>796</v>
      </c>
      <c r="J2741" s="29" t="s">
        <v>19</v>
      </c>
      <c r="K2741" s="34">
        <v>45377</v>
      </c>
      <c r="L2741" s="29" t="s">
        <v>35</v>
      </c>
    </row>
    <row r="2742" spans="1:12" x14ac:dyDescent="0.8">
      <c r="A2742" s="29" t="s">
        <v>13051</v>
      </c>
      <c r="B2742" s="29" t="s">
        <v>13052</v>
      </c>
      <c r="C2742" s="29" t="s">
        <v>23819</v>
      </c>
      <c r="D2742" s="29" t="s">
        <v>24330</v>
      </c>
      <c r="E2742" s="32">
        <v>39</v>
      </c>
      <c r="F2742" s="29" t="s">
        <v>29</v>
      </c>
      <c r="G2742" s="29" t="s">
        <v>13053</v>
      </c>
      <c r="H2742" s="32" t="s">
        <v>13054</v>
      </c>
      <c r="I2742" s="29" t="s">
        <v>227</v>
      </c>
      <c r="J2742" s="29" t="s">
        <v>221</v>
      </c>
      <c r="K2742" s="34">
        <v>44258</v>
      </c>
      <c r="L2742" s="29" t="s">
        <v>26</v>
      </c>
    </row>
    <row r="2743" spans="1:12" x14ac:dyDescent="0.8">
      <c r="A2743" s="29" t="s">
        <v>13056</v>
      </c>
      <c r="B2743" s="29" t="s">
        <v>13057</v>
      </c>
      <c r="C2743" s="29" t="s">
        <v>23748</v>
      </c>
      <c r="D2743" s="29" t="s">
        <v>24379</v>
      </c>
      <c r="E2743" s="32">
        <v>40</v>
      </c>
      <c r="F2743" s="29" t="s">
        <v>14</v>
      </c>
      <c r="G2743" s="29" t="s">
        <v>13058</v>
      </c>
      <c r="H2743" s="32" t="s">
        <v>13059</v>
      </c>
      <c r="I2743" s="29" t="s">
        <v>238</v>
      </c>
      <c r="J2743" s="29" t="s">
        <v>48</v>
      </c>
      <c r="K2743" s="34">
        <v>43947</v>
      </c>
      <c r="L2743" s="29" t="s">
        <v>35</v>
      </c>
    </row>
    <row r="2744" spans="1:12" x14ac:dyDescent="0.8">
      <c r="A2744" s="29" t="s">
        <v>13061</v>
      </c>
      <c r="B2744" s="29" t="s">
        <v>13062</v>
      </c>
      <c r="C2744" s="29" t="s">
        <v>24050</v>
      </c>
      <c r="D2744" s="29" t="s">
        <v>24457</v>
      </c>
      <c r="E2744" s="32">
        <v>35</v>
      </c>
      <c r="F2744" s="29" t="s">
        <v>14</v>
      </c>
      <c r="G2744" s="29" t="s">
        <v>13063</v>
      </c>
      <c r="H2744" s="32" t="s">
        <v>13064</v>
      </c>
      <c r="I2744" s="29" t="s">
        <v>1014</v>
      </c>
      <c r="J2744" s="29" t="s">
        <v>34</v>
      </c>
      <c r="K2744" s="34">
        <v>44371</v>
      </c>
      <c r="L2744" s="29" t="s">
        <v>26</v>
      </c>
    </row>
    <row r="2745" spans="1:12" x14ac:dyDescent="0.8">
      <c r="A2745" s="29" t="s">
        <v>13066</v>
      </c>
      <c r="B2745" s="29" t="s">
        <v>13067</v>
      </c>
      <c r="C2745" s="29" t="s">
        <v>23999</v>
      </c>
      <c r="D2745" s="29" t="s">
        <v>24641</v>
      </c>
      <c r="E2745" s="32">
        <v>41</v>
      </c>
      <c r="F2745" s="29" t="s">
        <v>14</v>
      </c>
      <c r="G2745" s="29" t="s">
        <v>13068</v>
      </c>
      <c r="H2745" s="32" t="s">
        <v>13069</v>
      </c>
      <c r="I2745" s="29" t="s">
        <v>746</v>
      </c>
      <c r="J2745" s="29" t="s">
        <v>145</v>
      </c>
      <c r="K2745" s="34">
        <v>44646</v>
      </c>
      <c r="L2745" s="29" t="s">
        <v>42</v>
      </c>
    </row>
    <row r="2746" spans="1:12" x14ac:dyDescent="0.8">
      <c r="A2746" s="29" t="s">
        <v>13071</v>
      </c>
      <c r="B2746" s="29" t="s">
        <v>13072</v>
      </c>
      <c r="C2746" s="29" t="s">
        <v>23775</v>
      </c>
      <c r="D2746" s="29" t="s">
        <v>24610</v>
      </c>
      <c r="E2746" s="32">
        <v>18</v>
      </c>
      <c r="F2746" s="29" t="s">
        <v>29</v>
      </c>
      <c r="G2746" s="29" t="s">
        <v>13073</v>
      </c>
      <c r="H2746" s="32" t="s">
        <v>13074</v>
      </c>
      <c r="I2746" s="29" t="s">
        <v>137</v>
      </c>
      <c r="J2746" s="29" t="s">
        <v>138</v>
      </c>
      <c r="K2746" s="34">
        <v>43910</v>
      </c>
      <c r="L2746" s="29" t="s">
        <v>35</v>
      </c>
    </row>
    <row r="2747" spans="1:12" x14ac:dyDescent="0.8">
      <c r="A2747" s="29" t="s">
        <v>13076</v>
      </c>
      <c r="B2747" s="29" t="s">
        <v>13077</v>
      </c>
      <c r="C2747" s="29" t="s">
        <v>23944</v>
      </c>
      <c r="D2747" s="29" t="s">
        <v>24673</v>
      </c>
      <c r="E2747" s="32">
        <v>31</v>
      </c>
      <c r="F2747" s="29" t="s">
        <v>29</v>
      </c>
      <c r="G2747" s="29" t="s">
        <v>13078</v>
      </c>
      <c r="H2747" s="32"/>
      <c r="I2747" s="29" t="s">
        <v>220</v>
      </c>
      <c r="J2747" s="29" t="s">
        <v>221</v>
      </c>
      <c r="K2747" s="34">
        <v>45673</v>
      </c>
      <c r="L2747" s="29" t="s">
        <v>42</v>
      </c>
    </row>
    <row r="2748" spans="1:12" x14ac:dyDescent="0.8">
      <c r="A2748" s="29" t="s">
        <v>13080</v>
      </c>
      <c r="B2748" s="29" t="s">
        <v>13081</v>
      </c>
      <c r="C2748" s="29" t="s">
        <v>23933</v>
      </c>
      <c r="D2748" s="29" t="s">
        <v>24428</v>
      </c>
      <c r="E2748" s="32">
        <v>37</v>
      </c>
      <c r="F2748" s="29" t="s">
        <v>14</v>
      </c>
      <c r="G2748" s="29" t="s">
        <v>13082</v>
      </c>
      <c r="H2748" s="32" t="s">
        <v>13083</v>
      </c>
      <c r="I2748" s="29" t="s">
        <v>450</v>
      </c>
      <c r="J2748" s="29" t="s">
        <v>138</v>
      </c>
      <c r="K2748" s="34">
        <v>45295</v>
      </c>
      <c r="L2748" s="29" t="s">
        <v>42</v>
      </c>
    </row>
    <row r="2749" spans="1:12" x14ac:dyDescent="0.8">
      <c r="A2749" s="29" t="s">
        <v>13085</v>
      </c>
      <c r="B2749" s="29" t="s">
        <v>13086</v>
      </c>
      <c r="C2749" s="29" t="s">
        <v>24001</v>
      </c>
      <c r="D2749" s="29" t="s">
        <v>24383</v>
      </c>
      <c r="E2749" s="32">
        <v>21</v>
      </c>
      <c r="F2749" s="29" t="s">
        <v>29</v>
      </c>
      <c r="G2749" s="29" t="s">
        <v>13087</v>
      </c>
      <c r="H2749" s="32" t="s">
        <v>13088</v>
      </c>
      <c r="I2749" s="29" t="s">
        <v>119</v>
      </c>
      <c r="J2749" s="29" t="s">
        <v>55</v>
      </c>
      <c r="K2749" s="34">
        <v>45339</v>
      </c>
      <c r="L2749" s="29" t="s">
        <v>35</v>
      </c>
    </row>
    <row r="2750" spans="1:12" x14ac:dyDescent="0.8">
      <c r="A2750" s="29" t="s">
        <v>13090</v>
      </c>
      <c r="B2750" s="29" t="s">
        <v>13091</v>
      </c>
      <c r="C2750" s="29" t="s">
        <v>390</v>
      </c>
      <c r="D2750" s="29" t="s">
        <v>24529</v>
      </c>
      <c r="E2750" s="32">
        <v>39</v>
      </c>
      <c r="F2750" s="29" t="s">
        <v>29</v>
      </c>
      <c r="G2750" s="29" t="s">
        <v>13092</v>
      </c>
      <c r="H2750" s="32" t="s">
        <v>13093</v>
      </c>
      <c r="I2750" s="29" t="s">
        <v>558</v>
      </c>
      <c r="J2750" s="29" t="s">
        <v>55</v>
      </c>
      <c r="K2750" s="34">
        <v>44413</v>
      </c>
      <c r="L2750" s="29" t="s">
        <v>26</v>
      </c>
    </row>
    <row r="2751" spans="1:12" x14ac:dyDescent="0.8">
      <c r="A2751" s="29" t="s">
        <v>13095</v>
      </c>
      <c r="B2751" s="29" t="s">
        <v>13096</v>
      </c>
      <c r="C2751" s="29" t="s">
        <v>23789</v>
      </c>
      <c r="D2751" s="29" t="s">
        <v>24665</v>
      </c>
      <c r="E2751" s="32">
        <v>32</v>
      </c>
      <c r="F2751" s="29" t="s">
        <v>14</v>
      </c>
      <c r="G2751" s="29" t="s">
        <v>13097</v>
      </c>
      <c r="H2751" s="32" t="s">
        <v>13098</v>
      </c>
      <c r="I2751" s="29" t="s">
        <v>285</v>
      </c>
      <c r="J2751" s="29" t="s">
        <v>193</v>
      </c>
      <c r="K2751" s="34">
        <v>45029</v>
      </c>
      <c r="L2751" s="29" t="s">
        <v>35</v>
      </c>
    </row>
    <row r="2752" spans="1:12" x14ac:dyDescent="0.8">
      <c r="A2752" s="29" t="s">
        <v>13100</v>
      </c>
      <c r="B2752" s="29" t="s">
        <v>13101</v>
      </c>
      <c r="C2752" s="29" t="s">
        <v>23848</v>
      </c>
      <c r="D2752" s="29" t="s">
        <v>24663</v>
      </c>
      <c r="E2752" s="32">
        <v>56</v>
      </c>
      <c r="F2752" s="29" t="s">
        <v>108</v>
      </c>
      <c r="G2752" s="29" t="s">
        <v>13102</v>
      </c>
      <c r="H2752" s="32" t="s">
        <v>13103</v>
      </c>
      <c r="I2752" s="29" t="s">
        <v>529</v>
      </c>
      <c r="J2752" s="29" t="s">
        <v>55</v>
      </c>
      <c r="K2752" s="34">
        <v>44570</v>
      </c>
      <c r="L2752" s="29" t="s">
        <v>26</v>
      </c>
    </row>
    <row r="2753" spans="1:12" x14ac:dyDescent="0.8">
      <c r="A2753" s="29" t="s">
        <v>13105</v>
      </c>
      <c r="B2753" s="29" t="s">
        <v>13106</v>
      </c>
      <c r="C2753" s="29" t="s">
        <v>23793</v>
      </c>
      <c r="D2753" s="29" t="s">
        <v>24369</v>
      </c>
      <c r="E2753" s="32">
        <v>53</v>
      </c>
      <c r="F2753" s="29" t="s">
        <v>14</v>
      </c>
      <c r="G2753" s="29" t="s">
        <v>13107</v>
      </c>
      <c r="H2753" s="32" t="s">
        <v>13108</v>
      </c>
      <c r="I2753" s="29" t="s">
        <v>1049</v>
      </c>
      <c r="J2753" s="29" t="s">
        <v>48</v>
      </c>
      <c r="K2753" s="34">
        <v>44614</v>
      </c>
      <c r="L2753" s="29" t="s">
        <v>42</v>
      </c>
    </row>
    <row r="2754" spans="1:12" x14ac:dyDescent="0.8">
      <c r="A2754" s="29" t="s">
        <v>13110</v>
      </c>
      <c r="B2754" s="29" t="s">
        <v>13111</v>
      </c>
      <c r="C2754" s="29" t="s">
        <v>24265</v>
      </c>
      <c r="D2754" s="29" t="s">
        <v>24363</v>
      </c>
      <c r="E2754" s="32">
        <v>29</v>
      </c>
      <c r="F2754" s="29" t="s">
        <v>29</v>
      </c>
      <c r="G2754" s="29" t="s">
        <v>13112</v>
      </c>
      <c r="H2754" s="32" t="s">
        <v>13113</v>
      </c>
      <c r="I2754" s="29" t="s">
        <v>303</v>
      </c>
      <c r="J2754" s="29" t="s">
        <v>221</v>
      </c>
      <c r="K2754" s="34">
        <v>44408</v>
      </c>
      <c r="L2754" s="29" t="s">
        <v>35</v>
      </c>
    </row>
    <row r="2755" spans="1:12" x14ac:dyDescent="0.8">
      <c r="A2755" s="29" t="s">
        <v>13115</v>
      </c>
      <c r="B2755" s="29" t="s">
        <v>13116</v>
      </c>
      <c r="C2755" s="29" t="s">
        <v>23845</v>
      </c>
      <c r="D2755" s="29" t="s">
        <v>24124</v>
      </c>
      <c r="E2755" s="32">
        <v>33</v>
      </c>
      <c r="F2755" s="29" t="s">
        <v>29</v>
      </c>
      <c r="G2755" s="29" t="s">
        <v>13117</v>
      </c>
      <c r="H2755" s="32" t="s">
        <v>13118</v>
      </c>
      <c r="I2755" s="29" t="s">
        <v>681</v>
      </c>
      <c r="J2755" s="29" t="s">
        <v>99</v>
      </c>
      <c r="K2755" s="34">
        <v>44697</v>
      </c>
      <c r="L2755" s="29" t="s">
        <v>42</v>
      </c>
    </row>
    <row r="2756" spans="1:12" x14ac:dyDescent="0.8">
      <c r="A2756" s="29" t="s">
        <v>13120</v>
      </c>
      <c r="B2756" s="29" t="s">
        <v>13121</v>
      </c>
      <c r="C2756" s="29" t="s">
        <v>23848</v>
      </c>
      <c r="D2756" s="29" t="s">
        <v>24849</v>
      </c>
      <c r="E2756" s="32">
        <v>34</v>
      </c>
      <c r="F2756" s="29" t="s">
        <v>14</v>
      </c>
      <c r="G2756" s="29" t="s">
        <v>13122</v>
      </c>
      <c r="H2756" s="32" t="s">
        <v>13123</v>
      </c>
      <c r="I2756" s="29" t="s">
        <v>746</v>
      </c>
      <c r="J2756" s="29" t="s">
        <v>145</v>
      </c>
      <c r="K2756" s="34">
        <v>45034</v>
      </c>
      <c r="L2756" s="29" t="s">
        <v>35</v>
      </c>
    </row>
    <row r="2757" spans="1:12" x14ac:dyDescent="0.8">
      <c r="A2757" s="29" t="s">
        <v>13125</v>
      </c>
      <c r="B2757" s="29" t="s">
        <v>13126</v>
      </c>
      <c r="C2757" s="29" t="s">
        <v>23806</v>
      </c>
      <c r="D2757" s="29" t="s">
        <v>25044</v>
      </c>
      <c r="E2757" s="32">
        <v>29</v>
      </c>
      <c r="F2757" s="29" t="s">
        <v>14</v>
      </c>
      <c r="G2757" s="29" t="s">
        <v>13127</v>
      </c>
      <c r="H2757" s="32" t="s">
        <v>13128</v>
      </c>
      <c r="I2757" s="29" t="s">
        <v>558</v>
      </c>
      <c r="J2757" s="29" t="s">
        <v>55</v>
      </c>
      <c r="K2757" s="34">
        <v>44256</v>
      </c>
      <c r="L2757" s="29" t="s">
        <v>35</v>
      </c>
    </row>
    <row r="2758" spans="1:12" x14ac:dyDescent="0.8">
      <c r="A2758" s="29" t="s">
        <v>13130</v>
      </c>
      <c r="B2758" s="29" t="s">
        <v>13131</v>
      </c>
      <c r="C2758" s="29" t="s">
        <v>23809</v>
      </c>
      <c r="D2758" s="29" t="s">
        <v>24661</v>
      </c>
      <c r="E2758" s="32">
        <v>37</v>
      </c>
      <c r="F2758" s="29" t="s">
        <v>29</v>
      </c>
      <c r="G2758" s="29" t="s">
        <v>13132</v>
      </c>
      <c r="H2758" s="32" t="s">
        <v>13133</v>
      </c>
      <c r="I2758" s="29" t="s">
        <v>2104</v>
      </c>
      <c r="J2758" s="29" t="s">
        <v>180</v>
      </c>
      <c r="K2758" s="34">
        <v>44920</v>
      </c>
      <c r="L2758" s="29" t="s">
        <v>42</v>
      </c>
    </row>
    <row r="2759" spans="1:12" x14ac:dyDescent="0.8">
      <c r="A2759" s="29" t="s">
        <v>13135</v>
      </c>
      <c r="B2759" s="29" t="s">
        <v>13136</v>
      </c>
      <c r="C2759" s="29" t="s">
        <v>23865</v>
      </c>
      <c r="D2759" s="29" t="s">
        <v>25045</v>
      </c>
      <c r="E2759" s="32">
        <v>25</v>
      </c>
      <c r="F2759" s="29" t="s">
        <v>29</v>
      </c>
      <c r="G2759" s="29" t="s">
        <v>13137</v>
      </c>
      <c r="H2759" s="32" t="s">
        <v>13138</v>
      </c>
      <c r="I2759" s="29" t="s">
        <v>199</v>
      </c>
      <c r="J2759" s="29" t="s">
        <v>74</v>
      </c>
      <c r="K2759" s="34">
        <v>45686</v>
      </c>
      <c r="L2759" s="29" t="s">
        <v>42</v>
      </c>
    </row>
    <row r="2760" spans="1:12" x14ac:dyDescent="0.8">
      <c r="A2760" s="29" t="s">
        <v>13140</v>
      </c>
      <c r="B2760" s="29" t="s">
        <v>13141</v>
      </c>
      <c r="C2760" s="29" t="s">
        <v>24049</v>
      </c>
      <c r="D2760" s="29" t="s">
        <v>24576</v>
      </c>
      <c r="E2760" s="32">
        <v>21</v>
      </c>
      <c r="F2760" s="29" t="s">
        <v>14</v>
      </c>
      <c r="G2760" s="29" t="s">
        <v>13142</v>
      </c>
      <c r="H2760" s="32" t="s">
        <v>13143</v>
      </c>
      <c r="I2760" s="29" t="s">
        <v>2104</v>
      </c>
      <c r="J2760" s="29" t="s">
        <v>180</v>
      </c>
      <c r="K2760" s="34">
        <v>44072</v>
      </c>
      <c r="L2760" s="29" t="s">
        <v>26</v>
      </c>
    </row>
    <row r="2761" spans="1:12" x14ac:dyDescent="0.8">
      <c r="A2761" s="29" t="s">
        <v>13145</v>
      </c>
      <c r="B2761" s="29" t="s">
        <v>13146</v>
      </c>
      <c r="C2761" s="29" t="s">
        <v>23963</v>
      </c>
      <c r="D2761" s="29" t="s">
        <v>24722</v>
      </c>
      <c r="E2761" s="32">
        <v>42</v>
      </c>
      <c r="F2761" s="29" t="s">
        <v>29</v>
      </c>
      <c r="G2761" s="29" t="s">
        <v>13147</v>
      </c>
      <c r="H2761" s="32" t="s">
        <v>13148</v>
      </c>
      <c r="I2761" s="29" t="s">
        <v>244</v>
      </c>
      <c r="J2761" s="29" t="s">
        <v>221</v>
      </c>
      <c r="K2761" s="34">
        <v>44775</v>
      </c>
      <c r="L2761" s="29" t="s">
        <v>42</v>
      </c>
    </row>
    <row r="2762" spans="1:12" x14ac:dyDescent="0.8">
      <c r="A2762" s="29" t="s">
        <v>13150</v>
      </c>
      <c r="B2762" s="29" t="s">
        <v>13151</v>
      </c>
      <c r="C2762" s="29" t="s">
        <v>23763</v>
      </c>
      <c r="D2762" s="29" t="s">
        <v>24440</v>
      </c>
      <c r="E2762" s="32">
        <v>42</v>
      </c>
      <c r="F2762" s="29" t="s">
        <v>14</v>
      </c>
      <c r="G2762" s="29" t="s">
        <v>13152</v>
      </c>
      <c r="H2762" s="32" t="s">
        <v>13153</v>
      </c>
      <c r="I2762" s="29" t="s">
        <v>424</v>
      </c>
      <c r="J2762" s="29" t="s">
        <v>138</v>
      </c>
      <c r="K2762" s="34">
        <v>44128</v>
      </c>
      <c r="L2762" s="29" t="s">
        <v>42</v>
      </c>
    </row>
    <row r="2763" spans="1:12" x14ac:dyDescent="0.8">
      <c r="A2763" s="29" t="s">
        <v>13155</v>
      </c>
      <c r="B2763" s="29" t="s">
        <v>13156</v>
      </c>
      <c r="C2763" s="29" t="s">
        <v>23750</v>
      </c>
      <c r="D2763" s="29" t="s">
        <v>24428</v>
      </c>
      <c r="E2763" s="32">
        <v>25</v>
      </c>
      <c r="F2763" s="29" t="s">
        <v>29</v>
      </c>
      <c r="G2763" s="29" t="s">
        <v>13157</v>
      </c>
      <c r="H2763" s="32" t="s">
        <v>13158</v>
      </c>
      <c r="I2763" s="29" t="s">
        <v>260</v>
      </c>
      <c r="J2763" s="29" t="s">
        <v>113</v>
      </c>
      <c r="K2763" s="34">
        <v>44150</v>
      </c>
      <c r="L2763" s="29" t="s">
        <v>35</v>
      </c>
    </row>
    <row r="2764" spans="1:12" x14ac:dyDescent="0.8">
      <c r="A2764" s="29" t="s">
        <v>13160</v>
      </c>
      <c r="B2764" s="29" t="s">
        <v>13161</v>
      </c>
      <c r="C2764" s="29" t="s">
        <v>23740</v>
      </c>
      <c r="D2764" s="29" t="s">
        <v>24555</v>
      </c>
      <c r="E2764" s="32">
        <v>45</v>
      </c>
      <c r="F2764" s="29" t="s">
        <v>14</v>
      </c>
      <c r="G2764" s="29" t="s">
        <v>13162</v>
      </c>
      <c r="H2764" s="32" t="s">
        <v>13163</v>
      </c>
      <c r="I2764" s="29" t="s">
        <v>473</v>
      </c>
      <c r="J2764" s="29" t="s">
        <v>113</v>
      </c>
      <c r="K2764" s="34">
        <v>45420</v>
      </c>
      <c r="L2764" s="29" t="s">
        <v>26</v>
      </c>
    </row>
    <row r="2765" spans="1:12" x14ac:dyDescent="0.8">
      <c r="A2765" s="29" t="s">
        <v>13165</v>
      </c>
      <c r="B2765" s="29" t="s">
        <v>13166</v>
      </c>
      <c r="C2765" s="29" t="s">
        <v>24230</v>
      </c>
      <c r="D2765" s="29" t="s">
        <v>25046</v>
      </c>
      <c r="E2765" s="32">
        <v>27</v>
      </c>
      <c r="F2765" s="29" t="s">
        <v>29</v>
      </c>
      <c r="G2765" s="29" t="s">
        <v>13167</v>
      </c>
      <c r="H2765" s="32"/>
      <c r="I2765" s="29" t="s">
        <v>450</v>
      </c>
      <c r="J2765" s="29" t="s">
        <v>138</v>
      </c>
      <c r="K2765" s="34">
        <v>44468</v>
      </c>
      <c r="L2765" s="29" t="s">
        <v>35</v>
      </c>
    </row>
    <row r="2766" spans="1:12" x14ac:dyDescent="0.8">
      <c r="A2766" s="29" t="s">
        <v>13169</v>
      </c>
      <c r="B2766" s="29" t="s">
        <v>13170</v>
      </c>
      <c r="C2766" s="29" t="s">
        <v>23977</v>
      </c>
      <c r="D2766" s="29" t="s">
        <v>24706</v>
      </c>
      <c r="E2766" s="32">
        <v>38</v>
      </c>
      <c r="F2766" s="29" t="s">
        <v>29</v>
      </c>
      <c r="G2766" s="29" t="s">
        <v>13171</v>
      </c>
      <c r="H2766" s="32">
        <f>1-544-746-9048</f>
        <v>-10337</v>
      </c>
      <c r="I2766" s="29" t="s">
        <v>558</v>
      </c>
      <c r="J2766" s="29" t="s">
        <v>55</v>
      </c>
      <c r="K2766" s="34">
        <v>45587</v>
      </c>
      <c r="L2766" s="29" t="s">
        <v>42</v>
      </c>
    </row>
    <row r="2767" spans="1:12" x14ac:dyDescent="0.8">
      <c r="A2767" s="29" t="s">
        <v>13173</v>
      </c>
      <c r="B2767" s="29" t="s">
        <v>13174</v>
      </c>
      <c r="C2767" s="29" t="s">
        <v>24073</v>
      </c>
      <c r="D2767" s="29" t="s">
        <v>24969</v>
      </c>
      <c r="E2767" s="32">
        <v>44</v>
      </c>
      <c r="F2767" s="29" t="s">
        <v>29</v>
      </c>
      <c r="G2767" s="29" t="s">
        <v>13175</v>
      </c>
      <c r="H2767" s="32" t="s">
        <v>13176</v>
      </c>
      <c r="I2767" s="29" t="s">
        <v>41</v>
      </c>
      <c r="J2767" s="29" t="s">
        <v>19</v>
      </c>
      <c r="K2767" s="34">
        <v>44530</v>
      </c>
      <c r="L2767" s="29" t="s">
        <v>26</v>
      </c>
    </row>
    <row r="2768" spans="1:12" x14ac:dyDescent="0.8">
      <c r="A2768" s="29" t="s">
        <v>13178</v>
      </c>
      <c r="B2768" s="29" t="s">
        <v>13179</v>
      </c>
      <c r="C2768" s="29" t="s">
        <v>24006</v>
      </c>
      <c r="D2768" s="29" t="s">
        <v>24437</v>
      </c>
      <c r="E2768" s="32">
        <v>34</v>
      </c>
      <c r="F2768" s="29" t="s">
        <v>29</v>
      </c>
      <c r="G2768" s="29" t="s">
        <v>13180</v>
      </c>
      <c r="H2768" s="32" t="s">
        <v>13181</v>
      </c>
      <c r="I2768" s="29"/>
      <c r="J2768" s="29" t="s">
        <v>19</v>
      </c>
      <c r="K2768" s="34">
        <v>44535</v>
      </c>
      <c r="L2768" s="29" t="s">
        <v>35</v>
      </c>
    </row>
    <row r="2769" spans="1:12" x14ac:dyDescent="0.8">
      <c r="A2769" s="29" t="s">
        <v>13183</v>
      </c>
      <c r="B2769" s="29" t="s">
        <v>13184</v>
      </c>
      <c r="C2769" s="29" t="s">
        <v>23841</v>
      </c>
      <c r="D2769" s="29" t="s">
        <v>25047</v>
      </c>
      <c r="E2769" s="32">
        <v>40</v>
      </c>
      <c r="F2769" s="29" t="s">
        <v>14</v>
      </c>
      <c r="G2769" s="29" t="s">
        <v>13185</v>
      </c>
      <c r="H2769" s="32" t="s">
        <v>13186</v>
      </c>
      <c r="I2769" s="29" t="s">
        <v>238</v>
      </c>
      <c r="J2769" s="29" t="s">
        <v>48</v>
      </c>
      <c r="K2769" s="34">
        <v>45027</v>
      </c>
      <c r="L2769" s="29" t="s">
        <v>26</v>
      </c>
    </row>
    <row r="2770" spans="1:12" x14ac:dyDescent="0.8">
      <c r="A2770" s="29" t="s">
        <v>13188</v>
      </c>
      <c r="B2770" s="29" t="s">
        <v>13189</v>
      </c>
      <c r="C2770" s="29" t="s">
        <v>24266</v>
      </c>
      <c r="D2770" s="29" t="s">
        <v>24427</v>
      </c>
      <c r="E2770" s="32">
        <v>28</v>
      </c>
      <c r="F2770" s="29" t="s">
        <v>29</v>
      </c>
      <c r="G2770" s="29" t="s">
        <v>13190</v>
      </c>
      <c r="H2770" s="32" t="s">
        <v>13191</v>
      </c>
      <c r="I2770" s="29" t="s">
        <v>285</v>
      </c>
      <c r="J2770" s="29" t="s">
        <v>193</v>
      </c>
      <c r="K2770" s="34">
        <v>44275</v>
      </c>
      <c r="L2770" s="29" t="s">
        <v>42</v>
      </c>
    </row>
    <row r="2771" spans="1:12" x14ac:dyDescent="0.8">
      <c r="A2771" s="29" t="s">
        <v>13193</v>
      </c>
      <c r="B2771" s="29" t="s">
        <v>13194</v>
      </c>
      <c r="C2771" s="29" t="s">
        <v>23832</v>
      </c>
      <c r="D2771" s="29" t="s">
        <v>24885</v>
      </c>
      <c r="E2771" s="32">
        <v>32</v>
      </c>
      <c r="F2771" s="29" t="s">
        <v>29</v>
      </c>
      <c r="G2771" s="29" t="s">
        <v>13195</v>
      </c>
      <c r="H2771" s="32" t="s">
        <v>13196</v>
      </c>
      <c r="I2771" s="29" t="s">
        <v>285</v>
      </c>
      <c r="J2771" s="29" t="s">
        <v>193</v>
      </c>
      <c r="K2771" s="34">
        <v>44359</v>
      </c>
      <c r="L2771" s="29" t="s">
        <v>35</v>
      </c>
    </row>
    <row r="2772" spans="1:12" x14ac:dyDescent="0.8">
      <c r="A2772" s="29" t="s">
        <v>13198</v>
      </c>
      <c r="B2772" s="29" t="s">
        <v>13199</v>
      </c>
      <c r="C2772" s="29" t="s">
        <v>24088</v>
      </c>
      <c r="D2772" s="29" t="s">
        <v>24620</v>
      </c>
      <c r="E2772" s="32">
        <v>32</v>
      </c>
      <c r="F2772" s="29" t="s">
        <v>29</v>
      </c>
      <c r="G2772" s="29" t="s">
        <v>13200</v>
      </c>
      <c r="H2772" s="32" t="s">
        <v>13201</v>
      </c>
      <c r="I2772" s="29" t="s">
        <v>510</v>
      </c>
      <c r="J2772" s="29" t="s">
        <v>126</v>
      </c>
      <c r="K2772" s="34">
        <v>44852</v>
      </c>
      <c r="L2772" s="29" t="s">
        <v>42</v>
      </c>
    </row>
    <row r="2773" spans="1:12" x14ac:dyDescent="0.8">
      <c r="A2773" s="29" t="s">
        <v>13203</v>
      </c>
      <c r="B2773" s="29" t="s">
        <v>13204</v>
      </c>
      <c r="C2773" s="29" t="s">
        <v>23912</v>
      </c>
      <c r="D2773" s="29" t="s">
        <v>24803</v>
      </c>
      <c r="E2773" s="32">
        <v>26</v>
      </c>
      <c r="F2773" s="29" t="s">
        <v>29</v>
      </c>
      <c r="G2773" s="29" t="s">
        <v>13205</v>
      </c>
      <c r="H2773" s="32" t="s">
        <v>13206</v>
      </c>
      <c r="I2773" s="29" t="s">
        <v>25</v>
      </c>
      <c r="J2773" s="29" t="s">
        <v>19</v>
      </c>
      <c r="K2773" s="34">
        <v>45334</v>
      </c>
      <c r="L2773" s="29" t="s">
        <v>35</v>
      </c>
    </row>
    <row r="2774" spans="1:12" x14ac:dyDescent="0.8">
      <c r="A2774" s="29" t="s">
        <v>13208</v>
      </c>
      <c r="B2774" s="29" t="s">
        <v>13209</v>
      </c>
      <c r="C2774" s="29" t="s">
        <v>23934</v>
      </c>
      <c r="D2774" s="29" t="s">
        <v>24601</v>
      </c>
      <c r="E2774" s="32">
        <v>32</v>
      </c>
      <c r="F2774" s="29" t="s">
        <v>14</v>
      </c>
      <c r="G2774" s="29" t="s">
        <v>13210</v>
      </c>
      <c r="H2774" s="32"/>
      <c r="I2774" s="29" t="s">
        <v>1049</v>
      </c>
      <c r="J2774" s="29" t="s">
        <v>48</v>
      </c>
      <c r="K2774" s="34">
        <v>44126</v>
      </c>
      <c r="L2774" s="29" t="s">
        <v>26</v>
      </c>
    </row>
    <row r="2775" spans="1:12" x14ac:dyDescent="0.8">
      <c r="A2775" s="29" t="s">
        <v>13212</v>
      </c>
      <c r="B2775" s="29" t="s">
        <v>13213</v>
      </c>
      <c r="C2775" s="29" t="s">
        <v>23783</v>
      </c>
      <c r="D2775" s="29" t="s">
        <v>24386</v>
      </c>
      <c r="E2775" s="32">
        <v>18</v>
      </c>
      <c r="F2775" s="29" t="s">
        <v>29</v>
      </c>
      <c r="G2775" s="29" t="s">
        <v>13214</v>
      </c>
      <c r="H2775" s="32" t="s">
        <v>13215</v>
      </c>
      <c r="I2775" s="29" t="s">
        <v>91</v>
      </c>
      <c r="J2775" s="29"/>
      <c r="K2775" s="34">
        <v>44793</v>
      </c>
      <c r="L2775" s="29" t="s">
        <v>26</v>
      </c>
    </row>
    <row r="2776" spans="1:12" x14ac:dyDescent="0.8">
      <c r="A2776" s="29" t="s">
        <v>13217</v>
      </c>
      <c r="B2776" s="29" t="s">
        <v>13218</v>
      </c>
      <c r="C2776" s="29" t="s">
        <v>24082</v>
      </c>
      <c r="D2776" s="29" t="s">
        <v>24879</v>
      </c>
      <c r="E2776" s="32">
        <v>29</v>
      </c>
      <c r="F2776" s="29" t="s">
        <v>14</v>
      </c>
      <c r="G2776" s="29" t="s">
        <v>13219</v>
      </c>
      <c r="H2776" s="32" t="s">
        <v>13220</v>
      </c>
      <c r="I2776" s="29" t="s">
        <v>255</v>
      </c>
      <c r="J2776" s="29" t="s">
        <v>145</v>
      </c>
      <c r="K2776" s="34">
        <v>44882</v>
      </c>
      <c r="L2776" s="29" t="s">
        <v>42</v>
      </c>
    </row>
    <row r="2777" spans="1:12" x14ac:dyDescent="0.8">
      <c r="A2777" s="29" t="s">
        <v>13222</v>
      </c>
      <c r="B2777" s="29" t="s">
        <v>13223</v>
      </c>
      <c r="C2777" s="29" t="s">
        <v>23965</v>
      </c>
      <c r="D2777" s="29" t="s">
        <v>24423</v>
      </c>
      <c r="E2777" s="32">
        <v>31</v>
      </c>
      <c r="F2777" s="29" t="s">
        <v>29</v>
      </c>
      <c r="G2777" s="29" t="s">
        <v>13224</v>
      </c>
      <c r="H2777" s="32" t="s">
        <v>13225</v>
      </c>
      <c r="I2777" s="29" t="s">
        <v>450</v>
      </c>
      <c r="J2777" s="29" t="s">
        <v>138</v>
      </c>
      <c r="K2777" s="34">
        <v>44119</v>
      </c>
      <c r="L2777" s="29" t="s">
        <v>26</v>
      </c>
    </row>
    <row r="2778" spans="1:12" x14ac:dyDescent="0.8">
      <c r="A2778" s="29" t="s">
        <v>13227</v>
      </c>
      <c r="B2778" s="29" t="s">
        <v>13228</v>
      </c>
      <c r="C2778" s="29" t="s">
        <v>24166</v>
      </c>
      <c r="D2778" s="29" t="s">
        <v>24708</v>
      </c>
      <c r="E2778" s="32">
        <v>31</v>
      </c>
      <c r="F2778" s="29" t="s">
        <v>14</v>
      </c>
      <c r="G2778" s="29" t="s">
        <v>13229</v>
      </c>
      <c r="H2778" s="32" t="s">
        <v>13230</v>
      </c>
      <c r="I2778" s="29" t="s">
        <v>303</v>
      </c>
      <c r="J2778" s="29" t="s">
        <v>221</v>
      </c>
      <c r="K2778" s="34">
        <v>44604</v>
      </c>
      <c r="L2778" s="29" t="s">
        <v>35</v>
      </c>
    </row>
    <row r="2779" spans="1:12" x14ac:dyDescent="0.8">
      <c r="A2779" s="29" t="s">
        <v>13232</v>
      </c>
      <c r="B2779" s="29" t="s">
        <v>13233</v>
      </c>
      <c r="C2779" s="29" t="s">
        <v>23861</v>
      </c>
      <c r="D2779" s="29" t="s">
        <v>24330</v>
      </c>
      <c r="E2779" s="32">
        <v>32</v>
      </c>
      <c r="F2779" s="29" t="s">
        <v>29</v>
      </c>
      <c r="G2779" s="29" t="s">
        <v>13234</v>
      </c>
      <c r="H2779" s="32" t="s">
        <v>13235</v>
      </c>
      <c r="I2779" s="29" t="s">
        <v>1383</v>
      </c>
      <c r="J2779" s="29" t="s">
        <v>92</v>
      </c>
      <c r="K2779" s="34">
        <v>45667</v>
      </c>
      <c r="L2779" s="29" t="s">
        <v>35</v>
      </c>
    </row>
    <row r="2780" spans="1:12" x14ac:dyDescent="0.8">
      <c r="A2780" s="29" t="s">
        <v>13237</v>
      </c>
      <c r="B2780" s="29" t="s">
        <v>13238</v>
      </c>
      <c r="C2780" s="29" t="s">
        <v>24017</v>
      </c>
      <c r="D2780" s="29" t="s">
        <v>23874</v>
      </c>
      <c r="E2780" s="32">
        <v>34</v>
      </c>
      <c r="F2780" s="29" t="s">
        <v>29</v>
      </c>
      <c r="G2780" s="29" t="s">
        <v>13239</v>
      </c>
      <c r="H2780" s="32" t="s">
        <v>13240</v>
      </c>
      <c r="I2780" s="29" t="s">
        <v>161</v>
      </c>
      <c r="J2780" s="29" t="s">
        <v>113</v>
      </c>
      <c r="K2780" s="34">
        <v>45598</v>
      </c>
      <c r="L2780" s="29" t="s">
        <v>35</v>
      </c>
    </row>
    <row r="2781" spans="1:12" x14ac:dyDescent="0.8">
      <c r="A2781" s="29" t="s">
        <v>13242</v>
      </c>
      <c r="B2781" s="29" t="s">
        <v>13243</v>
      </c>
      <c r="C2781" s="29" t="s">
        <v>23937</v>
      </c>
      <c r="D2781" s="29" t="s">
        <v>24497</v>
      </c>
      <c r="E2781" s="32">
        <v>40</v>
      </c>
      <c r="F2781" s="29" t="s">
        <v>29</v>
      </c>
      <c r="G2781" s="29" t="s">
        <v>13244</v>
      </c>
      <c r="H2781" s="32" t="s">
        <v>13245</v>
      </c>
      <c r="I2781" s="29" t="s">
        <v>558</v>
      </c>
      <c r="J2781" s="29" t="s">
        <v>55</v>
      </c>
      <c r="K2781" s="34">
        <v>45573</v>
      </c>
      <c r="L2781" s="29" t="s">
        <v>35</v>
      </c>
    </row>
    <row r="2782" spans="1:12" x14ac:dyDescent="0.8">
      <c r="A2782" s="29" t="s">
        <v>13247</v>
      </c>
      <c r="B2782" s="29" t="s">
        <v>13248</v>
      </c>
      <c r="C2782" s="29" t="s">
        <v>23848</v>
      </c>
      <c r="D2782" s="29" t="s">
        <v>24387</v>
      </c>
      <c r="E2782" s="32">
        <v>45</v>
      </c>
      <c r="F2782" s="29" t="s">
        <v>14</v>
      </c>
      <c r="G2782" s="29" t="s">
        <v>13249</v>
      </c>
      <c r="H2782" s="32" t="s">
        <v>13250</v>
      </c>
      <c r="I2782" s="29" t="s">
        <v>1448</v>
      </c>
      <c r="J2782" s="29" t="s">
        <v>193</v>
      </c>
      <c r="K2782" s="34">
        <v>45713</v>
      </c>
      <c r="L2782" s="29" t="s">
        <v>35</v>
      </c>
    </row>
    <row r="2783" spans="1:12" x14ac:dyDescent="0.8">
      <c r="A2783" s="29" t="s">
        <v>13252</v>
      </c>
      <c r="B2783" s="29" t="s">
        <v>13253</v>
      </c>
      <c r="C2783" s="29" t="s">
        <v>23775</v>
      </c>
      <c r="D2783" s="29" t="s">
        <v>24680</v>
      </c>
      <c r="E2783" s="32">
        <v>27</v>
      </c>
      <c r="F2783" s="29" t="s">
        <v>29</v>
      </c>
      <c r="G2783" s="29" t="s">
        <v>13254</v>
      </c>
      <c r="H2783" s="32" t="s">
        <v>13255</v>
      </c>
      <c r="I2783" s="29" t="s">
        <v>244</v>
      </c>
      <c r="J2783" s="29" t="s">
        <v>221</v>
      </c>
      <c r="K2783" s="34">
        <v>43897</v>
      </c>
      <c r="L2783" s="29" t="s">
        <v>35</v>
      </c>
    </row>
    <row r="2784" spans="1:12" x14ac:dyDescent="0.8">
      <c r="A2784" s="29" t="s">
        <v>13257</v>
      </c>
      <c r="B2784" s="29" t="s">
        <v>13258</v>
      </c>
      <c r="C2784" s="29" t="s">
        <v>23952</v>
      </c>
      <c r="D2784" s="29" t="s">
        <v>23969</v>
      </c>
      <c r="E2784" s="32">
        <v>20</v>
      </c>
      <c r="F2784" s="29" t="s">
        <v>29</v>
      </c>
      <c r="G2784" s="29" t="s">
        <v>13259</v>
      </c>
      <c r="H2784" s="32" t="s">
        <v>13260</v>
      </c>
      <c r="I2784" s="29" t="s">
        <v>119</v>
      </c>
      <c r="J2784" s="29" t="s">
        <v>55</v>
      </c>
      <c r="K2784" s="34">
        <v>44046</v>
      </c>
      <c r="L2784" s="29" t="s">
        <v>42</v>
      </c>
    </row>
    <row r="2785" spans="1:12" x14ac:dyDescent="0.8">
      <c r="A2785" s="29" t="s">
        <v>13262</v>
      </c>
      <c r="B2785" s="29" t="s">
        <v>13263</v>
      </c>
      <c r="C2785" s="29" t="s">
        <v>24101</v>
      </c>
      <c r="D2785" s="29" t="s">
        <v>24543</v>
      </c>
      <c r="E2785" s="32">
        <v>22</v>
      </c>
      <c r="F2785" s="29" t="s">
        <v>14</v>
      </c>
      <c r="G2785" s="29" t="s">
        <v>13264</v>
      </c>
      <c r="H2785" s="32" t="s">
        <v>13265</v>
      </c>
      <c r="I2785" s="29" t="s">
        <v>450</v>
      </c>
      <c r="J2785" s="29" t="s">
        <v>138</v>
      </c>
      <c r="K2785" s="34">
        <v>45275</v>
      </c>
      <c r="L2785" s="29" t="s">
        <v>42</v>
      </c>
    </row>
    <row r="2786" spans="1:12" x14ac:dyDescent="0.8">
      <c r="A2786" s="29" t="s">
        <v>13267</v>
      </c>
      <c r="B2786" s="29" t="s">
        <v>13268</v>
      </c>
      <c r="C2786" s="29" t="s">
        <v>23937</v>
      </c>
      <c r="D2786" s="29" t="s">
        <v>24008</v>
      </c>
      <c r="E2786" s="32">
        <v>29</v>
      </c>
      <c r="F2786" s="29" t="s">
        <v>29</v>
      </c>
      <c r="G2786" s="29" t="s">
        <v>13269</v>
      </c>
      <c r="H2786" s="32" t="s">
        <v>13270</v>
      </c>
      <c r="I2786" s="29" t="s">
        <v>424</v>
      </c>
      <c r="J2786" s="29" t="s">
        <v>138</v>
      </c>
      <c r="K2786" s="34">
        <v>43942</v>
      </c>
      <c r="L2786" s="29" t="s">
        <v>42</v>
      </c>
    </row>
    <row r="2787" spans="1:12" x14ac:dyDescent="0.8">
      <c r="A2787" s="29" t="s">
        <v>13272</v>
      </c>
      <c r="B2787" s="29" t="s">
        <v>13273</v>
      </c>
      <c r="C2787" s="29" t="s">
        <v>23752</v>
      </c>
      <c r="D2787" s="29" t="s">
        <v>24446</v>
      </c>
      <c r="E2787" s="32">
        <v>30</v>
      </c>
      <c r="F2787" s="29" t="s">
        <v>14</v>
      </c>
      <c r="G2787" s="29" t="s">
        <v>13274</v>
      </c>
      <c r="H2787" s="32" t="s">
        <v>13275</v>
      </c>
      <c r="I2787" s="29" t="s">
        <v>33</v>
      </c>
      <c r="J2787" s="29" t="s">
        <v>34</v>
      </c>
      <c r="K2787" s="34">
        <v>44696</v>
      </c>
      <c r="L2787" s="29" t="s">
        <v>26</v>
      </c>
    </row>
    <row r="2788" spans="1:12" x14ac:dyDescent="0.8">
      <c r="A2788" s="29" t="s">
        <v>13276</v>
      </c>
      <c r="B2788" s="29" t="s">
        <v>13277</v>
      </c>
      <c r="C2788" s="29" t="s">
        <v>23806</v>
      </c>
      <c r="D2788" s="29" t="s">
        <v>23924</v>
      </c>
      <c r="E2788" s="32">
        <v>25</v>
      </c>
      <c r="F2788" s="29"/>
      <c r="G2788" s="29" t="s">
        <v>13278</v>
      </c>
      <c r="H2788" s="32" t="s">
        <v>13279</v>
      </c>
      <c r="I2788" s="29" t="s">
        <v>41</v>
      </c>
      <c r="J2788" s="29" t="s">
        <v>19</v>
      </c>
      <c r="K2788" s="34">
        <v>44106</v>
      </c>
      <c r="L2788" s="29" t="s">
        <v>35</v>
      </c>
    </row>
    <row r="2789" spans="1:12" x14ac:dyDescent="0.8">
      <c r="A2789" s="29" t="s">
        <v>13281</v>
      </c>
      <c r="B2789" s="29" t="s">
        <v>13282</v>
      </c>
      <c r="C2789" s="29" t="s">
        <v>23752</v>
      </c>
      <c r="D2789" s="29" t="s">
        <v>23888</v>
      </c>
      <c r="E2789" s="32">
        <v>19</v>
      </c>
      <c r="F2789" s="29" t="s">
        <v>14</v>
      </c>
      <c r="G2789" s="29" t="s">
        <v>13283</v>
      </c>
      <c r="H2789" s="32" t="s">
        <v>13284</v>
      </c>
      <c r="I2789" s="29" t="s">
        <v>25</v>
      </c>
      <c r="J2789" s="29" t="s">
        <v>19</v>
      </c>
      <c r="K2789" s="34">
        <v>43948</v>
      </c>
      <c r="L2789" s="29" t="s">
        <v>26</v>
      </c>
    </row>
    <row r="2790" spans="1:12" x14ac:dyDescent="0.8">
      <c r="A2790" s="29" t="s">
        <v>13286</v>
      </c>
      <c r="B2790" s="29" t="s">
        <v>13287</v>
      </c>
      <c r="C2790" s="29" t="s">
        <v>23939</v>
      </c>
      <c r="D2790" s="29" t="s">
        <v>24888</v>
      </c>
      <c r="E2790" s="32">
        <v>29</v>
      </c>
      <c r="F2790" s="29" t="s">
        <v>382</v>
      </c>
      <c r="G2790" s="29" t="s">
        <v>13288</v>
      </c>
      <c r="H2790" s="32" t="s">
        <v>13289</v>
      </c>
      <c r="I2790" s="29"/>
      <c r="J2790" s="29" t="s">
        <v>55</v>
      </c>
      <c r="K2790" s="34">
        <v>45590</v>
      </c>
      <c r="L2790" s="29" t="s">
        <v>35</v>
      </c>
    </row>
    <row r="2791" spans="1:12" x14ac:dyDescent="0.8">
      <c r="A2791" s="29" t="s">
        <v>13291</v>
      </c>
      <c r="B2791" s="29" t="s">
        <v>13292</v>
      </c>
      <c r="C2791" s="29" t="s">
        <v>23892</v>
      </c>
      <c r="D2791" s="29" t="s">
        <v>24502</v>
      </c>
      <c r="E2791" s="32">
        <v>37</v>
      </c>
      <c r="F2791" s="29" t="s">
        <v>29</v>
      </c>
      <c r="G2791" s="29" t="s">
        <v>13293</v>
      </c>
      <c r="H2791" s="32" t="s">
        <v>13294</v>
      </c>
      <c r="I2791" s="29" t="s">
        <v>297</v>
      </c>
      <c r="J2791" s="29" t="s">
        <v>99</v>
      </c>
      <c r="K2791" s="34">
        <v>45175</v>
      </c>
      <c r="L2791" s="29" t="s">
        <v>26</v>
      </c>
    </row>
    <row r="2792" spans="1:12" x14ac:dyDescent="0.8">
      <c r="A2792" s="29" t="s">
        <v>13296</v>
      </c>
      <c r="B2792" s="29" t="s">
        <v>13297</v>
      </c>
      <c r="C2792" s="29" t="s">
        <v>24090</v>
      </c>
      <c r="D2792" s="29" t="s">
        <v>24437</v>
      </c>
      <c r="E2792" s="32">
        <v>42</v>
      </c>
      <c r="F2792" s="29" t="s">
        <v>29</v>
      </c>
      <c r="G2792" s="29" t="s">
        <v>13298</v>
      </c>
      <c r="H2792" s="32" t="s">
        <v>13299</v>
      </c>
      <c r="I2792" s="29" t="s">
        <v>309</v>
      </c>
      <c r="J2792" s="29" t="s">
        <v>74</v>
      </c>
      <c r="K2792" s="34">
        <v>45236</v>
      </c>
      <c r="L2792" s="29" t="s">
        <v>35</v>
      </c>
    </row>
    <row r="2793" spans="1:12" x14ac:dyDescent="0.8">
      <c r="A2793" s="29" t="s">
        <v>13301</v>
      </c>
      <c r="B2793" s="29" t="s">
        <v>13302</v>
      </c>
      <c r="C2793" s="29" t="s">
        <v>24043</v>
      </c>
      <c r="D2793" s="29" t="s">
        <v>24769</v>
      </c>
      <c r="E2793" s="32">
        <v>28</v>
      </c>
      <c r="F2793" s="29" t="s">
        <v>14</v>
      </c>
      <c r="G2793" s="29" t="s">
        <v>13303</v>
      </c>
      <c r="H2793" s="32"/>
      <c r="I2793" s="29" t="s">
        <v>424</v>
      </c>
      <c r="J2793" s="29" t="s">
        <v>138</v>
      </c>
      <c r="K2793" s="34">
        <v>43978</v>
      </c>
      <c r="L2793" s="29" t="s">
        <v>35</v>
      </c>
    </row>
    <row r="2794" spans="1:12" x14ac:dyDescent="0.8">
      <c r="A2794" s="29" t="s">
        <v>13305</v>
      </c>
      <c r="B2794" s="29" t="s">
        <v>13306</v>
      </c>
      <c r="C2794" s="29" t="s">
        <v>23798</v>
      </c>
      <c r="D2794" s="29" t="s">
        <v>24437</v>
      </c>
      <c r="E2794" s="32">
        <v>30</v>
      </c>
      <c r="F2794" s="29" t="s">
        <v>29</v>
      </c>
      <c r="G2794" s="29" t="s">
        <v>13307</v>
      </c>
      <c r="H2794" s="32" t="s">
        <v>13308</v>
      </c>
      <c r="I2794" s="29" t="s">
        <v>796</v>
      </c>
      <c r="J2794" s="29" t="s">
        <v>19</v>
      </c>
      <c r="K2794" s="34">
        <v>45387</v>
      </c>
      <c r="L2794" s="29" t="s">
        <v>26</v>
      </c>
    </row>
    <row r="2795" spans="1:12" x14ac:dyDescent="0.8">
      <c r="A2795" s="29" t="s">
        <v>13310</v>
      </c>
      <c r="B2795" s="29" t="s">
        <v>13311</v>
      </c>
      <c r="C2795" s="29" t="s">
        <v>24061</v>
      </c>
      <c r="D2795" s="29" t="s">
        <v>24428</v>
      </c>
      <c r="E2795" s="32">
        <v>23</v>
      </c>
      <c r="F2795" s="29" t="s">
        <v>14</v>
      </c>
      <c r="G2795" s="29" t="s">
        <v>13312</v>
      </c>
      <c r="H2795" s="32">
        <v>7428326634</v>
      </c>
      <c r="I2795" s="29" t="s">
        <v>912</v>
      </c>
      <c r="J2795" s="29" t="s">
        <v>99</v>
      </c>
      <c r="K2795" s="34">
        <v>45656</v>
      </c>
      <c r="L2795" s="29" t="s">
        <v>42</v>
      </c>
    </row>
    <row r="2796" spans="1:12" x14ac:dyDescent="0.8">
      <c r="A2796" s="29" t="s">
        <v>13314</v>
      </c>
      <c r="B2796" s="29" t="s">
        <v>13315</v>
      </c>
      <c r="C2796" s="29" t="s">
        <v>24082</v>
      </c>
      <c r="D2796" s="29" t="s">
        <v>24330</v>
      </c>
      <c r="E2796" s="32">
        <v>34</v>
      </c>
      <c r="F2796" s="29" t="s">
        <v>14</v>
      </c>
      <c r="G2796" s="29" t="s">
        <v>13316</v>
      </c>
      <c r="H2796" s="32">
        <v>7768435932</v>
      </c>
      <c r="I2796" s="29" t="s">
        <v>424</v>
      </c>
      <c r="J2796" s="29" t="s">
        <v>138</v>
      </c>
      <c r="K2796" s="34">
        <v>44550</v>
      </c>
      <c r="L2796" s="29" t="s">
        <v>26</v>
      </c>
    </row>
    <row r="2797" spans="1:12" x14ac:dyDescent="0.8">
      <c r="A2797" s="29" t="s">
        <v>13318</v>
      </c>
      <c r="B2797" s="29" t="s">
        <v>13319</v>
      </c>
      <c r="C2797" s="29" t="s">
        <v>23825</v>
      </c>
      <c r="D2797" s="29" t="s">
        <v>24729</v>
      </c>
      <c r="E2797" s="32">
        <v>24</v>
      </c>
      <c r="F2797" s="29"/>
      <c r="G2797" s="29" t="s">
        <v>13320</v>
      </c>
      <c r="H2797" s="32" t="s">
        <v>13321</v>
      </c>
      <c r="I2797" s="29" t="s">
        <v>137</v>
      </c>
      <c r="J2797" s="29" t="s">
        <v>138</v>
      </c>
      <c r="K2797" s="34">
        <v>45009</v>
      </c>
      <c r="L2797" s="29" t="s">
        <v>35</v>
      </c>
    </row>
    <row r="2798" spans="1:12" x14ac:dyDescent="0.8">
      <c r="A2798" s="29" t="s">
        <v>13323</v>
      </c>
      <c r="B2798" s="29" t="s">
        <v>13324</v>
      </c>
      <c r="C2798" s="29" t="s">
        <v>23915</v>
      </c>
      <c r="D2798" s="29" t="s">
        <v>24146</v>
      </c>
      <c r="E2798" s="32">
        <v>41</v>
      </c>
      <c r="F2798" s="29" t="s">
        <v>29</v>
      </c>
      <c r="G2798" s="29" t="s">
        <v>13325</v>
      </c>
      <c r="H2798" s="32" t="s">
        <v>13326</v>
      </c>
      <c r="I2798" s="29" t="s">
        <v>355</v>
      </c>
      <c r="J2798" s="29" t="s">
        <v>180</v>
      </c>
      <c r="K2798" s="34">
        <v>44705</v>
      </c>
      <c r="L2798" s="29" t="s">
        <v>26</v>
      </c>
    </row>
    <row r="2799" spans="1:12" x14ac:dyDescent="0.8">
      <c r="A2799" s="29" t="s">
        <v>13328</v>
      </c>
      <c r="B2799" s="29" t="s">
        <v>13329</v>
      </c>
      <c r="C2799" s="29" t="s">
        <v>23919</v>
      </c>
      <c r="D2799" s="29" t="s">
        <v>24875</v>
      </c>
      <c r="E2799" s="32">
        <v>18</v>
      </c>
      <c r="F2799" s="29" t="s">
        <v>29</v>
      </c>
      <c r="G2799" s="29" t="s">
        <v>13330</v>
      </c>
      <c r="H2799" s="32" t="s">
        <v>13331</v>
      </c>
      <c r="I2799" s="29" t="s">
        <v>912</v>
      </c>
      <c r="J2799" s="29" t="s">
        <v>99</v>
      </c>
      <c r="K2799" s="34">
        <v>44380</v>
      </c>
      <c r="L2799" s="29" t="s">
        <v>42</v>
      </c>
    </row>
    <row r="2800" spans="1:12" x14ac:dyDescent="0.8">
      <c r="A2800" s="29" t="s">
        <v>13333</v>
      </c>
      <c r="B2800" s="29" t="s">
        <v>13334</v>
      </c>
      <c r="C2800" s="29" t="s">
        <v>24123</v>
      </c>
      <c r="D2800" s="29" t="s">
        <v>23874</v>
      </c>
      <c r="E2800" s="32">
        <v>30</v>
      </c>
      <c r="F2800" s="29" t="s">
        <v>108</v>
      </c>
      <c r="G2800" s="29" t="s">
        <v>13335</v>
      </c>
      <c r="H2800" s="32" t="s">
        <v>13336</v>
      </c>
      <c r="I2800" s="29" t="s">
        <v>529</v>
      </c>
      <c r="J2800" s="29" t="s">
        <v>55</v>
      </c>
      <c r="K2800" s="34">
        <v>43931</v>
      </c>
      <c r="L2800" s="29" t="s">
        <v>35</v>
      </c>
    </row>
    <row r="2801" spans="1:12" x14ac:dyDescent="0.8">
      <c r="A2801" s="29" t="s">
        <v>13338</v>
      </c>
      <c r="B2801" s="29" t="s">
        <v>13339</v>
      </c>
      <c r="C2801" s="29" t="s">
        <v>24071</v>
      </c>
      <c r="D2801" s="29" t="s">
        <v>24492</v>
      </c>
      <c r="E2801" s="32">
        <v>38</v>
      </c>
      <c r="F2801" s="29" t="s">
        <v>29</v>
      </c>
      <c r="G2801" s="29" t="s">
        <v>13340</v>
      </c>
      <c r="H2801" s="32" t="s">
        <v>13341</v>
      </c>
      <c r="I2801" s="29" t="s">
        <v>220</v>
      </c>
      <c r="J2801" s="29" t="s">
        <v>221</v>
      </c>
      <c r="K2801" s="34">
        <v>44684</v>
      </c>
      <c r="L2801" s="29" t="s">
        <v>35</v>
      </c>
    </row>
    <row r="2802" spans="1:12" x14ac:dyDescent="0.8">
      <c r="A2802" s="29" t="s">
        <v>13343</v>
      </c>
      <c r="B2802" s="29" t="s">
        <v>13344</v>
      </c>
      <c r="C2802" s="29" t="s">
        <v>23909</v>
      </c>
      <c r="D2802" s="29" t="s">
        <v>24381</v>
      </c>
      <c r="E2802" s="32">
        <v>37</v>
      </c>
      <c r="F2802" s="29" t="s">
        <v>14</v>
      </c>
      <c r="G2802" s="29" t="s">
        <v>13345</v>
      </c>
      <c r="H2802" s="32">
        <f>1-222-734-917</f>
        <v>-1872</v>
      </c>
      <c r="I2802" s="29" t="s">
        <v>473</v>
      </c>
      <c r="J2802" s="29" t="s">
        <v>113</v>
      </c>
      <c r="K2802" s="34">
        <v>45214</v>
      </c>
      <c r="L2802" s="29" t="s">
        <v>42</v>
      </c>
    </row>
    <row r="2803" spans="1:12" x14ac:dyDescent="0.8">
      <c r="A2803" s="29" t="s">
        <v>13347</v>
      </c>
      <c r="B2803" s="29" t="s">
        <v>13348</v>
      </c>
      <c r="C2803" s="29" t="s">
        <v>23822</v>
      </c>
      <c r="D2803" s="29" t="s">
        <v>99</v>
      </c>
      <c r="E2803" s="32">
        <v>67</v>
      </c>
      <c r="F2803" s="29" t="s">
        <v>14</v>
      </c>
      <c r="G2803" s="29" t="s">
        <v>13349</v>
      </c>
      <c r="H2803" s="32" t="s">
        <v>13350</v>
      </c>
      <c r="I2803" s="29" t="s">
        <v>260</v>
      </c>
      <c r="J2803" s="29" t="s">
        <v>113</v>
      </c>
      <c r="K2803" s="34">
        <v>44500</v>
      </c>
      <c r="L2803" s="29" t="s">
        <v>26</v>
      </c>
    </row>
    <row r="2804" spans="1:12" x14ac:dyDescent="0.8">
      <c r="A2804" s="29" t="s">
        <v>13351</v>
      </c>
      <c r="B2804" s="29" t="s">
        <v>13352</v>
      </c>
      <c r="C2804" s="29" t="s">
        <v>23846</v>
      </c>
      <c r="D2804" s="29" t="s">
        <v>24477</v>
      </c>
      <c r="E2804" s="32">
        <v>39</v>
      </c>
      <c r="F2804" s="29" t="s">
        <v>29</v>
      </c>
      <c r="G2804" s="29" t="s">
        <v>13353</v>
      </c>
      <c r="H2804" s="32" t="s">
        <v>13354</v>
      </c>
      <c r="I2804" s="29" t="s">
        <v>80</v>
      </c>
      <c r="J2804" s="29" t="s">
        <v>74</v>
      </c>
      <c r="K2804" s="34">
        <v>45396</v>
      </c>
      <c r="L2804" s="29" t="s">
        <v>35</v>
      </c>
    </row>
    <row r="2805" spans="1:12" x14ac:dyDescent="0.8">
      <c r="A2805" s="29" t="s">
        <v>13356</v>
      </c>
      <c r="B2805" s="29" t="s">
        <v>13357</v>
      </c>
      <c r="C2805" s="29" t="s">
        <v>23909</v>
      </c>
      <c r="D2805" s="29" t="s">
        <v>24979</v>
      </c>
      <c r="E2805" s="32">
        <v>22</v>
      </c>
      <c r="F2805" s="29" t="s">
        <v>14</v>
      </c>
      <c r="G2805" s="29" t="s">
        <v>7453</v>
      </c>
      <c r="H2805" s="32" t="s">
        <v>13358</v>
      </c>
      <c r="I2805" s="29" t="s">
        <v>309</v>
      </c>
      <c r="J2805" s="29" t="s">
        <v>74</v>
      </c>
      <c r="K2805" s="34">
        <v>44157</v>
      </c>
      <c r="L2805" s="29" t="s">
        <v>35</v>
      </c>
    </row>
    <row r="2806" spans="1:12" x14ac:dyDescent="0.8">
      <c r="A2806" s="29" t="s">
        <v>13360</v>
      </c>
      <c r="B2806" s="29" t="s">
        <v>13361</v>
      </c>
      <c r="C2806" s="29" t="s">
        <v>23849</v>
      </c>
      <c r="D2806" s="29" t="s">
        <v>24626</v>
      </c>
      <c r="E2806" s="32">
        <v>33</v>
      </c>
      <c r="F2806" s="29" t="s">
        <v>14</v>
      </c>
      <c r="G2806" s="29" t="s">
        <v>13362</v>
      </c>
      <c r="H2806" s="32" t="s">
        <v>13363</v>
      </c>
      <c r="I2806" s="29" t="s">
        <v>1777</v>
      </c>
      <c r="J2806" s="29" t="s">
        <v>145</v>
      </c>
      <c r="K2806" s="34">
        <v>45593</v>
      </c>
      <c r="L2806" s="29" t="s">
        <v>35</v>
      </c>
    </row>
    <row r="2807" spans="1:12" x14ac:dyDescent="0.8">
      <c r="A2807" s="29" t="s">
        <v>13365</v>
      </c>
      <c r="B2807" s="29" t="s">
        <v>13366</v>
      </c>
      <c r="C2807" s="29" t="s">
        <v>23849</v>
      </c>
      <c r="D2807" s="29" t="s">
        <v>24434</v>
      </c>
      <c r="E2807" s="32">
        <v>18</v>
      </c>
      <c r="F2807" s="29" t="s">
        <v>14</v>
      </c>
      <c r="G2807" s="29" t="s">
        <v>13367</v>
      </c>
      <c r="H2807" s="32">
        <f>1-584-348-7949</f>
        <v>-8880</v>
      </c>
      <c r="I2807" s="29" t="s">
        <v>244</v>
      </c>
      <c r="J2807" s="29" t="s">
        <v>221</v>
      </c>
      <c r="K2807" s="34">
        <v>44298</v>
      </c>
      <c r="L2807" s="29" t="s">
        <v>35</v>
      </c>
    </row>
    <row r="2808" spans="1:12" x14ac:dyDescent="0.8">
      <c r="A2808" s="29" t="s">
        <v>13369</v>
      </c>
      <c r="B2808" s="29" t="s">
        <v>13370</v>
      </c>
      <c r="C2808" s="29" t="s">
        <v>23982</v>
      </c>
      <c r="D2808" s="29" t="s">
        <v>24445</v>
      </c>
      <c r="E2808" s="32">
        <v>34</v>
      </c>
      <c r="F2808" s="29" t="s">
        <v>14</v>
      </c>
      <c r="G2808" s="29" t="s">
        <v>13371</v>
      </c>
      <c r="H2808" s="32" t="s">
        <v>13372</v>
      </c>
      <c r="I2808" s="29" t="s">
        <v>1064</v>
      </c>
      <c r="J2808" s="29" t="s">
        <v>193</v>
      </c>
      <c r="K2808" s="34">
        <v>45702</v>
      </c>
      <c r="L2808" s="29" t="s">
        <v>26</v>
      </c>
    </row>
    <row r="2809" spans="1:12" x14ac:dyDescent="0.8">
      <c r="A2809" s="29" t="s">
        <v>13373</v>
      </c>
      <c r="B2809" s="29" t="s">
        <v>13374</v>
      </c>
      <c r="C2809" s="29" t="s">
        <v>23953</v>
      </c>
      <c r="D2809" s="29" t="s">
        <v>25048</v>
      </c>
      <c r="E2809" s="32">
        <v>25</v>
      </c>
      <c r="F2809" s="29" t="s">
        <v>29</v>
      </c>
      <c r="G2809" s="29" t="s">
        <v>13375</v>
      </c>
      <c r="H2809" s="32" t="s">
        <v>13376</v>
      </c>
      <c r="I2809" s="29" t="s">
        <v>1049</v>
      </c>
      <c r="J2809" s="29" t="s">
        <v>48</v>
      </c>
      <c r="K2809" s="34">
        <v>44438</v>
      </c>
      <c r="L2809" s="29" t="s">
        <v>35</v>
      </c>
    </row>
    <row r="2810" spans="1:12" x14ac:dyDescent="0.8">
      <c r="A2810" s="29" t="s">
        <v>13378</v>
      </c>
      <c r="B2810" s="29" t="s">
        <v>13379</v>
      </c>
      <c r="C2810" s="29" t="s">
        <v>23766</v>
      </c>
      <c r="D2810" s="29" t="s">
        <v>23921</v>
      </c>
      <c r="E2810" s="32">
        <v>45</v>
      </c>
      <c r="F2810" s="29" t="s">
        <v>29</v>
      </c>
      <c r="G2810" s="29" t="s">
        <v>13380</v>
      </c>
      <c r="H2810" s="32" t="s">
        <v>13381</v>
      </c>
      <c r="I2810" s="29" t="s">
        <v>260</v>
      </c>
      <c r="J2810" s="29" t="s">
        <v>113</v>
      </c>
      <c r="K2810" s="34">
        <v>45438</v>
      </c>
      <c r="L2810" s="29" t="s">
        <v>35</v>
      </c>
    </row>
    <row r="2811" spans="1:12" x14ac:dyDescent="0.8">
      <c r="A2811" s="29" t="s">
        <v>13383</v>
      </c>
      <c r="B2811" s="29" t="s">
        <v>13384</v>
      </c>
      <c r="C2811" s="29" t="s">
        <v>24024</v>
      </c>
      <c r="D2811" s="29" t="s">
        <v>25049</v>
      </c>
      <c r="E2811" s="32"/>
      <c r="F2811" s="29" t="s">
        <v>14</v>
      </c>
      <c r="G2811" s="29" t="s">
        <v>13385</v>
      </c>
      <c r="H2811" s="32" t="s">
        <v>13386</v>
      </c>
      <c r="I2811" s="29" t="s">
        <v>681</v>
      </c>
      <c r="J2811" s="29" t="s">
        <v>99</v>
      </c>
      <c r="K2811" s="34">
        <v>45146</v>
      </c>
      <c r="L2811" s="29" t="s">
        <v>35</v>
      </c>
    </row>
    <row r="2812" spans="1:12" x14ac:dyDescent="0.8">
      <c r="A2812" s="29" t="s">
        <v>13388</v>
      </c>
      <c r="B2812" s="29" t="s">
        <v>13389</v>
      </c>
      <c r="C2812" s="29" t="s">
        <v>24024</v>
      </c>
      <c r="D2812" s="29" t="s">
        <v>24671</v>
      </c>
      <c r="E2812" s="32">
        <v>33</v>
      </c>
      <c r="F2812" s="29" t="s">
        <v>14</v>
      </c>
      <c r="G2812" s="29" t="s">
        <v>13390</v>
      </c>
      <c r="H2812" s="32" t="s">
        <v>13391</v>
      </c>
      <c r="I2812" s="29" t="s">
        <v>781</v>
      </c>
      <c r="J2812" s="29" t="s">
        <v>145</v>
      </c>
      <c r="K2812" s="34">
        <v>45180</v>
      </c>
      <c r="L2812" s="29" t="s">
        <v>35</v>
      </c>
    </row>
    <row r="2813" spans="1:12" x14ac:dyDescent="0.8">
      <c r="A2813" s="29" t="s">
        <v>13393</v>
      </c>
      <c r="B2813" s="29" t="s">
        <v>13394</v>
      </c>
      <c r="C2813" s="29" t="s">
        <v>23842</v>
      </c>
      <c r="D2813" s="29" t="s">
        <v>24472</v>
      </c>
      <c r="E2813" s="32">
        <v>27</v>
      </c>
      <c r="F2813" s="29" t="s">
        <v>14</v>
      </c>
      <c r="G2813" s="29" t="s">
        <v>13395</v>
      </c>
      <c r="H2813" s="32" t="s">
        <v>13396</v>
      </c>
      <c r="I2813" s="29" t="s">
        <v>355</v>
      </c>
      <c r="J2813" s="29" t="s">
        <v>180</v>
      </c>
      <c r="K2813" s="34">
        <v>43971</v>
      </c>
      <c r="L2813" s="29" t="s">
        <v>42</v>
      </c>
    </row>
    <row r="2814" spans="1:12" x14ac:dyDescent="0.8">
      <c r="A2814" s="29" t="s">
        <v>13398</v>
      </c>
      <c r="B2814" s="29" t="s">
        <v>13399</v>
      </c>
      <c r="C2814" s="29" t="s">
        <v>23930</v>
      </c>
      <c r="D2814" s="29" t="s">
        <v>25010</v>
      </c>
      <c r="E2814" s="32">
        <v>55</v>
      </c>
      <c r="F2814" s="29" t="s">
        <v>14</v>
      </c>
      <c r="G2814" s="29" t="s">
        <v>13400</v>
      </c>
      <c r="H2814" s="32" t="s">
        <v>13401</v>
      </c>
      <c r="I2814" s="29" t="s">
        <v>80</v>
      </c>
      <c r="J2814" s="29" t="s">
        <v>74</v>
      </c>
      <c r="K2814" s="34">
        <v>45274</v>
      </c>
      <c r="L2814" s="29" t="s">
        <v>42</v>
      </c>
    </row>
    <row r="2815" spans="1:12" x14ac:dyDescent="0.8">
      <c r="A2815" s="29" t="s">
        <v>13403</v>
      </c>
      <c r="B2815" s="29" t="s">
        <v>13404</v>
      </c>
      <c r="C2815" s="29" t="s">
        <v>24162</v>
      </c>
      <c r="D2815" s="29" t="s">
        <v>24415</v>
      </c>
      <c r="E2815" s="32">
        <v>31</v>
      </c>
      <c r="F2815" s="29" t="s">
        <v>29</v>
      </c>
      <c r="G2815" s="29" t="s">
        <v>13405</v>
      </c>
      <c r="H2815" s="32" t="s">
        <v>13406</v>
      </c>
      <c r="I2815" s="29" t="s">
        <v>25</v>
      </c>
      <c r="J2815" s="29" t="s">
        <v>19</v>
      </c>
      <c r="K2815" s="34">
        <v>44903</v>
      </c>
      <c r="L2815" s="29" t="s">
        <v>35</v>
      </c>
    </row>
    <row r="2816" spans="1:12" x14ac:dyDescent="0.8">
      <c r="A2816" s="29" t="s">
        <v>13408</v>
      </c>
      <c r="B2816" s="29" t="s">
        <v>13409</v>
      </c>
      <c r="C2816" s="29" t="s">
        <v>24003</v>
      </c>
      <c r="D2816" s="29" t="s">
        <v>24412</v>
      </c>
      <c r="E2816" s="32">
        <v>56</v>
      </c>
      <c r="F2816" s="29" t="s">
        <v>14</v>
      </c>
      <c r="G2816" s="29" t="s">
        <v>13410</v>
      </c>
      <c r="H2816" s="32" t="s">
        <v>13411</v>
      </c>
      <c r="I2816" s="29" t="s">
        <v>1974</v>
      </c>
      <c r="J2816" s="29" t="s">
        <v>180</v>
      </c>
      <c r="K2816" s="34">
        <v>44847</v>
      </c>
      <c r="L2816" s="29" t="s">
        <v>42</v>
      </c>
    </row>
    <row r="2817" spans="1:12" x14ac:dyDescent="0.8">
      <c r="A2817" s="29" t="s">
        <v>13413</v>
      </c>
      <c r="B2817" s="29" t="s">
        <v>13414</v>
      </c>
      <c r="C2817" s="29" t="s">
        <v>23881</v>
      </c>
      <c r="D2817" s="29" t="s">
        <v>24331</v>
      </c>
      <c r="E2817" s="32">
        <v>44</v>
      </c>
      <c r="F2817" s="29" t="s">
        <v>29</v>
      </c>
      <c r="G2817" s="29" t="s">
        <v>13415</v>
      </c>
      <c r="H2817" s="32" t="s">
        <v>13416</v>
      </c>
      <c r="I2817" s="29" t="s">
        <v>260</v>
      </c>
      <c r="J2817" s="29" t="s">
        <v>113</v>
      </c>
      <c r="K2817" s="34">
        <v>45530</v>
      </c>
      <c r="L2817" s="29" t="s">
        <v>26</v>
      </c>
    </row>
    <row r="2818" spans="1:12" x14ac:dyDescent="0.8">
      <c r="A2818" s="29" t="s">
        <v>13418</v>
      </c>
      <c r="B2818" s="29" t="s">
        <v>13419</v>
      </c>
      <c r="C2818" s="29" t="s">
        <v>24035</v>
      </c>
      <c r="D2818" s="29" t="s">
        <v>24406</v>
      </c>
      <c r="E2818" s="32">
        <v>40</v>
      </c>
      <c r="F2818" s="29" t="s">
        <v>14</v>
      </c>
      <c r="G2818" s="29" t="s">
        <v>13420</v>
      </c>
      <c r="H2818" s="32" t="s">
        <v>13421</v>
      </c>
      <c r="I2818" s="29" t="s">
        <v>192</v>
      </c>
      <c r="J2818" s="29" t="s">
        <v>193</v>
      </c>
      <c r="K2818" s="34">
        <v>44193</v>
      </c>
      <c r="L2818" s="29" t="s">
        <v>42</v>
      </c>
    </row>
    <row r="2819" spans="1:12" x14ac:dyDescent="0.8">
      <c r="A2819" s="29" t="s">
        <v>13423</v>
      </c>
      <c r="B2819" s="29" t="s">
        <v>13424</v>
      </c>
      <c r="C2819" s="29" t="s">
        <v>24103</v>
      </c>
      <c r="D2819" s="29" t="s">
        <v>24331</v>
      </c>
      <c r="E2819" s="32">
        <v>39</v>
      </c>
      <c r="F2819" s="29" t="s">
        <v>29</v>
      </c>
      <c r="G2819" s="29" t="s">
        <v>13425</v>
      </c>
      <c r="H2819" s="32" t="s">
        <v>13426</v>
      </c>
      <c r="I2819" s="29" t="s">
        <v>249</v>
      </c>
      <c r="J2819" s="29" t="s">
        <v>55</v>
      </c>
      <c r="K2819" s="34">
        <v>45612</v>
      </c>
      <c r="L2819" s="29" t="s">
        <v>42</v>
      </c>
    </row>
    <row r="2820" spans="1:12" x14ac:dyDescent="0.8">
      <c r="A2820" s="29" t="s">
        <v>13428</v>
      </c>
      <c r="B2820" s="29" t="s">
        <v>13429</v>
      </c>
      <c r="C2820" s="29" t="s">
        <v>23740</v>
      </c>
      <c r="D2820" s="29" t="s">
        <v>24929</v>
      </c>
      <c r="E2820" s="32">
        <v>39</v>
      </c>
      <c r="F2820" s="29" t="s">
        <v>14</v>
      </c>
      <c r="G2820" s="29" t="s">
        <v>13430</v>
      </c>
      <c r="H2820" s="32" t="s">
        <v>13431</v>
      </c>
      <c r="I2820" s="29" t="s">
        <v>320</v>
      </c>
      <c r="J2820" s="29" t="s">
        <v>138</v>
      </c>
      <c r="K2820" s="34">
        <v>44764</v>
      </c>
      <c r="L2820" s="29" t="s">
        <v>26</v>
      </c>
    </row>
    <row r="2821" spans="1:12" x14ac:dyDescent="0.8">
      <c r="A2821" s="29" t="s">
        <v>13432</v>
      </c>
      <c r="B2821" s="29" t="s">
        <v>13433</v>
      </c>
      <c r="C2821" s="29" t="s">
        <v>24019</v>
      </c>
      <c r="D2821" s="29" t="s">
        <v>24331</v>
      </c>
      <c r="E2821" s="32">
        <v>18</v>
      </c>
      <c r="F2821" s="29" t="s">
        <v>29</v>
      </c>
      <c r="G2821" s="29" t="s">
        <v>13434</v>
      </c>
      <c r="H2821" s="32" t="s">
        <v>13435</v>
      </c>
      <c r="I2821" s="29" t="s">
        <v>41</v>
      </c>
      <c r="J2821" s="29" t="s">
        <v>19</v>
      </c>
      <c r="K2821" s="34">
        <v>43986</v>
      </c>
      <c r="L2821" s="29" t="s">
        <v>42</v>
      </c>
    </row>
    <row r="2822" spans="1:12" x14ac:dyDescent="0.8">
      <c r="A2822" s="29" t="s">
        <v>13437</v>
      </c>
      <c r="B2822" s="29" t="s">
        <v>13438</v>
      </c>
      <c r="C2822" s="29" t="s">
        <v>23848</v>
      </c>
      <c r="D2822" s="29" t="s">
        <v>25050</v>
      </c>
      <c r="E2822" s="32">
        <v>31</v>
      </c>
      <c r="F2822" s="29" t="s">
        <v>14</v>
      </c>
      <c r="G2822" s="29" t="s">
        <v>13439</v>
      </c>
      <c r="H2822" s="32" t="s">
        <v>13440</v>
      </c>
      <c r="I2822" s="29" t="s">
        <v>18</v>
      </c>
      <c r="J2822" s="29" t="s">
        <v>19</v>
      </c>
      <c r="K2822" s="34">
        <v>44940</v>
      </c>
      <c r="L2822" s="29" t="s">
        <v>35</v>
      </c>
    </row>
    <row r="2823" spans="1:12" x14ac:dyDescent="0.8">
      <c r="A2823" s="29" t="s">
        <v>13442</v>
      </c>
      <c r="B2823" s="29" t="s">
        <v>13443</v>
      </c>
      <c r="C2823" s="29" t="s">
        <v>24057</v>
      </c>
      <c r="D2823" s="29" t="s">
        <v>24513</v>
      </c>
      <c r="E2823" s="32">
        <v>45</v>
      </c>
      <c r="F2823" s="29" t="s">
        <v>29</v>
      </c>
      <c r="G2823" s="29" t="s">
        <v>13444</v>
      </c>
      <c r="H2823" s="32" t="s">
        <v>13445</v>
      </c>
      <c r="I2823" s="29" t="s">
        <v>61</v>
      </c>
      <c r="J2823" s="29" t="s">
        <v>62</v>
      </c>
      <c r="K2823" s="34">
        <v>44759</v>
      </c>
      <c r="L2823" s="29" t="s">
        <v>42</v>
      </c>
    </row>
    <row r="2824" spans="1:12" x14ac:dyDescent="0.8">
      <c r="A2824" s="29" t="s">
        <v>13447</v>
      </c>
      <c r="B2824" s="29" t="s">
        <v>13448</v>
      </c>
      <c r="C2824" s="29" t="s">
        <v>23820</v>
      </c>
      <c r="D2824" s="29" t="s">
        <v>24782</v>
      </c>
      <c r="E2824" s="32">
        <v>34</v>
      </c>
      <c r="F2824" s="29" t="s">
        <v>29</v>
      </c>
      <c r="G2824" s="29" t="s">
        <v>13449</v>
      </c>
      <c r="H2824" s="32" t="s">
        <v>13450</v>
      </c>
      <c r="I2824" s="29" t="s">
        <v>529</v>
      </c>
      <c r="J2824" s="29" t="s">
        <v>55</v>
      </c>
      <c r="K2824" s="34">
        <v>44840</v>
      </c>
      <c r="L2824" s="29" t="s">
        <v>35</v>
      </c>
    </row>
    <row r="2825" spans="1:12" x14ac:dyDescent="0.8">
      <c r="A2825" s="29" t="s">
        <v>13452</v>
      </c>
      <c r="B2825" s="29" t="s">
        <v>13453</v>
      </c>
      <c r="C2825" s="29" t="s">
        <v>23770</v>
      </c>
      <c r="D2825" s="29" t="s">
        <v>24503</v>
      </c>
      <c r="E2825" s="32">
        <v>18</v>
      </c>
      <c r="F2825" s="29" t="s">
        <v>29</v>
      </c>
      <c r="G2825" s="29" t="s">
        <v>13454</v>
      </c>
      <c r="H2825" s="32" t="s">
        <v>13455</v>
      </c>
      <c r="I2825" s="29" t="s">
        <v>796</v>
      </c>
      <c r="J2825" s="29" t="s">
        <v>19</v>
      </c>
      <c r="K2825" s="34">
        <v>44410</v>
      </c>
      <c r="L2825" s="29" t="s">
        <v>42</v>
      </c>
    </row>
    <row r="2826" spans="1:12" x14ac:dyDescent="0.8">
      <c r="A2826" s="29" t="s">
        <v>13457</v>
      </c>
      <c r="B2826" s="29" t="s">
        <v>13458</v>
      </c>
      <c r="C2826" s="29" t="s">
        <v>23778</v>
      </c>
      <c r="D2826" s="29" t="s">
        <v>24558</v>
      </c>
      <c r="E2826" s="32">
        <v>34</v>
      </c>
      <c r="F2826" s="29"/>
      <c r="G2826" s="29" t="s">
        <v>13459</v>
      </c>
      <c r="H2826" s="32" t="s">
        <v>13460</v>
      </c>
      <c r="I2826" s="29" t="s">
        <v>255</v>
      </c>
      <c r="J2826" s="29" t="s">
        <v>145</v>
      </c>
      <c r="K2826" s="34">
        <v>43922</v>
      </c>
      <c r="L2826" s="29"/>
    </row>
    <row r="2827" spans="1:12" x14ac:dyDescent="0.8">
      <c r="A2827" s="29" t="s">
        <v>13462</v>
      </c>
      <c r="B2827" s="29" t="s">
        <v>13463</v>
      </c>
      <c r="C2827" s="29" t="s">
        <v>23780</v>
      </c>
      <c r="D2827" s="29" t="s">
        <v>24612</v>
      </c>
      <c r="E2827" s="32">
        <v>55</v>
      </c>
      <c r="F2827" s="29" t="s">
        <v>29</v>
      </c>
      <c r="G2827" s="29" t="s">
        <v>13464</v>
      </c>
      <c r="H2827" s="32">
        <v>7038056441</v>
      </c>
      <c r="I2827" s="29" t="s">
        <v>80</v>
      </c>
      <c r="J2827" s="29"/>
      <c r="K2827" s="34">
        <v>44256</v>
      </c>
      <c r="L2827" s="29" t="s">
        <v>35</v>
      </c>
    </row>
    <row r="2828" spans="1:12" x14ac:dyDescent="0.8">
      <c r="A2828" s="29" t="s">
        <v>13466</v>
      </c>
      <c r="B2828" s="29" t="s">
        <v>13467</v>
      </c>
      <c r="C2828" s="29" t="s">
        <v>23881</v>
      </c>
      <c r="D2828" s="29" t="s">
        <v>25051</v>
      </c>
      <c r="E2828" s="32">
        <v>49</v>
      </c>
      <c r="F2828" s="29" t="s">
        <v>29</v>
      </c>
      <c r="G2828" s="29" t="s">
        <v>13468</v>
      </c>
      <c r="H2828" s="32" t="s">
        <v>13469</v>
      </c>
      <c r="I2828" s="29" t="s">
        <v>80</v>
      </c>
      <c r="J2828" s="29" t="s">
        <v>74</v>
      </c>
      <c r="K2828" s="34">
        <v>43981</v>
      </c>
      <c r="L2828" s="29" t="s">
        <v>35</v>
      </c>
    </row>
    <row r="2829" spans="1:12" x14ac:dyDescent="0.8">
      <c r="A2829" s="29" t="s">
        <v>13471</v>
      </c>
      <c r="B2829" s="29" t="s">
        <v>13006</v>
      </c>
      <c r="C2829" s="29" t="s">
        <v>23746</v>
      </c>
      <c r="D2829" s="29" t="s">
        <v>24457</v>
      </c>
      <c r="E2829" s="32">
        <v>34</v>
      </c>
      <c r="F2829" s="29" t="s">
        <v>14</v>
      </c>
      <c r="G2829" s="29" t="s">
        <v>13472</v>
      </c>
      <c r="H2829" s="32">
        <f>1-885-970-1589</f>
        <v>-3443</v>
      </c>
      <c r="I2829" s="29" t="s">
        <v>119</v>
      </c>
      <c r="J2829" s="29" t="s">
        <v>55</v>
      </c>
      <c r="K2829" s="34">
        <v>45684</v>
      </c>
      <c r="L2829" s="29" t="s">
        <v>26</v>
      </c>
    </row>
    <row r="2830" spans="1:12" x14ac:dyDescent="0.8">
      <c r="A2830" s="29" t="s">
        <v>13474</v>
      </c>
      <c r="B2830" s="29" t="s">
        <v>13475</v>
      </c>
      <c r="C2830" s="29" t="s">
        <v>23763</v>
      </c>
      <c r="D2830" s="29" t="s">
        <v>24368</v>
      </c>
      <c r="E2830" s="32">
        <v>46</v>
      </c>
      <c r="F2830" s="29" t="s">
        <v>14</v>
      </c>
      <c r="G2830" s="29" t="s">
        <v>13476</v>
      </c>
      <c r="H2830" s="32" t="s">
        <v>13477</v>
      </c>
      <c r="I2830" s="29" t="s">
        <v>249</v>
      </c>
      <c r="J2830" s="29" t="s">
        <v>55</v>
      </c>
      <c r="K2830" s="34">
        <v>45091</v>
      </c>
      <c r="L2830" s="29" t="s">
        <v>35</v>
      </c>
    </row>
    <row r="2831" spans="1:12" x14ac:dyDescent="0.8">
      <c r="A2831" s="29" t="s">
        <v>13479</v>
      </c>
      <c r="B2831" s="29" t="s">
        <v>13480</v>
      </c>
      <c r="C2831" s="29" t="s">
        <v>24267</v>
      </c>
      <c r="D2831" s="29" t="s">
        <v>24655</v>
      </c>
      <c r="E2831" s="32">
        <v>30</v>
      </c>
      <c r="F2831" s="29" t="s">
        <v>14</v>
      </c>
      <c r="G2831" s="29" t="s">
        <v>13481</v>
      </c>
      <c r="H2831" s="32" t="s">
        <v>13482</v>
      </c>
      <c r="I2831" s="29" t="s">
        <v>450</v>
      </c>
      <c r="J2831" s="29" t="s">
        <v>138</v>
      </c>
      <c r="K2831" s="34">
        <v>45166</v>
      </c>
      <c r="L2831" s="29" t="s">
        <v>35</v>
      </c>
    </row>
    <row r="2832" spans="1:12" x14ac:dyDescent="0.8">
      <c r="A2832" s="29" t="s">
        <v>13484</v>
      </c>
      <c r="B2832" s="29" t="s">
        <v>13485</v>
      </c>
      <c r="C2832" s="29" t="s">
        <v>23798</v>
      </c>
      <c r="D2832" s="29" t="s">
        <v>24382</v>
      </c>
      <c r="E2832" s="32">
        <v>18</v>
      </c>
      <c r="F2832" s="29" t="s">
        <v>29</v>
      </c>
      <c r="G2832" s="29" t="s">
        <v>13486</v>
      </c>
      <c r="H2832" s="32" t="s">
        <v>13487</v>
      </c>
      <c r="I2832" s="29" t="s">
        <v>691</v>
      </c>
      <c r="J2832" s="29" t="s">
        <v>48</v>
      </c>
      <c r="K2832" s="34">
        <v>45673</v>
      </c>
      <c r="L2832" s="29" t="s">
        <v>26</v>
      </c>
    </row>
    <row r="2833" spans="1:12" x14ac:dyDescent="0.8">
      <c r="A2833" s="29" t="s">
        <v>13489</v>
      </c>
      <c r="B2833" s="29" t="s">
        <v>13490</v>
      </c>
      <c r="C2833" s="29" t="s">
        <v>23780</v>
      </c>
      <c r="D2833" s="29" t="s">
        <v>23810</v>
      </c>
      <c r="E2833" s="32">
        <v>23</v>
      </c>
      <c r="F2833" s="29" t="s">
        <v>29</v>
      </c>
      <c r="G2833" s="29" t="s">
        <v>13491</v>
      </c>
      <c r="H2833" s="32" t="s">
        <v>13492</v>
      </c>
      <c r="I2833" s="29" t="s">
        <v>186</v>
      </c>
      <c r="J2833" s="29" t="s">
        <v>74</v>
      </c>
      <c r="K2833" s="34">
        <v>44268</v>
      </c>
      <c r="L2833" s="29" t="s">
        <v>35</v>
      </c>
    </row>
    <row r="2834" spans="1:12" x14ac:dyDescent="0.8">
      <c r="A2834" s="29" t="s">
        <v>13494</v>
      </c>
      <c r="B2834" s="29" t="s">
        <v>13495</v>
      </c>
      <c r="C2834" s="29" t="s">
        <v>23907</v>
      </c>
      <c r="D2834" s="29" t="s">
        <v>24615</v>
      </c>
      <c r="E2834" s="32">
        <v>53</v>
      </c>
      <c r="F2834" s="29" t="s">
        <v>29</v>
      </c>
      <c r="G2834" s="29" t="s">
        <v>13496</v>
      </c>
      <c r="H2834" s="32" t="s">
        <v>13497</v>
      </c>
      <c r="I2834" s="29" t="s">
        <v>309</v>
      </c>
      <c r="J2834" s="29" t="s">
        <v>74</v>
      </c>
      <c r="K2834" s="34">
        <v>44420</v>
      </c>
      <c r="L2834" s="29"/>
    </row>
    <row r="2835" spans="1:12" x14ac:dyDescent="0.8">
      <c r="A2835" s="29" t="s">
        <v>13499</v>
      </c>
      <c r="B2835" s="29" t="s">
        <v>13500</v>
      </c>
      <c r="C2835" s="29" t="s">
        <v>24054</v>
      </c>
      <c r="D2835" s="29" t="s">
        <v>24949</v>
      </c>
      <c r="E2835" s="32">
        <v>31</v>
      </c>
      <c r="F2835" s="29" t="s">
        <v>14</v>
      </c>
      <c r="G2835" s="29" t="s">
        <v>13501</v>
      </c>
      <c r="H2835" s="32" t="s">
        <v>13502</v>
      </c>
      <c r="I2835" s="29" t="s">
        <v>450</v>
      </c>
      <c r="J2835" s="29" t="s">
        <v>138</v>
      </c>
      <c r="K2835" s="34">
        <v>44983</v>
      </c>
      <c r="L2835" s="29"/>
    </row>
    <row r="2836" spans="1:12" x14ac:dyDescent="0.8">
      <c r="A2836" s="29" t="s">
        <v>13504</v>
      </c>
      <c r="B2836" s="29" t="s">
        <v>13505</v>
      </c>
      <c r="C2836" s="29" t="s">
        <v>23849</v>
      </c>
      <c r="D2836" s="29" t="s">
        <v>24406</v>
      </c>
      <c r="E2836" s="32">
        <v>32</v>
      </c>
      <c r="F2836" s="29" t="s">
        <v>14</v>
      </c>
      <c r="G2836" s="29" t="s">
        <v>13506</v>
      </c>
      <c r="H2836" s="32" t="s">
        <v>13507</v>
      </c>
      <c r="I2836" s="29" t="s">
        <v>137</v>
      </c>
      <c r="J2836" s="29" t="s">
        <v>138</v>
      </c>
      <c r="K2836" s="34">
        <v>44697</v>
      </c>
      <c r="L2836" s="29" t="s">
        <v>35</v>
      </c>
    </row>
    <row r="2837" spans="1:12" x14ac:dyDescent="0.8">
      <c r="A2837" s="29" t="s">
        <v>13509</v>
      </c>
      <c r="B2837" s="29" t="s">
        <v>13510</v>
      </c>
      <c r="C2837" s="29" t="s">
        <v>23840</v>
      </c>
      <c r="D2837" s="29" t="s">
        <v>24980</v>
      </c>
      <c r="E2837" s="32">
        <v>31</v>
      </c>
      <c r="F2837" s="29" t="s">
        <v>14</v>
      </c>
      <c r="G2837" s="29" t="s">
        <v>13511</v>
      </c>
      <c r="H2837" s="32" t="s">
        <v>13512</v>
      </c>
      <c r="I2837" s="29" t="s">
        <v>18</v>
      </c>
      <c r="J2837" s="29" t="s">
        <v>19</v>
      </c>
      <c r="K2837" s="34">
        <v>44240</v>
      </c>
      <c r="L2837" s="29" t="s">
        <v>26</v>
      </c>
    </row>
    <row r="2838" spans="1:12" x14ac:dyDescent="0.8">
      <c r="A2838" s="29" t="s">
        <v>13514</v>
      </c>
      <c r="B2838" s="29" t="s">
        <v>13515</v>
      </c>
      <c r="C2838" s="29" t="s">
        <v>23917</v>
      </c>
      <c r="D2838" s="29" t="s">
        <v>24490</v>
      </c>
      <c r="E2838" s="32">
        <v>57</v>
      </c>
      <c r="F2838" s="29" t="s">
        <v>29</v>
      </c>
      <c r="G2838" s="29" t="s">
        <v>13516</v>
      </c>
      <c r="H2838" s="32" t="s">
        <v>13517</v>
      </c>
      <c r="I2838" s="29" t="s">
        <v>1064</v>
      </c>
      <c r="J2838" s="29" t="s">
        <v>193</v>
      </c>
      <c r="K2838" s="34">
        <v>45305</v>
      </c>
      <c r="L2838" s="29"/>
    </row>
    <row r="2839" spans="1:12" x14ac:dyDescent="0.8">
      <c r="A2839" s="29" t="s">
        <v>13519</v>
      </c>
      <c r="B2839" s="29" t="s">
        <v>13520</v>
      </c>
      <c r="C2839" s="29" t="s">
        <v>23778</v>
      </c>
      <c r="D2839" s="29" t="s">
        <v>24505</v>
      </c>
      <c r="E2839" s="32"/>
      <c r="F2839" s="29" t="s">
        <v>108</v>
      </c>
      <c r="G2839" s="29" t="s">
        <v>13521</v>
      </c>
      <c r="H2839" s="32" t="s">
        <v>13522</v>
      </c>
      <c r="I2839" s="29" t="s">
        <v>125</v>
      </c>
      <c r="J2839" s="29" t="s">
        <v>126</v>
      </c>
      <c r="K2839" s="34">
        <v>45375</v>
      </c>
      <c r="L2839" s="29" t="s">
        <v>35</v>
      </c>
    </row>
    <row r="2840" spans="1:12" x14ac:dyDescent="0.8">
      <c r="A2840" s="29" t="s">
        <v>13524</v>
      </c>
      <c r="B2840" s="29" t="s">
        <v>13525</v>
      </c>
      <c r="C2840" s="29" t="s">
        <v>23750</v>
      </c>
      <c r="D2840" s="29" t="s">
        <v>24362</v>
      </c>
      <c r="E2840" s="32">
        <v>61</v>
      </c>
      <c r="F2840" s="29" t="s">
        <v>29</v>
      </c>
      <c r="G2840" s="29" t="s">
        <v>13526</v>
      </c>
      <c r="H2840" s="32">
        <v>8622241748</v>
      </c>
      <c r="I2840" s="29" t="s">
        <v>691</v>
      </c>
      <c r="J2840" s="29" t="s">
        <v>48</v>
      </c>
      <c r="K2840" s="34">
        <v>45155</v>
      </c>
      <c r="L2840" s="29" t="s">
        <v>42</v>
      </c>
    </row>
    <row r="2841" spans="1:12" x14ac:dyDescent="0.8">
      <c r="A2841" s="29" t="s">
        <v>13528</v>
      </c>
      <c r="B2841" s="29" t="s">
        <v>13529</v>
      </c>
      <c r="C2841" s="29" t="s">
        <v>24049</v>
      </c>
      <c r="D2841" s="29" t="s">
        <v>24404</v>
      </c>
      <c r="E2841" s="32">
        <v>33</v>
      </c>
      <c r="F2841" s="29" t="s">
        <v>14</v>
      </c>
      <c r="G2841" s="29" t="s">
        <v>13530</v>
      </c>
      <c r="H2841" s="32" t="s">
        <v>13531</v>
      </c>
      <c r="I2841" s="29" t="s">
        <v>80</v>
      </c>
      <c r="J2841" s="29" t="s">
        <v>74</v>
      </c>
      <c r="K2841" s="34">
        <v>45536</v>
      </c>
      <c r="L2841" s="29" t="s">
        <v>42</v>
      </c>
    </row>
    <row r="2842" spans="1:12" x14ac:dyDescent="0.8">
      <c r="A2842" s="29" t="s">
        <v>13533</v>
      </c>
      <c r="B2842" s="29" t="s">
        <v>13534</v>
      </c>
      <c r="C2842" s="29" t="s">
        <v>23770</v>
      </c>
      <c r="D2842" s="29" t="s">
        <v>25052</v>
      </c>
      <c r="E2842" s="32">
        <v>38</v>
      </c>
      <c r="F2842" s="29" t="s">
        <v>29</v>
      </c>
      <c r="G2842" s="29" t="s">
        <v>13535</v>
      </c>
      <c r="H2842" s="32" t="s">
        <v>13536</v>
      </c>
      <c r="I2842" s="29" t="s">
        <v>91</v>
      </c>
      <c r="J2842" s="29" t="s">
        <v>92</v>
      </c>
      <c r="K2842" s="34">
        <v>44145</v>
      </c>
      <c r="L2842" s="29" t="s">
        <v>26</v>
      </c>
    </row>
    <row r="2843" spans="1:12" x14ac:dyDescent="0.8">
      <c r="A2843" s="29" t="s">
        <v>13538</v>
      </c>
      <c r="B2843" s="29" t="s">
        <v>13539</v>
      </c>
      <c r="C2843" s="29" t="s">
        <v>23774</v>
      </c>
      <c r="D2843" s="29" t="s">
        <v>24549</v>
      </c>
      <c r="E2843" s="32">
        <v>18</v>
      </c>
      <c r="F2843" s="29" t="s">
        <v>29</v>
      </c>
      <c r="G2843" s="29"/>
      <c r="H2843" s="32" t="s">
        <v>13540</v>
      </c>
      <c r="I2843" s="29" t="s">
        <v>18</v>
      </c>
      <c r="J2843" s="29" t="s">
        <v>19</v>
      </c>
      <c r="K2843" s="34">
        <v>44279</v>
      </c>
      <c r="L2843" s="29" t="s">
        <v>35</v>
      </c>
    </row>
    <row r="2844" spans="1:12" x14ac:dyDescent="0.8">
      <c r="A2844" s="29" t="s">
        <v>13542</v>
      </c>
      <c r="B2844" s="29" t="s">
        <v>13543</v>
      </c>
      <c r="C2844" s="29" t="s">
        <v>23746</v>
      </c>
      <c r="D2844" s="29" t="s">
        <v>24334</v>
      </c>
      <c r="E2844" s="32">
        <v>52</v>
      </c>
      <c r="F2844" s="29" t="s">
        <v>14</v>
      </c>
      <c r="G2844" s="29" t="s">
        <v>13544</v>
      </c>
      <c r="H2844" s="32">
        <v>6817973349</v>
      </c>
      <c r="I2844" s="29" t="s">
        <v>47</v>
      </c>
      <c r="J2844" s="29" t="s">
        <v>48</v>
      </c>
      <c r="K2844" s="34">
        <v>45314</v>
      </c>
      <c r="L2844" s="29" t="s">
        <v>42</v>
      </c>
    </row>
    <row r="2845" spans="1:12" x14ac:dyDescent="0.8">
      <c r="A2845" s="29" t="s">
        <v>13546</v>
      </c>
      <c r="B2845" s="29" t="s">
        <v>13547</v>
      </c>
      <c r="C2845" s="29" t="s">
        <v>23843</v>
      </c>
      <c r="D2845" s="29" t="s">
        <v>24331</v>
      </c>
      <c r="E2845" s="32">
        <v>20</v>
      </c>
      <c r="F2845" s="29"/>
      <c r="G2845" s="29" t="s">
        <v>13548</v>
      </c>
      <c r="H2845" s="32" t="s">
        <v>13549</v>
      </c>
      <c r="I2845" s="29" t="s">
        <v>91</v>
      </c>
      <c r="J2845" s="29" t="s">
        <v>92</v>
      </c>
      <c r="K2845" s="34">
        <v>44317</v>
      </c>
      <c r="L2845" s="29" t="s">
        <v>35</v>
      </c>
    </row>
    <row r="2846" spans="1:12" x14ac:dyDescent="0.8">
      <c r="A2846" s="29" t="s">
        <v>13551</v>
      </c>
      <c r="B2846" s="29" t="s">
        <v>13552</v>
      </c>
      <c r="C2846" s="29" t="s">
        <v>23833</v>
      </c>
      <c r="D2846" s="29" t="s">
        <v>24508</v>
      </c>
      <c r="E2846" s="32">
        <v>37</v>
      </c>
      <c r="F2846" s="29" t="s">
        <v>14</v>
      </c>
      <c r="G2846" s="29" t="s">
        <v>13553</v>
      </c>
      <c r="H2846" s="32" t="s">
        <v>13554</v>
      </c>
      <c r="I2846" s="29" t="s">
        <v>167</v>
      </c>
      <c r="J2846" s="29" t="s">
        <v>138</v>
      </c>
      <c r="K2846" s="34">
        <v>45219</v>
      </c>
      <c r="L2846" s="29" t="s">
        <v>35</v>
      </c>
    </row>
    <row r="2847" spans="1:12" x14ac:dyDescent="0.8">
      <c r="A2847" s="29" t="s">
        <v>13556</v>
      </c>
      <c r="B2847" s="29"/>
      <c r="C2847" s="29"/>
      <c r="D2847" s="29"/>
      <c r="E2847" s="32">
        <v>21</v>
      </c>
      <c r="F2847" s="29" t="s">
        <v>14</v>
      </c>
      <c r="G2847" s="29" t="s">
        <v>13557</v>
      </c>
      <c r="H2847" s="32" t="s">
        <v>13558</v>
      </c>
      <c r="I2847" s="29" t="s">
        <v>450</v>
      </c>
      <c r="J2847" s="29" t="s">
        <v>138</v>
      </c>
      <c r="K2847" s="34">
        <v>45613</v>
      </c>
      <c r="L2847" s="29"/>
    </row>
    <row r="2848" spans="1:12" x14ac:dyDescent="0.8">
      <c r="A2848" s="29" t="s">
        <v>13560</v>
      </c>
      <c r="B2848" s="29" t="s">
        <v>13561</v>
      </c>
      <c r="C2848" s="29" t="s">
        <v>23856</v>
      </c>
      <c r="D2848" s="29" t="s">
        <v>24726</v>
      </c>
      <c r="E2848" s="32">
        <v>27</v>
      </c>
      <c r="F2848" s="29" t="s">
        <v>29</v>
      </c>
      <c r="G2848" s="29" t="s">
        <v>13562</v>
      </c>
      <c r="H2848" s="32" t="s">
        <v>13563</v>
      </c>
      <c r="I2848" s="29" t="s">
        <v>510</v>
      </c>
      <c r="J2848" s="29" t="s">
        <v>126</v>
      </c>
      <c r="K2848" s="34">
        <v>44505</v>
      </c>
      <c r="L2848" s="29" t="s">
        <v>35</v>
      </c>
    </row>
    <row r="2849" spans="1:12" x14ac:dyDescent="0.8">
      <c r="A2849" s="29" t="s">
        <v>13565</v>
      </c>
      <c r="B2849" s="29" t="s">
        <v>13566</v>
      </c>
      <c r="C2849" s="29" t="s">
        <v>23767</v>
      </c>
      <c r="D2849" s="29" t="s">
        <v>24571</v>
      </c>
      <c r="E2849" s="32">
        <v>24</v>
      </c>
      <c r="F2849" s="29" t="s">
        <v>29</v>
      </c>
      <c r="G2849" s="29"/>
      <c r="H2849" s="32" t="s">
        <v>13567</v>
      </c>
      <c r="I2849" s="29" t="s">
        <v>1383</v>
      </c>
      <c r="J2849" s="29" t="s">
        <v>92</v>
      </c>
      <c r="K2849" s="34">
        <v>44859</v>
      </c>
      <c r="L2849" s="29" t="s">
        <v>35</v>
      </c>
    </row>
    <row r="2850" spans="1:12" x14ac:dyDescent="0.8">
      <c r="A2850" s="29" t="s">
        <v>13569</v>
      </c>
      <c r="B2850" s="29" t="s">
        <v>13570</v>
      </c>
      <c r="C2850" s="29" t="s">
        <v>23751</v>
      </c>
      <c r="D2850" s="29" t="s">
        <v>24448</v>
      </c>
      <c r="E2850" s="32">
        <v>27</v>
      </c>
      <c r="F2850" s="29" t="s">
        <v>29</v>
      </c>
      <c r="G2850" s="29" t="s">
        <v>13571</v>
      </c>
      <c r="H2850" s="32" t="s">
        <v>13572</v>
      </c>
      <c r="I2850" s="29" t="s">
        <v>18</v>
      </c>
      <c r="J2850" s="29" t="s">
        <v>19</v>
      </c>
      <c r="K2850" s="34">
        <v>44127</v>
      </c>
      <c r="L2850" s="29" t="s">
        <v>35</v>
      </c>
    </row>
    <row r="2851" spans="1:12" x14ac:dyDescent="0.8">
      <c r="A2851" s="29" t="s">
        <v>13574</v>
      </c>
      <c r="B2851" s="29" t="s">
        <v>13575</v>
      </c>
      <c r="C2851" s="29" t="s">
        <v>24050</v>
      </c>
      <c r="D2851" s="29" t="s">
        <v>24384</v>
      </c>
      <c r="E2851" s="32"/>
      <c r="F2851" s="29" t="s">
        <v>14</v>
      </c>
      <c r="G2851" s="29" t="s">
        <v>13576</v>
      </c>
      <c r="H2851" s="32" t="s">
        <v>13577</v>
      </c>
      <c r="I2851" s="29" t="s">
        <v>167</v>
      </c>
      <c r="J2851" s="29" t="s">
        <v>138</v>
      </c>
      <c r="K2851" s="34">
        <v>45402</v>
      </c>
      <c r="L2851" s="29" t="s">
        <v>42</v>
      </c>
    </row>
    <row r="2852" spans="1:12" x14ac:dyDescent="0.8">
      <c r="A2852" s="29" t="s">
        <v>13579</v>
      </c>
      <c r="B2852" s="29" t="s">
        <v>13580</v>
      </c>
      <c r="C2852" s="29" t="s">
        <v>23976</v>
      </c>
      <c r="D2852" s="29" t="s">
        <v>24825</v>
      </c>
      <c r="E2852" s="32">
        <v>28</v>
      </c>
      <c r="F2852" s="29" t="s">
        <v>14</v>
      </c>
      <c r="G2852" s="29" t="s">
        <v>13581</v>
      </c>
      <c r="H2852" s="32" t="s">
        <v>13582</v>
      </c>
      <c r="I2852" s="29" t="s">
        <v>119</v>
      </c>
      <c r="J2852" s="29" t="s">
        <v>55</v>
      </c>
      <c r="K2852" s="34">
        <v>44854</v>
      </c>
      <c r="L2852" s="29" t="s">
        <v>42</v>
      </c>
    </row>
    <row r="2853" spans="1:12" x14ac:dyDescent="0.8">
      <c r="A2853" s="29" t="s">
        <v>13584</v>
      </c>
      <c r="B2853" s="29" t="s">
        <v>13585</v>
      </c>
      <c r="C2853" s="29" t="s">
        <v>23956</v>
      </c>
      <c r="D2853" s="29" t="s">
        <v>24578</v>
      </c>
      <c r="E2853" s="32">
        <v>45</v>
      </c>
      <c r="F2853" s="29" t="s">
        <v>29</v>
      </c>
      <c r="G2853" s="29" t="s">
        <v>13586</v>
      </c>
      <c r="H2853" s="32">
        <v>6066268610</v>
      </c>
      <c r="I2853" s="29" t="s">
        <v>155</v>
      </c>
      <c r="J2853" s="29" t="s">
        <v>92</v>
      </c>
      <c r="K2853" s="34">
        <v>45087</v>
      </c>
      <c r="L2853" s="29" t="s">
        <v>26</v>
      </c>
    </row>
    <row r="2854" spans="1:12" x14ac:dyDescent="0.8">
      <c r="A2854" s="29" t="s">
        <v>13588</v>
      </c>
      <c r="B2854" s="29" t="s">
        <v>13589</v>
      </c>
      <c r="C2854" s="29" t="s">
        <v>23835</v>
      </c>
      <c r="D2854" s="29" t="s">
        <v>24539</v>
      </c>
      <c r="E2854" s="32">
        <v>21</v>
      </c>
      <c r="F2854" s="29" t="s">
        <v>14</v>
      </c>
      <c r="G2854" s="29" t="s">
        <v>13590</v>
      </c>
      <c r="H2854" s="32" t="s">
        <v>13591</v>
      </c>
      <c r="I2854" s="29" t="s">
        <v>350</v>
      </c>
      <c r="J2854" s="29" t="s">
        <v>34</v>
      </c>
      <c r="K2854" s="34">
        <v>44492</v>
      </c>
      <c r="L2854" s="29" t="s">
        <v>35</v>
      </c>
    </row>
    <row r="2855" spans="1:12" x14ac:dyDescent="0.8">
      <c r="A2855" s="29" t="s">
        <v>13593</v>
      </c>
      <c r="B2855" s="29" t="s">
        <v>13594</v>
      </c>
      <c r="C2855" s="29" t="s">
        <v>23867</v>
      </c>
      <c r="D2855" s="29" t="s">
        <v>24678</v>
      </c>
      <c r="E2855" s="32">
        <v>37</v>
      </c>
      <c r="F2855" s="29" t="s">
        <v>14</v>
      </c>
      <c r="G2855" s="29" t="s">
        <v>13595</v>
      </c>
      <c r="H2855" s="32" t="s">
        <v>13596</v>
      </c>
      <c r="I2855" s="29" t="s">
        <v>303</v>
      </c>
      <c r="J2855" s="29" t="s">
        <v>221</v>
      </c>
      <c r="K2855" s="34">
        <v>44572</v>
      </c>
      <c r="L2855" s="29" t="s">
        <v>35</v>
      </c>
    </row>
    <row r="2856" spans="1:12" x14ac:dyDescent="0.8">
      <c r="A2856" s="29" t="s">
        <v>13598</v>
      </c>
      <c r="B2856" s="29" t="s">
        <v>13599</v>
      </c>
      <c r="C2856" s="29" t="s">
        <v>24050</v>
      </c>
      <c r="D2856" s="29" t="s">
        <v>25054</v>
      </c>
      <c r="E2856" s="32">
        <v>49</v>
      </c>
      <c r="F2856" s="29" t="s">
        <v>14</v>
      </c>
      <c r="G2856" s="29" t="s">
        <v>13600</v>
      </c>
      <c r="H2856" s="32" t="s">
        <v>13601</v>
      </c>
      <c r="I2856" s="29" t="s">
        <v>137</v>
      </c>
      <c r="J2856" s="29" t="s">
        <v>138</v>
      </c>
      <c r="K2856" s="34">
        <v>45180</v>
      </c>
      <c r="L2856" s="29" t="s">
        <v>35</v>
      </c>
    </row>
    <row r="2857" spans="1:12" x14ac:dyDescent="0.8">
      <c r="A2857" s="29" t="s">
        <v>13603</v>
      </c>
      <c r="B2857" s="29" t="s">
        <v>13604</v>
      </c>
      <c r="C2857" s="29" t="s">
        <v>24168</v>
      </c>
      <c r="D2857" s="29" t="s">
        <v>24347</v>
      </c>
      <c r="E2857" s="32">
        <v>28</v>
      </c>
      <c r="F2857" s="29" t="s">
        <v>14</v>
      </c>
      <c r="G2857" s="29" t="s">
        <v>13605</v>
      </c>
      <c r="H2857" s="32" t="s">
        <v>13606</v>
      </c>
      <c r="I2857" s="29" t="s">
        <v>119</v>
      </c>
      <c r="J2857" s="29" t="s">
        <v>55</v>
      </c>
      <c r="K2857" s="34">
        <v>45626</v>
      </c>
      <c r="L2857" s="29" t="s">
        <v>35</v>
      </c>
    </row>
    <row r="2858" spans="1:12" x14ac:dyDescent="0.8">
      <c r="A2858" s="29" t="s">
        <v>13608</v>
      </c>
      <c r="B2858" s="29" t="s">
        <v>13609</v>
      </c>
      <c r="C2858" s="29" t="s">
        <v>23977</v>
      </c>
      <c r="D2858" s="29" t="s">
        <v>24514</v>
      </c>
      <c r="E2858" s="32">
        <v>26</v>
      </c>
      <c r="F2858" s="29" t="s">
        <v>29</v>
      </c>
      <c r="G2858" s="29" t="s">
        <v>13610</v>
      </c>
      <c r="H2858" s="32" t="s">
        <v>13611</v>
      </c>
      <c r="I2858" s="29" t="s">
        <v>409</v>
      </c>
      <c r="J2858" s="29" t="s">
        <v>34</v>
      </c>
      <c r="K2858" s="34">
        <v>45109</v>
      </c>
      <c r="L2858" s="29" t="s">
        <v>35</v>
      </c>
    </row>
    <row r="2859" spans="1:12" x14ac:dyDescent="0.8">
      <c r="A2859" s="29" t="s">
        <v>13613</v>
      </c>
      <c r="B2859" s="29" t="s">
        <v>13614</v>
      </c>
      <c r="C2859" s="29" t="s">
        <v>23917</v>
      </c>
      <c r="D2859" s="29" t="s">
        <v>24710</v>
      </c>
      <c r="E2859" s="32">
        <v>32</v>
      </c>
      <c r="F2859" s="29" t="s">
        <v>29</v>
      </c>
      <c r="G2859" s="29" t="s">
        <v>13615</v>
      </c>
      <c r="H2859" s="32">
        <v>5163153644</v>
      </c>
      <c r="I2859" s="29" t="s">
        <v>529</v>
      </c>
      <c r="J2859" s="29" t="s">
        <v>55</v>
      </c>
      <c r="K2859" s="34">
        <v>44887</v>
      </c>
      <c r="L2859" s="29" t="s">
        <v>35</v>
      </c>
    </row>
    <row r="2860" spans="1:12" x14ac:dyDescent="0.8">
      <c r="A2860" s="29" t="s">
        <v>13617</v>
      </c>
      <c r="B2860" s="29" t="s">
        <v>13618</v>
      </c>
      <c r="C2860" s="29" t="s">
        <v>23749</v>
      </c>
      <c r="D2860" s="29" t="s">
        <v>24432</v>
      </c>
      <c r="E2860" s="32">
        <v>49</v>
      </c>
      <c r="F2860" s="29" t="s">
        <v>14</v>
      </c>
      <c r="G2860" s="29" t="s">
        <v>13619</v>
      </c>
      <c r="H2860" s="32">
        <f>1-831-914-9638</f>
        <v>-11382</v>
      </c>
      <c r="I2860" s="29" t="s">
        <v>227</v>
      </c>
      <c r="J2860" s="29" t="s">
        <v>221</v>
      </c>
      <c r="K2860" s="34">
        <v>44940</v>
      </c>
      <c r="L2860" s="29" t="s">
        <v>42</v>
      </c>
    </row>
    <row r="2861" spans="1:12" x14ac:dyDescent="0.8">
      <c r="A2861" s="29" t="s">
        <v>13621</v>
      </c>
      <c r="B2861" s="29" t="s">
        <v>13622</v>
      </c>
      <c r="C2861" s="29" t="s">
        <v>23745</v>
      </c>
      <c r="D2861" s="29" t="s">
        <v>23921</v>
      </c>
      <c r="E2861" s="32">
        <v>37</v>
      </c>
      <c r="F2861" s="29" t="s">
        <v>29</v>
      </c>
      <c r="G2861" s="29" t="s">
        <v>13623</v>
      </c>
      <c r="H2861" s="32" t="s">
        <v>13624</v>
      </c>
      <c r="I2861" s="29" t="s">
        <v>167</v>
      </c>
      <c r="J2861" s="29" t="s">
        <v>138</v>
      </c>
      <c r="K2861" s="34">
        <v>45351</v>
      </c>
      <c r="L2861" s="29" t="s">
        <v>35</v>
      </c>
    </row>
    <row r="2862" spans="1:12" x14ac:dyDescent="0.8">
      <c r="A2862" s="29" t="s">
        <v>13626</v>
      </c>
      <c r="B2862" s="29" t="s">
        <v>13627</v>
      </c>
      <c r="C2862" s="29" t="s">
        <v>23773</v>
      </c>
      <c r="D2862" s="29" t="s">
        <v>24427</v>
      </c>
      <c r="E2862" s="32">
        <v>28</v>
      </c>
      <c r="F2862" s="29" t="s">
        <v>29</v>
      </c>
      <c r="G2862" s="29" t="s">
        <v>13628</v>
      </c>
      <c r="H2862" s="32" t="s">
        <v>13629</v>
      </c>
      <c r="I2862" s="29" t="s">
        <v>320</v>
      </c>
      <c r="J2862" s="29" t="s">
        <v>138</v>
      </c>
      <c r="K2862" s="34">
        <v>43927</v>
      </c>
      <c r="L2862" s="29" t="s">
        <v>42</v>
      </c>
    </row>
    <row r="2863" spans="1:12" x14ac:dyDescent="0.8">
      <c r="A2863" s="29" t="s">
        <v>13631</v>
      </c>
      <c r="B2863" s="29" t="s">
        <v>13632</v>
      </c>
      <c r="C2863" s="29" t="s">
        <v>23827</v>
      </c>
      <c r="D2863" s="29" t="s">
        <v>25055</v>
      </c>
      <c r="E2863" s="32">
        <v>40</v>
      </c>
      <c r="F2863" s="29" t="s">
        <v>29</v>
      </c>
      <c r="G2863" s="29"/>
      <c r="H2863" s="32" t="s">
        <v>13633</v>
      </c>
      <c r="I2863" s="29" t="s">
        <v>105</v>
      </c>
      <c r="J2863" s="29" t="s">
        <v>48</v>
      </c>
      <c r="K2863" s="34">
        <v>44535</v>
      </c>
      <c r="L2863" s="29" t="s">
        <v>42</v>
      </c>
    </row>
    <row r="2864" spans="1:12" x14ac:dyDescent="0.8">
      <c r="A2864" s="29" t="s">
        <v>13635</v>
      </c>
      <c r="B2864" s="29" t="s">
        <v>13636</v>
      </c>
      <c r="C2864" s="29" t="s">
        <v>23896</v>
      </c>
      <c r="D2864" s="29" t="s">
        <v>24557</v>
      </c>
      <c r="E2864" s="32">
        <v>21</v>
      </c>
      <c r="F2864" s="29" t="s">
        <v>29</v>
      </c>
      <c r="G2864" s="29" t="s">
        <v>13637</v>
      </c>
      <c r="H2864" s="32" t="s">
        <v>13638</v>
      </c>
      <c r="I2864" s="29" t="s">
        <v>553</v>
      </c>
      <c r="J2864" s="29" t="s">
        <v>221</v>
      </c>
      <c r="K2864" s="34">
        <v>45216</v>
      </c>
      <c r="L2864" s="29" t="s">
        <v>35</v>
      </c>
    </row>
    <row r="2865" spans="1:12" x14ac:dyDescent="0.8">
      <c r="A2865" s="29" t="s">
        <v>13640</v>
      </c>
      <c r="B2865" s="29" t="s">
        <v>13641</v>
      </c>
      <c r="C2865" s="29" t="s">
        <v>23801</v>
      </c>
      <c r="D2865" s="29" t="s">
        <v>24610</v>
      </c>
      <c r="E2865" s="32">
        <v>43</v>
      </c>
      <c r="F2865" s="29" t="s">
        <v>14</v>
      </c>
      <c r="G2865" s="29" t="s">
        <v>13642</v>
      </c>
      <c r="H2865" s="32" t="s">
        <v>13643</v>
      </c>
      <c r="I2865" s="29" t="s">
        <v>297</v>
      </c>
      <c r="J2865" s="29" t="s">
        <v>99</v>
      </c>
      <c r="K2865" s="34">
        <v>44128</v>
      </c>
      <c r="L2865" s="29" t="s">
        <v>26</v>
      </c>
    </row>
    <row r="2866" spans="1:12" x14ac:dyDescent="0.8">
      <c r="A2866" s="29" t="s">
        <v>13645</v>
      </c>
      <c r="B2866" s="29" t="s">
        <v>13646</v>
      </c>
      <c r="C2866" s="29" t="s">
        <v>23924</v>
      </c>
      <c r="D2866" s="29" t="s">
        <v>25056</v>
      </c>
      <c r="E2866" s="32">
        <v>39</v>
      </c>
      <c r="F2866" s="29" t="s">
        <v>14</v>
      </c>
      <c r="G2866" s="29" t="s">
        <v>13647</v>
      </c>
      <c r="H2866" s="32" t="s">
        <v>13648</v>
      </c>
      <c r="I2866" s="29"/>
      <c r="J2866" s="29" t="s">
        <v>74</v>
      </c>
      <c r="K2866" s="34">
        <v>45212</v>
      </c>
      <c r="L2866" s="29" t="s">
        <v>35</v>
      </c>
    </row>
    <row r="2867" spans="1:12" x14ac:dyDescent="0.8">
      <c r="A2867" s="29" t="s">
        <v>13650</v>
      </c>
      <c r="B2867" s="29" t="s">
        <v>13651</v>
      </c>
      <c r="C2867" s="29" t="s">
        <v>23850</v>
      </c>
      <c r="D2867" s="29" t="s">
        <v>24555</v>
      </c>
      <c r="E2867" s="32">
        <v>31</v>
      </c>
      <c r="F2867" s="29" t="s">
        <v>29</v>
      </c>
      <c r="G2867" s="29" t="s">
        <v>13652</v>
      </c>
      <c r="H2867" s="32" t="s">
        <v>13653</v>
      </c>
      <c r="I2867" s="29" t="s">
        <v>227</v>
      </c>
      <c r="J2867" s="29" t="s">
        <v>221</v>
      </c>
      <c r="K2867" s="34">
        <v>45317</v>
      </c>
      <c r="L2867" s="29" t="s">
        <v>35</v>
      </c>
    </row>
    <row r="2868" spans="1:12" x14ac:dyDescent="0.8">
      <c r="A2868" s="29" t="s">
        <v>13655</v>
      </c>
      <c r="B2868" s="29" t="s">
        <v>13656</v>
      </c>
      <c r="C2868" s="29" t="s">
        <v>23752</v>
      </c>
      <c r="D2868" s="29" t="s">
        <v>24711</v>
      </c>
      <c r="E2868" s="32">
        <v>24</v>
      </c>
      <c r="F2868" s="29" t="s">
        <v>14</v>
      </c>
      <c r="G2868" s="29" t="s">
        <v>13657</v>
      </c>
      <c r="H2868" s="32" t="s">
        <v>13658</v>
      </c>
      <c r="I2868" s="29" t="s">
        <v>173</v>
      </c>
      <c r="J2868" s="29" t="s">
        <v>62</v>
      </c>
      <c r="K2868" s="34">
        <v>44219</v>
      </c>
      <c r="L2868" s="29" t="s">
        <v>42</v>
      </c>
    </row>
    <row r="2869" spans="1:12" x14ac:dyDescent="0.8">
      <c r="A2869" s="29" t="s">
        <v>13660</v>
      </c>
      <c r="B2869" s="29" t="s">
        <v>13661</v>
      </c>
      <c r="C2869" s="29" t="s">
        <v>23927</v>
      </c>
      <c r="D2869" s="29" t="s">
        <v>24828</v>
      </c>
      <c r="E2869" s="32">
        <v>24</v>
      </c>
      <c r="F2869" s="29" t="s">
        <v>29</v>
      </c>
      <c r="G2869" s="29" t="s">
        <v>13662</v>
      </c>
      <c r="H2869" s="32" t="s">
        <v>13663</v>
      </c>
      <c r="I2869" s="29" t="s">
        <v>167</v>
      </c>
      <c r="J2869" s="29"/>
      <c r="K2869" s="34">
        <v>44850</v>
      </c>
      <c r="L2869" s="29" t="s">
        <v>42</v>
      </c>
    </row>
    <row r="2870" spans="1:12" x14ac:dyDescent="0.8">
      <c r="A2870" s="29" t="s">
        <v>13665</v>
      </c>
      <c r="B2870" s="29" t="s">
        <v>13666</v>
      </c>
      <c r="C2870" s="29" t="s">
        <v>23809</v>
      </c>
      <c r="D2870" s="29" t="s">
        <v>24363</v>
      </c>
      <c r="E2870" s="32">
        <v>41</v>
      </c>
      <c r="F2870" s="29" t="s">
        <v>29</v>
      </c>
      <c r="G2870" s="29" t="s">
        <v>13667</v>
      </c>
      <c r="H2870" s="32" t="s">
        <v>13668</v>
      </c>
      <c r="I2870" s="29" t="s">
        <v>270</v>
      </c>
      <c r="J2870" s="29" t="s">
        <v>19</v>
      </c>
      <c r="K2870" s="34">
        <v>44364</v>
      </c>
      <c r="L2870" s="29" t="s">
        <v>35</v>
      </c>
    </row>
    <row r="2871" spans="1:12" x14ac:dyDescent="0.8">
      <c r="A2871" s="29" t="s">
        <v>13670</v>
      </c>
      <c r="B2871" s="29" t="s">
        <v>13671</v>
      </c>
      <c r="C2871" s="29" t="s">
        <v>23999</v>
      </c>
      <c r="D2871" s="29" t="s">
        <v>24412</v>
      </c>
      <c r="E2871" s="32">
        <v>49</v>
      </c>
      <c r="F2871" s="29" t="s">
        <v>14</v>
      </c>
      <c r="G2871" s="29" t="s">
        <v>13672</v>
      </c>
      <c r="H2871" s="32">
        <f>1-590-409-1807</f>
        <v>-2805</v>
      </c>
      <c r="I2871" s="29" t="s">
        <v>558</v>
      </c>
      <c r="J2871" s="29" t="s">
        <v>55</v>
      </c>
      <c r="K2871" s="34">
        <v>45291</v>
      </c>
      <c r="L2871" s="29" t="s">
        <v>42</v>
      </c>
    </row>
    <row r="2872" spans="1:12" x14ac:dyDescent="0.8">
      <c r="A2872" s="29" t="s">
        <v>13674</v>
      </c>
      <c r="B2872" s="29" t="s">
        <v>13675</v>
      </c>
      <c r="C2872" s="29" t="s">
        <v>23933</v>
      </c>
      <c r="D2872" s="29" t="s">
        <v>24356</v>
      </c>
      <c r="E2872" s="32">
        <v>27</v>
      </c>
      <c r="F2872" s="29" t="s">
        <v>14</v>
      </c>
      <c r="G2872" s="29" t="s">
        <v>13676</v>
      </c>
      <c r="H2872" s="32" t="s">
        <v>13677</v>
      </c>
      <c r="I2872" s="29" t="s">
        <v>309</v>
      </c>
      <c r="J2872" s="29" t="s">
        <v>74</v>
      </c>
      <c r="K2872" s="34">
        <v>45636</v>
      </c>
      <c r="L2872" s="29" t="s">
        <v>35</v>
      </c>
    </row>
    <row r="2873" spans="1:12" x14ac:dyDescent="0.8">
      <c r="A2873" s="29" t="s">
        <v>13679</v>
      </c>
      <c r="B2873" s="29" t="s">
        <v>13680</v>
      </c>
      <c r="C2873" s="29" t="s">
        <v>23817</v>
      </c>
      <c r="D2873" s="29" t="s">
        <v>24818</v>
      </c>
      <c r="E2873" s="32">
        <v>40</v>
      </c>
      <c r="F2873" s="29"/>
      <c r="G2873" s="29" t="s">
        <v>13681</v>
      </c>
      <c r="H2873" s="32" t="s">
        <v>13682</v>
      </c>
      <c r="I2873" s="29"/>
      <c r="J2873" s="29" t="s">
        <v>221</v>
      </c>
      <c r="K2873" s="34">
        <v>45697</v>
      </c>
      <c r="L2873" s="29" t="s">
        <v>35</v>
      </c>
    </row>
    <row r="2874" spans="1:12" x14ac:dyDescent="0.8">
      <c r="A2874" s="29" t="s">
        <v>13684</v>
      </c>
      <c r="B2874" s="29" t="s">
        <v>13685</v>
      </c>
      <c r="C2874" s="29" t="s">
        <v>24079</v>
      </c>
      <c r="D2874" s="29" t="s">
        <v>24281</v>
      </c>
      <c r="E2874" s="32">
        <v>18</v>
      </c>
      <c r="F2874" s="29" t="s">
        <v>29</v>
      </c>
      <c r="G2874" s="29" t="s">
        <v>13686</v>
      </c>
      <c r="H2874" s="32" t="s">
        <v>13687</v>
      </c>
      <c r="I2874" s="29" t="s">
        <v>450</v>
      </c>
      <c r="J2874" s="29" t="s">
        <v>138</v>
      </c>
      <c r="K2874" s="34">
        <v>44742</v>
      </c>
      <c r="L2874" s="29" t="s">
        <v>35</v>
      </c>
    </row>
    <row r="2875" spans="1:12" x14ac:dyDescent="0.8">
      <c r="A2875" s="29" t="s">
        <v>13688</v>
      </c>
      <c r="B2875" s="29" t="s">
        <v>13689</v>
      </c>
      <c r="C2875" s="29" t="s">
        <v>23788</v>
      </c>
      <c r="D2875" s="29" t="s">
        <v>24437</v>
      </c>
      <c r="E2875" s="32">
        <v>27</v>
      </c>
      <c r="F2875" s="29" t="s">
        <v>29</v>
      </c>
      <c r="G2875" s="29" t="s">
        <v>10687</v>
      </c>
      <c r="H2875" s="32" t="s">
        <v>13690</v>
      </c>
      <c r="I2875" s="29" t="s">
        <v>112</v>
      </c>
      <c r="J2875" s="29" t="s">
        <v>113</v>
      </c>
      <c r="K2875" s="34">
        <v>45526</v>
      </c>
      <c r="L2875" s="29" t="s">
        <v>42</v>
      </c>
    </row>
    <row r="2876" spans="1:12" x14ac:dyDescent="0.8">
      <c r="A2876" s="29" t="s">
        <v>13692</v>
      </c>
      <c r="B2876" s="29" t="s">
        <v>13693</v>
      </c>
      <c r="C2876" s="29" t="s">
        <v>24145</v>
      </c>
      <c r="D2876" s="29" t="s">
        <v>24574</v>
      </c>
      <c r="E2876" s="32">
        <v>34</v>
      </c>
      <c r="F2876" s="29" t="s">
        <v>29</v>
      </c>
      <c r="G2876" s="29" t="s">
        <v>13694</v>
      </c>
      <c r="H2876" s="32" t="s">
        <v>13695</v>
      </c>
      <c r="I2876" s="29" t="s">
        <v>320</v>
      </c>
      <c r="J2876" s="29" t="s">
        <v>138</v>
      </c>
      <c r="K2876" s="34">
        <v>44313</v>
      </c>
      <c r="L2876" s="29" t="s">
        <v>26</v>
      </c>
    </row>
    <row r="2877" spans="1:12" x14ac:dyDescent="0.8">
      <c r="A2877" s="29" t="s">
        <v>13697</v>
      </c>
      <c r="B2877" s="29" t="s">
        <v>13698</v>
      </c>
      <c r="C2877" s="29" t="s">
        <v>23995</v>
      </c>
      <c r="D2877" s="29" t="s">
        <v>24387</v>
      </c>
      <c r="E2877" s="32">
        <v>24</v>
      </c>
      <c r="F2877" s="29" t="s">
        <v>29</v>
      </c>
      <c r="G2877" s="29" t="s">
        <v>13699</v>
      </c>
      <c r="H2877" s="32" t="s">
        <v>13700</v>
      </c>
      <c r="I2877" s="29" t="s">
        <v>260</v>
      </c>
      <c r="J2877" s="29" t="s">
        <v>113</v>
      </c>
      <c r="K2877" s="34">
        <v>45255</v>
      </c>
      <c r="L2877" s="29" t="s">
        <v>35</v>
      </c>
    </row>
    <row r="2878" spans="1:12" x14ac:dyDescent="0.8">
      <c r="A2878" s="29" t="s">
        <v>13702</v>
      </c>
      <c r="B2878" s="29" t="s">
        <v>13703</v>
      </c>
      <c r="C2878" s="29" t="s">
        <v>24248</v>
      </c>
      <c r="D2878" s="29" t="s">
        <v>24925</v>
      </c>
      <c r="E2878" s="32">
        <v>23</v>
      </c>
      <c r="F2878" s="29" t="s">
        <v>14</v>
      </c>
      <c r="G2878" s="29" t="s">
        <v>13704</v>
      </c>
      <c r="H2878" s="32" t="s">
        <v>13705</v>
      </c>
      <c r="I2878" s="29" t="s">
        <v>573</v>
      </c>
      <c r="J2878" s="29" t="s">
        <v>193</v>
      </c>
      <c r="K2878" s="34">
        <v>44243</v>
      </c>
      <c r="L2878" s="29" t="s">
        <v>35</v>
      </c>
    </row>
    <row r="2879" spans="1:12" x14ac:dyDescent="0.8">
      <c r="A2879" s="29" t="s">
        <v>13707</v>
      </c>
      <c r="B2879" s="29" t="s">
        <v>13708</v>
      </c>
      <c r="C2879" s="29" t="s">
        <v>23983</v>
      </c>
      <c r="D2879" s="29" t="s">
        <v>25057</v>
      </c>
      <c r="E2879" s="32">
        <v>26</v>
      </c>
      <c r="F2879" s="29" t="s">
        <v>14</v>
      </c>
      <c r="G2879" s="29" t="s">
        <v>13709</v>
      </c>
      <c r="H2879" s="32" t="s">
        <v>13710</v>
      </c>
      <c r="I2879" s="29" t="s">
        <v>167</v>
      </c>
      <c r="J2879" s="29" t="s">
        <v>138</v>
      </c>
      <c r="K2879" s="34">
        <v>45129</v>
      </c>
      <c r="L2879" s="29" t="s">
        <v>26</v>
      </c>
    </row>
    <row r="2880" spans="1:12" x14ac:dyDescent="0.8">
      <c r="A2880" s="29" t="s">
        <v>13712</v>
      </c>
      <c r="B2880" s="29" t="s">
        <v>13713</v>
      </c>
      <c r="C2880" s="29" t="s">
        <v>24056</v>
      </c>
      <c r="D2880" s="29" t="s">
        <v>24520</v>
      </c>
      <c r="E2880" s="32">
        <v>38</v>
      </c>
      <c r="F2880" s="29" t="s">
        <v>382</v>
      </c>
      <c r="G2880" s="29" t="s">
        <v>13714</v>
      </c>
      <c r="H2880" s="32" t="s">
        <v>13715</v>
      </c>
      <c r="I2880" s="29" t="s">
        <v>73</v>
      </c>
      <c r="J2880" s="29" t="s">
        <v>74</v>
      </c>
      <c r="K2880" s="34">
        <v>45514</v>
      </c>
      <c r="L2880" s="29" t="s">
        <v>35</v>
      </c>
    </row>
    <row r="2881" spans="1:12" x14ac:dyDescent="0.8">
      <c r="A2881" s="29" t="s">
        <v>13717</v>
      </c>
      <c r="B2881" s="29" t="s">
        <v>13718</v>
      </c>
      <c r="C2881" s="29" t="s">
        <v>24042</v>
      </c>
      <c r="D2881" s="29" t="s">
        <v>24383</v>
      </c>
      <c r="E2881" s="32">
        <v>32</v>
      </c>
      <c r="F2881" s="29" t="s">
        <v>14</v>
      </c>
      <c r="G2881" s="29" t="s">
        <v>13719</v>
      </c>
      <c r="H2881" s="32">
        <v>2968708338</v>
      </c>
      <c r="I2881" s="29" t="s">
        <v>119</v>
      </c>
      <c r="J2881" s="29" t="s">
        <v>55</v>
      </c>
      <c r="K2881" s="34">
        <v>44510</v>
      </c>
      <c r="L2881" s="29" t="s">
        <v>26</v>
      </c>
    </row>
    <row r="2882" spans="1:12" x14ac:dyDescent="0.8">
      <c r="A2882" s="29" t="s">
        <v>13721</v>
      </c>
      <c r="B2882" s="29" t="s">
        <v>13722</v>
      </c>
      <c r="C2882" s="29" t="s">
        <v>24222</v>
      </c>
      <c r="D2882" s="29" t="s">
        <v>24600</v>
      </c>
      <c r="E2882" s="32">
        <v>18</v>
      </c>
      <c r="F2882" s="29" t="s">
        <v>29</v>
      </c>
      <c r="G2882" s="29" t="s">
        <v>13723</v>
      </c>
      <c r="H2882" s="32" t="s">
        <v>13724</v>
      </c>
      <c r="I2882" s="29" t="s">
        <v>25</v>
      </c>
      <c r="J2882" s="29" t="s">
        <v>19</v>
      </c>
      <c r="K2882" s="34">
        <v>45029</v>
      </c>
      <c r="L2882" s="29" t="s">
        <v>26</v>
      </c>
    </row>
    <row r="2883" spans="1:12" x14ac:dyDescent="0.8">
      <c r="A2883" s="29" t="s">
        <v>13726</v>
      </c>
      <c r="B2883" s="29" t="s">
        <v>13727</v>
      </c>
      <c r="C2883" s="29" t="s">
        <v>24268</v>
      </c>
      <c r="D2883" s="29" t="s">
        <v>24125</v>
      </c>
      <c r="E2883" s="32">
        <v>18</v>
      </c>
      <c r="F2883" s="29" t="s">
        <v>29</v>
      </c>
      <c r="G2883" s="29" t="s">
        <v>13728</v>
      </c>
      <c r="H2883" s="32" t="s">
        <v>13729</v>
      </c>
      <c r="I2883" s="29" t="s">
        <v>18</v>
      </c>
      <c r="J2883" s="29" t="s">
        <v>19</v>
      </c>
      <c r="K2883" s="34">
        <v>44623</v>
      </c>
      <c r="L2883" s="29" t="s">
        <v>35</v>
      </c>
    </row>
    <row r="2884" spans="1:12" x14ac:dyDescent="0.8">
      <c r="A2884" s="29" t="s">
        <v>13731</v>
      </c>
      <c r="B2884" s="29" t="s">
        <v>13732</v>
      </c>
      <c r="C2884" s="29" t="s">
        <v>23740</v>
      </c>
      <c r="D2884" s="29" t="s">
        <v>24619</v>
      </c>
      <c r="E2884" s="32">
        <v>27</v>
      </c>
      <c r="F2884" s="29" t="s">
        <v>382</v>
      </c>
      <c r="G2884" s="29" t="s">
        <v>13733</v>
      </c>
      <c r="H2884" s="32" t="s">
        <v>13734</v>
      </c>
      <c r="I2884" s="29" t="s">
        <v>424</v>
      </c>
      <c r="J2884" s="29" t="s">
        <v>138</v>
      </c>
      <c r="K2884" s="34">
        <v>45275</v>
      </c>
      <c r="L2884" s="29" t="s">
        <v>42</v>
      </c>
    </row>
    <row r="2885" spans="1:12" x14ac:dyDescent="0.8">
      <c r="A2885" s="29" t="s">
        <v>13736</v>
      </c>
      <c r="B2885" s="29" t="s">
        <v>13737</v>
      </c>
      <c r="C2885" s="29" t="s">
        <v>23888</v>
      </c>
      <c r="D2885" s="29" t="s">
        <v>24428</v>
      </c>
      <c r="E2885" s="32">
        <v>40</v>
      </c>
      <c r="F2885" s="29" t="s">
        <v>14</v>
      </c>
      <c r="G2885" s="29" t="s">
        <v>5876</v>
      </c>
      <c r="H2885" s="32" t="s">
        <v>13738</v>
      </c>
      <c r="I2885" s="29" t="s">
        <v>350</v>
      </c>
      <c r="J2885" s="29" t="s">
        <v>34</v>
      </c>
      <c r="K2885" s="34">
        <v>45584</v>
      </c>
      <c r="L2885" s="29" t="s">
        <v>42</v>
      </c>
    </row>
    <row r="2886" spans="1:12" x14ac:dyDescent="0.8">
      <c r="A2886" s="29" t="s">
        <v>13740</v>
      </c>
      <c r="B2886" s="29" t="s">
        <v>13741</v>
      </c>
      <c r="C2886" s="29" t="s">
        <v>23832</v>
      </c>
      <c r="D2886" s="29" t="s">
        <v>24380</v>
      </c>
      <c r="E2886" s="32">
        <v>18</v>
      </c>
      <c r="F2886" s="29" t="s">
        <v>29</v>
      </c>
      <c r="G2886" s="29" t="s">
        <v>13742</v>
      </c>
      <c r="H2886" s="32" t="s">
        <v>13743</v>
      </c>
      <c r="I2886" s="29" t="s">
        <v>355</v>
      </c>
      <c r="J2886" s="29"/>
      <c r="K2886" s="34">
        <v>44580</v>
      </c>
      <c r="L2886" s="29" t="s">
        <v>42</v>
      </c>
    </row>
    <row r="2887" spans="1:12" x14ac:dyDescent="0.8">
      <c r="A2887" s="29" t="s">
        <v>13745</v>
      </c>
      <c r="B2887" s="29" t="s">
        <v>13746</v>
      </c>
      <c r="C2887" s="29" t="s">
        <v>23845</v>
      </c>
      <c r="D2887" s="29" t="s">
        <v>24364</v>
      </c>
      <c r="E2887" s="32">
        <v>29</v>
      </c>
      <c r="F2887" s="29" t="s">
        <v>29</v>
      </c>
      <c r="G2887" s="29" t="s">
        <v>13747</v>
      </c>
      <c r="H2887" s="32" t="s">
        <v>13748</v>
      </c>
      <c r="I2887" s="29" t="s">
        <v>18</v>
      </c>
      <c r="J2887" s="29" t="s">
        <v>19</v>
      </c>
      <c r="K2887" s="34">
        <v>45153</v>
      </c>
      <c r="L2887" s="29" t="s">
        <v>35</v>
      </c>
    </row>
    <row r="2888" spans="1:12" x14ac:dyDescent="0.8">
      <c r="A2888" s="29" t="s">
        <v>13750</v>
      </c>
      <c r="B2888" s="29" t="s">
        <v>13751</v>
      </c>
      <c r="C2888" s="29" t="s">
        <v>23778</v>
      </c>
      <c r="D2888" s="29" t="s">
        <v>24657</v>
      </c>
      <c r="E2888" s="32">
        <v>28</v>
      </c>
      <c r="F2888" s="29" t="s">
        <v>29</v>
      </c>
      <c r="G2888" s="29" t="s">
        <v>13752</v>
      </c>
      <c r="H2888" s="32" t="s">
        <v>13753</v>
      </c>
      <c r="I2888" s="29" t="s">
        <v>91</v>
      </c>
      <c r="J2888" s="29" t="s">
        <v>92</v>
      </c>
      <c r="K2888" s="34">
        <v>45039</v>
      </c>
      <c r="L2888" s="29" t="s">
        <v>35</v>
      </c>
    </row>
    <row r="2889" spans="1:12" x14ac:dyDescent="0.8">
      <c r="A2889" s="29" t="s">
        <v>13755</v>
      </c>
      <c r="B2889" s="29" t="s">
        <v>13756</v>
      </c>
      <c r="C2889" s="29" t="s">
        <v>23895</v>
      </c>
      <c r="D2889" s="29" t="s">
        <v>24384</v>
      </c>
      <c r="E2889" s="32">
        <v>51</v>
      </c>
      <c r="F2889" s="29" t="s">
        <v>14</v>
      </c>
      <c r="G2889" s="29" t="s">
        <v>13757</v>
      </c>
      <c r="H2889" s="32" t="s">
        <v>13758</v>
      </c>
      <c r="I2889" s="29" t="s">
        <v>155</v>
      </c>
      <c r="J2889" s="29" t="s">
        <v>92</v>
      </c>
      <c r="K2889" s="34">
        <v>44417</v>
      </c>
      <c r="L2889" s="29" t="s">
        <v>35</v>
      </c>
    </row>
    <row r="2890" spans="1:12" x14ac:dyDescent="0.8">
      <c r="A2890" s="29" t="s">
        <v>13760</v>
      </c>
      <c r="B2890" s="29" t="s">
        <v>13761</v>
      </c>
      <c r="C2890" s="29" t="s">
        <v>24012</v>
      </c>
      <c r="D2890" s="29" t="s">
        <v>24947</v>
      </c>
      <c r="E2890" s="32">
        <v>30</v>
      </c>
      <c r="F2890" s="29" t="s">
        <v>29</v>
      </c>
      <c r="G2890" s="29" t="s">
        <v>13762</v>
      </c>
      <c r="H2890" s="32" t="s">
        <v>13763</v>
      </c>
      <c r="I2890" s="29" t="s">
        <v>192</v>
      </c>
      <c r="J2890" s="29" t="s">
        <v>193</v>
      </c>
      <c r="K2890" s="34">
        <v>45464</v>
      </c>
      <c r="L2890" s="29" t="s">
        <v>26</v>
      </c>
    </row>
    <row r="2891" spans="1:12" x14ac:dyDescent="0.8">
      <c r="A2891" s="29" t="s">
        <v>13765</v>
      </c>
      <c r="B2891" s="29" t="s">
        <v>13766</v>
      </c>
      <c r="C2891" s="29" t="s">
        <v>23848</v>
      </c>
      <c r="D2891" s="29" t="s">
        <v>25049</v>
      </c>
      <c r="E2891" s="32">
        <v>39</v>
      </c>
      <c r="F2891" s="29" t="s">
        <v>14</v>
      </c>
      <c r="G2891" s="29" t="s">
        <v>13767</v>
      </c>
      <c r="H2891" s="32" t="s">
        <v>13768</v>
      </c>
      <c r="I2891" s="29" t="s">
        <v>41</v>
      </c>
      <c r="J2891" s="29" t="s">
        <v>19</v>
      </c>
      <c r="K2891" s="34">
        <v>44436</v>
      </c>
      <c r="L2891" s="29" t="s">
        <v>35</v>
      </c>
    </row>
    <row r="2892" spans="1:12" x14ac:dyDescent="0.8">
      <c r="A2892" s="29" t="s">
        <v>13770</v>
      </c>
      <c r="B2892" s="29"/>
      <c r="C2892" s="29"/>
      <c r="D2892" s="29"/>
      <c r="E2892" s="32">
        <v>36</v>
      </c>
      <c r="F2892" s="29" t="s">
        <v>14</v>
      </c>
      <c r="G2892" s="29" t="s">
        <v>13771</v>
      </c>
      <c r="H2892" s="32" t="s">
        <v>13772</v>
      </c>
      <c r="I2892" s="29" t="s">
        <v>244</v>
      </c>
      <c r="J2892" s="29" t="s">
        <v>221</v>
      </c>
      <c r="K2892" s="34">
        <v>45126</v>
      </c>
      <c r="L2892" s="29" t="s">
        <v>26</v>
      </c>
    </row>
    <row r="2893" spans="1:12" x14ac:dyDescent="0.8">
      <c r="A2893" s="29" t="s">
        <v>13774</v>
      </c>
      <c r="B2893" s="29" t="s">
        <v>13775</v>
      </c>
      <c r="C2893" s="29" t="s">
        <v>23801</v>
      </c>
      <c r="D2893" s="29" t="s">
        <v>24373</v>
      </c>
      <c r="E2893" s="32">
        <v>18</v>
      </c>
      <c r="F2893" s="29" t="s">
        <v>14</v>
      </c>
      <c r="G2893" s="29" t="s">
        <v>13776</v>
      </c>
      <c r="H2893" s="32" t="s">
        <v>13777</v>
      </c>
      <c r="I2893" s="29" t="s">
        <v>529</v>
      </c>
      <c r="J2893" s="29" t="s">
        <v>55</v>
      </c>
      <c r="K2893" s="34">
        <v>44785</v>
      </c>
      <c r="L2893" s="29" t="s">
        <v>35</v>
      </c>
    </row>
    <row r="2894" spans="1:12" x14ac:dyDescent="0.8">
      <c r="A2894" s="29" t="s">
        <v>13779</v>
      </c>
      <c r="B2894" s="29" t="s">
        <v>13780</v>
      </c>
      <c r="C2894" s="29" t="s">
        <v>23744</v>
      </c>
      <c r="D2894" s="29" t="s">
        <v>24143</v>
      </c>
      <c r="E2894" s="32">
        <v>44</v>
      </c>
      <c r="F2894" s="29" t="s">
        <v>108</v>
      </c>
      <c r="G2894" s="29" t="s">
        <v>13781</v>
      </c>
      <c r="H2894" s="32" t="s">
        <v>13782</v>
      </c>
      <c r="I2894" s="29" t="s">
        <v>73</v>
      </c>
      <c r="J2894" s="29" t="s">
        <v>74</v>
      </c>
      <c r="K2894" s="34">
        <v>44105</v>
      </c>
      <c r="L2894" s="29" t="s">
        <v>42</v>
      </c>
    </row>
    <row r="2895" spans="1:12" x14ac:dyDescent="0.8">
      <c r="A2895" s="29" t="s">
        <v>13784</v>
      </c>
      <c r="B2895" s="29" t="s">
        <v>13785</v>
      </c>
      <c r="C2895" s="29" t="s">
        <v>24111</v>
      </c>
      <c r="D2895" s="29" t="s">
        <v>24482</v>
      </c>
      <c r="E2895" s="32">
        <v>37</v>
      </c>
      <c r="F2895" s="29" t="s">
        <v>29</v>
      </c>
      <c r="G2895" s="29" t="s">
        <v>13786</v>
      </c>
      <c r="H2895" s="32" t="s">
        <v>13787</v>
      </c>
      <c r="I2895" s="29" t="s">
        <v>309</v>
      </c>
      <c r="J2895" s="29" t="s">
        <v>74</v>
      </c>
      <c r="K2895" s="34">
        <v>43974</v>
      </c>
      <c r="L2895" s="29" t="s">
        <v>42</v>
      </c>
    </row>
    <row r="2896" spans="1:12" x14ac:dyDescent="0.8">
      <c r="A2896" s="29" t="s">
        <v>13789</v>
      </c>
      <c r="B2896" s="29" t="s">
        <v>13790</v>
      </c>
      <c r="C2896" s="29" t="s">
        <v>23852</v>
      </c>
      <c r="D2896" s="29" t="s">
        <v>24894</v>
      </c>
      <c r="E2896" s="32">
        <v>41</v>
      </c>
      <c r="F2896" s="29" t="s">
        <v>14</v>
      </c>
      <c r="G2896" s="29" t="s">
        <v>13791</v>
      </c>
      <c r="H2896" s="32">
        <v>8029309729</v>
      </c>
      <c r="I2896" s="29" t="s">
        <v>1383</v>
      </c>
      <c r="J2896" s="29" t="s">
        <v>92</v>
      </c>
      <c r="K2896" s="34">
        <v>45179</v>
      </c>
      <c r="L2896" s="29" t="s">
        <v>35</v>
      </c>
    </row>
    <row r="2897" spans="1:12" x14ac:dyDescent="0.8">
      <c r="A2897" s="29" t="s">
        <v>13793</v>
      </c>
      <c r="B2897" s="29" t="s">
        <v>13794</v>
      </c>
      <c r="C2897" s="29" t="s">
        <v>23814</v>
      </c>
      <c r="D2897" s="29" t="s">
        <v>24917</v>
      </c>
      <c r="E2897" s="32">
        <v>80</v>
      </c>
      <c r="F2897" s="29" t="s">
        <v>29</v>
      </c>
      <c r="G2897" s="29" t="s">
        <v>13795</v>
      </c>
      <c r="H2897" s="32" t="s">
        <v>13796</v>
      </c>
      <c r="I2897" s="29" t="s">
        <v>54</v>
      </c>
      <c r="J2897" s="29"/>
      <c r="K2897" s="34">
        <v>44629</v>
      </c>
      <c r="L2897" s="29" t="s">
        <v>42</v>
      </c>
    </row>
    <row r="2898" spans="1:12" x14ac:dyDescent="0.8">
      <c r="A2898" s="29" t="s">
        <v>13798</v>
      </c>
      <c r="B2898" s="29" t="s">
        <v>5393</v>
      </c>
      <c r="C2898" s="29" t="s">
        <v>23747</v>
      </c>
      <c r="D2898" s="29" t="s">
        <v>24437</v>
      </c>
      <c r="E2898" s="32">
        <v>18</v>
      </c>
      <c r="F2898" s="29" t="s">
        <v>14</v>
      </c>
      <c r="G2898" s="29" t="s">
        <v>13799</v>
      </c>
      <c r="H2898" s="32" t="s">
        <v>13800</v>
      </c>
      <c r="I2898" s="29" t="s">
        <v>473</v>
      </c>
      <c r="J2898" s="29"/>
      <c r="K2898" s="34">
        <v>45339</v>
      </c>
      <c r="L2898" s="29" t="s">
        <v>35</v>
      </c>
    </row>
    <row r="2899" spans="1:12" x14ac:dyDescent="0.8">
      <c r="A2899" s="29" t="s">
        <v>13802</v>
      </c>
      <c r="B2899" s="29" t="s">
        <v>13803</v>
      </c>
      <c r="C2899" s="29" t="s">
        <v>23935</v>
      </c>
      <c r="D2899" s="29" t="s">
        <v>25058</v>
      </c>
      <c r="E2899" s="32">
        <v>55</v>
      </c>
      <c r="F2899" s="29" t="s">
        <v>29</v>
      </c>
      <c r="G2899" s="29" t="s">
        <v>13804</v>
      </c>
      <c r="H2899" s="32" t="s">
        <v>13805</v>
      </c>
      <c r="I2899" s="29" t="s">
        <v>309</v>
      </c>
      <c r="J2899" s="29" t="s">
        <v>74</v>
      </c>
      <c r="K2899" s="34">
        <v>44909</v>
      </c>
      <c r="L2899" s="29" t="s">
        <v>35</v>
      </c>
    </row>
    <row r="2900" spans="1:12" x14ac:dyDescent="0.8">
      <c r="A2900" s="29" t="s">
        <v>13807</v>
      </c>
      <c r="B2900" s="29" t="s">
        <v>13808</v>
      </c>
      <c r="C2900" s="29" t="s">
        <v>23920</v>
      </c>
      <c r="D2900" s="29" t="s">
        <v>24586</v>
      </c>
      <c r="E2900" s="32">
        <v>31</v>
      </c>
      <c r="F2900" s="29" t="s">
        <v>29</v>
      </c>
      <c r="G2900" s="29" t="s">
        <v>13809</v>
      </c>
      <c r="H2900" s="32" t="s">
        <v>13810</v>
      </c>
      <c r="I2900" s="29" t="s">
        <v>67</v>
      </c>
      <c r="J2900" s="29" t="s">
        <v>62</v>
      </c>
      <c r="K2900" s="34">
        <v>45214</v>
      </c>
      <c r="L2900" s="29" t="s">
        <v>35</v>
      </c>
    </row>
    <row r="2901" spans="1:12" x14ac:dyDescent="0.8">
      <c r="A2901" s="29" t="s">
        <v>13812</v>
      </c>
      <c r="B2901" s="29" t="s">
        <v>13813</v>
      </c>
      <c r="C2901" s="29" t="s">
        <v>24269</v>
      </c>
      <c r="D2901" s="29" t="s">
        <v>25059</v>
      </c>
      <c r="E2901" s="32">
        <v>38</v>
      </c>
      <c r="F2901" s="29"/>
      <c r="G2901" s="29" t="s">
        <v>13814</v>
      </c>
      <c r="H2901" s="32" t="s">
        <v>13815</v>
      </c>
      <c r="I2901" s="29" t="s">
        <v>932</v>
      </c>
      <c r="J2901" s="29" t="s">
        <v>126</v>
      </c>
      <c r="K2901" s="34">
        <v>45566</v>
      </c>
      <c r="L2901" s="29" t="s">
        <v>42</v>
      </c>
    </row>
    <row r="2902" spans="1:12" x14ac:dyDescent="0.8">
      <c r="A2902" s="29" t="s">
        <v>13817</v>
      </c>
      <c r="B2902" s="29" t="s">
        <v>13818</v>
      </c>
      <c r="C2902" s="29" t="s">
        <v>24122</v>
      </c>
      <c r="D2902" s="29" t="s">
        <v>24951</v>
      </c>
      <c r="E2902" s="32">
        <v>34</v>
      </c>
      <c r="F2902" s="29" t="s">
        <v>14</v>
      </c>
      <c r="G2902" s="29" t="s">
        <v>13819</v>
      </c>
      <c r="H2902" s="32" t="s">
        <v>13820</v>
      </c>
      <c r="I2902" s="29" t="s">
        <v>73</v>
      </c>
      <c r="J2902" s="29" t="s">
        <v>74</v>
      </c>
      <c r="K2902" s="34">
        <v>45626</v>
      </c>
      <c r="L2902" s="29" t="s">
        <v>42</v>
      </c>
    </row>
    <row r="2903" spans="1:12" x14ac:dyDescent="0.8">
      <c r="A2903" s="29" t="s">
        <v>13822</v>
      </c>
      <c r="B2903" s="29" t="s">
        <v>13823</v>
      </c>
      <c r="C2903" s="29" t="s">
        <v>23801</v>
      </c>
      <c r="D2903" s="29" t="s">
        <v>25060</v>
      </c>
      <c r="E2903" s="32">
        <v>29</v>
      </c>
      <c r="F2903" s="29" t="s">
        <v>14</v>
      </c>
      <c r="G2903" s="29" t="s">
        <v>13824</v>
      </c>
      <c r="H2903" s="32" t="s">
        <v>13825</v>
      </c>
      <c r="I2903" s="29" t="s">
        <v>227</v>
      </c>
      <c r="J2903" s="29" t="s">
        <v>221</v>
      </c>
      <c r="K2903" s="34">
        <v>44740</v>
      </c>
      <c r="L2903" s="29" t="s">
        <v>35</v>
      </c>
    </row>
    <row r="2904" spans="1:12" x14ac:dyDescent="0.8">
      <c r="A2904" s="29" t="s">
        <v>13827</v>
      </c>
      <c r="B2904" s="29" t="s">
        <v>13828</v>
      </c>
      <c r="C2904" s="29" t="s">
        <v>23748</v>
      </c>
      <c r="D2904" s="29" t="s">
        <v>24556</v>
      </c>
      <c r="E2904" s="32">
        <v>28</v>
      </c>
      <c r="F2904" s="29" t="s">
        <v>14</v>
      </c>
      <c r="G2904" s="29" t="s">
        <v>13829</v>
      </c>
      <c r="H2904" s="32" t="s">
        <v>13830</v>
      </c>
      <c r="I2904" s="29" t="s">
        <v>1383</v>
      </c>
      <c r="J2904" s="29" t="s">
        <v>92</v>
      </c>
      <c r="K2904" s="34">
        <v>45598</v>
      </c>
      <c r="L2904" s="29" t="s">
        <v>42</v>
      </c>
    </row>
    <row r="2905" spans="1:12" x14ac:dyDescent="0.8">
      <c r="A2905" s="29" t="s">
        <v>13832</v>
      </c>
      <c r="B2905" s="29" t="s">
        <v>13833</v>
      </c>
      <c r="C2905" s="29" t="s">
        <v>23858</v>
      </c>
      <c r="D2905" s="29" t="s">
        <v>24749</v>
      </c>
      <c r="E2905" s="32">
        <v>38</v>
      </c>
      <c r="F2905" s="29" t="s">
        <v>29</v>
      </c>
      <c r="G2905" s="29" t="s">
        <v>13834</v>
      </c>
      <c r="H2905" s="32">
        <v>3547116691</v>
      </c>
      <c r="I2905" s="29" t="s">
        <v>249</v>
      </c>
      <c r="J2905" s="29" t="s">
        <v>55</v>
      </c>
      <c r="K2905" s="34">
        <v>44476</v>
      </c>
      <c r="L2905" s="29" t="s">
        <v>35</v>
      </c>
    </row>
    <row r="2906" spans="1:12" x14ac:dyDescent="0.8">
      <c r="A2906" s="29" t="s">
        <v>13836</v>
      </c>
      <c r="B2906" s="29" t="s">
        <v>2110</v>
      </c>
      <c r="C2906" s="29" t="s">
        <v>23849</v>
      </c>
      <c r="D2906" s="29" t="s">
        <v>24331</v>
      </c>
      <c r="E2906" s="32">
        <v>18</v>
      </c>
      <c r="F2906" s="29" t="s">
        <v>14</v>
      </c>
      <c r="G2906" s="29" t="s">
        <v>13837</v>
      </c>
      <c r="H2906" s="32" t="s">
        <v>13838</v>
      </c>
      <c r="I2906" s="29" t="s">
        <v>73</v>
      </c>
      <c r="J2906" s="29" t="s">
        <v>74</v>
      </c>
      <c r="K2906" s="34">
        <v>44433</v>
      </c>
      <c r="L2906" s="29" t="s">
        <v>42</v>
      </c>
    </row>
    <row r="2907" spans="1:12" x14ac:dyDescent="0.8">
      <c r="A2907" s="29" t="s">
        <v>13840</v>
      </c>
      <c r="B2907" s="29" t="s">
        <v>13841</v>
      </c>
      <c r="C2907" s="29" t="s">
        <v>23927</v>
      </c>
      <c r="D2907" s="29" t="s">
        <v>25061</v>
      </c>
      <c r="E2907" s="32">
        <v>44</v>
      </c>
      <c r="F2907" s="29" t="s">
        <v>29</v>
      </c>
      <c r="G2907" s="29" t="s">
        <v>13842</v>
      </c>
      <c r="H2907" s="32" t="s">
        <v>13843</v>
      </c>
      <c r="I2907" s="29" t="s">
        <v>119</v>
      </c>
      <c r="J2907" s="29" t="s">
        <v>55</v>
      </c>
      <c r="K2907" s="34">
        <v>44627</v>
      </c>
      <c r="L2907" s="29" t="s">
        <v>42</v>
      </c>
    </row>
    <row r="2908" spans="1:12" x14ac:dyDescent="0.8">
      <c r="A2908" s="29" t="s">
        <v>13845</v>
      </c>
      <c r="B2908" s="29" t="s">
        <v>13846</v>
      </c>
      <c r="C2908" s="29" t="s">
        <v>23825</v>
      </c>
      <c r="D2908" s="29" t="s">
        <v>24825</v>
      </c>
      <c r="E2908" s="32">
        <v>30</v>
      </c>
      <c r="F2908" s="29" t="s">
        <v>14</v>
      </c>
      <c r="G2908" s="29" t="s">
        <v>13847</v>
      </c>
      <c r="H2908" s="32" t="s">
        <v>13848</v>
      </c>
      <c r="I2908" s="29" t="s">
        <v>573</v>
      </c>
      <c r="J2908" s="29" t="s">
        <v>193</v>
      </c>
      <c r="K2908" s="34">
        <v>45431</v>
      </c>
      <c r="L2908" s="29" t="s">
        <v>35</v>
      </c>
    </row>
    <row r="2909" spans="1:12" x14ac:dyDescent="0.8">
      <c r="A2909" s="29" t="s">
        <v>13850</v>
      </c>
      <c r="B2909" s="29" t="s">
        <v>13851</v>
      </c>
      <c r="C2909" s="29" t="s">
        <v>23977</v>
      </c>
      <c r="D2909" s="29" t="s">
        <v>24429</v>
      </c>
      <c r="E2909" s="32">
        <v>21</v>
      </c>
      <c r="F2909" s="29" t="s">
        <v>29</v>
      </c>
      <c r="G2909" s="29" t="s">
        <v>13852</v>
      </c>
      <c r="H2909" s="32" t="s">
        <v>13853</v>
      </c>
      <c r="I2909" s="29" t="s">
        <v>25</v>
      </c>
      <c r="J2909" s="29" t="s">
        <v>19</v>
      </c>
      <c r="K2909" s="34">
        <v>44171</v>
      </c>
      <c r="L2909" s="29" t="s">
        <v>35</v>
      </c>
    </row>
    <row r="2910" spans="1:12" x14ac:dyDescent="0.8">
      <c r="A2910" s="29" t="s">
        <v>13855</v>
      </c>
      <c r="B2910" s="29" t="s">
        <v>13856</v>
      </c>
      <c r="C2910" s="29" t="s">
        <v>23954</v>
      </c>
      <c r="D2910" s="29" t="s">
        <v>99</v>
      </c>
      <c r="E2910" s="32">
        <v>29</v>
      </c>
      <c r="F2910" s="29" t="s">
        <v>14</v>
      </c>
      <c r="G2910" s="29" t="s">
        <v>13857</v>
      </c>
      <c r="H2910" s="32" t="s">
        <v>13858</v>
      </c>
      <c r="I2910" s="29" t="s">
        <v>119</v>
      </c>
      <c r="J2910" s="29" t="s">
        <v>55</v>
      </c>
      <c r="K2910" s="34">
        <v>44727</v>
      </c>
      <c r="L2910" s="29" t="s">
        <v>35</v>
      </c>
    </row>
    <row r="2911" spans="1:12" x14ac:dyDescent="0.8">
      <c r="A2911" s="29" t="s">
        <v>13860</v>
      </c>
      <c r="B2911" s="29" t="s">
        <v>13861</v>
      </c>
      <c r="C2911" s="29" t="s">
        <v>23772</v>
      </c>
      <c r="D2911" s="29" t="s">
        <v>24548</v>
      </c>
      <c r="E2911" s="32">
        <v>50</v>
      </c>
      <c r="F2911" s="29" t="s">
        <v>14</v>
      </c>
      <c r="G2911" s="29" t="s">
        <v>13862</v>
      </c>
      <c r="H2911" s="32" t="s">
        <v>13863</v>
      </c>
      <c r="I2911" s="29" t="s">
        <v>558</v>
      </c>
      <c r="J2911" s="29" t="s">
        <v>55</v>
      </c>
      <c r="K2911" s="34">
        <v>45516</v>
      </c>
      <c r="L2911" s="29" t="s">
        <v>26</v>
      </c>
    </row>
    <row r="2912" spans="1:12" x14ac:dyDescent="0.8">
      <c r="A2912" s="29" t="s">
        <v>13865</v>
      </c>
      <c r="B2912" s="29" t="s">
        <v>13866</v>
      </c>
      <c r="C2912" s="29" t="s">
        <v>23801</v>
      </c>
      <c r="D2912" s="29" t="s">
        <v>24959</v>
      </c>
      <c r="E2912" s="32">
        <v>28</v>
      </c>
      <c r="F2912" s="29" t="s">
        <v>14</v>
      </c>
      <c r="G2912" s="29" t="s">
        <v>13867</v>
      </c>
      <c r="H2912" s="32" t="s">
        <v>13868</v>
      </c>
      <c r="I2912" s="29" t="s">
        <v>510</v>
      </c>
      <c r="J2912" s="29" t="s">
        <v>126</v>
      </c>
      <c r="K2912" s="34">
        <v>44795</v>
      </c>
      <c r="L2912" s="29" t="s">
        <v>35</v>
      </c>
    </row>
    <row r="2913" spans="1:12" x14ac:dyDescent="0.8">
      <c r="A2913" s="29" t="s">
        <v>13870</v>
      </c>
      <c r="B2913" s="29" t="s">
        <v>13871</v>
      </c>
      <c r="C2913" s="29" t="s">
        <v>23985</v>
      </c>
      <c r="D2913" s="29" t="s">
        <v>24619</v>
      </c>
      <c r="E2913" s="32">
        <v>39</v>
      </c>
      <c r="F2913" s="29" t="s">
        <v>29</v>
      </c>
      <c r="G2913" s="29" t="s">
        <v>13872</v>
      </c>
      <c r="H2913" s="32">
        <v>3949871882</v>
      </c>
      <c r="I2913" s="29" t="s">
        <v>98</v>
      </c>
      <c r="J2913" s="29" t="s">
        <v>99</v>
      </c>
      <c r="K2913" s="34">
        <v>45358</v>
      </c>
      <c r="L2913" s="29" t="s">
        <v>35</v>
      </c>
    </row>
    <row r="2914" spans="1:12" x14ac:dyDescent="0.8">
      <c r="A2914" s="29" t="s">
        <v>13874</v>
      </c>
      <c r="B2914" s="29" t="s">
        <v>13875</v>
      </c>
      <c r="C2914" s="29" t="s">
        <v>23881</v>
      </c>
      <c r="D2914" s="29" t="s">
        <v>24617</v>
      </c>
      <c r="E2914" s="32">
        <v>26</v>
      </c>
      <c r="F2914" s="29" t="s">
        <v>29</v>
      </c>
      <c r="G2914" s="29" t="s">
        <v>13876</v>
      </c>
      <c r="H2914" s="32" t="s">
        <v>13877</v>
      </c>
      <c r="I2914" s="29" t="s">
        <v>529</v>
      </c>
      <c r="J2914" s="29" t="s">
        <v>55</v>
      </c>
      <c r="K2914" s="34">
        <v>44581</v>
      </c>
      <c r="L2914" s="29" t="s">
        <v>42</v>
      </c>
    </row>
    <row r="2915" spans="1:12" x14ac:dyDescent="0.8">
      <c r="A2915" s="29" t="s">
        <v>13879</v>
      </c>
      <c r="B2915" s="29" t="s">
        <v>13880</v>
      </c>
      <c r="C2915" s="29" t="s">
        <v>24010</v>
      </c>
      <c r="D2915" s="29" t="s">
        <v>24373</v>
      </c>
      <c r="E2915" s="32">
        <v>44</v>
      </c>
      <c r="F2915" s="29" t="s">
        <v>29</v>
      </c>
      <c r="G2915" s="29" t="s">
        <v>12883</v>
      </c>
      <c r="H2915" s="32" t="s">
        <v>13881</v>
      </c>
      <c r="I2915" s="29" t="s">
        <v>119</v>
      </c>
      <c r="J2915" s="29" t="s">
        <v>55</v>
      </c>
      <c r="K2915" s="34">
        <v>45470</v>
      </c>
      <c r="L2915" s="29" t="s">
        <v>35</v>
      </c>
    </row>
    <row r="2916" spans="1:12" x14ac:dyDescent="0.8">
      <c r="A2916" s="29" t="s">
        <v>13883</v>
      </c>
      <c r="B2916" s="29" t="s">
        <v>13884</v>
      </c>
      <c r="C2916" s="29" t="s">
        <v>23822</v>
      </c>
      <c r="D2916" s="29" t="s">
        <v>25062</v>
      </c>
      <c r="E2916" s="32">
        <v>43</v>
      </c>
      <c r="F2916" s="29" t="s">
        <v>14</v>
      </c>
      <c r="G2916" s="29" t="s">
        <v>13885</v>
      </c>
      <c r="H2916" s="32" t="s">
        <v>13886</v>
      </c>
      <c r="I2916" s="29" t="s">
        <v>450</v>
      </c>
      <c r="J2916" s="29" t="s">
        <v>138</v>
      </c>
      <c r="K2916" s="34">
        <v>44014</v>
      </c>
      <c r="L2916" s="29" t="s">
        <v>26</v>
      </c>
    </row>
    <row r="2917" spans="1:12" x14ac:dyDescent="0.8">
      <c r="A2917" s="29" t="s">
        <v>13888</v>
      </c>
      <c r="B2917" s="29" t="s">
        <v>13889</v>
      </c>
      <c r="C2917" s="29" t="s">
        <v>23946</v>
      </c>
      <c r="D2917" s="29" t="s">
        <v>24348</v>
      </c>
      <c r="E2917" s="32">
        <v>57</v>
      </c>
      <c r="F2917" s="29" t="s">
        <v>14</v>
      </c>
      <c r="G2917" s="29" t="s">
        <v>13890</v>
      </c>
      <c r="H2917" s="32" t="s">
        <v>13891</v>
      </c>
      <c r="I2917" s="29" t="s">
        <v>137</v>
      </c>
      <c r="J2917" s="29" t="s">
        <v>138</v>
      </c>
      <c r="K2917" s="34">
        <v>45241</v>
      </c>
      <c r="L2917" s="29" t="s">
        <v>35</v>
      </c>
    </row>
    <row r="2918" spans="1:12" x14ac:dyDescent="0.8">
      <c r="A2918" s="29" t="s">
        <v>13893</v>
      </c>
      <c r="B2918" s="29" t="s">
        <v>13894</v>
      </c>
      <c r="C2918" s="29" t="s">
        <v>23747</v>
      </c>
      <c r="D2918" s="29" t="s">
        <v>24615</v>
      </c>
      <c r="E2918" s="32">
        <v>32</v>
      </c>
      <c r="F2918" s="29" t="s">
        <v>14</v>
      </c>
      <c r="G2918" s="29" t="s">
        <v>13895</v>
      </c>
      <c r="H2918" s="32" t="s">
        <v>13896</v>
      </c>
      <c r="I2918" s="29" t="s">
        <v>558</v>
      </c>
      <c r="J2918" s="29" t="s">
        <v>55</v>
      </c>
      <c r="K2918" s="34">
        <v>44007</v>
      </c>
      <c r="L2918" s="29" t="s">
        <v>42</v>
      </c>
    </row>
    <row r="2919" spans="1:12" x14ac:dyDescent="0.8">
      <c r="A2919" s="29" t="s">
        <v>13898</v>
      </c>
      <c r="B2919" s="29" t="s">
        <v>13899</v>
      </c>
      <c r="C2919" s="29" t="s">
        <v>23801</v>
      </c>
      <c r="D2919" s="29" t="s">
        <v>24332</v>
      </c>
      <c r="E2919" s="32">
        <v>43</v>
      </c>
      <c r="F2919" s="29" t="s">
        <v>14</v>
      </c>
      <c r="G2919" s="29"/>
      <c r="H2919" s="32">
        <v>7528564060</v>
      </c>
      <c r="I2919" s="29"/>
      <c r="J2919" s="29" t="s">
        <v>126</v>
      </c>
      <c r="K2919" s="34">
        <v>44712</v>
      </c>
      <c r="L2919" s="29" t="s">
        <v>35</v>
      </c>
    </row>
    <row r="2920" spans="1:12" x14ac:dyDescent="0.8">
      <c r="A2920" s="29" t="s">
        <v>13901</v>
      </c>
      <c r="B2920" s="29" t="s">
        <v>13902</v>
      </c>
      <c r="C2920" s="29" t="s">
        <v>24082</v>
      </c>
      <c r="D2920" s="29" t="s">
        <v>24507</v>
      </c>
      <c r="E2920" s="32">
        <v>36</v>
      </c>
      <c r="F2920" s="29" t="s">
        <v>14</v>
      </c>
      <c r="G2920" s="29" t="s">
        <v>13903</v>
      </c>
      <c r="H2920" s="32" t="s">
        <v>13904</v>
      </c>
      <c r="I2920" s="29" t="s">
        <v>291</v>
      </c>
      <c r="J2920" s="29" t="s">
        <v>92</v>
      </c>
      <c r="K2920" s="34">
        <v>44593</v>
      </c>
      <c r="L2920" s="29" t="s">
        <v>26</v>
      </c>
    </row>
    <row r="2921" spans="1:12" x14ac:dyDescent="0.8">
      <c r="A2921" s="29" t="s">
        <v>13906</v>
      </c>
      <c r="B2921" s="29" t="s">
        <v>13907</v>
      </c>
      <c r="C2921" s="29" t="s">
        <v>23980</v>
      </c>
      <c r="D2921" s="29" t="s">
        <v>24483</v>
      </c>
      <c r="E2921" s="32">
        <v>50</v>
      </c>
      <c r="F2921" s="29" t="s">
        <v>14</v>
      </c>
      <c r="G2921" s="29" t="s">
        <v>13908</v>
      </c>
      <c r="H2921" s="32" t="s">
        <v>13909</v>
      </c>
      <c r="I2921" s="29"/>
      <c r="J2921" s="29" t="s">
        <v>126</v>
      </c>
      <c r="K2921" s="34">
        <v>44969</v>
      </c>
      <c r="L2921" s="29" t="s">
        <v>26</v>
      </c>
    </row>
    <row r="2922" spans="1:12" x14ac:dyDescent="0.8">
      <c r="A2922" s="29" t="s">
        <v>13911</v>
      </c>
      <c r="B2922" s="29" t="s">
        <v>13912</v>
      </c>
      <c r="C2922" s="29" t="s">
        <v>24013</v>
      </c>
      <c r="D2922" s="29" t="s">
        <v>24457</v>
      </c>
      <c r="E2922" s="32">
        <v>26</v>
      </c>
      <c r="F2922" s="29" t="s">
        <v>14</v>
      </c>
      <c r="G2922" s="29" t="s">
        <v>13913</v>
      </c>
      <c r="H2922" s="32" t="s">
        <v>13914</v>
      </c>
      <c r="I2922" s="29" t="s">
        <v>227</v>
      </c>
      <c r="J2922" s="29" t="s">
        <v>221</v>
      </c>
      <c r="K2922" s="34">
        <v>44802</v>
      </c>
      <c r="L2922" s="29" t="s">
        <v>26</v>
      </c>
    </row>
    <row r="2923" spans="1:12" x14ac:dyDescent="0.8">
      <c r="A2923" s="29" t="s">
        <v>13916</v>
      </c>
      <c r="B2923" s="29" t="s">
        <v>13917</v>
      </c>
      <c r="C2923" s="29" t="s">
        <v>23883</v>
      </c>
      <c r="D2923" s="29" t="s">
        <v>24443</v>
      </c>
      <c r="E2923" s="32">
        <v>43</v>
      </c>
      <c r="F2923" s="29" t="s">
        <v>14</v>
      </c>
      <c r="G2923" s="29" t="s">
        <v>13918</v>
      </c>
      <c r="H2923" s="32" t="s">
        <v>13919</v>
      </c>
      <c r="I2923" s="29" t="s">
        <v>309</v>
      </c>
      <c r="J2923" s="29" t="s">
        <v>74</v>
      </c>
      <c r="K2923" s="34">
        <v>45167</v>
      </c>
      <c r="L2923" s="29"/>
    </row>
    <row r="2924" spans="1:12" x14ac:dyDescent="0.8">
      <c r="A2924" s="29" t="s">
        <v>13921</v>
      </c>
      <c r="B2924" s="29" t="s">
        <v>13922</v>
      </c>
      <c r="C2924" s="29" t="s">
        <v>23836</v>
      </c>
      <c r="D2924" s="29" t="s">
        <v>24428</v>
      </c>
      <c r="E2924" s="32">
        <v>32</v>
      </c>
      <c r="F2924" s="29" t="s">
        <v>14</v>
      </c>
      <c r="G2924" s="29" t="s">
        <v>13923</v>
      </c>
      <c r="H2924" s="32" t="s">
        <v>13924</v>
      </c>
      <c r="I2924" s="29" t="s">
        <v>553</v>
      </c>
      <c r="J2924" s="29" t="s">
        <v>221</v>
      </c>
      <c r="K2924" s="34">
        <v>45706</v>
      </c>
      <c r="L2924" s="29" t="s">
        <v>42</v>
      </c>
    </row>
    <row r="2925" spans="1:12" x14ac:dyDescent="0.8">
      <c r="A2925" s="29" t="s">
        <v>13926</v>
      </c>
      <c r="B2925" s="29" t="s">
        <v>13927</v>
      </c>
      <c r="C2925" s="29" t="s">
        <v>390</v>
      </c>
      <c r="D2925" s="29" t="s">
        <v>24637</v>
      </c>
      <c r="E2925" s="32">
        <v>34</v>
      </c>
      <c r="F2925" s="29" t="s">
        <v>29</v>
      </c>
      <c r="G2925" s="29" t="s">
        <v>13928</v>
      </c>
      <c r="H2925" s="32" t="s">
        <v>13929</v>
      </c>
      <c r="I2925" s="29" t="s">
        <v>54</v>
      </c>
      <c r="J2925" s="29" t="s">
        <v>55</v>
      </c>
      <c r="K2925" s="34">
        <v>45693</v>
      </c>
      <c r="L2925" s="29" t="s">
        <v>35</v>
      </c>
    </row>
    <row r="2926" spans="1:12" x14ac:dyDescent="0.8">
      <c r="A2926" s="29" t="s">
        <v>13931</v>
      </c>
      <c r="B2926" s="29" t="s">
        <v>13932</v>
      </c>
      <c r="C2926" s="29" t="s">
        <v>24121</v>
      </c>
      <c r="D2926" s="29" t="s">
        <v>24331</v>
      </c>
      <c r="E2926" s="32">
        <v>36</v>
      </c>
      <c r="F2926" s="29" t="s">
        <v>29</v>
      </c>
      <c r="G2926" s="29" t="s">
        <v>6001</v>
      </c>
      <c r="H2926" s="32" t="s">
        <v>13933</v>
      </c>
      <c r="I2926" s="29" t="s">
        <v>529</v>
      </c>
      <c r="J2926" s="29" t="s">
        <v>55</v>
      </c>
      <c r="K2926" s="34">
        <v>43964</v>
      </c>
      <c r="L2926" s="29" t="s">
        <v>42</v>
      </c>
    </row>
    <row r="2927" spans="1:12" x14ac:dyDescent="0.8">
      <c r="A2927" s="29" t="s">
        <v>13935</v>
      </c>
      <c r="B2927" s="29" t="s">
        <v>13936</v>
      </c>
      <c r="C2927" s="29" t="s">
        <v>23814</v>
      </c>
      <c r="D2927" s="29" t="s">
        <v>24853</v>
      </c>
      <c r="E2927" s="32"/>
      <c r="F2927" s="29" t="s">
        <v>29</v>
      </c>
      <c r="G2927" s="29" t="s">
        <v>13937</v>
      </c>
      <c r="H2927" s="32" t="s">
        <v>13938</v>
      </c>
      <c r="I2927" s="29" t="s">
        <v>112</v>
      </c>
      <c r="J2927" s="29" t="s">
        <v>113</v>
      </c>
      <c r="K2927" s="34">
        <v>45374</v>
      </c>
      <c r="L2927" s="29" t="s">
        <v>35</v>
      </c>
    </row>
    <row r="2928" spans="1:12" x14ac:dyDescent="0.8">
      <c r="A2928" s="29" t="s">
        <v>13940</v>
      </c>
      <c r="B2928" s="29" t="s">
        <v>13941</v>
      </c>
      <c r="C2928" s="29" t="s">
        <v>23793</v>
      </c>
      <c r="D2928" s="29" t="s">
        <v>24346</v>
      </c>
      <c r="E2928" s="32">
        <v>33</v>
      </c>
      <c r="F2928" s="29" t="s">
        <v>14</v>
      </c>
      <c r="G2928" s="29" t="s">
        <v>13942</v>
      </c>
      <c r="H2928" s="32" t="s">
        <v>13943</v>
      </c>
      <c r="I2928" s="29" t="s">
        <v>409</v>
      </c>
      <c r="J2928" s="29" t="s">
        <v>34</v>
      </c>
      <c r="K2928" s="34">
        <v>44996</v>
      </c>
      <c r="L2928" s="29" t="s">
        <v>26</v>
      </c>
    </row>
    <row r="2929" spans="1:12" x14ac:dyDescent="0.8">
      <c r="A2929" s="29" t="s">
        <v>13945</v>
      </c>
      <c r="B2929" s="29" t="s">
        <v>13946</v>
      </c>
      <c r="C2929" s="29" t="s">
        <v>23973</v>
      </c>
      <c r="D2929" s="29" t="s">
        <v>24692</v>
      </c>
      <c r="E2929" s="32">
        <v>37</v>
      </c>
      <c r="F2929" s="29" t="s">
        <v>29</v>
      </c>
      <c r="G2929" s="29" t="s">
        <v>13947</v>
      </c>
      <c r="H2929" s="32" t="s">
        <v>13948</v>
      </c>
      <c r="I2929" s="29" t="s">
        <v>54</v>
      </c>
      <c r="J2929" s="29" t="s">
        <v>55</v>
      </c>
      <c r="K2929" s="34">
        <v>44079</v>
      </c>
      <c r="L2929" s="29" t="s">
        <v>26</v>
      </c>
    </row>
    <row r="2930" spans="1:12" x14ac:dyDescent="0.8">
      <c r="A2930" s="29" t="s">
        <v>13950</v>
      </c>
      <c r="B2930" s="29" t="s">
        <v>13951</v>
      </c>
      <c r="C2930" s="29" t="s">
        <v>23783</v>
      </c>
      <c r="D2930" s="29" t="s">
        <v>24452</v>
      </c>
      <c r="E2930" s="32"/>
      <c r="F2930" s="29" t="s">
        <v>29</v>
      </c>
      <c r="G2930" s="29" t="s">
        <v>13952</v>
      </c>
      <c r="H2930" s="32" t="s">
        <v>13953</v>
      </c>
      <c r="I2930" s="29" t="s">
        <v>558</v>
      </c>
      <c r="J2930" s="29" t="s">
        <v>55</v>
      </c>
      <c r="K2930" s="34">
        <v>44586</v>
      </c>
      <c r="L2930" s="29" t="s">
        <v>26</v>
      </c>
    </row>
    <row r="2931" spans="1:12" x14ac:dyDescent="0.8">
      <c r="A2931" s="29" t="s">
        <v>13955</v>
      </c>
      <c r="B2931" s="29" t="s">
        <v>13956</v>
      </c>
      <c r="C2931" s="29" t="s">
        <v>24090</v>
      </c>
      <c r="D2931" s="29" t="s">
        <v>24331</v>
      </c>
      <c r="E2931" s="32">
        <v>46</v>
      </c>
      <c r="F2931" s="29" t="s">
        <v>29</v>
      </c>
      <c r="G2931" s="29"/>
      <c r="H2931" s="32" t="s">
        <v>13957</v>
      </c>
      <c r="I2931" s="29" t="s">
        <v>18</v>
      </c>
      <c r="J2931" s="29" t="s">
        <v>19</v>
      </c>
      <c r="K2931" s="34">
        <v>43946</v>
      </c>
      <c r="L2931" s="29" t="s">
        <v>35</v>
      </c>
    </row>
    <row r="2932" spans="1:12" x14ac:dyDescent="0.8">
      <c r="A2932" s="29" t="s">
        <v>13959</v>
      </c>
      <c r="B2932" s="29" t="s">
        <v>13960</v>
      </c>
      <c r="C2932" s="29" t="s">
        <v>23850</v>
      </c>
      <c r="D2932" s="29" t="s">
        <v>24576</v>
      </c>
      <c r="E2932" s="32">
        <v>45</v>
      </c>
      <c r="F2932" s="29" t="s">
        <v>29</v>
      </c>
      <c r="G2932" s="29" t="s">
        <v>13961</v>
      </c>
      <c r="H2932" s="32" t="s">
        <v>13962</v>
      </c>
      <c r="I2932" s="29" t="s">
        <v>186</v>
      </c>
      <c r="J2932" s="29" t="s">
        <v>74</v>
      </c>
      <c r="K2932" s="34">
        <v>45593</v>
      </c>
      <c r="L2932" s="29" t="s">
        <v>42</v>
      </c>
    </row>
    <row r="2933" spans="1:12" x14ac:dyDescent="0.8">
      <c r="A2933" s="29" t="s">
        <v>13964</v>
      </c>
      <c r="B2933" s="29" t="s">
        <v>13965</v>
      </c>
      <c r="C2933" s="29" t="s">
        <v>23852</v>
      </c>
      <c r="D2933" s="29" t="s">
        <v>24547</v>
      </c>
      <c r="E2933" s="32">
        <v>29</v>
      </c>
      <c r="F2933" s="29" t="s">
        <v>14</v>
      </c>
      <c r="G2933" s="29" t="s">
        <v>13966</v>
      </c>
      <c r="H2933" s="32" t="s">
        <v>13967</v>
      </c>
      <c r="I2933" s="29" t="s">
        <v>270</v>
      </c>
      <c r="J2933" s="29" t="s">
        <v>19</v>
      </c>
      <c r="K2933" s="34">
        <v>44923</v>
      </c>
      <c r="L2933" s="29" t="s">
        <v>42</v>
      </c>
    </row>
    <row r="2934" spans="1:12" x14ac:dyDescent="0.8">
      <c r="A2934" s="29" t="s">
        <v>13969</v>
      </c>
      <c r="B2934" s="29" t="s">
        <v>13970</v>
      </c>
      <c r="C2934" s="29" t="s">
        <v>23780</v>
      </c>
      <c r="D2934" s="29" t="s">
        <v>24363</v>
      </c>
      <c r="E2934" s="32">
        <v>24</v>
      </c>
      <c r="F2934" s="29" t="s">
        <v>29</v>
      </c>
      <c r="G2934" s="29" t="s">
        <v>13971</v>
      </c>
      <c r="H2934" s="32" t="s">
        <v>13972</v>
      </c>
      <c r="I2934" s="29" t="s">
        <v>529</v>
      </c>
      <c r="J2934" s="29" t="s">
        <v>55</v>
      </c>
      <c r="K2934" s="34">
        <v>45612</v>
      </c>
      <c r="L2934" s="29" t="s">
        <v>42</v>
      </c>
    </row>
    <row r="2935" spans="1:12" x14ac:dyDescent="0.8">
      <c r="A2935" s="29" t="s">
        <v>13974</v>
      </c>
      <c r="B2935" s="29" t="s">
        <v>13975</v>
      </c>
      <c r="C2935" s="29" t="s">
        <v>23801</v>
      </c>
      <c r="D2935" s="29" t="s">
        <v>24372</v>
      </c>
      <c r="E2935" s="32">
        <v>46</v>
      </c>
      <c r="F2935" s="29" t="s">
        <v>14</v>
      </c>
      <c r="G2935" s="29" t="s">
        <v>13976</v>
      </c>
      <c r="H2935" s="32" t="s">
        <v>13977</v>
      </c>
      <c r="I2935" s="29" t="s">
        <v>249</v>
      </c>
      <c r="J2935" s="29" t="s">
        <v>55</v>
      </c>
      <c r="K2935" s="34">
        <v>45173</v>
      </c>
      <c r="L2935" s="29" t="s">
        <v>35</v>
      </c>
    </row>
    <row r="2936" spans="1:12" x14ac:dyDescent="0.8">
      <c r="A2936" s="29" t="s">
        <v>13979</v>
      </c>
      <c r="B2936" s="29" t="s">
        <v>13980</v>
      </c>
      <c r="C2936" s="29" t="s">
        <v>24152</v>
      </c>
      <c r="D2936" s="29" t="s">
        <v>24382</v>
      </c>
      <c r="E2936" s="32">
        <v>45</v>
      </c>
      <c r="F2936" s="29" t="s">
        <v>14</v>
      </c>
      <c r="G2936" s="29" t="s">
        <v>13981</v>
      </c>
      <c r="H2936" s="32" t="s">
        <v>13982</v>
      </c>
      <c r="I2936" s="29" t="s">
        <v>33</v>
      </c>
      <c r="J2936" s="29"/>
      <c r="K2936" s="34">
        <v>43986</v>
      </c>
      <c r="L2936" s="29" t="s">
        <v>42</v>
      </c>
    </row>
    <row r="2937" spans="1:12" x14ac:dyDescent="0.8">
      <c r="A2937" s="29" t="s">
        <v>13984</v>
      </c>
      <c r="B2937" s="29" t="s">
        <v>13985</v>
      </c>
      <c r="C2937" s="29" t="s">
        <v>23945</v>
      </c>
      <c r="D2937" s="29" t="s">
        <v>24515</v>
      </c>
      <c r="E2937" s="32">
        <v>52</v>
      </c>
      <c r="F2937" s="29" t="s">
        <v>108</v>
      </c>
      <c r="G2937" s="29" t="s">
        <v>13986</v>
      </c>
      <c r="H2937" s="32" t="s">
        <v>13987</v>
      </c>
      <c r="I2937" s="29" t="s">
        <v>1049</v>
      </c>
      <c r="J2937" s="29" t="s">
        <v>48</v>
      </c>
      <c r="K2937" s="34">
        <v>44499</v>
      </c>
      <c r="L2937" s="29" t="s">
        <v>35</v>
      </c>
    </row>
    <row r="2938" spans="1:12" x14ac:dyDescent="0.8">
      <c r="A2938" s="29" t="s">
        <v>13989</v>
      </c>
      <c r="B2938" s="29" t="s">
        <v>13990</v>
      </c>
      <c r="C2938" s="29" t="s">
        <v>23919</v>
      </c>
      <c r="D2938" s="29" t="s">
        <v>24763</v>
      </c>
      <c r="E2938" s="32">
        <v>27</v>
      </c>
      <c r="F2938" s="29" t="s">
        <v>29</v>
      </c>
      <c r="G2938" s="29" t="s">
        <v>13991</v>
      </c>
      <c r="H2938" s="32" t="s">
        <v>13992</v>
      </c>
      <c r="I2938" s="29" t="s">
        <v>781</v>
      </c>
      <c r="J2938" s="29" t="s">
        <v>145</v>
      </c>
      <c r="K2938" s="34">
        <v>44583</v>
      </c>
      <c r="L2938" s="29" t="s">
        <v>42</v>
      </c>
    </row>
    <row r="2939" spans="1:12" x14ac:dyDescent="0.8">
      <c r="A2939" s="29" t="s">
        <v>13993</v>
      </c>
      <c r="B2939" s="29" t="s">
        <v>13994</v>
      </c>
      <c r="C2939" s="29" t="s">
        <v>24142</v>
      </c>
      <c r="D2939" s="29" t="s">
        <v>24650</v>
      </c>
      <c r="E2939" s="32">
        <v>32</v>
      </c>
      <c r="F2939" s="29" t="s">
        <v>29</v>
      </c>
      <c r="G2939" s="29" t="s">
        <v>13995</v>
      </c>
      <c r="H2939" s="32" t="s">
        <v>13996</v>
      </c>
      <c r="I2939" s="29" t="s">
        <v>867</v>
      </c>
      <c r="J2939" s="29" t="s">
        <v>99</v>
      </c>
      <c r="K2939" s="34">
        <v>45047</v>
      </c>
      <c r="L2939" s="29" t="s">
        <v>35</v>
      </c>
    </row>
    <row r="2940" spans="1:12" x14ac:dyDescent="0.8">
      <c r="A2940" s="29" t="s">
        <v>13998</v>
      </c>
      <c r="B2940" s="29" t="s">
        <v>13999</v>
      </c>
      <c r="C2940" s="29" t="s">
        <v>23917</v>
      </c>
      <c r="D2940" s="29" t="s">
        <v>24373</v>
      </c>
      <c r="E2940" s="32">
        <v>18</v>
      </c>
      <c r="F2940" s="29" t="s">
        <v>29</v>
      </c>
      <c r="G2940" s="29" t="s">
        <v>14000</v>
      </c>
      <c r="H2940" s="32" t="s">
        <v>14001</v>
      </c>
      <c r="I2940" s="29" t="s">
        <v>1974</v>
      </c>
      <c r="J2940" s="29" t="s">
        <v>180</v>
      </c>
      <c r="K2940" s="34">
        <v>44501</v>
      </c>
      <c r="L2940" s="29" t="s">
        <v>42</v>
      </c>
    </row>
    <row r="2941" spans="1:12" x14ac:dyDescent="0.8">
      <c r="A2941" s="29" t="s">
        <v>14003</v>
      </c>
      <c r="B2941" s="29" t="s">
        <v>14004</v>
      </c>
      <c r="C2941" s="29" t="s">
        <v>23825</v>
      </c>
      <c r="D2941" s="29" t="s">
        <v>24751</v>
      </c>
      <c r="E2941" s="32"/>
      <c r="F2941" s="29" t="s">
        <v>14</v>
      </c>
      <c r="G2941" s="29" t="s">
        <v>14005</v>
      </c>
      <c r="H2941" s="32" t="s">
        <v>14006</v>
      </c>
      <c r="I2941" s="29" t="s">
        <v>309</v>
      </c>
      <c r="J2941" s="29" t="s">
        <v>74</v>
      </c>
      <c r="K2941" s="34">
        <v>45266</v>
      </c>
      <c r="L2941" s="29" t="s">
        <v>26</v>
      </c>
    </row>
    <row r="2942" spans="1:12" x14ac:dyDescent="0.8">
      <c r="A2942" s="29" t="s">
        <v>14008</v>
      </c>
      <c r="B2942" s="29" t="s">
        <v>14009</v>
      </c>
      <c r="C2942" s="29" t="s">
        <v>23793</v>
      </c>
      <c r="D2942" s="29" t="s">
        <v>24489</v>
      </c>
      <c r="E2942" s="32">
        <v>46</v>
      </c>
      <c r="F2942" s="29" t="s">
        <v>14</v>
      </c>
      <c r="G2942" s="29" t="s">
        <v>14010</v>
      </c>
      <c r="H2942" s="32" t="s">
        <v>14011</v>
      </c>
      <c r="I2942" s="29" t="s">
        <v>952</v>
      </c>
      <c r="J2942" s="29" t="s">
        <v>126</v>
      </c>
      <c r="K2942" s="34">
        <v>44953</v>
      </c>
      <c r="L2942" s="29" t="s">
        <v>35</v>
      </c>
    </row>
    <row r="2943" spans="1:12" x14ac:dyDescent="0.8">
      <c r="A2943" s="29" t="s">
        <v>14013</v>
      </c>
      <c r="B2943" s="29" t="s">
        <v>14014</v>
      </c>
      <c r="C2943" s="29" t="s">
        <v>23752</v>
      </c>
      <c r="D2943" s="29" t="s">
        <v>24437</v>
      </c>
      <c r="E2943" s="32">
        <v>29</v>
      </c>
      <c r="F2943" s="29" t="s">
        <v>14</v>
      </c>
      <c r="G2943" s="29" t="s">
        <v>13771</v>
      </c>
      <c r="H2943" s="32" t="s">
        <v>14015</v>
      </c>
      <c r="I2943" s="29" t="s">
        <v>73</v>
      </c>
      <c r="J2943" s="29" t="s">
        <v>74</v>
      </c>
      <c r="K2943" s="34">
        <v>44560</v>
      </c>
      <c r="L2943" s="29" t="s">
        <v>35</v>
      </c>
    </row>
    <row r="2944" spans="1:12" x14ac:dyDescent="0.8">
      <c r="A2944" s="29" t="s">
        <v>14017</v>
      </c>
      <c r="B2944" s="29" t="s">
        <v>14018</v>
      </c>
      <c r="C2944" s="29" t="s">
        <v>24089</v>
      </c>
      <c r="D2944" s="29" t="s">
        <v>24620</v>
      </c>
      <c r="E2944" s="32">
        <v>42</v>
      </c>
      <c r="F2944" s="29" t="s">
        <v>14</v>
      </c>
      <c r="G2944" s="29" t="s">
        <v>14019</v>
      </c>
      <c r="H2944" s="32">
        <v>7845382913</v>
      </c>
      <c r="I2944" s="29"/>
      <c r="J2944" s="29" t="s">
        <v>74</v>
      </c>
      <c r="K2944" s="34">
        <v>44819</v>
      </c>
      <c r="L2944" s="29" t="s">
        <v>35</v>
      </c>
    </row>
    <row r="2945" spans="1:12" x14ac:dyDescent="0.8">
      <c r="A2945" s="29" t="s">
        <v>14021</v>
      </c>
      <c r="B2945" s="29" t="s">
        <v>14022</v>
      </c>
      <c r="C2945" s="29" t="s">
        <v>23817</v>
      </c>
      <c r="D2945" s="29" t="s">
        <v>24377</v>
      </c>
      <c r="E2945" s="32">
        <v>32</v>
      </c>
      <c r="F2945" s="29" t="s">
        <v>14</v>
      </c>
      <c r="G2945" s="29" t="s">
        <v>14023</v>
      </c>
      <c r="H2945" s="32" t="s">
        <v>14024</v>
      </c>
      <c r="I2945" s="29" t="s">
        <v>54</v>
      </c>
      <c r="J2945" s="29" t="s">
        <v>55</v>
      </c>
      <c r="K2945" s="34">
        <v>45346</v>
      </c>
      <c r="L2945" s="29" t="s">
        <v>35</v>
      </c>
    </row>
    <row r="2946" spans="1:12" x14ac:dyDescent="0.8">
      <c r="A2946" s="29" t="s">
        <v>14026</v>
      </c>
      <c r="B2946" s="29" t="s">
        <v>14027</v>
      </c>
      <c r="C2946" s="29" t="s">
        <v>24270</v>
      </c>
      <c r="D2946" s="29" t="s">
        <v>24705</v>
      </c>
      <c r="E2946" s="32">
        <v>38</v>
      </c>
      <c r="F2946" s="29" t="s">
        <v>29</v>
      </c>
      <c r="G2946" s="29" t="s">
        <v>14028</v>
      </c>
      <c r="H2946" s="32" t="s">
        <v>14029</v>
      </c>
      <c r="I2946" s="29" t="s">
        <v>1064</v>
      </c>
      <c r="J2946" s="29" t="s">
        <v>193</v>
      </c>
      <c r="K2946" s="34">
        <v>44056</v>
      </c>
      <c r="L2946" s="29" t="s">
        <v>35</v>
      </c>
    </row>
    <row r="2947" spans="1:12" x14ac:dyDescent="0.8">
      <c r="A2947" s="29" t="s">
        <v>14031</v>
      </c>
      <c r="B2947" s="29" t="s">
        <v>14032</v>
      </c>
      <c r="C2947" s="29" t="s">
        <v>24105</v>
      </c>
      <c r="D2947" s="29" t="s">
        <v>24651</v>
      </c>
      <c r="E2947" s="32">
        <v>21</v>
      </c>
      <c r="F2947" s="29" t="s">
        <v>14</v>
      </c>
      <c r="G2947" s="29" t="s">
        <v>14033</v>
      </c>
      <c r="H2947" s="32">
        <v>4549253170</v>
      </c>
      <c r="I2947" s="29" t="s">
        <v>285</v>
      </c>
      <c r="J2947" s="29" t="s">
        <v>193</v>
      </c>
      <c r="K2947" s="34">
        <v>44759</v>
      </c>
      <c r="L2947" s="29" t="s">
        <v>35</v>
      </c>
    </row>
    <row r="2948" spans="1:12" x14ac:dyDescent="0.8">
      <c r="A2948" s="29" t="s">
        <v>14035</v>
      </c>
      <c r="B2948" s="29" t="s">
        <v>14036</v>
      </c>
      <c r="C2948" s="29" t="s">
        <v>23819</v>
      </c>
      <c r="D2948" s="29" t="s">
        <v>99</v>
      </c>
      <c r="E2948" s="32"/>
      <c r="F2948" s="29"/>
      <c r="G2948" s="29" t="s">
        <v>14037</v>
      </c>
      <c r="H2948" s="32" t="s">
        <v>14038</v>
      </c>
      <c r="I2948" s="29" t="s">
        <v>1049</v>
      </c>
      <c r="J2948" s="29" t="s">
        <v>48</v>
      </c>
      <c r="K2948" s="34">
        <v>44328</v>
      </c>
      <c r="L2948" s="29" t="s">
        <v>35</v>
      </c>
    </row>
    <row r="2949" spans="1:12" x14ac:dyDescent="0.8">
      <c r="A2949" s="29" t="s">
        <v>14040</v>
      </c>
      <c r="B2949" s="29" t="s">
        <v>14041</v>
      </c>
      <c r="C2949" s="29" t="s">
        <v>23848</v>
      </c>
      <c r="D2949" s="29" t="s">
        <v>24415</v>
      </c>
      <c r="E2949" s="32">
        <v>18</v>
      </c>
      <c r="F2949" s="29" t="s">
        <v>14</v>
      </c>
      <c r="G2949" s="29" t="s">
        <v>14042</v>
      </c>
      <c r="H2949" s="32"/>
      <c r="I2949" s="29" t="s">
        <v>303</v>
      </c>
      <c r="J2949" s="29" t="s">
        <v>221</v>
      </c>
      <c r="K2949" s="34">
        <v>44645</v>
      </c>
      <c r="L2949" s="29" t="s">
        <v>35</v>
      </c>
    </row>
    <row r="2950" spans="1:12" x14ac:dyDescent="0.8">
      <c r="A2950" s="29" t="s">
        <v>14043</v>
      </c>
      <c r="B2950" s="29" t="s">
        <v>14044</v>
      </c>
      <c r="C2950" s="29" t="s">
        <v>23998</v>
      </c>
      <c r="D2950" s="29" t="s">
        <v>24319</v>
      </c>
      <c r="E2950" s="32">
        <v>32</v>
      </c>
      <c r="F2950" s="29" t="s">
        <v>14</v>
      </c>
      <c r="G2950" s="29" t="s">
        <v>14045</v>
      </c>
      <c r="H2950" s="32" t="s">
        <v>14046</v>
      </c>
      <c r="I2950" s="29" t="s">
        <v>558</v>
      </c>
      <c r="J2950" s="29" t="s">
        <v>55</v>
      </c>
      <c r="K2950" s="34">
        <v>45033</v>
      </c>
      <c r="L2950" s="29" t="s">
        <v>42</v>
      </c>
    </row>
    <row r="2951" spans="1:12" x14ac:dyDescent="0.8">
      <c r="A2951" s="29" t="s">
        <v>14048</v>
      </c>
      <c r="B2951" s="29" t="s">
        <v>14049</v>
      </c>
      <c r="C2951" s="29" t="s">
        <v>23827</v>
      </c>
      <c r="D2951" s="29" t="s">
        <v>24602</v>
      </c>
      <c r="E2951" s="32">
        <v>18</v>
      </c>
      <c r="F2951" s="29" t="s">
        <v>29</v>
      </c>
      <c r="G2951" s="29" t="s">
        <v>14050</v>
      </c>
      <c r="H2951" s="32" t="s">
        <v>14051</v>
      </c>
      <c r="I2951" s="29" t="s">
        <v>249</v>
      </c>
      <c r="J2951" s="29" t="s">
        <v>55</v>
      </c>
      <c r="K2951" s="34">
        <v>45085</v>
      </c>
      <c r="L2951" s="29" t="s">
        <v>26</v>
      </c>
    </row>
    <row r="2952" spans="1:12" x14ac:dyDescent="0.8">
      <c r="A2952" s="29" t="s">
        <v>14053</v>
      </c>
      <c r="B2952" s="29" t="s">
        <v>14054</v>
      </c>
      <c r="C2952" s="29" t="s">
        <v>24196</v>
      </c>
      <c r="D2952" s="29" t="s">
        <v>24593</v>
      </c>
      <c r="E2952" s="32">
        <v>49</v>
      </c>
      <c r="F2952" s="29" t="s">
        <v>14</v>
      </c>
      <c r="G2952" s="29" t="s">
        <v>14055</v>
      </c>
      <c r="H2952" s="32" t="s">
        <v>14056</v>
      </c>
      <c r="I2952" s="29" t="s">
        <v>80</v>
      </c>
      <c r="J2952" s="29" t="s">
        <v>74</v>
      </c>
      <c r="K2952" s="34">
        <v>44790</v>
      </c>
      <c r="L2952" s="29" t="s">
        <v>35</v>
      </c>
    </row>
    <row r="2953" spans="1:12" x14ac:dyDescent="0.8">
      <c r="A2953" s="29" t="s">
        <v>14058</v>
      </c>
      <c r="B2953" s="29" t="s">
        <v>14059</v>
      </c>
      <c r="C2953" s="29" t="s">
        <v>24097</v>
      </c>
      <c r="D2953" s="29" t="s">
        <v>24338</v>
      </c>
      <c r="E2953" s="32">
        <v>44</v>
      </c>
      <c r="F2953" s="29" t="s">
        <v>29</v>
      </c>
      <c r="G2953" s="29" t="s">
        <v>14060</v>
      </c>
      <c r="H2953" s="32" t="s">
        <v>14061</v>
      </c>
      <c r="I2953" s="29" t="s">
        <v>781</v>
      </c>
      <c r="J2953" s="29" t="s">
        <v>145</v>
      </c>
      <c r="K2953" s="34">
        <v>45576</v>
      </c>
      <c r="L2953" s="29" t="s">
        <v>35</v>
      </c>
    </row>
    <row r="2954" spans="1:12" x14ac:dyDescent="0.8">
      <c r="A2954" s="29" t="s">
        <v>14063</v>
      </c>
      <c r="B2954" s="29" t="s">
        <v>14064</v>
      </c>
      <c r="C2954" s="29" t="s">
        <v>23854</v>
      </c>
      <c r="D2954" s="29" t="s">
        <v>24373</v>
      </c>
      <c r="E2954" s="32">
        <v>40</v>
      </c>
      <c r="F2954" s="29" t="s">
        <v>14</v>
      </c>
      <c r="G2954" s="29" t="s">
        <v>14065</v>
      </c>
      <c r="H2954" s="32" t="s">
        <v>14066</v>
      </c>
      <c r="I2954" s="29" t="s">
        <v>25</v>
      </c>
      <c r="J2954" s="29" t="s">
        <v>19</v>
      </c>
      <c r="K2954" s="34">
        <v>44924</v>
      </c>
      <c r="L2954" s="29" t="s">
        <v>35</v>
      </c>
    </row>
    <row r="2955" spans="1:12" x14ac:dyDescent="0.8">
      <c r="A2955" s="29" t="s">
        <v>14068</v>
      </c>
      <c r="B2955" s="29" t="s">
        <v>14069</v>
      </c>
      <c r="C2955" s="29" t="s">
        <v>23825</v>
      </c>
      <c r="D2955" s="29" t="s">
        <v>23742</v>
      </c>
      <c r="E2955" s="32"/>
      <c r="F2955" s="29" t="s">
        <v>14</v>
      </c>
      <c r="G2955" s="29" t="s">
        <v>14070</v>
      </c>
      <c r="H2955" s="32" t="s">
        <v>14071</v>
      </c>
      <c r="I2955" s="29" t="s">
        <v>489</v>
      </c>
      <c r="J2955" s="29" t="s">
        <v>34</v>
      </c>
      <c r="K2955" s="34">
        <v>45345</v>
      </c>
      <c r="L2955" s="29" t="s">
        <v>42</v>
      </c>
    </row>
    <row r="2956" spans="1:12" x14ac:dyDescent="0.8">
      <c r="A2956" s="29" t="s">
        <v>14073</v>
      </c>
      <c r="B2956" s="29" t="s">
        <v>14074</v>
      </c>
      <c r="C2956" s="29" t="s">
        <v>24054</v>
      </c>
      <c r="D2956" s="29" t="s">
        <v>24330</v>
      </c>
      <c r="E2956" s="32">
        <v>23</v>
      </c>
      <c r="F2956" s="29" t="s">
        <v>14</v>
      </c>
      <c r="G2956" s="29" t="s">
        <v>14075</v>
      </c>
      <c r="H2956" s="32" t="s">
        <v>14076</v>
      </c>
      <c r="I2956" s="29" t="s">
        <v>220</v>
      </c>
      <c r="J2956" s="29" t="s">
        <v>221</v>
      </c>
      <c r="K2956" s="34">
        <v>45331</v>
      </c>
      <c r="L2956" s="29" t="s">
        <v>26</v>
      </c>
    </row>
    <row r="2957" spans="1:12" x14ac:dyDescent="0.8">
      <c r="A2957" s="29" t="s">
        <v>14078</v>
      </c>
      <c r="B2957" s="29" t="s">
        <v>14079</v>
      </c>
      <c r="C2957" s="29" t="s">
        <v>23937</v>
      </c>
      <c r="D2957" s="29" t="s">
        <v>24366</v>
      </c>
      <c r="E2957" s="32">
        <v>55</v>
      </c>
      <c r="F2957" s="29" t="s">
        <v>29</v>
      </c>
      <c r="G2957" s="29" t="s">
        <v>14080</v>
      </c>
      <c r="H2957" s="32" t="s">
        <v>14081</v>
      </c>
      <c r="I2957" s="29" t="s">
        <v>186</v>
      </c>
      <c r="J2957" s="29" t="s">
        <v>74</v>
      </c>
      <c r="K2957" s="34">
        <v>44821</v>
      </c>
      <c r="L2957" s="29" t="s">
        <v>35</v>
      </c>
    </row>
    <row r="2958" spans="1:12" x14ac:dyDescent="0.8">
      <c r="A2958" s="29" t="s">
        <v>14083</v>
      </c>
      <c r="B2958" s="29" t="s">
        <v>14084</v>
      </c>
      <c r="C2958" s="29" t="s">
        <v>24226</v>
      </c>
      <c r="D2958" s="29" t="s">
        <v>24544</v>
      </c>
      <c r="E2958" s="32">
        <v>46</v>
      </c>
      <c r="F2958" s="29" t="s">
        <v>29</v>
      </c>
      <c r="G2958" s="29" t="s">
        <v>14085</v>
      </c>
      <c r="H2958" s="32" t="s">
        <v>14086</v>
      </c>
      <c r="I2958" s="29" t="s">
        <v>137</v>
      </c>
      <c r="J2958" s="29" t="s">
        <v>138</v>
      </c>
      <c r="K2958" s="34">
        <v>45417</v>
      </c>
      <c r="L2958" s="29" t="s">
        <v>42</v>
      </c>
    </row>
    <row r="2959" spans="1:12" x14ac:dyDescent="0.8">
      <c r="A2959" s="29" t="s">
        <v>14088</v>
      </c>
      <c r="B2959" s="29" t="s">
        <v>14089</v>
      </c>
      <c r="C2959" s="29" t="s">
        <v>24030</v>
      </c>
      <c r="D2959" s="29" t="s">
        <v>24795</v>
      </c>
      <c r="E2959" s="32">
        <v>32</v>
      </c>
      <c r="F2959" s="29" t="s">
        <v>29</v>
      </c>
      <c r="G2959" s="29" t="s">
        <v>14090</v>
      </c>
      <c r="H2959" s="32" t="s">
        <v>14091</v>
      </c>
      <c r="I2959" s="29" t="s">
        <v>558</v>
      </c>
      <c r="J2959" s="29" t="s">
        <v>55</v>
      </c>
      <c r="K2959" s="34">
        <v>44645</v>
      </c>
      <c r="L2959" s="29" t="s">
        <v>35</v>
      </c>
    </row>
    <row r="2960" spans="1:12" x14ac:dyDescent="0.8">
      <c r="A2960" s="29" t="s">
        <v>14093</v>
      </c>
      <c r="B2960" s="29" t="s">
        <v>14094</v>
      </c>
      <c r="C2960" s="29" t="s">
        <v>23956</v>
      </c>
      <c r="D2960" s="29" t="s">
        <v>24602</v>
      </c>
      <c r="E2960" s="32">
        <v>48</v>
      </c>
      <c r="F2960" s="29" t="s">
        <v>29</v>
      </c>
      <c r="G2960" s="29" t="s">
        <v>14095</v>
      </c>
      <c r="H2960" s="32" t="s">
        <v>14096</v>
      </c>
      <c r="I2960" s="29" t="s">
        <v>244</v>
      </c>
      <c r="J2960" s="29" t="s">
        <v>221</v>
      </c>
      <c r="K2960" s="34">
        <v>45634</v>
      </c>
      <c r="L2960" s="29" t="s">
        <v>42</v>
      </c>
    </row>
    <row r="2961" spans="1:12" x14ac:dyDescent="0.8">
      <c r="A2961" s="29" t="s">
        <v>14098</v>
      </c>
      <c r="B2961" s="29" t="s">
        <v>14099</v>
      </c>
      <c r="C2961" s="29" t="s">
        <v>24271</v>
      </c>
      <c r="D2961" s="29" t="s">
        <v>24483</v>
      </c>
      <c r="E2961" s="32">
        <v>21</v>
      </c>
      <c r="F2961" s="29" t="s">
        <v>14</v>
      </c>
      <c r="G2961" s="29" t="s">
        <v>14100</v>
      </c>
      <c r="H2961" s="32" t="s">
        <v>14101</v>
      </c>
      <c r="I2961" s="29" t="s">
        <v>303</v>
      </c>
      <c r="J2961" s="29" t="s">
        <v>221</v>
      </c>
      <c r="K2961" s="34">
        <v>44136</v>
      </c>
      <c r="L2961" s="29" t="s">
        <v>35</v>
      </c>
    </row>
    <row r="2962" spans="1:12" x14ac:dyDescent="0.8">
      <c r="A2962" s="29" t="s">
        <v>14103</v>
      </c>
      <c r="B2962" s="29" t="s">
        <v>14104</v>
      </c>
      <c r="C2962" s="29" t="s">
        <v>24056</v>
      </c>
      <c r="D2962" s="29" t="s">
        <v>24681</v>
      </c>
      <c r="E2962" s="32">
        <v>25</v>
      </c>
      <c r="F2962" s="29" t="s">
        <v>29</v>
      </c>
      <c r="G2962" s="29" t="s">
        <v>14105</v>
      </c>
      <c r="H2962" s="32" t="s">
        <v>14106</v>
      </c>
      <c r="I2962" s="29" t="s">
        <v>558</v>
      </c>
      <c r="J2962" s="29"/>
      <c r="K2962" s="34">
        <v>44482</v>
      </c>
      <c r="L2962" s="29" t="s">
        <v>35</v>
      </c>
    </row>
    <row r="2963" spans="1:12" x14ac:dyDescent="0.8">
      <c r="A2963" s="29" t="s">
        <v>14108</v>
      </c>
      <c r="B2963" s="29" t="s">
        <v>14109</v>
      </c>
      <c r="C2963" s="29" t="s">
        <v>23982</v>
      </c>
      <c r="D2963" s="29" t="s">
        <v>24330</v>
      </c>
      <c r="E2963" s="32">
        <v>27</v>
      </c>
      <c r="F2963" s="29" t="s">
        <v>14</v>
      </c>
      <c r="G2963" s="29" t="s">
        <v>14110</v>
      </c>
      <c r="H2963" s="32">
        <v>2768826374</v>
      </c>
      <c r="I2963" s="29" t="s">
        <v>179</v>
      </c>
      <c r="J2963" s="29" t="s">
        <v>180</v>
      </c>
      <c r="K2963" s="34">
        <v>44202</v>
      </c>
      <c r="L2963" s="29" t="s">
        <v>42</v>
      </c>
    </row>
    <row r="2964" spans="1:12" x14ac:dyDescent="0.8">
      <c r="A2964" s="29" t="s">
        <v>14111</v>
      </c>
      <c r="B2964" s="29" t="s">
        <v>14112</v>
      </c>
      <c r="C2964" s="29" t="s">
        <v>24048</v>
      </c>
      <c r="D2964" s="29" t="s">
        <v>24962</v>
      </c>
      <c r="E2964" s="32">
        <v>28</v>
      </c>
      <c r="F2964" s="29" t="s">
        <v>382</v>
      </c>
      <c r="G2964" s="29" t="s">
        <v>14113</v>
      </c>
      <c r="H2964" s="32" t="s">
        <v>14114</v>
      </c>
      <c r="I2964" s="29" t="s">
        <v>730</v>
      </c>
      <c r="J2964" s="29" t="s">
        <v>62</v>
      </c>
      <c r="K2964" s="34">
        <v>44513</v>
      </c>
      <c r="L2964" s="29" t="s">
        <v>35</v>
      </c>
    </row>
    <row r="2965" spans="1:12" x14ac:dyDescent="0.8">
      <c r="A2965" s="29" t="s">
        <v>14116</v>
      </c>
      <c r="B2965" s="29" t="s">
        <v>9488</v>
      </c>
      <c r="C2965" s="29" t="s">
        <v>23954</v>
      </c>
      <c r="D2965" s="29" t="s">
        <v>24428</v>
      </c>
      <c r="E2965" s="32">
        <v>22</v>
      </c>
      <c r="F2965" s="29" t="s">
        <v>14</v>
      </c>
      <c r="G2965" s="29"/>
      <c r="H2965" s="32" t="s">
        <v>14117</v>
      </c>
      <c r="I2965" s="29" t="s">
        <v>249</v>
      </c>
      <c r="J2965" s="29" t="s">
        <v>55</v>
      </c>
      <c r="K2965" s="34">
        <v>44491</v>
      </c>
      <c r="L2965" s="29" t="s">
        <v>35</v>
      </c>
    </row>
    <row r="2966" spans="1:12" x14ac:dyDescent="0.8">
      <c r="A2966" s="29" t="s">
        <v>14119</v>
      </c>
      <c r="B2966" s="29" t="s">
        <v>14120</v>
      </c>
      <c r="C2966" s="29" t="s">
        <v>390</v>
      </c>
      <c r="D2966" s="29" t="s">
        <v>24382</v>
      </c>
      <c r="E2966" s="32">
        <v>49</v>
      </c>
      <c r="F2966" s="29" t="s">
        <v>29</v>
      </c>
      <c r="G2966" s="29" t="s">
        <v>14121</v>
      </c>
      <c r="H2966" s="32" t="s">
        <v>14122</v>
      </c>
      <c r="I2966" s="29" t="s">
        <v>260</v>
      </c>
      <c r="J2966" s="29" t="s">
        <v>113</v>
      </c>
      <c r="K2966" s="34">
        <v>45509</v>
      </c>
      <c r="L2966" s="29" t="s">
        <v>35</v>
      </c>
    </row>
    <row r="2967" spans="1:12" x14ac:dyDescent="0.8">
      <c r="A2967" s="29" t="s">
        <v>14124</v>
      </c>
      <c r="B2967" s="29" t="s">
        <v>14125</v>
      </c>
      <c r="C2967" s="29" t="s">
        <v>23745</v>
      </c>
      <c r="D2967" s="29" t="s">
        <v>24756</v>
      </c>
      <c r="E2967" s="32">
        <v>31</v>
      </c>
      <c r="F2967" s="29" t="s">
        <v>29</v>
      </c>
      <c r="G2967" s="29" t="s">
        <v>14126</v>
      </c>
      <c r="H2967" s="32" t="s">
        <v>14127</v>
      </c>
      <c r="I2967" s="29" t="s">
        <v>912</v>
      </c>
      <c r="J2967" s="29" t="s">
        <v>99</v>
      </c>
      <c r="K2967" s="34">
        <v>45494</v>
      </c>
      <c r="L2967" s="29" t="s">
        <v>26</v>
      </c>
    </row>
    <row r="2968" spans="1:12" x14ac:dyDescent="0.8">
      <c r="A2968" s="29" t="s">
        <v>14129</v>
      </c>
      <c r="B2968" s="29" t="s">
        <v>14130</v>
      </c>
      <c r="C2968" s="29" t="s">
        <v>23799</v>
      </c>
      <c r="D2968" s="29" t="s">
        <v>24524</v>
      </c>
      <c r="E2968" s="32">
        <v>39</v>
      </c>
      <c r="F2968" s="29" t="s">
        <v>14</v>
      </c>
      <c r="G2968" s="29" t="s">
        <v>14131</v>
      </c>
      <c r="H2968" s="32" t="s">
        <v>14132</v>
      </c>
      <c r="I2968" s="29" t="s">
        <v>73</v>
      </c>
      <c r="J2968" s="29" t="s">
        <v>74</v>
      </c>
      <c r="K2968" s="34">
        <v>44513</v>
      </c>
      <c r="L2968" s="29" t="s">
        <v>35</v>
      </c>
    </row>
    <row r="2969" spans="1:12" x14ac:dyDescent="0.8">
      <c r="A2969" s="29" t="s">
        <v>14134</v>
      </c>
      <c r="B2969" s="29" t="s">
        <v>14135</v>
      </c>
      <c r="C2969" s="29" t="s">
        <v>23780</v>
      </c>
      <c r="D2969" s="29" t="s">
        <v>24347</v>
      </c>
      <c r="E2969" s="32">
        <v>28</v>
      </c>
      <c r="F2969" s="29" t="s">
        <v>29</v>
      </c>
      <c r="G2969" s="29" t="s">
        <v>14136</v>
      </c>
      <c r="H2969" s="32"/>
      <c r="I2969" s="29" t="s">
        <v>186</v>
      </c>
      <c r="J2969" s="29" t="s">
        <v>74</v>
      </c>
      <c r="K2969" s="34">
        <v>44263</v>
      </c>
      <c r="L2969" s="29" t="s">
        <v>35</v>
      </c>
    </row>
    <row r="2970" spans="1:12" x14ac:dyDescent="0.8">
      <c r="A2970" s="29" t="s">
        <v>14138</v>
      </c>
      <c r="B2970" s="29" t="s">
        <v>14139</v>
      </c>
      <c r="C2970" s="29" t="s">
        <v>23911</v>
      </c>
      <c r="D2970" s="29" t="s">
        <v>24203</v>
      </c>
      <c r="E2970" s="32">
        <v>18</v>
      </c>
      <c r="F2970" s="29" t="s">
        <v>382</v>
      </c>
      <c r="G2970" s="29" t="s">
        <v>14140</v>
      </c>
      <c r="H2970" s="32" t="s">
        <v>14141</v>
      </c>
      <c r="I2970" s="29" t="s">
        <v>303</v>
      </c>
      <c r="J2970" s="29" t="s">
        <v>221</v>
      </c>
      <c r="K2970" s="34">
        <v>44139</v>
      </c>
      <c r="L2970" s="29" t="s">
        <v>35</v>
      </c>
    </row>
    <row r="2971" spans="1:12" x14ac:dyDescent="0.8">
      <c r="A2971" s="29" t="s">
        <v>14143</v>
      </c>
      <c r="B2971" s="29" t="s">
        <v>14144</v>
      </c>
      <c r="C2971" s="29" t="s">
        <v>23927</v>
      </c>
      <c r="D2971" s="29" t="s">
        <v>24428</v>
      </c>
      <c r="E2971" s="32">
        <v>38</v>
      </c>
      <c r="F2971" s="29" t="s">
        <v>29</v>
      </c>
      <c r="G2971" s="29" t="s">
        <v>14145</v>
      </c>
      <c r="H2971" s="32">
        <f>1-425-656-6128</f>
        <v>-7208</v>
      </c>
      <c r="I2971" s="29" t="s">
        <v>529</v>
      </c>
      <c r="J2971" s="29" t="s">
        <v>55</v>
      </c>
      <c r="K2971" s="34">
        <v>45671</v>
      </c>
      <c r="L2971" s="29" t="s">
        <v>35</v>
      </c>
    </row>
    <row r="2972" spans="1:12" x14ac:dyDescent="0.8">
      <c r="A2972" s="29" t="s">
        <v>14147</v>
      </c>
      <c r="B2972" s="29" t="s">
        <v>14148</v>
      </c>
      <c r="C2972" s="29" t="s">
        <v>23904</v>
      </c>
      <c r="D2972" s="29" t="s">
        <v>24412</v>
      </c>
      <c r="E2972" s="32">
        <v>18</v>
      </c>
      <c r="F2972" s="29" t="s">
        <v>29</v>
      </c>
      <c r="G2972" s="29" t="s">
        <v>14149</v>
      </c>
      <c r="H2972" s="32" t="s">
        <v>14150</v>
      </c>
      <c r="I2972" s="29" t="s">
        <v>270</v>
      </c>
      <c r="J2972" s="29" t="s">
        <v>19</v>
      </c>
      <c r="K2972" s="34">
        <v>44874</v>
      </c>
      <c r="L2972" s="29" t="s">
        <v>42</v>
      </c>
    </row>
    <row r="2973" spans="1:12" x14ac:dyDescent="0.8">
      <c r="A2973" s="29" t="s">
        <v>14152</v>
      </c>
      <c r="B2973" s="29" t="s">
        <v>14153</v>
      </c>
      <c r="C2973" s="29" t="s">
        <v>23792</v>
      </c>
      <c r="D2973" s="29" t="s">
        <v>24931</v>
      </c>
      <c r="E2973" s="32">
        <v>34</v>
      </c>
      <c r="F2973" s="29" t="s">
        <v>14</v>
      </c>
      <c r="G2973" s="29" t="s">
        <v>14154</v>
      </c>
      <c r="H2973" s="32" t="s">
        <v>14155</v>
      </c>
      <c r="I2973" s="29" t="s">
        <v>558</v>
      </c>
      <c r="J2973" s="29" t="s">
        <v>55</v>
      </c>
      <c r="K2973" s="34">
        <v>44815</v>
      </c>
      <c r="L2973" s="29" t="s">
        <v>26</v>
      </c>
    </row>
    <row r="2974" spans="1:12" x14ac:dyDescent="0.8">
      <c r="A2974" s="29" t="s">
        <v>14157</v>
      </c>
      <c r="B2974" s="29" t="s">
        <v>14158</v>
      </c>
      <c r="C2974" s="29" t="s">
        <v>24272</v>
      </c>
      <c r="D2974" s="29" t="s">
        <v>24414</v>
      </c>
      <c r="E2974" s="32">
        <v>18</v>
      </c>
      <c r="F2974" s="29" t="s">
        <v>14</v>
      </c>
      <c r="G2974" s="29" t="s">
        <v>14159</v>
      </c>
      <c r="H2974" s="32" t="s">
        <v>14160</v>
      </c>
      <c r="I2974" s="29" t="s">
        <v>1064</v>
      </c>
      <c r="J2974" s="29" t="s">
        <v>193</v>
      </c>
      <c r="K2974" s="34">
        <v>44862</v>
      </c>
      <c r="L2974" s="29" t="s">
        <v>26</v>
      </c>
    </row>
    <row r="2975" spans="1:12" x14ac:dyDescent="0.8">
      <c r="A2975" s="29" t="s">
        <v>14162</v>
      </c>
      <c r="B2975" s="29" t="s">
        <v>14163</v>
      </c>
      <c r="C2975" s="29" t="s">
        <v>23885</v>
      </c>
      <c r="D2975" s="29" t="s">
        <v>24281</v>
      </c>
      <c r="E2975" s="32">
        <v>58</v>
      </c>
      <c r="F2975" s="29" t="s">
        <v>29</v>
      </c>
      <c r="G2975" s="29" t="s">
        <v>14164</v>
      </c>
      <c r="H2975" s="32" t="s">
        <v>14165</v>
      </c>
      <c r="I2975" s="29" t="s">
        <v>573</v>
      </c>
      <c r="J2975" s="29" t="s">
        <v>193</v>
      </c>
      <c r="K2975" s="34">
        <v>44922</v>
      </c>
      <c r="L2975" s="29" t="s">
        <v>35</v>
      </c>
    </row>
    <row r="2976" spans="1:12" x14ac:dyDescent="0.8">
      <c r="A2976" s="29" t="s">
        <v>14167</v>
      </c>
      <c r="B2976" s="29" t="s">
        <v>14168</v>
      </c>
      <c r="C2976" s="29" t="s">
        <v>23778</v>
      </c>
      <c r="D2976" s="29" t="s">
        <v>24582</v>
      </c>
      <c r="E2976" s="32">
        <v>45</v>
      </c>
      <c r="F2976" s="29" t="s">
        <v>29</v>
      </c>
      <c r="G2976" s="29" t="s">
        <v>14169</v>
      </c>
      <c r="H2976" s="32">
        <v>9804287852</v>
      </c>
      <c r="I2976" s="29" t="s">
        <v>155</v>
      </c>
      <c r="J2976" s="29" t="s">
        <v>92</v>
      </c>
      <c r="K2976" s="34">
        <v>45255</v>
      </c>
      <c r="L2976" s="29" t="s">
        <v>26</v>
      </c>
    </row>
    <row r="2977" spans="1:12" x14ac:dyDescent="0.8">
      <c r="A2977" s="29" t="s">
        <v>14171</v>
      </c>
      <c r="B2977" s="29" t="s">
        <v>14172</v>
      </c>
      <c r="C2977" s="29" t="s">
        <v>24002</v>
      </c>
      <c r="D2977" s="29" t="s">
        <v>24618</v>
      </c>
      <c r="E2977" s="32">
        <v>36</v>
      </c>
      <c r="F2977" s="29" t="s">
        <v>29</v>
      </c>
      <c r="G2977" s="29" t="s">
        <v>14173</v>
      </c>
      <c r="H2977" s="32" t="s">
        <v>14174</v>
      </c>
      <c r="I2977" s="29" t="s">
        <v>220</v>
      </c>
      <c r="J2977" s="29" t="s">
        <v>221</v>
      </c>
      <c r="K2977" s="34">
        <v>45663</v>
      </c>
      <c r="L2977" s="29" t="s">
        <v>26</v>
      </c>
    </row>
    <row r="2978" spans="1:12" x14ac:dyDescent="0.8">
      <c r="A2978" s="29" t="s">
        <v>14176</v>
      </c>
      <c r="B2978" s="29" t="s">
        <v>14177</v>
      </c>
      <c r="C2978" s="29" t="s">
        <v>24237</v>
      </c>
      <c r="D2978" s="29" t="s">
        <v>25063</v>
      </c>
      <c r="E2978" s="32">
        <v>50</v>
      </c>
      <c r="F2978" s="29" t="s">
        <v>29</v>
      </c>
      <c r="G2978" s="29" t="s">
        <v>14178</v>
      </c>
      <c r="H2978" s="32" t="s">
        <v>14179</v>
      </c>
      <c r="I2978" s="29" t="s">
        <v>18</v>
      </c>
      <c r="J2978" s="29" t="s">
        <v>19</v>
      </c>
      <c r="K2978" s="34">
        <v>45527</v>
      </c>
      <c r="L2978" s="29" t="s">
        <v>35</v>
      </c>
    </row>
    <row r="2979" spans="1:12" x14ac:dyDescent="0.8">
      <c r="A2979" s="29" t="s">
        <v>14181</v>
      </c>
      <c r="B2979" s="29" t="s">
        <v>14182</v>
      </c>
      <c r="C2979" s="29" t="s">
        <v>24073</v>
      </c>
      <c r="D2979" s="29" t="s">
        <v>24404</v>
      </c>
      <c r="E2979" s="32">
        <v>24</v>
      </c>
      <c r="F2979" s="29" t="s">
        <v>29</v>
      </c>
      <c r="G2979" s="29" t="s">
        <v>14183</v>
      </c>
      <c r="H2979" s="32" t="s">
        <v>14184</v>
      </c>
      <c r="I2979" s="29" t="s">
        <v>270</v>
      </c>
      <c r="J2979" s="29" t="s">
        <v>19</v>
      </c>
      <c r="K2979" s="34">
        <v>44365</v>
      </c>
      <c r="L2979" s="29" t="s">
        <v>35</v>
      </c>
    </row>
    <row r="2980" spans="1:12" x14ac:dyDescent="0.8">
      <c r="A2980" s="29" t="s">
        <v>14186</v>
      </c>
      <c r="B2980" s="29" t="s">
        <v>14187</v>
      </c>
      <c r="C2980" s="29" t="s">
        <v>23848</v>
      </c>
      <c r="D2980" s="29" t="s">
        <v>24456</v>
      </c>
      <c r="E2980" s="32">
        <v>41</v>
      </c>
      <c r="F2980" s="29" t="s">
        <v>14</v>
      </c>
      <c r="G2980" s="29" t="s">
        <v>14188</v>
      </c>
      <c r="H2980" s="32" t="s">
        <v>14189</v>
      </c>
      <c r="I2980" s="29" t="s">
        <v>932</v>
      </c>
      <c r="J2980" s="29" t="s">
        <v>126</v>
      </c>
      <c r="K2980" s="34">
        <v>44996</v>
      </c>
      <c r="L2980" s="29" t="s">
        <v>35</v>
      </c>
    </row>
    <row r="2981" spans="1:12" x14ac:dyDescent="0.8">
      <c r="A2981" s="29" t="s">
        <v>14191</v>
      </c>
      <c r="B2981" s="29" t="s">
        <v>14192</v>
      </c>
      <c r="C2981" s="29" t="s">
        <v>23905</v>
      </c>
      <c r="D2981" s="29" t="s">
        <v>24440</v>
      </c>
      <c r="E2981" s="32">
        <v>37</v>
      </c>
      <c r="F2981" s="29" t="s">
        <v>29</v>
      </c>
      <c r="G2981" s="29" t="s">
        <v>14193</v>
      </c>
      <c r="H2981" s="32" t="s">
        <v>14194</v>
      </c>
      <c r="I2981" s="29" t="s">
        <v>450</v>
      </c>
      <c r="J2981" s="29" t="s">
        <v>138</v>
      </c>
      <c r="K2981" s="34">
        <v>45396</v>
      </c>
      <c r="L2981" s="29" t="s">
        <v>26</v>
      </c>
    </row>
    <row r="2982" spans="1:12" x14ac:dyDescent="0.8">
      <c r="A2982" s="29" t="s">
        <v>14196</v>
      </c>
      <c r="B2982" s="29"/>
      <c r="C2982" s="29"/>
      <c r="D2982" s="29"/>
      <c r="E2982" s="32">
        <v>38</v>
      </c>
      <c r="F2982" s="29" t="s">
        <v>14</v>
      </c>
      <c r="G2982" s="29" t="s">
        <v>14197</v>
      </c>
      <c r="H2982" s="32" t="s">
        <v>14198</v>
      </c>
      <c r="I2982" s="29" t="s">
        <v>91</v>
      </c>
      <c r="J2982" s="29" t="s">
        <v>92</v>
      </c>
      <c r="K2982" s="34">
        <v>45662</v>
      </c>
      <c r="L2982" s="29" t="s">
        <v>35</v>
      </c>
    </row>
    <row r="2983" spans="1:12" x14ac:dyDescent="0.8">
      <c r="A2983" s="29" t="s">
        <v>14200</v>
      </c>
      <c r="B2983" s="29" t="s">
        <v>14201</v>
      </c>
      <c r="C2983" s="29" t="s">
        <v>23873</v>
      </c>
      <c r="D2983" s="29" t="s">
        <v>24560</v>
      </c>
      <c r="E2983" s="32">
        <v>50</v>
      </c>
      <c r="F2983" s="29" t="s">
        <v>108</v>
      </c>
      <c r="G2983" s="29" t="s">
        <v>14202</v>
      </c>
      <c r="H2983" s="32" t="s">
        <v>14203</v>
      </c>
      <c r="I2983" s="29" t="s">
        <v>98</v>
      </c>
      <c r="J2983" s="29" t="s">
        <v>99</v>
      </c>
      <c r="K2983" s="34">
        <v>45060</v>
      </c>
      <c r="L2983" s="29" t="s">
        <v>42</v>
      </c>
    </row>
    <row r="2984" spans="1:12" x14ac:dyDescent="0.8">
      <c r="A2984" s="29" t="s">
        <v>14205</v>
      </c>
      <c r="B2984" s="29" t="s">
        <v>6749</v>
      </c>
      <c r="C2984" s="29" t="s">
        <v>23759</v>
      </c>
      <c r="D2984" s="29" t="s">
        <v>24330</v>
      </c>
      <c r="E2984" s="32">
        <v>43</v>
      </c>
      <c r="F2984" s="29" t="s">
        <v>29</v>
      </c>
      <c r="G2984" s="29" t="s">
        <v>6563</v>
      </c>
      <c r="H2984" s="32" t="s">
        <v>14206</v>
      </c>
      <c r="I2984" s="29" t="s">
        <v>309</v>
      </c>
      <c r="J2984" s="29" t="s">
        <v>74</v>
      </c>
      <c r="K2984" s="34">
        <v>45210</v>
      </c>
      <c r="L2984" s="29" t="s">
        <v>26</v>
      </c>
    </row>
    <row r="2985" spans="1:12" x14ac:dyDescent="0.8">
      <c r="A2985" s="29" t="s">
        <v>14208</v>
      </c>
      <c r="B2985" s="29" t="s">
        <v>14209</v>
      </c>
      <c r="C2985" s="29" t="s">
        <v>24112</v>
      </c>
      <c r="D2985" s="29" t="s">
        <v>24574</v>
      </c>
      <c r="E2985" s="32">
        <v>38</v>
      </c>
      <c r="F2985" s="29" t="s">
        <v>29</v>
      </c>
      <c r="G2985" s="29" t="s">
        <v>14210</v>
      </c>
      <c r="H2985" s="32" t="s">
        <v>14211</v>
      </c>
      <c r="I2985" s="29" t="s">
        <v>105</v>
      </c>
      <c r="J2985" s="29" t="s">
        <v>48</v>
      </c>
      <c r="K2985" s="34">
        <v>44063</v>
      </c>
      <c r="L2985" s="29" t="s">
        <v>42</v>
      </c>
    </row>
    <row r="2986" spans="1:12" x14ac:dyDescent="0.8">
      <c r="A2986" s="29" t="s">
        <v>14213</v>
      </c>
      <c r="B2986" s="29" t="s">
        <v>14214</v>
      </c>
      <c r="C2986" s="29" t="s">
        <v>23829</v>
      </c>
      <c r="D2986" s="29" t="s">
        <v>24216</v>
      </c>
      <c r="E2986" s="32">
        <v>18</v>
      </c>
      <c r="F2986" s="29" t="s">
        <v>29</v>
      </c>
      <c r="G2986" s="29" t="s">
        <v>14215</v>
      </c>
      <c r="H2986" s="32" t="s">
        <v>14216</v>
      </c>
      <c r="I2986" s="29" t="s">
        <v>255</v>
      </c>
      <c r="J2986" s="29" t="s">
        <v>145</v>
      </c>
      <c r="K2986" s="34">
        <v>44998</v>
      </c>
      <c r="L2986" s="29" t="s">
        <v>35</v>
      </c>
    </row>
    <row r="2987" spans="1:12" x14ac:dyDescent="0.8">
      <c r="A2987" s="29" t="s">
        <v>14218</v>
      </c>
      <c r="B2987" s="29" t="s">
        <v>14219</v>
      </c>
      <c r="C2987" s="29" t="s">
        <v>23850</v>
      </c>
      <c r="D2987" s="29" t="s">
        <v>24344</v>
      </c>
      <c r="E2987" s="32"/>
      <c r="F2987" s="29" t="s">
        <v>29</v>
      </c>
      <c r="G2987" s="29" t="s">
        <v>14220</v>
      </c>
      <c r="H2987" s="32">
        <v>9777262928</v>
      </c>
      <c r="I2987" s="29" t="s">
        <v>105</v>
      </c>
      <c r="J2987" s="29" t="s">
        <v>48</v>
      </c>
      <c r="K2987" s="34">
        <v>44957</v>
      </c>
      <c r="L2987" s="29" t="s">
        <v>26</v>
      </c>
    </row>
    <row r="2988" spans="1:12" x14ac:dyDescent="0.8">
      <c r="A2988" s="29" t="s">
        <v>14222</v>
      </c>
      <c r="B2988" s="29" t="s">
        <v>14223</v>
      </c>
      <c r="C2988" s="29" t="s">
        <v>23747</v>
      </c>
      <c r="D2988" s="29" t="s">
        <v>24433</v>
      </c>
      <c r="E2988" s="32">
        <v>33</v>
      </c>
      <c r="F2988" s="29" t="s">
        <v>14</v>
      </c>
      <c r="G2988" s="29" t="s">
        <v>14224</v>
      </c>
      <c r="H2988" s="32" t="s">
        <v>14225</v>
      </c>
      <c r="I2988" s="29" t="s">
        <v>1064</v>
      </c>
      <c r="J2988" s="29" t="s">
        <v>193</v>
      </c>
      <c r="K2988" s="34">
        <v>44918</v>
      </c>
      <c r="L2988" s="29" t="s">
        <v>42</v>
      </c>
    </row>
    <row r="2989" spans="1:12" x14ac:dyDescent="0.8">
      <c r="A2989" s="29" t="s">
        <v>14227</v>
      </c>
      <c r="B2989" s="29" t="s">
        <v>14228</v>
      </c>
      <c r="C2989" s="29" t="s">
        <v>23760</v>
      </c>
      <c r="D2989" s="29" t="s">
        <v>24457</v>
      </c>
      <c r="E2989" s="32">
        <v>36</v>
      </c>
      <c r="F2989" s="29" t="s">
        <v>14</v>
      </c>
      <c r="G2989" s="29" t="s">
        <v>14229</v>
      </c>
      <c r="H2989" s="32" t="s">
        <v>14230</v>
      </c>
      <c r="I2989" s="29" t="s">
        <v>510</v>
      </c>
      <c r="J2989" s="29" t="s">
        <v>126</v>
      </c>
      <c r="K2989" s="34">
        <v>45237</v>
      </c>
      <c r="L2989" s="29" t="s">
        <v>35</v>
      </c>
    </row>
    <row r="2990" spans="1:12" x14ac:dyDescent="0.8">
      <c r="A2990" s="29" t="s">
        <v>14232</v>
      </c>
      <c r="B2990" s="29" t="s">
        <v>14233</v>
      </c>
      <c r="C2990" s="29" t="s">
        <v>23763</v>
      </c>
      <c r="D2990" s="29" t="s">
        <v>25007</v>
      </c>
      <c r="E2990" s="32">
        <v>21</v>
      </c>
      <c r="F2990" s="29" t="s">
        <v>108</v>
      </c>
      <c r="G2990" s="29" t="s">
        <v>14234</v>
      </c>
      <c r="H2990" s="32" t="s">
        <v>14235</v>
      </c>
      <c r="I2990" s="29" t="s">
        <v>73</v>
      </c>
      <c r="J2990" s="29" t="s">
        <v>74</v>
      </c>
      <c r="K2990" s="34">
        <v>44452</v>
      </c>
      <c r="L2990" s="29" t="s">
        <v>35</v>
      </c>
    </row>
    <row r="2991" spans="1:12" x14ac:dyDescent="0.8">
      <c r="A2991" s="29" t="s">
        <v>14237</v>
      </c>
      <c r="B2991" s="29" t="s">
        <v>14238</v>
      </c>
      <c r="C2991" s="29" t="s">
        <v>24085</v>
      </c>
      <c r="D2991" s="29" t="s">
        <v>24456</v>
      </c>
      <c r="E2991" s="32">
        <v>63</v>
      </c>
      <c r="F2991" s="29" t="s">
        <v>14</v>
      </c>
      <c r="G2991" s="29" t="s">
        <v>14239</v>
      </c>
      <c r="H2991" s="32" t="s">
        <v>14240</v>
      </c>
      <c r="I2991" s="29" t="s">
        <v>1383</v>
      </c>
      <c r="J2991" s="29" t="s">
        <v>92</v>
      </c>
      <c r="K2991" s="34">
        <v>45588</v>
      </c>
      <c r="L2991" s="29" t="s">
        <v>35</v>
      </c>
    </row>
    <row r="2992" spans="1:12" x14ac:dyDescent="0.8">
      <c r="A2992" s="29" t="s">
        <v>14242</v>
      </c>
      <c r="B2992" s="29" t="s">
        <v>12232</v>
      </c>
      <c r="C2992" s="29" t="s">
        <v>23937</v>
      </c>
      <c r="D2992" s="29" t="s">
        <v>24457</v>
      </c>
      <c r="E2992" s="32">
        <v>53</v>
      </c>
      <c r="F2992" s="29" t="s">
        <v>29</v>
      </c>
      <c r="G2992" s="29" t="s">
        <v>14243</v>
      </c>
      <c r="H2992" s="32" t="s">
        <v>14244</v>
      </c>
      <c r="I2992" s="29" t="s">
        <v>98</v>
      </c>
      <c r="J2992" s="29" t="s">
        <v>99</v>
      </c>
      <c r="K2992" s="34">
        <v>45541</v>
      </c>
      <c r="L2992" s="29" t="s">
        <v>42</v>
      </c>
    </row>
    <row r="2993" spans="1:12" x14ac:dyDescent="0.8">
      <c r="A2993" s="29" t="s">
        <v>14246</v>
      </c>
      <c r="B2993" s="29" t="s">
        <v>14247</v>
      </c>
      <c r="C2993" s="29" t="s">
        <v>23817</v>
      </c>
      <c r="D2993" s="29" t="s">
        <v>24467</v>
      </c>
      <c r="E2993" s="32">
        <v>42</v>
      </c>
      <c r="F2993" s="29" t="s">
        <v>14</v>
      </c>
      <c r="G2993" s="29" t="s">
        <v>14248</v>
      </c>
      <c r="H2993" s="32" t="s">
        <v>14249</v>
      </c>
      <c r="I2993" s="29" t="s">
        <v>781</v>
      </c>
      <c r="J2993" s="29" t="s">
        <v>145</v>
      </c>
      <c r="K2993" s="34">
        <v>45095</v>
      </c>
      <c r="L2993" s="29" t="s">
        <v>26</v>
      </c>
    </row>
    <row r="2994" spans="1:12" x14ac:dyDescent="0.8">
      <c r="A2994" s="29" t="s">
        <v>14251</v>
      </c>
      <c r="B2994" s="29" t="s">
        <v>14252</v>
      </c>
      <c r="C2994" s="29" t="s">
        <v>24155</v>
      </c>
      <c r="D2994" s="29" t="s">
        <v>24676</v>
      </c>
      <c r="E2994" s="32">
        <v>35</v>
      </c>
      <c r="F2994" s="29" t="s">
        <v>14</v>
      </c>
      <c r="G2994" s="29" t="s">
        <v>14253</v>
      </c>
      <c r="H2994" s="32" t="s">
        <v>14254</v>
      </c>
      <c r="I2994" s="29" t="s">
        <v>119</v>
      </c>
      <c r="J2994" s="29" t="s">
        <v>55</v>
      </c>
      <c r="K2994" s="34">
        <v>45654</v>
      </c>
      <c r="L2994" s="29" t="s">
        <v>35</v>
      </c>
    </row>
    <row r="2995" spans="1:12" x14ac:dyDescent="0.8">
      <c r="A2995" s="29" t="s">
        <v>14256</v>
      </c>
      <c r="B2995" s="29" t="s">
        <v>14257</v>
      </c>
      <c r="C2995" s="29" t="s">
        <v>23744</v>
      </c>
      <c r="D2995" s="29" t="s">
        <v>24387</v>
      </c>
      <c r="E2995" s="32">
        <v>32</v>
      </c>
      <c r="F2995" s="29" t="s">
        <v>29</v>
      </c>
      <c r="G2995" s="29" t="s">
        <v>14258</v>
      </c>
      <c r="H2995" s="32" t="s">
        <v>14259</v>
      </c>
      <c r="I2995" s="29" t="s">
        <v>249</v>
      </c>
      <c r="J2995" s="29" t="s">
        <v>55</v>
      </c>
      <c r="K2995" s="34">
        <v>44784</v>
      </c>
      <c r="L2995" s="29" t="s">
        <v>35</v>
      </c>
    </row>
    <row r="2996" spans="1:12" x14ac:dyDescent="0.8">
      <c r="A2996" s="29" t="s">
        <v>14261</v>
      </c>
      <c r="B2996" s="29" t="s">
        <v>14262</v>
      </c>
      <c r="C2996" s="29" t="s">
        <v>23850</v>
      </c>
      <c r="D2996" s="29" t="s">
        <v>24962</v>
      </c>
      <c r="E2996" s="32">
        <v>23</v>
      </c>
      <c r="F2996" s="29" t="s">
        <v>29</v>
      </c>
      <c r="G2996" s="29" t="s">
        <v>14263</v>
      </c>
      <c r="H2996" s="32" t="s">
        <v>14264</v>
      </c>
      <c r="I2996" s="29" t="s">
        <v>952</v>
      </c>
      <c r="J2996" s="29" t="s">
        <v>126</v>
      </c>
      <c r="K2996" s="34">
        <v>43938</v>
      </c>
      <c r="L2996" s="29" t="s">
        <v>42</v>
      </c>
    </row>
    <row r="2997" spans="1:12" x14ac:dyDescent="0.8">
      <c r="A2997" s="29" t="s">
        <v>14266</v>
      </c>
      <c r="B2997" s="29" t="s">
        <v>14267</v>
      </c>
      <c r="C2997" s="29" t="s">
        <v>23937</v>
      </c>
      <c r="D2997" s="29" t="s">
        <v>23921</v>
      </c>
      <c r="E2997" s="32">
        <v>35</v>
      </c>
      <c r="F2997" s="29" t="s">
        <v>29</v>
      </c>
      <c r="G2997" s="29" t="s">
        <v>14268</v>
      </c>
      <c r="H2997" s="32" t="s">
        <v>14269</v>
      </c>
      <c r="I2997" s="29" t="s">
        <v>119</v>
      </c>
      <c r="J2997" s="29" t="s">
        <v>55</v>
      </c>
      <c r="K2997" s="34">
        <v>44415</v>
      </c>
      <c r="L2997" s="29" t="s">
        <v>42</v>
      </c>
    </row>
    <row r="2998" spans="1:12" x14ac:dyDescent="0.8">
      <c r="A2998" s="29" t="s">
        <v>14271</v>
      </c>
      <c r="B2998" s="29" t="s">
        <v>14272</v>
      </c>
      <c r="C2998" s="29" t="s">
        <v>24107</v>
      </c>
      <c r="D2998" s="29" t="s">
        <v>25065</v>
      </c>
      <c r="E2998" s="32">
        <v>38</v>
      </c>
      <c r="F2998" s="29" t="s">
        <v>14</v>
      </c>
      <c r="G2998" s="29" t="s">
        <v>14273</v>
      </c>
      <c r="H2998" s="32" t="s">
        <v>14274</v>
      </c>
      <c r="I2998" s="29" t="s">
        <v>303</v>
      </c>
      <c r="J2998" s="29" t="s">
        <v>221</v>
      </c>
      <c r="K2998" s="34">
        <v>44092</v>
      </c>
      <c r="L2998" s="29" t="s">
        <v>26</v>
      </c>
    </row>
    <row r="2999" spans="1:12" x14ac:dyDescent="0.8">
      <c r="A2999" s="29" t="s">
        <v>14276</v>
      </c>
      <c r="B2999" s="29" t="s">
        <v>14277</v>
      </c>
      <c r="C2999" s="29" t="s">
        <v>23801</v>
      </c>
      <c r="D2999" s="29" t="s">
        <v>24637</v>
      </c>
      <c r="E2999" s="32">
        <v>20</v>
      </c>
      <c r="F2999" s="29" t="s">
        <v>14</v>
      </c>
      <c r="G2999" s="29" t="s">
        <v>14278</v>
      </c>
      <c r="H2999" s="32" t="s">
        <v>14279</v>
      </c>
      <c r="I2999" s="29" t="s">
        <v>144</v>
      </c>
      <c r="J2999" s="29" t="s">
        <v>145</v>
      </c>
      <c r="K2999" s="34">
        <v>44183</v>
      </c>
      <c r="L2999" s="29" t="s">
        <v>35</v>
      </c>
    </row>
    <row r="3000" spans="1:12" x14ac:dyDescent="0.8">
      <c r="A3000" s="29" t="s">
        <v>14281</v>
      </c>
      <c r="B3000" s="29" t="s">
        <v>14282</v>
      </c>
      <c r="C3000" s="29" t="s">
        <v>23954</v>
      </c>
      <c r="D3000" s="29" t="s">
        <v>24827</v>
      </c>
      <c r="E3000" s="32">
        <v>39</v>
      </c>
      <c r="F3000" s="29" t="s">
        <v>14</v>
      </c>
      <c r="G3000" s="29" t="s">
        <v>14283</v>
      </c>
      <c r="H3000" s="32" t="s">
        <v>14284</v>
      </c>
      <c r="I3000" s="29" t="s">
        <v>681</v>
      </c>
      <c r="J3000" s="29" t="s">
        <v>99</v>
      </c>
      <c r="K3000" s="34">
        <v>45462</v>
      </c>
      <c r="L3000" s="29" t="s">
        <v>26</v>
      </c>
    </row>
    <row r="3001" spans="1:12" x14ac:dyDescent="0.8">
      <c r="A3001" s="29" t="s">
        <v>14286</v>
      </c>
      <c r="B3001" s="29" t="s">
        <v>14287</v>
      </c>
      <c r="C3001" s="29" t="s">
        <v>24115</v>
      </c>
      <c r="D3001" s="29" t="s">
        <v>24748</v>
      </c>
      <c r="E3001" s="32">
        <v>33</v>
      </c>
      <c r="F3001" s="29" t="s">
        <v>29</v>
      </c>
      <c r="G3001" s="29" t="s">
        <v>14288</v>
      </c>
      <c r="H3001" s="32" t="s">
        <v>14289</v>
      </c>
      <c r="I3001" s="29" t="s">
        <v>220</v>
      </c>
      <c r="J3001" s="29" t="s">
        <v>221</v>
      </c>
      <c r="K3001" s="34">
        <v>44517</v>
      </c>
      <c r="L3001" s="29" t="s">
        <v>42</v>
      </c>
    </row>
    <row r="3002" spans="1:12" x14ac:dyDescent="0.8">
      <c r="A3002" s="29" t="s">
        <v>14291</v>
      </c>
      <c r="B3002" s="29" t="s">
        <v>14292</v>
      </c>
      <c r="C3002" s="29" t="s">
        <v>23946</v>
      </c>
      <c r="D3002" s="29" t="s">
        <v>24375</v>
      </c>
      <c r="E3002" s="32">
        <v>18</v>
      </c>
      <c r="F3002" s="29" t="s">
        <v>14</v>
      </c>
      <c r="G3002" s="29" t="s">
        <v>14293</v>
      </c>
      <c r="H3002" s="32" t="s">
        <v>14294</v>
      </c>
      <c r="I3002" s="29" t="s">
        <v>25</v>
      </c>
      <c r="J3002" s="29" t="s">
        <v>19</v>
      </c>
      <c r="K3002" s="34">
        <v>44009</v>
      </c>
      <c r="L3002" s="29" t="s">
        <v>35</v>
      </c>
    </row>
    <row r="3003" spans="1:12" x14ac:dyDescent="0.8">
      <c r="A3003" s="29" t="s">
        <v>14296</v>
      </c>
      <c r="B3003" s="29" t="s">
        <v>14297</v>
      </c>
      <c r="C3003" s="29" t="s">
        <v>23954</v>
      </c>
      <c r="D3003" s="29" t="s">
        <v>24579</v>
      </c>
      <c r="E3003" s="32">
        <v>24</v>
      </c>
      <c r="F3003" s="29" t="s">
        <v>14</v>
      </c>
      <c r="G3003" s="29" t="s">
        <v>14298</v>
      </c>
      <c r="H3003" s="32" t="s">
        <v>14299</v>
      </c>
      <c r="I3003" s="29" t="s">
        <v>238</v>
      </c>
      <c r="J3003" s="29" t="s">
        <v>48</v>
      </c>
      <c r="K3003" s="34">
        <v>43944</v>
      </c>
      <c r="L3003" s="29" t="s">
        <v>35</v>
      </c>
    </row>
    <row r="3004" spans="1:12" x14ac:dyDescent="0.8">
      <c r="A3004" s="29" t="s">
        <v>14301</v>
      </c>
      <c r="B3004" s="29" t="s">
        <v>14302</v>
      </c>
      <c r="C3004" s="29" t="s">
        <v>23939</v>
      </c>
      <c r="D3004" s="29" t="s">
        <v>24840</v>
      </c>
      <c r="E3004" s="32">
        <v>30</v>
      </c>
      <c r="F3004" s="29" t="s">
        <v>14</v>
      </c>
      <c r="G3004" s="29" t="s">
        <v>14303</v>
      </c>
      <c r="H3004" s="32" t="s">
        <v>14304</v>
      </c>
      <c r="I3004" s="29" t="s">
        <v>249</v>
      </c>
      <c r="J3004" s="29" t="s">
        <v>55</v>
      </c>
      <c r="K3004" s="34">
        <v>44687</v>
      </c>
      <c r="L3004" s="29" t="s">
        <v>42</v>
      </c>
    </row>
    <row r="3005" spans="1:12" x14ac:dyDescent="0.8">
      <c r="A3005" s="29" t="s">
        <v>14306</v>
      </c>
      <c r="B3005" s="29" t="s">
        <v>14307</v>
      </c>
      <c r="C3005" s="29" t="s">
        <v>24274</v>
      </c>
      <c r="D3005" s="29" t="s">
        <v>23969</v>
      </c>
      <c r="E3005" s="32">
        <v>57</v>
      </c>
      <c r="F3005" s="29" t="s">
        <v>29</v>
      </c>
      <c r="G3005" s="29" t="s">
        <v>14308</v>
      </c>
      <c r="H3005" s="32" t="s">
        <v>14309</v>
      </c>
      <c r="I3005" s="29" t="s">
        <v>424</v>
      </c>
      <c r="J3005" s="29" t="s">
        <v>138</v>
      </c>
      <c r="K3005" s="34">
        <v>44180</v>
      </c>
      <c r="L3005" s="29" t="s">
        <v>26</v>
      </c>
    </row>
    <row r="3006" spans="1:12" x14ac:dyDescent="0.8">
      <c r="A3006" s="29" t="s">
        <v>14311</v>
      </c>
      <c r="B3006" s="29"/>
      <c r="C3006" s="29"/>
      <c r="D3006" s="29"/>
      <c r="E3006" s="32"/>
      <c r="F3006" s="29" t="s">
        <v>14</v>
      </c>
      <c r="G3006" s="29" t="s">
        <v>14312</v>
      </c>
      <c r="H3006" s="32">
        <v>7453165591</v>
      </c>
      <c r="I3006" s="29" t="s">
        <v>932</v>
      </c>
      <c r="J3006" s="29" t="s">
        <v>126</v>
      </c>
      <c r="K3006" s="34">
        <v>44417</v>
      </c>
      <c r="L3006" s="29" t="s">
        <v>35</v>
      </c>
    </row>
    <row r="3007" spans="1:12" x14ac:dyDescent="0.8">
      <c r="A3007" s="29" t="s">
        <v>14314</v>
      </c>
      <c r="B3007" s="29" t="s">
        <v>14315</v>
      </c>
      <c r="C3007" s="29" t="s">
        <v>23819</v>
      </c>
      <c r="D3007" s="29" t="s">
        <v>24541</v>
      </c>
      <c r="E3007" s="32">
        <v>18</v>
      </c>
      <c r="F3007" s="29" t="s">
        <v>29</v>
      </c>
      <c r="G3007" s="29" t="s">
        <v>14316</v>
      </c>
      <c r="H3007" s="32" t="s">
        <v>14317</v>
      </c>
      <c r="I3007" s="29" t="s">
        <v>91</v>
      </c>
      <c r="J3007" s="29" t="s">
        <v>92</v>
      </c>
      <c r="K3007" s="34">
        <v>43995</v>
      </c>
      <c r="L3007" s="29"/>
    </row>
    <row r="3008" spans="1:12" x14ac:dyDescent="0.8">
      <c r="A3008" s="29" t="s">
        <v>14319</v>
      </c>
      <c r="B3008" s="29" t="s">
        <v>14320</v>
      </c>
      <c r="C3008" s="29" t="s">
        <v>24106</v>
      </c>
      <c r="D3008" s="29" t="s">
        <v>24620</v>
      </c>
      <c r="E3008" s="32">
        <v>40</v>
      </c>
      <c r="F3008" s="29" t="s">
        <v>14</v>
      </c>
      <c r="G3008" s="29" t="s">
        <v>14321</v>
      </c>
      <c r="H3008" s="32">
        <v>4256300723</v>
      </c>
      <c r="I3008" s="29" t="s">
        <v>573</v>
      </c>
      <c r="J3008" s="29" t="s">
        <v>193</v>
      </c>
      <c r="K3008" s="34">
        <v>45429</v>
      </c>
      <c r="L3008" s="29" t="s">
        <v>26</v>
      </c>
    </row>
    <row r="3009" spans="1:12" x14ac:dyDescent="0.8">
      <c r="A3009" s="29" t="s">
        <v>14323</v>
      </c>
      <c r="B3009" s="29" t="s">
        <v>14324</v>
      </c>
      <c r="C3009" s="29" t="s">
        <v>23901</v>
      </c>
      <c r="D3009" s="29" t="s">
        <v>24817</v>
      </c>
      <c r="E3009" s="32">
        <v>18</v>
      </c>
      <c r="F3009" s="29" t="s">
        <v>29</v>
      </c>
      <c r="G3009" s="29" t="s">
        <v>14325</v>
      </c>
      <c r="H3009" s="32" t="s">
        <v>14326</v>
      </c>
      <c r="I3009" s="29" t="s">
        <v>450</v>
      </c>
      <c r="J3009" s="29" t="s">
        <v>138</v>
      </c>
      <c r="K3009" s="34">
        <v>44930</v>
      </c>
      <c r="L3009" s="29" t="s">
        <v>35</v>
      </c>
    </row>
    <row r="3010" spans="1:12" x14ac:dyDescent="0.8">
      <c r="A3010" s="29" t="s">
        <v>14328</v>
      </c>
      <c r="B3010" s="29" t="s">
        <v>14329</v>
      </c>
      <c r="C3010" s="29" t="s">
        <v>23945</v>
      </c>
      <c r="D3010" s="29" t="s">
        <v>25066</v>
      </c>
      <c r="E3010" s="32">
        <v>47</v>
      </c>
      <c r="F3010" s="29" t="s">
        <v>29</v>
      </c>
      <c r="G3010" s="29" t="s">
        <v>14330</v>
      </c>
      <c r="H3010" s="32" t="s">
        <v>14331</v>
      </c>
      <c r="I3010" s="29" t="s">
        <v>529</v>
      </c>
      <c r="J3010" s="29" t="s">
        <v>55</v>
      </c>
      <c r="K3010" s="34">
        <v>44440</v>
      </c>
      <c r="L3010" s="29" t="s">
        <v>35</v>
      </c>
    </row>
    <row r="3011" spans="1:12" x14ac:dyDescent="0.8">
      <c r="A3011" s="29" t="s">
        <v>14333</v>
      </c>
      <c r="B3011" s="29" t="s">
        <v>14334</v>
      </c>
      <c r="C3011" s="29" t="s">
        <v>23792</v>
      </c>
      <c r="D3011" s="29" t="s">
        <v>24363</v>
      </c>
      <c r="E3011" s="32">
        <v>29</v>
      </c>
      <c r="F3011" s="29" t="s">
        <v>14</v>
      </c>
      <c r="G3011" s="29" t="s">
        <v>14335</v>
      </c>
      <c r="H3011" s="32" t="s">
        <v>14336</v>
      </c>
      <c r="I3011" s="29" t="s">
        <v>1974</v>
      </c>
      <c r="J3011" s="29" t="s">
        <v>180</v>
      </c>
      <c r="K3011" s="34">
        <v>44840</v>
      </c>
      <c r="L3011" s="29" t="s">
        <v>35</v>
      </c>
    </row>
    <row r="3012" spans="1:12" x14ac:dyDescent="0.8">
      <c r="A3012" s="29" t="s">
        <v>14338</v>
      </c>
      <c r="B3012" s="29" t="s">
        <v>14339</v>
      </c>
      <c r="C3012" s="29" t="s">
        <v>23973</v>
      </c>
      <c r="D3012" s="29" t="s">
        <v>25036</v>
      </c>
      <c r="E3012" s="32">
        <v>33</v>
      </c>
      <c r="F3012" s="29" t="s">
        <v>29</v>
      </c>
      <c r="G3012" s="29" t="s">
        <v>14340</v>
      </c>
      <c r="H3012" s="32" t="s">
        <v>14341</v>
      </c>
      <c r="I3012" s="29" t="s">
        <v>73</v>
      </c>
      <c r="J3012" s="29" t="s">
        <v>74</v>
      </c>
      <c r="K3012" s="34">
        <v>44880</v>
      </c>
      <c r="L3012" s="29" t="s">
        <v>35</v>
      </c>
    </row>
    <row r="3013" spans="1:12" x14ac:dyDescent="0.8">
      <c r="A3013" s="29" t="s">
        <v>14343</v>
      </c>
      <c r="B3013" s="29" t="s">
        <v>14344</v>
      </c>
      <c r="C3013" s="29" t="s">
        <v>23854</v>
      </c>
      <c r="D3013" s="29" t="s">
        <v>24331</v>
      </c>
      <c r="E3013" s="32">
        <v>50</v>
      </c>
      <c r="F3013" s="29" t="s">
        <v>14</v>
      </c>
      <c r="G3013" s="29" t="s">
        <v>14345</v>
      </c>
      <c r="H3013" s="32" t="s">
        <v>14346</v>
      </c>
      <c r="I3013" s="29" t="s">
        <v>270</v>
      </c>
      <c r="J3013" s="29" t="s">
        <v>19</v>
      </c>
      <c r="K3013" s="34">
        <v>45186</v>
      </c>
      <c r="L3013" s="29" t="s">
        <v>26</v>
      </c>
    </row>
    <row r="3014" spans="1:12" x14ac:dyDescent="0.8">
      <c r="A3014" s="29" t="s">
        <v>14348</v>
      </c>
      <c r="B3014" s="29" t="s">
        <v>14349</v>
      </c>
      <c r="C3014" s="29" t="s">
        <v>24275</v>
      </c>
      <c r="D3014" s="29" t="s">
        <v>24356</v>
      </c>
      <c r="E3014" s="32">
        <v>19</v>
      </c>
      <c r="F3014" s="29" t="s">
        <v>29</v>
      </c>
      <c r="G3014" s="29" t="s">
        <v>14350</v>
      </c>
      <c r="H3014" s="32" t="s">
        <v>14351</v>
      </c>
      <c r="I3014" s="29" t="s">
        <v>73</v>
      </c>
      <c r="J3014" s="29" t="s">
        <v>74</v>
      </c>
      <c r="K3014" s="34">
        <v>44440</v>
      </c>
      <c r="L3014" s="29" t="s">
        <v>35</v>
      </c>
    </row>
    <row r="3015" spans="1:12" x14ac:dyDescent="0.8">
      <c r="A3015" s="29" t="s">
        <v>14353</v>
      </c>
      <c r="B3015" s="29" t="s">
        <v>14354</v>
      </c>
      <c r="C3015" s="29" t="s">
        <v>24142</v>
      </c>
      <c r="D3015" s="29" t="s">
        <v>25040</v>
      </c>
      <c r="E3015" s="32">
        <v>18</v>
      </c>
      <c r="F3015" s="29" t="s">
        <v>29</v>
      </c>
      <c r="G3015" s="29" t="s">
        <v>14355</v>
      </c>
      <c r="H3015" s="32">
        <f>1-459-216-9158</f>
        <v>-9832</v>
      </c>
      <c r="I3015" s="29" t="s">
        <v>2104</v>
      </c>
      <c r="J3015" s="29" t="s">
        <v>180</v>
      </c>
      <c r="K3015" s="34">
        <v>45451</v>
      </c>
      <c r="L3015" s="29" t="s">
        <v>42</v>
      </c>
    </row>
    <row r="3016" spans="1:12" x14ac:dyDescent="0.8">
      <c r="A3016" s="29" t="s">
        <v>14357</v>
      </c>
      <c r="B3016" s="29" t="s">
        <v>14358</v>
      </c>
      <c r="C3016" s="29" t="s">
        <v>23780</v>
      </c>
      <c r="D3016" s="29" t="s">
        <v>24331</v>
      </c>
      <c r="E3016" s="32">
        <v>27</v>
      </c>
      <c r="F3016" s="29" t="s">
        <v>29</v>
      </c>
      <c r="G3016" s="29" t="s">
        <v>14359</v>
      </c>
      <c r="H3016" s="32" t="s">
        <v>14360</v>
      </c>
      <c r="I3016" s="29" t="s">
        <v>796</v>
      </c>
      <c r="J3016" s="29" t="s">
        <v>19</v>
      </c>
      <c r="K3016" s="34">
        <v>45052</v>
      </c>
      <c r="L3016" s="29" t="s">
        <v>42</v>
      </c>
    </row>
    <row r="3017" spans="1:12" x14ac:dyDescent="0.8">
      <c r="A3017" s="29" t="s">
        <v>14362</v>
      </c>
      <c r="B3017" s="29" t="s">
        <v>14363</v>
      </c>
      <c r="C3017" s="29" t="s">
        <v>23806</v>
      </c>
      <c r="D3017" s="29" t="s">
        <v>24497</v>
      </c>
      <c r="E3017" s="32">
        <v>47</v>
      </c>
      <c r="F3017" s="29" t="s">
        <v>14</v>
      </c>
      <c r="G3017" s="29" t="s">
        <v>14364</v>
      </c>
      <c r="H3017" s="32" t="s">
        <v>14365</v>
      </c>
      <c r="I3017" s="29" t="s">
        <v>119</v>
      </c>
      <c r="J3017" s="29" t="s">
        <v>55</v>
      </c>
      <c r="K3017" s="34">
        <v>44060</v>
      </c>
      <c r="L3017" s="29" t="s">
        <v>42</v>
      </c>
    </row>
    <row r="3018" spans="1:12" x14ac:dyDescent="0.8">
      <c r="A3018" s="29" t="s">
        <v>14367</v>
      </c>
      <c r="B3018" s="29" t="s">
        <v>14368</v>
      </c>
      <c r="C3018" s="29" t="s">
        <v>23815</v>
      </c>
      <c r="D3018" s="29" t="s">
        <v>24706</v>
      </c>
      <c r="E3018" s="32">
        <v>18</v>
      </c>
      <c r="F3018" s="29" t="s">
        <v>29</v>
      </c>
      <c r="G3018" s="29" t="s">
        <v>14369</v>
      </c>
      <c r="H3018" s="32" t="s">
        <v>14370</v>
      </c>
      <c r="I3018" s="29" t="s">
        <v>1383</v>
      </c>
      <c r="J3018" s="29" t="s">
        <v>92</v>
      </c>
      <c r="K3018" s="34">
        <v>44653</v>
      </c>
      <c r="L3018" s="29" t="s">
        <v>35</v>
      </c>
    </row>
    <row r="3019" spans="1:12" x14ac:dyDescent="0.8">
      <c r="A3019" s="29" t="s">
        <v>14372</v>
      </c>
      <c r="B3019" s="29" t="s">
        <v>2842</v>
      </c>
      <c r="C3019" s="29" t="s">
        <v>23947</v>
      </c>
      <c r="D3019" s="29" t="s">
        <v>24457</v>
      </c>
      <c r="E3019" s="32"/>
      <c r="F3019" s="29" t="s">
        <v>14</v>
      </c>
      <c r="G3019" s="29" t="s">
        <v>14373</v>
      </c>
      <c r="H3019" s="32" t="s">
        <v>14374</v>
      </c>
      <c r="I3019" s="29"/>
      <c r="J3019" s="29" t="s">
        <v>74</v>
      </c>
      <c r="K3019" s="34">
        <v>44989</v>
      </c>
      <c r="L3019" s="29" t="s">
        <v>42</v>
      </c>
    </row>
    <row r="3020" spans="1:12" x14ac:dyDescent="0.8">
      <c r="A3020" s="29" t="s">
        <v>14376</v>
      </c>
      <c r="B3020" s="29" t="s">
        <v>14377</v>
      </c>
      <c r="C3020" s="29" t="s">
        <v>24105</v>
      </c>
      <c r="D3020" s="29" t="s">
        <v>24574</v>
      </c>
      <c r="E3020" s="32">
        <v>29</v>
      </c>
      <c r="F3020" s="29" t="s">
        <v>14</v>
      </c>
      <c r="G3020" s="29" t="s">
        <v>14378</v>
      </c>
      <c r="H3020" s="32" t="s">
        <v>14379</v>
      </c>
      <c r="I3020" s="29" t="s">
        <v>409</v>
      </c>
      <c r="J3020" s="29" t="s">
        <v>34</v>
      </c>
      <c r="K3020" s="34">
        <v>44814</v>
      </c>
      <c r="L3020" s="29" t="s">
        <v>35</v>
      </c>
    </row>
    <row r="3021" spans="1:12" x14ac:dyDescent="0.8">
      <c r="A3021" s="29" t="s">
        <v>14381</v>
      </c>
      <c r="B3021" s="29" t="s">
        <v>14382</v>
      </c>
      <c r="C3021" s="29" t="s">
        <v>24075</v>
      </c>
      <c r="D3021" s="29" t="s">
        <v>24460</v>
      </c>
      <c r="E3021" s="32">
        <v>41</v>
      </c>
      <c r="F3021" s="29" t="s">
        <v>29</v>
      </c>
      <c r="G3021" s="29" t="s">
        <v>14383</v>
      </c>
      <c r="H3021" s="32">
        <f>1-499-751-8243</f>
        <v>-9492</v>
      </c>
      <c r="I3021" s="29" t="s">
        <v>98</v>
      </c>
      <c r="J3021" s="29" t="s">
        <v>99</v>
      </c>
      <c r="K3021" s="34">
        <v>45553</v>
      </c>
      <c r="L3021" s="29" t="s">
        <v>35</v>
      </c>
    </row>
    <row r="3022" spans="1:12" x14ac:dyDescent="0.8">
      <c r="A3022" s="29" t="s">
        <v>14385</v>
      </c>
      <c r="B3022" s="29" t="s">
        <v>14386</v>
      </c>
      <c r="C3022" s="29" t="s">
        <v>23825</v>
      </c>
      <c r="D3022" s="29" t="s">
        <v>24494</v>
      </c>
      <c r="E3022" s="32">
        <v>49</v>
      </c>
      <c r="F3022" s="29" t="s">
        <v>14</v>
      </c>
      <c r="G3022" s="29" t="s">
        <v>14387</v>
      </c>
      <c r="H3022" s="32" t="s">
        <v>14388</v>
      </c>
      <c r="I3022" s="29" t="s">
        <v>409</v>
      </c>
      <c r="J3022" s="29" t="s">
        <v>34</v>
      </c>
      <c r="K3022" s="34">
        <v>44481</v>
      </c>
      <c r="L3022" s="29" t="s">
        <v>26</v>
      </c>
    </row>
    <row r="3023" spans="1:12" x14ac:dyDescent="0.8">
      <c r="A3023" s="29" t="s">
        <v>14390</v>
      </c>
      <c r="B3023" s="29" t="s">
        <v>14391</v>
      </c>
      <c r="C3023" s="29" t="s">
        <v>390</v>
      </c>
      <c r="D3023" s="29" t="s">
        <v>24411</v>
      </c>
      <c r="E3023" s="32">
        <v>29</v>
      </c>
      <c r="F3023" s="29" t="s">
        <v>29</v>
      </c>
      <c r="G3023" s="29" t="s">
        <v>14392</v>
      </c>
      <c r="H3023" s="32" t="s">
        <v>14393</v>
      </c>
      <c r="I3023" s="29" t="s">
        <v>510</v>
      </c>
      <c r="J3023" s="29" t="s">
        <v>126</v>
      </c>
      <c r="K3023" s="34">
        <v>44012</v>
      </c>
      <c r="L3023" s="29" t="s">
        <v>35</v>
      </c>
    </row>
    <row r="3024" spans="1:12" x14ac:dyDescent="0.8">
      <c r="A3024" s="29" t="s">
        <v>14395</v>
      </c>
      <c r="B3024" s="29" t="s">
        <v>14396</v>
      </c>
      <c r="C3024" s="29" t="s">
        <v>24027</v>
      </c>
      <c r="D3024" s="29" t="s">
        <v>24706</v>
      </c>
      <c r="E3024" s="32">
        <v>30</v>
      </c>
      <c r="F3024" s="29" t="s">
        <v>29</v>
      </c>
      <c r="G3024" s="29" t="s">
        <v>14397</v>
      </c>
      <c r="H3024" s="32">
        <f>1-827-669-8171</f>
        <v>-9666</v>
      </c>
      <c r="I3024" s="29" t="s">
        <v>796</v>
      </c>
      <c r="J3024" s="29" t="s">
        <v>19</v>
      </c>
      <c r="K3024" s="34">
        <v>45113</v>
      </c>
      <c r="L3024" s="29" t="s">
        <v>42</v>
      </c>
    </row>
    <row r="3025" spans="1:12" x14ac:dyDescent="0.8">
      <c r="A3025" s="29" t="s">
        <v>14399</v>
      </c>
      <c r="B3025" s="29" t="s">
        <v>14400</v>
      </c>
      <c r="C3025" s="29" t="s">
        <v>23843</v>
      </c>
      <c r="D3025" s="29" t="s">
        <v>24418</v>
      </c>
      <c r="E3025" s="32">
        <v>48</v>
      </c>
      <c r="F3025" s="29"/>
      <c r="G3025" s="29" t="s">
        <v>14401</v>
      </c>
      <c r="H3025" s="32" t="s">
        <v>14402</v>
      </c>
      <c r="I3025" s="29" t="s">
        <v>1049</v>
      </c>
      <c r="J3025" s="29" t="s">
        <v>48</v>
      </c>
      <c r="K3025" s="34">
        <v>44608</v>
      </c>
      <c r="L3025" s="29" t="s">
        <v>35</v>
      </c>
    </row>
    <row r="3026" spans="1:12" x14ac:dyDescent="0.8">
      <c r="A3026" s="29" t="s">
        <v>14404</v>
      </c>
      <c r="B3026" s="29" t="s">
        <v>14405</v>
      </c>
      <c r="C3026" s="29" t="s">
        <v>23823</v>
      </c>
      <c r="D3026" s="29" t="s">
        <v>24986</v>
      </c>
      <c r="E3026" s="32">
        <v>18</v>
      </c>
      <c r="F3026" s="29" t="s">
        <v>14</v>
      </c>
      <c r="G3026" s="29" t="s">
        <v>14406</v>
      </c>
      <c r="H3026" s="32" t="s">
        <v>14407</v>
      </c>
      <c r="I3026" s="29" t="s">
        <v>41</v>
      </c>
      <c r="J3026" s="29" t="s">
        <v>19</v>
      </c>
      <c r="K3026" s="34">
        <v>45610</v>
      </c>
      <c r="L3026" s="29" t="s">
        <v>42</v>
      </c>
    </row>
    <row r="3027" spans="1:12" x14ac:dyDescent="0.8">
      <c r="A3027" s="29" t="s">
        <v>14409</v>
      </c>
      <c r="B3027" s="29" t="s">
        <v>14410</v>
      </c>
      <c r="C3027" s="29" t="s">
        <v>23756</v>
      </c>
      <c r="D3027" s="29" t="s">
        <v>24773</v>
      </c>
      <c r="E3027" s="32">
        <v>30</v>
      </c>
      <c r="F3027" s="29" t="s">
        <v>29</v>
      </c>
      <c r="G3027" s="29" t="s">
        <v>14411</v>
      </c>
      <c r="H3027" s="32" t="s">
        <v>14412</v>
      </c>
      <c r="I3027" s="29" t="s">
        <v>260</v>
      </c>
      <c r="J3027" s="29" t="s">
        <v>113</v>
      </c>
      <c r="K3027" s="34">
        <v>44219</v>
      </c>
      <c r="L3027" s="29" t="s">
        <v>35</v>
      </c>
    </row>
    <row r="3028" spans="1:12" x14ac:dyDescent="0.8">
      <c r="A3028" s="29" t="s">
        <v>14414</v>
      </c>
      <c r="B3028" s="29" t="s">
        <v>14415</v>
      </c>
      <c r="C3028" s="29" t="s">
        <v>24264</v>
      </c>
      <c r="D3028" s="29" t="s">
        <v>25067</v>
      </c>
      <c r="E3028" s="32">
        <v>37</v>
      </c>
      <c r="F3028" s="29" t="s">
        <v>29</v>
      </c>
      <c r="G3028" s="29" t="s">
        <v>14416</v>
      </c>
      <c r="H3028" s="32" t="s">
        <v>14417</v>
      </c>
      <c r="I3028" s="29" t="s">
        <v>192</v>
      </c>
      <c r="J3028" s="29" t="s">
        <v>193</v>
      </c>
      <c r="K3028" s="34">
        <v>44072</v>
      </c>
      <c r="L3028" s="29" t="s">
        <v>35</v>
      </c>
    </row>
    <row r="3029" spans="1:12" x14ac:dyDescent="0.8">
      <c r="A3029" s="29" t="s">
        <v>14419</v>
      </c>
      <c r="B3029" s="29" t="s">
        <v>14420</v>
      </c>
      <c r="C3029" s="29" t="s">
        <v>23801</v>
      </c>
      <c r="D3029" s="29" t="s">
        <v>24455</v>
      </c>
      <c r="E3029" s="32">
        <v>40</v>
      </c>
      <c r="F3029" s="29" t="s">
        <v>14</v>
      </c>
      <c r="G3029" s="29" t="s">
        <v>14421</v>
      </c>
      <c r="H3029" s="32" t="s">
        <v>14422</v>
      </c>
      <c r="I3029" s="29" t="s">
        <v>73</v>
      </c>
      <c r="J3029" s="29" t="s">
        <v>74</v>
      </c>
      <c r="K3029" s="34">
        <v>45589</v>
      </c>
      <c r="L3029" s="29" t="s">
        <v>35</v>
      </c>
    </row>
    <row r="3030" spans="1:12" x14ac:dyDescent="0.8">
      <c r="A3030" s="29" t="s">
        <v>14424</v>
      </c>
      <c r="B3030" s="29" t="s">
        <v>14425</v>
      </c>
      <c r="C3030" s="29" t="s">
        <v>23831</v>
      </c>
      <c r="D3030" s="29" t="s">
        <v>24428</v>
      </c>
      <c r="E3030" s="32">
        <v>28</v>
      </c>
      <c r="F3030" s="29" t="s">
        <v>14</v>
      </c>
      <c r="G3030" s="29" t="s">
        <v>14426</v>
      </c>
      <c r="H3030" s="32" t="s">
        <v>14427</v>
      </c>
      <c r="I3030" s="29" t="s">
        <v>1209</v>
      </c>
      <c r="J3030" s="29" t="s">
        <v>92</v>
      </c>
      <c r="K3030" s="34">
        <v>44461</v>
      </c>
      <c r="L3030" s="29" t="s">
        <v>35</v>
      </c>
    </row>
    <row r="3031" spans="1:12" x14ac:dyDescent="0.8">
      <c r="A3031" s="29" t="s">
        <v>14429</v>
      </c>
      <c r="B3031" s="29" t="s">
        <v>8951</v>
      </c>
      <c r="C3031" s="29" t="s">
        <v>390</v>
      </c>
      <c r="D3031" s="29" t="s">
        <v>23924</v>
      </c>
      <c r="E3031" s="32">
        <v>35</v>
      </c>
      <c r="F3031" s="29" t="s">
        <v>29</v>
      </c>
      <c r="G3031" s="29"/>
      <c r="H3031" s="32" t="s">
        <v>14430</v>
      </c>
      <c r="I3031" s="29" t="s">
        <v>912</v>
      </c>
      <c r="J3031" s="29" t="s">
        <v>99</v>
      </c>
      <c r="K3031" s="34">
        <v>45139</v>
      </c>
      <c r="L3031" s="29" t="s">
        <v>26</v>
      </c>
    </row>
    <row r="3032" spans="1:12" x14ac:dyDescent="0.8">
      <c r="A3032" s="29" t="s">
        <v>14432</v>
      </c>
      <c r="B3032" s="29" t="s">
        <v>14433</v>
      </c>
      <c r="C3032" s="29" t="s">
        <v>24037</v>
      </c>
      <c r="D3032" s="29" t="s">
        <v>25068</v>
      </c>
      <c r="E3032" s="32">
        <v>18</v>
      </c>
      <c r="F3032" s="29" t="s">
        <v>29</v>
      </c>
      <c r="G3032" s="29" t="s">
        <v>14434</v>
      </c>
      <c r="H3032" s="32" t="s">
        <v>14435</v>
      </c>
      <c r="I3032" s="29" t="s">
        <v>249</v>
      </c>
      <c r="J3032" s="29" t="s">
        <v>55</v>
      </c>
      <c r="K3032" s="34">
        <v>45189</v>
      </c>
      <c r="L3032" s="29" t="s">
        <v>42</v>
      </c>
    </row>
    <row r="3033" spans="1:12" x14ac:dyDescent="0.8">
      <c r="A3033" s="29" t="s">
        <v>14437</v>
      </c>
      <c r="B3033" s="29" t="s">
        <v>14438</v>
      </c>
      <c r="C3033" s="29" t="s">
        <v>24024</v>
      </c>
      <c r="D3033" s="29" t="s">
        <v>24636</v>
      </c>
      <c r="E3033" s="32">
        <v>27</v>
      </c>
      <c r="F3033" s="29" t="s">
        <v>14</v>
      </c>
      <c r="G3033" s="29" t="s">
        <v>14439</v>
      </c>
      <c r="H3033" s="32" t="s">
        <v>14440</v>
      </c>
      <c r="I3033" s="29" t="s">
        <v>952</v>
      </c>
      <c r="J3033" s="29" t="s">
        <v>126</v>
      </c>
      <c r="K3033" s="34">
        <v>44448</v>
      </c>
      <c r="L3033" s="29"/>
    </row>
    <row r="3034" spans="1:12" x14ac:dyDescent="0.8">
      <c r="A3034" s="29" t="s">
        <v>14442</v>
      </c>
      <c r="B3034" s="29" t="s">
        <v>14443</v>
      </c>
      <c r="C3034" s="29" t="s">
        <v>23765</v>
      </c>
      <c r="D3034" s="29" t="s">
        <v>24535</v>
      </c>
      <c r="E3034" s="32">
        <v>40</v>
      </c>
      <c r="F3034" s="29" t="s">
        <v>29</v>
      </c>
      <c r="G3034" s="29" t="s">
        <v>14444</v>
      </c>
      <c r="H3034" s="32" t="s">
        <v>14445</v>
      </c>
      <c r="I3034" s="29" t="s">
        <v>691</v>
      </c>
      <c r="J3034" s="29" t="s">
        <v>48</v>
      </c>
      <c r="K3034" s="34">
        <v>44588</v>
      </c>
      <c r="L3034" s="29" t="s">
        <v>35</v>
      </c>
    </row>
    <row r="3035" spans="1:12" x14ac:dyDescent="0.8">
      <c r="A3035" s="29" t="s">
        <v>14447</v>
      </c>
      <c r="B3035" s="29" t="s">
        <v>14448</v>
      </c>
      <c r="C3035" s="29" t="s">
        <v>23752</v>
      </c>
      <c r="D3035" s="29" t="s">
        <v>24428</v>
      </c>
      <c r="E3035" s="32">
        <v>23</v>
      </c>
      <c r="F3035" s="29" t="s">
        <v>14</v>
      </c>
      <c r="G3035" s="29" t="s">
        <v>14449</v>
      </c>
      <c r="H3035" s="32">
        <f>1-843-211-2409</f>
        <v>-3462</v>
      </c>
      <c r="I3035" s="29" t="s">
        <v>489</v>
      </c>
      <c r="J3035" s="29" t="s">
        <v>34</v>
      </c>
      <c r="K3035" s="34">
        <v>45116</v>
      </c>
      <c r="L3035" s="29" t="s">
        <v>35</v>
      </c>
    </row>
    <row r="3036" spans="1:12" x14ac:dyDescent="0.8">
      <c r="A3036" s="29" t="s">
        <v>14451</v>
      </c>
      <c r="B3036" s="29" t="s">
        <v>14452</v>
      </c>
      <c r="C3036" s="29" t="s">
        <v>24142</v>
      </c>
      <c r="D3036" s="29" t="s">
        <v>24362</v>
      </c>
      <c r="E3036" s="32">
        <v>35</v>
      </c>
      <c r="F3036" s="29" t="s">
        <v>29</v>
      </c>
      <c r="G3036" s="29" t="s">
        <v>14453</v>
      </c>
      <c r="H3036" s="32" t="s">
        <v>14454</v>
      </c>
      <c r="I3036" s="29" t="s">
        <v>529</v>
      </c>
      <c r="J3036" s="29" t="s">
        <v>55</v>
      </c>
      <c r="K3036" s="34">
        <v>45305</v>
      </c>
      <c r="L3036" s="29" t="s">
        <v>42</v>
      </c>
    </row>
    <row r="3037" spans="1:12" x14ac:dyDescent="0.8">
      <c r="A3037" s="29" t="s">
        <v>14456</v>
      </c>
      <c r="B3037" s="29" t="s">
        <v>14457</v>
      </c>
      <c r="C3037" s="29" t="s">
        <v>23844</v>
      </c>
      <c r="D3037" s="29" t="s">
        <v>24535</v>
      </c>
      <c r="E3037" s="32">
        <v>40</v>
      </c>
      <c r="F3037" s="29" t="s">
        <v>14</v>
      </c>
      <c r="G3037" s="29" t="s">
        <v>14458</v>
      </c>
      <c r="H3037" s="32" t="s">
        <v>14459</v>
      </c>
      <c r="I3037" s="29" t="s">
        <v>73</v>
      </c>
      <c r="J3037" s="29" t="s">
        <v>74</v>
      </c>
      <c r="K3037" s="34">
        <v>45135</v>
      </c>
      <c r="L3037" s="29" t="s">
        <v>26</v>
      </c>
    </row>
    <row r="3038" spans="1:12" x14ac:dyDescent="0.8">
      <c r="A3038" s="29" t="s">
        <v>14461</v>
      </c>
      <c r="B3038" s="29" t="s">
        <v>14462</v>
      </c>
      <c r="C3038" s="29" t="s">
        <v>23921</v>
      </c>
      <c r="D3038" s="29" t="s">
        <v>24523</v>
      </c>
      <c r="E3038" s="32">
        <v>30</v>
      </c>
      <c r="F3038" s="29" t="s">
        <v>14</v>
      </c>
      <c r="G3038" s="29" t="s">
        <v>14463</v>
      </c>
      <c r="H3038" s="32" t="s">
        <v>14464</v>
      </c>
      <c r="I3038" s="29" t="s">
        <v>137</v>
      </c>
      <c r="J3038" s="29" t="s">
        <v>138</v>
      </c>
      <c r="K3038" s="34">
        <v>43908</v>
      </c>
      <c r="L3038" s="29" t="s">
        <v>26</v>
      </c>
    </row>
    <row r="3039" spans="1:12" x14ac:dyDescent="0.8">
      <c r="A3039" s="29" t="s">
        <v>14466</v>
      </c>
      <c r="B3039" s="29" t="s">
        <v>14467</v>
      </c>
      <c r="C3039" s="29" t="s">
        <v>23954</v>
      </c>
      <c r="D3039" s="29" t="s">
        <v>25069</v>
      </c>
      <c r="E3039" s="32">
        <v>37</v>
      </c>
      <c r="F3039" s="29" t="s">
        <v>14</v>
      </c>
      <c r="G3039" s="29" t="s">
        <v>14468</v>
      </c>
      <c r="H3039" s="32">
        <f>1-824-487-4323</f>
        <v>-5633</v>
      </c>
      <c r="I3039" s="29" t="s">
        <v>80</v>
      </c>
      <c r="J3039" s="29" t="s">
        <v>74</v>
      </c>
      <c r="K3039" s="34">
        <v>45027</v>
      </c>
      <c r="L3039" s="29" t="s">
        <v>35</v>
      </c>
    </row>
    <row r="3040" spans="1:12" x14ac:dyDescent="0.8">
      <c r="A3040" s="29" t="s">
        <v>14470</v>
      </c>
      <c r="B3040" s="29" t="s">
        <v>14471</v>
      </c>
      <c r="C3040" s="29" t="s">
        <v>24139</v>
      </c>
      <c r="D3040" s="29" t="s">
        <v>24657</v>
      </c>
      <c r="E3040" s="32">
        <v>23</v>
      </c>
      <c r="F3040" s="29" t="s">
        <v>29</v>
      </c>
      <c r="G3040" s="29" t="s">
        <v>14472</v>
      </c>
      <c r="H3040" s="32">
        <v>3004679471</v>
      </c>
      <c r="I3040" s="29" t="s">
        <v>270</v>
      </c>
      <c r="J3040" s="29" t="s">
        <v>19</v>
      </c>
      <c r="K3040" s="34">
        <v>44991</v>
      </c>
      <c r="L3040" s="29" t="s">
        <v>42</v>
      </c>
    </row>
    <row r="3041" spans="1:12" x14ac:dyDescent="0.8">
      <c r="A3041" s="29" t="s">
        <v>14474</v>
      </c>
      <c r="B3041" s="29" t="s">
        <v>14475</v>
      </c>
      <c r="C3041" s="29" t="s">
        <v>23937</v>
      </c>
      <c r="D3041" s="29" t="s">
        <v>24344</v>
      </c>
      <c r="E3041" s="32">
        <v>32</v>
      </c>
      <c r="F3041" s="29" t="s">
        <v>29</v>
      </c>
      <c r="G3041" s="29" t="s">
        <v>14476</v>
      </c>
      <c r="H3041" s="32" t="s">
        <v>14477</v>
      </c>
      <c r="I3041" s="29" t="s">
        <v>18</v>
      </c>
      <c r="J3041" s="29" t="s">
        <v>19</v>
      </c>
      <c r="K3041" s="34">
        <v>44992</v>
      </c>
      <c r="L3041" s="29" t="s">
        <v>26</v>
      </c>
    </row>
    <row r="3042" spans="1:12" x14ac:dyDescent="0.8">
      <c r="A3042" s="29" t="s">
        <v>14479</v>
      </c>
      <c r="B3042" s="29" t="s">
        <v>14480</v>
      </c>
      <c r="C3042" s="29" t="s">
        <v>23847</v>
      </c>
      <c r="D3042" s="29" t="s">
        <v>24337</v>
      </c>
      <c r="E3042" s="32">
        <v>42</v>
      </c>
      <c r="F3042" s="29" t="s">
        <v>29</v>
      </c>
      <c r="G3042" s="29" t="s">
        <v>14481</v>
      </c>
      <c r="H3042" s="32" t="s">
        <v>14482</v>
      </c>
      <c r="I3042" s="29" t="s">
        <v>119</v>
      </c>
      <c r="J3042" s="29" t="s">
        <v>55</v>
      </c>
      <c r="K3042" s="34">
        <v>45265</v>
      </c>
      <c r="L3042" s="29" t="s">
        <v>26</v>
      </c>
    </row>
    <row r="3043" spans="1:12" x14ac:dyDescent="0.8">
      <c r="A3043" s="29" t="s">
        <v>14484</v>
      </c>
      <c r="B3043" s="29" t="s">
        <v>3295</v>
      </c>
      <c r="C3043" s="29" t="s">
        <v>23754</v>
      </c>
      <c r="D3043" s="29" t="s">
        <v>24456</v>
      </c>
      <c r="E3043" s="32"/>
      <c r="F3043" s="29" t="s">
        <v>29</v>
      </c>
      <c r="G3043" s="29" t="s">
        <v>14485</v>
      </c>
      <c r="H3043" s="32">
        <f>1-747-316-3441</f>
        <v>-4503</v>
      </c>
      <c r="I3043" s="29" t="s">
        <v>249</v>
      </c>
      <c r="J3043" s="29" t="s">
        <v>55</v>
      </c>
      <c r="K3043" s="34">
        <v>45553</v>
      </c>
      <c r="L3043" s="29" t="s">
        <v>42</v>
      </c>
    </row>
    <row r="3044" spans="1:12" x14ac:dyDescent="0.8">
      <c r="A3044" s="29" t="s">
        <v>14487</v>
      </c>
      <c r="B3044" s="29" t="s">
        <v>14488</v>
      </c>
      <c r="C3044" s="29" t="s">
        <v>23888</v>
      </c>
      <c r="D3044" s="29" t="s">
        <v>25070</v>
      </c>
      <c r="E3044" s="32">
        <v>27</v>
      </c>
      <c r="F3044" s="29" t="s">
        <v>14</v>
      </c>
      <c r="G3044" s="29" t="s">
        <v>14489</v>
      </c>
      <c r="H3044" s="32"/>
      <c r="I3044" s="29" t="s">
        <v>41</v>
      </c>
      <c r="J3044" s="29" t="s">
        <v>19</v>
      </c>
      <c r="K3044" s="34">
        <v>44622</v>
      </c>
      <c r="L3044" s="29" t="s">
        <v>42</v>
      </c>
    </row>
    <row r="3045" spans="1:12" x14ac:dyDescent="0.8">
      <c r="A3045" s="29" t="s">
        <v>14491</v>
      </c>
      <c r="B3045" s="29" t="s">
        <v>14492</v>
      </c>
      <c r="C3045" s="29" t="s">
        <v>24276</v>
      </c>
      <c r="D3045" s="29" t="s">
        <v>24876</v>
      </c>
      <c r="E3045" s="32">
        <v>37</v>
      </c>
      <c r="F3045" s="29" t="s">
        <v>29</v>
      </c>
      <c r="G3045" s="29"/>
      <c r="H3045" s="32" t="s">
        <v>14493</v>
      </c>
      <c r="I3045" s="29" t="s">
        <v>161</v>
      </c>
      <c r="J3045" s="29" t="s">
        <v>113</v>
      </c>
      <c r="K3045" s="34">
        <v>45607</v>
      </c>
      <c r="L3045" s="29" t="s">
        <v>26</v>
      </c>
    </row>
    <row r="3046" spans="1:12" x14ac:dyDescent="0.8">
      <c r="A3046" s="29" t="s">
        <v>14495</v>
      </c>
      <c r="B3046" s="29" t="s">
        <v>14496</v>
      </c>
      <c r="C3046" s="29" t="s">
        <v>23937</v>
      </c>
      <c r="D3046" s="29" t="s">
        <v>23879</v>
      </c>
      <c r="E3046" s="32">
        <v>43</v>
      </c>
      <c r="F3046" s="29" t="s">
        <v>29</v>
      </c>
      <c r="G3046" s="29" t="s">
        <v>14497</v>
      </c>
      <c r="H3046" s="32" t="s">
        <v>14498</v>
      </c>
      <c r="I3046" s="29" t="s">
        <v>355</v>
      </c>
      <c r="J3046" s="29" t="s">
        <v>180</v>
      </c>
      <c r="K3046" s="34">
        <v>44836</v>
      </c>
      <c r="L3046" s="29" t="s">
        <v>35</v>
      </c>
    </row>
    <row r="3047" spans="1:12" x14ac:dyDescent="0.8">
      <c r="A3047" s="29" t="s">
        <v>14500</v>
      </c>
      <c r="B3047" s="29" t="s">
        <v>14501</v>
      </c>
      <c r="C3047" s="29" t="s">
        <v>23969</v>
      </c>
      <c r="D3047" s="29" t="s">
        <v>23924</v>
      </c>
      <c r="E3047" s="32">
        <v>18</v>
      </c>
      <c r="F3047" s="29" t="s">
        <v>29</v>
      </c>
      <c r="G3047" s="29" t="s">
        <v>14502</v>
      </c>
      <c r="H3047" s="32" t="s">
        <v>14503</v>
      </c>
      <c r="I3047" s="29" t="s">
        <v>144</v>
      </c>
      <c r="J3047" s="29" t="s">
        <v>126</v>
      </c>
      <c r="K3047" s="34">
        <v>44799</v>
      </c>
      <c r="L3047" s="29" t="s">
        <v>35</v>
      </c>
    </row>
    <row r="3048" spans="1:12" x14ac:dyDescent="0.8">
      <c r="A3048" s="29" t="s">
        <v>14505</v>
      </c>
      <c r="B3048" s="29" t="s">
        <v>14506</v>
      </c>
      <c r="C3048" s="29" t="s">
        <v>24214</v>
      </c>
      <c r="D3048" s="29" t="s">
        <v>25027</v>
      </c>
      <c r="E3048" s="32">
        <v>48</v>
      </c>
      <c r="F3048" s="29" t="s">
        <v>29</v>
      </c>
      <c r="G3048" s="29" t="s">
        <v>14507</v>
      </c>
      <c r="H3048" s="32" t="s">
        <v>14508</v>
      </c>
      <c r="I3048" s="29" t="s">
        <v>54</v>
      </c>
      <c r="J3048" s="29" t="s">
        <v>55</v>
      </c>
      <c r="K3048" s="34">
        <v>45410</v>
      </c>
      <c r="L3048" s="29" t="s">
        <v>42</v>
      </c>
    </row>
    <row r="3049" spans="1:12" x14ac:dyDescent="0.8">
      <c r="A3049" s="29" t="s">
        <v>14510</v>
      </c>
      <c r="B3049" s="29" t="s">
        <v>14511</v>
      </c>
      <c r="C3049" s="29" t="s">
        <v>23767</v>
      </c>
      <c r="D3049" s="29" t="s">
        <v>24654</v>
      </c>
      <c r="E3049" s="32">
        <v>30</v>
      </c>
      <c r="F3049" s="29" t="s">
        <v>29</v>
      </c>
      <c r="G3049" s="29" t="s">
        <v>14512</v>
      </c>
      <c r="H3049" s="32" t="s">
        <v>14513</v>
      </c>
      <c r="I3049" s="29" t="s">
        <v>730</v>
      </c>
      <c r="J3049" s="29" t="s">
        <v>62</v>
      </c>
      <c r="K3049" s="34">
        <v>45282</v>
      </c>
      <c r="L3049" s="29" t="s">
        <v>35</v>
      </c>
    </row>
    <row r="3050" spans="1:12" x14ac:dyDescent="0.8">
      <c r="A3050" s="29" t="s">
        <v>14515</v>
      </c>
      <c r="B3050" s="29" t="s">
        <v>14516</v>
      </c>
      <c r="C3050" s="29" t="s">
        <v>23952</v>
      </c>
      <c r="D3050" s="29" t="s">
        <v>24480</v>
      </c>
      <c r="E3050" s="32">
        <v>40</v>
      </c>
      <c r="F3050" s="29" t="s">
        <v>29</v>
      </c>
      <c r="G3050" s="29" t="s">
        <v>14517</v>
      </c>
      <c r="H3050" s="32" t="s">
        <v>14518</v>
      </c>
      <c r="I3050" s="29" t="s">
        <v>25</v>
      </c>
      <c r="J3050" s="29" t="s">
        <v>19</v>
      </c>
      <c r="K3050" s="34">
        <v>44073</v>
      </c>
      <c r="L3050" s="29" t="s">
        <v>26</v>
      </c>
    </row>
    <row r="3051" spans="1:12" x14ac:dyDescent="0.8">
      <c r="A3051" s="29" t="s">
        <v>14520</v>
      </c>
      <c r="B3051" s="29" t="s">
        <v>14521</v>
      </c>
      <c r="C3051" s="29" t="s">
        <v>24039</v>
      </c>
      <c r="D3051" s="29" t="s">
        <v>24577</v>
      </c>
      <c r="E3051" s="32">
        <v>49</v>
      </c>
      <c r="F3051" s="29" t="s">
        <v>29</v>
      </c>
      <c r="G3051" s="29" t="s">
        <v>14522</v>
      </c>
      <c r="H3051" s="32" t="s">
        <v>14523</v>
      </c>
      <c r="I3051" s="29" t="s">
        <v>238</v>
      </c>
      <c r="J3051" s="29" t="s">
        <v>48</v>
      </c>
      <c r="K3051" s="34">
        <v>44368</v>
      </c>
      <c r="L3051" s="29" t="s">
        <v>42</v>
      </c>
    </row>
    <row r="3052" spans="1:12" x14ac:dyDescent="0.8">
      <c r="A3052" s="29" t="s">
        <v>14525</v>
      </c>
      <c r="B3052" s="29" t="s">
        <v>14526</v>
      </c>
      <c r="C3052" s="29" t="s">
        <v>23927</v>
      </c>
      <c r="D3052" s="29" t="s">
        <v>24330</v>
      </c>
      <c r="E3052" s="32">
        <v>18</v>
      </c>
      <c r="F3052" s="29" t="s">
        <v>29</v>
      </c>
      <c r="G3052" s="29" t="s">
        <v>14527</v>
      </c>
      <c r="H3052" s="32" t="s">
        <v>14528</v>
      </c>
      <c r="I3052" s="29" t="s">
        <v>249</v>
      </c>
      <c r="J3052" s="29" t="s">
        <v>55</v>
      </c>
      <c r="K3052" s="34">
        <v>43964</v>
      </c>
      <c r="L3052" s="29" t="s">
        <v>35</v>
      </c>
    </row>
    <row r="3053" spans="1:12" x14ac:dyDescent="0.8">
      <c r="A3053" s="29" t="s">
        <v>14530</v>
      </c>
      <c r="B3053" s="29" t="s">
        <v>14531</v>
      </c>
      <c r="C3053" s="29" t="s">
        <v>23862</v>
      </c>
      <c r="D3053" s="29" t="s">
        <v>24708</v>
      </c>
      <c r="E3053" s="32">
        <v>26</v>
      </c>
      <c r="F3053" s="29" t="s">
        <v>29</v>
      </c>
      <c r="G3053" s="29" t="s">
        <v>14532</v>
      </c>
      <c r="H3053" s="32" t="s">
        <v>14533</v>
      </c>
      <c r="I3053" s="29" t="s">
        <v>80</v>
      </c>
      <c r="J3053" s="29" t="s">
        <v>74</v>
      </c>
      <c r="K3053" s="34">
        <v>45330</v>
      </c>
      <c r="L3053" s="29"/>
    </row>
    <row r="3054" spans="1:12" x14ac:dyDescent="0.8">
      <c r="A3054" s="29" t="s">
        <v>14535</v>
      </c>
      <c r="B3054" s="29" t="s">
        <v>14536</v>
      </c>
      <c r="C3054" s="29" t="s">
        <v>23816</v>
      </c>
      <c r="D3054" s="29" t="s">
        <v>24369</v>
      </c>
      <c r="E3054" s="32">
        <v>31</v>
      </c>
      <c r="F3054" s="29" t="s">
        <v>29</v>
      </c>
      <c r="G3054" s="29" t="s">
        <v>14537</v>
      </c>
      <c r="H3054" s="32" t="s">
        <v>14538</v>
      </c>
      <c r="I3054" s="29" t="s">
        <v>137</v>
      </c>
      <c r="J3054" s="29" t="s">
        <v>138</v>
      </c>
      <c r="K3054" s="34">
        <v>44290</v>
      </c>
      <c r="L3054" s="29" t="s">
        <v>35</v>
      </c>
    </row>
    <row r="3055" spans="1:12" x14ac:dyDescent="0.8">
      <c r="A3055" s="29" t="s">
        <v>14540</v>
      </c>
      <c r="B3055" s="29" t="s">
        <v>14541</v>
      </c>
      <c r="C3055" s="29" t="s">
        <v>23791</v>
      </c>
      <c r="D3055" s="29" t="s">
        <v>23958</v>
      </c>
      <c r="E3055" s="32">
        <v>25</v>
      </c>
      <c r="F3055" s="29" t="s">
        <v>29</v>
      </c>
      <c r="G3055" s="29" t="s">
        <v>14542</v>
      </c>
      <c r="H3055" s="32" t="s">
        <v>14543</v>
      </c>
      <c r="I3055" s="29" t="s">
        <v>137</v>
      </c>
      <c r="J3055" s="29" t="s">
        <v>138</v>
      </c>
      <c r="K3055" s="34">
        <v>45670</v>
      </c>
      <c r="L3055" s="29" t="s">
        <v>35</v>
      </c>
    </row>
    <row r="3056" spans="1:12" x14ac:dyDescent="0.8">
      <c r="A3056" s="29" t="s">
        <v>14544</v>
      </c>
      <c r="B3056" s="29" t="s">
        <v>14545</v>
      </c>
      <c r="C3056" s="29" t="s">
        <v>24277</v>
      </c>
      <c r="D3056" s="29" t="s">
        <v>23921</v>
      </c>
      <c r="E3056" s="32">
        <v>55</v>
      </c>
      <c r="F3056" s="29" t="s">
        <v>14</v>
      </c>
      <c r="G3056" s="29" t="s">
        <v>14546</v>
      </c>
      <c r="H3056" s="32" t="s">
        <v>14547</v>
      </c>
      <c r="I3056" s="29"/>
      <c r="J3056" s="29" t="s">
        <v>180</v>
      </c>
      <c r="K3056" s="34">
        <v>44913</v>
      </c>
      <c r="L3056" s="29" t="s">
        <v>42</v>
      </c>
    </row>
    <row r="3057" spans="1:12" x14ac:dyDescent="0.8">
      <c r="A3057" s="29" t="s">
        <v>14549</v>
      </c>
      <c r="B3057" s="29" t="s">
        <v>14550</v>
      </c>
      <c r="C3057" s="29" t="s">
        <v>23971</v>
      </c>
      <c r="D3057" s="29" t="s">
        <v>23789</v>
      </c>
      <c r="E3057" s="32">
        <v>24</v>
      </c>
      <c r="F3057" s="29" t="s">
        <v>29</v>
      </c>
      <c r="G3057" s="29" t="s">
        <v>14551</v>
      </c>
      <c r="H3057" s="32" t="s">
        <v>14552</v>
      </c>
      <c r="I3057" s="29" t="s">
        <v>167</v>
      </c>
      <c r="J3057" s="29" t="s">
        <v>138</v>
      </c>
      <c r="K3057" s="34">
        <v>45019</v>
      </c>
      <c r="L3057" s="29" t="s">
        <v>42</v>
      </c>
    </row>
    <row r="3058" spans="1:12" x14ac:dyDescent="0.8">
      <c r="A3058" s="29" t="s">
        <v>14554</v>
      </c>
      <c r="B3058" s="29" t="s">
        <v>14555</v>
      </c>
      <c r="C3058" s="29" t="s">
        <v>23769</v>
      </c>
      <c r="D3058" s="29" t="s">
        <v>25071</v>
      </c>
      <c r="E3058" s="32">
        <v>28</v>
      </c>
      <c r="F3058" s="29" t="s">
        <v>29</v>
      </c>
      <c r="G3058" s="29" t="s">
        <v>14556</v>
      </c>
      <c r="H3058" s="32">
        <v>7749902573</v>
      </c>
      <c r="I3058" s="29" t="s">
        <v>179</v>
      </c>
      <c r="J3058" s="29" t="s">
        <v>180</v>
      </c>
      <c r="K3058" s="34">
        <v>45265</v>
      </c>
      <c r="L3058" s="29" t="s">
        <v>42</v>
      </c>
    </row>
    <row r="3059" spans="1:12" x14ac:dyDescent="0.8">
      <c r="A3059" s="29" t="s">
        <v>14558</v>
      </c>
      <c r="B3059" s="29" t="s">
        <v>14559</v>
      </c>
      <c r="C3059" s="29" t="s">
        <v>23854</v>
      </c>
      <c r="D3059" s="29" t="s">
        <v>24497</v>
      </c>
      <c r="E3059" s="32">
        <v>37</v>
      </c>
      <c r="F3059" s="29" t="s">
        <v>14</v>
      </c>
      <c r="G3059" s="29" t="s">
        <v>14560</v>
      </c>
      <c r="H3059" s="32" t="s">
        <v>14561</v>
      </c>
      <c r="I3059" s="29" t="s">
        <v>73</v>
      </c>
      <c r="J3059" s="29" t="s">
        <v>74</v>
      </c>
      <c r="K3059" s="34">
        <v>45093</v>
      </c>
      <c r="L3059" s="29" t="s">
        <v>35</v>
      </c>
    </row>
    <row r="3060" spans="1:12" x14ac:dyDescent="0.8">
      <c r="A3060" s="29" t="s">
        <v>14563</v>
      </c>
      <c r="B3060" s="29" t="s">
        <v>14564</v>
      </c>
      <c r="C3060" s="29" t="s">
        <v>23946</v>
      </c>
      <c r="D3060" s="29" t="s">
        <v>24540</v>
      </c>
      <c r="E3060" s="32">
        <v>20</v>
      </c>
      <c r="F3060" s="29" t="s">
        <v>14</v>
      </c>
      <c r="G3060" s="29" t="s">
        <v>14565</v>
      </c>
      <c r="H3060" s="32">
        <v>9005953656</v>
      </c>
      <c r="I3060" s="29" t="s">
        <v>285</v>
      </c>
      <c r="J3060" s="29" t="s">
        <v>193</v>
      </c>
      <c r="K3060" s="34">
        <v>44149</v>
      </c>
      <c r="L3060" s="29" t="s">
        <v>42</v>
      </c>
    </row>
    <row r="3061" spans="1:12" x14ac:dyDescent="0.8">
      <c r="A3061" s="29" t="s">
        <v>14567</v>
      </c>
      <c r="B3061" s="29" t="s">
        <v>14568</v>
      </c>
      <c r="C3061" s="29" t="s">
        <v>23927</v>
      </c>
      <c r="D3061" s="29" t="s">
        <v>24845</v>
      </c>
      <c r="E3061" s="32">
        <v>30</v>
      </c>
      <c r="F3061" s="29" t="s">
        <v>29</v>
      </c>
      <c r="G3061" s="29" t="s">
        <v>14569</v>
      </c>
      <c r="H3061" s="32"/>
      <c r="I3061" s="29" t="s">
        <v>309</v>
      </c>
      <c r="J3061" s="29" t="s">
        <v>74</v>
      </c>
      <c r="K3061" s="34">
        <v>45641</v>
      </c>
      <c r="L3061" s="29" t="s">
        <v>35</v>
      </c>
    </row>
    <row r="3062" spans="1:12" x14ac:dyDescent="0.8">
      <c r="A3062" s="29" t="s">
        <v>14571</v>
      </c>
      <c r="B3062" s="29" t="s">
        <v>14572</v>
      </c>
      <c r="C3062" s="29" t="s">
        <v>24278</v>
      </c>
      <c r="D3062" s="29" t="s">
        <v>24571</v>
      </c>
      <c r="E3062" s="32">
        <v>38</v>
      </c>
      <c r="F3062" s="29" t="s">
        <v>14</v>
      </c>
      <c r="G3062" s="29" t="s">
        <v>14573</v>
      </c>
      <c r="H3062" s="32" t="s">
        <v>14574</v>
      </c>
      <c r="I3062" s="29" t="s">
        <v>320</v>
      </c>
      <c r="J3062" s="29" t="s">
        <v>138</v>
      </c>
      <c r="K3062" s="34">
        <v>45381</v>
      </c>
      <c r="L3062" s="29" t="s">
        <v>26</v>
      </c>
    </row>
    <row r="3063" spans="1:12" x14ac:dyDescent="0.8">
      <c r="A3063" s="29" t="s">
        <v>14576</v>
      </c>
      <c r="B3063" s="29" t="s">
        <v>14577</v>
      </c>
      <c r="C3063" s="29" t="s">
        <v>23995</v>
      </c>
      <c r="D3063" s="29" t="s">
        <v>25072</v>
      </c>
      <c r="E3063" s="32">
        <v>31</v>
      </c>
      <c r="F3063" s="29" t="s">
        <v>29</v>
      </c>
      <c r="G3063" s="29" t="s">
        <v>14578</v>
      </c>
      <c r="H3063" s="32" t="s">
        <v>14579</v>
      </c>
      <c r="I3063" s="29" t="s">
        <v>54</v>
      </c>
      <c r="J3063" s="29" t="s">
        <v>55</v>
      </c>
      <c r="K3063" s="34">
        <v>45625</v>
      </c>
      <c r="L3063" s="29" t="s">
        <v>42</v>
      </c>
    </row>
    <row r="3064" spans="1:12" x14ac:dyDescent="0.8">
      <c r="A3064" s="29" t="s">
        <v>14581</v>
      </c>
      <c r="B3064" s="29" t="s">
        <v>14582</v>
      </c>
      <c r="C3064" s="29" t="s">
        <v>23746</v>
      </c>
      <c r="D3064" s="29" t="s">
        <v>23969</v>
      </c>
      <c r="E3064" s="32">
        <v>33</v>
      </c>
      <c r="F3064" s="29"/>
      <c r="G3064" s="29" t="s">
        <v>14583</v>
      </c>
      <c r="H3064" s="32" t="s">
        <v>14584</v>
      </c>
      <c r="I3064" s="29" t="s">
        <v>179</v>
      </c>
      <c r="J3064" s="29" t="s">
        <v>180</v>
      </c>
      <c r="K3064" s="34">
        <v>45147</v>
      </c>
      <c r="L3064" s="29" t="s">
        <v>26</v>
      </c>
    </row>
    <row r="3065" spans="1:12" x14ac:dyDescent="0.8">
      <c r="A3065" s="29" t="s">
        <v>14586</v>
      </c>
      <c r="B3065" s="29" t="s">
        <v>14587</v>
      </c>
      <c r="C3065" s="29" t="s">
        <v>23883</v>
      </c>
      <c r="D3065" s="29" t="s">
        <v>24143</v>
      </c>
      <c r="E3065" s="32">
        <v>28</v>
      </c>
      <c r="F3065" s="29" t="s">
        <v>14</v>
      </c>
      <c r="G3065" s="29" t="s">
        <v>14588</v>
      </c>
      <c r="H3065" s="32" t="s">
        <v>14589</v>
      </c>
      <c r="I3065" s="29" t="s">
        <v>409</v>
      </c>
      <c r="J3065" s="29" t="s">
        <v>34</v>
      </c>
      <c r="K3065" s="34">
        <v>45697</v>
      </c>
      <c r="L3065" s="29" t="s">
        <v>42</v>
      </c>
    </row>
    <row r="3066" spans="1:12" x14ac:dyDescent="0.8">
      <c r="A3066" s="29" t="s">
        <v>14591</v>
      </c>
      <c r="B3066" s="29" t="s">
        <v>14592</v>
      </c>
      <c r="C3066" s="29" t="s">
        <v>23901</v>
      </c>
      <c r="D3066" s="29" t="s">
        <v>25073</v>
      </c>
      <c r="E3066" s="32">
        <v>18</v>
      </c>
      <c r="F3066" s="29" t="s">
        <v>29</v>
      </c>
      <c r="G3066" s="29" t="s">
        <v>14593</v>
      </c>
      <c r="H3066" s="32" t="s">
        <v>14594</v>
      </c>
      <c r="I3066" s="29" t="s">
        <v>73</v>
      </c>
      <c r="J3066" s="29" t="s">
        <v>74</v>
      </c>
      <c r="K3066" s="34">
        <v>44763</v>
      </c>
      <c r="L3066" s="29" t="s">
        <v>35</v>
      </c>
    </row>
    <row r="3067" spans="1:12" x14ac:dyDescent="0.8">
      <c r="A3067" s="29" t="s">
        <v>14596</v>
      </c>
      <c r="B3067" s="29" t="s">
        <v>14597</v>
      </c>
      <c r="C3067" s="29" t="s">
        <v>23824</v>
      </c>
      <c r="D3067" s="29" t="s">
        <v>24993</v>
      </c>
      <c r="E3067" s="32">
        <v>38</v>
      </c>
      <c r="F3067" s="29" t="s">
        <v>29</v>
      </c>
      <c r="G3067" s="29" t="s">
        <v>14598</v>
      </c>
      <c r="H3067" s="32" t="s">
        <v>14599</v>
      </c>
      <c r="I3067" s="29" t="s">
        <v>681</v>
      </c>
      <c r="J3067" s="29" t="s">
        <v>99</v>
      </c>
      <c r="K3067" s="34">
        <v>44774</v>
      </c>
      <c r="L3067" s="29" t="s">
        <v>35</v>
      </c>
    </row>
    <row r="3068" spans="1:12" x14ac:dyDescent="0.8">
      <c r="A3068" s="29" t="s">
        <v>14601</v>
      </c>
      <c r="B3068" s="29" t="s">
        <v>14602</v>
      </c>
      <c r="C3068" s="29" t="s">
        <v>23890</v>
      </c>
      <c r="D3068" s="29" t="s">
        <v>24925</v>
      </c>
      <c r="E3068" s="32">
        <v>56</v>
      </c>
      <c r="F3068" s="29" t="s">
        <v>14</v>
      </c>
      <c r="G3068" s="29" t="s">
        <v>14603</v>
      </c>
      <c r="H3068" s="32" t="s">
        <v>14604</v>
      </c>
      <c r="I3068" s="29" t="s">
        <v>473</v>
      </c>
      <c r="J3068" s="29" t="s">
        <v>113</v>
      </c>
      <c r="K3068" s="34">
        <v>44138</v>
      </c>
      <c r="L3068" s="29" t="s">
        <v>35</v>
      </c>
    </row>
    <row r="3069" spans="1:12" x14ac:dyDescent="0.8">
      <c r="A3069" s="29" t="s">
        <v>14606</v>
      </c>
      <c r="B3069" s="29" t="s">
        <v>14607</v>
      </c>
      <c r="C3069" s="29" t="s">
        <v>24121</v>
      </c>
      <c r="D3069" s="29" t="s">
        <v>24043</v>
      </c>
      <c r="E3069" s="32">
        <v>35</v>
      </c>
      <c r="F3069" s="29" t="s">
        <v>29</v>
      </c>
      <c r="G3069" s="29" t="s">
        <v>14608</v>
      </c>
      <c r="H3069" s="32">
        <v>3206378641</v>
      </c>
      <c r="I3069" s="29" t="s">
        <v>227</v>
      </c>
      <c r="J3069" s="29" t="s">
        <v>221</v>
      </c>
      <c r="K3069" s="34">
        <v>44629</v>
      </c>
      <c r="L3069" s="29" t="s">
        <v>26</v>
      </c>
    </row>
    <row r="3070" spans="1:12" x14ac:dyDescent="0.8">
      <c r="A3070" s="29" t="s">
        <v>14610</v>
      </c>
      <c r="B3070" s="29" t="s">
        <v>14611</v>
      </c>
      <c r="C3070" s="29" t="s">
        <v>23982</v>
      </c>
      <c r="D3070" s="29" t="s">
        <v>24570</v>
      </c>
      <c r="E3070" s="32">
        <v>37</v>
      </c>
      <c r="F3070" s="29" t="s">
        <v>14</v>
      </c>
      <c r="G3070" s="29" t="s">
        <v>14612</v>
      </c>
      <c r="H3070" s="32" t="s">
        <v>14613</v>
      </c>
      <c r="I3070" s="29" t="s">
        <v>25</v>
      </c>
      <c r="J3070" s="29" t="s">
        <v>19</v>
      </c>
      <c r="K3070" s="34">
        <v>43985</v>
      </c>
      <c r="L3070" s="29" t="s">
        <v>35</v>
      </c>
    </row>
    <row r="3071" spans="1:12" x14ac:dyDescent="0.8">
      <c r="A3071" s="29" t="s">
        <v>14615</v>
      </c>
      <c r="B3071" s="29" t="s">
        <v>14616</v>
      </c>
      <c r="C3071" s="29" t="s">
        <v>24056</v>
      </c>
      <c r="D3071" s="29" t="s">
        <v>24548</v>
      </c>
      <c r="E3071" s="32">
        <v>43</v>
      </c>
      <c r="F3071" s="29" t="s">
        <v>29</v>
      </c>
      <c r="G3071" s="29" t="s">
        <v>14617</v>
      </c>
      <c r="H3071" s="32" t="s">
        <v>14618</v>
      </c>
      <c r="I3071" s="29" t="s">
        <v>1064</v>
      </c>
      <c r="J3071" s="29" t="s">
        <v>193</v>
      </c>
      <c r="K3071" s="34">
        <v>44979</v>
      </c>
      <c r="L3071" s="29" t="s">
        <v>26</v>
      </c>
    </row>
    <row r="3072" spans="1:12" x14ac:dyDescent="0.8">
      <c r="A3072" s="29" t="s">
        <v>14620</v>
      </c>
      <c r="B3072" s="29" t="s">
        <v>14621</v>
      </c>
      <c r="C3072" s="29" t="s">
        <v>23774</v>
      </c>
      <c r="D3072" s="29" t="s">
        <v>24773</v>
      </c>
      <c r="E3072" s="32">
        <v>19</v>
      </c>
      <c r="F3072" s="29" t="s">
        <v>29</v>
      </c>
      <c r="G3072" s="29" t="s">
        <v>14622</v>
      </c>
      <c r="H3072" s="32" t="s">
        <v>14623</v>
      </c>
      <c r="I3072" s="29" t="s">
        <v>796</v>
      </c>
      <c r="J3072" s="29" t="s">
        <v>19</v>
      </c>
      <c r="K3072" s="34">
        <v>43899</v>
      </c>
      <c r="L3072" s="29" t="s">
        <v>35</v>
      </c>
    </row>
    <row r="3073" spans="1:12" x14ac:dyDescent="0.8">
      <c r="A3073" s="29" t="s">
        <v>14625</v>
      </c>
      <c r="B3073" s="29" t="s">
        <v>14626</v>
      </c>
      <c r="C3073" s="29" t="s">
        <v>23906</v>
      </c>
      <c r="D3073" s="29" t="s">
        <v>24974</v>
      </c>
      <c r="E3073" s="32">
        <v>55</v>
      </c>
      <c r="F3073" s="29" t="s">
        <v>29</v>
      </c>
      <c r="G3073" s="29" t="s">
        <v>14627</v>
      </c>
      <c r="H3073" s="32" t="s">
        <v>14628</v>
      </c>
      <c r="I3073" s="29" t="s">
        <v>186</v>
      </c>
      <c r="J3073" s="29" t="s">
        <v>74</v>
      </c>
      <c r="K3073" s="34">
        <v>44574</v>
      </c>
      <c r="L3073" s="29" t="s">
        <v>35</v>
      </c>
    </row>
    <row r="3074" spans="1:12" x14ac:dyDescent="0.8">
      <c r="A3074" s="29" t="s">
        <v>14630</v>
      </c>
      <c r="B3074" s="29" t="s">
        <v>14631</v>
      </c>
      <c r="C3074" s="29" t="s">
        <v>23843</v>
      </c>
      <c r="D3074" s="29" t="s">
        <v>24748</v>
      </c>
      <c r="E3074" s="32">
        <v>37</v>
      </c>
      <c r="F3074" s="29" t="s">
        <v>14</v>
      </c>
      <c r="G3074" s="29" t="s">
        <v>14632</v>
      </c>
      <c r="H3074" s="32" t="s">
        <v>14633</v>
      </c>
      <c r="I3074" s="29" t="s">
        <v>558</v>
      </c>
      <c r="J3074" s="29" t="s">
        <v>55</v>
      </c>
      <c r="K3074" s="34">
        <v>45543</v>
      </c>
      <c r="L3074" s="29" t="s">
        <v>35</v>
      </c>
    </row>
    <row r="3075" spans="1:12" x14ac:dyDescent="0.8">
      <c r="A3075" s="29" t="s">
        <v>14635</v>
      </c>
      <c r="B3075" s="29" t="s">
        <v>14636</v>
      </c>
      <c r="C3075" s="29" t="s">
        <v>23762</v>
      </c>
      <c r="D3075" s="29" t="s">
        <v>25074</v>
      </c>
      <c r="E3075" s="32">
        <v>54</v>
      </c>
      <c r="F3075" s="29" t="s">
        <v>29</v>
      </c>
      <c r="G3075" s="29" t="s">
        <v>14637</v>
      </c>
      <c r="H3075" s="32" t="s">
        <v>14638</v>
      </c>
      <c r="I3075" s="29" t="s">
        <v>912</v>
      </c>
      <c r="J3075" s="29" t="s">
        <v>99</v>
      </c>
      <c r="K3075" s="34">
        <v>45301</v>
      </c>
      <c r="L3075" s="29" t="s">
        <v>42</v>
      </c>
    </row>
    <row r="3076" spans="1:12" x14ac:dyDescent="0.8">
      <c r="A3076" s="29" t="s">
        <v>14640</v>
      </c>
      <c r="B3076" s="29" t="s">
        <v>14641</v>
      </c>
      <c r="C3076" s="29" t="s">
        <v>23781</v>
      </c>
      <c r="D3076" s="29" t="s">
        <v>24457</v>
      </c>
      <c r="E3076" s="32">
        <v>26</v>
      </c>
      <c r="F3076" s="29" t="s">
        <v>29</v>
      </c>
      <c r="G3076" s="29" t="s">
        <v>14642</v>
      </c>
      <c r="H3076" s="32" t="s">
        <v>14643</v>
      </c>
      <c r="I3076" s="29" t="s">
        <v>260</v>
      </c>
      <c r="J3076" s="29" t="s">
        <v>113</v>
      </c>
      <c r="K3076" s="34">
        <v>44400</v>
      </c>
      <c r="L3076" s="29" t="s">
        <v>35</v>
      </c>
    </row>
    <row r="3077" spans="1:12" x14ac:dyDescent="0.8">
      <c r="A3077" s="29" t="s">
        <v>14644</v>
      </c>
      <c r="B3077" s="29" t="s">
        <v>14645</v>
      </c>
      <c r="C3077" s="29" t="s">
        <v>23872</v>
      </c>
      <c r="D3077" s="29" t="s">
        <v>25038</v>
      </c>
      <c r="E3077" s="32">
        <v>56</v>
      </c>
      <c r="F3077" s="29" t="s">
        <v>14</v>
      </c>
      <c r="G3077" s="29" t="s">
        <v>14646</v>
      </c>
      <c r="H3077" s="32" t="s">
        <v>14647</v>
      </c>
      <c r="I3077" s="29" t="s">
        <v>350</v>
      </c>
      <c r="J3077" s="29" t="s">
        <v>34</v>
      </c>
      <c r="K3077" s="34">
        <v>44563</v>
      </c>
      <c r="L3077" s="29" t="s">
        <v>35</v>
      </c>
    </row>
    <row r="3078" spans="1:12" x14ac:dyDescent="0.8">
      <c r="A3078" s="29" t="s">
        <v>14649</v>
      </c>
      <c r="B3078" s="29" t="s">
        <v>14650</v>
      </c>
      <c r="C3078" s="29" t="s">
        <v>23854</v>
      </c>
      <c r="D3078" s="29" t="s">
        <v>24578</v>
      </c>
      <c r="E3078" s="32">
        <v>44</v>
      </c>
      <c r="F3078" s="29" t="s">
        <v>14</v>
      </c>
      <c r="G3078" s="29" t="s">
        <v>2742</v>
      </c>
      <c r="H3078" s="32" t="s">
        <v>14651</v>
      </c>
      <c r="I3078" s="29" t="s">
        <v>18</v>
      </c>
      <c r="J3078" s="29" t="s">
        <v>19</v>
      </c>
      <c r="K3078" s="34">
        <v>45171</v>
      </c>
      <c r="L3078" s="29" t="s">
        <v>26</v>
      </c>
    </row>
    <row r="3079" spans="1:12" x14ac:dyDescent="0.8">
      <c r="A3079" s="29" t="s">
        <v>14653</v>
      </c>
      <c r="B3079" s="29" t="s">
        <v>14654</v>
      </c>
      <c r="C3079" s="29" t="s">
        <v>23746</v>
      </c>
      <c r="D3079" s="29" t="s">
        <v>24784</v>
      </c>
      <c r="E3079" s="32">
        <v>41</v>
      </c>
      <c r="F3079" s="29" t="s">
        <v>14</v>
      </c>
      <c r="G3079" s="29" t="s">
        <v>14655</v>
      </c>
      <c r="H3079" s="32">
        <v>5495098731</v>
      </c>
      <c r="I3079" s="29" t="s">
        <v>529</v>
      </c>
      <c r="J3079" s="29" t="s">
        <v>55</v>
      </c>
      <c r="K3079" s="34">
        <v>44871</v>
      </c>
      <c r="L3079" s="29" t="s">
        <v>26</v>
      </c>
    </row>
    <row r="3080" spans="1:12" x14ac:dyDescent="0.8">
      <c r="A3080" s="29" t="s">
        <v>14657</v>
      </c>
      <c r="B3080" s="29" t="s">
        <v>14658</v>
      </c>
      <c r="C3080" s="29" t="s">
        <v>23751</v>
      </c>
      <c r="D3080" s="29" t="s">
        <v>24512</v>
      </c>
      <c r="E3080" s="32">
        <v>37</v>
      </c>
      <c r="F3080" s="29" t="s">
        <v>29</v>
      </c>
      <c r="G3080" s="29" t="s">
        <v>14659</v>
      </c>
      <c r="H3080" s="32" t="s">
        <v>14660</v>
      </c>
      <c r="I3080" s="29" t="s">
        <v>303</v>
      </c>
      <c r="J3080" s="29" t="s">
        <v>221</v>
      </c>
      <c r="K3080" s="34">
        <v>45102</v>
      </c>
      <c r="L3080" s="29" t="s">
        <v>42</v>
      </c>
    </row>
    <row r="3081" spans="1:12" x14ac:dyDescent="0.8">
      <c r="A3081" s="29" t="s">
        <v>14662</v>
      </c>
      <c r="B3081" s="29" t="s">
        <v>14663</v>
      </c>
      <c r="C3081" s="29" t="s">
        <v>24094</v>
      </c>
      <c r="D3081" s="29" t="s">
        <v>24175</v>
      </c>
      <c r="E3081" s="32">
        <v>32</v>
      </c>
      <c r="F3081" s="29" t="s">
        <v>14</v>
      </c>
      <c r="G3081" s="29" t="s">
        <v>14664</v>
      </c>
      <c r="H3081" s="32" t="s">
        <v>14665</v>
      </c>
      <c r="I3081" s="29" t="s">
        <v>249</v>
      </c>
      <c r="J3081" s="29" t="s">
        <v>55</v>
      </c>
      <c r="K3081" s="34">
        <v>44395</v>
      </c>
      <c r="L3081" s="29" t="s">
        <v>26</v>
      </c>
    </row>
    <row r="3082" spans="1:12" x14ac:dyDescent="0.8">
      <c r="A3082" s="29" t="s">
        <v>14667</v>
      </c>
      <c r="B3082" s="29" t="s">
        <v>2734</v>
      </c>
      <c r="C3082" s="29" t="s">
        <v>23749</v>
      </c>
      <c r="D3082" s="29" t="s">
        <v>24331</v>
      </c>
      <c r="E3082" s="32">
        <v>49</v>
      </c>
      <c r="F3082" s="29" t="s">
        <v>14</v>
      </c>
      <c r="G3082" s="29" t="s">
        <v>14668</v>
      </c>
      <c r="H3082" s="32" t="s">
        <v>14669</v>
      </c>
      <c r="I3082" s="29" t="s">
        <v>155</v>
      </c>
      <c r="J3082" s="29" t="s">
        <v>92</v>
      </c>
      <c r="K3082" s="34">
        <v>44377</v>
      </c>
      <c r="L3082" s="29" t="s">
        <v>42</v>
      </c>
    </row>
    <row r="3083" spans="1:12" x14ac:dyDescent="0.8">
      <c r="A3083" s="29" t="s">
        <v>14671</v>
      </c>
      <c r="B3083" s="29"/>
      <c r="C3083" s="29"/>
      <c r="D3083" s="29"/>
      <c r="E3083" s="32">
        <v>36</v>
      </c>
      <c r="F3083" s="29" t="s">
        <v>29</v>
      </c>
      <c r="G3083" s="29" t="s">
        <v>14672</v>
      </c>
      <c r="H3083" s="32" t="s">
        <v>14673</v>
      </c>
      <c r="I3083" s="29" t="s">
        <v>173</v>
      </c>
      <c r="J3083" s="29" t="s">
        <v>62</v>
      </c>
      <c r="K3083" s="34">
        <v>45571</v>
      </c>
      <c r="L3083" s="29" t="s">
        <v>35</v>
      </c>
    </row>
    <row r="3084" spans="1:12" x14ac:dyDescent="0.8">
      <c r="A3084" s="29" t="s">
        <v>14675</v>
      </c>
      <c r="B3084" s="29" t="s">
        <v>491</v>
      </c>
      <c r="C3084" s="29" t="s">
        <v>23747</v>
      </c>
      <c r="D3084" s="29" t="s">
        <v>24331</v>
      </c>
      <c r="E3084" s="32">
        <v>18</v>
      </c>
      <c r="F3084" s="29" t="s">
        <v>14</v>
      </c>
      <c r="G3084" s="29"/>
      <c r="H3084" s="32" t="s">
        <v>14676</v>
      </c>
      <c r="I3084" s="29" t="s">
        <v>244</v>
      </c>
      <c r="J3084" s="29" t="s">
        <v>221</v>
      </c>
      <c r="K3084" s="34">
        <v>45515</v>
      </c>
      <c r="L3084" s="29" t="s">
        <v>35</v>
      </c>
    </row>
    <row r="3085" spans="1:12" x14ac:dyDescent="0.8">
      <c r="A3085" s="29" t="s">
        <v>14677</v>
      </c>
      <c r="B3085" s="29" t="s">
        <v>14678</v>
      </c>
      <c r="C3085" s="29" t="s">
        <v>24042</v>
      </c>
      <c r="D3085" s="29" t="s">
        <v>24777</v>
      </c>
      <c r="E3085" s="32">
        <v>21</v>
      </c>
      <c r="F3085" s="29" t="s">
        <v>14</v>
      </c>
      <c r="G3085" s="29" t="s">
        <v>14679</v>
      </c>
      <c r="H3085" s="32" t="s">
        <v>14680</v>
      </c>
      <c r="I3085" s="29" t="s">
        <v>18</v>
      </c>
      <c r="J3085" s="29" t="s">
        <v>19</v>
      </c>
      <c r="K3085" s="34">
        <v>45477</v>
      </c>
      <c r="L3085" s="29" t="s">
        <v>35</v>
      </c>
    </row>
    <row r="3086" spans="1:12" x14ac:dyDescent="0.8">
      <c r="A3086" s="29" t="s">
        <v>14682</v>
      </c>
      <c r="B3086" s="29" t="s">
        <v>14683</v>
      </c>
      <c r="C3086" s="29" t="s">
        <v>24203</v>
      </c>
      <c r="D3086" s="29" t="s">
        <v>24761</v>
      </c>
      <c r="E3086" s="32">
        <v>32</v>
      </c>
      <c r="F3086" s="29" t="s">
        <v>14</v>
      </c>
      <c r="G3086" s="29" t="s">
        <v>14684</v>
      </c>
      <c r="H3086" s="32" t="s">
        <v>14685</v>
      </c>
      <c r="I3086" s="29" t="s">
        <v>529</v>
      </c>
      <c r="J3086" s="29" t="s">
        <v>55</v>
      </c>
      <c r="K3086" s="34">
        <v>45169</v>
      </c>
      <c r="L3086" s="29" t="s">
        <v>26</v>
      </c>
    </row>
    <row r="3087" spans="1:12" x14ac:dyDescent="0.8">
      <c r="A3087" s="29" t="s">
        <v>14687</v>
      </c>
      <c r="B3087" s="29" t="s">
        <v>14688</v>
      </c>
      <c r="C3087" s="29" t="s">
        <v>23754</v>
      </c>
      <c r="D3087" s="29" t="s">
        <v>24859</v>
      </c>
      <c r="E3087" s="32">
        <v>38</v>
      </c>
      <c r="F3087" s="29" t="s">
        <v>29</v>
      </c>
      <c r="G3087" s="29" t="s">
        <v>14689</v>
      </c>
      <c r="H3087" s="32" t="s">
        <v>14690</v>
      </c>
      <c r="I3087" s="29" t="s">
        <v>105</v>
      </c>
      <c r="J3087" s="29" t="s">
        <v>48</v>
      </c>
      <c r="K3087" s="34">
        <v>44144</v>
      </c>
      <c r="L3087" s="29" t="s">
        <v>26</v>
      </c>
    </row>
    <row r="3088" spans="1:12" x14ac:dyDescent="0.8">
      <c r="A3088" s="29" t="s">
        <v>14692</v>
      </c>
      <c r="B3088" s="29" t="s">
        <v>14693</v>
      </c>
      <c r="C3088" s="29" t="s">
        <v>23916</v>
      </c>
      <c r="D3088" s="29" t="s">
        <v>24952</v>
      </c>
      <c r="E3088" s="32">
        <v>34</v>
      </c>
      <c r="F3088" s="29" t="s">
        <v>14</v>
      </c>
      <c r="G3088" s="29" t="s">
        <v>14694</v>
      </c>
      <c r="H3088" s="32" t="s">
        <v>14695</v>
      </c>
      <c r="I3088" s="29" t="s">
        <v>18</v>
      </c>
      <c r="J3088" s="29" t="s">
        <v>19</v>
      </c>
      <c r="K3088" s="34">
        <v>43957</v>
      </c>
      <c r="L3088" s="29" t="s">
        <v>35</v>
      </c>
    </row>
    <row r="3089" spans="1:12" x14ac:dyDescent="0.8">
      <c r="A3089" s="29" t="s">
        <v>14697</v>
      </c>
      <c r="B3089" s="29" t="s">
        <v>14698</v>
      </c>
      <c r="C3089" s="29" t="s">
        <v>23862</v>
      </c>
      <c r="D3089" s="29" t="s">
        <v>24348</v>
      </c>
      <c r="E3089" s="32">
        <v>49</v>
      </c>
      <c r="F3089" s="29" t="s">
        <v>29</v>
      </c>
      <c r="G3089" s="29" t="s">
        <v>14699</v>
      </c>
      <c r="H3089" s="32" t="s">
        <v>14700</v>
      </c>
      <c r="I3089" s="29" t="s">
        <v>192</v>
      </c>
      <c r="J3089" s="29" t="s">
        <v>193</v>
      </c>
      <c r="K3089" s="34">
        <v>45711</v>
      </c>
      <c r="L3089" s="29" t="s">
        <v>35</v>
      </c>
    </row>
    <row r="3090" spans="1:12" x14ac:dyDescent="0.8">
      <c r="A3090" s="29" t="s">
        <v>14702</v>
      </c>
      <c r="B3090" s="29" t="s">
        <v>14703</v>
      </c>
      <c r="C3090" s="29" t="s">
        <v>23849</v>
      </c>
      <c r="D3090" s="29" t="s">
        <v>24823</v>
      </c>
      <c r="E3090" s="32">
        <v>18</v>
      </c>
      <c r="F3090" s="29" t="s">
        <v>14</v>
      </c>
      <c r="G3090" s="29" t="s">
        <v>14704</v>
      </c>
      <c r="H3090" s="32" t="s">
        <v>14705</v>
      </c>
      <c r="I3090" s="29" t="s">
        <v>67</v>
      </c>
      <c r="J3090" s="29" t="s">
        <v>62</v>
      </c>
      <c r="K3090" s="34">
        <v>44015</v>
      </c>
      <c r="L3090" s="29" t="s">
        <v>35</v>
      </c>
    </row>
    <row r="3091" spans="1:12" x14ac:dyDescent="0.8">
      <c r="A3091" s="29" t="s">
        <v>14707</v>
      </c>
      <c r="B3091" s="29" t="s">
        <v>14708</v>
      </c>
      <c r="C3091" s="29" t="s">
        <v>23758</v>
      </c>
      <c r="D3091" s="29" t="s">
        <v>24281</v>
      </c>
      <c r="E3091" s="32">
        <v>36</v>
      </c>
      <c r="F3091" s="29" t="s">
        <v>29</v>
      </c>
      <c r="G3091" s="29" t="s">
        <v>14709</v>
      </c>
      <c r="H3091" s="32" t="s">
        <v>14710</v>
      </c>
      <c r="I3091" s="29" t="s">
        <v>18</v>
      </c>
      <c r="J3091" s="29" t="s">
        <v>19</v>
      </c>
      <c r="K3091" s="34">
        <v>44506</v>
      </c>
      <c r="L3091" s="29" t="s">
        <v>35</v>
      </c>
    </row>
    <row r="3092" spans="1:12" x14ac:dyDescent="0.8">
      <c r="A3092" s="29" t="s">
        <v>14712</v>
      </c>
      <c r="B3092" s="29" t="s">
        <v>14713</v>
      </c>
      <c r="C3092" s="29" t="s">
        <v>23862</v>
      </c>
      <c r="D3092" s="29" t="s">
        <v>24308</v>
      </c>
      <c r="E3092" s="32">
        <v>18</v>
      </c>
      <c r="F3092" s="29" t="s">
        <v>29</v>
      </c>
      <c r="G3092" s="29" t="s">
        <v>14714</v>
      </c>
      <c r="H3092" s="32">
        <f>1-850-475-6638</f>
        <v>-7962</v>
      </c>
      <c r="I3092" s="29" t="s">
        <v>91</v>
      </c>
      <c r="J3092" s="29" t="s">
        <v>92</v>
      </c>
      <c r="K3092" s="34">
        <v>44097</v>
      </c>
      <c r="L3092" s="29" t="s">
        <v>26</v>
      </c>
    </row>
    <row r="3093" spans="1:12" x14ac:dyDescent="0.8">
      <c r="A3093" s="29" t="s">
        <v>14716</v>
      </c>
      <c r="B3093" s="29" t="s">
        <v>14717</v>
      </c>
      <c r="C3093" s="29" t="s">
        <v>23759</v>
      </c>
      <c r="D3093" s="29" t="s">
        <v>24435</v>
      </c>
      <c r="E3093" s="32">
        <v>44</v>
      </c>
      <c r="F3093" s="29" t="s">
        <v>29</v>
      </c>
      <c r="G3093" s="29" t="s">
        <v>14718</v>
      </c>
      <c r="H3093" s="32" t="s">
        <v>14719</v>
      </c>
      <c r="I3093" s="29"/>
      <c r="J3093" s="29" t="s">
        <v>221</v>
      </c>
      <c r="K3093" s="34">
        <v>43995</v>
      </c>
      <c r="L3093" s="29" t="s">
        <v>42</v>
      </c>
    </row>
    <row r="3094" spans="1:12" x14ac:dyDescent="0.8">
      <c r="A3094" s="29" t="s">
        <v>14721</v>
      </c>
      <c r="B3094" s="29" t="s">
        <v>14722</v>
      </c>
      <c r="C3094" s="29" t="s">
        <v>23848</v>
      </c>
      <c r="D3094" s="29" t="s">
        <v>24143</v>
      </c>
      <c r="E3094" s="32">
        <v>33</v>
      </c>
      <c r="F3094" s="29" t="s">
        <v>14</v>
      </c>
      <c r="G3094" s="29" t="s">
        <v>14723</v>
      </c>
      <c r="H3094" s="32">
        <v>8429446241</v>
      </c>
      <c r="I3094" s="29" t="s">
        <v>450</v>
      </c>
      <c r="J3094" s="29" t="s">
        <v>138</v>
      </c>
      <c r="K3094" s="34">
        <v>44711</v>
      </c>
      <c r="L3094" s="29" t="s">
        <v>42</v>
      </c>
    </row>
    <row r="3095" spans="1:12" x14ac:dyDescent="0.8">
      <c r="A3095" s="29" t="s">
        <v>14724</v>
      </c>
      <c r="B3095" s="29" t="s">
        <v>14725</v>
      </c>
      <c r="C3095" s="29" t="s">
        <v>23926</v>
      </c>
      <c r="D3095" s="29" t="s">
        <v>24514</v>
      </c>
      <c r="E3095" s="32">
        <v>40</v>
      </c>
      <c r="F3095" s="29" t="s">
        <v>14</v>
      </c>
      <c r="G3095" s="29" t="s">
        <v>14726</v>
      </c>
      <c r="H3095" s="32" t="s">
        <v>14727</v>
      </c>
      <c r="I3095" s="29" t="s">
        <v>244</v>
      </c>
      <c r="J3095" s="29" t="s">
        <v>221</v>
      </c>
      <c r="K3095" s="34">
        <v>45429</v>
      </c>
      <c r="L3095" s="29" t="s">
        <v>42</v>
      </c>
    </row>
    <row r="3096" spans="1:12" x14ac:dyDescent="0.8">
      <c r="A3096" s="29" t="s">
        <v>14729</v>
      </c>
      <c r="B3096" s="29" t="s">
        <v>14730</v>
      </c>
      <c r="C3096" s="29" t="s">
        <v>24058</v>
      </c>
      <c r="D3096" s="29" t="s">
        <v>24945</v>
      </c>
      <c r="E3096" s="32">
        <v>24</v>
      </c>
      <c r="F3096" s="29" t="s">
        <v>382</v>
      </c>
      <c r="G3096" s="29" t="s">
        <v>14731</v>
      </c>
      <c r="H3096" s="32" t="s">
        <v>14732</v>
      </c>
      <c r="I3096" s="29" t="s">
        <v>186</v>
      </c>
      <c r="J3096" s="29" t="s">
        <v>74</v>
      </c>
      <c r="K3096" s="34">
        <v>45659</v>
      </c>
      <c r="L3096" s="29" t="s">
        <v>35</v>
      </c>
    </row>
    <row r="3097" spans="1:12" x14ac:dyDescent="0.8">
      <c r="A3097" s="29" t="s">
        <v>14734</v>
      </c>
      <c r="B3097" s="29"/>
      <c r="C3097" s="29"/>
      <c r="D3097" s="29"/>
      <c r="E3097" s="32">
        <v>50</v>
      </c>
      <c r="F3097" s="29" t="s">
        <v>29</v>
      </c>
      <c r="G3097" s="29" t="s">
        <v>14735</v>
      </c>
      <c r="H3097" s="32" t="s">
        <v>14736</v>
      </c>
      <c r="I3097" s="29" t="s">
        <v>489</v>
      </c>
      <c r="J3097" s="29" t="s">
        <v>34</v>
      </c>
      <c r="K3097" s="34">
        <v>44675</v>
      </c>
      <c r="L3097" s="29" t="s">
        <v>42</v>
      </c>
    </row>
    <row r="3098" spans="1:12" x14ac:dyDescent="0.8">
      <c r="A3098" s="29" t="s">
        <v>14738</v>
      </c>
      <c r="B3098" s="29" t="s">
        <v>14739</v>
      </c>
      <c r="C3098" s="29" t="s">
        <v>24082</v>
      </c>
      <c r="D3098" s="29" t="s">
        <v>24864</v>
      </c>
      <c r="E3098" s="32">
        <v>47</v>
      </c>
      <c r="F3098" s="29" t="s">
        <v>14</v>
      </c>
      <c r="G3098" s="29" t="s">
        <v>14740</v>
      </c>
      <c r="H3098" s="32" t="s">
        <v>14741</v>
      </c>
      <c r="I3098" s="29" t="s">
        <v>450</v>
      </c>
      <c r="J3098" s="29" t="s">
        <v>138</v>
      </c>
      <c r="K3098" s="34">
        <v>45691</v>
      </c>
      <c r="L3098" s="29" t="s">
        <v>26</v>
      </c>
    </row>
    <row r="3099" spans="1:12" x14ac:dyDescent="0.8">
      <c r="A3099" s="29" t="s">
        <v>14743</v>
      </c>
      <c r="B3099" s="29" t="s">
        <v>14744</v>
      </c>
      <c r="C3099" s="29" t="s">
        <v>23970</v>
      </c>
      <c r="D3099" s="29" t="s">
        <v>24348</v>
      </c>
      <c r="E3099" s="32">
        <v>42</v>
      </c>
      <c r="F3099" s="29" t="s">
        <v>29</v>
      </c>
      <c r="G3099" s="29" t="s">
        <v>14745</v>
      </c>
      <c r="H3099" s="32">
        <v>6297727202</v>
      </c>
      <c r="I3099" s="29" t="s">
        <v>473</v>
      </c>
      <c r="J3099" s="29" t="s">
        <v>113</v>
      </c>
      <c r="K3099" s="34">
        <v>45222</v>
      </c>
      <c r="L3099" s="29" t="s">
        <v>35</v>
      </c>
    </row>
    <row r="3100" spans="1:12" x14ac:dyDescent="0.8">
      <c r="A3100" s="29" t="s">
        <v>14747</v>
      </c>
      <c r="B3100" s="29" t="s">
        <v>14748</v>
      </c>
      <c r="C3100" s="29" t="s">
        <v>23822</v>
      </c>
      <c r="D3100" s="29" t="s">
        <v>24953</v>
      </c>
      <c r="E3100" s="32"/>
      <c r="F3100" s="29" t="s">
        <v>14</v>
      </c>
      <c r="G3100" s="29" t="s">
        <v>14749</v>
      </c>
      <c r="H3100" s="32" t="s">
        <v>14750</v>
      </c>
      <c r="I3100" s="29" t="s">
        <v>80</v>
      </c>
      <c r="J3100" s="29" t="s">
        <v>74</v>
      </c>
      <c r="K3100" s="34">
        <v>44948</v>
      </c>
      <c r="L3100" s="29" t="s">
        <v>42</v>
      </c>
    </row>
    <row r="3101" spans="1:12" x14ac:dyDescent="0.8">
      <c r="A3101" s="29" t="s">
        <v>14752</v>
      </c>
      <c r="B3101" s="29"/>
      <c r="C3101" s="29"/>
      <c r="D3101" s="29"/>
      <c r="E3101" s="32">
        <v>41</v>
      </c>
      <c r="F3101" s="29" t="s">
        <v>29</v>
      </c>
      <c r="G3101" s="29" t="s">
        <v>14753</v>
      </c>
      <c r="H3101" s="32">
        <f>1-892-556-5846</f>
        <v>-7293</v>
      </c>
      <c r="I3101" s="29" t="s">
        <v>320</v>
      </c>
      <c r="J3101" s="29" t="s">
        <v>138</v>
      </c>
      <c r="K3101" s="34">
        <v>44283</v>
      </c>
      <c r="L3101" s="29" t="s">
        <v>35</v>
      </c>
    </row>
    <row r="3102" spans="1:12" x14ac:dyDescent="0.8">
      <c r="A3102" s="29" t="s">
        <v>14755</v>
      </c>
      <c r="B3102" s="29" t="s">
        <v>14756</v>
      </c>
      <c r="C3102" s="29" t="s">
        <v>23862</v>
      </c>
      <c r="D3102" s="29" t="s">
        <v>23823</v>
      </c>
      <c r="E3102" s="32">
        <v>26</v>
      </c>
      <c r="F3102" s="29" t="s">
        <v>29</v>
      </c>
      <c r="G3102" s="29" t="s">
        <v>14757</v>
      </c>
      <c r="H3102" s="32" t="s">
        <v>14758</v>
      </c>
      <c r="I3102" s="29" t="s">
        <v>529</v>
      </c>
      <c r="J3102" s="29" t="s">
        <v>55</v>
      </c>
      <c r="K3102" s="34">
        <v>43914</v>
      </c>
      <c r="L3102" s="29" t="s">
        <v>42</v>
      </c>
    </row>
    <row r="3103" spans="1:12" x14ac:dyDescent="0.8">
      <c r="A3103" s="29" t="s">
        <v>14760</v>
      </c>
      <c r="B3103" s="29" t="s">
        <v>9621</v>
      </c>
      <c r="C3103" s="29" t="s">
        <v>23881</v>
      </c>
      <c r="D3103" s="29" t="s">
        <v>24620</v>
      </c>
      <c r="E3103" s="32">
        <v>45</v>
      </c>
      <c r="F3103" s="29" t="s">
        <v>29</v>
      </c>
      <c r="G3103" s="29" t="s">
        <v>14761</v>
      </c>
      <c r="H3103" s="32" t="s">
        <v>14762</v>
      </c>
      <c r="I3103" s="29" t="s">
        <v>309</v>
      </c>
      <c r="J3103" s="29" t="s">
        <v>74</v>
      </c>
      <c r="K3103" s="34">
        <v>45505</v>
      </c>
      <c r="L3103" s="29" t="s">
        <v>35</v>
      </c>
    </row>
    <row r="3104" spans="1:12" x14ac:dyDescent="0.8">
      <c r="A3104" s="29" t="s">
        <v>14764</v>
      </c>
      <c r="B3104" s="29" t="s">
        <v>14765</v>
      </c>
      <c r="C3104" s="29" t="s">
        <v>23953</v>
      </c>
      <c r="D3104" s="29" t="s">
        <v>24951</v>
      </c>
      <c r="E3104" s="32">
        <v>54</v>
      </c>
      <c r="F3104" s="29" t="s">
        <v>29</v>
      </c>
      <c r="G3104" s="29" t="s">
        <v>14766</v>
      </c>
      <c r="H3104" s="32" t="s">
        <v>14767</v>
      </c>
      <c r="I3104" s="29" t="s">
        <v>41</v>
      </c>
      <c r="J3104" s="29" t="s">
        <v>19</v>
      </c>
      <c r="K3104" s="34">
        <v>44147</v>
      </c>
      <c r="L3104" s="29" t="s">
        <v>35</v>
      </c>
    </row>
    <row r="3105" spans="1:12" x14ac:dyDescent="0.8">
      <c r="A3105" s="29" t="s">
        <v>14769</v>
      </c>
      <c r="B3105" s="29" t="s">
        <v>14770</v>
      </c>
      <c r="C3105" s="29" t="s">
        <v>23796</v>
      </c>
      <c r="D3105" s="29" t="s">
        <v>24377</v>
      </c>
      <c r="E3105" s="32">
        <v>47</v>
      </c>
      <c r="F3105" s="29" t="s">
        <v>29</v>
      </c>
      <c r="G3105" s="29" t="s">
        <v>14771</v>
      </c>
      <c r="H3105" s="32" t="s">
        <v>14772</v>
      </c>
      <c r="I3105" s="29" t="s">
        <v>1014</v>
      </c>
      <c r="J3105" s="29" t="s">
        <v>34</v>
      </c>
      <c r="K3105" s="34">
        <v>44751</v>
      </c>
      <c r="L3105" s="29" t="s">
        <v>42</v>
      </c>
    </row>
    <row r="3106" spans="1:12" x14ac:dyDescent="0.8">
      <c r="A3106" s="29" t="s">
        <v>14774</v>
      </c>
      <c r="B3106" s="29" t="s">
        <v>14775</v>
      </c>
      <c r="C3106" s="29" t="s">
        <v>24080</v>
      </c>
      <c r="D3106" s="29" t="s">
        <v>25077</v>
      </c>
      <c r="E3106" s="32">
        <v>26</v>
      </c>
      <c r="F3106" s="29" t="s">
        <v>14</v>
      </c>
      <c r="G3106" s="29" t="s">
        <v>14776</v>
      </c>
      <c r="H3106" s="32" t="s">
        <v>14777</v>
      </c>
      <c r="I3106" s="29" t="s">
        <v>558</v>
      </c>
      <c r="J3106" s="29" t="s">
        <v>55</v>
      </c>
      <c r="K3106" s="34">
        <v>44799</v>
      </c>
      <c r="L3106" s="29" t="s">
        <v>35</v>
      </c>
    </row>
    <row r="3107" spans="1:12" x14ac:dyDescent="0.8">
      <c r="A3107" s="29" t="s">
        <v>14779</v>
      </c>
      <c r="B3107" s="29" t="s">
        <v>14780</v>
      </c>
      <c r="C3107" s="29" t="s">
        <v>23823</v>
      </c>
      <c r="D3107" s="29" t="s">
        <v>24457</v>
      </c>
      <c r="E3107" s="32">
        <v>39</v>
      </c>
      <c r="F3107" s="29" t="s">
        <v>14</v>
      </c>
      <c r="G3107" s="29" t="s">
        <v>14781</v>
      </c>
      <c r="H3107" s="32" t="s">
        <v>14782</v>
      </c>
      <c r="I3107" s="29" t="s">
        <v>573</v>
      </c>
      <c r="J3107" s="29" t="s">
        <v>193</v>
      </c>
      <c r="K3107" s="34">
        <v>44170</v>
      </c>
      <c r="L3107" s="29" t="s">
        <v>35</v>
      </c>
    </row>
    <row r="3108" spans="1:12" x14ac:dyDescent="0.8">
      <c r="A3108" s="29" t="s">
        <v>14784</v>
      </c>
      <c r="B3108" s="29" t="s">
        <v>14785</v>
      </c>
      <c r="C3108" s="29" t="s">
        <v>23862</v>
      </c>
      <c r="D3108" s="29" t="s">
        <v>24372</v>
      </c>
      <c r="E3108" s="32">
        <v>19</v>
      </c>
      <c r="F3108" s="29" t="s">
        <v>29</v>
      </c>
      <c r="G3108" s="29" t="s">
        <v>14786</v>
      </c>
      <c r="H3108" s="32"/>
      <c r="I3108" s="29" t="s">
        <v>18</v>
      </c>
      <c r="J3108" s="29" t="s">
        <v>19</v>
      </c>
      <c r="K3108" s="34">
        <v>44150</v>
      </c>
      <c r="L3108" s="29" t="s">
        <v>35</v>
      </c>
    </row>
    <row r="3109" spans="1:12" x14ac:dyDescent="0.8">
      <c r="A3109" s="29" t="s">
        <v>14788</v>
      </c>
      <c r="B3109" s="29" t="s">
        <v>14789</v>
      </c>
      <c r="C3109" s="29" t="s">
        <v>24040</v>
      </c>
      <c r="D3109" s="29" t="s">
        <v>24338</v>
      </c>
      <c r="E3109" s="32">
        <v>41</v>
      </c>
      <c r="F3109" s="29" t="s">
        <v>108</v>
      </c>
      <c r="G3109" s="29" t="s">
        <v>14790</v>
      </c>
      <c r="H3109" s="32" t="s">
        <v>14791</v>
      </c>
      <c r="I3109" s="29" t="s">
        <v>41</v>
      </c>
      <c r="J3109" s="29" t="s">
        <v>19</v>
      </c>
      <c r="K3109" s="34">
        <v>44781</v>
      </c>
      <c r="L3109" s="29" t="s">
        <v>35</v>
      </c>
    </row>
    <row r="3110" spans="1:12" x14ac:dyDescent="0.8">
      <c r="A3110" s="29" t="s">
        <v>14793</v>
      </c>
      <c r="B3110" s="29" t="s">
        <v>14794</v>
      </c>
      <c r="C3110" s="29" t="s">
        <v>24279</v>
      </c>
      <c r="D3110" s="29" t="s">
        <v>24387</v>
      </c>
      <c r="E3110" s="32">
        <v>40</v>
      </c>
      <c r="F3110" s="29" t="s">
        <v>14</v>
      </c>
      <c r="G3110" s="29" t="s">
        <v>14795</v>
      </c>
      <c r="H3110" s="32">
        <v>8847617592</v>
      </c>
      <c r="I3110" s="29" t="s">
        <v>249</v>
      </c>
      <c r="J3110" s="29" t="s">
        <v>55</v>
      </c>
      <c r="K3110" s="34">
        <v>45084</v>
      </c>
      <c r="L3110" s="29" t="s">
        <v>26</v>
      </c>
    </row>
    <row r="3111" spans="1:12" x14ac:dyDescent="0.8">
      <c r="A3111" s="29" t="s">
        <v>14797</v>
      </c>
      <c r="B3111" s="29" t="s">
        <v>14798</v>
      </c>
      <c r="C3111" s="29" t="s">
        <v>23938</v>
      </c>
      <c r="D3111" s="29" t="s">
        <v>24646</v>
      </c>
      <c r="E3111" s="32">
        <v>18</v>
      </c>
      <c r="F3111" s="29" t="s">
        <v>14</v>
      </c>
      <c r="G3111" s="29" t="s">
        <v>14799</v>
      </c>
      <c r="H3111" s="32" t="s">
        <v>14800</v>
      </c>
      <c r="I3111" s="29" t="s">
        <v>238</v>
      </c>
      <c r="J3111" s="29" t="s">
        <v>48</v>
      </c>
      <c r="K3111" s="34">
        <v>44850</v>
      </c>
      <c r="L3111" s="29" t="s">
        <v>42</v>
      </c>
    </row>
    <row r="3112" spans="1:12" x14ac:dyDescent="0.8">
      <c r="A3112" s="29" t="s">
        <v>14802</v>
      </c>
      <c r="B3112" s="29" t="s">
        <v>13414</v>
      </c>
      <c r="C3112" s="29" t="s">
        <v>23881</v>
      </c>
      <c r="D3112" s="29" t="s">
        <v>24331</v>
      </c>
      <c r="E3112" s="32">
        <v>21</v>
      </c>
      <c r="F3112" s="29" t="s">
        <v>29</v>
      </c>
      <c r="G3112" s="29" t="s">
        <v>14803</v>
      </c>
      <c r="H3112" s="32" t="s">
        <v>14804</v>
      </c>
      <c r="I3112" s="29" t="s">
        <v>558</v>
      </c>
      <c r="J3112" s="29" t="s">
        <v>55</v>
      </c>
      <c r="K3112" s="34">
        <v>44591</v>
      </c>
      <c r="L3112" s="29" t="s">
        <v>26</v>
      </c>
    </row>
    <row r="3113" spans="1:12" x14ac:dyDescent="0.8">
      <c r="A3113" s="29" t="s">
        <v>14806</v>
      </c>
      <c r="B3113" s="29" t="s">
        <v>14807</v>
      </c>
      <c r="C3113" s="29" t="s">
        <v>24085</v>
      </c>
      <c r="D3113" s="29" t="s">
        <v>24347</v>
      </c>
      <c r="E3113" s="32">
        <v>31</v>
      </c>
      <c r="F3113" s="29" t="s">
        <v>14</v>
      </c>
      <c r="G3113" s="29" t="s">
        <v>14808</v>
      </c>
      <c r="H3113" s="32" t="s">
        <v>14809</v>
      </c>
      <c r="I3113" s="29" t="s">
        <v>932</v>
      </c>
      <c r="J3113" s="29" t="s">
        <v>126</v>
      </c>
      <c r="K3113" s="34">
        <v>43905</v>
      </c>
      <c r="L3113" s="29" t="s">
        <v>26</v>
      </c>
    </row>
    <row r="3114" spans="1:12" x14ac:dyDescent="0.8">
      <c r="A3114" s="29" t="s">
        <v>14811</v>
      </c>
      <c r="B3114" s="29" t="s">
        <v>14812</v>
      </c>
      <c r="C3114" s="29" t="s">
        <v>24048</v>
      </c>
      <c r="D3114" s="29" t="s">
        <v>25078</v>
      </c>
      <c r="E3114" s="32">
        <v>31</v>
      </c>
      <c r="F3114" s="29" t="s">
        <v>14</v>
      </c>
      <c r="G3114" s="29" t="s">
        <v>14813</v>
      </c>
      <c r="H3114" s="32" t="s">
        <v>14814</v>
      </c>
      <c r="I3114" s="29" t="s">
        <v>33</v>
      </c>
      <c r="J3114" s="29" t="s">
        <v>34</v>
      </c>
      <c r="K3114" s="34">
        <v>44375</v>
      </c>
      <c r="L3114" s="29" t="s">
        <v>42</v>
      </c>
    </row>
    <row r="3115" spans="1:12" x14ac:dyDescent="0.8">
      <c r="A3115" s="29" t="s">
        <v>14816</v>
      </c>
      <c r="B3115" s="29" t="s">
        <v>11759</v>
      </c>
      <c r="C3115" s="29" t="s">
        <v>24010</v>
      </c>
      <c r="D3115" s="29" t="s">
        <v>24344</v>
      </c>
      <c r="E3115" s="32">
        <v>20</v>
      </c>
      <c r="F3115" s="29" t="s">
        <v>29</v>
      </c>
      <c r="G3115" s="29" t="s">
        <v>14817</v>
      </c>
      <c r="H3115" s="32" t="s">
        <v>14818</v>
      </c>
      <c r="I3115" s="29" t="s">
        <v>270</v>
      </c>
      <c r="J3115" s="29" t="s">
        <v>19</v>
      </c>
      <c r="K3115" s="34">
        <v>44593</v>
      </c>
      <c r="L3115" s="29" t="s">
        <v>35</v>
      </c>
    </row>
    <row r="3116" spans="1:12" x14ac:dyDescent="0.8">
      <c r="A3116" s="29" t="s">
        <v>14819</v>
      </c>
      <c r="B3116" s="29" t="s">
        <v>14820</v>
      </c>
      <c r="C3116" s="29" t="s">
        <v>23814</v>
      </c>
      <c r="D3116" s="29" t="s">
        <v>25079</v>
      </c>
      <c r="E3116" s="32">
        <v>39</v>
      </c>
      <c r="F3116" s="29" t="s">
        <v>29</v>
      </c>
      <c r="G3116" s="29" t="s">
        <v>14821</v>
      </c>
      <c r="H3116" s="32" t="s">
        <v>14822</v>
      </c>
      <c r="I3116" s="29" t="s">
        <v>167</v>
      </c>
      <c r="J3116" s="29" t="s">
        <v>138</v>
      </c>
      <c r="K3116" s="34">
        <v>45200</v>
      </c>
      <c r="L3116" s="29" t="s">
        <v>42</v>
      </c>
    </row>
    <row r="3117" spans="1:12" x14ac:dyDescent="0.8">
      <c r="A3117" s="29" t="s">
        <v>14824</v>
      </c>
      <c r="B3117" s="29" t="s">
        <v>14825</v>
      </c>
      <c r="C3117" s="29" t="s">
        <v>23752</v>
      </c>
      <c r="D3117" s="29" t="s">
        <v>24957</v>
      </c>
      <c r="E3117" s="32">
        <v>38</v>
      </c>
      <c r="F3117" s="29" t="s">
        <v>14</v>
      </c>
      <c r="G3117" s="29" t="s">
        <v>14826</v>
      </c>
      <c r="H3117" s="32" t="s">
        <v>14827</v>
      </c>
      <c r="I3117" s="29" t="s">
        <v>529</v>
      </c>
      <c r="J3117" s="29" t="s">
        <v>55</v>
      </c>
      <c r="K3117" s="34">
        <v>44588</v>
      </c>
      <c r="L3117" s="29" t="s">
        <v>42</v>
      </c>
    </row>
    <row r="3118" spans="1:12" x14ac:dyDescent="0.8">
      <c r="A3118" s="29" t="s">
        <v>14829</v>
      </c>
      <c r="B3118" s="29" t="s">
        <v>14830</v>
      </c>
      <c r="C3118" s="29" t="s">
        <v>23832</v>
      </c>
      <c r="D3118" s="29" t="s">
        <v>24649</v>
      </c>
      <c r="E3118" s="32">
        <v>32</v>
      </c>
      <c r="F3118" s="29" t="s">
        <v>29</v>
      </c>
      <c r="G3118" s="29" t="s">
        <v>14831</v>
      </c>
      <c r="H3118" s="32" t="s">
        <v>14832</v>
      </c>
      <c r="I3118" s="29" t="s">
        <v>489</v>
      </c>
      <c r="J3118" s="29" t="s">
        <v>34</v>
      </c>
      <c r="K3118" s="34">
        <v>45311</v>
      </c>
      <c r="L3118" s="29" t="s">
        <v>42</v>
      </c>
    </row>
    <row r="3119" spans="1:12" x14ac:dyDescent="0.8">
      <c r="A3119" s="29" t="s">
        <v>14834</v>
      </c>
      <c r="B3119" s="29" t="s">
        <v>14835</v>
      </c>
      <c r="C3119" s="29" t="s">
        <v>24213</v>
      </c>
      <c r="D3119" s="29" t="s">
        <v>24351</v>
      </c>
      <c r="E3119" s="32">
        <v>25</v>
      </c>
      <c r="F3119" s="29" t="s">
        <v>14</v>
      </c>
      <c r="G3119" s="29" t="s">
        <v>14836</v>
      </c>
      <c r="H3119" s="32" t="s">
        <v>14837</v>
      </c>
      <c r="I3119" s="29" t="s">
        <v>41</v>
      </c>
      <c r="J3119" s="29" t="s">
        <v>19</v>
      </c>
      <c r="K3119" s="34">
        <v>45307</v>
      </c>
      <c r="L3119" s="29" t="s">
        <v>42</v>
      </c>
    </row>
    <row r="3120" spans="1:12" x14ac:dyDescent="0.8">
      <c r="A3120" s="29" t="s">
        <v>14839</v>
      </c>
      <c r="B3120" s="29" t="s">
        <v>14840</v>
      </c>
      <c r="C3120" s="29" t="s">
        <v>23828</v>
      </c>
      <c r="D3120" s="29" t="s">
        <v>25080</v>
      </c>
      <c r="E3120" s="32">
        <v>47</v>
      </c>
      <c r="F3120" s="29" t="s">
        <v>14</v>
      </c>
      <c r="G3120" s="29" t="s">
        <v>14841</v>
      </c>
      <c r="H3120" s="32" t="s">
        <v>14842</v>
      </c>
      <c r="I3120" s="29" t="s">
        <v>1209</v>
      </c>
      <c r="J3120" s="29" t="s">
        <v>92</v>
      </c>
      <c r="K3120" s="34">
        <v>45048</v>
      </c>
      <c r="L3120" s="29" t="s">
        <v>26</v>
      </c>
    </row>
    <row r="3121" spans="1:12" x14ac:dyDescent="0.8">
      <c r="A3121" s="29" t="s">
        <v>14844</v>
      </c>
      <c r="B3121" s="29" t="s">
        <v>14845</v>
      </c>
      <c r="C3121" s="29" t="s">
        <v>24151</v>
      </c>
      <c r="D3121" s="29" t="s">
        <v>24213</v>
      </c>
      <c r="E3121" s="32">
        <v>54</v>
      </c>
      <c r="F3121" s="29" t="s">
        <v>14</v>
      </c>
      <c r="G3121" s="29" t="s">
        <v>14846</v>
      </c>
      <c r="H3121" s="32" t="s">
        <v>14847</v>
      </c>
      <c r="I3121" s="29" t="s">
        <v>41</v>
      </c>
      <c r="J3121" s="29" t="s">
        <v>19</v>
      </c>
      <c r="K3121" s="34">
        <v>44502</v>
      </c>
      <c r="L3121" s="29" t="s">
        <v>26</v>
      </c>
    </row>
    <row r="3122" spans="1:12" x14ac:dyDescent="0.8">
      <c r="A3122" s="29" t="s">
        <v>14849</v>
      </c>
      <c r="B3122" s="29" t="s">
        <v>14850</v>
      </c>
      <c r="C3122" s="29" t="s">
        <v>23962</v>
      </c>
      <c r="D3122" s="29" t="s">
        <v>23810</v>
      </c>
      <c r="E3122" s="32">
        <v>29</v>
      </c>
      <c r="F3122" s="29" t="s">
        <v>29</v>
      </c>
      <c r="G3122" s="29" t="s">
        <v>14851</v>
      </c>
      <c r="H3122" s="32" t="s">
        <v>14852</v>
      </c>
      <c r="I3122" s="29" t="s">
        <v>691</v>
      </c>
      <c r="J3122" s="29" t="s">
        <v>48</v>
      </c>
      <c r="K3122" s="34">
        <v>44221</v>
      </c>
      <c r="L3122" s="29" t="s">
        <v>26</v>
      </c>
    </row>
    <row r="3123" spans="1:12" x14ac:dyDescent="0.8">
      <c r="A3123" s="29" t="s">
        <v>14854</v>
      </c>
      <c r="B3123" s="29" t="s">
        <v>14855</v>
      </c>
      <c r="C3123" s="29" t="s">
        <v>24002</v>
      </c>
      <c r="D3123" s="29" t="s">
        <v>24518</v>
      </c>
      <c r="E3123" s="32">
        <v>27</v>
      </c>
      <c r="F3123" s="29" t="s">
        <v>29</v>
      </c>
      <c r="G3123" s="29" t="s">
        <v>14856</v>
      </c>
      <c r="H3123" s="32" t="s">
        <v>14857</v>
      </c>
      <c r="I3123" s="29" t="s">
        <v>270</v>
      </c>
      <c r="J3123" s="29" t="s">
        <v>19</v>
      </c>
      <c r="K3123" s="34">
        <v>45683</v>
      </c>
      <c r="L3123" s="29"/>
    </row>
    <row r="3124" spans="1:12" x14ac:dyDescent="0.8">
      <c r="A3124" s="29" t="s">
        <v>14859</v>
      </c>
      <c r="B3124" s="29" t="s">
        <v>14860</v>
      </c>
      <c r="C3124" s="29" t="s">
        <v>23818</v>
      </c>
      <c r="D3124" s="29" t="s">
        <v>25081</v>
      </c>
      <c r="E3124" s="32">
        <v>40</v>
      </c>
      <c r="F3124" s="29" t="s">
        <v>14</v>
      </c>
      <c r="G3124" s="29" t="s">
        <v>14861</v>
      </c>
      <c r="H3124" s="32"/>
      <c r="I3124" s="29" t="s">
        <v>119</v>
      </c>
      <c r="J3124" s="29" t="s">
        <v>55</v>
      </c>
      <c r="K3124" s="34">
        <v>44338</v>
      </c>
      <c r="L3124" s="29" t="s">
        <v>35</v>
      </c>
    </row>
    <row r="3125" spans="1:12" x14ac:dyDescent="0.8">
      <c r="A3125" s="29" t="s">
        <v>14863</v>
      </c>
      <c r="B3125" s="29" t="s">
        <v>14864</v>
      </c>
      <c r="C3125" s="29" t="s">
        <v>24089</v>
      </c>
      <c r="D3125" s="29" t="s">
        <v>24637</v>
      </c>
      <c r="E3125" s="32">
        <v>30</v>
      </c>
      <c r="F3125" s="29" t="s">
        <v>14</v>
      </c>
      <c r="G3125" s="29" t="s">
        <v>14865</v>
      </c>
      <c r="H3125" s="32" t="s">
        <v>14866</v>
      </c>
      <c r="I3125" s="29" t="s">
        <v>167</v>
      </c>
      <c r="J3125" s="29" t="s">
        <v>138</v>
      </c>
      <c r="K3125" s="34">
        <v>45308</v>
      </c>
      <c r="L3125" s="29" t="s">
        <v>35</v>
      </c>
    </row>
    <row r="3126" spans="1:12" x14ac:dyDescent="0.8">
      <c r="A3126" s="29" t="s">
        <v>14868</v>
      </c>
      <c r="B3126" s="29" t="s">
        <v>14869</v>
      </c>
      <c r="C3126" s="29" t="s">
        <v>23878</v>
      </c>
      <c r="D3126" s="29" t="s">
        <v>24449</v>
      </c>
      <c r="E3126" s="32">
        <v>33</v>
      </c>
      <c r="F3126" s="29" t="s">
        <v>29</v>
      </c>
      <c r="G3126" s="29" t="s">
        <v>14870</v>
      </c>
      <c r="H3126" s="32" t="s">
        <v>14871</v>
      </c>
      <c r="I3126" s="29" t="s">
        <v>227</v>
      </c>
      <c r="J3126" s="29" t="s">
        <v>221</v>
      </c>
      <c r="K3126" s="34">
        <v>45166</v>
      </c>
      <c r="L3126" s="29" t="s">
        <v>35</v>
      </c>
    </row>
    <row r="3127" spans="1:12" x14ac:dyDescent="0.8">
      <c r="A3127" s="29" t="s">
        <v>14873</v>
      </c>
      <c r="B3127" s="29" t="s">
        <v>14874</v>
      </c>
      <c r="C3127" s="29" t="s">
        <v>23809</v>
      </c>
      <c r="D3127" s="29" t="s">
        <v>24709</v>
      </c>
      <c r="E3127" s="32">
        <v>43</v>
      </c>
      <c r="F3127" s="29" t="s">
        <v>29</v>
      </c>
      <c r="G3127" s="29" t="s">
        <v>14875</v>
      </c>
      <c r="H3127" s="32" t="s">
        <v>14876</v>
      </c>
      <c r="I3127" s="29" t="s">
        <v>54</v>
      </c>
      <c r="J3127" s="29" t="s">
        <v>55</v>
      </c>
      <c r="K3127" s="34">
        <v>44873</v>
      </c>
      <c r="L3127" s="29" t="s">
        <v>42</v>
      </c>
    </row>
    <row r="3128" spans="1:12" x14ac:dyDescent="0.8">
      <c r="A3128" s="29" t="s">
        <v>14878</v>
      </c>
      <c r="B3128" s="29" t="s">
        <v>14879</v>
      </c>
      <c r="C3128" s="29" t="s">
        <v>24059</v>
      </c>
      <c r="D3128" s="29" t="s">
        <v>24798</v>
      </c>
      <c r="E3128" s="32">
        <v>18</v>
      </c>
      <c r="F3128" s="29" t="s">
        <v>14</v>
      </c>
      <c r="G3128" s="29" t="s">
        <v>14880</v>
      </c>
      <c r="H3128" s="32" t="s">
        <v>14881</v>
      </c>
      <c r="I3128" s="29" t="s">
        <v>112</v>
      </c>
      <c r="J3128" s="29" t="s">
        <v>113</v>
      </c>
      <c r="K3128" s="34">
        <v>44309</v>
      </c>
      <c r="L3128" s="29"/>
    </row>
    <row r="3129" spans="1:12" x14ac:dyDescent="0.8">
      <c r="A3129" s="29" t="s">
        <v>14883</v>
      </c>
      <c r="B3129" s="29" t="s">
        <v>14884</v>
      </c>
      <c r="C3129" s="29" t="s">
        <v>24156</v>
      </c>
      <c r="D3129" s="29" t="s">
        <v>24451</v>
      </c>
      <c r="E3129" s="32">
        <v>50</v>
      </c>
      <c r="F3129" s="29" t="s">
        <v>29</v>
      </c>
      <c r="G3129" s="29" t="s">
        <v>14885</v>
      </c>
      <c r="H3129" s="32" t="s">
        <v>14886</v>
      </c>
      <c r="I3129" s="29" t="s">
        <v>167</v>
      </c>
      <c r="J3129" s="29" t="s">
        <v>138</v>
      </c>
      <c r="K3129" s="34">
        <v>45580</v>
      </c>
      <c r="L3129" s="29"/>
    </row>
    <row r="3130" spans="1:12" x14ac:dyDescent="0.8">
      <c r="A3130" s="29" t="s">
        <v>14888</v>
      </c>
      <c r="B3130" s="29" t="s">
        <v>14889</v>
      </c>
      <c r="C3130" s="29" t="s">
        <v>24094</v>
      </c>
      <c r="D3130" s="29" t="s">
        <v>24644</v>
      </c>
      <c r="E3130" s="32">
        <v>35</v>
      </c>
      <c r="F3130" s="29" t="s">
        <v>14</v>
      </c>
      <c r="G3130" s="29" t="s">
        <v>14890</v>
      </c>
      <c r="H3130" s="32" t="s">
        <v>14891</v>
      </c>
      <c r="I3130" s="29" t="s">
        <v>249</v>
      </c>
      <c r="J3130" s="29" t="s">
        <v>55</v>
      </c>
      <c r="K3130" s="34">
        <v>43909</v>
      </c>
      <c r="L3130" s="29" t="s">
        <v>42</v>
      </c>
    </row>
    <row r="3131" spans="1:12" x14ac:dyDescent="0.8">
      <c r="A3131" s="29" t="s">
        <v>14893</v>
      </c>
      <c r="B3131" s="29" t="s">
        <v>14894</v>
      </c>
      <c r="C3131" s="29" t="s">
        <v>23838</v>
      </c>
      <c r="D3131" s="29" t="s">
        <v>24796</v>
      </c>
      <c r="E3131" s="32">
        <v>30</v>
      </c>
      <c r="F3131" s="29" t="s">
        <v>14</v>
      </c>
      <c r="G3131" s="29" t="s">
        <v>14895</v>
      </c>
      <c r="H3131" s="32" t="s">
        <v>14896</v>
      </c>
      <c r="I3131" s="29" t="s">
        <v>681</v>
      </c>
      <c r="J3131" s="29" t="s">
        <v>99</v>
      </c>
      <c r="K3131" s="34">
        <v>43950</v>
      </c>
      <c r="L3131" s="29" t="s">
        <v>35</v>
      </c>
    </row>
    <row r="3132" spans="1:12" x14ac:dyDescent="0.8">
      <c r="A3132" s="29" t="s">
        <v>14898</v>
      </c>
      <c r="B3132" s="29" t="s">
        <v>14899</v>
      </c>
      <c r="C3132" s="29" t="s">
        <v>24043</v>
      </c>
      <c r="D3132" s="29" t="s">
        <v>24915</v>
      </c>
      <c r="E3132" s="32">
        <v>33</v>
      </c>
      <c r="F3132" s="29" t="s">
        <v>14</v>
      </c>
      <c r="G3132" s="29" t="s">
        <v>14900</v>
      </c>
      <c r="H3132" s="32" t="s">
        <v>14901</v>
      </c>
      <c r="I3132" s="29" t="s">
        <v>238</v>
      </c>
      <c r="J3132" s="29" t="s">
        <v>48</v>
      </c>
      <c r="K3132" s="34">
        <v>44484</v>
      </c>
      <c r="L3132" s="29" t="s">
        <v>35</v>
      </c>
    </row>
    <row r="3133" spans="1:12" x14ac:dyDescent="0.8">
      <c r="A3133" s="29" t="s">
        <v>14903</v>
      </c>
      <c r="B3133" s="29" t="s">
        <v>14904</v>
      </c>
      <c r="C3133" s="29" t="s">
        <v>23752</v>
      </c>
      <c r="D3133" s="29" t="s">
        <v>24669</v>
      </c>
      <c r="E3133" s="32">
        <v>34</v>
      </c>
      <c r="F3133" s="29" t="s">
        <v>14</v>
      </c>
      <c r="G3133" s="29" t="s">
        <v>14905</v>
      </c>
      <c r="H3133" s="32" t="s">
        <v>14906</v>
      </c>
      <c r="I3133" s="29" t="s">
        <v>573</v>
      </c>
      <c r="J3133" s="29" t="s">
        <v>193</v>
      </c>
      <c r="K3133" s="34">
        <v>45181</v>
      </c>
      <c r="L3133" s="29" t="s">
        <v>42</v>
      </c>
    </row>
    <row r="3134" spans="1:12" x14ac:dyDescent="0.8">
      <c r="A3134" s="29" t="s">
        <v>14908</v>
      </c>
      <c r="B3134" s="29"/>
      <c r="C3134" s="29"/>
      <c r="D3134" s="29"/>
      <c r="E3134" s="32">
        <v>18</v>
      </c>
      <c r="F3134" s="29" t="s">
        <v>29</v>
      </c>
      <c r="G3134" s="29" t="s">
        <v>14909</v>
      </c>
      <c r="H3134" s="32" t="s">
        <v>14910</v>
      </c>
      <c r="I3134" s="29" t="s">
        <v>137</v>
      </c>
      <c r="J3134" s="29" t="s">
        <v>138</v>
      </c>
      <c r="K3134" s="34">
        <v>43949</v>
      </c>
      <c r="L3134" s="29" t="s">
        <v>35</v>
      </c>
    </row>
    <row r="3135" spans="1:12" x14ac:dyDescent="0.8">
      <c r="A3135" s="29" t="s">
        <v>14912</v>
      </c>
      <c r="B3135" s="29" t="s">
        <v>14913</v>
      </c>
      <c r="C3135" s="29" t="s">
        <v>23749</v>
      </c>
      <c r="D3135" s="29" t="s">
        <v>25083</v>
      </c>
      <c r="E3135" s="32">
        <v>52</v>
      </c>
      <c r="F3135" s="29" t="s">
        <v>14</v>
      </c>
      <c r="G3135" s="29" t="s">
        <v>14914</v>
      </c>
      <c r="H3135" s="32" t="s">
        <v>14915</v>
      </c>
      <c r="I3135" s="29" t="s">
        <v>25</v>
      </c>
      <c r="J3135" s="29" t="s">
        <v>19</v>
      </c>
      <c r="K3135" s="34">
        <v>44470</v>
      </c>
      <c r="L3135" s="29" t="s">
        <v>42</v>
      </c>
    </row>
    <row r="3136" spans="1:12" x14ac:dyDescent="0.8">
      <c r="A3136" s="29" t="s">
        <v>14917</v>
      </c>
      <c r="B3136" s="29" t="s">
        <v>14918</v>
      </c>
      <c r="C3136" s="29" t="s">
        <v>23810</v>
      </c>
      <c r="D3136" s="29" t="s">
        <v>24508</v>
      </c>
      <c r="E3136" s="32">
        <v>35</v>
      </c>
      <c r="F3136" s="29" t="s">
        <v>14</v>
      </c>
      <c r="G3136" s="29" t="s">
        <v>14919</v>
      </c>
      <c r="H3136" s="32" t="s">
        <v>14920</v>
      </c>
      <c r="I3136" s="29" t="s">
        <v>186</v>
      </c>
      <c r="J3136" s="29" t="s">
        <v>74</v>
      </c>
      <c r="K3136" s="34">
        <v>45702</v>
      </c>
      <c r="L3136" s="29" t="s">
        <v>35</v>
      </c>
    </row>
    <row r="3137" spans="1:12" x14ac:dyDescent="0.8">
      <c r="A3137" s="29" t="s">
        <v>14922</v>
      </c>
      <c r="B3137" s="29" t="s">
        <v>14923</v>
      </c>
      <c r="C3137" s="29" t="s">
        <v>23745</v>
      </c>
      <c r="D3137" s="29" t="s">
        <v>24560</v>
      </c>
      <c r="E3137" s="32">
        <v>40</v>
      </c>
      <c r="F3137" s="29" t="s">
        <v>29</v>
      </c>
      <c r="G3137" s="29" t="s">
        <v>14924</v>
      </c>
      <c r="H3137" s="32" t="s">
        <v>14925</v>
      </c>
      <c r="I3137" s="29" t="s">
        <v>912</v>
      </c>
      <c r="J3137" s="29" t="s">
        <v>99</v>
      </c>
      <c r="K3137" s="34">
        <v>44584</v>
      </c>
      <c r="L3137" s="29" t="s">
        <v>26</v>
      </c>
    </row>
    <row r="3138" spans="1:12" x14ac:dyDescent="0.8">
      <c r="A3138" s="29" t="s">
        <v>14927</v>
      </c>
      <c r="B3138" s="29" t="s">
        <v>14928</v>
      </c>
      <c r="C3138" s="29" t="s">
        <v>24280</v>
      </c>
      <c r="D3138" s="29" t="s">
        <v>23742</v>
      </c>
      <c r="E3138" s="32">
        <v>46</v>
      </c>
      <c r="F3138" s="29" t="s">
        <v>14</v>
      </c>
      <c r="G3138" s="29" t="s">
        <v>14929</v>
      </c>
      <c r="H3138" s="32">
        <f>1-990-621-7720</f>
        <v>-9330</v>
      </c>
      <c r="I3138" s="29" t="s">
        <v>573</v>
      </c>
      <c r="J3138" s="29" t="s">
        <v>193</v>
      </c>
      <c r="K3138" s="34">
        <v>44290</v>
      </c>
      <c r="L3138" s="29" t="s">
        <v>26</v>
      </c>
    </row>
    <row r="3139" spans="1:12" x14ac:dyDescent="0.8">
      <c r="A3139" s="29" t="s">
        <v>14930</v>
      </c>
      <c r="B3139" s="29" t="s">
        <v>14931</v>
      </c>
      <c r="C3139" s="29" t="s">
        <v>23921</v>
      </c>
      <c r="D3139" s="29" t="s">
        <v>24449</v>
      </c>
      <c r="E3139" s="32">
        <v>22</v>
      </c>
      <c r="F3139" s="29" t="s">
        <v>14</v>
      </c>
      <c r="G3139" s="29" t="s">
        <v>14932</v>
      </c>
      <c r="H3139" s="32" t="s">
        <v>14933</v>
      </c>
      <c r="I3139" s="29" t="s">
        <v>54</v>
      </c>
      <c r="J3139" s="29"/>
      <c r="K3139" s="34">
        <v>45615</v>
      </c>
      <c r="L3139" s="29" t="s">
        <v>35</v>
      </c>
    </row>
    <row r="3140" spans="1:12" x14ac:dyDescent="0.8">
      <c r="A3140" s="29" t="s">
        <v>14935</v>
      </c>
      <c r="B3140" s="29" t="s">
        <v>14936</v>
      </c>
      <c r="C3140" s="29" t="s">
        <v>24281</v>
      </c>
      <c r="D3140" s="29" t="s">
        <v>24254</v>
      </c>
      <c r="E3140" s="32">
        <v>40</v>
      </c>
      <c r="F3140" s="29" t="s">
        <v>14</v>
      </c>
      <c r="G3140" s="29" t="s">
        <v>14937</v>
      </c>
      <c r="H3140" s="32" t="s">
        <v>14938</v>
      </c>
      <c r="I3140" s="29" t="s">
        <v>33</v>
      </c>
      <c r="J3140" s="29" t="s">
        <v>34</v>
      </c>
      <c r="K3140" s="34">
        <v>43931</v>
      </c>
      <c r="L3140" s="29" t="s">
        <v>35</v>
      </c>
    </row>
    <row r="3141" spans="1:12" x14ac:dyDescent="0.8">
      <c r="A3141" s="29" t="s">
        <v>14940</v>
      </c>
      <c r="B3141" s="29" t="s">
        <v>14941</v>
      </c>
      <c r="C3141" s="29" t="s">
        <v>23848</v>
      </c>
      <c r="D3141" s="29" t="s">
        <v>24457</v>
      </c>
      <c r="E3141" s="32">
        <v>31</v>
      </c>
      <c r="F3141" s="29" t="s">
        <v>14</v>
      </c>
      <c r="G3141" s="29" t="s">
        <v>14942</v>
      </c>
      <c r="H3141" s="32" t="s">
        <v>14943</v>
      </c>
      <c r="I3141" s="29"/>
      <c r="J3141" s="29" t="s">
        <v>99</v>
      </c>
      <c r="K3141" s="34">
        <v>45230</v>
      </c>
      <c r="L3141" s="29" t="s">
        <v>42</v>
      </c>
    </row>
    <row r="3142" spans="1:12" x14ac:dyDescent="0.8">
      <c r="A3142" s="29" t="s">
        <v>14945</v>
      </c>
      <c r="B3142" s="29" t="s">
        <v>14946</v>
      </c>
      <c r="C3142" s="29" t="s">
        <v>23901</v>
      </c>
      <c r="D3142" s="29" t="s">
        <v>24832</v>
      </c>
      <c r="E3142" s="32">
        <v>45</v>
      </c>
      <c r="F3142" s="29" t="s">
        <v>29</v>
      </c>
      <c r="G3142" s="29" t="s">
        <v>14947</v>
      </c>
      <c r="H3142" s="32" t="s">
        <v>14948</v>
      </c>
      <c r="I3142" s="29" t="s">
        <v>796</v>
      </c>
      <c r="J3142" s="29" t="s">
        <v>19</v>
      </c>
      <c r="K3142" s="34">
        <v>44319</v>
      </c>
      <c r="L3142" s="29" t="s">
        <v>35</v>
      </c>
    </row>
    <row r="3143" spans="1:12" x14ac:dyDescent="0.8">
      <c r="A3143" s="29" t="s">
        <v>14950</v>
      </c>
      <c r="B3143" s="29" t="s">
        <v>12039</v>
      </c>
      <c r="C3143" s="29" t="s">
        <v>23792</v>
      </c>
      <c r="D3143" s="29" t="s">
        <v>24330</v>
      </c>
      <c r="E3143" s="32">
        <v>18</v>
      </c>
      <c r="F3143" s="29" t="s">
        <v>14</v>
      </c>
      <c r="G3143" s="29" t="s">
        <v>14951</v>
      </c>
      <c r="H3143" s="32" t="s">
        <v>14952</v>
      </c>
      <c r="I3143" s="29" t="s">
        <v>119</v>
      </c>
      <c r="J3143" s="29" t="s">
        <v>55</v>
      </c>
      <c r="K3143" s="34">
        <v>44380</v>
      </c>
      <c r="L3143" s="29" t="s">
        <v>35</v>
      </c>
    </row>
    <row r="3144" spans="1:12" x14ac:dyDescent="0.8">
      <c r="A3144" s="29" t="s">
        <v>14954</v>
      </c>
      <c r="B3144" s="29" t="s">
        <v>14955</v>
      </c>
      <c r="C3144" s="29" t="s">
        <v>23917</v>
      </c>
      <c r="D3144" s="29" t="s">
        <v>25030</v>
      </c>
      <c r="E3144" s="32">
        <v>33</v>
      </c>
      <c r="F3144" s="29" t="s">
        <v>29</v>
      </c>
      <c r="G3144" s="29" t="s">
        <v>14956</v>
      </c>
      <c r="H3144" s="32" t="s">
        <v>14957</v>
      </c>
      <c r="I3144" s="29" t="s">
        <v>249</v>
      </c>
      <c r="J3144" s="29" t="s">
        <v>55</v>
      </c>
      <c r="K3144" s="34">
        <v>45242</v>
      </c>
      <c r="L3144" s="29" t="s">
        <v>35</v>
      </c>
    </row>
    <row r="3145" spans="1:12" x14ac:dyDescent="0.8">
      <c r="A3145" s="29" t="s">
        <v>14959</v>
      </c>
      <c r="B3145" s="29" t="s">
        <v>14960</v>
      </c>
      <c r="C3145" s="29" t="s">
        <v>23848</v>
      </c>
      <c r="D3145" s="29" t="s">
        <v>24405</v>
      </c>
      <c r="E3145" s="32">
        <v>27</v>
      </c>
      <c r="F3145" s="29" t="s">
        <v>14</v>
      </c>
      <c r="G3145" s="29" t="s">
        <v>14961</v>
      </c>
      <c r="H3145" s="32" t="s">
        <v>14962</v>
      </c>
      <c r="I3145" s="29" t="s">
        <v>125</v>
      </c>
      <c r="J3145" s="29" t="s">
        <v>126</v>
      </c>
      <c r="K3145" s="34">
        <v>45525</v>
      </c>
      <c r="L3145" s="29" t="s">
        <v>26</v>
      </c>
    </row>
    <row r="3146" spans="1:12" x14ac:dyDescent="0.8">
      <c r="A3146" s="29" t="s">
        <v>14964</v>
      </c>
      <c r="B3146" s="29" t="s">
        <v>14965</v>
      </c>
      <c r="C3146" s="29" t="s">
        <v>23952</v>
      </c>
      <c r="D3146" s="29" t="s">
        <v>24373</v>
      </c>
      <c r="E3146" s="32">
        <v>40</v>
      </c>
      <c r="F3146" s="29" t="s">
        <v>29</v>
      </c>
      <c r="G3146" s="29" t="s">
        <v>14966</v>
      </c>
      <c r="H3146" s="32" t="s">
        <v>14967</v>
      </c>
      <c r="I3146" s="29" t="s">
        <v>18</v>
      </c>
      <c r="J3146" s="29" t="s">
        <v>19</v>
      </c>
      <c r="K3146" s="34">
        <v>44131</v>
      </c>
      <c r="L3146" s="29" t="s">
        <v>35</v>
      </c>
    </row>
    <row r="3147" spans="1:12" x14ac:dyDescent="0.8">
      <c r="A3147" s="29" t="s">
        <v>14969</v>
      </c>
      <c r="B3147" s="29" t="s">
        <v>14970</v>
      </c>
      <c r="C3147" s="29" t="s">
        <v>23746</v>
      </c>
      <c r="D3147" s="29" t="s">
        <v>24372</v>
      </c>
      <c r="E3147" s="32">
        <v>40</v>
      </c>
      <c r="F3147" s="29" t="s">
        <v>14</v>
      </c>
      <c r="G3147" s="29" t="s">
        <v>14971</v>
      </c>
      <c r="H3147" s="32" t="s">
        <v>14972</v>
      </c>
      <c r="I3147" s="29" t="s">
        <v>25</v>
      </c>
      <c r="J3147" s="29"/>
      <c r="K3147" s="34">
        <v>45516</v>
      </c>
      <c r="L3147" s="29" t="s">
        <v>42</v>
      </c>
    </row>
    <row r="3148" spans="1:12" x14ac:dyDescent="0.8">
      <c r="A3148" s="29" t="s">
        <v>14974</v>
      </c>
      <c r="B3148" s="29" t="s">
        <v>580</v>
      </c>
      <c r="C3148" s="29" t="s">
        <v>23817</v>
      </c>
      <c r="D3148" s="29" t="s">
        <v>24406</v>
      </c>
      <c r="E3148" s="32">
        <v>26</v>
      </c>
      <c r="F3148" s="29" t="s">
        <v>108</v>
      </c>
      <c r="G3148" s="29" t="s">
        <v>14975</v>
      </c>
      <c r="H3148" s="32" t="s">
        <v>14976</v>
      </c>
      <c r="I3148" s="29" t="s">
        <v>1383</v>
      </c>
      <c r="J3148" s="29" t="s">
        <v>92</v>
      </c>
      <c r="K3148" s="34">
        <v>44979</v>
      </c>
      <c r="L3148" s="29" t="s">
        <v>42</v>
      </c>
    </row>
    <row r="3149" spans="1:12" x14ac:dyDescent="0.8">
      <c r="A3149" s="29" t="s">
        <v>14978</v>
      </c>
      <c r="B3149" s="29" t="s">
        <v>14979</v>
      </c>
      <c r="C3149" s="29" t="s">
        <v>24282</v>
      </c>
      <c r="D3149" s="29" t="s">
        <v>25084</v>
      </c>
      <c r="E3149" s="32">
        <v>26</v>
      </c>
      <c r="F3149" s="29" t="s">
        <v>29</v>
      </c>
      <c r="G3149" s="29" t="s">
        <v>14980</v>
      </c>
      <c r="H3149" s="32" t="s">
        <v>14981</v>
      </c>
      <c r="I3149" s="29" t="s">
        <v>249</v>
      </c>
      <c r="J3149" s="29" t="s">
        <v>55</v>
      </c>
      <c r="K3149" s="34">
        <v>44540</v>
      </c>
      <c r="L3149" s="29" t="s">
        <v>42</v>
      </c>
    </row>
    <row r="3150" spans="1:12" x14ac:dyDescent="0.8">
      <c r="A3150" s="29" t="s">
        <v>14983</v>
      </c>
      <c r="B3150" s="29" t="s">
        <v>14984</v>
      </c>
      <c r="C3150" s="29" t="s">
        <v>23755</v>
      </c>
      <c r="D3150" s="29" t="s">
        <v>24439</v>
      </c>
      <c r="E3150" s="32">
        <v>33</v>
      </c>
      <c r="F3150" s="29" t="s">
        <v>14</v>
      </c>
      <c r="G3150" s="29" t="s">
        <v>14985</v>
      </c>
      <c r="H3150" s="32" t="s">
        <v>14986</v>
      </c>
      <c r="I3150" s="29" t="s">
        <v>1383</v>
      </c>
      <c r="J3150" s="29" t="s">
        <v>92</v>
      </c>
      <c r="K3150" s="34">
        <v>43983</v>
      </c>
      <c r="L3150" s="29" t="s">
        <v>35</v>
      </c>
    </row>
    <row r="3151" spans="1:12" x14ac:dyDescent="0.8">
      <c r="A3151" s="29" t="s">
        <v>14988</v>
      </c>
      <c r="B3151" s="29" t="s">
        <v>14989</v>
      </c>
      <c r="C3151" s="29" t="s">
        <v>23760</v>
      </c>
      <c r="D3151" s="29" t="s">
        <v>25074</v>
      </c>
      <c r="E3151" s="32">
        <v>24</v>
      </c>
      <c r="F3151" s="29" t="s">
        <v>14</v>
      </c>
      <c r="G3151" s="29" t="s">
        <v>14990</v>
      </c>
      <c r="H3151" s="32" t="s">
        <v>14991</v>
      </c>
      <c r="I3151" s="29" t="s">
        <v>1209</v>
      </c>
      <c r="J3151" s="29" t="s">
        <v>92</v>
      </c>
      <c r="K3151" s="34">
        <v>44491</v>
      </c>
      <c r="L3151" s="29" t="s">
        <v>35</v>
      </c>
    </row>
    <row r="3152" spans="1:12" x14ac:dyDescent="0.8">
      <c r="A3152" s="29" t="s">
        <v>14993</v>
      </c>
      <c r="B3152" s="29" t="s">
        <v>14994</v>
      </c>
      <c r="C3152" s="29" t="s">
        <v>23999</v>
      </c>
      <c r="D3152" s="29" t="s">
        <v>24671</v>
      </c>
      <c r="E3152" s="32">
        <v>45</v>
      </c>
      <c r="F3152" s="29" t="s">
        <v>14</v>
      </c>
      <c r="G3152" s="29" t="s">
        <v>14995</v>
      </c>
      <c r="H3152" s="32" t="s">
        <v>14996</v>
      </c>
      <c r="I3152" s="29" t="s">
        <v>424</v>
      </c>
      <c r="J3152" s="29" t="s">
        <v>138</v>
      </c>
      <c r="K3152" s="34">
        <v>44395</v>
      </c>
      <c r="L3152" s="29"/>
    </row>
    <row r="3153" spans="1:12" x14ac:dyDescent="0.8">
      <c r="A3153" s="29" t="s">
        <v>14998</v>
      </c>
      <c r="B3153" s="29" t="s">
        <v>14999</v>
      </c>
      <c r="C3153" s="29" t="s">
        <v>24137</v>
      </c>
      <c r="D3153" s="29" t="s">
        <v>23749</v>
      </c>
      <c r="E3153" s="32">
        <v>30</v>
      </c>
      <c r="F3153" s="29" t="s">
        <v>29</v>
      </c>
      <c r="G3153" s="29" t="s">
        <v>15000</v>
      </c>
      <c r="H3153" s="32" t="s">
        <v>15001</v>
      </c>
      <c r="I3153" s="29" t="s">
        <v>1014</v>
      </c>
      <c r="J3153" s="29" t="s">
        <v>34</v>
      </c>
      <c r="K3153" s="34">
        <v>45676</v>
      </c>
      <c r="L3153" s="29" t="s">
        <v>26</v>
      </c>
    </row>
    <row r="3154" spans="1:12" x14ac:dyDescent="0.8">
      <c r="A3154" s="29" t="s">
        <v>15003</v>
      </c>
      <c r="B3154" s="29" t="s">
        <v>15004</v>
      </c>
      <c r="C3154" s="29" t="s">
        <v>24082</v>
      </c>
      <c r="D3154" s="29" t="s">
        <v>24584</v>
      </c>
      <c r="E3154" s="32">
        <v>18</v>
      </c>
      <c r="F3154" s="29" t="s">
        <v>14</v>
      </c>
      <c r="G3154" s="29" t="s">
        <v>15005</v>
      </c>
      <c r="H3154" s="32" t="s">
        <v>15006</v>
      </c>
      <c r="I3154" s="29" t="s">
        <v>409</v>
      </c>
      <c r="J3154" s="29" t="s">
        <v>34</v>
      </c>
      <c r="K3154" s="34">
        <v>45085</v>
      </c>
      <c r="L3154" s="29" t="s">
        <v>35</v>
      </c>
    </row>
    <row r="3155" spans="1:12" x14ac:dyDescent="0.8">
      <c r="A3155" s="29" t="s">
        <v>15008</v>
      </c>
      <c r="B3155" s="29" t="s">
        <v>15009</v>
      </c>
      <c r="C3155" s="29" t="s">
        <v>24128</v>
      </c>
      <c r="D3155" s="29" t="s">
        <v>25085</v>
      </c>
      <c r="E3155" s="32">
        <v>30</v>
      </c>
      <c r="F3155" s="29" t="s">
        <v>14</v>
      </c>
      <c r="G3155" s="29" t="s">
        <v>15010</v>
      </c>
      <c r="H3155" s="32" t="s">
        <v>15011</v>
      </c>
      <c r="I3155" s="29" t="s">
        <v>167</v>
      </c>
      <c r="J3155" s="29" t="s">
        <v>138</v>
      </c>
      <c r="K3155" s="34">
        <v>45378</v>
      </c>
      <c r="L3155" s="29" t="s">
        <v>42</v>
      </c>
    </row>
    <row r="3156" spans="1:12" x14ac:dyDescent="0.8">
      <c r="A3156" s="29" t="s">
        <v>15013</v>
      </c>
      <c r="B3156" s="29" t="s">
        <v>15014</v>
      </c>
      <c r="C3156" s="29" t="s">
        <v>23954</v>
      </c>
      <c r="D3156" s="29" t="s">
        <v>25086</v>
      </c>
      <c r="E3156" s="32">
        <v>22</v>
      </c>
      <c r="F3156" s="29" t="s">
        <v>14</v>
      </c>
      <c r="G3156" s="29" t="s">
        <v>15015</v>
      </c>
      <c r="H3156" s="32" t="s">
        <v>15016</v>
      </c>
      <c r="I3156" s="29" t="s">
        <v>119</v>
      </c>
      <c r="J3156" s="29" t="s">
        <v>55</v>
      </c>
      <c r="K3156" s="34">
        <v>45508</v>
      </c>
      <c r="L3156" s="29" t="s">
        <v>35</v>
      </c>
    </row>
    <row r="3157" spans="1:12" x14ac:dyDescent="0.8">
      <c r="A3157" s="29" t="s">
        <v>15018</v>
      </c>
      <c r="B3157" s="29" t="s">
        <v>15019</v>
      </c>
      <c r="C3157" s="29" t="s">
        <v>24283</v>
      </c>
      <c r="D3157" s="29" t="s">
        <v>25044</v>
      </c>
      <c r="E3157" s="32">
        <v>18</v>
      </c>
      <c r="F3157" s="29" t="s">
        <v>14</v>
      </c>
      <c r="G3157" s="29" t="s">
        <v>15020</v>
      </c>
      <c r="H3157" s="32"/>
      <c r="I3157" s="29" t="s">
        <v>220</v>
      </c>
      <c r="J3157" s="29" t="s">
        <v>221</v>
      </c>
      <c r="K3157" s="34">
        <v>44930</v>
      </c>
      <c r="L3157" s="29" t="s">
        <v>35</v>
      </c>
    </row>
    <row r="3158" spans="1:12" x14ac:dyDescent="0.8">
      <c r="A3158" s="29" t="s">
        <v>15022</v>
      </c>
      <c r="B3158" s="29" t="s">
        <v>15023</v>
      </c>
      <c r="C3158" s="29" t="s">
        <v>23740</v>
      </c>
      <c r="D3158" s="29" t="s">
        <v>24375</v>
      </c>
      <c r="E3158" s="32">
        <v>20</v>
      </c>
      <c r="F3158" s="29" t="s">
        <v>14</v>
      </c>
      <c r="G3158" s="29" t="s">
        <v>15024</v>
      </c>
      <c r="H3158" s="32" t="s">
        <v>15025</v>
      </c>
      <c r="I3158" s="29" t="s">
        <v>558</v>
      </c>
      <c r="J3158" s="29" t="s">
        <v>55</v>
      </c>
      <c r="K3158" s="34">
        <v>44655</v>
      </c>
      <c r="L3158" s="29" t="s">
        <v>35</v>
      </c>
    </row>
    <row r="3159" spans="1:12" x14ac:dyDescent="0.8">
      <c r="A3159" s="29" t="s">
        <v>15027</v>
      </c>
      <c r="B3159" s="29" t="s">
        <v>15028</v>
      </c>
      <c r="C3159" s="29" t="s">
        <v>23814</v>
      </c>
      <c r="D3159" s="29" t="s">
        <v>24456</v>
      </c>
      <c r="E3159" s="32">
        <v>36</v>
      </c>
      <c r="F3159" s="29" t="s">
        <v>29</v>
      </c>
      <c r="G3159" s="29" t="s">
        <v>15029</v>
      </c>
      <c r="H3159" s="32" t="s">
        <v>15030</v>
      </c>
      <c r="I3159" s="29" t="s">
        <v>578</v>
      </c>
      <c r="J3159" s="29" t="s">
        <v>113</v>
      </c>
      <c r="K3159" s="34">
        <v>44839</v>
      </c>
      <c r="L3159" s="29" t="s">
        <v>35</v>
      </c>
    </row>
    <row r="3160" spans="1:12" x14ac:dyDescent="0.8">
      <c r="A3160" s="29" t="s">
        <v>15032</v>
      </c>
      <c r="B3160" s="29" t="s">
        <v>15033</v>
      </c>
      <c r="C3160" s="29" t="s">
        <v>23999</v>
      </c>
      <c r="D3160" s="29" t="s">
        <v>24508</v>
      </c>
      <c r="E3160" s="32">
        <v>50</v>
      </c>
      <c r="F3160" s="29" t="s">
        <v>14</v>
      </c>
      <c r="G3160" s="29" t="s">
        <v>15034</v>
      </c>
      <c r="H3160" s="32" t="s">
        <v>15035</v>
      </c>
      <c r="I3160" s="29" t="s">
        <v>249</v>
      </c>
      <c r="J3160" s="29" t="s">
        <v>55</v>
      </c>
      <c r="K3160" s="34">
        <v>45348</v>
      </c>
      <c r="L3160" s="29" t="s">
        <v>26</v>
      </c>
    </row>
    <row r="3161" spans="1:12" x14ac:dyDescent="0.8">
      <c r="A3161" s="29" t="s">
        <v>15037</v>
      </c>
      <c r="B3161" s="29" t="s">
        <v>15038</v>
      </c>
      <c r="C3161" s="29" t="s">
        <v>24039</v>
      </c>
      <c r="D3161" s="29" t="s">
        <v>24869</v>
      </c>
      <c r="E3161" s="32">
        <v>38</v>
      </c>
      <c r="F3161" s="29" t="s">
        <v>29</v>
      </c>
      <c r="G3161" s="29" t="s">
        <v>15039</v>
      </c>
      <c r="H3161" s="32" t="s">
        <v>15040</v>
      </c>
      <c r="I3161" s="29" t="s">
        <v>320</v>
      </c>
      <c r="J3161" s="29" t="s">
        <v>138</v>
      </c>
      <c r="K3161" s="34">
        <v>45311</v>
      </c>
      <c r="L3161" s="29" t="s">
        <v>26</v>
      </c>
    </row>
    <row r="3162" spans="1:12" x14ac:dyDescent="0.8">
      <c r="A3162" s="29" t="s">
        <v>15042</v>
      </c>
      <c r="B3162" s="29" t="s">
        <v>15043</v>
      </c>
      <c r="C3162" s="29" t="s">
        <v>24284</v>
      </c>
      <c r="D3162" s="29" t="s">
        <v>24891</v>
      </c>
      <c r="E3162" s="32">
        <v>27</v>
      </c>
      <c r="F3162" s="29" t="s">
        <v>29</v>
      </c>
      <c r="G3162" s="29" t="s">
        <v>15044</v>
      </c>
      <c r="H3162" s="32" t="s">
        <v>15045</v>
      </c>
      <c r="I3162" s="29" t="s">
        <v>297</v>
      </c>
      <c r="J3162" s="29" t="s">
        <v>99</v>
      </c>
      <c r="K3162" s="34">
        <v>44859</v>
      </c>
      <c r="L3162" s="29" t="s">
        <v>35</v>
      </c>
    </row>
    <row r="3163" spans="1:12" x14ac:dyDescent="0.8">
      <c r="A3163" s="29" t="s">
        <v>15047</v>
      </c>
      <c r="B3163" s="29" t="s">
        <v>15048</v>
      </c>
      <c r="C3163" s="29" t="s">
        <v>24170</v>
      </c>
      <c r="D3163" s="29" t="s">
        <v>23969</v>
      </c>
      <c r="E3163" s="32">
        <v>40</v>
      </c>
      <c r="F3163" s="29" t="s">
        <v>14</v>
      </c>
      <c r="G3163" s="29" t="s">
        <v>15049</v>
      </c>
      <c r="H3163" s="32">
        <v>9242756707</v>
      </c>
      <c r="I3163" s="29" t="s">
        <v>558</v>
      </c>
      <c r="J3163" s="29" t="s">
        <v>55</v>
      </c>
      <c r="K3163" s="34">
        <v>44710</v>
      </c>
      <c r="L3163" s="29" t="s">
        <v>42</v>
      </c>
    </row>
    <row r="3164" spans="1:12" x14ac:dyDescent="0.8">
      <c r="A3164" s="29" t="s">
        <v>15051</v>
      </c>
      <c r="B3164" s="29"/>
      <c r="C3164" s="29"/>
      <c r="D3164" s="29"/>
      <c r="E3164" s="32">
        <v>29</v>
      </c>
      <c r="F3164" s="29" t="s">
        <v>29</v>
      </c>
      <c r="G3164" s="29" t="s">
        <v>15052</v>
      </c>
      <c r="H3164" s="32" t="s">
        <v>15053</v>
      </c>
      <c r="I3164" s="29" t="s">
        <v>220</v>
      </c>
      <c r="J3164" s="29" t="s">
        <v>221</v>
      </c>
      <c r="K3164" s="34">
        <v>44338</v>
      </c>
      <c r="L3164" s="29" t="s">
        <v>35</v>
      </c>
    </row>
    <row r="3165" spans="1:12" x14ac:dyDescent="0.8">
      <c r="A3165" s="29" t="s">
        <v>15055</v>
      </c>
      <c r="B3165" s="29" t="s">
        <v>15056</v>
      </c>
      <c r="C3165" s="29" t="s">
        <v>24117</v>
      </c>
      <c r="D3165" s="29" t="s">
        <v>24666</v>
      </c>
      <c r="E3165" s="32">
        <v>26</v>
      </c>
      <c r="F3165" s="29" t="s">
        <v>14</v>
      </c>
      <c r="G3165" s="29" t="s">
        <v>15057</v>
      </c>
      <c r="H3165" s="32" t="s">
        <v>15058</v>
      </c>
      <c r="I3165" s="29" t="s">
        <v>270</v>
      </c>
      <c r="J3165" s="29" t="s">
        <v>19</v>
      </c>
      <c r="K3165" s="34">
        <v>45656</v>
      </c>
      <c r="L3165" s="29" t="s">
        <v>35</v>
      </c>
    </row>
    <row r="3166" spans="1:12" x14ac:dyDescent="0.8">
      <c r="A3166" s="29" t="s">
        <v>15060</v>
      </c>
      <c r="B3166" s="29"/>
      <c r="C3166" s="29"/>
      <c r="D3166" s="29"/>
      <c r="E3166" s="32">
        <v>21</v>
      </c>
      <c r="F3166" s="29" t="s">
        <v>14</v>
      </c>
      <c r="G3166" s="29" t="s">
        <v>3402</v>
      </c>
      <c r="H3166" s="32">
        <v>2339137587</v>
      </c>
      <c r="I3166" s="29" t="s">
        <v>119</v>
      </c>
      <c r="J3166" s="29" t="s">
        <v>55</v>
      </c>
      <c r="K3166" s="34">
        <v>44336</v>
      </c>
      <c r="L3166" s="29" t="s">
        <v>42</v>
      </c>
    </row>
    <row r="3167" spans="1:12" x14ac:dyDescent="0.8">
      <c r="A3167" s="29" t="s">
        <v>15062</v>
      </c>
      <c r="B3167" s="29" t="s">
        <v>15063</v>
      </c>
      <c r="C3167" s="29" t="s">
        <v>23982</v>
      </c>
      <c r="D3167" s="29" t="s">
        <v>24364</v>
      </c>
      <c r="E3167" s="32">
        <v>18</v>
      </c>
      <c r="F3167" s="29" t="s">
        <v>14</v>
      </c>
      <c r="G3167" s="29" t="s">
        <v>15064</v>
      </c>
      <c r="H3167" s="32" t="s">
        <v>15065</v>
      </c>
      <c r="I3167" s="29" t="s">
        <v>80</v>
      </c>
      <c r="J3167" s="29" t="s">
        <v>74</v>
      </c>
      <c r="K3167" s="34">
        <v>45709</v>
      </c>
      <c r="L3167" s="29" t="s">
        <v>35</v>
      </c>
    </row>
    <row r="3168" spans="1:12" x14ac:dyDescent="0.8">
      <c r="A3168" s="29" t="s">
        <v>15067</v>
      </c>
      <c r="B3168" s="29" t="s">
        <v>15068</v>
      </c>
      <c r="C3168" s="29" t="s">
        <v>23765</v>
      </c>
      <c r="D3168" s="29" t="s">
        <v>24428</v>
      </c>
      <c r="E3168" s="32">
        <v>30</v>
      </c>
      <c r="F3168" s="29" t="s">
        <v>29</v>
      </c>
      <c r="G3168" s="29" t="s">
        <v>15069</v>
      </c>
      <c r="H3168" s="32" t="s">
        <v>15070</v>
      </c>
      <c r="I3168" s="29" t="s">
        <v>244</v>
      </c>
      <c r="J3168" s="29" t="s">
        <v>221</v>
      </c>
      <c r="K3168" s="34">
        <v>44210</v>
      </c>
      <c r="L3168" s="29" t="s">
        <v>42</v>
      </c>
    </row>
    <row r="3169" spans="1:12" x14ac:dyDescent="0.8">
      <c r="A3169" s="29" t="s">
        <v>15072</v>
      </c>
      <c r="B3169" s="29" t="s">
        <v>15073</v>
      </c>
      <c r="C3169" s="29" t="s">
        <v>24149</v>
      </c>
      <c r="D3169" s="29" t="s">
        <v>24090</v>
      </c>
      <c r="E3169" s="32">
        <v>36</v>
      </c>
      <c r="F3169" s="29" t="s">
        <v>29</v>
      </c>
      <c r="G3169" s="29" t="s">
        <v>15074</v>
      </c>
      <c r="H3169" s="32" t="s">
        <v>15075</v>
      </c>
      <c r="I3169" s="29" t="s">
        <v>730</v>
      </c>
      <c r="J3169" s="29" t="s">
        <v>62</v>
      </c>
      <c r="K3169" s="34">
        <v>45016</v>
      </c>
      <c r="L3169" s="29" t="s">
        <v>42</v>
      </c>
    </row>
    <row r="3170" spans="1:12" x14ac:dyDescent="0.8">
      <c r="A3170" s="29" t="s">
        <v>15077</v>
      </c>
      <c r="B3170" s="29" t="s">
        <v>15078</v>
      </c>
      <c r="C3170" s="29" t="s">
        <v>23904</v>
      </c>
      <c r="D3170" s="29" t="s">
        <v>24330</v>
      </c>
      <c r="E3170" s="32">
        <v>33</v>
      </c>
      <c r="F3170" s="29" t="s">
        <v>29</v>
      </c>
      <c r="G3170" s="29" t="s">
        <v>15079</v>
      </c>
      <c r="H3170" s="32" t="s">
        <v>15080</v>
      </c>
      <c r="I3170" s="29" t="s">
        <v>912</v>
      </c>
      <c r="J3170" s="29" t="s">
        <v>99</v>
      </c>
      <c r="K3170" s="34">
        <v>45428</v>
      </c>
      <c r="L3170" s="29" t="s">
        <v>35</v>
      </c>
    </row>
    <row r="3171" spans="1:12" x14ac:dyDescent="0.8">
      <c r="A3171" s="29" t="s">
        <v>15082</v>
      </c>
      <c r="B3171" s="29" t="s">
        <v>15083</v>
      </c>
      <c r="C3171" s="29" t="s">
        <v>23840</v>
      </c>
      <c r="D3171" s="29" t="s">
        <v>24489</v>
      </c>
      <c r="E3171" s="32">
        <v>30</v>
      </c>
      <c r="F3171" s="29" t="s">
        <v>14</v>
      </c>
      <c r="G3171" s="29" t="s">
        <v>15084</v>
      </c>
      <c r="H3171" s="32" t="s">
        <v>15085</v>
      </c>
      <c r="I3171" s="29" t="s">
        <v>249</v>
      </c>
      <c r="J3171" s="29" t="s">
        <v>55</v>
      </c>
      <c r="K3171" s="34">
        <v>44799</v>
      </c>
      <c r="L3171" s="29" t="s">
        <v>26</v>
      </c>
    </row>
    <row r="3172" spans="1:12" x14ac:dyDescent="0.8">
      <c r="A3172" s="29" t="s">
        <v>15087</v>
      </c>
      <c r="B3172" s="29" t="s">
        <v>15088</v>
      </c>
      <c r="C3172" s="29" t="s">
        <v>23884</v>
      </c>
      <c r="D3172" s="29" t="s">
        <v>24348</v>
      </c>
      <c r="E3172" s="32">
        <v>23</v>
      </c>
      <c r="F3172" s="29" t="s">
        <v>29</v>
      </c>
      <c r="G3172" s="29" t="s">
        <v>15089</v>
      </c>
      <c r="H3172" s="32" t="s">
        <v>15090</v>
      </c>
      <c r="I3172" s="29" t="s">
        <v>573</v>
      </c>
      <c r="J3172" s="29" t="s">
        <v>193</v>
      </c>
      <c r="K3172" s="34">
        <v>45084</v>
      </c>
      <c r="L3172" s="29" t="s">
        <v>35</v>
      </c>
    </row>
    <row r="3173" spans="1:12" x14ac:dyDescent="0.8">
      <c r="A3173" s="29" t="s">
        <v>15092</v>
      </c>
      <c r="B3173" s="29" t="s">
        <v>15093</v>
      </c>
      <c r="C3173" s="29" t="s">
        <v>23942</v>
      </c>
      <c r="D3173" s="29" t="s">
        <v>24338</v>
      </c>
      <c r="E3173" s="32">
        <v>42</v>
      </c>
      <c r="F3173" s="29" t="s">
        <v>14</v>
      </c>
      <c r="G3173" s="29" t="s">
        <v>15094</v>
      </c>
      <c r="H3173" s="32" t="s">
        <v>15095</v>
      </c>
      <c r="I3173" s="29" t="s">
        <v>119</v>
      </c>
      <c r="J3173" s="29" t="s">
        <v>55</v>
      </c>
      <c r="K3173" s="34">
        <v>44938</v>
      </c>
      <c r="L3173" s="29" t="s">
        <v>26</v>
      </c>
    </row>
    <row r="3174" spans="1:12" x14ac:dyDescent="0.8">
      <c r="A3174" s="29" t="s">
        <v>15097</v>
      </c>
      <c r="B3174" s="29" t="s">
        <v>15098</v>
      </c>
      <c r="C3174" s="29" t="s">
        <v>23849</v>
      </c>
      <c r="D3174" s="29" t="s">
        <v>24405</v>
      </c>
      <c r="E3174" s="32">
        <v>19</v>
      </c>
      <c r="F3174" s="29" t="s">
        <v>14</v>
      </c>
      <c r="G3174" s="29"/>
      <c r="H3174" s="32" t="s">
        <v>15099</v>
      </c>
      <c r="I3174" s="29" t="s">
        <v>112</v>
      </c>
      <c r="J3174" s="29" t="s">
        <v>113</v>
      </c>
      <c r="K3174" s="34">
        <v>44812</v>
      </c>
      <c r="L3174" s="29"/>
    </row>
    <row r="3175" spans="1:12" x14ac:dyDescent="0.8">
      <c r="A3175" s="29" t="s">
        <v>15101</v>
      </c>
      <c r="B3175" s="29" t="s">
        <v>15102</v>
      </c>
      <c r="C3175" s="29" t="s">
        <v>23740</v>
      </c>
      <c r="D3175" s="29" t="s">
        <v>24840</v>
      </c>
      <c r="E3175" s="32">
        <v>44</v>
      </c>
      <c r="F3175" s="29" t="s">
        <v>14</v>
      </c>
      <c r="G3175" s="29" t="s">
        <v>15103</v>
      </c>
      <c r="H3175" s="32" t="s">
        <v>15104</v>
      </c>
      <c r="I3175" s="29" t="s">
        <v>390</v>
      </c>
      <c r="J3175" s="29" t="s">
        <v>180</v>
      </c>
      <c r="K3175" s="34">
        <v>44726</v>
      </c>
      <c r="L3175" s="29" t="s">
        <v>26</v>
      </c>
    </row>
    <row r="3176" spans="1:12" x14ac:dyDescent="0.8">
      <c r="A3176" s="29" t="s">
        <v>15106</v>
      </c>
      <c r="B3176" s="29" t="s">
        <v>15107</v>
      </c>
      <c r="C3176" s="29" t="s">
        <v>23752</v>
      </c>
      <c r="D3176" s="29" t="s">
        <v>24760</v>
      </c>
      <c r="E3176" s="32">
        <v>22</v>
      </c>
      <c r="F3176" s="29" t="s">
        <v>14</v>
      </c>
      <c r="G3176" s="29" t="s">
        <v>15108</v>
      </c>
      <c r="H3176" s="32" t="s">
        <v>15109</v>
      </c>
      <c r="I3176" s="29" t="s">
        <v>80</v>
      </c>
      <c r="J3176" s="29" t="s">
        <v>74</v>
      </c>
      <c r="K3176" s="34">
        <v>44538</v>
      </c>
      <c r="L3176" s="29" t="s">
        <v>35</v>
      </c>
    </row>
    <row r="3177" spans="1:12" x14ac:dyDescent="0.8">
      <c r="A3177" s="29" t="s">
        <v>15111</v>
      </c>
      <c r="B3177" s="29" t="s">
        <v>15112</v>
      </c>
      <c r="C3177" s="29" t="s">
        <v>23801</v>
      </c>
      <c r="D3177" s="29" t="s">
        <v>24080</v>
      </c>
      <c r="E3177" s="32">
        <v>25</v>
      </c>
      <c r="F3177" s="29" t="s">
        <v>108</v>
      </c>
      <c r="G3177" s="29" t="s">
        <v>15113</v>
      </c>
      <c r="H3177" s="32" t="s">
        <v>15114</v>
      </c>
      <c r="I3177" s="29" t="s">
        <v>952</v>
      </c>
      <c r="J3177" s="29" t="s">
        <v>126</v>
      </c>
      <c r="K3177" s="34">
        <v>43939</v>
      </c>
      <c r="L3177" s="29" t="s">
        <v>35</v>
      </c>
    </row>
    <row r="3178" spans="1:12" x14ac:dyDescent="0.8">
      <c r="A3178" s="29" t="s">
        <v>15115</v>
      </c>
      <c r="B3178" s="29" t="s">
        <v>15116</v>
      </c>
      <c r="C3178" s="29" t="s">
        <v>24022</v>
      </c>
      <c r="D3178" s="29" t="s">
        <v>24948</v>
      </c>
      <c r="E3178" s="32">
        <v>18</v>
      </c>
      <c r="F3178" s="29" t="s">
        <v>29</v>
      </c>
      <c r="G3178" s="29" t="s">
        <v>15117</v>
      </c>
      <c r="H3178" s="32" t="s">
        <v>15118</v>
      </c>
      <c r="I3178" s="29" t="s">
        <v>119</v>
      </c>
      <c r="J3178" s="29" t="s">
        <v>55</v>
      </c>
      <c r="K3178" s="34">
        <v>44367</v>
      </c>
      <c r="L3178" s="29" t="s">
        <v>42</v>
      </c>
    </row>
    <row r="3179" spans="1:12" x14ac:dyDescent="0.8">
      <c r="A3179" s="29" t="s">
        <v>15120</v>
      </c>
      <c r="B3179" s="29" t="s">
        <v>15121</v>
      </c>
      <c r="C3179" s="29" t="s">
        <v>23937</v>
      </c>
      <c r="D3179" s="29" t="s">
        <v>24372</v>
      </c>
      <c r="E3179" s="32"/>
      <c r="F3179" s="29" t="s">
        <v>29</v>
      </c>
      <c r="G3179" s="29" t="s">
        <v>15122</v>
      </c>
      <c r="H3179" s="32"/>
      <c r="I3179" s="29" t="s">
        <v>260</v>
      </c>
      <c r="J3179" s="29" t="s">
        <v>113</v>
      </c>
      <c r="K3179" s="34">
        <v>44624</v>
      </c>
      <c r="L3179" s="29" t="s">
        <v>35</v>
      </c>
    </row>
    <row r="3180" spans="1:12" x14ac:dyDescent="0.8">
      <c r="A3180" s="29" t="s">
        <v>15124</v>
      </c>
      <c r="B3180" s="29" t="s">
        <v>15125</v>
      </c>
      <c r="C3180" s="29" t="s">
        <v>23838</v>
      </c>
      <c r="D3180" s="29" t="s">
        <v>24508</v>
      </c>
      <c r="E3180" s="32">
        <v>46</v>
      </c>
      <c r="F3180" s="29" t="s">
        <v>14</v>
      </c>
      <c r="G3180" s="29" t="s">
        <v>15126</v>
      </c>
      <c r="H3180" s="32" t="s">
        <v>15127</v>
      </c>
      <c r="I3180" s="29" t="s">
        <v>249</v>
      </c>
      <c r="J3180" s="29" t="s">
        <v>55</v>
      </c>
      <c r="K3180" s="34">
        <v>45614</v>
      </c>
      <c r="L3180" s="29" t="s">
        <v>26</v>
      </c>
    </row>
    <row r="3181" spans="1:12" x14ac:dyDescent="0.8">
      <c r="A3181" s="29" t="s">
        <v>15129</v>
      </c>
      <c r="B3181" s="29" t="s">
        <v>15130</v>
      </c>
      <c r="C3181" s="29" t="s">
        <v>24137</v>
      </c>
      <c r="D3181" s="29" t="s">
        <v>24591</v>
      </c>
      <c r="E3181" s="32">
        <v>41</v>
      </c>
      <c r="F3181" s="29" t="s">
        <v>29</v>
      </c>
      <c r="G3181" s="29" t="s">
        <v>15131</v>
      </c>
      <c r="H3181" s="32">
        <f>1-343-699-5091</f>
        <v>-6132</v>
      </c>
      <c r="I3181" s="29" t="s">
        <v>199</v>
      </c>
      <c r="J3181" s="29" t="s">
        <v>74</v>
      </c>
      <c r="K3181" s="34">
        <v>44355</v>
      </c>
      <c r="L3181" s="29" t="s">
        <v>42</v>
      </c>
    </row>
    <row r="3182" spans="1:12" x14ac:dyDescent="0.8">
      <c r="A3182" s="29" t="s">
        <v>15133</v>
      </c>
      <c r="B3182" s="29" t="s">
        <v>15134</v>
      </c>
      <c r="C3182" s="29" t="s">
        <v>23864</v>
      </c>
      <c r="D3182" s="29" t="s">
        <v>24968</v>
      </c>
      <c r="E3182" s="32">
        <v>46</v>
      </c>
      <c r="F3182" s="29" t="s">
        <v>14</v>
      </c>
      <c r="G3182" s="29" t="s">
        <v>15135</v>
      </c>
      <c r="H3182" s="32" t="s">
        <v>15136</v>
      </c>
      <c r="I3182" s="29" t="s">
        <v>529</v>
      </c>
      <c r="J3182" s="29" t="s">
        <v>55</v>
      </c>
      <c r="K3182" s="34">
        <v>44035</v>
      </c>
      <c r="L3182" s="29" t="s">
        <v>35</v>
      </c>
    </row>
    <row r="3183" spans="1:12" x14ac:dyDescent="0.8">
      <c r="A3183" s="29" t="s">
        <v>15138</v>
      </c>
      <c r="B3183" s="29" t="s">
        <v>15139</v>
      </c>
      <c r="C3183" s="29" t="s">
        <v>23872</v>
      </c>
      <c r="D3183" s="29" t="s">
        <v>24443</v>
      </c>
      <c r="E3183" s="32">
        <v>41</v>
      </c>
      <c r="F3183" s="29" t="s">
        <v>14</v>
      </c>
      <c r="G3183" s="29" t="s">
        <v>15140</v>
      </c>
      <c r="H3183" s="32" t="s">
        <v>15141</v>
      </c>
      <c r="I3183" s="29" t="s">
        <v>529</v>
      </c>
      <c r="J3183" s="29" t="s">
        <v>55</v>
      </c>
      <c r="K3183" s="34">
        <v>45007</v>
      </c>
      <c r="L3183" s="29" t="s">
        <v>26</v>
      </c>
    </row>
    <row r="3184" spans="1:12" x14ac:dyDescent="0.8">
      <c r="A3184" s="29" t="s">
        <v>15143</v>
      </c>
      <c r="B3184" s="29" t="s">
        <v>15144</v>
      </c>
      <c r="C3184" s="29" t="s">
        <v>23854</v>
      </c>
      <c r="D3184" s="29" t="s">
        <v>24708</v>
      </c>
      <c r="E3184" s="32">
        <v>21</v>
      </c>
      <c r="F3184" s="29" t="s">
        <v>14</v>
      </c>
      <c r="G3184" s="29" t="s">
        <v>15145</v>
      </c>
      <c r="H3184" s="32" t="s">
        <v>15146</v>
      </c>
      <c r="I3184" s="29" t="s">
        <v>249</v>
      </c>
      <c r="J3184" s="29" t="s">
        <v>55</v>
      </c>
      <c r="K3184" s="34">
        <v>44291</v>
      </c>
      <c r="L3184" s="29" t="s">
        <v>42</v>
      </c>
    </row>
    <row r="3185" spans="1:12" x14ac:dyDescent="0.8">
      <c r="A3185" s="29" t="s">
        <v>15148</v>
      </c>
      <c r="B3185" s="29" t="s">
        <v>15149</v>
      </c>
      <c r="C3185" s="29" t="s">
        <v>23838</v>
      </c>
      <c r="D3185" s="29" t="s">
        <v>24124</v>
      </c>
      <c r="E3185" s="32">
        <v>31</v>
      </c>
      <c r="F3185" s="29" t="s">
        <v>14</v>
      </c>
      <c r="G3185" s="29" t="s">
        <v>15150</v>
      </c>
      <c r="H3185" s="32" t="s">
        <v>15151</v>
      </c>
      <c r="I3185" s="29" t="s">
        <v>291</v>
      </c>
      <c r="J3185" s="29" t="s">
        <v>92</v>
      </c>
      <c r="K3185" s="34">
        <v>44508</v>
      </c>
      <c r="L3185" s="29" t="s">
        <v>35</v>
      </c>
    </row>
    <row r="3186" spans="1:12" x14ac:dyDescent="0.8">
      <c r="A3186" s="29" t="s">
        <v>15153</v>
      </c>
      <c r="B3186" s="29" t="s">
        <v>15154</v>
      </c>
      <c r="C3186" s="29" t="s">
        <v>23901</v>
      </c>
      <c r="D3186" s="29" t="s">
        <v>24331</v>
      </c>
      <c r="E3186" s="32">
        <v>25</v>
      </c>
      <c r="F3186" s="29" t="s">
        <v>29</v>
      </c>
      <c r="G3186" s="29"/>
      <c r="H3186" s="32" t="s">
        <v>15155</v>
      </c>
      <c r="I3186" s="29" t="s">
        <v>912</v>
      </c>
      <c r="J3186" s="29" t="s">
        <v>99</v>
      </c>
      <c r="K3186" s="34">
        <v>45334</v>
      </c>
      <c r="L3186" s="29" t="s">
        <v>35</v>
      </c>
    </row>
    <row r="3187" spans="1:12" x14ac:dyDescent="0.8">
      <c r="A3187" s="29" t="s">
        <v>15157</v>
      </c>
      <c r="B3187" s="29" t="s">
        <v>15158</v>
      </c>
      <c r="C3187" s="29" t="s">
        <v>23962</v>
      </c>
      <c r="D3187" s="29" t="s">
        <v>24405</v>
      </c>
      <c r="E3187" s="32">
        <v>50</v>
      </c>
      <c r="F3187" s="29" t="s">
        <v>29</v>
      </c>
      <c r="G3187" s="29" t="s">
        <v>15159</v>
      </c>
      <c r="H3187" s="32" t="s">
        <v>15160</v>
      </c>
      <c r="I3187" s="29" t="s">
        <v>179</v>
      </c>
      <c r="J3187" s="29" t="s">
        <v>180</v>
      </c>
      <c r="K3187" s="34">
        <v>44423</v>
      </c>
      <c r="L3187" s="29" t="s">
        <v>26</v>
      </c>
    </row>
    <row r="3188" spans="1:12" x14ac:dyDescent="0.8">
      <c r="A3188" s="29" t="s">
        <v>15162</v>
      </c>
      <c r="B3188" s="29" t="s">
        <v>15163</v>
      </c>
      <c r="C3188" s="29" t="s">
        <v>24048</v>
      </c>
      <c r="D3188" s="29" t="s">
        <v>24486</v>
      </c>
      <c r="E3188" s="32">
        <v>20</v>
      </c>
      <c r="F3188" s="29" t="s">
        <v>14</v>
      </c>
      <c r="G3188" s="29" t="s">
        <v>15164</v>
      </c>
      <c r="H3188" s="32" t="s">
        <v>15165</v>
      </c>
      <c r="I3188" s="29" t="s">
        <v>424</v>
      </c>
      <c r="J3188" s="29" t="s">
        <v>138</v>
      </c>
      <c r="K3188" s="34">
        <v>44466</v>
      </c>
      <c r="L3188" s="29" t="s">
        <v>26</v>
      </c>
    </row>
    <row r="3189" spans="1:12" x14ac:dyDescent="0.8">
      <c r="A3189" s="29" t="s">
        <v>15167</v>
      </c>
      <c r="B3189" s="29" t="s">
        <v>15168</v>
      </c>
      <c r="C3189" s="29" t="s">
        <v>24285</v>
      </c>
      <c r="D3189" s="29" t="s">
        <v>24982</v>
      </c>
      <c r="E3189" s="32">
        <v>45</v>
      </c>
      <c r="F3189" s="29" t="s">
        <v>29</v>
      </c>
      <c r="G3189" s="29" t="s">
        <v>15169</v>
      </c>
      <c r="H3189" s="32" t="s">
        <v>15170</v>
      </c>
      <c r="I3189" s="29" t="s">
        <v>119</v>
      </c>
      <c r="J3189" s="29" t="s">
        <v>55</v>
      </c>
      <c r="K3189" s="34">
        <v>44719</v>
      </c>
      <c r="L3189" s="29" t="s">
        <v>35</v>
      </c>
    </row>
    <row r="3190" spans="1:12" x14ac:dyDescent="0.8">
      <c r="A3190" s="29" t="s">
        <v>15172</v>
      </c>
      <c r="B3190" s="29" t="s">
        <v>15173</v>
      </c>
      <c r="C3190" s="29" t="s">
        <v>23740</v>
      </c>
      <c r="D3190" s="29" t="s">
        <v>24367</v>
      </c>
      <c r="E3190" s="32">
        <v>45</v>
      </c>
      <c r="F3190" s="29" t="s">
        <v>14</v>
      </c>
      <c r="G3190" s="29" t="s">
        <v>15174</v>
      </c>
      <c r="H3190" s="32" t="s">
        <v>15175</v>
      </c>
      <c r="I3190" s="29" t="s">
        <v>270</v>
      </c>
      <c r="J3190" s="29" t="s">
        <v>19</v>
      </c>
      <c r="K3190" s="34">
        <v>45228</v>
      </c>
      <c r="L3190" s="29" t="s">
        <v>35</v>
      </c>
    </row>
    <row r="3191" spans="1:12" x14ac:dyDescent="0.8">
      <c r="A3191" s="29" t="s">
        <v>15177</v>
      </c>
      <c r="B3191" s="29" t="s">
        <v>15178</v>
      </c>
      <c r="C3191" s="29" t="s">
        <v>23763</v>
      </c>
      <c r="D3191" s="29" t="s">
        <v>24974</v>
      </c>
      <c r="E3191" s="32">
        <v>56</v>
      </c>
      <c r="F3191" s="29" t="s">
        <v>14</v>
      </c>
      <c r="G3191" s="29" t="s">
        <v>15179</v>
      </c>
      <c r="H3191" s="32" t="s">
        <v>15180</v>
      </c>
      <c r="I3191" s="29" t="s">
        <v>270</v>
      </c>
      <c r="J3191" s="29" t="s">
        <v>19</v>
      </c>
      <c r="K3191" s="34">
        <v>44355</v>
      </c>
      <c r="L3191" s="29" t="s">
        <v>35</v>
      </c>
    </row>
    <row r="3192" spans="1:12" x14ac:dyDescent="0.8">
      <c r="A3192" s="29" t="s">
        <v>15182</v>
      </c>
      <c r="B3192" s="29" t="s">
        <v>15183</v>
      </c>
      <c r="C3192" s="29" t="s">
        <v>23920</v>
      </c>
      <c r="D3192" s="29" t="s">
        <v>24843</v>
      </c>
      <c r="E3192" s="32">
        <v>30</v>
      </c>
      <c r="F3192" s="29" t="s">
        <v>29</v>
      </c>
      <c r="G3192" s="29" t="s">
        <v>15184</v>
      </c>
      <c r="H3192" s="32" t="s">
        <v>15185</v>
      </c>
      <c r="I3192" s="29" t="s">
        <v>54</v>
      </c>
      <c r="J3192" s="29" t="s">
        <v>55</v>
      </c>
      <c r="K3192" s="34">
        <v>44860</v>
      </c>
      <c r="L3192" s="29" t="s">
        <v>35</v>
      </c>
    </row>
    <row r="3193" spans="1:12" x14ac:dyDescent="0.8">
      <c r="A3193" s="29" t="s">
        <v>15187</v>
      </c>
      <c r="B3193" s="29" t="s">
        <v>15188</v>
      </c>
      <c r="C3193" s="29" t="s">
        <v>23801</v>
      </c>
      <c r="D3193" s="29" t="s">
        <v>25076</v>
      </c>
      <c r="E3193" s="32">
        <v>43</v>
      </c>
      <c r="F3193" s="29" t="s">
        <v>14</v>
      </c>
      <c r="G3193" s="29" t="s">
        <v>15189</v>
      </c>
      <c r="H3193" s="32"/>
      <c r="I3193" s="29" t="s">
        <v>867</v>
      </c>
      <c r="J3193" s="29" t="s">
        <v>99</v>
      </c>
      <c r="K3193" s="34">
        <v>45091</v>
      </c>
      <c r="L3193" s="29" t="s">
        <v>42</v>
      </c>
    </row>
    <row r="3194" spans="1:12" x14ac:dyDescent="0.8">
      <c r="A3194" s="29" t="s">
        <v>15190</v>
      </c>
      <c r="B3194" s="29" t="s">
        <v>15191</v>
      </c>
      <c r="C3194" s="29" t="s">
        <v>23955</v>
      </c>
      <c r="D3194" s="29" t="s">
        <v>24576</v>
      </c>
      <c r="E3194" s="32">
        <v>62</v>
      </c>
      <c r="F3194" s="29" t="s">
        <v>29</v>
      </c>
      <c r="G3194" s="29" t="s">
        <v>15192</v>
      </c>
      <c r="H3194" s="32" t="s">
        <v>15193</v>
      </c>
      <c r="I3194" s="29" t="s">
        <v>119</v>
      </c>
      <c r="J3194" s="29" t="s">
        <v>55</v>
      </c>
      <c r="K3194" s="34">
        <v>44586</v>
      </c>
      <c r="L3194" s="29" t="s">
        <v>42</v>
      </c>
    </row>
    <row r="3195" spans="1:12" x14ac:dyDescent="0.8">
      <c r="A3195" s="29" t="s">
        <v>15195</v>
      </c>
      <c r="B3195" s="29" t="s">
        <v>15196</v>
      </c>
      <c r="C3195" s="29" t="s">
        <v>24122</v>
      </c>
      <c r="D3195" s="29" t="s">
        <v>24618</v>
      </c>
      <c r="E3195" s="32">
        <v>27</v>
      </c>
      <c r="F3195" s="29" t="s">
        <v>14</v>
      </c>
      <c r="G3195" s="29" t="s">
        <v>15197</v>
      </c>
      <c r="H3195" s="32"/>
      <c r="I3195" s="29" t="s">
        <v>796</v>
      </c>
      <c r="J3195" s="29" t="s">
        <v>19</v>
      </c>
      <c r="K3195" s="34">
        <v>45621</v>
      </c>
      <c r="L3195" s="29" t="s">
        <v>35</v>
      </c>
    </row>
    <row r="3196" spans="1:12" x14ac:dyDescent="0.8">
      <c r="A3196" s="29" t="s">
        <v>15199</v>
      </c>
      <c r="B3196" s="29" t="s">
        <v>15200</v>
      </c>
      <c r="C3196" s="29" t="s">
        <v>23937</v>
      </c>
      <c r="D3196" s="29" t="s">
        <v>24343</v>
      </c>
      <c r="E3196" s="32">
        <v>18</v>
      </c>
      <c r="F3196" s="29" t="s">
        <v>29</v>
      </c>
      <c r="G3196" s="29" t="s">
        <v>15201</v>
      </c>
      <c r="H3196" s="32">
        <v>7568106217</v>
      </c>
      <c r="I3196" s="29" t="s">
        <v>1064</v>
      </c>
      <c r="J3196" s="29" t="s">
        <v>193</v>
      </c>
      <c r="K3196" s="34">
        <v>45466</v>
      </c>
      <c r="L3196" s="29" t="s">
        <v>42</v>
      </c>
    </row>
    <row r="3197" spans="1:12" x14ac:dyDescent="0.8">
      <c r="A3197" s="29" t="s">
        <v>15203</v>
      </c>
      <c r="B3197" s="29" t="s">
        <v>15204</v>
      </c>
      <c r="C3197" s="29" t="s">
        <v>24286</v>
      </c>
      <c r="D3197" s="29" t="s">
        <v>24547</v>
      </c>
      <c r="E3197" s="32">
        <v>18</v>
      </c>
      <c r="F3197" s="29" t="s">
        <v>29</v>
      </c>
      <c r="G3197" s="29" t="s">
        <v>15205</v>
      </c>
      <c r="H3197" s="32" t="s">
        <v>15206</v>
      </c>
      <c r="I3197" s="29" t="s">
        <v>25</v>
      </c>
      <c r="J3197" s="29" t="s">
        <v>19</v>
      </c>
      <c r="K3197" s="34">
        <v>44787</v>
      </c>
      <c r="L3197" s="29" t="s">
        <v>35</v>
      </c>
    </row>
    <row r="3198" spans="1:12" x14ac:dyDescent="0.8">
      <c r="A3198" s="29" t="s">
        <v>15208</v>
      </c>
      <c r="B3198" s="29" t="s">
        <v>15209</v>
      </c>
      <c r="C3198" s="29" t="s">
        <v>23946</v>
      </c>
      <c r="D3198" s="29" t="s">
        <v>24427</v>
      </c>
      <c r="E3198" s="32">
        <v>43</v>
      </c>
      <c r="F3198" s="29"/>
      <c r="G3198" s="29" t="s">
        <v>15210</v>
      </c>
      <c r="H3198" s="32" t="s">
        <v>15211</v>
      </c>
      <c r="I3198" s="29" t="s">
        <v>578</v>
      </c>
      <c r="J3198" s="29" t="s">
        <v>113</v>
      </c>
      <c r="K3198" s="34">
        <v>43950</v>
      </c>
      <c r="L3198" s="29" t="s">
        <v>35</v>
      </c>
    </row>
    <row r="3199" spans="1:12" x14ac:dyDescent="0.8">
      <c r="A3199" s="29" t="s">
        <v>15213</v>
      </c>
      <c r="B3199" s="29" t="s">
        <v>15214</v>
      </c>
      <c r="C3199" s="29" t="s">
        <v>23759</v>
      </c>
      <c r="D3199" s="29" t="s">
        <v>24859</v>
      </c>
      <c r="E3199" s="32">
        <v>18</v>
      </c>
      <c r="F3199" s="29" t="s">
        <v>29</v>
      </c>
      <c r="G3199" s="29" t="s">
        <v>15215</v>
      </c>
      <c r="H3199" s="32" t="s">
        <v>15216</v>
      </c>
      <c r="I3199" s="29" t="s">
        <v>167</v>
      </c>
      <c r="J3199" s="29" t="s">
        <v>138</v>
      </c>
      <c r="K3199" s="34">
        <v>45071</v>
      </c>
      <c r="L3199" s="29" t="s">
        <v>35</v>
      </c>
    </row>
    <row r="3200" spans="1:12" x14ac:dyDescent="0.8">
      <c r="A3200" s="29" t="s">
        <v>15218</v>
      </c>
      <c r="B3200" s="29" t="s">
        <v>15219</v>
      </c>
      <c r="C3200" s="29" t="s">
        <v>24287</v>
      </c>
      <c r="D3200" s="29" t="s">
        <v>24457</v>
      </c>
      <c r="E3200" s="32">
        <v>30</v>
      </c>
      <c r="F3200" s="29"/>
      <c r="G3200" s="29" t="s">
        <v>15220</v>
      </c>
      <c r="H3200" s="32" t="s">
        <v>15221</v>
      </c>
      <c r="I3200" s="29" t="s">
        <v>424</v>
      </c>
      <c r="J3200" s="29" t="s">
        <v>138</v>
      </c>
      <c r="K3200" s="34">
        <v>45400</v>
      </c>
      <c r="L3200" s="29" t="s">
        <v>42</v>
      </c>
    </row>
    <row r="3201" spans="1:12" x14ac:dyDescent="0.8">
      <c r="A3201" s="29" t="s">
        <v>15223</v>
      </c>
      <c r="B3201" s="29" t="s">
        <v>15224</v>
      </c>
      <c r="C3201" s="29" t="s">
        <v>23825</v>
      </c>
      <c r="D3201" s="29" t="s">
        <v>24857</v>
      </c>
      <c r="E3201" s="32">
        <v>40</v>
      </c>
      <c r="F3201" s="29" t="s">
        <v>14</v>
      </c>
      <c r="G3201" s="29" t="s">
        <v>15225</v>
      </c>
      <c r="H3201" s="32">
        <f>1-429-368-9819</f>
        <v>-10615</v>
      </c>
      <c r="I3201" s="29" t="s">
        <v>450</v>
      </c>
      <c r="J3201" s="29" t="s">
        <v>138</v>
      </c>
      <c r="K3201" s="34">
        <v>45548</v>
      </c>
      <c r="L3201" s="29" t="s">
        <v>35</v>
      </c>
    </row>
    <row r="3202" spans="1:12" x14ac:dyDescent="0.8">
      <c r="A3202" s="29" t="s">
        <v>15227</v>
      </c>
      <c r="B3202" s="29" t="s">
        <v>15228</v>
      </c>
      <c r="C3202" s="29" t="s">
        <v>23890</v>
      </c>
      <c r="D3202" s="29" t="s">
        <v>24182</v>
      </c>
      <c r="E3202" s="32">
        <v>37</v>
      </c>
      <c r="F3202" s="29" t="s">
        <v>14</v>
      </c>
      <c r="G3202" s="29" t="s">
        <v>15229</v>
      </c>
      <c r="H3202" s="32" t="s">
        <v>15230</v>
      </c>
      <c r="I3202" s="29" t="s">
        <v>249</v>
      </c>
      <c r="J3202" s="29" t="s">
        <v>55</v>
      </c>
      <c r="K3202" s="34">
        <v>44350</v>
      </c>
      <c r="L3202" s="29" t="s">
        <v>35</v>
      </c>
    </row>
    <row r="3203" spans="1:12" x14ac:dyDescent="0.8">
      <c r="A3203" s="29" t="s">
        <v>15232</v>
      </c>
      <c r="B3203" s="29" t="s">
        <v>15233</v>
      </c>
      <c r="C3203" s="29" t="s">
        <v>23782</v>
      </c>
      <c r="D3203" s="29" t="s">
        <v>24684</v>
      </c>
      <c r="E3203" s="32">
        <v>40</v>
      </c>
      <c r="F3203" s="29" t="s">
        <v>29</v>
      </c>
      <c r="G3203" s="29" t="s">
        <v>15234</v>
      </c>
      <c r="H3203" s="32">
        <v>9657804695</v>
      </c>
      <c r="I3203" s="29" t="s">
        <v>80</v>
      </c>
      <c r="J3203" s="29" t="s">
        <v>74</v>
      </c>
      <c r="K3203" s="34">
        <v>45293</v>
      </c>
      <c r="L3203" s="29" t="s">
        <v>35</v>
      </c>
    </row>
    <row r="3204" spans="1:12" x14ac:dyDescent="0.8">
      <c r="A3204" s="29" t="s">
        <v>15236</v>
      </c>
      <c r="B3204" s="29" t="s">
        <v>15237</v>
      </c>
      <c r="C3204" s="29" t="s">
        <v>113</v>
      </c>
      <c r="D3204" s="29" t="s">
        <v>24529</v>
      </c>
      <c r="E3204" s="32">
        <v>37</v>
      </c>
      <c r="F3204" s="29" t="s">
        <v>29</v>
      </c>
      <c r="G3204" s="29" t="s">
        <v>15238</v>
      </c>
      <c r="H3204" s="32">
        <f>1-345-217-4388</f>
        <v>-4949</v>
      </c>
      <c r="I3204" s="29" t="s">
        <v>558</v>
      </c>
      <c r="J3204" s="29" t="s">
        <v>55</v>
      </c>
      <c r="K3204" s="34">
        <v>44502</v>
      </c>
      <c r="L3204" s="29" t="s">
        <v>35</v>
      </c>
    </row>
    <row r="3205" spans="1:12" x14ac:dyDescent="0.8">
      <c r="A3205" s="29" t="s">
        <v>15240</v>
      </c>
      <c r="B3205" s="29"/>
      <c r="C3205" s="29"/>
      <c r="D3205" s="29"/>
      <c r="E3205" s="32">
        <v>50</v>
      </c>
      <c r="F3205" s="29" t="s">
        <v>29</v>
      </c>
      <c r="G3205" s="29"/>
      <c r="H3205" s="32" t="s">
        <v>15241</v>
      </c>
      <c r="I3205" s="29" t="s">
        <v>41</v>
      </c>
      <c r="J3205" s="29" t="s">
        <v>19</v>
      </c>
      <c r="K3205" s="34">
        <v>43936</v>
      </c>
      <c r="L3205" s="29" t="s">
        <v>26</v>
      </c>
    </row>
    <row r="3206" spans="1:12" x14ac:dyDescent="0.8">
      <c r="A3206" s="29" t="s">
        <v>15243</v>
      </c>
      <c r="B3206" s="29" t="s">
        <v>2457</v>
      </c>
      <c r="C3206" s="29" t="s">
        <v>23965</v>
      </c>
      <c r="D3206" s="29" t="s">
        <v>24615</v>
      </c>
      <c r="E3206" s="32">
        <v>23</v>
      </c>
      <c r="F3206" s="29" t="s">
        <v>29</v>
      </c>
      <c r="G3206" s="29" t="s">
        <v>2458</v>
      </c>
      <c r="H3206" s="32" t="s">
        <v>15244</v>
      </c>
      <c r="I3206" s="29" t="s">
        <v>573</v>
      </c>
      <c r="J3206" s="29" t="s">
        <v>193</v>
      </c>
      <c r="K3206" s="34">
        <v>44203</v>
      </c>
      <c r="L3206" s="29" t="s">
        <v>42</v>
      </c>
    </row>
    <row r="3207" spans="1:12" x14ac:dyDescent="0.8">
      <c r="A3207" s="29" t="s">
        <v>15246</v>
      </c>
      <c r="B3207" s="29" t="s">
        <v>15247</v>
      </c>
      <c r="C3207" s="29" t="s">
        <v>24024</v>
      </c>
      <c r="D3207" s="29" t="s">
        <v>24480</v>
      </c>
      <c r="E3207" s="32">
        <v>26</v>
      </c>
      <c r="F3207" s="29" t="s">
        <v>14</v>
      </c>
      <c r="G3207" s="29" t="s">
        <v>15248</v>
      </c>
      <c r="H3207" s="32" t="s">
        <v>15249</v>
      </c>
      <c r="I3207" s="29" t="s">
        <v>320</v>
      </c>
      <c r="J3207" s="29" t="s">
        <v>138</v>
      </c>
      <c r="K3207" s="34">
        <v>45178</v>
      </c>
      <c r="L3207" s="29" t="s">
        <v>35</v>
      </c>
    </row>
    <row r="3208" spans="1:12" x14ac:dyDescent="0.8">
      <c r="A3208" s="29" t="s">
        <v>15251</v>
      </c>
      <c r="B3208" s="29" t="s">
        <v>15252</v>
      </c>
      <c r="C3208" s="29" t="s">
        <v>23811</v>
      </c>
      <c r="D3208" s="29" t="s">
        <v>24802</v>
      </c>
      <c r="E3208" s="32">
        <v>25</v>
      </c>
      <c r="F3208" s="29" t="s">
        <v>14</v>
      </c>
      <c r="G3208" s="29" t="s">
        <v>15253</v>
      </c>
      <c r="H3208" s="32" t="s">
        <v>15254</v>
      </c>
      <c r="I3208" s="29" t="s">
        <v>489</v>
      </c>
      <c r="J3208" s="29" t="s">
        <v>34</v>
      </c>
      <c r="K3208" s="34">
        <v>44307</v>
      </c>
      <c r="L3208" s="29" t="s">
        <v>42</v>
      </c>
    </row>
    <row r="3209" spans="1:12" x14ac:dyDescent="0.8">
      <c r="A3209" s="29" t="s">
        <v>15256</v>
      </c>
      <c r="B3209" s="29" t="s">
        <v>15257</v>
      </c>
      <c r="C3209" s="29" t="s">
        <v>23965</v>
      </c>
      <c r="D3209" s="29" t="s">
        <v>24429</v>
      </c>
      <c r="E3209" s="32">
        <v>44</v>
      </c>
      <c r="F3209" s="29" t="s">
        <v>29</v>
      </c>
      <c r="G3209" s="29" t="s">
        <v>15258</v>
      </c>
      <c r="H3209" s="32" t="s">
        <v>15259</v>
      </c>
      <c r="I3209" s="29" t="s">
        <v>303</v>
      </c>
      <c r="J3209" s="29" t="s">
        <v>221</v>
      </c>
      <c r="K3209" s="34">
        <v>44983</v>
      </c>
      <c r="L3209" s="29" t="s">
        <v>35</v>
      </c>
    </row>
    <row r="3210" spans="1:12" x14ac:dyDescent="0.8">
      <c r="A3210" s="29" t="s">
        <v>15261</v>
      </c>
      <c r="B3210" s="29" t="s">
        <v>15262</v>
      </c>
      <c r="C3210" s="29" t="s">
        <v>23955</v>
      </c>
      <c r="D3210" s="29" t="s">
        <v>24364</v>
      </c>
      <c r="E3210" s="32">
        <v>45</v>
      </c>
      <c r="F3210" s="29" t="s">
        <v>29</v>
      </c>
      <c r="G3210" s="29" t="s">
        <v>15263</v>
      </c>
      <c r="H3210" s="32" t="s">
        <v>15264</v>
      </c>
      <c r="I3210" s="29" t="s">
        <v>350</v>
      </c>
      <c r="J3210" s="29" t="s">
        <v>34</v>
      </c>
      <c r="K3210" s="34">
        <v>44861</v>
      </c>
      <c r="L3210" s="29" t="s">
        <v>26</v>
      </c>
    </row>
    <row r="3211" spans="1:12" x14ac:dyDescent="0.8">
      <c r="A3211" s="29" t="s">
        <v>15266</v>
      </c>
      <c r="B3211" s="29" t="s">
        <v>15267</v>
      </c>
      <c r="C3211" s="29" t="s">
        <v>23752</v>
      </c>
      <c r="D3211" s="29" t="s">
        <v>24745</v>
      </c>
      <c r="E3211" s="32">
        <v>40</v>
      </c>
      <c r="F3211" s="29" t="s">
        <v>14</v>
      </c>
      <c r="G3211" s="29" t="s">
        <v>15268</v>
      </c>
      <c r="H3211" s="32" t="s">
        <v>15269</v>
      </c>
      <c r="I3211" s="29" t="s">
        <v>291</v>
      </c>
      <c r="J3211" s="29" t="s">
        <v>92</v>
      </c>
      <c r="K3211" s="34">
        <v>45055</v>
      </c>
      <c r="L3211" s="29" t="s">
        <v>35</v>
      </c>
    </row>
    <row r="3212" spans="1:12" x14ac:dyDescent="0.8">
      <c r="A3212" s="29" t="s">
        <v>15271</v>
      </c>
      <c r="B3212" s="29" t="s">
        <v>15272</v>
      </c>
      <c r="C3212" s="29" t="s">
        <v>23783</v>
      </c>
      <c r="D3212" s="29" t="s">
        <v>24199</v>
      </c>
      <c r="E3212" s="32">
        <v>49</v>
      </c>
      <c r="F3212" s="29"/>
      <c r="G3212" s="29" t="s">
        <v>15273</v>
      </c>
      <c r="H3212" s="32" t="s">
        <v>15274</v>
      </c>
      <c r="I3212" s="29" t="s">
        <v>199</v>
      </c>
      <c r="J3212" s="29" t="s">
        <v>74</v>
      </c>
      <c r="K3212" s="34">
        <v>44079</v>
      </c>
      <c r="L3212" s="29" t="s">
        <v>35</v>
      </c>
    </row>
    <row r="3213" spans="1:12" x14ac:dyDescent="0.8">
      <c r="A3213" s="29" t="s">
        <v>15276</v>
      </c>
      <c r="B3213" s="29"/>
      <c r="C3213" s="29"/>
      <c r="D3213" s="29"/>
      <c r="E3213" s="32">
        <v>20</v>
      </c>
      <c r="F3213" s="29" t="s">
        <v>29</v>
      </c>
      <c r="G3213" s="29" t="s">
        <v>15277</v>
      </c>
      <c r="H3213" s="32" t="s">
        <v>15278</v>
      </c>
      <c r="I3213" s="29" t="s">
        <v>260</v>
      </c>
      <c r="J3213" s="29" t="s">
        <v>113</v>
      </c>
      <c r="K3213" s="34">
        <v>45271</v>
      </c>
      <c r="L3213" s="29" t="s">
        <v>35</v>
      </c>
    </row>
    <row r="3214" spans="1:12" x14ac:dyDescent="0.8">
      <c r="A3214" s="29" t="s">
        <v>15280</v>
      </c>
      <c r="B3214" s="29" t="s">
        <v>15281</v>
      </c>
      <c r="C3214" s="29" t="s">
        <v>23967</v>
      </c>
      <c r="D3214" s="29" t="s">
        <v>24827</v>
      </c>
      <c r="E3214" s="32">
        <v>55</v>
      </c>
      <c r="F3214" s="29" t="s">
        <v>29</v>
      </c>
      <c r="G3214" s="29" t="s">
        <v>15282</v>
      </c>
      <c r="H3214" s="32" t="s">
        <v>15283</v>
      </c>
      <c r="I3214" s="29" t="s">
        <v>73</v>
      </c>
      <c r="J3214" s="29" t="s">
        <v>74</v>
      </c>
      <c r="K3214" s="34">
        <v>45581</v>
      </c>
      <c r="L3214" s="29" t="s">
        <v>42</v>
      </c>
    </row>
    <row r="3215" spans="1:12" x14ac:dyDescent="0.8">
      <c r="A3215" s="29" t="s">
        <v>15285</v>
      </c>
      <c r="B3215" s="29" t="s">
        <v>15286</v>
      </c>
      <c r="C3215" s="29" t="s">
        <v>23876</v>
      </c>
      <c r="D3215" s="29" t="s">
        <v>24557</v>
      </c>
      <c r="E3215" s="32">
        <v>53</v>
      </c>
      <c r="F3215" s="29" t="s">
        <v>29</v>
      </c>
      <c r="G3215" s="29" t="s">
        <v>15287</v>
      </c>
      <c r="H3215" s="32" t="s">
        <v>15288</v>
      </c>
      <c r="I3215" s="29" t="s">
        <v>73</v>
      </c>
      <c r="J3215" s="29" t="s">
        <v>74</v>
      </c>
      <c r="K3215" s="34">
        <v>44271</v>
      </c>
      <c r="L3215" s="29" t="s">
        <v>42</v>
      </c>
    </row>
    <row r="3216" spans="1:12" x14ac:dyDescent="0.8">
      <c r="A3216" s="29" t="s">
        <v>15290</v>
      </c>
      <c r="B3216" s="29" t="s">
        <v>15291</v>
      </c>
      <c r="C3216" s="29" t="s">
        <v>23822</v>
      </c>
      <c r="D3216" s="29" t="s">
        <v>25088</v>
      </c>
      <c r="E3216" s="32">
        <v>43</v>
      </c>
      <c r="F3216" s="29" t="s">
        <v>14</v>
      </c>
      <c r="G3216" s="29" t="s">
        <v>15292</v>
      </c>
      <c r="H3216" s="32"/>
      <c r="I3216" s="29" t="s">
        <v>529</v>
      </c>
      <c r="J3216" s="29" t="s">
        <v>55</v>
      </c>
      <c r="K3216" s="34">
        <v>44679</v>
      </c>
      <c r="L3216" s="29" t="s">
        <v>26</v>
      </c>
    </row>
    <row r="3217" spans="1:12" x14ac:dyDescent="0.8">
      <c r="A3217" s="29" t="s">
        <v>15294</v>
      </c>
      <c r="B3217" s="29" t="s">
        <v>15295</v>
      </c>
      <c r="C3217" s="29" t="s">
        <v>23865</v>
      </c>
      <c r="D3217" s="29" t="s">
        <v>25089</v>
      </c>
      <c r="E3217" s="32">
        <v>56</v>
      </c>
      <c r="F3217" s="29" t="s">
        <v>29</v>
      </c>
      <c r="G3217" s="29" t="s">
        <v>15296</v>
      </c>
      <c r="H3217" s="32" t="s">
        <v>15297</v>
      </c>
      <c r="I3217" s="29" t="s">
        <v>161</v>
      </c>
      <c r="J3217" s="29" t="s">
        <v>113</v>
      </c>
      <c r="K3217" s="34">
        <v>44366</v>
      </c>
      <c r="L3217" s="29" t="s">
        <v>26</v>
      </c>
    </row>
    <row r="3218" spans="1:12" x14ac:dyDescent="0.8">
      <c r="A3218" s="29" t="s">
        <v>15299</v>
      </c>
      <c r="B3218" s="29" t="s">
        <v>15300</v>
      </c>
      <c r="C3218" s="29" t="s">
        <v>23745</v>
      </c>
      <c r="D3218" s="29" t="s">
        <v>24731</v>
      </c>
      <c r="E3218" s="32">
        <v>18</v>
      </c>
      <c r="F3218" s="29" t="s">
        <v>29</v>
      </c>
      <c r="G3218" s="29" t="s">
        <v>15301</v>
      </c>
      <c r="H3218" s="32" t="s">
        <v>15302</v>
      </c>
      <c r="I3218" s="29" t="s">
        <v>320</v>
      </c>
      <c r="J3218" s="29" t="s">
        <v>138</v>
      </c>
      <c r="K3218" s="34">
        <v>44032</v>
      </c>
      <c r="L3218" s="29" t="s">
        <v>42</v>
      </c>
    </row>
    <row r="3219" spans="1:12" x14ac:dyDescent="0.8">
      <c r="A3219" s="29" t="s">
        <v>15304</v>
      </c>
      <c r="B3219" s="29" t="s">
        <v>15305</v>
      </c>
      <c r="C3219" s="29" t="s">
        <v>24024</v>
      </c>
      <c r="D3219" s="29" t="s">
        <v>24845</v>
      </c>
      <c r="E3219" s="32">
        <v>28</v>
      </c>
      <c r="F3219" s="29" t="s">
        <v>14</v>
      </c>
      <c r="G3219" s="29" t="s">
        <v>15306</v>
      </c>
      <c r="H3219" s="32" t="s">
        <v>15307</v>
      </c>
      <c r="I3219" s="29" t="s">
        <v>285</v>
      </c>
      <c r="J3219" s="29" t="s">
        <v>193</v>
      </c>
      <c r="K3219" s="34">
        <v>44643</v>
      </c>
      <c r="L3219" s="29" t="s">
        <v>35</v>
      </c>
    </row>
    <row r="3220" spans="1:12" x14ac:dyDescent="0.8">
      <c r="A3220" s="29" t="s">
        <v>15309</v>
      </c>
      <c r="B3220" s="29" t="s">
        <v>15310</v>
      </c>
      <c r="C3220" s="29" t="s">
        <v>23756</v>
      </c>
      <c r="D3220" s="29" t="s">
        <v>24433</v>
      </c>
      <c r="E3220" s="32">
        <v>26</v>
      </c>
      <c r="F3220" s="29" t="s">
        <v>29</v>
      </c>
      <c r="G3220" s="29" t="s">
        <v>15311</v>
      </c>
      <c r="H3220" s="32" t="s">
        <v>15312</v>
      </c>
      <c r="I3220" s="29" t="s">
        <v>167</v>
      </c>
      <c r="J3220" s="29" t="s">
        <v>138</v>
      </c>
      <c r="K3220" s="34">
        <v>44558</v>
      </c>
      <c r="L3220" s="29" t="s">
        <v>42</v>
      </c>
    </row>
    <row r="3221" spans="1:12" x14ac:dyDescent="0.8">
      <c r="A3221" s="29" t="s">
        <v>15314</v>
      </c>
      <c r="B3221" s="29" t="s">
        <v>15315</v>
      </c>
      <c r="C3221" s="29" t="s">
        <v>23754</v>
      </c>
      <c r="D3221" s="29" t="s">
        <v>24372</v>
      </c>
      <c r="E3221" s="32">
        <v>43</v>
      </c>
      <c r="F3221" s="29" t="s">
        <v>29</v>
      </c>
      <c r="G3221" s="29" t="s">
        <v>15316</v>
      </c>
      <c r="H3221" s="32" t="s">
        <v>15317</v>
      </c>
      <c r="I3221" s="29" t="s">
        <v>297</v>
      </c>
      <c r="J3221" s="29" t="s">
        <v>99</v>
      </c>
      <c r="K3221" s="34">
        <v>44210</v>
      </c>
      <c r="L3221" s="29" t="s">
        <v>35</v>
      </c>
    </row>
    <row r="3222" spans="1:12" x14ac:dyDescent="0.8">
      <c r="A3222" s="29" t="s">
        <v>15319</v>
      </c>
      <c r="B3222" s="29" t="s">
        <v>15320</v>
      </c>
      <c r="C3222" s="29" t="s">
        <v>24027</v>
      </c>
      <c r="D3222" s="29" t="s">
        <v>24414</v>
      </c>
      <c r="E3222" s="32">
        <v>22</v>
      </c>
      <c r="F3222" s="29" t="s">
        <v>29</v>
      </c>
      <c r="G3222" s="29" t="s">
        <v>15321</v>
      </c>
      <c r="H3222" s="32" t="s">
        <v>15322</v>
      </c>
      <c r="I3222" s="29" t="s">
        <v>238</v>
      </c>
      <c r="J3222" s="29" t="s">
        <v>48</v>
      </c>
      <c r="K3222" s="34">
        <v>44987</v>
      </c>
      <c r="L3222" s="29" t="s">
        <v>42</v>
      </c>
    </row>
    <row r="3223" spans="1:12" x14ac:dyDescent="0.8">
      <c r="A3223" s="29" t="s">
        <v>15324</v>
      </c>
      <c r="B3223" s="29" t="s">
        <v>15325</v>
      </c>
      <c r="C3223" s="29" t="s">
        <v>23819</v>
      </c>
      <c r="D3223" s="29" t="s">
        <v>24331</v>
      </c>
      <c r="E3223" s="32">
        <v>44</v>
      </c>
      <c r="F3223" s="29" t="s">
        <v>29</v>
      </c>
      <c r="G3223" s="29" t="s">
        <v>15326</v>
      </c>
      <c r="H3223" s="32">
        <f>1-395-652-3045</f>
        <v>-4091</v>
      </c>
      <c r="I3223" s="29" t="s">
        <v>119</v>
      </c>
      <c r="J3223" s="29" t="s">
        <v>55</v>
      </c>
      <c r="K3223" s="34">
        <v>45410</v>
      </c>
      <c r="L3223" s="29" t="s">
        <v>35</v>
      </c>
    </row>
    <row r="3224" spans="1:12" x14ac:dyDescent="0.8">
      <c r="A3224" s="29" t="s">
        <v>15328</v>
      </c>
      <c r="B3224" s="29" t="s">
        <v>15329</v>
      </c>
      <c r="C3224" s="29" t="s">
        <v>23752</v>
      </c>
      <c r="D3224" s="29" t="s">
        <v>24488</v>
      </c>
      <c r="E3224" s="32">
        <v>51</v>
      </c>
      <c r="F3224" s="29" t="s">
        <v>14</v>
      </c>
      <c r="G3224" s="29" t="s">
        <v>15330</v>
      </c>
      <c r="H3224" s="32" t="s">
        <v>15331</v>
      </c>
      <c r="I3224" s="29" t="s">
        <v>119</v>
      </c>
      <c r="J3224" s="29" t="s">
        <v>55</v>
      </c>
      <c r="K3224" s="34">
        <v>45661</v>
      </c>
      <c r="L3224" s="29" t="s">
        <v>42</v>
      </c>
    </row>
    <row r="3225" spans="1:12" x14ac:dyDescent="0.8">
      <c r="A3225" s="29" t="s">
        <v>15333</v>
      </c>
      <c r="B3225" s="29" t="s">
        <v>15334</v>
      </c>
      <c r="C3225" s="29" t="s">
        <v>23792</v>
      </c>
      <c r="D3225" s="29" t="s">
        <v>24495</v>
      </c>
      <c r="E3225" s="32">
        <v>43</v>
      </c>
      <c r="F3225" s="29" t="s">
        <v>14</v>
      </c>
      <c r="G3225" s="29" t="s">
        <v>15335</v>
      </c>
      <c r="H3225" s="32">
        <v>2135171871</v>
      </c>
      <c r="I3225" s="29" t="s">
        <v>186</v>
      </c>
      <c r="J3225" s="29" t="s">
        <v>74</v>
      </c>
      <c r="K3225" s="34">
        <v>45671</v>
      </c>
      <c r="L3225" s="29" t="s">
        <v>35</v>
      </c>
    </row>
    <row r="3226" spans="1:12" x14ac:dyDescent="0.8">
      <c r="A3226" s="29" t="s">
        <v>15337</v>
      </c>
      <c r="B3226" s="29" t="s">
        <v>15338</v>
      </c>
      <c r="C3226" s="29" t="s">
        <v>23745</v>
      </c>
      <c r="D3226" s="29" t="s">
        <v>24507</v>
      </c>
      <c r="E3226" s="32">
        <v>38</v>
      </c>
      <c r="F3226" s="29" t="s">
        <v>29</v>
      </c>
      <c r="G3226" s="29" t="s">
        <v>15339</v>
      </c>
      <c r="H3226" s="32" t="s">
        <v>15340</v>
      </c>
      <c r="I3226" s="29" t="s">
        <v>424</v>
      </c>
      <c r="J3226" s="29" t="s">
        <v>138</v>
      </c>
      <c r="K3226" s="34">
        <v>44774</v>
      </c>
      <c r="L3226" s="29" t="s">
        <v>35</v>
      </c>
    </row>
    <row r="3227" spans="1:12" x14ac:dyDescent="0.8">
      <c r="A3227" s="29" t="s">
        <v>15342</v>
      </c>
      <c r="B3227" s="29" t="s">
        <v>15343</v>
      </c>
      <c r="C3227" s="29" t="s">
        <v>24213</v>
      </c>
      <c r="D3227" s="29" t="s">
        <v>24556</v>
      </c>
      <c r="E3227" s="32">
        <v>23</v>
      </c>
      <c r="F3227" s="29" t="s">
        <v>14</v>
      </c>
      <c r="G3227" s="29"/>
      <c r="H3227" s="32">
        <v>4492636508</v>
      </c>
      <c r="I3227" s="29" t="s">
        <v>167</v>
      </c>
      <c r="J3227" s="29" t="s">
        <v>138</v>
      </c>
      <c r="K3227" s="34">
        <v>45125</v>
      </c>
      <c r="L3227" s="29" t="s">
        <v>42</v>
      </c>
    </row>
    <row r="3228" spans="1:12" x14ac:dyDescent="0.8">
      <c r="A3228" s="29" t="s">
        <v>15345</v>
      </c>
      <c r="B3228" s="29" t="s">
        <v>15346</v>
      </c>
      <c r="C3228" s="29" t="s">
        <v>23849</v>
      </c>
      <c r="D3228" s="29" t="s">
        <v>25090</v>
      </c>
      <c r="E3228" s="32">
        <v>24</v>
      </c>
      <c r="F3228" s="29" t="s">
        <v>14</v>
      </c>
      <c r="G3228" s="29" t="s">
        <v>15347</v>
      </c>
      <c r="H3228" s="32">
        <v>5853624555</v>
      </c>
      <c r="I3228" s="29" t="s">
        <v>244</v>
      </c>
      <c r="J3228" s="29" t="s">
        <v>221</v>
      </c>
      <c r="K3228" s="34">
        <v>44304</v>
      </c>
      <c r="L3228" s="29" t="s">
        <v>42</v>
      </c>
    </row>
    <row r="3229" spans="1:12" x14ac:dyDescent="0.8">
      <c r="A3229" s="29" t="s">
        <v>15349</v>
      </c>
      <c r="B3229" s="29" t="s">
        <v>15350</v>
      </c>
      <c r="C3229" s="29" t="s">
        <v>23912</v>
      </c>
      <c r="D3229" s="29" t="s">
        <v>24310</v>
      </c>
      <c r="E3229" s="32">
        <v>49</v>
      </c>
      <c r="F3229" s="29" t="s">
        <v>29</v>
      </c>
      <c r="G3229" s="29" t="s">
        <v>15351</v>
      </c>
      <c r="H3229" s="32" t="s">
        <v>15352</v>
      </c>
      <c r="I3229" s="29" t="s">
        <v>144</v>
      </c>
      <c r="J3229" s="29" t="s">
        <v>145</v>
      </c>
      <c r="K3229" s="34">
        <v>44302</v>
      </c>
      <c r="L3229" s="29" t="s">
        <v>42</v>
      </c>
    </row>
    <row r="3230" spans="1:12" x14ac:dyDescent="0.8">
      <c r="A3230" s="29" t="s">
        <v>15354</v>
      </c>
      <c r="B3230" s="29" t="s">
        <v>15355</v>
      </c>
      <c r="C3230" s="29" t="s">
        <v>24030</v>
      </c>
      <c r="D3230" s="29" t="s">
        <v>24416</v>
      </c>
      <c r="E3230" s="32">
        <v>44</v>
      </c>
      <c r="F3230" s="29" t="s">
        <v>29</v>
      </c>
      <c r="G3230" s="29" t="s">
        <v>15356</v>
      </c>
      <c r="H3230" s="32">
        <v>5582789176</v>
      </c>
      <c r="I3230" s="29" t="s">
        <v>238</v>
      </c>
      <c r="J3230" s="29" t="s">
        <v>48</v>
      </c>
      <c r="K3230" s="34">
        <v>44801</v>
      </c>
      <c r="L3230" s="29" t="s">
        <v>35</v>
      </c>
    </row>
    <row r="3231" spans="1:12" x14ac:dyDescent="0.8">
      <c r="A3231" s="29" t="s">
        <v>15358</v>
      </c>
      <c r="B3231" s="29" t="s">
        <v>15359</v>
      </c>
      <c r="C3231" s="29" t="s">
        <v>24106</v>
      </c>
      <c r="D3231" s="29" t="s">
        <v>24557</v>
      </c>
      <c r="E3231" s="32">
        <v>34</v>
      </c>
      <c r="F3231" s="29" t="s">
        <v>14</v>
      </c>
      <c r="G3231" s="29" t="s">
        <v>15360</v>
      </c>
      <c r="H3231" s="32" t="s">
        <v>15361</v>
      </c>
      <c r="I3231" s="29" t="s">
        <v>489</v>
      </c>
      <c r="J3231" s="29" t="s">
        <v>34</v>
      </c>
      <c r="K3231" s="34">
        <v>45127</v>
      </c>
      <c r="L3231" s="29" t="s">
        <v>26</v>
      </c>
    </row>
    <row r="3232" spans="1:12" x14ac:dyDescent="0.8">
      <c r="A3232" s="29" t="s">
        <v>15363</v>
      </c>
      <c r="B3232" s="29" t="s">
        <v>15364</v>
      </c>
      <c r="C3232" s="29" t="s">
        <v>23907</v>
      </c>
      <c r="D3232" s="29" t="s">
        <v>24437</v>
      </c>
      <c r="E3232" s="32">
        <v>29</v>
      </c>
      <c r="F3232" s="29" t="s">
        <v>29</v>
      </c>
      <c r="G3232" s="29" t="s">
        <v>15365</v>
      </c>
      <c r="H3232" s="32" t="s">
        <v>15366</v>
      </c>
      <c r="I3232" s="29" t="s">
        <v>1448</v>
      </c>
      <c r="J3232" s="29" t="s">
        <v>193</v>
      </c>
      <c r="K3232" s="34">
        <v>44562</v>
      </c>
      <c r="L3232" s="29" t="s">
        <v>35</v>
      </c>
    </row>
    <row r="3233" spans="1:12" x14ac:dyDescent="0.8">
      <c r="A3233" s="29" t="s">
        <v>15368</v>
      </c>
      <c r="B3233" s="29" t="s">
        <v>15369</v>
      </c>
      <c r="C3233" s="29" t="s">
        <v>23815</v>
      </c>
      <c r="D3233" s="29" t="s">
        <v>25091</v>
      </c>
      <c r="E3233" s="32">
        <v>18</v>
      </c>
      <c r="F3233" s="29" t="s">
        <v>29</v>
      </c>
      <c r="G3233" s="29" t="s">
        <v>15370</v>
      </c>
      <c r="H3233" s="32" t="s">
        <v>15371</v>
      </c>
      <c r="I3233" s="29" t="s">
        <v>80</v>
      </c>
      <c r="J3233" s="29" t="s">
        <v>74</v>
      </c>
      <c r="K3233" s="34">
        <v>44836</v>
      </c>
      <c r="L3233" s="29" t="s">
        <v>35</v>
      </c>
    </row>
    <row r="3234" spans="1:12" x14ac:dyDescent="0.8">
      <c r="A3234" s="29" t="s">
        <v>15373</v>
      </c>
      <c r="B3234" s="29" t="s">
        <v>15374</v>
      </c>
      <c r="C3234" s="29" t="s">
        <v>23774</v>
      </c>
      <c r="D3234" s="29" t="s">
        <v>24461</v>
      </c>
      <c r="E3234" s="32">
        <v>22</v>
      </c>
      <c r="F3234" s="29" t="s">
        <v>29</v>
      </c>
      <c r="G3234" s="29" t="s">
        <v>15375</v>
      </c>
      <c r="H3234" s="32" t="s">
        <v>15376</v>
      </c>
      <c r="I3234" s="29" t="s">
        <v>137</v>
      </c>
      <c r="J3234" s="29" t="s">
        <v>138</v>
      </c>
      <c r="K3234" s="34">
        <v>44478</v>
      </c>
      <c r="L3234" s="29" t="s">
        <v>42</v>
      </c>
    </row>
    <row r="3235" spans="1:12" x14ac:dyDescent="0.8">
      <c r="A3235" s="29" t="s">
        <v>15378</v>
      </c>
      <c r="B3235" s="29" t="s">
        <v>15379</v>
      </c>
      <c r="C3235" s="29" t="s">
        <v>578</v>
      </c>
      <c r="D3235" s="29" t="s">
        <v>24837</v>
      </c>
      <c r="E3235" s="32">
        <v>57</v>
      </c>
      <c r="F3235" s="29" t="s">
        <v>29</v>
      </c>
      <c r="G3235" s="29" t="s">
        <v>15380</v>
      </c>
      <c r="H3235" s="32" t="s">
        <v>15381</v>
      </c>
      <c r="I3235" s="29" t="s">
        <v>424</v>
      </c>
      <c r="J3235" s="29" t="s">
        <v>138</v>
      </c>
      <c r="K3235" s="34">
        <v>45323</v>
      </c>
      <c r="L3235" s="29" t="s">
        <v>42</v>
      </c>
    </row>
    <row r="3236" spans="1:12" x14ac:dyDescent="0.8">
      <c r="A3236" s="29" t="s">
        <v>15383</v>
      </c>
      <c r="B3236" s="29" t="s">
        <v>15384</v>
      </c>
      <c r="C3236" s="29" t="s">
        <v>23969</v>
      </c>
      <c r="D3236" s="29" t="s">
        <v>24574</v>
      </c>
      <c r="E3236" s="32">
        <v>19</v>
      </c>
      <c r="F3236" s="29" t="s">
        <v>29</v>
      </c>
      <c r="G3236" s="29" t="s">
        <v>15385</v>
      </c>
      <c r="H3236" s="32" t="s">
        <v>15386</v>
      </c>
      <c r="I3236" s="29" t="s">
        <v>450</v>
      </c>
      <c r="J3236" s="29" t="s">
        <v>138</v>
      </c>
      <c r="K3236" s="34">
        <v>45144</v>
      </c>
      <c r="L3236" s="29" t="s">
        <v>35</v>
      </c>
    </row>
    <row r="3237" spans="1:12" x14ac:dyDescent="0.8">
      <c r="A3237" s="29" t="s">
        <v>15388</v>
      </c>
      <c r="B3237" s="29" t="s">
        <v>15389</v>
      </c>
      <c r="C3237" s="29" t="s">
        <v>23754</v>
      </c>
      <c r="D3237" s="29" t="s">
        <v>24547</v>
      </c>
      <c r="E3237" s="32"/>
      <c r="F3237" s="29" t="s">
        <v>29</v>
      </c>
      <c r="G3237" s="29" t="s">
        <v>15390</v>
      </c>
      <c r="H3237" s="32" t="s">
        <v>15391</v>
      </c>
      <c r="I3237" s="29" t="s">
        <v>119</v>
      </c>
      <c r="J3237" s="29" t="s">
        <v>55</v>
      </c>
      <c r="K3237" s="34">
        <v>44399</v>
      </c>
      <c r="L3237" s="29" t="s">
        <v>42</v>
      </c>
    </row>
    <row r="3238" spans="1:12" x14ac:dyDescent="0.8">
      <c r="A3238" s="29" t="s">
        <v>15393</v>
      </c>
      <c r="B3238" s="29" t="s">
        <v>15394</v>
      </c>
      <c r="C3238" s="29" t="s">
        <v>23810</v>
      </c>
      <c r="D3238" s="29" t="s">
        <v>24646</v>
      </c>
      <c r="E3238" s="32">
        <v>47</v>
      </c>
      <c r="F3238" s="29" t="s">
        <v>14</v>
      </c>
      <c r="G3238" s="29" t="s">
        <v>15395</v>
      </c>
      <c r="H3238" s="32" t="s">
        <v>15396</v>
      </c>
      <c r="I3238" s="29" t="s">
        <v>1209</v>
      </c>
      <c r="J3238" s="29" t="s">
        <v>92</v>
      </c>
      <c r="K3238" s="34">
        <v>45390</v>
      </c>
      <c r="L3238" s="29" t="s">
        <v>42</v>
      </c>
    </row>
    <row r="3239" spans="1:12" x14ac:dyDescent="0.8">
      <c r="A3239" s="29" t="s">
        <v>15398</v>
      </c>
      <c r="B3239" s="29" t="s">
        <v>15399</v>
      </c>
      <c r="C3239" s="29" t="s">
        <v>24128</v>
      </c>
      <c r="D3239" s="29" t="s">
        <v>24034</v>
      </c>
      <c r="E3239" s="32">
        <v>19</v>
      </c>
      <c r="F3239" s="29" t="s">
        <v>14</v>
      </c>
      <c r="G3239" s="29" t="s">
        <v>15400</v>
      </c>
      <c r="H3239" s="32" t="s">
        <v>15401</v>
      </c>
      <c r="I3239" s="29" t="s">
        <v>227</v>
      </c>
      <c r="J3239" s="29" t="s">
        <v>221</v>
      </c>
      <c r="K3239" s="34">
        <v>44676</v>
      </c>
      <c r="L3239" s="29" t="s">
        <v>42</v>
      </c>
    </row>
    <row r="3240" spans="1:12" x14ac:dyDescent="0.8">
      <c r="A3240" s="29" t="s">
        <v>15403</v>
      </c>
      <c r="B3240" s="29" t="s">
        <v>15404</v>
      </c>
      <c r="C3240" s="29" t="s">
        <v>24288</v>
      </c>
      <c r="D3240" s="29" t="s">
        <v>24352</v>
      </c>
      <c r="E3240" s="32">
        <v>37</v>
      </c>
      <c r="F3240" s="29" t="s">
        <v>29</v>
      </c>
      <c r="G3240" s="29" t="s">
        <v>15405</v>
      </c>
      <c r="H3240" s="32" t="s">
        <v>15406</v>
      </c>
      <c r="I3240" s="29" t="s">
        <v>244</v>
      </c>
      <c r="J3240" s="29" t="s">
        <v>221</v>
      </c>
      <c r="K3240" s="34">
        <v>44084</v>
      </c>
      <c r="L3240" s="29" t="s">
        <v>26</v>
      </c>
    </row>
    <row r="3241" spans="1:12" x14ac:dyDescent="0.8">
      <c r="A3241" s="29" t="s">
        <v>15408</v>
      </c>
      <c r="B3241" s="29" t="s">
        <v>15409</v>
      </c>
      <c r="C3241" s="29" t="s">
        <v>23962</v>
      </c>
      <c r="D3241" s="29" t="s">
        <v>24626</v>
      </c>
      <c r="E3241" s="32">
        <v>46</v>
      </c>
      <c r="F3241" s="29" t="s">
        <v>29</v>
      </c>
      <c r="G3241" s="29" t="s">
        <v>15410</v>
      </c>
      <c r="H3241" s="32" t="s">
        <v>15411</v>
      </c>
      <c r="I3241" s="29" t="s">
        <v>355</v>
      </c>
      <c r="J3241" s="29" t="s">
        <v>180</v>
      </c>
      <c r="K3241" s="34">
        <v>44379</v>
      </c>
      <c r="L3241" s="29" t="s">
        <v>42</v>
      </c>
    </row>
    <row r="3242" spans="1:12" x14ac:dyDescent="0.8">
      <c r="A3242" s="29" t="s">
        <v>15413</v>
      </c>
      <c r="B3242" s="29" t="s">
        <v>15414</v>
      </c>
      <c r="C3242" s="29" t="s">
        <v>23957</v>
      </c>
      <c r="D3242" s="29" t="s">
        <v>24213</v>
      </c>
      <c r="E3242" s="32">
        <v>35</v>
      </c>
      <c r="F3242" s="29" t="s">
        <v>14</v>
      </c>
      <c r="G3242" s="29" t="s">
        <v>15415</v>
      </c>
      <c r="H3242" s="32" t="s">
        <v>15416</v>
      </c>
      <c r="I3242" s="29" t="s">
        <v>144</v>
      </c>
      <c r="J3242" s="29" t="s">
        <v>145</v>
      </c>
      <c r="K3242" s="34">
        <v>45696</v>
      </c>
      <c r="L3242" s="29" t="s">
        <v>35</v>
      </c>
    </row>
    <row r="3243" spans="1:12" x14ac:dyDescent="0.8">
      <c r="A3243" s="29" t="s">
        <v>15418</v>
      </c>
      <c r="B3243" s="29" t="s">
        <v>15419</v>
      </c>
      <c r="C3243" s="29" t="s">
        <v>24202</v>
      </c>
      <c r="D3243" s="29" t="s">
        <v>24666</v>
      </c>
      <c r="E3243" s="32">
        <v>69</v>
      </c>
      <c r="F3243" s="29" t="s">
        <v>14</v>
      </c>
      <c r="G3243" s="29" t="s">
        <v>15420</v>
      </c>
      <c r="H3243" s="32" t="s">
        <v>15421</v>
      </c>
      <c r="I3243" s="29" t="s">
        <v>137</v>
      </c>
      <c r="J3243" s="29" t="s">
        <v>138</v>
      </c>
      <c r="K3243" s="34">
        <v>45318</v>
      </c>
      <c r="L3243" s="29"/>
    </row>
    <row r="3244" spans="1:12" x14ac:dyDescent="0.8">
      <c r="A3244" s="29" t="s">
        <v>15423</v>
      </c>
      <c r="B3244" s="29" t="s">
        <v>5019</v>
      </c>
      <c r="C3244" s="29" t="s">
        <v>23748</v>
      </c>
      <c r="D3244" s="29" t="s">
        <v>24281</v>
      </c>
      <c r="E3244" s="32">
        <v>18</v>
      </c>
      <c r="F3244" s="29" t="s">
        <v>14</v>
      </c>
      <c r="G3244" s="29" t="s">
        <v>15424</v>
      </c>
      <c r="H3244" s="32">
        <v>3153988510</v>
      </c>
      <c r="I3244" s="29" t="s">
        <v>270</v>
      </c>
      <c r="J3244" s="29" t="s">
        <v>19</v>
      </c>
      <c r="K3244" s="34">
        <v>44731</v>
      </c>
      <c r="L3244" s="29" t="s">
        <v>35</v>
      </c>
    </row>
    <row r="3245" spans="1:12" x14ac:dyDescent="0.8">
      <c r="A3245" s="29" t="s">
        <v>15426</v>
      </c>
      <c r="B3245" s="29" t="s">
        <v>15427</v>
      </c>
      <c r="C3245" s="29" t="s">
        <v>23881</v>
      </c>
      <c r="D3245" s="29" t="s">
        <v>24446</v>
      </c>
      <c r="E3245" s="32">
        <v>47</v>
      </c>
      <c r="F3245" s="29" t="s">
        <v>29</v>
      </c>
      <c r="G3245" s="29" t="s">
        <v>15428</v>
      </c>
      <c r="H3245" s="32" t="s">
        <v>15429</v>
      </c>
      <c r="I3245" s="29" t="s">
        <v>249</v>
      </c>
      <c r="J3245" s="29" t="s">
        <v>55</v>
      </c>
      <c r="K3245" s="34">
        <v>44045</v>
      </c>
      <c r="L3245" s="29" t="s">
        <v>35</v>
      </c>
    </row>
    <row r="3246" spans="1:12" x14ac:dyDescent="0.8">
      <c r="A3246" s="29" t="s">
        <v>15431</v>
      </c>
      <c r="B3246" s="29" t="s">
        <v>15432</v>
      </c>
      <c r="C3246" s="29" t="s">
        <v>23742</v>
      </c>
      <c r="D3246" s="29" t="s">
        <v>24544</v>
      </c>
      <c r="E3246" s="32">
        <v>32</v>
      </c>
      <c r="F3246" s="29" t="s">
        <v>14</v>
      </c>
      <c r="G3246" s="29" t="s">
        <v>15433</v>
      </c>
      <c r="H3246" s="32" t="s">
        <v>15434</v>
      </c>
      <c r="I3246" s="29" t="s">
        <v>558</v>
      </c>
      <c r="J3246" s="29" t="s">
        <v>55</v>
      </c>
      <c r="K3246" s="34">
        <v>45458</v>
      </c>
      <c r="L3246" s="29" t="s">
        <v>35</v>
      </c>
    </row>
    <row r="3247" spans="1:12" x14ac:dyDescent="0.8">
      <c r="A3247" s="29" t="s">
        <v>15436</v>
      </c>
      <c r="B3247" s="29" t="s">
        <v>15437</v>
      </c>
      <c r="C3247" s="29" t="s">
        <v>23961</v>
      </c>
      <c r="D3247" s="29" t="s">
        <v>24499</v>
      </c>
      <c r="E3247" s="32">
        <v>44</v>
      </c>
      <c r="F3247" s="29" t="s">
        <v>29</v>
      </c>
      <c r="G3247" s="29" t="s">
        <v>6758</v>
      </c>
      <c r="H3247" s="32" t="s">
        <v>15438</v>
      </c>
      <c r="I3247" s="29" t="s">
        <v>832</v>
      </c>
      <c r="J3247" s="29" t="s">
        <v>62</v>
      </c>
      <c r="K3247" s="34">
        <v>44812</v>
      </c>
      <c r="L3247" s="29" t="s">
        <v>42</v>
      </c>
    </row>
    <row r="3248" spans="1:12" x14ac:dyDescent="0.8">
      <c r="A3248" s="29" t="s">
        <v>15440</v>
      </c>
      <c r="B3248" s="29" t="s">
        <v>15441</v>
      </c>
      <c r="C3248" s="29" t="s">
        <v>23827</v>
      </c>
      <c r="D3248" s="29" t="s">
        <v>25092</v>
      </c>
      <c r="E3248" s="32">
        <v>40</v>
      </c>
      <c r="F3248" s="29" t="s">
        <v>29</v>
      </c>
      <c r="G3248" s="29" t="s">
        <v>15442</v>
      </c>
      <c r="H3248" s="32" t="s">
        <v>15443</v>
      </c>
      <c r="I3248" s="29" t="s">
        <v>249</v>
      </c>
      <c r="J3248" s="29" t="s">
        <v>55</v>
      </c>
      <c r="K3248" s="34">
        <v>44313</v>
      </c>
      <c r="L3248" s="29" t="s">
        <v>35</v>
      </c>
    </row>
    <row r="3249" spans="1:12" x14ac:dyDescent="0.8">
      <c r="A3249" s="29" t="s">
        <v>15445</v>
      </c>
      <c r="B3249" s="29" t="s">
        <v>15446</v>
      </c>
      <c r="C3249" s="29" t="s">
        <v>24267</v>
      </c>
      <c r="D3249" s="29" t="s">
        <v>24703</v>
      </c>
      <c r="E3249" s="32">
        <v>26</v>
      </c>
      <c r="F3249" s="29" t="s">
        <v>14</v>
      </c>
      <c r="G3249" s="29" t="s">
        <v>15447</v>
      </c>
      <c r="H3249" s="32" t="s">
        <v>15448</v>
      </c>
      <c r="I3249" s="29" t="s">
        <v>1064</v>
      </c>
      <c r="J3249" s="29" t="s">
        <v>193</v>
      </c>
      <c r="K3249" s="34">
        <v>43943</v>
      </c>
      <c r="L3249" s="29" t="s">
        <v>35</v>
      </c>
    </row>
    <row r="3250" spans="1:12" x14ac:dyDescent="0.8">
      <c r="A3250" s="29" t="s">
        <v>15450</v>
      </c>
      <c r="B3250" s="29" t="s">
        <v>15451</v>
      </c>
      <c r="C3250" s="29" t="s">
        <v>24289</v>
      </c>
      <c r="D3250" s="29" t="s">
        <v>24404</v>
      </c>
      <c r="E3250" s="32">
        <v>37</v>
      </c>
      <c r="F3250" s="29" t="s">
        <v>29</v>
      </c>
      <c r="G3250" s="29" t="s">
        <v>15452</v>
      </c>
      <c r="H3250" s="32" t="s">
        <v>15453</v>
      </c>
      <c r="I3250" s="29" t="s">
        <v>270</v>
      </c>
      <c r="J3250" s="29" t="s">
        <v>19</v>
      </c>
      <c r="K3250" s="34">
        <v>44669</v>
      </c>
      <c r="L3250" s="29" t="s">
        <v>35</v>
      </c>
    </row>
    <row r="3251" spans="1:12" x14ac:dyDescent="0.8">
      <c r="A3251" s="29" t="s">
        <v>15455</v>
      </c>
      <c r="B3251" s="29" t="s">
        <v>15456</v>
      </c>
      <c r="C3251" s="29" t="s">
        <v>23748</v>
      </c>
      <c r="D3251" s="29" t="s">
        <v>24536</v>
      </c>
      <c r="E3251" s="32">
        <v>18</v>
      </c>
      <c r="F3251" s="29" t="s">
        <v>382</v>
      </c>
      <c r="G3251" s="29" t="s">
        <v>15457</v>
      </c>
      <c r="H3251" s="32" t="s">
        <v>15458</v>
      </c>
      <c r="I3251" s="29" t="s">
        <v>1064</v>
      </c>
      <c r="J3251" s="29" t="s">
        <v>193</v>
      </c>
      <c r="K3251" s="34">
        <v>45641</v>
      </c>
      <c r="L3251" s="29" t="s">
        <v>42</v>
      </c>
    </row>
    <row r="3252" spans="1:12" x14ac:dyDescent="0.8">
      <c r="A3252" s="29" t="s">
        <v>15460</v>
      </c>
      <c r="B3252" s="29" t="s">
        <v>15461</v>
      </c>
      <c r="C3252" s="29" t="s">
        <v>23978</v>
      </c>
      <c r="D3252" s="29" t="s">
        <v>24330</v>
      </c>
      <c r="E3252" s="32">
        <v>42</v>
      </c>
      <c r="F3252" s="29" t="s">
        <v>29</v>
      </c>
      <c r="G3252" s="29" t="s">
        <v>15462</v>
      </c>
      <c r="H3252" s="32" t="s">
        <v>15463</v>
      </c>
      <c r="I3252" s="29" t="s">
        <v>390</v>
      </c>
      <c r="J3252" s="29" t="s">
        <v>180</v>
      </c>
      <c r="K3252" s="34">
        <v>43966</v>
      </c>
      <c r="L3252" s="29" t="s">
        <v>26</v>
      </c>
    </row>
    <row r="3253" spans="1:12" x14ac:dyDescent="0.8">
      <c r="A3253" s="29" t="s">
        <v>15465</v>
      </c>
      <c r="B3253" s="29" t="s">
        <v>15466</v>
      </c>
      <c r="C3253" s="29" t="s">
        <v>23959</v>
      </c>
      <c r="D3253" s="29" t="s">
        <v>24443</v>
      </c>
      <c r="E3253" s="32">
        <v>38</v>
      </c>
      <c r="F3253" s="29" t="s">
        <v>29</v>
      </c>
      <c r="G3253" s="29" t="s">
        <v>15467</v>
      </c>
      <c r="H3253" s="32" t="s">
        <v>15468</v>
      </c>
      <c r="I3253" s="29" t="s">
        <v>796</v>
      </c>
      <c r="J3253" s="29" t="s">
        <v>19</v>
      </c>
      <c r="K3253" s="34">
        <v>44123</v>
      </c>
      <c r="L3253" s="29" t="s">
        <v>26</v>
      </c>
    </row>
    <row r="3254" spans="1:12" x14ac:dyDescent="0.8">
      <c r="A3254" s="29" t="s">
        <v>15470</v>
      </c>
      <c r="B3254" s="29" t="s">
        <v>15471</v>
      </c>
      <c r="C3254" s="29" t="s">
        <v>24132</v>
      </c>
      <c r="D3254" s="29" t="s">
        <v>23980</v>
      </c>
      <c r="E3254" s="32">
        <v>42</v>
      </c>
      <c r="F3254" s="29" t="s">
        <v>29</v>
      </c>
      <c r="G3254" s="29" t="s">
        <v>15472</v>
      </c>
      <c r="H3254" s="32" t="s">
        <v>15473</v>
      </c>
      <c r="I3254" s="29" t="s">
        <v>424</v>
      </c>
      <c r="J3254" s="29" t="s">
        <v>138</v>
      </c>
      <c r="K3254" s="34">
        <v>45261</v>
      </c>
      <c r="L3254" s="29" t="s">
        <v>42</v>
      </c>
    </row>
    <row r="3255" spans="1:12" x14ac:dyDescent="0.8">
      <c r="A3255" s="29" t="s">
        <v>15475</v>
      </c>
      <c r="B3255" s="29" t="s">
        <v>15476</v>
      </c>
      <c r="C3255" s="29" t="s">
        <v>23849</v>
      </c>
      <c r="D3255" s="29" t="s">
        <v>25093</v>
      </c>
      <c r="E3255" s="32">
        <v>47</v>
      </c>
      <c r="F3255" s="29" t="s">
        <v>108</v>
      </c>
      <c r="G3255" s="29" t="s">
        <v>15477</v>
      </c>
      <c r="H3255" s="32" t="s">
        <v>15478</v>
      </c>
      <c r="I3255" s="29" t="s">
        <v>80</v>
      </c>
      <c r="J3255" s="29" t="s">
        <v>74</v>
      </c>
      <c r="K3255" s="34">
        <v>44833</v>
      </c>
      <c r="L3255" s="29" t="s">
        <v>35</v>
      </c>
    </row>
    <row r="3256" spans="1:12" x14ac:dyDescent="0.8">
      <c r="A3256" s="29" t="s">
        <v>15480</v>
      </c>
      <c r="B3256" s="29" t="s">
        <v>15481</v>
      </c>
      <c r="C3256" s="29" t="s">
        <v>23854</v>
      </c>
      <c r="D3256" s="29" t="s">
        <v>24931</v>
      </c>
      <c r="E3256" s="32">
        <v>39</v>
      </c>
      <c r="F3256" s="29" t="s">
        <v>14</v>
      </c>
      <c r="G3256" s="29" t="s">
        <v>15482</v>
      </c>
      <c r="H3256" s="32" t="s">
        <v>15483</v>
      </c>
      <c r="I3256" s="29" t="s">
        <v>355</v>
      </c>
      <c r="J3256" s="29" t="s">
        <v>180</v>
      </c>
      <c r="K3256" s="34">
        <v>45012</v>
      </c>
      <c r="L3256" s="29" t="s">
        <v>26</v>
      </c>
    </row>
    <row r="3257" spans="1:12" x14ac:dyDescent="0.8">
      <c r="A3257" s="29" t="s">
        <v>15485</v>
      </c>
      <c r="B3257" s="29" t="s">
        <v>15486</v>
      </c>
      <c r="C3257" s="29" t="s">
        <v>24101</v>
      </c>
      <c r="D3257" s="29" t="s">
        <v>24949</v>
      </c>
      <c r="E3257" s="32">
        <v>36</v>
      </c>
      <c r="F3257" s="29" t="s">
        <v>14</v>
      </c>
      <c r="G3257" s="29" t="s">
        <v>15487</v>
      </c>
      <c r="H3257" s="32" t="s">
        <v>15488</v>
      </c>
      <c r="I3257" s="29" t="s">
        <v>227</v>
      </c>
      <c r="J3257" s="29" t="s">
        <v>221</v>
      </c>
      <c r="K3257" s="34">
        <v>44176</v>
      </c>
      <c r="L3257" s="29" t="s">
        <v>35</v>
      </c>
    </row>
    <row r="3258" spans="1:12" x14ac:dyDescent="0.8">
      <c r="A3258" s="29" t="s">
        <v>15490</v>
      </c>
      <c r="B3258" s="29" t="s">
        <v>15491</v>
      </c>
      <c r="C3258" s="29" t="s">
        <v>23881</v>
      </c>
      <c r="D3258" s="29" t="s">
        <v>24764</v>
      </c>
      <c r="E3258" s="32">
        <v>24</v>
      </c>
      <c r="F3258" s="29" t="s">
        <v>29</v>
      </c>
      <c r="G3258" s="29" t="s">
        <v>15492</v>
      </c>
      <c r="H3258" s="32" t="s">
        <v>15493</v>
      </c>
      <c r="I3258" s="29" t="s">
        <v>424</v>
      </c>
      <c r="J3258" s="29"/>
      <c r="K3258" s="34">
        <v>45612</v>
      </c>
      <c r="L3258" s="29" t="s">
        <v>35</v>
      </c>
    </row>
    <row r="3259" spans="1:12" x14ac:dyDescent="0.8">
      <c r="A3259" s="29" t="s">
        <v>15495</v>
      </c>
      <c r="B3259" s="29" t="s">
        <v>15496</v>
      </c>
      <c r="C3259" s="29" t="s">
        <v>24008</v>
      </c>
      <c r="D3259" s="29" t="s">
        <v>25094</v>
      </c>
      <c r="E3259" s="32">
        <v>26</v>
      </c>
      <c r="F3259" s="29" t="s">
        <v>29</v>
      </c>
      <c r="G3259" s="29" t="s">
        <v>15497</v>
      </c>
      <c r="H3259" s="32" t="s">
        <v>15498</v>
      </c>
      <c r="I3259" s="29" t="s">
        <v>54</v>
      </c>
      <c r="J3259" s="29" t="s">
        <v>55</v>
      </c>
      <c r="K3259" s="34">
        <v>45606</v>
      </c>
      <c r="L3259" s="29" t="s">
        <v>35</v>
      </c>
    </row>
    <row r="3260" spans="1:12" x14ac:dyDescent="0.8">
      <c r="A3260" s="29" t="s">
        <v>15500</v>
      </c>
      <c r="B3260" s="29" t="s">
        <v>15501</v>
      </c>
      <c r="C3260" s="29" t="s">
        <v>23828</v>
      </c>
      <c r="D3260" s="29" t="s">
        <v>24959</v>
      </c>
      <c r="E3260" s="32">
        <v>49</v>
      </c>
      <c r="F3260" s="29" t="s">
        <v>14</v>
      </c>
      <c r="G3260" s="29" t="s">
        <v>15502</v>
      </c>
      <c r="H3260" s="32" t="s">
        <v>15503</v>
      </c>
      <c r="I3260" s="29" t="s">
        <v>41</v>
      </c>
      <c r="J3260" s="29" t="s">
        <v>19</v>
      </c>
      <c r="K3260" s="34">
        <v>44094</v>
      </c>
      <c r="L3260" s="29" t="s">
        <v>35</v>
      </c>
    </row>
    <row r="3261" spans="1:12" x14ac:dyDescent="0.8">
      <c r="A3261" s="29" t="s">
        <v>15505</v>
      </c>
      <c r="B3261" s="29" t="s">
        <v>15506</v>
      </c>
      <c r="C3261" s="29" t="s">
        <v>23901</v>
      </c>
      <c r="D3261" s="29" t="s">
        <v>24583</v>
      </c>
      <c r="E3261" s="32">
        <v>52</v>
      </c>
      <c r="F3261" s="29" t="s">
        <v>382</v>
      </c>
      <c r="G3261" s="29" t="s">
        <v>15507</v>
      </c>
      <c r="H3261" s="32" t="s">
        <v>15508</v>
      </c>
      <c r="I3261" s="29" t="s">
        <v>1014</v>
      </c>
      <c r="J3261" s="29" t="s">
        <v>34</v>
      </c>
      <c r="K3261" s="34">
        <v>44143</v>
      </c>
      <c r="L3261" s="29" t="s">
        <v>42</v>
      </c>
    </row>
    <row r="3262" spans="1:12" x14ac:dyDescent="0.8">
      <c r="A3262" s="29" t="s">
        <v>15510</v>
      </c>
      <c r="B3262" s="29" t="s">
        <v>15511</v>
      </c>
      <c r="C3262" s="29" t="s">
        <v>24215</v>
      </c>
      <c r="D3262" s="29" t="s">
        <v>24337</v>
      </c>
      <c r="E3262" s="32">
        <v>32</v>
      </c>
      <c r="F3262" s="29" t="s">
        <v>29</v>
      </c>
      <c r="G3262" s="29" t="s">
        <v>15512</v>
      </c>
      <c r="H3262" s="32">
        <f>1-277-481-1649</f>
        <v>-2406</v>
      </c>
      <c r="I3262" s="29" t="s">
        <v>167</v>
      </c>
      <c r="J3262" s="29" t="s">
        <v>138</v>
      </c>
      <c r="K3262" s="34">
        <v>44047</v>
      </c>
      <c r="L3262" s="29" t="s">
        <v>35</v>
      </c>
    </row>
    <row r="3263" spans="1:12" x14ac:dyDescent="0.8">
      <c r="A3263" s="29" t="s">
        <v>15514</v>
      </c>
      <c r="B3263" s="29" t="s">
        <v>15515</v>
      </c>
      <c r="C3263" s="29" t="s">
        <v>24061</v>
      </c>
      <c r="D3263" s="29" t="s">
        <v>24524</v>
      </c>
      <c r="E3263" s="32">
        <v>35</v>
      </c>
      <c r="F3263" s="29" t="s">
        <v>14</v>
      </c>
      <c r="G3263" s="29" t="s">
        <v>15516</v>
      </c>
      <c r="H3263" s="32" t="s">
        <v>15517</v>
      </c>
      <c r="I3263" s="29" t="s">
        <v>1014</v>
      </c>
      <c r="J3263" s="29" t="s">
        <v>34</v>
      </c>
      <c r="K3263" s="34">
        <v>44203</v>
      </c>
      <c r="L3263" s="29" t="s">
        <v>26</v>
      </c>
    </row>
    <row r="3264" spans="1:12" x14ac:dyDescent="0.8">
      <c r="A3264" s="29" t="s">
        <v>15519</v>
      </c>
      <c r="B3264" s="29" t="s">
        <v>15520</v>
      </c>
      <c r="C3264" s="29" t="s">
        <v>23811</v>
      </c>
      <c r="D3264" s="29" t="s">
        <v>24508</v>
      </c>
      <c r="E3264" s="32">
        <v>24</v>
      </c>
      <c r="F3264" s="29" t="s">
        <v>14</v>
      </c>
      <c r="G3264" s="29" t="s">
        <v>15521</v>
      </c>
      <c r="H3264" s="32" t="s">
        <v>15522</v>
      </c>
      <c r="I3264" s="29" t="s">
        <v>424</v>
      </c>
      <c r="J3264" s="29" t="s">
        <v>138</v>
      </c>
      <c r="K3264" s="34">
        <v>44253</v>
      </c>
      <c r="L3264" s="29" t="s">
        <v>35</v>
      </c>
    </row>
    <row r="3265" spans="1:12" x14ac:dyDescent="0.8">
      <c r="A3265" s="29" t="s">
        <v>15524</v>
      </c>
      <c r="B3265" s="29" t="s">
        <v>15525</v>
      </c>
      <c r="C3265" s="29" t="s">
        <v>23905</v>
      </c>
      <c r="D3265" s="29" t="s">
        <v>24331</v>
      </c>
      <c r="E3265" s="32">
        <v>49</v>
      </c>
      <c r="F3265" s="29" t="s">
        <v>29</v>
      </c>
      <c r="G3265" s="29" t="s">
        <v>15526</v>
      </c>
      <c r="H3265" s="32" t="s">
        <v>15527</v>
      </c>
      <c r="I3265" s="29" t="s">
        <v>260</v>
      </c>
      <c r="J3265" s="29" t="s">
        <v>113</v>
      </c>
      <c r="K3265" s="34">
        <v>45271</v>
      </c>
      <c r="L3265" s="29" t="s">
        <v>35</v>
      </c>
    </row>
    <row r="3266" spans="1:12" x14ac:dyDescent="0.8">
      <c r="A3266" s="29" t="s">
        <v>15529</v>
      </c>
      <c r="B3266" s="29" t="s">
        <v>15530</v>
      </c>
      <c r="C3266" s="29" t="s">
        <v>24047</v>
      </c>
      <c r="D3266" s="29" t="s">
        <v>24363</v>
      </c>
      <c r="E3266" s="32">
        <v>42</v>
      </c>
      <c r="F3266" s="29" t="s">
        <v>29</v>
      </c>
      <c r="G3266" s="29" t="s">
        <v>15531</v>
      </c>
      <c r="H3266" s="32" t="s">
        <v>15532</v>
      </c>
      <c r="I3266" s="29" t="s">
        <v>80</v>
      </c>
      <c r="J3266" s="29" t="s">
        <v>74</v>
      </c>
      <c r="K3266" s="34">
        <v>45315</v>
      </c>
      <c r="L3266" s="29" t="s">
        <v>42</v>
      </c>
    </row>
    <row r="3267" spans="1:12" x14ac:dyDescent="0.8">
      <c r="A3267" s="29" t="s">
        <v>15534</v>
      </c>
      <c r="B3267" s="29" t="s">
        <v>15535</v>
      </c>
      <c r="C3267" s="29" t="s">
        <v>24047</v>
      </c>
      <c r="D3267" s="29" t="s">
        <v>24549</v>
      </c>
      <c r="E3267" s="32">
        <v>58</v>
      </c>
      <c r="F3267" s="29" t="s">
        <v>29</v>
      </c>
      <c r="G3267" s="29" t="s">
        <v>15536</v>
      </c>
      <c r="H3267" s="32" t="s">
        <v>15537</v>
      </c>
      <c r="I3267" s="29" t="s">
        <v>578</v>
      </c>
      <c r="J3267" s="29" t="s">
        <v>113</v>
      </c>
      <c r="K3267" s="34">
        <v>45201</v>
      </c>
      <c r="L3267" s="29" t="s">
        <v>35</v>
      </c>
    </row>
    <row r="3268" spans="1:12" x14ac:dyDescent="0.8">
      <c r="A3268" s="29" t="s">
        <v>15539</v>
      </c>
      <c r="B3268" s="29" t="s">
        <v>15540</v>
      </c>
      <c r="C3268" s="29" t="s">
        <v>23749</v>
      </c>
      <c r="D3268" s="29" t="s">
        <v>24347</v>
      </c>
      <c r="E3268" s="32">
        <v>24</v>
      </c>
      <c r="F3268" s="29" t="s">
        <v>14</v>
      </c>
      <c r="G3268" s="29" t="s">
        <v>15541</v>
      </c>
      <c r="H3268" s="32" t="s">
        <v>15542</v>
      </c>
      <c r="I3268" s="29" t="s">
        <v>80</v>
      </c>
      <c r="J3268" s="29" t="s">
        <v>74</v>
      </c>
      <c r="K3268" s="34">
        <v>45302</v>
      </c>
      <c r="L3268" s="29" t="s">
        <v>35</v>
      </c>
    </row>
    <row r="3269" spans="1:12" x14ac:dyDescent="0.8">
      <c r="A3269" s="29" t="s">
        <v>15544</v>
      </c>
      <c r="B3269" s="29" t="s">
        <v>15545</v>
      </c>
      <c r="C3269" s="29" t="s">
        <v>23956</v>
      </c>
      <c r="D3269" s="29" t="s">
        <v>24392</v>
      </c>
      <c r="E3269" s="32">
        <v>30</v>
      </c>
      <c r="F3269" s="29" t="s">
        <v>29</v>
      </c>
      <c r="G3269" s="29" t="s">
        <v>15546</v>
      </c>
      <c r="H3269" s="32" t="s">
        <v>15547</v>
      </c>
      <c r="I3269" s="29" t="s">
        <v>832</v>
      </c>
      <c r="J3269" s="29" t="s">
        <v>62</v>
      </c>
      <c r="K3269" s="34">
        <v>43996</v>
      </c>
      <c r="L3269" s="29" t="s">
        <v>35</v>
      </c>
    </row>
    <row r="3270" spans="1:12" x14ac:dyDescent="0.8">
      <c r="A3270" s="29" t="s">
        <v>15549</v>
      </c>
      <c r="B3270" s="29" t="s">
        <v>15550</v>
      </c>
      <c r="C3270" s="29" t="s">
        <v>23749</v>
      </c>
      <c r="D3270" s="29" t="s">
        <v>24090</v>
      </c>
      <c r="E3270" s="32">
        <v>37</v>
      </c>
      <c r="F3270" s="29"/>
      <c r="G3270" s="29" t="s">
        <v>15551</v>
      </c>
      <c r="H3270" s="32" t="s">
        <v>15552</v>
      </c>
      <c r="I3270" s="29" t="s">
        <v>18</v>
      </c>
      <c r="J3270" s="29" t="s">
        <v>19</v>
      </c>
      <c r="K3270" s="34">
        <v>45470</v>
      </c>
      <c r="L3270" s="29" t="s">
        <v>42</v>
      </c>
    </row>
    <row r="3271" spans="1:12" x14ac:dyDescent="0.8">
      <c r="A3271" s="29" t="s">
        <v>15554</v>
      </c>
      <c r="B3271" s="29" t="s">
        <v>15555</v>
      </c>
      <c r="C3271" s="29" t="s">
        <v>23933</v>
      </c>
      <c r="D3271" s="29" t="s">
        <v>24664</v>
      </c>
      <c r="E3271" s="32">
        <v>42</v>
      </c>
      <c r="F3271" s="29" t="s">
        <v>108</v>
      </c>
      <c r="G3271" s="29" t="s">
        <v>15556</v>
      </c>
      <c r="H3271" s="32" t="s">
        <v>15557</v>
      </c>
      <c r="I3271" s="29" t="s">
        <v>186</v>
      </c>
      <c r="J3271" s="29" t="s">
        <v>74</v>
      </c>
      <c r="K3271" s="34">
        <v>44400</v>
      </c>
      <c r="L3271" s="29" t="s">
        <v>35</v>
      </c>
    </row>
    <row r="3272" spans="1:12" x14ac:dyDescent="0.8">
      <c r="A3272" s="29" t="s">
        <v>15559</v>
      </c>
      <c r="B3272" s="29" t="s">
        <v>15560</v>
      </c>
      <c r="C3272" s="29" t="s">
        <v>24027</v>
      </c>
      <c r="D3272" s="29" t="s">
        <v>25095</v>
      </c>
      <c r="E3272" s="32">
        <v>32</v>
      </c>
      <c r="F3272" s="29" t="s">
        <v>29</v>
      </c>
      <c r="G3272" s="29" t="s">
        <v>15561</v>
      </c>
      <c r="H3272" s="32" t="s">
        <v>15562</v>
      </c>
      <c r="I3272" s="29" t="s">
        <v>238</v>
      </c>
      <c r="J3272" s="29" t="s">
        <v>48</v>
      </c>
      <c r="K3272" s="34">
        <v>44298</v>
      </c>
      <c r="L3272" s="29" t="s">
        <v>35</v>
      </c>
    </row>
    <row r="3273" spans="1:12" x14ac:dyDescent="0.8">
      <c r="A3273" s="29" t="s">
        <v>15564</v>
      </c>
      <c r="B3273" s="29" t="s">
        <v>15565</v>
      </c>
      <c r="C3273" s="29" t="s">
        <v>23756</v>
      </c>
      <c r="D3273" s="29" t="s">
        <v>24687</v>
      </c>
      <c r="E3273" s="32">
        <v>24</v>
      </c>
      <c r="F3273" s="29" t="s">
        <v>29</v>
      </c>
      <c r="G3273" s="29" t="s">
        <v>15566</v>
      </c>
      <c r="H3273" s="32" t="s">
        <v>15567</v>
      </c>
      <c r="I3273" s="29" t="s">
        <v>1777</v>
      </c>
      <c r="J3273" s="29" t="s">
        <v>145</v>
      </c>
      <c r="K3273" s="34">
        <v>44752</v>
      </c>
      <c r="L3273" s="29" t="s">
        <v>35</v>
      </c>
    </row>
    <row r="3274" spans="1:12" x14ac:dyDescent="0.8">
      <c r="A3274" s="29" t="s">
        <v>15569</v>
      </c>
      <c r="B3274" s="29" t="s">
        <v>15570</v>
      </c>
      <c r="C3274" s="29" t="s">
        <v>23856</v>
      </c>
      <c r="D3274" s="29" t="s">
        <v>23874</v>
      </c>
      <c r="E3274" s="32">
        <v>45</v>
      </c>
      <c r="F3274" s="29" t="s">
        <v>29</v>
      </c>
      <c r="G3274" s="29" t="s">
        <v>15571</v>
      </c>
      <c r="H3274" s="32" t="s">
        <v>15572</v>
      </c>
      <c r="I3274" s="29" t="s">
        <v>18</v>
      </c>
      <c r="J3274" s="29" t="s">
        <v>19</v>
      </c>
      <c r="K3274" s="34">
        <v>44579</v>
      </c>
      <c r="L3274" s="29" t="s">
        <v>26</v>
      </c>
    </row>
    <row r="3275" spans="1:12" x14ac:dyDescent="0.8">
      <c r="A3275" s="29" t="s">
        <v>15574</v>
      </c>
      <c r="B3275" s="29" t="s">
        <v>15575</v>
      </c>
      <c r="C3275" s="29" t="s">
        <v>23848</v>
      </c>
      <c r="D3275" s="29" t="s">
        <v>23924</v>
      </c>
      <c r="E3275" s="32">
        <v>43</v>
      </c>
      <c r="F3275" s="29" t="s">
        <v>14</v>
      </c>
      <c r="G3275" s="29" t="s">
        <v>51</v>
      </c>
      <c r="H3275" s="32" t="s">
        <v>15576</v>
      </c>
      <c r="I3275" s="29" t="s">
        <v>18</v>
      </c>
      <c r="J3275" s="29" t="s">
        <v>19</v>
      </c>
      <c r="K3275" s="34">
        <v>44340</v>
      </c>
      <c r="L3275" s="29" t="s">
        <v>35</v>
      </c>
    </row>
    <row r="3276" spans="1:12" x14ac:dyDescent="0.8">
      <c r="A3276" s="29" t="s">
        <v>15578</v>
      </c>
      <c r="B3276" s="29" t="s">
        <v>15579</v>
      </c>
      <c r="C3276" s="29" t="s">
        <v>23825</v>
      </c>
      <c r="D3276" s="29" t="s">
        <v>24749</v>
      </c>
      <c r="E3276" s="32">
        <v>24</v>
      </c>
      <c r="F3276" s="29" t="s">
        <v>14</v>
      </c>
      <c r="G3276" s="29" t="s">
        <v>15580</v>
      </c>
      <c r="H3276" s="32" t="s">
        <v>15581</v>
      </c>
      <c r="I3276" s="29"/>
      <c r="J3276" s="29" t="s">
        <v>19</v>
      </c>
      <c r="K3276" s="34">
        <v>45371</v>
      </c>
      <c r="L3276" s="29" t="s">
        <v>35</v>
      </c>
    </row>
    <row r="3277" spans="1:12" x14ac:dyDescent="0.8">
      <c r="A3277" s="29" t="s">
        <v>15583</v>
      </c>
      <c r="B3277" s="29" t="s">
        <v>15584</v>
      </c>
      <c r="C3277" s="29" t="s">
        <v>24119</v>
      </c>
      <c r="D3277" s="29" t="s">
        <v>24391</v>
      </c>
      <c r="E3277" s="32">
        <v>51</v>
      </c>
      <c r="F3277" s="29" t="s">
        <v>29</v>
      </c>
      <c r="G3277" s="29" t="s">
        <v>15585</v>
      </c>
      <c r="H3277" s="32" t="s">
        <v>15586</v>
      </c>
      <c r="I3277" s="29" t="s">
        <v>510</v>
      </c>
      <c r="J3277" s="29" t="s">
        <v>126</v>
      </c>
      <c r="K3277" s="34">
        <v>44740</v>
      </c>
      <c r="L3277" s="29" t="s">
        <v>35</v>
      </c>
    </row>
    <row r="3278" spans="1:12" x14ac:dyDescent="0.8">
      <c r="A3278" s="29" t="s">
        <v>15588</v>
      </c>
      <c r="B3278" s="29" t="s">
        <v>15589</v>
      </c>
      <c r="C3278" s="29" t="s">
        <v>24203</v>
      </c>
      <c r="D3278" s="29" t="s">
        <v>24544</v>
      </c>
      <c r="E3278" s="32">
        <v>49</v>
      </c>
      <c r="F3278" s="29" t="s">
        <v>14</v>
      </c>
      <c r="G3278" s="29" t="s">
        <v>15590</v>
      </c>
      <c r="H3278" s="32" t="s">
        <v>15591</v>
      </c>
      <c r="I3278" s="29" t="s">
        <v>1974</v>
      </c>
      <c r="J3278" s="29" t="s">
        <v>180</v>
      </c>
      <c r="K3278" s="34">
        <v>44549</v>
      </c>
      <c r="L3278" s="29" t="s">
        <v>26</v>
      </c>
    </row>
    <row r="3279" spans="1:12" x14ac:dyDescent="0.8">
      <c r="A3279" s="29" t="s">
        <v>15593</v>
      </c>
      <c r="B3279" s="29" t="s">
        <v>15594</v>
      </c>
      <c r="C3279" s="29" t="s">
        <v>24047</v>
      </c>
      <c r="D3279" s="29" t="s">
        <v>24428</v>
      </c>
      <c r="E3279" s="32">
        <v>36</v>
      </c>
      <c r="F3279" s="29" t="s">
        <v>108</v>
      </c>
      <c r="G3279" s="29" t="s">
        <v>15595</v>
      </c>
      <c r="H3279" s="32" t="s">
        <v>15596</v>
      </c>
      <c r="I3279" s="29" t="s">
        <v>309</v>
      </c>
      <c r="J3279" s="29" t="s">
        <v>74</v>
      </c>
      <c r="K3279" s="34">
        <v>44313</v>
      </c>
      <c r="L3279" s="29" t="s">
        <v>26</v>
      </c>
    </row>
    <row r="3280" spans="1:12" x14ac:dyDescent="0.8">
      <c r="A3280" s="29" t="s">
        <v>15598</v>
      </c>
      <c r="B3280" s="29" t="s">
        <v>15599</v>
      </c>
      <c r="C3280" s="29" t="s">
        <v>25</v>
      </c>
      <c r="D3280" s="29" t="s">
        <v>25066</v>
      </c>
      <c r="E3280" s="32">
        <v>35</v>
      </c>
      <c r="F3280" s="29" t="s">
        <v>14</v>
      </c>
      <c r="G3280" s="29" t="s">
        <v>15600</v>
      </c>
      <c r="H3280" s="32" t="s">
        <v>15601</v>
      </c>
      <c r="I3280" s="29" t="s">
        <v>155</v>
      </c>
      <c r="J3280" s="29"/>
      <c r="K3280" s="34">
        <v>44136</v>
      </c>
      <c r="L3280" s="29" t="s">
        <v>42</v>
      </c>
    </row>
    <row r="3281" spans="1:12" x14ac:dyDescent="0.8">
      <c r="A3281" s="29" t="s">
        <v>15603</v>
      </c>
      <c r="B3281" s="29" t="s">
        <v>15604</v>
      </c>
      <c r="C3281" s="29" t="s">
        <v>23971</v>
      </c>
      <c r="D3281" s="29" t="s">
        <v>24452</v>
      </c>
      <c r="E3281" s="32">
        <v>41</v>
      </c>
      <c r="F3281" s="29" t="s">
        <v>29</v>
      </c>
      <c r="G3281" s="29" t="s">
        <v>15605</v>
      </c>
      <c r="H3281" s="32" t="s">
        <v>15606</v>
      </c>
      <c r="I3281" s="29" t="s">
        <v>746</v>
      </c>
      <c r="J3281" s="29" t="s">
        <v>145</v>
      </c>
      <c r="K3281" s="34">
        <v>44105</v>
      </c>
      <c r="L3281" s="29" t="s">
        <v>35</v>
      </c>
    </row>
    <row r="3282" spans="1:12" x14ac:dyDescent="0.8">
      <c r="A3282" s="29" t="s">
        <v>15608</v>
      </c>
      <c r="B3282" s="29" t="s">
        <v>15609</v>
      </c>
      <c r="C3282" s="29" t="s">
        <v>23894</v>
      </c>
      <c r="D3282" s="29" t="s">
        <v>24338</v>
      </c>
      <c r="E3282" s="32">
        <v>24</v>
      </c>
      <c r="F3282" s="29" t="s">
        <v>29</v>
      </c>
      <c r="G3282" s="29" t="s">
        <v>15610</v>
      </c>
      <c r="H3282" s="32" t="s">
        <v>15611</v>
      </c>
      <c r="I3282" s="29" t="s">
        <v>199</v>
      </c>
      <c r="J3282" s="29" t="s">
        <v>74</v>
      </c>
      <c r="K3282" s="34">
        <v>44244</v>
      </c>
      <c r="L3282" s="29" t="s">
        <v>35</v>
      </c>
    </row>
    <row r="3283" spans="1:12" x14ac:dyDescent="0.8">
      <c r="A3283" s="29" t="s">
        <v>15613</v>
      </c>
      <c r="B3283" s="29" t="s">
        <v>15614</v>
      </c>
      <c r="C3283" s="29" t="s">
        <v>24290</v>
      </c>
      <c r="D3283" s="29" t="s">
        <v>24437</v>
      </c>
      <c r="E3283" s="32">
        <v>35</v>
      </c>
      <c r="F3283" s="29" t="s">
        <v>14</v>
      </c>
      <c r="G3283" s="29" t="s">
        <v>15615</v>
      </c>
      <c r="H3283" s="32" t="s">
        <v>15616</v>
      </c>
      <c r="I3283" s="29" t="s">
        <v>390</v>
      </c>
      <c r="J3283" s="29" t="s">
        <v>180</v>
      </c>
      <c r="K3283" s="34">
        <v>45228</v>
      </c>
      <c r="L3283" s="29" t="s">
        <v>42</v>
      </c>
    </row>
    <row r="3284" spans="1:12" x14ac:dyDescent="0.8">
      <c r="A3284" s="29" t="s">
        <v>15618</v>
      </c>
      <c r="B3284" s="29" t="s">
        <v>15619</v>
      </c>
      <c r="C3284" s="29" t="s">
        <v>23748</v>
      </c>
      <c r="D3284" s="29" t="s">
        <v>24362</v>
      </c>
      <c r="E3284" s="32">
        <v>18</v>
      </c>
      <c r="F3284" s="29" t="s">
        <v>14</v>
      </c>
      <c r="G3284" s="29" t="s">
        <v>8380</v>
      </c>
      <c r="H3284" s="32" t="s">
        <v>15620</v>
      </c>
      <c r="I3284" s="29" t="s">
        <v>18</v>
      </c>
      <c r="J3284" s="29" t="s">
        <v>19</v>
      </c>
      <c r="K3284" s="34">
        <v>44686</v>
      </c>
      <c r="L3284" s="29" t="s">
        <v>35</v>
      </c>
    </row>
    <row r="3285" spans="1:12" x14ac:dyDescent="0.8">
      <c r="A3285" s="29" t="s">
        <v>15622</v>
      </c>
      <c r="B3285" s="29" t="s">
        <v>15623</v>
      </c>
      <c r="C3285" s="29" t="s">
        <v>23751</v>
      </c>
      <c r="D3285" s="29" t="s">
        <v>23867</v>
      </c>
      <c r="E3285" s="32">
        <v>45</v>
      </c>
      <c r="F3285" s="29" t="s">
        <v>29</v>
      </c>
      <c r="G3285" s="29" t="s">
        <v>15624</v>
      </c>
      <c r="H3285" s="32" t="s">
        <v>15625</v>
      </c>
      <c r="I3285" s="29" t="s">
        <v>270</v>
      </c>
      <c r="J3285" s="29" t="s">
        <v>19</v>
      </c>
      <c r="K3285" s="34">
        <v>44339</v>
      </c>
      <c r="L3285" s="29" t="s">
        <v>42</v>
      </c>
    </row>
    <row r="3286" spans="1:12" x14ac:dyDescent="0.8">
      <c r="A3286" s="29" t="s">
        <v>15627</v>
      </c>
      <c r="B3286" s="29" t="s">
        <v>15628</v>
      </c>
      <c r="C3286" s="29" t="s">
        <v>24229</v>
      </c>
      <c r="D3286" s="29" t="s">
        <v>24957</v>
      </c>
      <c r="E3286" s="32">
        <v>18</v>
      </c>
      <c r="F3286" s="29" t="s">
        <v>29</v>
      </c>
      <c r="G3286" s="29" t="s">
        <v>15629</v>
      </c>
      <c r="H3286" s="32">
        <f>1-690-482-6815</f>
        <v>-7986</v>
      </c>
      <c r="I3286" s="29" t="s">
        <v>291</v>
      </c>
      <c r="J3286" s="29" t="s">
        <v>92</v>
      </c>
      <c r="K3286" s="34">
        <v>45220</v>
      </c>
      <c r="L3286" s="29" t="s">
        <v>35</v>
      </c>
    </row>
    <row r="3287" spans="1:12" x14ac:dyDescent="0.8">
      <c r="A3287" s="29" t="s">
        <v>15631</v>
      </c>
      <c r="B3287" s="29" t="s">
        <v>15632</v>
      </c>
      <c r="C3287" s="29" t="s">
        <v>23746</v>
      </c>
      <c r="D3287" s="29" t="s">
        <v>24373</v>
      </c>
      <c r="E3287" s="32">
        <v>53</v>
      </c>
      <c r="F3287" s="29" t="s">
        <v>14</v>
      </c>
      <c r="G3287" s="29" t="s">
        <v>15633</v>
      </c>
      <c r="H3287" s="32" t="s">
        <v>15634</v>
      </c>
      <c r="I3287" s="29" t="s">
        <v>98</v>
      </c>
      <c r="J3287" s="29" t="s">
        <v>99</v>
      </c>
      <c r="K3287" s="34">
        <v>44026</v>
      </c>
      <c r="L3287" s="29" t="s">
        <v>26</v>
      </c>
    </row>
    <row r="3288" spans="1:12" x14ac:dyDescent="0.8">
      <c r="A3288" s="29" t="s">
        <v>15636</v>
      </c>
      <c r="B3288" s="29" t="s">
        <v>15637</v>
      </c>
      <c r="C3288" s="29" t="s">
        <v>24022</v>
      </c>
      <c r="D3288" s="29" t="s">
        <v>24927</v>
      </c>
      <c r="E3288" s="32">
        <v>31</v>
      </c>
      <c r="F3288" s="29" t="s">
        <v>382</v>
      </c>
      <c r="G3288" s="29" t="s">
        <v>15638</v>
      </c>
      <c r="H3288" s="32" t="s">
        <v>15639</v>
      </c>
      <c r="I3288" s="29" t="s">
        <v>227</v>
      </c>
      <c r="J3288" s="29" t="s">
        <v>221</v>
      </c>
      <c r="K3288" s="34">
        <v>44506</v>
      </c>
      <c r="L3288" s="29" t="s">
        <v>42</v>
      </c>
    </row>
    <row r="3289" spans="1:12" x14ac:dyDescent="0.8">
      <c r="A3289" s="29" t="s">
        <v>15641</v>
      </c>
      <c r="B3289" s="29" t="s">
        <v>15642</v>
      </c>
      <c r="C3289" s="29" t="s">
        <v>23801</v>
      </c>
      <c r="D3289" s="29" t="s">
        <v>23924</v>
      </c>
      <c r="E3289" s="32">
        <v>32</v>
      </c>
      <c r="F3289" s="29" t="s">
        <v>14</v>
      </c>
      <c r="G3289" s="29" t="s">
        <v>15643</v>
      </c>
      <c r="H3289" s="32">
        <f>1-243-929-9137</f>
        <v>-10308</v>
      </c>
      <c r="I3289" s="29" t="s">
        <v>510</v>
      </c>
      <c r="J3289" s="29" t="s">
        <v>126</v>
      </c>
      <c r="K3289" s="34">
        <v>45348</v>
      </c>
      <c r="L3289" s="29" t="s">
        <v>42</v>
      </c>
    </row>
    <row r="3290" spans="1:12" x14ac:dyDescent="0.8">
      <c r="A3290" s="29" t="s">
        <v>15645</v>
      </c>
      <c r="B3290" s="29" t="s">
        <v>15646</v>
      </c>
      <c r="C3290" s="29" t="s">
        <v>23927</v>
      </c>
      <c r="D3290" s="29" t="s">
        <v>24508</v>
      </c>
      <c r="E3290" s="32">
        <v>27</v>
      </c>
      <c r="F3290" s="29" t="s">
        <v>29</v>
      </c>
      <c r="G3290" s="29" t="s">
        <v>15647</v>
      </c>
      <c r="H3290" s="32" t="s">
        <v>15648</v>
      </c>
      <c r="I3290" s="29" t="s">
        <v>192</v>
      </c>
      <c r="J3290" s="29" t="s">
        <v>193</v>
      </c>
      <c r="K3290" s="34">
        <v>44083</v>
      </c>
      <c r="L3290" s="29" t="s">
        <v>35</v>
      </c>
    </row>
    <row r="3291" spans="1:12" x14ac:dyDescent="0.8">
      <c r="A3291" s="29" t="s">
        <v>15650</v>
      </c>
      <c r="B3291" s="29" t="s">
        <v>15651</v>
      </c>
      <c r="C3291" s="29" t="s">
        <v>24074</v>
      </c>
      <c r="D3291" s="29" t="s">
        <v>24905</v>
      </c>
      <c r="E3291" s="32"/>
      <c r="F3291" s="29" t="s">
        <v>108</v>
      </c>
      <c r="G3291" s="29" t="s">
        <v>15652</v>
      </c>
      <c r="H3291" s="32" t="s">
        <v>15653</v>
      </c>
      <c r="I3291" s="29" t="s">
        <v>781</v>
      </c>
      <c r="J3291" s="29" t="s">
        <v>145</v>
      </c>
      <c r="K3291" s="34">
        <v>45277</v>
      </c>
      <c r="L3291" s="29" t="s">
        <v>35</v>
      </c>
    </row>
    <row r="3292" spans="1:12" x14ac:dyDescent="0.8">
      <c r="A3292" s="29" t="s">
        <v>15655</v>
      </c>
      <c r="B3292" s="29" t="s">
        <v>15656</v>
      </c>
      <c r="C3292" s="29" t="s">
        <v>113</v>
      </c>
      <c r="D3292" s="29" t="s">
        <v>24701</v>
      </c>
      <c r="E3292" s="32">
        <v>52</v>
      </c>
      <c r="F3292" s="29" t="s">
        <v>29</v>
      </c>
      <c r="G3292" s="29" t="s">
        <v>15657</v>
      </c>
      <c r="H3292" s="32" t="s">
        <v>15658</v>
      </c>
      <c r="I3292" s="29" t="s">
        <v>796</v>
      </c>
      <c r="J3292" s="29" t="s">
        <v>19</v>
      </c>
      <c r="K3292" s="34">
        <v>44248</v>
      </c>
      <c r="L3292" s="29"/>
    </row>
    <row r="3293" spans="1:12" x14ac:dyDescent="0.8">
      <c r="A3293" s="29" t="s">
        <v>15660</v>
      </c>
      <c r="B3293" s="29" t="s">
        <v>15661</v>
      </c>
      <c r="C3293" s="29" t="s">
        <v>23760</v>
      </c>
      <c r="D3293" s="29" t="s">
        <v>24595</v>
      </c>
      <c r="E3293" s="32">
        <v>18</v>
      </c>
      <c r="F3293" s="29" t="s">
        <v>14</v>
      </c>
      <c r="G3293" s="29" t="s">
        <v>15662</v>
      </c>
      <c r="H3293" s="32" t="s">
        <v>15663</v>
      </c>
      <c r="I3293" s="29" t="s">
        <v>832</v>
      </c>
      <c r="J3293" s="29" t="s">
        <v>62</v>
      </c>
      <c r="K3293" s="34">
        <v>44027</v>
      </c>
      <c r="L3293" s="29" t="s">
        <v>35</v>
      </c>
    </row>
    <row r="3294" spans="1:12" x14ac:dyDescent="0.8">
      <c r="A3294" s="29" t="s">
        <v>15665</v>
      </c>
      <c r="B3294" s="29" t="s">
        <v>13414</v>
      </c>
      <c r="C3294" s="29" t="s">
        <v>23881</v>
      </c>
      <c r="D3294" s="29" t="s">
        <v>24331</v>
      </c>
      <c r="E3294" s="32">
        <v>50</v>
      </c>
      <c r="F3294" s="29" t="s">
        <v>29</v>
      </c>
      <c r="G3294" s="29" t="s">
        <v>15666</v>
      </c>
      <c r="H3294" s="32" t="s">
        <v>15667</v>
      </c>
      <c r="I3294" s="29" t="s">
        <v>73</v>
      </c>
      <c r="J3294" s="29" t="s">
        <v>74</v>
      </c>
      <c r="K3294" s="34">
        <v>45135</v>
      </c>
      <c r="L3294" s="29" t="s">
        <v>35</v>
      </c>
    </row>
    <row r="3295" spans="1:12" x14ac:dyDescent="0.8">
      <c r="A3295" s="29" t="s">
        <v>15669</v>
      </c>
      <c r="B3295" s="29" t="s">
        <v>15670</v>
      </c>
      <c r="C3295" s="29" t="s">
        <v>23777</v>
      </c>
      <c r="D3295" s="29" t="s">
        <v>24549</v>
      </c>
      <c r="E3295" s="32">
        <v>39</v>
      </c>
      <c r="F3295" s="29" t="s">
        <v>29</v>
      </c>
      <c r="G3295" s="29" t="s">
        <v>15671</v>
      </c>
      <c r="H3295" s="32"/>
      <c r="I3295" s="29" t="s">
        <v>119</v>
      </c>
      <c r="J3295" s="29" t="s">
        <v>55</v>
      </c>
      <c r="K3295" s="34">
        <v>44935</v>
      </c>
      <c r="L3295" s="29" t="s">
        <v>42</v>
      </c>
    </row>
    <row r="3296" spans="1:12" x14ac:dyDescent="0.8">
      <c r="A3296" s="29" t="s">
        <v>15673</v>
      </c>
      <c r="B3296" s="29" t="s">
        <v>15674</v>
      </c>
      <c r="C3296" s="29" t="s">
        <v>23750</v>
      </c>
      <c r="D3296" s="29" t="s">
        <v>24571</v>
      </c>
      <c r="E3296" s="32">
        <v>20</v>
      </c>
      <c r="F3296" s="29" t="s">
        <v>108</v>
      </c>
      <c r="G3296" s="29" t="s">
        <v>15675</v>
      </c>
      <c r="H3296" s="32" t="s">
        <v>15676</v>
      </c>
      <c r="I3296" s="29" t="s">
        <v>409</v>
      </c>
      <c r="J3296" s="29" t="s">
        <v>34</v>
      </c>
      <c r="K3296" s="34">
        <v>45092</v>
      </c>
      <c r="L3296" s="29" t="s">
        <v>42</v>
      </c>
    </row>
    <row r="3297" spans="1:12" x14ac:dyDescent="0.8">
      <c r="A3297" s="29" t="s">
        <v>15678</v>
      </c>
      <c r="B3297" s="29" t="s">
        <v>15679</v>
      </c>
      <c r="C3297" s="29" t="s">
        <v>23848</v>
      </c>
      <c r="D3297" s="29" t="s">
        <v>24428</v>
      </c>
      <c r="E3297" s="32">
        <v>22</v>
      </c>
      <c r="F3297" s="29" t="s">
        <v>14</v>
      </c>
      <c r="G3297" s="29" t="s">
        <v>15680</v>
      </c>
      <c r="H3297" s="32" t="s">
        <v>15681</v>
      </c>
      <c r="I3297" s="29" t="s">
        <v>167</v>
      </c>
      <c r="J3297" s="29" t="s">
        <v>138</v>
      </c>
      <c r="K3297" s="34">
        <v>43932</v>
      </c>
      <c r="L3297" s="29" t="s">
        <v>35</v>
      </c>
    </row>
    <row r="3298" spans="1:12" x14ac:dyDescent="0.8">
      <c r="A3298" s="29" t="s">
        <v>15683</v>
      </c>
      <c r="B3298" s="29" t="s">
        <v>15684</v>
      </c>
      <c r="C3298" s="29" t="s">
        <v>24082</v>
      </c>
      <c r="D3298" s="29" t="s">
        <v>24597</v>
      </c>
      <c r="E3298" s="32">
        <v>55</v>
      </c>
      <c r="F3298" s="29" t="s">
        <v>14</v>
      </c>
      <c r="G3298" s="29"/>
      <c r="H3298" s="32" t="s">
        <v>15685</v>
      </c>
      <c r="I3298" s="29" t="s">
        <v>730</v>
      </c>
      <c r="J3298" s="29" t="s">
        <v>62</v>
      </c>
      <c r="K3298" s="34">
        <v>44373</v>
      </c>
      <c r="L3298" s="29" t="s">
        <v>35</v>
      </c>
    </row>
    <row r="3299" spans="1:12" x14ac:dyDescent="0.8">
      <c r="A3299" s="29" t="s">
        <v>15687</v>
      </c>
      <c r="B3299" s="29" t="s">
        <v>15688</v>
      </c>
      <c r="C3299" s="29" t="s">
        <v>23955</v>
      </c>
      <c r="D3299" s="29" t="s">
        <v>24377</v>
      </c>
      <c r="E3299" s="32">
        <v>23</v>
      </c>
      <c r="F3299" s="29" t="s">
        <v>29</v>
      </c>
      <c r="G3299" s="29" t="s">
        <v>15689</v>
      </c>
      <c r="H3299" s="32" t="s">
        <v>15690</v>
      </c>
      <c r="I3299" s="29" t="s">
        <v>54</v>
      </c>
      <c r="J3299" s="29" t="s">
        <v>55</v>
      </c>
      <c r="K3299" s="34">
        <v>45158</v>
      </c>
      <c r="L3299" s="29" t="s">
        <v>42</v>
      </c>
    </row>
    <row r="3300" spans="1:12" x14ac:dyDescent="0.8">
      <c r="A3300" s="29" t="s">
        <v>15691</v>
      </c>
      <c r="B3300" s="29" t="s">
        <v>15692</v>
      </c>
      <c r="C3300" s="29" t="s">
        <v>24291</v>
      </c>
      <c r="D3300" s="29" t="s">
        <v>24863</v>
      </c>
      <c r="E3300" s="32">
        <v>21</v>
      </c>
      <c r="F3300" s="29" t="s">
        <v>14</v>
      </c>
      <c r="G3300" s="29" t="s">
        <v>15693</v>
      </c>
      <c r="H3300" s="32" t="s">
        <v>15694</v>
      </c>
      <c r="I3300" s="29" t="s">
        <v>529</v>
      </c>
      <c r="J3300" s="29" t="s">
        <v>55</v>
      </c>
      <c r="K3300" s="34">
        <v>44170</v>
      </c>
      <c r="L3300" s="29" t="s">
        <v>42</v>
      </c>
    </row>
    <row r="3301" spans="1:12" x14ac:dyDescent="0.8">
      <c r="A3301" s="29" t="s">
        <v>15696</v>
      </c>
      <c r="B3301" s="29" t="s">
        <v>15697</v>
      </c>
      <c r="C3301" s="29" t="s">
        <v>24153</v>
      </c>
      <c r="D3301" s="29" t="s">
        <v>24335</v>
      </c>
      <c r="E3301" s="32">
        <v>48</v>
      </c>
      <c r="F3301" s="29" t="s">
        <v>14</v>
      </c>
      <c r="G3301" s="29" t="s">
        <v>15698</v>
      </c>
      <c r="H3301" s="32" t="s">
        <v>15699</v>
      </c>
      <c r="I3301" s="29" t="s">
        <v>1049</v>
      </c>
      <c r="J3301" s="29" t="s">
        <v>48</v>
      </c>
      <c r="K3301" s="34">
        <v>44496</v>
      </c>
      <c r="L3301" s="29" t="s">
        <v>26</v>
      </c>
    </row>
    <row r="3302" spans="1:12" x14ac:dyDescent="0.8">
      <c r="A3302" s="29" t="s">
        <v>15701</v>
      </c>
      <c r="B3302" s="29" t="s">
        <v>15702</v>
      </c>
      <c r="C3302" s="29" t="s">
        <v>24061</v>
      </c>
      <c r="D3302" s="29" t="s">
        <v>24872</v>
      </c>
      <c r="E3302" s="32">
        <v>39</v>
      </c>
      <c r="F3302" s="29" t="s">
        <v>14</v>
      </c>
      <c r="G3302" s="29"/>
      <c r="H3302" s="32" t="s">
        <v>15703</v>
      </c>
      <c r="I3302" s="29" t="s">
        <v>912</v>
      </c>
      <c r="J3302" s="29" t="s">
        <v>99</v>
      </c>
      <c r="K3302" s="34">
        <v>44658</v>
      </c>
      <c r="L3302" s="29" t="s">
        <v>26</v>
      </c>
    </row>
    <row r="3303" spans="1:12" x14ac:dyDescent="0.8">
      <c r="A3303" s="29" t="s">
        <v>15705</v>
      </c>
      <c r="B3303" s="29" t="s">
        <v>15706</v>
      </c>
      <c r="C3303" s="29" t="s">
        <v>23778</v>
      </c>
      <c r="D3303" s="29" t="s">
        <v>24684</v>
      </c>
      <c r="E3303" s="32">
        <v>23</v>
      </c>
      <c r="F3303" s="29" t="s">
        <v>29</v>
      </c>
      <c r="G3303" s="29" t="s">
        <v>15707</v>
      </c>
      <c r="H3303" s="32" t="s">
        <v>15708</v>
      </c>
      <c r="I3303" s="29" t="s">
        <v>73</v>
      </c>
      <c r="J3303" s="29" t="s">
        <v>74</v>
      </c>
      <c r="K3303" s="34">
        <v>44376</v>
      </c>
      <c r="L3303" s="29" t="s">
        <v>26</v>
      </c>
    </row>
    <row r="3304" spans="1:12" x14ac:dyDescent="0.8">
      <c r="A3304" s="29" t="s">
        <v>15710</v>
      </c>
      <c r="B3304" s="29" t="s">
        <v>15711</v>
      </c>
      <c r="C3304" s="29" t="s">
        <v>23916</v>
      </c>
      <c r="D3304" s="29" t="s">
        <v>24457</v>
      </c>
      <c r="E3304" s="32">
        <v>37</v>
      </c>
      <c r="F3304" s="29" t="s">
        <v>14</v>
      </c>
      <c r="G3304" s="29" t="s">
        <v>15712</v>
      </c>
      <c r="H3304" s="32" t="s">
        <v>15713</v>
      </c>
      <c r="I3304" s="29" t="s">
        <v>796</v>
      </c>
      <c r="J3304" s="29" t="s">
        <v>19</v>
      </c>
      <c r="K3304" s="34">
        <v>44163</v>
      </c>
      <c r="L3304" s="29" t="s">
        <v>26</v>
      </c>
    </row>
    <row r="3305" spans="1:12" x14ac:dyDescent="0.8">
      <c r="A3305" s="29" t="s">
        <v>15715</v>
      </c>
      <c r="B3305" s="29" t="s">
        <v>15716</v>
      </c>
      <c r="C3305" s="29" t="s">
        <v>23763</v>
      </c>
      <c r="D3305" s="29" t="s">
        <v>24842</v>
      </c>
      <c r="E3305" s="32">
        <v>22</v>
      </c>
      <c r="F3305" s="29" t="s">
        <v>14</v>
      </c>
      <c r="G3305" s="29" t="s">
        <v>15717</v>
      </c>
      <c r="H3305" s="32" t="s">
        <v>15718</v>
      </c>
      <c r="I3305" s="29" t="s">
        <v>424</v>
      </c>
      <c r="J3305" s="29" t="s">
        <v>138</v>
      </c>
      <c r="K3305" s="34">
        <v>45207</v>
      </c>
      <c r="L3305" s="29" t="s">
        <v>26</v>
      </c>
    </row>
    <row r="3306" spans="1:12" x14ac:dyDescent="0.8">
      <c r="A3306" s="29" t="s">
        <v>15720</v>
      </c>
      <c r="B3306" s="29" t="s">
        <v>15721</v>
      </c>
      <c r="C3306" s="29" t="s">
        <v>23762</v>
      </c>
      <c r="D3306" s="29" t="s">
        <v>24581</v>
      </c>
      <c r="E3306" s="32">
        <v>48</v>
      </c>
      <c r="F3306" s="29" t="s">
        <v>29</v>
      </c>
      <c r="G3306" s="29" t="s">
        <v>15722</v>
      </c>
      <c r="H3306" s="32" t="s">
        <v>15723</v>
      </c>
      <c r="I3306" s="29" t="s">
        <v>558</v>
      </c>
      <c r="J3306" s="29" t="s">
        <v>55</v>
      </c>
      <c r="K3306" s="34">
        <v>45510</v>
      </c>
      <c r="L3306" s="29" t="s">
        <v>35</v>
      </c>
    </row>
    <row r="3307" spans="1:12" x14ac:dyDescent="0.8">
      <c r="A3307" s="29" t="s">
        <v>15725</v>
      </c>
      <c r="B3307" s="29" t="s">
        <v>15726</v>
      </c>
      <c r="C3307" s="29" t="s">
        <v>23947</v>
      </c>
      <c r="D3307" s="29" t="s">
        <v>25014</v>
      </c>
      <c r="E3307" s="32">
        <v>47</v>
      </c>
      <c r="F3307" s="29" t="s">
        <v>14</v>
      </c>
      <c r="G3307" s="29" t="s">
        <v>15727</v>
      </c>
      <c r="H3307" s="32" t="s">
        <v>15728</v>
      </c>
      <c r="I3307" s="29" t="s">
        <v>249</v>
      </c>
      <c r="J3307" s="29" t="s">
        <v>55</v>
      </c>
      <c r="K3307" s="34">
        <v>45426</v>
      </c>
      <c r="L3307" s="29" t="s">
        <v>35</v>
      </c>
    </row>
    <row r="3308" spans="1:12" x14ac:dyDescent="0.8">
      <c r="A3308" s="29" t="s">
        <v>15730</v>
      </c>
      <c r="B3308" s="29" t="s">
        <v>15731</v>
      </c>
      <c r="C3308" s="29" t="s">
        <v>23905</v>
      </c>
      <c r="D3308" s="29" t="s">
        <v>24668</v>
      </c>
      <c r="E3308" s="32">
        <v>41</v>
      </c>
      <c r="F3308" s="29" t="s">
        <v>14</v>
      </c>
      <c r="G3308" s="29" t="s">
        <v>15732</v>
      </c>
      <c r="H3308" s="32" t="s">
        <v>15733</v>
      </c>
      <c r="I3308" s="29" t="s">
        <v>746</v>
      </c>
      <c r="J3308" s="29" t="s">
        <v>145</v>
      </c>
      <c r="K3308" s="34">
        <v>45623</v>
      </c>
      <c r="L3308" s="29" t="s">
        <v>42</v>
      </c>
    </row>
    <row r="3309" spans="1:12" x14ac:dyDescent="0.8">
      <c r="A3309" s="29" t="s">
        <v>15735</v>
      </c>
      <c r="B3309" s="29" t="s">
        <v>15736</v>
      </c>
      <c r="C3309" s="29" t="s">
        <v>23746</v>
      </c>
      <c r="D3309" s="29" t="s">
        <v>24485</v>
      </c>
      <c r="E3309" s="32">
        <v>39</v>
      </c>
      <c r="F3309" s="29" t="s">
        <v>14</v>
      </c>
      <c r="G3309" s="29" t="s">
        <v>15737</v>
      </c>
      <c r="H3309" s="32" t="s">
        <v>15738</v>
      </c>
      <c r="I3309" s="29" t="s">
        <v>249</v>
      </c>
      <c r="J3309" s="29" t="s">
        <v>55</v>
      </c>
      <c r="K3309" s="34">
        <v>44385</v>
      </c>
      <c r="L3309" s="29" t="s">
        <v>42</v>
      </c>
    </row>
    <row r="3310" spans="1:12" x14ac:dyDescent="0.8">
      <c r="A3310" s="29" t="s">
        <v>15740</v>
      </c>
      <c r="B3310" s="29" t="s">
        <v>15741</v>
      </c>
      <c r="C3310" s="29" t="s">
        <v>23763</v>
      </c>
      <c r="D3310" s="29" t="s">
        <v>24412</v>
      </c>
      <c r="E3310" s="32">
        <v>56</v>
      </c>
      <c r="F3310" s="29" t="s">
        <v>14</v>
      </c>
      <c r="G3310" s="29" t="s">
        <v>15742</v>
      </c>
      <c r="H3310" s="32" t="s">
        <v>15743</v>
      </c>
      <c r="I3310" s="29" t="s">
        <v>1448</v>
      </c>
      <c r="J3310" s="29" t="s">
        <v>193</v>
      </c>
      <c r="K3310" s="34">
        <v>43999</v>
      </c>
      <c r="L3310" s="29" t="s">
        <v>42</v>
      </c>
    </row>
    <row r="3311" spans="1:12" x14ac:dyDescent="0.8">
      <c r="A3311" s="29" t="s">
        <v>15745</v>
      </c>
      <c r="B3311" s="29" t="s">
        <v>15746</v>
      </c>
      <c r="C3311" s="29" t="s">
        <v>23856</v>
      </c>
      <c r="D3311" s="29" t="s">
        <v>24813</v>
      </c>
      <c r="E3311" s="32">
        <v>34</v>
      </c>
      <c r="F3311" s="29" t="s">
        <v>29</v>
      </c>
      <c r="G3311" s="29" t="s">
        <v>15747</v>
      </c>
      <c r="H3311" s="32" t="s">
        <v>15748</v>
      </c>
      <c r="I3311" s="29"/>
      <c r="J3311" s="29" t="s">
        <v>19</v>
      </c>
      <c r="K3311" s="34">
        <v>45134</v>
      </c>
      <c r="L3311" s="29" t="s">
        <v>42</v>
      </c>
    </row>
    <row r="3312" spans="1:12" x14ac:dyDescent="0.8">
      <c r="A3312" s="29" t="s">
        <v>15750</v>
      </c>
      <c r="B3312" s="29" t="s">
        <v>15751</v>
      </c>
      <c r="C3312" s="29" t="s">
        <v>24090</v>
      </c>
      <c r="D3312" s="29" t="s">
        <v>23874</v>
      </c>
      <c r="E3312" s="32">
        <v>20</v>
      </c>
      <c r="F3312" s="29" t="s">
        <v>29</v>
      </c>
      <c r="G3312" s="29" t="s">
        <v>15752</v>
      </c>
      <c r="H3312" s="32" t="s">
        <v>15753</v>
      </c>
      <c r="I3312" s="29" t="s">
        <v>125</v>
      </c>
      <c r="J3312" s="29" t="s">
        <v>126</v>
      </c>
      <c r="K3312" s="34">
        <v>44547</v>
      </c>
      <c r="L3312" s="29" t="s">
        <v>26</v>
      </c>
    </row>
    <row r="3313" spans="1:12" x14ac:dyDescent="0.8">
      <c r="A3313" s="29" t="s">
        <v>15755</v>
      </c>
      <c r="B3313" s="29" t="s">
        <v>9867</v>
      </c>
      <c r="C3313" s="29" t="s">
        <v>23746</v>
      </c>
      <c r="D3313" s="29" t="s">
        <v>24574</v>
      </c>
      <c r="E3313" s="32">
        <v>40</v>
      </c>
      <c r="F3313" s="29" t="s">
        <v>14</v>
      </c>
      <c r="G3313" s="29" t="s">
        <v>15756</v>
      </c>
      <c r="H3313" s="32" t="s">
        <v>15757</v>
      </c>
      <c r="I3313" s="29" t="s">
        <v>450</v>
      </c>
      <c r="J3313" s="29" t="s">
        <v>138</v>
      </c>
      <c r="K3313" s="34">
        <v>45178</v>
      </c>
      <c r="L3313" s="29" t="s">
        <v>42</v>
      </c>
    </row>
    <row r="3314" spans="1:12" x14ac:dyDescent="0.8">
      <c r="A3314" s="29" t="s">
        <v>15759</v>
      </c>
      <c r="B3314" s="29" t="s">
        <v>15760</v>
      </c>
      <c r="C3314" s="29" t="s">
        <v>23850</v>
      </c>
      <c r="D3314" s="29" t="s">
        <v>24580</v>
      </c>
      <c r="E3314" s="32">
        <v>60</v>
      </c>
      <c r="F3314" s="29" t="s">
        <v>29</v>
      </c>
      <c r="G3314" s="29" t="s">
        <v>15761</v>
      </c>
      <c r="H3314" s="32" t="s">
        <v>15762</v>
      </c>
      <c r="I3314" s="29" t="s">
        <v>510</v>
      </c>
      <c r="J3314" s="29" t="s">
        <v>126</v>
      </c>
      <c r="K3314" s="34">
        <v>45670</v>
      </c>
      <c r="L3314" s="29" t="s">
        <v>42</v>
      </c>
    </row>
    <row r="3315" spans="1:12" x14ac:dyDescent="0.8">
      <c r="A3315" s="29" t="s">
        <v>15764</v>
      </c>
      <c r="B3315" s="29" t="s">
        <v>6575</v>
      </c>
      <c r="C3315" s="29" t="s">
        <v>23801</v>
      </c>
      <c r="D3315" s="29" t="s">
        <v>24437</v>
      </c>
      <c r="E3315" s="32">
        <v>22</v>
      </c>
      <c r="F3315" s="29" t="s">
        <v>14</v>
      </c>
      <c r="G3315" s="29" t="s">
        <v>15765</v>
      </c>
      <c r="H3315" s="32" t="s">
        <v>15766</v>
      </c>
      <c r="I3315" s="29" t="s">
        <v>18</v>
      </c>
      <c r="J3315" s="29" t="s">
        <v>19</v>
      </c>
      <c r="K3315" s="34">
        <v>44283</v>
      </c>
      <c r="L3315" s="29" t="s">
        <v>35</v>
      </c>
    </row>
    <row r="3316" spans="1:12" x14ac:dyDescent="0.8">
      <c r="A3316" s="29" t="s">
        <v>15768</v>
      </c>
      <c r="B3316" s="29" t="s">
        <v>15769</v>
      </c>
      <c r="C3316" s="29" t="s">
        <v>23749</v>
      </c>
      <c r="D3316" s="29" t="s">
        <v>24352</v>
      </c>
      <c r="E3316" s="32">
        <v>30</v>
      </c>
      <c r="F3316" s="29" t="s">
        <v>14</v>
      </c>
      <c r="G3316" s="29" t="s">
        <v>15770</v>
      </c>
      <c r="H3316" s="32" t="s">
        <v>15771</v>
      </c>
      <c r="I3316" s="29" t="s">
        <v>144</v>
      </c>
      <c r="J3316" s="29" t="s">
        <v>126</v>
      </c>
      <c r="K3316" s="34">
        <v>44307</v>
      </c>
      <c r="L3316" s="29" t="s">
        <v>35</v>
      </c>
    </row>
    <row r="3317" spans="1:12" x14ac:dyDescent="0.8">
      <c r="A3317" s="29" t="s">
        <v>15773</v>
      </c>
      <c r="B3317" s="29" t="s">
        <v>15774</v>
      </c>
      <c r="C3317" s="29" t="s">
        <v>23973</v>
      </c>
      <c r="D3317" s="29" t="s">
        <v>24934</v>
      </c>
      <c r="E3317" s="32">
        <v>39</v>
      </c>
      <c r="F3317" s="29" t="s">
        <v>29</v>
      </c>
      <c r="G3317" s="29" t="s">
        <v>15775</v>
      </c>
      <c r="H3317" s="32" t="s">
        <v>15776</v>
      </c>
      <c r="I3317" s="29" t="s">
        <v>33</v>
      </c>
      <c r="J3317" s="29" t="s">
        <v>34</v>
      </c>
      <c r="K3317" s="34">
        <v>44244</v>
      </c>
      <c r="L3317" s="29" t="s">
        <v>26</v>
      </c>
    </row>
    <row r="3318" spans="1:12" x14ac:dyDescent="0.8">
      <c r="A3318" s="29" t="s">
        <v>15778</v>
      </c>
      <c r="B3318" s="29" t="s">
        <v>15779</v>
      </c>
      <c r="C3318" s="29" t="s">
        <v>23852</v>
      </c>
      <c r="D3318" s="29" t="s">
        <v>24574</v>
      </c>
      <c r="E3318" s="32">
        <v>34</v>
      </c>
      <c r="F3318" s="29" t="s">
        <v>14</v>
      </c>
      <c r="G3318" s="29" t="s">
        <v>5472</v>
      </c>
      <c r="H3318" s="32" t="s">
        <v>15780</v>
      </c>
      <c r="I3318" s="29" t="s">
        <v>1383</v>
      </c>
      <c r="J3318" s="29" t="s">
        <v>92</v>
      </c>
      <c r="K3318" s="34">
        <v>44928</v>
      </c>
      <c r="L3318" s="29" t="s">
        <v>42</v>
      </c>
    </row>
    <row r="3319" spans="1:12" x14ac:dyDescent="0.8">
      <c r="A3319" s="29" t="s">
        <v>15782</v>
      </c>
      <c r="B3319" s="29" t="s">
        <v>15783</v>
      </c>
      <c r="C3319" s="29" t="s">
        <v>23827</v>
      </c>
      <c r="D3319" s="29" t="s">
        <v>23796</v>
      </c>
      <c r="E3319" s="32">
        <v>23</v>
      </c>
      <c r="F3319" s="29" t="s">
        <v>29</v>
      </c>
      <c r="G3319" s="29" t="s">
        <v>15784</v>
      </c>
      <c r="H3319" s="32" t="s">
        <v>15785</v>
      </c>
      <c r="I3319" s="29" t="s">
        <v>119</v>
      </c>
      <c r="J3319" s="29" t="s">
        <v>55</v>
      </c>
      <c r="K3319" s="34">
        <v>45373</v>
      </c>
      <c r="L3319" s="29" t="s">
        <v>35</v>
      </c>
    </row>
    <row r="3320" spans="1:12" x14ac:dyDescent="0.8">
      <c r="A3320" s="29" t="s">
        <v>15787</v>
      </c>
      <c r="B3320" s="29" t="s">
        <v>15788</v>
      </c>
      <c r="C3320" s="29" t="s">
        <v>23790</v>
      </c>
      <c r="D3320" s="29" t="s">
        <v>24816</v>
      </c>
      <c r="E3320" s="32">
        <v>48</v>
      </c>
      <c r="F3320" s="29" t="s">
        <v>14</v>
      </c>
      <c r="G3320" s="29" t="s">
        <v>15789</v>
      </c>
      <c r="H3320" s="32" t="s">
        <v>15790</v>
      </c>
      <c r="I3320" s="29" t="s">
        <v>796</v>
      </c>
      <c r="J3320" s="29" t="s">
        <v>19</v>
      </c>
      <c r="K3320" s="34">
        <v>44225</v>
      </c>
      <c r="L3320" s="29" t="s">
        <v>42</v>
      </c>
    </row>
    <row r="3321" spans="1:12" x14ac:dyDescent="0.8">
      <c r="A3321" s="29" t="s">
        <v>15792</v>
      </c>
      <c r="B3321" s="29" t="s">
        <v>15793</v>
      </c>
      <c r="C3321" s="29" t="s">
        <v>23906</v>
      </c>
      <c r="D3321" s="29" t="s">
        <v>23874</v>
      </c>
      <c r="E3321" s="32">
        <v>62</v>
      </c>
      <c r="F3321" s="29" t="s">
        <v>29</v>
      </c>
      <c r="G3321" s="29" t="s">
        <v>15794</v>
      </c>
      <c r="H3321" s="32">
        <v>5889542348</v>
      </c>
      <c r="I3321" s="29" t="s">
        <v>25</v>
      </c>
      <c r="J3321" s="29" t="s">
        <v>19</v>
      </c>
      <c r="K3321" s="34">
        <v>44757</v>
      </c>
      <c r="L3321" s="29" t="s">
        <v>26</v>
      </c>
    </row>
    <row r="3322" spans="1:12" x14ac:dyDescent="0.8">
      <c r="A3322" s="29" t="s">
        <v>15796</v>
      </c>
      <c r="B3322" s="29" t="s">
        <v>15797</v>
      </c>
      <c r="C3322" s="29" t="s">
        <v>23825</v>
      </c>
      <c r="D3322" s="29" t="s">
        <v>25096</v>
      </c>
      <c r="E3322" s="32">
        <v>37</v>
      </c>
      <c r="F3322" s="29" t="s">
        <v>14</v>
      </c>
      <c r="G3322" s="29" t="s">
        <v>15798</v>
      </c>
      <c r="H3322" s="32" t="s">
        <v>15799</v>
      </c>
      <c r="I3322" s="29" t="s">
        <v>578</v>
      </c>
      <c r="J3322" s="29" t="s">
        <v>113</v>
      </c>
      <c r="K3322" s="34">
        <v>44398</v>
      </c>
      <c r="L3322" s="29"/>
    </row>
    <row r="3323" spans="1:12" x14ac:dyDescent="0.8">
      <c r="A3323" s="29" t="s">
        <v>15801</v>
      </c>
      <c r="B3323" s="29" t="s">
        <v>15802</v>
      </c>
      <c r="C3323" s="29" t="s">
        <v>23751</v>
      </c>
      <c r="D3323" s="29" t="s">
        <v>24505</v>
      </c>
      <c r="E3323" s="32">
        <v>24</v>
      </c>
      <c r="F3323" s="29" t="s">
        <v>29</v>
      </c>
      <c r="G3323" s="29" t="s">
        <v>15803</v>
      </c>
      <c r="H3323" s="32" t="s">
        <v>15804</v>
      </c>
      <c r="I3323" s="29" t="s">
        <v>424</v>
      </c>
      <c r="J3323" s="29" t="s">
        <v>138</v>
      </c>
      <c r="K3323" s="34">
        <v>45069</v>
      </c>
      <c r="L3323" s="29" t="s">
        <v>26</v>
      </c>
    </row>
    <row r="3324" spans="1:12" x14ac:dyDescent="0.8">
      <c r="A3324" s="29" t="s">
        <v>15806</v>
      </c>
      <c r="B3324" s="29" t="s">
        <v>15807</v>
      </c>
      <c r="C3324" s="29" t="s">
        <v>24217</v>
      </c>
      <c r="D3324" s="29" t="s">
        <v>24529</v>
      </c>
      <c r="E3324" s="32">
        <v>18</v>
      </c>
      <c r="F3324" s="29" t="s">
        <v>14</v>
      </c>
      <c r="G3324" s="29" t="s">
        <v>15808</v>
      </c>
      <c r="H3324" s="32" t="s">
        <v>15809</v>
      </c>
      <c r="I3324" s="29" t="s">
        <v>167</v>
      </c>
      <c r="J3324" s="29" t="s">
        <v>138</v>
      </c>
      <c r="K3324" s="34">
        <v>44445</v>
      </c>
      <c r="L3324" s="29" t="s">
        <v>26</v>
      </c>
    </row>
    <row r="3325" spans="1:12" x14ac:dyDescent="0.8">
      <c r="A3325" s="29" t="s">
        <v>15811</v>
      </c>
      <c r="B3325" s="29" t="s">
        <v>15812</v>
      </c>
      <c r="C3325" s="29" t="s">
        <v>23814</v>
      </c>
      <c r="D3325" s="29" t="s">
        <v>24445</v>
      </c>
      <c r="E3325" s="32">
        <v>38</v>
      </c>
      <c r="F3325" s="29" t="s">
        <v>29</v>
      </c>
      <c r="G3325" s="29" t="s">
        <v>15813</v>
      </c>
      <c r="H3325" s="32" t="s">
        <v>15814</v>
      </c>
      <c r="I3325" s="29" t="s">
        <v>18</v>
      </c>
      <c r="J3325" s="29" t="s">
        <v>19</v>
      </c>
      <c r="K3325" s="34">
        <v>44625</v>
      </c>
      <c r="L3325" s="29" t="s">
        <v>35</v>
      </c>
    </row>
    <row r="3326" spans="1:12" x14ac:dyDescent="0.8">
      <c r="A3326" s="29" t="s">
        <v>15816</v>
      </c>
      <c r="B3326" s="29" t="s">
        <v>15817</v>
      </c>
      <c r="C3326" s="29" t="s">
        <v>23848</v>
      </c>
      <c r="D3326" s="29" t="s">
        <v>24629</v>
      </c>
      <c r="E3326" s="32">
        <v>48</v>
      </c>
      <c r="F3326" s="29" t="s">
        <v>14</v>
      </c>
      <c r="G3326" s="29" t="s">
        <v>15818</v>
      </c>
      <c r="H3326" s="32" t="s">
        <v>15819</v>
      </c>
      <c r="I3326" s="29"/>
      <c r="J3326" s="29" t="s">
        <v>138</v>
      </c>
      <c r="K3326" s="34">
        <v>44232</v>
      </c>
      <c r="L3326" s="29" t="s">
        <v>26</v>
      </c>
    </row>
    <row r="3327" spans="1:12" x14ac:dyDescent="0.8">
      <c r="A3327" s="29" t="s">
        <v>15821</v>
      </c>
      <c r="B3327" s="29" t="s">
        <v>15822</v>
      </c>
      <c r="C3327" s="29" t="s">
        <v>23780</v>
      </c>
      <c r="D3327" s="29" t="s">
        <v>24482</v>
      </c>
      <c r="E3327" s="32">
        <v>40</v>
      </c>
      <c r="F3327" s="29" t="s">
        <v>29</v>
      </c>
      <c r="G3327" s="29" t="s">
        <v>15823</v>
      </c>
      <c r="H3327" s="32" t="s">
        <v>15824</v>
      </c>
      <c r="I3327" s="29" t="s">
        <v>119</v>
      </c>
      <c r="J3327" s="29" t="s">
        <v>55</v>
      </c>
      <c r="K3327" s="34">
        <v>44754</v>
      </c>
      <c r="L3327" s="29" t="s">
        <v>35</v>
      </c>
    </row>
    <row r="3328" spans="1:12" x14ac:dyDescent="0.8">
      <c r="A3328" s="29" t="s">
        <v>15826</v>
      </c>
      <c r="B3328" s="29" t="s">
        <v>2975</v>
      </c>
      <c r="C3328" s="29" t="s">
        <v>23801</v>
      </c>
      <c r="D3328" s="29" t="s">
        <v>23785</v>
      </c>
      <c r="E3328" s="32">
        <v>34</v>
      </c>
      <c r="F3328" s="29" t="s">
        <v>14</v>
      </c>
      <c r="G3328" s="29" t="s">
        <v>15827</v>
      </c>
      <c r="H3328" s="32" t="s">
        <v>15828</v>
      </c>
      <c r="I3328" s="29" t="s">
        <v>186</v>
      </c>
      <c r="J3328" s="29" t="s">
        <v>74</v>
      </c>
      <c r="K3328" s="34">
        <v>45567</v>
      </c>
      <c r="L3328" s="29" t="s">
        <v>35</v>
      </c>
    </row>
    <row r="3329" spans="1:12" x14ac:dyDescent="0.8">
      <c r="A3329" s="29" t="s">
        <v>15830</v>
      </c>
      <c r="B3329" s="29" t="s">
        <v>15831</v>
      </c>
      <c r="C3329" s="29" t="s">
        <v>23881</v>
      </c>
      <c r="D3329" s="29" t="s">
        <v>24653</v>
      </c>
      <c r="E3329" s="32">
        <v>27</v>
      </c>
      <c r="F3329" s="29" t="s">
        <v>29</v>
      </c>
      <c r="G3329" s="29" t="s">
        <v>15832</v>
      </c>
      <c r="H3329" s="32" t="s">
        <v>15833</v>
      </c>
      <c r="I3329" s="29" t="s">
        <v>18</v>
      </c>
      <c r="J3329" s="29" t="s">
        <v>19</v>
      </c>
      <c r="K3329" s="34">
        <v>45449</v>
      </c>
      <c r="L3329" s="29" t="s">
        <v>35</v>
      </c>
    </row>
    <row r="3330" spans="1:12" x14ac:dyDescent="0.8">
      <c r="A3330" s="29" t="s">
        <v>15835</v>
      </c>
      <c r="B3330" s="29" t="s">
        <v>15836</v>
      </c>
      <c r="C3330" s="29" t="s">
        <v>24292</v>
      </c>
      <c r="D3330" s="29" t="s">
        <v>24654</v>
      </c>
      <c r="E3330" s="32">
        <v>21</v>
      </c>
      <c r="F3330" s="29" t="s">
        <v>29</v>
      </c>
      <c r="G3330" s="29" t="s">
        <v>15837</v>
      </c>
      <c r="H3330" s="32" t="s">
        <v>15838</v>
      </c>
      <c r="I3330" s="29" t="s">
        <v>297</v>
      </c>
      <c r="J3330" s="29" t="s">
        <v>99</v>
      </c>
      <c r="K3330" s="34">
        <v>45638</v>
      </c>
      <c r="L3330" s="29" t="s">
        <v>42</v>
      </c>
    </row>
    <row r="3331" spans="1:12" x14ac:dyDescent="0.8">
      <c r="A3331" s="29" t="s">
        <v>15840</v>
      </c>
      <c r="B3331" s="29" t="s">
        <v>15841</v>
      </c>
      <c r="C3331" s="29" t="s">
        <v>23830</v>
      </c>
      <c r="D3331" s="29" t="s">
        <v>24759</v>
      </c>
      <c r="E3331" s="32">
        <v>45</v>
      </c>
      <c r="F3331" s="29" t="s">
        <v>29</v>
      </c>
      <c r="G3331" s="29" t="s">
        <v>15842</v>
      </c>
      <c r="H3331" s="32" t="s">
        <v>15843</v>
      </c>
      <c r="I3331" s="29" t="s">
        <v>473</v>
      </c>
      <c r="J3331" s="29" t="s">
        <v>113</v>
      </c>
      <c r="K3331" s="34">
        <v>45107</v>
      </c>
      <c r="L3331" s="29" t="s">
        <v>35</v>
      </c>
    </row>
    <row r="3332" spans="1:12" x14ac:dyDescent="0.8">
      <c r="A3332" s="29" t="s">
        <v>15845</v>
      </c>
      <c r="B3332" s="29" t="s">
        <v>15846</v>
      </c>
      <c r="C3332" s="29" t="s">
        <v>23864</v>
      </c>
      <c r="D3332" s="29" t="s">
        <v>24684</v>
      </c>
      <c r="E3332" s="32">
        <v>45</v>
      </c>
      <c r="F3332" s="29"/>
      <c r="G3332" s="29" t="s">
        <v>15847</v>
      </c>
      <c r="H3332" s="32">
        <v>8728308946</v>
      </c>
      <c r="I3332" s="29" t="s">
        <v>558</v>
      </c>
      <c r="J3332" s="29" t="s">
        <v>55</v>
      </c>
      <c r="K3332" s="34">
        <v>45377</v>
      </c>
      <c r="L3332" s="29" t="s">
        <v>42</v>
      </c>
    </row>
    <row r="3333" spans="1:12" x14ac:dyDescent="0.8">
      <c r="A3333" s="29" t="s">
        <v>15849</v>
      </c>
      <c r="B3333" s="29" t="s">
        <v>15850</v>
      </c>
      <c r="C3333" s="29" t="s">
        <v>24195</v>
      </c>
      <c r="D3333" s="29" t="s">
        <v>24796</v>
      </c>
      <c r="E3333" s="32">
        <v>18</v>
      </c>
      <c r="F3333" s="29" t="s">
        <v>29</v>
      </c>
      <c r="G3333" s="29" t="s">
        <v>15851</v>
      </c>
      <c r="H3333" s="32">
        <v>2367029193</v>
      </c>
      <c r="I3333" s="29" t="s">
        <v>796</v>
      </c>
      <c r="J3333" s="29" t="s">
        <v>19</v>
      </c>
      <c r="K3333" s="34">
        <v>44668</v>
      </c>
      <c r="L3333" s="29" t="s">
        <v>26</v>
      </c>
    </row>
    <row r="3334" spans="1:12" x14ac:dyDescent="0.8">
      <c r="A3334" s="29" t="s">
        <v>15853</v>
      </c>
      <c r="B3334" s="29" t="s">
        <v>15854</v>
      </c>
      <c r="C3334" s="29" t="s">
        <v>23832</v>
      </c>
      <c r="D3334" s="29" t="s">
        <v>24508</v>
      </c>
      <c r="E3334" s="32">
        <v>54</v>
      </c>
      <c r="F3334" s="29" t="s">
        <v>29</v>
      </c>
      <c r="G3334" s="29" t="s">
        <v>15855</v>
      </c>
      <c r="H3334" s="32" t="s">
        <v>15856</v>
      </c>
      <c r="I3334" s="29" t="s">
        <v>681</v>
      </c>
      <c r="J3334" s="29" t="s">
        <v>99</v>
      </c>
      <c r="K3334" s="34">
        <v>44817</v>
      </c>
      <c r="L3334" s="29" t="s">
        <v>26</v>
      </c>
    </row>
    <row r="3335" spans="1:12" x14ac:dyDescent="0.8">
      <c r="A3335" s="29" t="s">
        <v>15858</v>
      </c>
      <c r="B3335" s="29" t="s">
        <v>15859</v>
      </c>
      <c r="C3335" s="29" t="s">
        <v>23746</v>
      </c>
      <c r="D3335" s="29" t="s">
        <v>24350</v>
      </c>
      <c r="E3335" s="32">
        <v>41</v>
      </c>
      <c r="F3335" s="29" t="s">
        <v>108</v>
      </c>
      <c r="G3335" s="29" t="s">
        <v>15860</v>
      </c>
      <c r="H3335" s="32" t="s">
        <v>15861</v>
      </c>
      <c r="I3335" s="29" t="s">
        <v>450</v>
      </c>
      <c r="J3335" s="29" t="s">
        <v>138</v>
      </c>
      <c r="K3335" s="34">
        <v>45040</v>
      </c>
      <c r="L3335" s="29" t="s">
        <v>35</v>
      </c>
    </row>
    <row r="3336" spans="1:12" x14ac:dyDescent="0.8">
      <c r="A3336" s="29" t="s">
        <v>15863</v>
      </c>
      <c r="B3336" s="29" t="s">
        <v>15864</v>
      </c>
      <c r="C3336" s="29" t="s">
        <v>24180</v>
      </c>
      <c r="D3336" s="29" t="s">
        <v>24348</v>
      </c>
      <c r="E3336" s="32">
        <v>51</v>
      </c>
      <c r="F3336" s="29" t="s">
        <v>29</v>
      </c>
      <c r="G3336" s="29" t="s">
        <v>15865</v>
      </c>
      <c r="H3336" s="32" t="s">
        <v>15866</v>
      </c>
      <c r="I3336" s="29" t="s">
        <v>137</v>
      </c>
      <c r="J3336" s="29" t="s">
        <v>138</v>
      </c>
      <c r="K3336" s="34">
        <v>44571</v>
      </c>
      <c r="L3336" s="29" t="s">
        <v>35</v>
      </c>
    </row>
    <row r="3337" spans="1:12" x14ac:dyDescent="0.8">
      <c r="A3337" s="29" t="s">
        <v>15868</v>
      </c>
      <c r="B3337" s="29" t="s">
        <v>15869</v>
      </c>
      <c r="C3337" s="29" t="s">
        <v>23751</v>
      </c>
      <c r="D3337" s="29" t="s">
        <v>24875</v>
      </c>
      <c r="E3337" s="32">
        <v>18</v>
      </c>
      <c r="F3337" s="29" t="s">
        <v>29</v>
      </c>
      <c r="G3337" s="29" t="s">
        <v>15870</v>
      </c>
      <c r="H3337" s="32" t="s">
        <v>15871</v>
      </c>
      <c r="I3337" s="29" t="s">
        <v>1064</v>
      </c>
      <c r="J3337" s="29" t="s">
        <v>193</v>
      </c>
      <c r="K3337" s="34">
        <v>44289</v>
      </c>
      <c r="L3337" s="29" t="s">
        <v>42</v>
      </c>
    </row>
    <row r="3338" spans="1:12" x14ac:dyDescent="0.8">
      <c r="A3338" s="29" t="s">
        <v>15873</v>
      </c>
      <c r="B3338" s="29" t="s">
        <v>15874</v>
      </c>
      <c r="C3338" s="29" t="s">
        <v>23842</v>
      </c>
      <c r="D3338" s="29" t="s">
        <v>24646</v>
      </c>
      <c r="E3338" s="32">
        <v>18</v>
      </c>
      <c r="F3338" s="29" t="s">
        <v>14</v>
      </c>
      <c r="G3338" s="29" t="s">
        <v>15875</v>
      </c>
      <c r="H3338" s="32" t="s">
        <v>15876</v>
      </c>
      <c r="I3338" s="29" t="s">
        <v>220</v>
      </c>
      <c r="J3338" s="29" t="s">
        <v>221</v>
      </c>
      <c r="K3338" s="34">
        <v>43897</v>
      </c>
      <c r="L3338" s="29" t="s">
        <v>35</v>
      </c>
    </row>
    <row r="3339" spans="1:12" x14ac:dyDescent="0.8">
      <c r="A3339" s="29" t="s">
        <v>15878</v>
      </c>
      <c r="B3339" s="29" t="s">
        <v>15879</v>
      </c>
      <c r="C3339" s="29" t="s">
        <v>24203</v>
      </c>
      <c r="D3339" s="29" t="s">
        <v>23969</v>
      </c>
      <c r="E3339" s="32"/>
      <c r="F3339" s="29" t="s">
        <v>14</v>
      </c>
      <c r="G3339" s="29" t="s">
        <v>15880</v>
      </c>
      <c r="H3339" s="32" t="s">
        <v>15881</v>
      </c>
      <c r="I3339" s="29" t="s">
        <v>244</v>
      </c>
      <c r="J3339" s="29" t="s">
        <v>221</v>
      </c>
      <c r="K3339" s="34">
        <v>45384</v>
      </c>
      <c r="L3339" s="29" t="s">
        <v>35</v>
      </c>
    </row>
    <row r="3340" spans="1:12" x14ac:dyDescent="0.8">
      <c r="A3340" s="29" t="s">
        <v>15883</v>
      </c>
      <c r="B3340" s="29" t="s">
        <v>15884</v>
      </c>
      <c r="C3340" s="29" t="s">
        <v>23825</v>
      </c>
      <c r="D3340" s="29" t="s">
        <v>23843</v>
      </c>
      <c r="E3340" s="32">
        <v>41</v>
      </c>
      <c r="F3340" s="29" t="s">
        <v>14</v>
      </c>
      <c r="G3340" s="29" t="s">
        <v>15885</v>
      </c>
      <c r="H3340" s="32" t="s">
        <v>15886</v>
      </c>
      <c r="I3340" s="29" t="s">
        <v>1064</v>
      </c>
      <c r="J3340" s="29" t="s">
        <v>193</v>
      </c>
      <c r="K3340" s="34">
        <v>44717</v>
      </c>
      <c r="L3340" s="29" t="s">
        <v>35</v>
      </c>
    </row>
    <row r="3341" spans="1:12" x14ac:dyDescent="0.8">
      <c r="A3341" s="29" t="s">
        <v>15888</v>
      </c>
      <c r="B3341" s="29" t="s">
        <v>15889</v>
      </c>
      <c r="C3341" s="29" t="s">
        <v>23882</v>
      </c>
      <c r="D3341" s="29" t="s">
        <v>24395</v>
      </c>
      <c r="E3341" s="32">
        <v>56</v>
      </c>
      <c r="F3341" s="29" t="s">
        <v>29</v>
      </c>
      <c r="G3341" s="29" t="s">
        <v>15890</v>
      </c>
      <c r="H3341" s="32" t="s">
        <v>15891</v>
      </c>
      <c r="I3341" s="29" t="s">
        <v>227</v>
      </c>
      <c r="J3341" s="29" t="s">
        <v>221</v>
      </c>
      <c r="K3341" s="34">
        <v>45409</v>
      </c>
      <c r="L3341" s="29" t="s">
        <v>42</v>
      </c>
    </row>
    <row r="3342" spans="1:12" x14ac:dyDescent="0.8">
      <c r="A3342" s="29" t="s">
        <v>15893</v>
      </c>
      <c r="B3342" s="29" t="s">
        <v>15894</v>
      </c>
      <c r="C3342" s="29" t="s">
        <v>23749</v>
      </c>
      <c r="D3342" s="29" t="s">
        <v>24972</v>
      </c>
      <c r="E3342" s="32">
        <v>43</v>
      </c>
      <c r="F3342" s="29" t="s">
        <v>14</v>
      </c>
      <c r="G3342" s="29" t="s">
        <v>15895</v>
      </c>
      <c r="H3342" s="32" t="s">
        <v>15896</v>
      </c>
      <c r="I3342" s="29" t="s">
        <v>952</v>
      </c>
      <c r="J3342" s="29" t="s">
        <v>126</v>
      </c>
      <c r="K3342" s="34">
        <v>44891</v>
      </c>
      <c r="L3342" s="29" t="s">
        <v>35</v>
      </c>
    </row>
    <row r="3343" spans="1:12" x14ac:dyDescent="0.8">
      <c r="A3343" s="29" t="s">
        <v>15898</v>
      </c>
      <c r="B3343" s="29" t="s">
        <v>15899</v>
      </c>
      <c r="C3343" s="29" t="s">
        <v>23905</v>
      </c>
      <c r="D3343" s="29" t="s">
        <v>24415</v>
      </c>
      <c r="E3343" s="32">
        <v>32</v>
      </c>
      <c r="F3343" s="29" t="s">
        <v>29</v>
      </c>
      <c r="G3343" s="29" t="s">
        <v>15900</v>
      </c>
      <c r="H3343" s="32" t="s">
        <v>15901</v>
      </c>
      <c r="I3343" s="29" t="s">
        <v>320</v>
      </c>
      <c r="J3343" s="29" t="s">
        <v>138</v>
      </c>
      <c r="K3343" s="34">
        <v>44034</v>
      </c>
      <c r="L3343" s="29"/>
    </row>
    <row r="3344" spans="1:12" x14ac:dyDescent="0.8">
      <c r="A3344" s="29" t="s">
        <v>15903</v>
      </c>
      <c r="B3344" s="29" t="s">
        <v>15904</v>
      </c>
      <c r="C3344" s="29" t="s">
        <v>23887</v>
      </c>
      <c r="D3344" s="29" t="s">
        <v>24852</v>
      </c>
      <c r="E3344" s="32">
        <v>22</v>
      </c>
      <c r="F3344" s="29" t="s">
        <v>29</v>
      </c>
      <c r="G3344" s="29" t="s">
        <v>15905</v>
      </c>
      <c r="H3344" s="32" t="s">
        <v>15906</v>
      </c>
      <c r="I3344" s="29" t="s">
        <v>137</v>
      </c>
      <c r="J3344" s="29" t="s">
        <v>138</v>
      </c>
      <c r="K3344" s="34">
        <v>44143</v>
      </c>
      <c r="L3344" s="29" t="s">
        <v>35</v>
      </c>
    </row>
    <row r="3345" spans="1:12" x14ac:dyDescent="0.8">
      <c r="A3345" s="29" t="s">
        <v>15908</v>
      </c>
      <c r="B3345" s="29" t="s">
        <v>15909</v>
      </c>
      <c r="C3345" s="29" t="s">
        <v>24131</v>
      </c>
      <c r="D3345" s="29" t="s">
        <v>24249</v>
      </c>
      <c r="E3345" s="32">
        <v>49</v>
      </c>
      <c r="F3345" s="29" t="s">
        <v>14</v>
      </c>
      <c r="G3345" s="29" t="s">
        <v>15910</v>
      </c>
      <c r="H3345" s="32" t="s">
        <v>15911</v>
      </c>
      <c r="I3345" s="29" t="s">
        <v>1209</v>
      </c>
      <c r="J3345" s="29" t="s">
        <v>92</v>
      </c>
      <c r="K3345" s="34">
        <v>44221</v>
      </c>
      <c r="L3345" s="29" t="s">
        <v>35</v>
      </c>
    </row>
    <row r="3346" spans="1:12" x14ac:dyDescent="0.8">
      <c r="A3346" s="29" t="s">
        <v>15913</v>
      </c>
      <c r="B3346" s="29" t="s">
        <v>15914</v>
      </c>
      <c r="C3346" s="29" t="s">
        <v>23746</v>
      </c>
      <c r="D3346" s="29" t="s">
        <v>25097</v>
      </c>
      <c r="E3346" s="32"/>
      <c r="F3346" s="29" t="s">
        <v>14</v>
      </c>
      <c r="G3346" s="29" t="s">
        <v>15915</v>
      </c>
      <c r="H3346" s="32" t="s">
        <v>15916</v>
      </c>
      <c r="I3346" s="29" t="s">
        <v>119</v>
      </c>
      <c r="J3346" s="29" t="s">
        <v>55</v>
      </c>
      <c r="K3346" s="34">
        <v>44411</v>
      </c>
      <c r="L3346" s="29"/>
    </row>
    <row r="3347" spans="1:12" x14ac:dyDescent="0.8">
      <c r="A3347" s="29" t="s">
        <v>15918</v>
      </c>
      <c r="B3347" s="29" t="s">
        <v>15919</v>
      </c>
      <c r="C3347" s="29" t="s">
        <v>23771</v>
      </c>
      <c r="D3347" s="29" t="s">
        <v>25098</v>
      </c>
      <c r="E3347" s="32">
        <v>54</v>
      </c>
      <c r="F3347" s="29" t="s">
        <v>29</v>
      </c>
      <c r="G3347" s="29" t="s">
        <v>15920</v>
      </c>
      <c r="H3347" s="32">
        <v>3404479416</v>
      </c>
      <c r="I3347" s="29" t="s">
        <v>320</v>
      </c>
      <c r="J3347" s="29" t="s">
        <v>138</v>
      </c>
      <c r="K3347" s="34">
        <v>45341</v>
      </c>
      <c r="L3347" s="29" t="s">
        <v>35</v>
      </c>
    </row>
    <row r="3348" spans="1:12" x14ac:dyDescent="0.8">
      <c r="A3348" s="29" t="s">
        <v>15922</v>
      </c>
      <c r="B3348" s="29" t="s">
        <v>15923</v>
      </c>
      <c r="C3348" s="29" t="s">
        <v>23951</v>
      </c>
      <c r="D3348" s="29" t="s">
        <v>24636</v>
      </c>
      <c r="E3348" s="32">
        <v>31</v>
      </c>
      <c r="F3348" s="29" t="s">
        <v>14</v>
      </c>
      <c r="G3348" s="29" t="s">
        <v>15924</v>
      </c>
      <c r="H3348" s="32" t="s">
        <v>15925</v>
      </c>
      <c r="I3348" s="29" t="s">
        <v>796</v>
      </c>
      <c r="J3348" s="29" t="s">
        <v>19</v>
      </c>
      <c r="K3348" s="34">
        <v>45315</v>
      </c>
      <c r="L3348" s="29" t="s">
        <v>35</v>
      </c>
    </row>
    <row r="3349" spans="1:12" x14ac:dyDescent="0.8">
      <c r="A3349" s="29" t="s">
        <v>15927</v>
      </c>
      <c r="B3349" s="29" t="s">
        <v>15928</v>
      </c>
      <c r="C3349" s="29" t="s">
        <v>24001</v>
      </c>
      <c r="D3349" s="29" t="s">
        <v>24507</v>
      </c>
      <c r="E3349" s="32">
        <v>54</v>
      </c>
      <c r="F3349" s="29" t="s">
        <v>29</v>
      </c>
      <c r="G3349" s="29" t="s">
        <v>15929</v>
      </c>
      <c r="H3349" s="32" t="s">
        <v>15930</v>
      </c>
      <c r="I3349" s="29" t="s">
        <v>227</v>
      </c>
      <c r="J3349" s="29" t="s">
        <v>221</v>
      </c>
      <c r="K3349" s="34">
        <v>44757</v>
      </c>
      <c r="L3349" s="29" t="s">
        <v>42</v>
      </c>
    </row>
    <row r="3350" spans="1:12" x14ac:dyDescent="0.8">
      <c r="A3350" s="29" t="s">
        <v>15932</v>
      </c>
      <c r="B3350" s="29" t="s">
        <v>15933</v>
      </c>
      <c r="C3350" s="29" t="s">
        <v>24248</v>
      </c>
      <c r="D3350" s="29" t="s">
        <v>24647</v>
      </c>
      <c r="E3350" s="32">
        <v>43</v>
      </c>
      <c r="F3350" s="29" t="s">
        <v>14</v>
      </c>
      <c r="G3350" s="29" t="s">
        <v>15934</v>
      </c>
      <c r="H3350" s="32" t="s">
        <v>15935</v>
      </c>
      <c r="I3350" s="29" t="s">
        <v>144</v>
      </c>
      <c r="J3350" s="29" t="s">
        <v>126</v>
      </c>
      <c r="K3350" s="34">
        <v>44867</v>
      </c>
      <c r="L3350" s="29" t="s">
        <v>26</v>
      </c>
    </row>
    <row r="3351" spans="1:12" x14ac:dyDescent="0.8">
      <c r="A3351" s="29" t="s">
        <v>15937</v>
      </c>
      <c r="B3351" s="29" t="s">
        <v>15938</v>
      </c>
      <c r="C3351" s="29" t="s">
        <v>23910</v>
      </c>
      <c r="D3351" s="29" t="s">
        <v>24769</v>
      </c>
      <c r="E3351" s="32">
        <v>33</v>
      </c>
      <c r="F3351" s="29" t="s">
        <v>29</v>
      </c>
      <c r="G3351" s="29" t="s">
        <v>15939</v>
      </c>
      <c r="H3351" s="32" t="s">
        <v>15940</v>
      </c>
      <c r="I3351" s="29" t="s">
        <v>473</v>
      </c>
      <c r="J3351" s="29" t="s">
        <v>113</v>
      </c>
      <c r="K3351" s="34">
        <v>45181</v>
      </c>
      <c r="L3351" s="29" t="s">
        <v>35</v>
      </c>
    </row>
    <row r="3352" spans="1:12" x14ac:dyDescent="0.8">
      <c r="A3352" s="29" t="s">
        <v>15942</v>
      </c>
      <c r="B3352" s="29" t="s">
        <v>15943</v>
      </c>
      <c r="C3352" s="29" t="s">
        <v>23746</v>
      </c>
      <c r="D3352" s="29" t="s">
        <v>24690</v>
      </c>
      <c r="E3352" s="32">
        <v>28</v>
      </c>
      <c r="F3352" s="29" t="s">
        <v>14</v>
      </c>
      <c r="G3352" s="29" t="s">
        <v>15944</v>
      </c>
      <c r="H3352" s="32" t="s">
        <v>15945</v>
      </c>
      <c r="I3352" s="29" t="s">
        <v>1383</v>
      </c>
      <c r="J3352" s="29" t="s">
        <v>92</v>
      </c>
      <c r="K3352" s="34">
        <v>44424</v>
      </c>
      <c r="L3352" s="29" t="s">
        <v>35</v>
      </c>
    </row>
    <row r="3353" spans="1:12" x14ac:dyDescent="0.8">
      <c r="A3353" s="29" t="s">
        <v>15947</v>
      </c>
      <c r="B3353" s="29"/>
      <c r="C3353" s="29"/>
      <c r="D3353" s="29"/>
      <c r="E3353" s="32">
        <v>30</v>
      </c>
      <c r="F3353" s="29" t="s">
        <v>14</v>
      </c>
      <c r="G3353" s="29" t="s">
        <v>15948</v>
      </c>
      <c r="H3353" s="32" t="s">
        <v>15949</v>
      </c>
      <c r="I3353" s="29" t="s">
        <v>25</v>
      </c>
      <c r="J3353" s="29" t="s">
        <v>19</v>
      </c>
      <c r="K3353" s="34">
        <v>44409</v>
      </c>
      <c r="L3353" s="29" t="s">
        <v>35</v>
      </c>
    </row>
    <row r="3354" spans="1:12" x14ac:dyDescent="0.8">
      <c r="A3354" s="29" t="s">
        <v>15951</v>
      </c>
      <c r="B3354" s="29" t="s">
        <v>15952</v>
      </c>
      <c r="C3354" s="29" t="s">
        <v>23917</v>
      </c>
      <c r="D3354" s="29" t="s">
        <v>24647</v>
      </c>
      <c r="E3354" s="32">
        <v>40</v>
      </c>
      <c r="F3354" s="29" t="s">
        <v>29</v>
      </c>
      <c r="G3354" s="29" t="s">
        <v>15953</v>
      </c>
      <c r="H3354" s="32" t="s">
        <v>15954</v>
      </c>
      <c r="I3354" s="29" t="s">
        <v>558</v>
      </c>
      <c r="J3354" s="29" t="s">
        <v>55</v>
      </c>
      <c r="K3354" s="34">
        <v>45073</v>
      </c>
      <c r="L3354" s="29" t="s">
        <v>35</v>
      </c>
    </row>
    <row r="3355" spans="1:12" x14ac:dyDescent="0.8">
      <c r="A3355" s="29" t="s">
        <v>15956</v>
      </c>
      <c r="B3355" s="29" t="s">
        <v>15957</v>
      </c>
      <c r="C3355" s="29" t="s">
        <v>23850</v>
      </c>
      <c r="D3355" s="29" t="s">
        <v>24921</v>
      </c>
      <c r="E3355" s="32">
        <v>35</v>
      </c>
      <c r="F3355" s="29" t="s">
        <v>29</v>
      </c>
      <c r="G3355" s="29" t="s">
        <v>15958</v>
      </c>
      <c r="H3355" s="32">
        <v>2839124653</v>
      </c>
      <c r="I3355" s="29" t="s">
        <v>73</v>
      </c>
      <c r="J3355" s="29" t="s">
        <v>74</v>
      </c>
      <c r="K3355" s="34">
        <v>44128</v>
      </c>
      <c r="L3355" s="29" t="s">
        <v>42</v>
      </c>
    </row>
    <row r="3356" spans="1:12" x14ac:dyDescent="0.8">
      <c r="A3356" s="29" t="s">
        <v>15960</v>
      </c>
      <c r="B3356" s="29" t="s">
        <v>2970</v>
      </c>
      <c r="C3356" s="29" t="s">
        <v>23976</v>
      </c>
      <c r="D3356" s="29" t="s">
        <v>24508</v>
      </c>
      <c r="E3356" s="32">
        <v>27</v>
      </c>
      <c r="F3356" s="29" t="s">
        <v>14</v>
      </c>
      <c r="G3356" s="29" t="s">
        <v>15961</v>
      </c>
      <c r="H3356" s="32" t="s">
        <v>15962</v>
      </c>
      <c r="I3356" s="29" t="s">
        <v>832</v>
      </c>
      <c r="J3356" s="29" t="s">
        <v>62</v>
      </c>
      <c r="K3356" s="34">
        <v>44703</v>
      </c>
      <c r="L3356" s="29" t="s">
        <v>35</v>
      </c>
    </row>
    <row r="3357" spans="1:12" x14ac:dyDescent="0.8">
      <c r="A3357" s="29" t="s">
        <v>15964</v>
      </c>
      <c r="B3357" s="29" t="s">
        <v>15965</v>
      </c>
      <c r="C3357" s="29" t="s">
        <v>23814</v>
      </c>
      <c r="D3357" s="29" t="s">
        <v>24519</v>
      </c>
      <c r="E3357" s="32">
        <v>33</v>
      </c>
      <c r="F3357" s="29" t="s">
        <v>29</v>
      </c>
      <c r="G3357" s="29" t="s">
        <v>15966</v>
      </c>
      <c r="H3357" s="32" t="s">
        <v>15967</v>
      </c>
      <c r="I3357" s="29" t="s">
        <v>309</v>
      </c>
      <c r="J3357" s="29" t="s">
        <v>74</v>
      </c>
      <c r="K3357" s="34">
        <v>44275</v>
      </c>
      <c r="L3357" s="29" t="s">
        <v>26</v>
      </c>
    </row>
    <row r="3358" spans="1:12" x14ac:dyDescent="0.8">
      <c r="A3358" s="29" t="s">
        <v>15969</v>
      </c>
      <c r="B3358" s="29" t="s">
        <v>15970</v>
      </c>
      <c r="C3358" s="29" t="s">
        <v>23955</v>
      </c>
      <c r="D3358" s="29" t="s">
        <v>24080</v>
      </c>
      <c r="E3358" s="32">
        <v>35</v>
      </c>
      <c r="F3358" s="29"/>
      <c r="G3358" s="29" t="s">
        <v>15971</v>
      </c>
      <c r="H3358" s="32" t="s">
        <v>15972</v>
      </c>
      <c r="I3358" s="29" t="s">
        <v>161</v>
      </c>
      <c r="J3358" s="29" t="s">
        <v>113</v>
      </c>
      <c r="K3358" s="34">
        <v>45588</v>
      </c>
      <c r="L3358" s="29" t="s">
        <v>35</v>
      </c>
    </row>
    <row r="3359" spans="1:12" x14ac:dyDescent="0.8">
      <c r="A3359" s="29" t="s">
        <v>15974</v>
      </c>
      <c r="B3359" s="29" t="s">
        <v>3082</v>
      </c>
      <c r="C3359" s="29" t="s">
        <v>23801</v>
      </c>
      <c r="D3359" s="29" t="s">
        <v>24330</v>
      </c>
      <c r="E3359" s="32">
        <v>18</v>
      </c>
      <c r="F3359" s="29" t="s">
        <v>14</v>
      </c>
      <c r="G3359" s="29" t="s">
        <v>15975</v>
      </c>
      <c r="H3359" s="32">
        <v>3767248644</v>
      </c>
      <c r="I3359" s="29" t="s">
        <v>199</v>
      </c>
      <c r="J3359" s="29" t="s">
        <v>74</v>
      </c>
      <c r="K3359" s="34">
        <v>45305</v>
      </c>
      <c r="L3359" s="29" t="s">
        <v>42</v>
      </c>
    </row>
    <row r="3360" spans="1:12" x14ac:dyDescent="0.8">
      <c r="A3360" s="29" t="s">
        <v>15977</v>
      </c>
      <c r="B3360" s="29" t="s">
        <v>15978</v>
      </c>
      <c r="C3360" s="29" t="s">
        <v>23792</v>
      </c>
      <c r="D3360" s="29" t="s">
        <v>25092</v>
      </c>
      <c r="E3360" s="32">
        <v>40</v>
      </c>
      <c r="F3360" s="29" t="s">
        <v>14</v>
      </c>
      <c r="G3360" s="29" t="s">
        <v>15979</v>
      </c>
      <c r="H3360" s="32" t="s">
        <v>15980</v>
      </c>
      <c r="I3360" s="29" t="s">
        <v>1209</v>
      </c>
      <c r="J3360" s="29" t="s">
        <v>92</v>
      </c>
      <c r="K3360" s="34">
        <v>44980</v>
      </c>
      <c r="L3360" s="29" t="s">
        <v>42</v>
      </c>
    </row>
    <row r="3361" spans="1:12" x14ac:dyDescent="0.8">
      <c r="A3361" s="29" t="s">
        <v>15982</v>
      </c>
      <c r="B3361" s="29" t="s">
        <v>15983</v>
      </c>
      <c r="C3361" s="29" t="s">
        <v>23751</v>
      </c>
      <c r="D3361" s="29" t="s">
        <v>24434</v>
      </c>
      <c r="E3361" s="32">
        <v>23</v>
      </c>
      <c r="F3361" s="29" t="s">
        <v>29</v>
      </c>
      <c r="G3361" s="29" t="s">
        <v>15984</v>
      </c>
      <c r="H3361" s="32">
        <v>6717384568</v>
      </c>
      <c r="I3361" s="29" t="s">
        <v>244</v>
      </c>
      <c r="J3361" s="29" t="s">
        <v>221</v>
      </c>
      <c r="K3361" s="34">
        <v>44519</v>
      </c>
      <c r="L3361" s="29" t="s">
        <v>35</v>
      </c>
    </row>
    <row r="3362" spans="1:12" x14ac:dyDescent="0.8">
      <c r="A3362" s="29" t="s">
        <v>15985</v>
      </c>
      <c r="B3362" s="29" t="s">
        <v>15986</v>
      </c>
      <c r="C3362" s="29" t="s">
        <v>23973</v>
      </c>
      <c r="D3362" s="29" t="s">
        <v>24372</v>
      </c>
      <c r="E3362" s="32">
        <v>21</v>
      </c>
      <c r="F3362" s="29" t="s">
        <v>108</v>
      </c>
      <c r="G3362" s="29" t="s">
        <v>15987</v>
      </c>
      <c r="H3362" s="32" t="s">
        <v>15988</v>
      </c>
      <c r="I3362" s="29" t="s">
        <v>510</v>
      </c>
      <c r="J3362" s="29" t="s">
        <v>126</v>
      </c>
      <c r="K3362" s="34">
        <v>44112</v>
      </c>
      <c r="L3362" s="29" t="s">
        <v>42</v>
      </c>
    </row>
    <row r="3363" spans="1:12" x14ac:dyDescent="0.8">
      <c r="A3363" s="29" t="s">
        <v>15990</v>
      </c>
      <c r="B3363" s="29" t="s">
        <v>15991</v>
      </c>
      <c r="C3363" s="29" t="s">
        <v>23849</v>
      </c>
      <c r="D3363" s="29" t="s">
        <v>25027</v>
      </c>
      <c r="E3363" s="32">
        <v>18</v>
      </c>
      <c r="F3363" s="29" t="s">
        <v>14</v>
      </c>
      <c r="G3363" s="29" t="s">
        <v>15992</v>
      </c>
      <c r="H3363" s="32" t="s">
        <v>15993</v>
      </c>
      <c r="I3363" s="29" t="s">
        <v>1383</v>
      </c>
      <c r="J3363" s="29" t="s">
        <v>92</v>
      </c>
      <c r="K3363" s="34">
        <v>44439</v>
      </c>
      <c r="L3363" s="29" t="s">
        <v>35</v>
      </c>
    </row>
    <row r="3364" spans="1:12" x14ac:dyDescent="0.8">
      <c r="A3364" s="29" t="s">
        <v>15995</v>
      </c>
      <c r="B3364" s="29" t="s">
        <v>15996</v>
      </c>
      <c r="C3364" s="29" t="s">
        <v>23840</v>
      </c>
      <c r="D3364" s="29" t="s">
        <v>24997</v>
      </c>
      <c r="E3364" s="32">
        <v>18</v>
      </c>
      <c r="F3364" s="29" t="s">
        <v>14</v>
      </c>
      <c r="G3364" s="29" t="s">
        <v>15997</v>
      </c>
      <c r="H3364" s="32" t="s">
        <v>15998</v>
      </c>
      <c r="I3364" s="29" t="s">
        <v>1049</v>
      </c>
      <c r="J3364" s="29" t="s">
        <v>48</v>
      </c>
      <c r="K3364" s="34">
        <v>45320</v>
      </c>
      <c r="L3364" s="29" t="s">
        <v>35</v>
      </c>
    </row>
    <row r="3365" spans="1:12" x14ac:dyDescent="0.8">
      <c r="A3365" s="29" t="s">
        <v>16000</v>
      </c>
      <c r="B3365" s="29" t="s">
        <v>16001</v>
      </c>
      <c r="C3365" s="29" t="s">
        <v>23745</v>
      </c>
      <c r="D3365" s="29" t="s">
        <v>25072</v>
      </c>
      <c r="E3365" s="32">
        <v>18</v>
      </c>
      <c r="F3365" s="29" t="s">
        <v>29</v>
      </c>
      <c r="G3365" s="29" t="s">
        <v>16002</v>
      </c>
      <c r="H3365" s="32" t="s">
        <v>16003</v>
      </c>
      <c r="I3365" s="29" t="s">
        <v>18</v>
      </c>
      <c r="J3365" s="29" t="s">
        <v>19</v>
      </c>
      <c r="K3365" s="34">
        <v>44233</v>
      </c>
      <c r="L3365" s="29" t="s">
        <v>35</v>
      </c>
    </row>
    <row r="3366" spans="1:12" x14ac:dyDescent="0.8">
      <c r="A3366" s="29" t="s">
        <v>16005</v>
      </c>
      <c r="B3366" s="29" t="s">
        <v>16006</v>
      </c>
      <c r="C3366" s="29" t="s">
        <v>23836</v>
      </c>
      <c r="D3366" s="29" t="s">
        <v>23921</v>
      </c>
      <c r="E3366" s="32"/>
      <c r="F3366" s="29" t="s">
        <v>14</v>
      </c>
      <c r="G3366" s="29" t="s">
        <v>16007</v>
      </c>
      <c r="H3366" s="32" t="s">
        <v>16008</v>
      </c>
      <c r="I3366" s="29" t="s">
        <v>510</v>
      </c>
      <c r="J3366" s="29" t="s">
        <v>126</v>
      </c>
      <c r="K3366" s="34">
        <v>44087</v>
      </c>
      <c r="L3366" s="29" t="s">
        <v>35</v>
      </c>
    </row>
    <row r="3367" spans="1:12" x14ac:dyDescent="0.8">
      <c r="A3367" s="29" t="s">
        <v>16010</v>
      </c>
      <c r="B3367" s="29" t="s">
        <v>16011</v>
      </c>
      <c r="C3367" s="29" t="s">
        <v>23775</v>
      </c>
      <c r="D3367" s="29" t="s">
        <v>24330</v>
      </c>
      <c r="E3367" s="32">
        <v>58</v>
      </c>
      <c r="F3367" s="29" t="s">
        <v>29</v>
      </c>
      <c r="G3367" s="29" t="s">
        <v>16012</v>
      </c>
      <c r="H3367" s="32"/>
      <c r="I3367" s="29" t="s">
        <v>489</v>
      </c>
      <c r="J3367" s="29" t="s">
        <v>34</v>
      </c>
      <c r="K3367" s="34">
        <v>44964</v>
      </c>
      <c r="L3367" s="29" t="s">
        <v>35</v>
      </c>
    </row>
    <row r="3368" spans="1:12" x14ac:dyDescent="0.8">
      <c r="A3368" s="29" t="s">
        <v>16014</v>
      </c>
      <c r="B3368" s="29" t="s">
        <v>16015</v>
      </c>
      <c r="C3368" s="29" t="s">
        <v>23810</v>
      </c>
      <c r="D3368" s="29" t="s">
        <v>24348</v>
      </c>
      <c r="E3368" s="32">
        <v>28</v>
      </c>
      <c r="F3368" s="29" t="s">
        <v>14</v>
      </c>
      <c r="G3368" s="29" t="s">
        <v>16016</v>
      </c>
      <c r="H3368" s="32" t="s">
        <v>16017</v>
      </c>
      <c r="I3368" s="29" t="s">
        <v>291</v>
      </c>
      <c r="J3368" s="29" t="s">
        <v>92</v>
      </c>
      <c r="K3368" s="34">
        <v>45390</v>
      </c>
      <c r="L3368" s="29" t="s">
        <v>26</v>
      </c>
    </row>
    <row r="3369" spans="1:12" x14ac:dyDescent="0.8">
      <c r="A3369" s="29" t="s">
        <v>16019</v>
      </c>
      <c r="B3369" s="29" t="s">
        <v>16020</v>
      </c>
      <c r="C3369" s="29" t="s">
        <v>23894</v>
      </c>
      <c r="D3369" s="29" t="s">
        <v>24646</v>
      </c>
      <c r="E3369" s="32">
        <v>37</v>
      </c>
      <c r="F3369" s="29" t="s">
        <v>29</v>
      </c>
      <c r="G3369" s="29" t="s">
        <v>16021</v>
      </c>
      <c r="H3369" s="32">
        <v>2904717029</v>
      </c>
      <c r="I3369" s="29" t="s">
        <v>1383</v>
      </c>
      <c r="J3369" s="29" t="s">
        <v>92</v>
      </c>
      <c r="K3369" s="34">
        <v>44250</v>
      </c>
      <c r="L3369" s="29" t="s">
        <v>35</v>
      </c>
    </row>
    <row r="3370" spans="1:12" x14ac:dyDescent="0.8">
      <c r="A3370" s="29" t="s">
        <v>16023</v>
      </c>
      <c r="B3370" s="29" t="s">
        <v>16024</v>
      </c>
      <c r="C3370" s="29" t="s">
        <v>23998</v>
      </c>
      <c r="D3370" s="29" t="s">
        <v>24540</v>
      </c>
      <c r="E3370" s="32">
        <v>39</v>
      </c>
      <c r="F3370" s="29" t="s">
        <v>14</v>
      </c>
      <c r="G3370" s="29" t="s">
        <v>16025</v>
      </c>
      <c r="H3370" s="32" t="s">
        <v>16026</v>
      </c>
      <c r="I3370" s="29" t="s">
        <v>25</v>
      </c>
      <c r="J3370" s="29" t="s">
        <v>19</v>
      </c>
      <c r="K3370" s="34">
        <v>45330</v>
      </c>
      <c r="L3370" s="29" t="s">
        <v>35</v>
      </c>
    </row>
    <row r="3371" spans="1:12" x14ac:dyDescent="0.8">
      <c r="A3371" s="29" t="s">
        <v>16028</v>
      </c>
      <c r="B3371" s="29" t="s">
        <v>16029</v>
      </c>
      <c r="C3371" s="29" t="s">
        <v>23745</v>
      </c>
      <c r="D3371" s="29" t="s">
        <v>24373</v>
      </c>
      <c r="E3371" s="32">
        <v>36</v>
      </c>
      <c r="F3371" s="29" t="s">
        <v>29</v>
      </c>
      <c r="G3371" s="29" t="s">
        <v>16030</v>
      </c>
      <c r="H3371" s="32" t="s">
        <v>16031</v>
      </c>
      <c r="I3371" s="29" t="s">
        <v>54</v>
      </c>
      <c r="J3371" s="29" t="s">
        <v>55</v>
      </c>
      <c r="K3371" s="34">
        <v>44885</v>
      </c>
      <c r="L3371" s="29" t="s">
        <v>42</v>
      </c>
    </row>
    <row r="3372" spans="1:12" x14ac:dyDescent="0.8">
      <c r="A3372" s="29" t="s">
        <v>16033</v>
      </c>
      <c r="B3372" s="29" t="s">
        <v>16034</v>
      </c>
      <c r="C3372" s="29" t="s">
        <v>23927</v>
      </c>
      <c r="D3372" s="29" t="s">
        <v>24620</v>
      </c>
      <c r="E3372" s="32">
        <v>34</v>
      </c>
      <c r="F3372" s="29" t="s">
        <v>29</v>
      </c>
      <c r="G3372" s="29" t="s">
        <v>16035</v>
      </c>
      <c r="H3372" s="32" t="s">
        <v>16036</v>
      </c>
      <c r="I3372" s="29" t="s">
        <v>179</v>
      </c>
      <c r="J3372" s="29" t="s">
        <v>180</v>
      </c>
      <c r="K3372" s="34">
        <v>44114</v>
      </c>
      <c r="L3372" s="29" t="s">
        <v>42</v>
      </c>
    </row>
    <row r="3373" spans="1:12" x14ac:dyDescent="0.8">
      <c r="A3373" s="29" t="s">
        <v>16038</v>
      </c>
      <c r="B3373" s="29" t="s">
        <v>16039</v>
      </c>
      <c r="C3373" s="29" t="s">
        <v>23793</v>
      </c>
      <c r="D3373" s="29" t="s">
        <v>25099</v>
      </c>
      <c r="E3373" s="32">
        <v>20</v>
      </c>
      <c r="F3373" s="29" t="s">
        <v>14</v>
      </c>
      <c r="G3373" s="29" t="s">
        <v>16040</v>
      </c>
      <c r="H3373" s="32" t="s">
        <v>16041</v>
      </c>
      <c r="I3373" s="29" t="s">
        <v>179</v>
      </c>
      <c r="J3373" s="29" t="s">
        <v>180</v>
      </c>
      <c r="K3373" s="34">
        <v>45556</v>
      </c>
      <c r="L3373" s="29" t="s">
        <v>35</v>
      </c>
    </row>
    <row r="3374" spans="1:12" x14ac:dyDescent="0.8">
      <c r="A3374" s="29" t="s">
        <v>16043</v>
      </c>
      <c r="B3374" s="29" t="s">
        <v>16044</v>
      </c>
      <c r="C3374" s="29" t="s">
        <v>24059</v>
      </c>
      <c r="D3374" s="29" t="s">
        <v>24746</v>
      </c>
      <c r="E3374" s="32">
        <v>52</v>
      </c>
      <c r="F3374" s="29" t="s">
        <v>14</v>
      </c>
      <c r="G3374" s="29" t="s">
        <v>16045</v>
      </c>
      <c r="H3374" s="32" t="s">
        <v>16046</v>
      </c>
      <c r="I3374" s="29" t="s">
        <v>573</v>
      </c>
      <c r="J3374" s="29" t="s">
        <v>193</v>
      </c>
      <c r="K3374" s="34">
        <v>44300</v>
      </c>
      <c r="L3374" s="29" t="s">
        <v>35</v>
      </c>
    </row>
    <row r="3375" spans="1:12" x14ac:dyDescent="0.8">
      <c r="A3375" s="29" t="s">
        <v>16048</v>
      </c>
      <c r="B3375" s="29" t="s">
        <v>16049</v>
      </c>
      <c r="C3375" s="29" t="s">
        <v>24022</v>
      </c>
      <c r="D3375" s="29" t="s">
        <v>24479</v>
      </c>
      <c r="E3375" s="32">
        <v>56</v>
      </c>
      <c r="F3375" s="29" t="s">
        <v>108</v>
      </c>
      <c r="G3375" s="29" t="s">
        <v>16050</v>
      </c>
      <c r="H3375" s="32" t="s">
        <v>16051</v>
      </c>
      <c r="I3375" s="29" t="s">
        <v>1383</v>
      </c>
      <c r="J3375" s="29" t="s">
        <v>92</v>
      </c>
      <c r="K3375" s="34">
        <v>45546</v>
      </c>
      <c r="L3375" s="29" t="s">
        <v>42</v>
      </c>
    </row>
    <row r="3376" spans="1:12" x14ac:dyDescent="0.8">
      <c r="A3376" s="29" t="s">
        <v>16053</v>
      </c>
      <c r="B3376" s="29" t="s">
        <v>16054</v>
      </c>
      <c r="C3376" s="29" t="s">
        <v>23940</v>
      </c>
      <c r="D3376" s="29" t="s">
        <v>24749</v>
      </c>
      <c r="E3376" s="32">
        <v>18</v>
      </c>
      <c r="F3376" s="29" t="s">
        <v>14</v>
      </c>
      <c r="G3376" s="29" t="s">
        <v>16055</v>
      </c>
      <c r="H3376" s="32" t="s">
        <v>16056</v>
      </c>
      <c r="I3376" s="29" t="s">
        <v>291</v>
      </c>
      <c r="J3376" s="29" t="s">
        <v>92</v>
      </c>
      <c r="K3376" s="34">
        <v>45674</v>
      </c>
      <c r="L3376" s="29" t="s">
        <v>35</v>
      </c>
    </row>
    <row r="3377" spans="1:12" x14ac:dyDescent="0.8">
      <c r="A3377" s="29" t="s">
        <v>16058</v>
      </c>
      <c r="B3377" s="29" t="s">
        <v>16059</v>
      </c>
      <c r="C3377" s="29" t="s">
        <v>23775</v>
      </c>
      <c r="D3377" s="29" t="s">
        <v>24824</v>
      </c>
      <c r="E3377" s="32">
        <v>22</v>
      </c>
      <c r="F3377" s="29" t="s">
        <v>29</v>
      </c>
      <c r="G3377" s="29" t="s">
        <v>16060</v>
      </c>
      <c r="H3377" s="32" t="s">
        <v>16061</v>
      </c>
      <c r="I3377" s="29" t="s">
        <v>119</v>
      </c>
      <c r="J3377" s="29" t="s">
        <v>55</v>
      </c>
      <c r="K3377" s="34">
        <v>45172</v>
      </c>
      <c r="L3377" s="29" t="s">
        <v>26</v>
      </c>
    </row>
    <row r="3378" spans="1:12" x14ac:dyDescent="0.8">
      <c r="A3378" s="29" t="s">
        <v>16063</v>
      </c>
      <c r="B3378" s="29" t="s">
        <v>16064</v>
      </c>
      <c r="C3378" s="29" t="s">
        <v>23760</v>
      </c>
      <c r="D3378" s="29" t="s">
        <v>24443</v>
      </c>
      <c r="E3378" s="32">
        <v>31</v>
      </c>
      <c r="F3378" s="29" t="s">
        <v>14</v>
      </c>
      <c r="G3378" s="29" t="s">
        <v>16065</v>
      </c>
      <c r="H3378" s="32" t="s">
        <v>16066</v>
      </c>
      <c r="I3378" s="29" t="s">
        <v>54</v>
      </c>
      <c r="J3378" s="29" t="s">
        <v>55</v>
      </c>
      <c r="K3378" s="34">
        <v>44052</v>
      </c>
      <c r="L3378" s="29" t="s">
        <v>26</v>
      </c>
    </row>
    <row r="3379" spans="1:12" x14ac:dyDescent="0.8">
      <c r="A3379" s="29" t="s">
        <v>16068</v>
      </c>
      <c r="B3379" s="29" t="s">
        <v>16069</v>
      </c>
      <c r="C3379" s="29" t="s">
        <v>23848</v>
      </c>
      <c r="D3379" s="29" t="s">
        <v>23921</v>
      </c>
      <c r="E3379" s="32">
        <v>23</v>
      </c>
      <c r="F3379" s="29" t="s">
        <v>14</v>
      </c>
      <c r="G3379" s="29" t="s">
        <v>16070</v>
      </c>
      <c r="H3379" s="32" t="s">
        <v>16071</v>
      </c>
      <c r="I3379" s="29" t="s">
        <v>47</v>
      </c>
      <c r="J3379" s="29" t="s">
        <v>48</v>
      </c>
      <c r="K3379" s="34">
        <v>44662</v>
      </c>
      <c r="L3379" s="29" t="s">
        <v>35</v>
      </c>
    </row>
    <row r="3380" spans="1:12" x14ac:dyDescent="0.8">
      <c r="A3380" s="29" t="s">
        <v>16073</v>
      </c>
      <c r="B3380" s="29" t="s">
        <v>16074</v>
      </c>
      <c r="C3380" s="29" t="s">
        <v>24172</v>
      </c>
      <c r="D3380" s="29" t="s">
        <v>24983</v>
      </c>
      <c r="E3380" s="32"/>
      <c r="F3380" s="29" t="s">
        <v>14</v>
      </c>
      <c r="G3380" s="29" t="s">
        <v>16075</v>
      </c>
      <c r="H3380" s="32" t="s">
        <v>16076</v>
      </c>
      <c r="I3380" s="29" t="s">
        <v>553</v>
      </c>
      <c r="J3380" s="29" t="s">
        <v>221</v>
      </c>
      <c r="K3380" s="34">
        <v>44020</v>
      </c>
      <c r="L3380" s="29" t="s">
        <v>35</v>
      </c>
    </row>
    <row r="3381" spans="1:12" x14ac:dyDescent="0.8">
      <c r="A3381" s="29" t="s">
        <v>16078</v>
      </c>
      <c r="B3381" s="29" t="s">
        <v>16079</v>
      </c>
      <c r="C3381" s="29" t="s">
        <v>24272</v>
      </c>
      <c r="D3381" s="29" t="s">
        <v>24199</v>
      </c>
      <c r="E3381" s="32">
        <v>26</v>
      </c>
      <c r="F3381" s="29" t="s">
        <v>14</v>
      </c>
      <c r="G3381" s="29" t="s">
        <v>16080</v>
      </c>
      <c r="H3381" s="32"/>
      <c r="I3381" s="29" t="s">
        <v>33</v>
      </c>
      <c r="J3381" s="29" t="s">
        <v>34</v>
      </c>
      <c r="K3381" s="34">
        <v>45088</v>
      </c>
      <c r="L3381" s="29" t="s">
        <v>35</v>
      </c>
    </row>
    <row r="3382" spans="1:12" x14ac:dyDescent="0.8">
      <c r="A3382" s="29" t="s">
        <v>16082</v>
      </c>
      <c r="B3382" s="29" t="s">
        <v>16083</v>
      </c>
      <c r="C3382" s="29" t="s">
        <v>23998</v>
      </c>
      <c r="D3382" s="29" t="s">
        <v>24709</v>
      </c>
      <c r="E3382" s="32">
        <v>60</v>
      </c>
      <c r="F3382" s="29" t="s">
        <v>14</v>
      </c>
      <c r="G3382" s="29" t="s">
        <v>16084</v>
      </c>
      <c r="H3382" s="32" t="s">
        <v>16085</v>
      </c>
      <c r="I3382" s="29" t="s">
        <v>450</v>
      </c>
      <c r="J3382" s="29" t="s">
        <v>138</v>
      </c>
      <c r="K3382" s="34">
        <v>44882</v>
      </c>
      <c r="L3382" s="29" t="s">
        <v>35</v>
      </c>
    </row>
    <row r="3383" spans="1:12" x14ac:dyDescent="0.8">
      <c r="A3383" s="29" t="s">
        <v>16087</v>
      </c>
      <c r="B3383" s="29" t="s">
        <v>16088</v>
      </c>
      <c r="C3383" s="29" t="s">
        <v>24030</v>
      </c>
      <c r="D3383" s="29" t="s">
        <v>24544</v>
      </c>
      <c r="E3383" s="32">
        <v>49</v>
      </c>
      <c r="F3383" s="29" t="s">
        <v>29</v>
      </c>
      <c r="G3383" s="29" t="s">
        <v>16089</v>
      </c>
      <c r="H3383" s="32" t="s">
        <v>16090</v>
      </c>
      <c r="I3383" s="29" t="s">
        <v>137</v>
      </c>
      <c r="J3383" s="29" t="s">
        <v>138</v>
      </c>
      <c r="K3383" s="34">
        <v>44014</v>
      </c>
      <c r="L3383" s="29" t="s">
        <v>42</v>
      </c>
    </row>
    <row r="3384" spans="1:12" x14ac:dyDescent="0.8">
      <c r="A3384" s="29" t="s">
        <v>16092</v>
      </c>
      <c r="B3384" s="29" t="s">
        <v>16093</v>
      </c>
      <c r="C3384" s="29" t="s">
        <v>24024</v>
      </c>
      <c r="D3384" s="29" t="s">
        <v>24125</v>
      </c>
      <c r="E3384" s="32">
        <v>37</v>
      </c>
      <c r="F3384" s="29" t="s">
        <v>14</v>
      </c>
      <c r="G3384" s="29" t="s">
        <v>16094</v>
      </c>
      <c r="H3384" s="32">
        <v>5668660452</v>
      </c>
      <c r="I3384" s="29" t="s">
        <v>73</v>
      </c>
      <c r="J3384" s="29" t="s">
        <v>74</v>
      </c>
      <c r="K3384" s="34">
        <v>45251</v>
      </c>
      <c r="L3384" s="29" t="s">
        <v>35</v>
      </c>
    </row>
    <row r="3385" spans="1:12" x14ac:dyDescent="0.8">
      <c r="A3385" s="29" t="s">
        <v>16096</v>
      </c>
      <c r="B3385" s="29" t="s">
        <v>16097</v>
      </c>
      <c r="C3385" s="29" t="s">
        <v>23778</v>
      </c>
      <c r="D3385" s="29" t="s">
        <v>25100</v>
      </c>
      <c r="E3385" s="32">
        <v>47</v>
      </c>
      <c r="F3385" s="29" t="s">
        <v>29</v>
      </c>
      <c r="G3385" s="29" t="s">
        <v>16098</v>
      </c>
      <c r="H3385" s="32"/>
      <c r="I3385" s="29" t="s">
        <v>173</v>
      </c>
      <c r="J3385" s="29" t="s">
        <v>62</v>
      </c>
      <c r="K3385" s="34">
        <v>44321</v>
      </c>
      <c r="L3385" s="29" t="s">
        <v>26</v>
      </c>
    </row>
    <row r="3386" spans="1:12" x14ac:dyDescent="0.8">
      <c r="A3386" s="29" t="s">
        <v>16100</v>
      </c>
      <c r="B3386" s="29"/>
      <c r="C3386" s="29"/>
      <c r="D3386" s="29"/>
      <c r="E3386" s="32">
        <v>48</v>
      </c>
      <c r="F3386" s="29" t="s">
        <v>108</v>
      </c>
      <c r="G3386" s="29" t="s">
        <v>16101</v>
      </c>
      <c r="H3386" s="32" t="s">
        <v>16102</v>
      </c>
      <c r="I3386" s="29" t="s">
        <v>270</v>
      </c>
      <c r="J3386" s="29" t="s">
        <v>19</v>
      </c>
      <c r="K3386" s="34">
        <v>45123</v>
      </c>
      <c r="L3386" s="29" t="s">
        <v>35</v>
      </c>
    </row>
    <row r="3387" spans="1:12" x14ac:dyDescent="0.8">
      <c r="A3387" s="29" t="s">
        <v>16104</v>
      </c>
      <c r="B3387" s="29" t="s">
        <v>16105</v>
      </c>
      <c r="C3387" s="29" t="s">
        <v>23983</v>
      </c>
      <c r="D3387" s="29" t="s">
        <v>24360</v>
      </c>
      <c r="E3387" s="32">
        <v>28</v>
      </c>
      <c r="F3387" s="29" t="s">
        <v>14</v>
      </c>
      <c r="G3387" s="29" t="s">
        <v>16106</v>
      </c>
      <c r="H3387" s="32" t="s">
        <v>16107</v>
      </c>
      <c r="I3387" s="29" t="s">
        <v>450</v>
      </c>
      <c r="J3387" s="29" t="s">
        <v>138</v>
      </c>
      <c r="K3387" s="34">
        <v>44858</v>
      </c>
      <c r="L3387" s="29" t="s">
        <v>35</v>
      </c>
    </row>
    <row r="3388" spans="1:12" x14ac:dyDescent="0.8">
      <c r="A3388" s="29" t="s">
        <v>16109</v>
      </c>
      <c r="B3388" s="29" t="s">
        <v>16110</v>
      </c>
      <c r="C3388" s="29" t="s">
        <v>23840</v>
      </c>
      <c r="D3388" s="29" t="s">
        <v>24621</v>
      </c>
      <c r="E3388" s="32">
        <v>25</v>
      </c>
      <c r="F3388" s="29" t="s">
        <v>14</v>
      </c>
      <c r="G3388" s="29" t="s">
        <v>16111</v>
      </c>
      <c r="H3388" s="32" t="s">
        <v>16112</v>
      </c>
      <c r="I3388" s="29" t="s">
        <v>309</v>
      </c>
      <c r="J3388" s="29" t="s">
        <v>74</v>
      </c>
      <c r="K3388" s="34">
        <v>44768</v>
      </c>
      <c r="L3388" s="29" t="s">
        <v>35</v>
      </c>
    </row>
    <row r="3389" spans="1:12" x14ac:dyDescent="0.8">
      <c r="A3389" s="29" t="s">
        <v>16114</v>
      </c>
      <c r="B3389" s="29" t="s">
        <v>16115</v>
      </c>
      <c r="C3389" s="29" t="s">
        <v>23947</v>
      </c>
      <c r="D3389" s="29" t="s">
        <v>24356</v>
      </c>
      <c r="E3389" s="32">
        <v>35</v>
      </c>
      <c r="F3389" s="29" t="s">
        <v>14</v>
      </c>
      <c r="G3389" s="29" t="s">
        <v>16116</v>
      </c>
      <c r="H3389" s="32" t="s">
        <v>16117</v>
      </c>
      <c r="I3389" s="29" t="s">
        <v>796</v>
      </c>
      <c r="J3389" s="29" t="s">
        <v>19</v>
      </c>
      <c r="K3389" s="34">
        <v>45285</v>
      </c>
      <c r="L3389" s="29" t="s">
        <v>42</v>
      </c>
    </row>
    <row r="3390" spans="1:12" x14ac:dyDescent="0.8">
      <c r="A3390" s="29" t="s">
        <v>16119</v>
      </c>
      <c r="B3390" s="29" t="s">
        <v>16120</v>
      </c>
      <c r="C3390" s="29" t="s">
        <v>24094</v>
      </c>
      <c r="D3390" s="29" t="s">
        <v>24347</v>
      </c>
      <c r="E3390" s="32">
        <v>45</v>
      </c>
      <c r="F3390" s="29" t="s">
        <v>14</v>
      </c>
      <c r="G3390" s="29" t="s">
        <v>16121</v>
      </c>
      <c r="H3390" s="32" t="s">
        <v>16122</v>
      </c>
      <c r="I3390" s="29" t="s">
        <v>691</v>
      </c>
      <c r="J3390" s="29" t="s">
        <v>48</v>
      </c>
      <c r="K3390" s="34">
        <v>45561</v>
      </c>
      <c r="L3390" s="29" t="s">
        <v>26</v>
      </c>
    </row>
    <row r="3391" spans="1:12" x14ac:dyDescent="0.8">
      <c r="A3391" s="29" t="s">
        <v>16124</v>
      </c>
      <c r="B3391" s="29" t="s">
        <v>16125</v>
      </c>
      <c r="C3391" s="29" t="s">
        <v>23890</v>
      </c>
      <c r="D3391" s="29" t="s">
        <v>24666</v>
      </c>
      <c r="E3391" s="32">
        <v>36</v>
      </c>
      <c r="F3391" s="29" t="s">
        <v>14</v>
      </c>
      <c r="G3391" s="29" t="s">
        <v>16126</v>
      </c>
      <c r="H3391" s="32" t="s">
        <v>16127</v>
      </c>
      <c r="I3391" s="29" t="s">
        <v>796</v>
      </c>
      <c r="J3391" s="29" t="s">
        <v>19</v>
      </c>
      <c r="K3391" s="34">
        <v>45251</v>
      </c>
      <c r="L3391" s="29" t="s">
        <v>35</v>
      </c>
    </row>
    <row r="3392" spans="1:12" x14ac:dyDescent="0.8">
      <c r="A3392" s="29" t="s">
        <v>16129</v>
      </c>
      <c r="B3392" s="29" t="s">
        <v>16130</v>
      </c>
      <c r="C3392" s="29" t="s">
        <v>23819</v>
      </c>
      <c r="D3392" s="29" t="s">
        <v>24653</v>
      </c>
      <c r="E3392" s="32">
        <v>18</v>
      </c>
      <c r="F3392" s="29" t="s">
        <v>29</v>
      </c>
      <c r="G3392" s="29" t="s">
        <v>16131</v>
      </c>
      <c r="H3392" s="32" t="s">
        <v>16132</v>
      </c>
      <c r="I3392" s="29" t="s">
        <v>450</v>
      </c>
      <c r="J3392" s="29" t="s">
        <v>138</v>
      </c>
      <c r="K3392" s="34">
        <v>45139</v>
      </c>
      <c r="L3392" s="29" t="s">
        <v>35</v>
      </c>
    </row>
    <row r="3393" spans="1:12" x14ac:dyDescent="0.8">
      <c r="A3393" s="29" t="s">
        <v>16134</v>
      </c>
      <c r="B3393" s="29" t="s">
        <v>16135</v>
      </c>
      <c r="C3393" s="29" t="s">
        <v>24293</v>
      </c>
      <c r="D3393" s="29" t="s">
        <v>24995</v>
      </c>
      <c r="E3393" s="32">
        <v>25</v>
      </c>
      <c r="F3393" s="29" t="s">
        <v>14</v>
      </c>
      <c r="G3393" s="29" t="s">
        <v>16136</v>
      </c>
      <c r="H3393" s="32"/>
      <c r="I3393" s="29" t="s">
        <v>473</v>
      </c>
      <c r="J3393" s="29" t="s">
        <v>113</v>
      </c>
      <c r="K3393" s="34">
        <v>45677</v>
      </c>
      <c r="L3393" s="29" t="s">
        <v>35</v>
      </c>
    </row>
    <row r="3394" spans="1:12" x14ac:dyDescent="0.8">
      <c r="A3394" s="29" t="s">
        <v>16137</v>
      </c>
      <c r="B3394" s="29" t="s">
        <v>16138</v>
      </c>
      <c r="C3394" s="29" t="s">
        <v>23881</v>
      </c>
      <c r="D3394" s="29" t="s">
        <v>24362</v>
      </c>
      <c r="E3394" s="32">
        <v>34</v>
      </c>
      <c r="F3394" s="29" t="s">
        <v>29</v>
      </c>
      <c r="G3394" s="29" t="s">
        <v>16139</v>
      </c>
      <c r="H3394" s="32" t="s">
        <v>16140</v>
      </c>
      <c r="I3394" s="29" t="s">
        <v>73</v>
      </c>
      <c r="J3394" s="29" t="s">
        <v>74</v>
      </c>
      <c r="K3394" s="34">
        <v>43895</v>
      </c>
      <c r="L3394" s="29" t="s">
        <v>42</v>
      </c>
    </row>
    <row r="3395" spans="1:12" x14ac:dyDescent="0.8">
      <c r="A3395" s="29" t="s">
        <v>16142</v>
      </c>
      <c r="B3395" s="29" t="s">
        <v>16143</v>
      </c>
      <c r="C3395" s="29" t="s">
        <v>23894</v>
      </c>
      <c r="D3395" s="29" t="s">
        <v>24620</v>
      </c>
      <c r="E3395" s="32">
        <v>34</v>
      </c>
      <c r="F3395" s="29" t="s">
        <v>29</v>
      </c>
      <c r="G3395" s="29" t="s">
        <v>16144</v>
      </c>
      <c r="H3395" s="32" t="s">
        <v>16145</v>
      </c>
      <c r="I3395" s="29" t="s">
        <v>80</v>
      </c>
      <c r="J3395" s="29" t="s">
        <v>74</v>
      </c>
      <c r="K3395" s="34">
        <v>45374</v>
      </c>
      <c r="L3395" s="29" t="s">
        <v>42</v>
      </c>
    </row>
    <row r="3396" spans="1:12" x14ac:dyDescent="0.8">
      <c r="A3396" s="29" t="s">
        <v>16147</v>
      </c>
      <c r="B3396" s="29" t="s">
        <v>16148</v>
      </c>
      <c r="C3396" s="29" t="s">
        <v>23955</v>
      </c>
      <c r="D3396" s="29" t="s">
        <v>24439</v>
      </c>
      <c r="E3396" s="32">
        <v>58</v>
      </c>
      <c r="F3396" s="29" t="s">
        <v>29</v>
      </c>
      <c r="G3396" s="29" t="s">
        <v>16149</v>
      </c>
      <c r="H3396" s="32" t="s">
        <v>16150</v>
      </c>
      <c r="I3396" s="29" t="s">
        <v>529</v>
      </c>
      <c r="J3396" s="29" t="s">
        <v>55</v>
      </c>
      <c r="K3396" s="34">
        <v>45121</v>
      </c>
      <c r="L3396" s="29" t="s">
        <v>35</v>
      </c>
    </row>
    <row r="3397" spans="1:12" x14ac:dyDescent="0.8">
      <c r="A3397" s="29" t="s">
        <v>16152</v>
      </c>
      <c r="B3397" s="29" t="s">
        <v>16153</v>
      </c>
      <c r="C3397" s="29" t="s">
        <v>23745</v>
      </c>
      <c r="D3397" s="29" t="s">
        <v>23742</v>
      </c>
      <c r="E3397" s="32">
        <v>18</v>
      </c>
      <c r="F3397" s="29" t="s">
        <v>29</v>
      </c>
      <c r="G3397" s="29" t="s">
        <v>16154</v>
      </c>
      <c r="H3397" s="32" t="s">
        <v>16155</v>
      </c>
      <c r="I3397" s="29" t="s">
        <v>179</v>
      </c>
      <c r="J3397" s="29" t="s">
        <v>180</v>
      </c>
      <c r="K3397" s="34">
        <v>44461</v>
      </c>
      <c r="L3397" s="29" t="s">
        <v>35</v>
      </c>
    </row>
    <row r="3398" spans="1:12" x14ac:dyDescent="0.8">
      <c r="A3398" s="29" t="s">
        <v>16157</v>
      </c>
      <c r="B3398" s="29" t="s">
        <v>16158</v>
      </c>
      <c r="C3398" s="29" t="s">
        <v>24021</v>
      </c>
      <c r="D3398" s="29" t="s">
        <v>25101</v>
      </c>
      <c r="E3398" s="32">
        <v>41</v>
      </c>
      <c r="F3398" s="29" t="s">
        <v>29</v>
      </c>
      <c r="G3398" s="29" t="s">
        <v>16159</v>
      </c>
      <c r="H3398" s="32" t="s">
        <v>16160</v>
      </c>
      <c r="I3398" s="29" t="s">
        <v>932</v>
      </c>
      <c r="J3398" s="29" t="s">
        <v>126</v>
      </c>
      <c r="K3398" s="34">
        <v>44814</v>
      </c>
      <c r="L3398" s="29" t="s">
        <v>35</v>
      </c>
    </row>
    <row r="3399" spans="1:12" x14ac:dyDescent="0.8">
      <c r="A3399" s="29" t="s">
        <v>16162</v>
      </c>
      <c r="B3399" s="29" t="s">
        <v>16163</v>
      </c>
      <c r="C3399" s="29" t="s">
        <v>23915</v>
      </c>
      <c r="D3399" s="29" t="s">
        <v>23921</v>
      </c>
      <c r="E3399" s="32">
        <v>52</v>
      </c>
      <c r="F3399" s="29" t="s">
        <v>29</v>
      </c>
      <c r="G3399" s="29" t="s">
        <v>16164</v>
      </c>
      <c r="H3399" s="32" t="s">
        <v>16165</v>
      </c>
      <c r="I3399" s="29" t="s">
        <v>558</v>
      </c>
      <c r="J3399" s="29" t="s">
        <v>55</v>
      </c>
      <c r="K3399" s="34">
        <v>44735</v>
      </c>
      <c r="L3399" s="29" t="s">
        <v>42</v>
      </c>
    </row>
    <row r="3400" spans="1:12" x14ac:dyDescent="0.8">
      <c r="A3400" s="29" t="s">
        <v>16167</v>
      </c>
      <c r="B3400" s="29" t="s">
        <v>16168</v>
      </c>
      <c r="C3400" s="29" t="s">
        <v>23970</v>
      </c>
      <c r="D3400" s="29" t="s">
        <v>24618</v>
      </c>
      <c r="E3400" s="32">
        <v>62</v>
      </c>
      <c r="F3400" s="29" t="s">
        <v>29</v>
      </c>
      <c r="G3400" s="29" t="s">
        <v>16169</v>
      </c>
      <c r="H3400" s="32" t="s">
        <v>16170</v>
      </c>
      <c r="I3400" s="29" t="s">
        <v>510</v>
      </c>
      <c r="J3400" s="29" t="s">
        <v>126</v>
      </c>
      <c r="K3400" s="34">
        <v>45195</v>
      </c>
      <c r="L3400" s="29" t="s">
        <v>26</v>
      </c>
    </row>
    <row r="3401" spans="1:12" x14ac:dyDescent="0.8">
      <c r="A3401" s="29" t="s">
        <v>16172</v>
      </c>
      <c r="B3401" s="29" t="s">
        <v>16173</v>
      </c>
      <c r="C3401" s="29" t="s">
        <v>23921</v>
      </c>
      <c r="D3401" s="29" t="s">
        <v>24952</v>
      </c>
      <c r="E3401" s="32">
        <v>30</v>
      </c>
      <c r="F3401" s="29"/>
      <c r="G3401" s="29" t="s">
        <v>16174</v>
      </c>
      <c r="H3401" s="32" t="s">
        <v>16175</v>
      </c>
      <c r="I3401" s="29" t="s">
        <v>137</v>
      </c>
      <c r="J3401" s="29" t="s">
        <v>138</v>
      </c>
      <c r="K3401" s="34">
        <v>45186</v>
      </c>
      <c r="L3401" s="29" t="s">
        <v>26</v>
      </c>
    </row>
    <row r="3402" spans="1:12" x14ac:dyDescent="0.8">
      <c r="A3402" s="29" t="s">
        <v>16177</v>
      </c>
      <c r="B3402" s="29" t="s">
        <v>16178</v>
      </c>
      <c r="C3402" s="29" t="s">
        <v>23814</v>
      </c>
      <c r="D3402" s="29" t="s">
        <v>24330</v>
      </c>
      <c r="E3402" s="32"/>
      <c r="F3402" s="29" t="s">
        <v>29</v>
      </c>
      <c r="G3402" s="29" t="s">
        <v>16179</v>
      </c>
      <c r="H3402" s="32" t="s">
        <v>16180</v>
      </c>
      <c r="I3402" s="29" t="s">
        <v>137</v>
      </c>
      <c r="J3402" s="29" t="s">
        <v>138</v>
      </c>
      <c r="K3402" s="34">
        <v>45542</v>
      </c>
      <c r="L3402" s="29" t="s">
        <v>26</v>
      </c>
    </row>
    <row r="3403" spans="1:12" x14ac:dyDescent="0.8">
      <c r="A3403" s="29" t="s">
        <v>16182</v>
      </c>
      <c r="B3403" s="29" t="s">
        <v>16183</v>
      </c>
      <c r="C3403" s="29" t="s">
        <v>23881</v>
      </c>
      <c r="D3403" s="29" t="s">
        <v>25086</v>
      </c>
      <c r="E3403" s="32">
        <v>41</v>
      </c>
      <c r="F3403" s="29" t="s">
        <v>29</v>
      </c>
      <c r="G3403" s="29" t="s">
        <v>16184</v>
      </c>
      <c r="H3403" s="32" t="s">
        <v>16185</v>
      </c>
      <c r="I3403" s="29" t="s">
        <v>119</v>
      </c>
      <c r="J3403" s="29" t="s">
        <v>55</v>
      </c>
      <c r="K3403" s="34">
        <v>44367</v>
      </c>
      <c r="L3403" s="29" t="s">
        <v>26</v>
      </c>
    </row>
    <row r="3404" spans="1:12" x14ac:dyDescent="0.8">
      <c r="A3404" s="29" t="s">
        <v>16187</v>
      </c>
      <c r="B3404" s="29" t="s">
        <v>16188</v>
      </c>
      <c r="C3404" s="29" t="s">
        <v>24081</v>
      </c>
      <c r="D3404" s="29" t="s">
        <v>24106</v>
      </c>
      <c r="E3404" s="32">
        <v>37</v>
      </c>
      <c r="F3404" s="29" t="s">
        <v>29</v>
      </c>
      <c r="G3404" s="29" t="s">
        <v>16189</v>
      </c>
      <c r="H3404" s="32" t="s">
        <v>16190</v>
      </c>
      <c r="I3404" s="29" t="s">
        <v>227</v>
      </c>
      <c r="J3404" s="29" t="s">
        <v>221</v>
      </c>
      <c r="K3404" s="34">
        <v>45402</v>
      </c>
      <c r="L3404" s="29" t="s">
        <v>26</v>
      </c>
    </row>
    <row r="3405" spans="1:12" x14ac:dyDescent="0.8">
      <c r="A3405" s="29" t="s">
        <v>16192</v>
      </c>
      <c r="B3405" s="29" t="s">
        <v>16193</v>
      </c>
      <c r="C3405" s="29" t="s">
        <v>23820</v>
      </c>
      <c r="D3405" s="29" t="s">
        <v>24507</v>
      </c>
      <c r="E3405" s="32">
        <v>33</v>
      </c>
      <c r="F3405" s="29" t="s">
        <v>29</v>
      </c>
      <c r="G3405" s="29" t="s">
        <v>16194</v>
      </c>
      <c r="H3405" s="32" t="s">
        <v>16195</v>
      </c>
      <c r="I3405" s="29" t="s">
        <v>144</v>
      </c>
      <c r="J3405" s="29" t="s">
        <v>145</v>
      </c>
      <c r="K3405" s="34">
        <v>44765</v>
      </c>
      <c r="L3405" s="29" t="s">
        <v>35</v>
      </c>
    </row>
    <row r="3406" spans="1:12" x14ac:dyDescent="0.8">
      <c r="A3406" s="29" t="s">
        <v>16197</v>
      </c>
      <c r="B3406" s="29" t="s">
        <v>16198</v>
      </c>
      <c r="C3406" s="29" t="s">
        <v>23820</v>
      </c>
      <c r="D3406" s="29" t="s">
        <v>24688</v>
      </c>
      <c r="E3406" s="32">
        <v>40</v>
      </c>
      <c r="F3406" s="29" t="s">
        <v>29</v>
      </c>
      <c r="G3406" s="29" t="s">
        <v>16199</v>
      </c>
      <c r="H3406" s="32" t="s">
        <v>16200</v>
      </c>
      <c r="I3406" s="29" t="s">
        <v>529</v>
      </c>
      <c r="J3406" s="29" t="s">
        <v>55</v>
      </c>
      <c r="K3406" s="34">
        <v>45392</v>
      </c>
      <c r="L3406" s="29" t="s">
        <v>35</v>
      </c>
    </row>
    <row r="3407" spans="1:12" x14ac:dyDescent="0.8">
      <c r="A3407" s="29" t="s">
        <v>16202</v>
      </c>
      <c r="B3407" s="29" t="s">
        <v>16203</v>
      </c>
      <c r="C3407" s="29" t="s">
        <v>23748</v>
      </c>
      <c r="D3407" s="29" t="s">
        <v>23742</v>
      </c>
      <c r="E3407" s="32">
        <v>18</v>
      </c>
      <c r="F3407" s="29" t="s">
        <v>14</v>
      </c>
      <c r="G3407" s="29" t="s">
        <v>16204</v>
      </c>
      <c r="H3407" s="32" t="s">
        <v>16205</v>
      </c>
      <c r="I3407" s="29" t="s">
        <v>249</v>
      </c>
      <c r="J3407" s="29" t="s">
        <v>55</v>
      </c>
      <c r="K3407" s="34">
        <v>45132</v>
      </c>
      <c r="L3407" s="29" t="s">
        <v>42</v>
      </c>
    </row>
    <row r="3408" spans="1:12" x14ac:dyDescent="0.8">
      <c r="A3408" s="29" t="s">
        <v>16207</v>
      </c>
      <c r="B3408" s="29" t="s">
        <v>16208</v>
      </c>
      <c r="C3408" s="29" t="s">
        <v>23809</v>
      </c>
      <c r="D3408" s="29" t="s">
        <v>24919</v>
      </c>
      <c r="E3408" s="32">
        <v>43</v>
      </c>
      <c r="F3408" s="29" t="s">
        <v>29</v>
      </c>
      <c r="G3408" s="29" t="s">
        <v>16209</v>
      </c>
      <c r="H3408" s="32" t="s">
        <v>16210</v>
      </c>
      <c r="I3408" s="29" t="s">
        <v>167</v>
      </c>
      <c r="J3408" s="29" t="s">
        <v>138</v>
      </c>
      <c r="K3408" s="34">
        <v>45670</v>
      </c>
      <c r="L3408" s="29" t="s">
        <v>26</v>
      </c>
    </row>
    <row r="3409" spans="1:12" x14ac:dyDescent="0.8">
      <c r="A3409" s="29" t="s">
        <v>16212</v>
      </c>
      <c r="B3409" s="29" t="s">
        <v>16213</v>
      </c>
      <c r="C3409" s="29" t="s">
        <v>23767</v>
      </c>
      <c r="D3409" s="29" t="s">
        <v>25018</v>
      </c>
      <c r="E3409" s="32">
        <v>36</v>
      </c>
      <c r="F3409" s="29" t="s">
        <v>29</v>
      </c>
      <c r="G3409" s="29" t="s">
        <v>16214</v>
      </c>
      <c r="H3409" s="32" t="s">
        <v>16215</v>
      </c>
      <c r="I3409" s="29" t="s">
        <v>350</v>
      </c>
      <c r="J3409" s="29" t="s">
        <v>34</v>
      </c>
      <c r="K3409" s="34">
        <v>44908</v>
      </c>
      <c r="L3409" s="29" t="s">
        <v>26</v>
      </c>
    </row>
    <row r="3410" spans="1:12" x14ac:dyDescent="0.8">
      <c r="A3410" s="29" t="s">
        <v>16217</v>
      </c>
      <c r="B3410" s="29" t="s">
        <v>16218</v>
      </c>
      <c r="C3410" s="29" t="s">
        <v>23986</v>
      </c>
      <c r="D3410" s="29" t="s">
        <v>24663</v>
      </c>
      <c r="E3410" s="32">
        <v>32</v>
      </c>
      <c r="F3410" s="29" t="s">
        <v>14</v>
      </c>
      <c r="G3410" s="29" t="s">
        <v>16219</v>
      </c>
      <c r="H3410" s="32" t="s">
        <v>16220</v>
      </c>
      <c r="I3410" s="29" t="s">
        <v>192</v>
      </c>
      <c r="J3410" s="29" t="s">
        <v>193</v>
      </c>
      <c r="K3410" s="34">
        <v>45593</v>
      </c>
      <c r="L3410" s="29" t="s">
        <v>42</v>
      </c>
    </row>
    <row r="3411" spans="1:12" x14ac:dyDescent="0.8">
      <c r="A3411" s="29" t="s">
        <v>16222</v>
      </c>
      <c r="B3411" s="29" t="s">
        <v>16223</v>
      </c>
      <c r="C3411" s="29" t="s">
        <v>23969</v>
      </c>
      <c r="D3411" s="29" t="s">
        <v>25102</v>
      </c>
      <c r="E3411" s="32">
        <v>59</v>
      </c>
      <c r="F3411" s="29" t="s">
        <v>29</v>
      </c>
      <c r="G3411" s="29" t="s">
        <v>16224</v>
      </c>
      <c r="H3411" s="32" t="s">
        <v>16225</v>
      </c>
      <c r="I3411" s="29" t="s">
        <v>161</v>
      </c>
      <c r="J3411" s="29" t="s">
        <v>113</v>
      </c>
      <c r="K3411" s="34">
        <v>44802</v>
      </c>
      <c r="L3411" s="29" t="s">
        <v>42</v>
      </c>
    </row>
    <row r="3412" spans="1:12" x14ac:dyDescent="0.8">
      <c r="A3412" s="29" t="s">
        <v>16227</v>
      </c>
      <c r="B3412" s="29" t="s">
        <v>11151</v>
      </c>
      <c r="C3412" s="29" t="s">
        <v>23745</v>
      </c>
      <c r="D3412" s="29" t="s">
        <v>24620</v>
      </c>
      <c r="E3412" s="32">
        <v>26</v>
      </c>
      <c r="F3412" s="29" t="s">
        <v>29</v>
      </c>
      <c r="G3412" s="29" t="s">
        <v>16228</v>
      </c>
      <c r="H3412" s="32" t="s">
        <v>16229</v>
      </c>
      <c r="I3412" s="29" t="s">
        <v>952</v>
      </c>
      <c r="J3412" s="29" t="s">
        <v>126</v>
      </c>
      <c r="K3412" s="34">
        <v>45246</v>
      </c>
      <c r="L3412" s="29" t="s">
        <v>42</v>
      </c>
    </row>
    <row r="3413" spans="1:12" x14ac:dyDescent="0.8">
      <c r="A3413" s="29" t="s">
        <v>16231</v>
      </c>
      <c r="B3413" s="29" t="s">
        <v>16232</v>
      </c>
      <c r="C3413" s="29" t="s">
        <v>23888</v>
      </c>
      <c r="D3413" s="29" t="s">
        <v>24806</v>
      </c>
      <c r="E3413" s="32">
        <v>30</v>
      </c>
      <c r="F3413" s="29" t="s">
        <v>14</v>
      </c>
      <c r="G3413" s="29" t="s">
        <v>16233</v>
      </c>
      <c r="H3413" s="32" t="s">
        <v>16234</v>
      </c>
      <c r="I3413" s="29" t="s">
        <v>167</v>
      </c>
      <c r="J3413" s="29" t="s">
        <v>138</v>
      </c>
      <c r="K3413" s="34">
        <v>44322</v>
      </c>
      <c r="L3413" s="29" t="s">
        <v>35</v>
      </c>
    </row>
    <row r="3414" spans="1:12" x14ac:dyDescent="0.8">
      <c r="A3414" s="29" t="s">
        <v>16236</v>
      </c>
      <c r="B3414" s="29" t="s">
        <v>16237</v>
      </c>
      <c r="C3414" s="29" t="s">
        <v>23791</v>
      </c>
      <c r="D3414" s="29" t="s">
        <v>24460</v>
      </c>
      <c r="E3414" s="32">
        <v>58</v>
      </c>
      <c r="F3414" s="29" t="s">
        <v>29</v>
      </c>
      <c r="G3414" s="29" t="s">
        <v>11590</v>
      </c>
      <c r="H3414" s="32" t="s">
        <v>16238</v>
      </c>
      <c r="I3414" s="29" t="s">
        <v>285</v>
      </c>
      <c r="J3414" s="29" t="s">
        <v>193</v>
      </c>
      <c r="K3414" s="34">
        <v>44105</v>
      </c>
      <c r="L3414" s="29" t="s">
        <v>35</v>
      </c>
    </row>
    <row r="3415" spans="1:12" x14ac:dyDescent="0.8">
      <c r="A3415" s="29" t="s">
        <v>16240</v>
      </c>
      <c r="B3415" s="29" t="s">
        <v>16241</v>
      </c>
      <c r="C3415" s="29" t="s">
        <v>23981</v>
      </c>
      <c r="D3415" s="29" t="s">
        <v>24381</v>
      </c>
      <c r="E3415" s="32">
        <v>25</v>
      </c>
      <c r="F3415" s="29" t="s">
        <v>108</v>
      </c>
      <c r="G3415" s="29" t="s">
        <v>16242</v>
      </c>
      <c r="H3415" s="32"/>
      <c r="I3415" s="29" t="s">
        <v>47</v>
      </c>
      <c r="J3415" s="29" t="s">
        <v>48</v>
      </c>
      <c r="K3415" s="34">
        <v>44217</v>
      </c>
      <c r="L3415" s="29" t="s">
        <v>42</v>
      </c>
    </row>
    <row r="3416" spans="1:12" x14ac:dyDescent="0.8">
      <c r="A3416" s="29" t="s">
        <v>16244</v>
      </c>
      <c r="B3416" s="29" t="s">
        <v>16245</v>
      </c>
      <c r="C3416" s="29" t="s">
        <v>23849</v>
      </c>
      <c r="D3416" s="29" t="s">
        <v>24574</v>
      </c>
      <c r="E3416" s="32">
        <v>28</v>
      </c>
      <c r="F3416" s="29" t="s">
        <v>14</v>
      </c>
      <c r="G3416" s="29" t="s">
        <v>16246</v>
      </c>
      <c r="H3416" s="32" t="s">
        <v>16247</v>
      </c>
      <c r="I3416" s="29" t="s">
        <v>80</v>
      </c>
      <c r="J3416" s="29" t="s">
        <v>74</v>
      </c>
      <c r="K3416" s="34">
        <v>45458</v>
      </c>
      <c r="L3416" s="29" t="s">
        <v>26</v>
      </c>
    </row>
    <row r="3417" spans="1:12" x14ac:dyDescent="0.8">
      <c r="A3417" s="29" t="s">
        <v>16249</v>
      </c>
      <c r="B3417" s="29" t="s">
        <v>16250</v>
      </c>
      <c r="C3417" s="29" t="s">
        <v>23756</v>
      </c>
      <c r="D3417" s="29" t="s">
        <v>24905</v>
      </c>
      <c r="E3417" s="32">
        <v>33</v>
      </c>
      <c r="F3417" s="29" t="s">
        <v>29</v>
      </c>
      <c r="G3417" s="29" t="s">
        <v>16251</v>
      </c>
      <c r="H3417" s="32" t="s">
        <v>16252</v>
      </c>
      <c r="I3417" s="29" t="s">
        <v>1383</v>
      </c>
      <c r="J3417" s="29" t="s">
        <v>92</v>
      </c>
      <c r="K3417" s="34">
        <v>45361</v>
      </c>
      <c r="L3417" s="29" t="s">
        <v>42</v>
      </c>
    </row>
    <row r="3418" spans="1:12" x14ac:dyDescent="0.8">
      <c r="A3418" s="29" t="s">
        <v>16254</v>
      </c>
      <c r="B3418" s="29" t="s">
        <v>16255</v>
      </c>
      <c r="C3418" s="29" t="s">
        <v>23841</v>
      </c>
      <c r="D3418" s="29" t="s">
        <v>24363</v>
      </c>
      <c r="E3418" s="32">
        <v>45</v>
      </c>
      <c r="F3418" s="29" t="s">
        <v>14</v>
      </c>
      <c r="G3418" s="29" t="s">
        <v>829</v>
      </c>
      <c r="H3418" s="32" t="s">
        <v>16256</v>
      </c>
      <c r="I3418" s="29" t="s">
        <v>390</v>
      </c>
      <c r="J3418" s="29" t="s">
        <v>180</v>
      </c>
      <c r="K3418" s="34">
        <v>45262</v>
      </c>
      <c r="L3418" s="29" t="s">
        <v>35</v>
      </c>
    </row>
    <row r="3419" spans="1:12" x14ac:dyDescent="0.8">
      <c r="A3419" s="29" t="s">
        <v>16258</v>
      </c>
      <c r="B3419" s="29" t="s">
        <v>16259</v>
      </c>
      <c r="C3419" s="29" t="s">
        <v>23792</v>
      </c>
      <c r="D3419" s="29" t="s">
        <v>25103</v>
      </c>
      <c r="E3419" s="32">
        <v>37</v>
      </c>
      <c r="F3419" s="29" t="s">
        <v>14</v>
      </c>
      <c r="G3419" s="29" t="s">
        <v>16260</v>
      </c>
      <c r="H3419" s="32" t="s">
        <v>16261</v>
      </c>
      <c r="I3419" s="29" t="s">
        <v>54</v>
      </c>
      <c r="J3419" s="29" t="s">
        <v>55</v>
      </c>
      <c r="K3419" s="34">
        <v>44983</v>
      </c>
      <c r="L3419" s="29" t="s">
        <v>35</v>
      </c>
    </row>
    <row r="3420" spans="1:12" x14ac:dyDescent="0.8">
      <c r="A3420" s="29" t="s">
        <v>16263</v>
      </c>
      <c r="B3420" s="29" t="s">
        <v>2597</v>
      </c>
      <c r="C3420" s="29" t="s">
        <v>23742</v>
      </c>
      <c r="D3420" s="29" t="s">
        <v>24626</v>
      </c>
      <c r="E3420" s="32">
        <v>19</v>
      </c>
      <c r="F3420" s="29" t="s">
        <v>14</v>
      </c>
      <c r="G3420" s="29" t="s">
        <v>16264</v>
      </c>
      <c r="H3420" s="32" t="s">
        <v>16265</v>
      </c>
      <c r="I3420" s="29" t="s">
        <v>33</v>
      </c>
      <c r="J3420" s="29" t="s">
        <v>34</v>
      </c>
      <c r="K3420" s="34">
        <v>45518</v>
      </c>
      <c r="L3420" s="29" t="s">
        <v>26</v>
      </c>
    </row>
    <row r="3421" spans="1:12" x14ac:dyDescent="0.8">
      <c r="A3421" s="29" t="s">
        <v>16267</v>
      </c>
      <c r="B3421" s="29" t="s">
        <v>16268</v>
      </c>
      <c r="C3421" s="29" t="s">
        <v>23772</v>
      </c>
      <c r="D3421" s="29" t="s">
        <v>25060</v>
      </c>
      <c r="E3421" s="32">
        <v>28</v>
      </c>
      <c r="F3421" s="29" t="s">
        <v>14</v>
      </c>
      <c r="G3421" s="29" t="s">
        <v>16269</v>
      </c>
      <c r="H3421" s="32" t="s">
        <v>16270</v>
      </c>
      <c r="I3421" s="29" t="s">
        <v>1383</v>
      </c>
      <c r="J3421" s="29"/>
      <c r="K3421" s="34">
        <v>45068</v>
      </c>
      <c r="L3421" s="29" t="s">
        <v>35</v>
      </c>
    </row>
    <row r="3422" spans="1:12" x14ac:dyDescent="0.8">
      <c r="A3422" s="29" t="s">
        <v>16272</v>
      </c>
      <c r="B3422" s="29" t="s">
        <v>16273</v>
      </c>
      <c r="C3422" s="29" t="s">
        <v>23740</v>
      </c>
      <c r="D3422" s="29" t="s">
        <v>24430</v>
      </c>
      <c r="E3422" s="32">
        <v>27</v>
      </c>
      <c r="F3422" s="29" t="s">
        <v>14</v>
      </c>
      <c r="G3422" s="29" t="s">
        <v>16274</v>
      </c>
      <c r="H3422" s="32" t="s">
        <v>16275</v>
      </c>
      <c r="I3422" s="29" t="s">
        <v>932</v>
      </c>
      <c r="J3422" s="29" t="s">
        <v>126</v>
      </c>
      <c r="K3422" s="34">
        <v>44661</v>
      </c>
      <c r="L3422" s="29" t="s">
        <v>26</v>
      </c>
    </row>
    <row r="3423" spans="1:12" x14ac:dyDescent="0.8">
      <c r="A3423" s="29" t="s">
        <v>16277</v>
      </c>
      <c r="B3423" s="29" t="s">
        <v>16278</v>
      </c>
      <c r="C3423" s="29" t="s">
        <v>24294</v>
      </c>
      <c r="D3423" s="29" t="s">
        <v>24802</v>
      </c>
      <c r="E3423" s="32">
        <v>34</v>
      </c>
      <c r="F3423" s="29" t="s">
        <v>29</v>
      </c>
      <c r="G3423" s="29" t="s">
        <v>16279</v>
      </c>
      <c r="H3423" s="32" t="s">
        <v>16280</v>
      </c>
      <c r="I3423" s="29" t="s">
        <v>320</v>
      </c>
      <c r="J3423" s="29" t="s">
        <v>138</v>
      </c>
      <c r="K3423" s="34">
        <v>45642</v>
      </c>
      <c r="L3423" s="29" t="s">
        <v>42</v>
      </c>
    </row>
    <row r="3424" spans="1:12" x14ac:dyDescent="0.8">
      <c r="A3424" s="29" t="s">
        <v>16282</v>
      </c>
      <c r="B3424" s="29" t="s">
        <v>16283</v>
      </c>
      <c r="C3424" s="29" t="s">
        <v>24045</v>
      </c>
      <c r="D3424" s="29" t="s">
        <v>24350</v>
      </c>
      <c r="E3424" s="32">
        <v>40</v>
      </c>
      <c r="F3424" s="29" t="s">
        <v>29</v>
      </c>
      <c r="G3424" s="29" t="s">
        <v>16284</v>
      </c>
      <c r="H3424" s="32" t="s">
        <v>16285</v>
      </c>
      <c r="I3424" s="29" t="s">
        <v>67</v>
      </c>
      <c r="J3424" s="29" t="s">
        <v>62</v>
      </c>
      <c r="K3424" s="34">
        <v>44346</v>
      </c>
      <c r="L3424" s="29" t="s">
        <v>35</v>
      </c>
    </row>
    <row r="3425" spans="1:12" x14ac:dyDescent="0.8">
      <c r="A3425" s="29" t="s">
        <v>16287</v>
      </c>
      <c r="B3425" s="29" t="s">
        <v>16288</v>
      </c>
      <c r="C3425" s="29" t="s">
        <v>24017</v>
      </c>
      <c r="D3425" s="29" t="s">
        <v>24689</v>
      </c>
      <c r="E3425" s="32">
        <v>40</v>
      </c>
      <c r="F3425" s="29" t="s">
        <v>29</v>
      </c>
      <c r="G3425" s="29" t="s">
        <v>16289</v>
      </c>
      <c r="H3425" s="32" t="s">
        <v>16290</v>
      </c>
      <c r="I3425" s="29" t="s">
        <v>510</v>
      </c>
      <c r="J3425" s="29" t="s">
        <v>126</v>
      </c>
      <c r="K3425" s="34">
        <v>44484</v>
      </c>
      <c r="L3425" s="29" t="s">
        <v>42</v>
      </c>
    </row>
    <row r="3426" spans="1:12" x14ac:dyDescent="0.8">
      <c r="A3426" s="29" t="s">
        <v>16292</v>
      </c>
      <c r="B3426" s="29"/>
      <c r="C3426" s="29"/>
      <c r="D3426" s="29"/>
      <c r="E3426" s="32">
        <v>18</v>
      </c>
      <c r="F3426" s="29" t="s">
        <v>14</v>
      </c>
      <c r="G3426" s="29" t="s">
        <v>16293</v>
      </c>
      <c r="H3426" s="32" t="s">
        <v>16294</v>
      </c>
      <c r="I3426" s="29" t="s">
        <v>303</v>
      </c>
      <c r="J3426" s="29"/>
      <c r="K3426" s="34">
        <v>44071</v>
      </c>
      <c r="L3426" s="29" t="s">
        <v>35</v>
      </c>
    </row>
    <row r="3427" spans="1:12" x14ac:dyDescent="0.8">
      <c r="A3427" s="29" t="s">
        <v>16296</v>
      </c>
      <c r="B3427" s="29" t="s">
        <v>16297</v>
      </c>
      <c r="C3427" s="29" t="s">
        <v>23862</v>
      </c>
      <c r="D3427" s="29" t="s">
        <v>25059</v>
      </c>
      <c r="E3427" s="32">
        <v>47</v>
      </c>
      <c r="F3427" s="29" t="s">
        <v>29</v>
      </c>
      <c r="G3427" s="29" t="s">
        <v>16298</v>
      </c>
      <c r="H3427" s="32" t="s">
        <v>16299</v>
      </c>
      <c r="I3427" s="29" t="s">
        <v>41</v>
      </c>
      <c r="J3427" s="29" t="s">
        <v>19</v>
      </c>
      <c r="K3427" s="34">
        <v>44274</v>
      </c>
      <c r="L3427" s="29" t="s">
        <v>35</v>
      </c>
    </row>
    <row r="3428" spans="1:12" x14ac:dyDescent="0.8">
      <c r="A3428" s="29" t="s">
        <v>16301</v>
      </c>
      <c r="B3428" s="29" t="s">
        <v>16302</v>
      </c>
      <c r="C3428" s="29" t="s">
        <v>23773</v>
      </c>
      <c r="D3428" s="29" t="s">
        <v>24428</v>
      </c>
      <c r="E3428" s="32">
        <v>38</v>
      </c>
      <c r="F3428" s="29" t="s">
        <v>29</v>
      </c>
      <c r="G3428" s="29" t="s">
        <v>16303</v>
      </c>
      <c r="H3428" s="32"/>
      <c r="I3428" s="29" t="s">
        <v>320</v>
      </c>
      <c r="J3428" s="29" t="s">
        <v>138</v>
      </c>
      <c r="K3428" s="34">
        <v>44642</v>
      </c>
      <c r="L3428" s="29" t="s">
        <v>35</v>
      </c>
    </row>
    <row r="3429" spans="1:12" x14ac:dyDescent="0.8">
      <c r="A3429" s="29" t="s">
        <v>16305</v>
      </c>
      <c r="B3429" s="29" t="s">
        <v>16306</v>
      </c>
      <c r="C3429" s="29" t="s">
        <v>24199</v>
      </c>
      <c r="D3429" s="29" t="s">
        <v>24347</v>
      </c>
      <c r="E3429" s="32">
        <v>51</v>
      </c>
      <c r="F3429" s="29" t="s">
        <v>14</v>
      </c>
      <c r="G3429" s="29" t="s">
        <v>16307</v>
      </c>
      <c r="H3429" s="32"/>
      <c r="I3429" s="29" t="s">
        <v>249</v>
      </c>
      <c r="J3429" s="29" t="s">
        <v>55</v>
      </c>
      <c r="K3429" s="34">
        <v>44667</v>
      </c>
      <c r="L3429" s="29" t="s">
        <v>42</v>
      </c>
    </row>
    <row r="3430" spans="1:12" x14ac:dyDescent="0.8">
      <c r="A3430" s="29" t="s">
        <v>16309</v>
      </c>
      <c r="B3430" s="29" t="s">
        <v>16310</v>
      </c>
      <c r="C3430" s="29" t="s">
        <v>23782</v>
      </c>
      <c r="D3430" s="29" t="s">
        <v>24539</v>
      </c>
      <c r="E3430" s="32">
        <v>40</v>
      </c>
      <c r="F3430" s="29" t="s">
        <v>29</v>
      </c>
      <c r="G3430" s="29" t="s">
        <v>16311</v>
      </c>
      <c r="H3430" s="32" t="s">
        <v>16312</v>
      </c>
      <c r="I3430" s="29" t="s">
        <v>1014</v>
      </c>
      <c r="J3430" s="29" t="s">
        <v>34</v>
      </c>
      <c r="K3430" s="34">
        <v>44015</v>
      </c>
      <c r="L3430" s="29" t="s">
        <v>35</v>
      </c>
    </row>
    <row r="3431" spans="1:12" x14ac:dyDescent="0.8">
      <c r="A3431" s="29" t="s">
        <v>16314</v>
      </c>
      <c r="B3431" s="29" t="s">
        <v>16315</v>
      </c>
      <c r="C3431" s="29" t="s">
        <v>23870</v>
      </c>
      <c r="D3431" s="29" t="s">
        <v>24565</v>
      </c>
      <c r="E3431" s="32">
        <v>48</v>
      </c>
      <c r="F3431" s="29" t="s">
        <v>29</v>
      </c>
      <c r="G3431" s="29" t="s">
        <v>16316</v>
      </c>
      <c r="H3431" s="32" t="s">
        <v>16317</v>
      </c>
      <c r="I3431" s="29" t="s">
        <v>80</v>
      </c>
      <c r="J3431" s="29" t="s">
        <v>74</v>
      </c>
      <c r="K3431" s="34">
        <v>44756</v>
      </c>
      <c r="L3431" s="29" t="s">
        <v>26</v>
      </c>
    </row>
    <row r="3432" spans="1:12" x14ac:dyDescent="0.8">
      <c r="A3432" s="29" t="s">
        <v>16319</v>
      </c>
      <c r="B3432" s="29" t="s">
        <v>16320</v>
      </c>
      <c r="C3432" s="29" t="s">
        <v>23953</v>
      </c>
      <c r="D3432" s="29" t="s">
        <v>24406</v>
      </c>
      <c r="E3432" s="32">
        <v>40</v>
      </c>
      <c r="F3432" s="29" t="s">
        <v>29</v>
      </c>
      <c r="G3432" s="29" t="s">
        <v>16321</v>
      </c>
      <c r="H3432" s="32" t="s">
        <v>16322</v>
      </c>
      <c r="I3432" s="29" t="s">
        <v>691</v>
      </c>
      <c r="J3432" s="29" t="s">
        <v>48</v>
      </c>
      <c r="K3432" s="34">
        <v>45522</v>
      </c>
      <c r="L3432" s="29" t="s">
        <v>26</v>
      </c>
    </row>
    <row r="3433" spans="1:12" x14ac:dyDescent="0.8">
      <c r="A3433" s="29" t="s">
        <v>16324</v>
      </c>
      <c r="B3433" s="29" t="s">
        <v>16325</v>
      </c>
      <c r="C3433" s="29" t="s">
        <v>24025</v>
      </c>
      <c r="D3433" s="29" t="s">
        <v>24481</v>
      </c>
      <c r="E3433" s="32">
        <v>51</v>
      </c>
      <c r="F3433" s="29" t="s">
        <v>14</v>
      </c>
      <c r="G3433" s="29" t="s">
        <v>16326</v>
      </c>
      <c r="H3433" s="32" t="s">
        <v>16327</v>
      </c>
      <c r="I3433" s="29" t="s">
        <v>558</v>
      </c>
      <c r="J3433" s="29" t="s">
        <v>55</v>
      </c>
      <c r="K3433" s="34">
        <v>45248</v>
      </c>
      <c r="L3433" s="29" t="s">
        <v>26</v>
      </c>
    </row>
    <row r="3434" spans="1:12" x14ac:dyDescent="0.8">
      <c r="A3434" s="29" t="s">
        <v>16329</v>
      </c>
      <c r="B3434" s="29" t="s">
        <v>16330</v>
      </c>
      <c r="C3434" s="29" t="s">
        <v>23956</v>
      </c>
      <c r="D3434" s="29" t="s">
        <v>24816</v>
      </c>
      <c r="E3434" s="32">
        <v>41</v>
      </c>
      <c r="F3434" s="29" t="s">
        <v>29</v>
      </c>
      <c r="G3434" s="29" t="s">
        <v>16331</v>
      </c>
      <c r="H3434" s="32" t="s">
        <v>16332</v>
      </c>
      <c r="I3434" s="29" t="s">
        <v>529</v>
      </c>
      <c r="J3434" s="29" t="s">
        <v>55</v>
      </c>
      <c r="K3434" s="34">
        <v>44698</v>
      </c>
      <c r="L3434" s="29" t="s">
        <v>35</v>
      </c>
    </row>
    <row r="3435" spans="1:12" x14ac:dyDescent="0.8">
      <c r="A3435" s="29" t="s">
        <v>16334</v>
      </c>
      <c r="B3435" s="29" t="s">
        <v>16335</v>
      </c>
      <c r="C3435" s="29" t="s">
        <v>23745</v>
      </c>
      <c r="D3435" s="29" t="s">
        <v>24699</v>
      </c>
      <c r="E3435" s="32">
        <v>33</v>
      </c>
      <c r="F3435" s="29" t="s">
        <v>29</v>
      </c>
      <c r="G3435" s="29" t="s">
        <v>16336</v>
      </c>
      <c r="H3435" s="32" t="s">
        <v>16337</v>
      </c>
      <c r="I3435" s="29" t="s">
        <v>409</v>
      </c>
      <c r="J3435" s="29" t="s">
        <v>34</v>
      </c>
      <c r="K3435" s="34">
        <v>45634</v>
      </c>
      <c r="L3435" s="29" t="s">
        <v>35</v>
      </c>
    </row>
    <row r="3436" spans="1:12" x14ac:dyDescent="0.8">
      <c r="A3436" s="29" t="s">
        <v>16339</v>
      </c>
      <c r="B3436" s="29" t="s">
        <v>16340</v>
      </c>
      <c r="C3436" s="29" t="s">
        <v>24024</v>
      </c>
      <c r="D3436" s="29" t="s">
        <v>23742</v>
      </c>
      <c r="E3436" s="32">
        <v>62</v>
      </c>
      <c r="F3436" s="29" t="s">
        <v>14</v>
      </c>
      <c r="G3436" s="29" t="s">
        <v>16341</v>
      </c>
      <c r="H3436" s="32" t="s">
        <v>16342</v>
      </c>
      <c r="I3436" s="29" t="s">
        <v>1014</v>
      </c>
      <c r="J3436" s="29" t="s">
        <v>34</v>
      </c>
      <c r="K3436" s="34">
        <v>44185</v>
      </c>
      <c r="L3436" s="29" t="s">
        <v>26</v>
      </c>
    </row>
    <row r="3437" spans="1:12" x14ac:dyDescent="0.8">
      <c r="A3437" s="29" t="s">
        <v>16344</v>
      </c>
      <c r="B3437" s="29" t="s">
        <v>16345</v>
      </c>
      <c r="C3437" s="29" t="s">
        <v>24199</v>
      </c>
      <c r="D3437" s="29" t="s">
        <v>24621</v>
      </c>
      <c r="E3437" s="32">
        <v>45</v>
      </c>
      <c r="F3437" s="29" t="s">
        <v>14</v>
      </c>
      <c r="G3437" s="29" t="s">
        <v>16346</v>
      </c>
      <c r="H3437" s="32"/>
      <c r="I3437" s="29" t="s">
        <v>2104</v>
      </c>
      <c r="J3437" s="29" t="s">
        <v>180</v>
      </c>
      <c r="K3437" s="34">
        <v>44912</v>
      </c>
      <c r="L3437" s="29" t="s">
        <v>26</v>
      </c>
    </row>
    <row r="3438" spans="1:12" x14ac:dyDescent="0.8">
      <c r="A3438" s="29" t="s">
        <v>16348</v>
      </c>
      <c r="B3438" s="29" t="s">
        <v>10187</v>
      </c>
      <c r="C3438" s="29" t="s">
        <v>24222</v>
      </c>
      <c r="D3438" s="29" t="s">
        <v>24966</v>
      </c>
      <c r="E3438" s="32">
        <v>41</v>
      </c>
      <c r="F3438" s="29" t="s">
        <v>29</v>
      </c>
      <c r="G3438" s="29" t="s">
        <v>16349</v>
      </c>
      <c r="H3438" s="32" t="s">
        <v>16350</v>
      </c>
      <c r="I3438" s="29" t="s">
        <v>746</v>
      </c>
      <c r="J3438" s="29" t="s">
        <v>145</v>
      </c>
      <c r="K3438" s="34">
        <v>45120</v>
      </c>
      <c r="L3438" s="29" t="s">
        <v>42</v>
      </c>
    </row>
    <row r="3439" spans="1:12" x14ac:dyDescent="0.8">
      <c r="A3439" s="29" t="s">
        <v>16352</v>
      </c>
      <c r="B3439" s="29" t="s">
        <v>16353</v>
      </c>
      <c r="C3439" s="29" t="s">
        <v>24295</v>
      </c>
      <c r="D3439" s="29" t="s">
        <v>24363</v>
      </c>
      <c r="E3439" s="32">
        <v>19</v>
      </c>
      <c r="F3439" s="29" t="s">
        <v>14</v>
      </c>
      <c r="G3439" s="29" t="s">
        <v>13667</v>
      </c>
      <c r="H3439" s="32" t="s">
        <v>16354</v>
      </c>
      <c r="I3439" s="29" t="s">
        <v>54</v>
      </c>
      <c r="J3439" s="29" t="s">
        <v>55</v>
      </c>
      <c r="K3439" s="34">
        <v>45418</v>
      </c>
      <c r="L3439" s="29" t="s">
        <v>35</v>
      </c>
    </row>
    <row r="3440" spans="1:12" x14ac:dyDescent="0.8">
      <c r="A3440" s="29" t="s">
        <v>16356</v>
      </c>
      <c r="B3440" s="29" t="s">
        <v>16357</v>
      </c>
      <c r="C3440" s="29" t="s">
        <v>23883</v>
      </c>
      <c r="D3440" s="29" t="s">
        <v>24664</v>
      </c>
      <c r="E3440" s="32">
        <v>19</v>
      </c>
      <c r="F3440" s="29" t="s">
        <v>14</v>
      </c>
      <c r="G3440" s="29" t="s">
        <v>16358</v>
      </c>
      <c r="H3440" s="32" t="s">
        <v>16359</v>
      </c>
      <c r="I3440" s="29" t="s">
        <v>558</v>
      </c>
      <c r="J3440" s="29" t="s">
        <v>55</v>
      </c>
      <c r="K3440" s="34">
        <v>44544</v>
      </c>
      <c r="L3440" s="29" t="s">
        <v>35</v>
      </c>
    </row>
    <row r="3441" spans="1:12" x14ac:dyDescent="0.8">
      <c r="A3441" s="29" t="s">
        <v>16361</v>
      </c>
      <c r="B3441" s="29" t="s">
        <v>16362</v>
      </c>
      <c r="C3441" s="29" t="s">
        <v>24208</v>
      </c>
      <c r="D3441" s="29" t="s">
        <v>24732</v>
      </c>
      <c r="E3441" s="32">
        <v>38</v>
      </c>
      <c r="F3441" s="29" t="s">
        <v>29</v>
      </c>
      <c r="G3441" s="29" t="s">
        <v>16363</v>
      </c>
      <c r="H3441" s="32" t="s">
        <v>16364</v>
      </c>
      <c r="I3441" s="29" t="s">
        <v>578</v>
      </c>
      <c r="J3441" s="29" t="s">
        <v>113</v>
      </c>
      <c r="K3441" s="34">
        <v>45299</v>
      </c>
      <c r="L3441" s="29" t="s">
        <v>26</v>
      </c>
    </row>
    <row r="3442" spans="1:12" x14ac:dyDescent="0.8">
      <c r="A3442" s="29" t="s">
        <v>16366</v>
      </c>
      <c r="B3442" s="29" t="s">
        <v>16367</v>
      </c>
      <c r="C3442" s="29" t="s">
        <v>23945</v>
      </c>
      <c r="D3442" s="29" t="s">
        <v>24542</v>
      </c>
      <c r="E3442" s="32">
        <v>36</v>
      </c>
      <c r="F3442" s="29" t="s">
        <v>29</v>
      </c>
      <c r="G3442" s="29" t="s">
        <v>16368</v>
      </c>
      <c r="H3442" s="32" t="s">
        <v>16369</v>
      </c>
      <c r="I3442" s="29" t="s">
        <v>249</v>
      </c>
      <c r="J3442" s="29" t="s">
        <v>55</v>
      </c>
      <c r="K3442" s="34">
        <v>45625</v>
      </c>
      <c r="L3442" s="29" t="s">
        <v>35</v>
      </c>
    </row>
    <row r="3443" spans="1:12" x14ac:dyDescent="0.8">
      <c r="A3443" s="29" t="s">
        <v>16371</v>
      </c>
      <c r="B3443" s="29" t="s">
        <v>16372</v>
      </c>
      <c r="C3443" s="29" t="s">
        <v>23990</v>
      </c>
      <c r="D3443" s="29" t="s">
        <v>23764</v>
      </c>
      <c r="E3443" s="32">
        <v>27</v>
      </c>
      <c r="F3443" s="29" t="s">
        <v>14</v>
      </c>
      <c r="G3443" s="29" t="s">
        <v>16373</v>
      </c>
      <c r="H3443" s="32" t="s">
        <v>16374</v>
      </c>
      <c r="I3443" s="29" t="s">
        <v>573</v>
      </c>
      <c r="J3443" s="29" t="s">
        <v>193</v>
      </c>
      <c r="K3443" s="34">
        <v>44902</v>
      </c>
      <c r="L3443" s="29" t="s">
        <v>35</v>
      </c>
    </row>
    <row r="3444" spans="1:12" x14ac:dyDescent="0.8">
      <c r="A3444" s="29" t="s">
        <v>16376</v>
      </c>
      <c r="B3444" s="29" t="s">
        <v>16377</v>
      </c>
      <c r="C3444" s="29" t="s">
        <v>24165</v>
      </c>
      <c r="D3444" s="29" t="s">
        <v>25104</v>
      </c>
      <c r="E3444" s="32">
        <v>36</v>
      </c>
      <c r="F3444" s="29" t="s">
        <v>29</v>
      </c>
      <c r="G3444" s="29" t="s">
        <v>16378</v>
      </c>
      <c r="H3444" s="32" t="s">
        <v>16379</v>
      </c>
      <c r="I3444" s="29" t="s">
        <v>155</v>
      </c>
      <c r="J3444" s="29" t="s">
        <v>92</v>
      </c>
      <c r="K3444" s="34">
        <v>44009</v>
      </c>
      <c r="L3444" s="29" t="s">
        <v>35</v>
      </c>
    </row>
    <row r="3445" spans="1:12" x14ac:dyDescent="0.8">
      <c r="A3445" s="29" t="s">
        <v>16381</v>
      </c>
      <c r="B3445" s="29" t="s">
        <v>16382</v>
      </c>
      <c r="C3445" s="29" t="s">
        <v>24042</v>
      </c>
      <c r="D3445" s="29" t="s">
        <v>24348</v>
      </c>
      <c r="E3445" s="32">
        <v>54</v>
      </c>
      <c r="F3445" s="29" t="s">
        <v>14</v>
      </c>
      <c r="G3445" s="29" t="s">
        <v>16383</v>
      </c>
      <c r="H3445" s="32" t="s">
        <v>16384</v>
      </c>
      <c r="I3445" s="29" t="s">
        <v>144</v>
      </c>
      <c r="J3445" s="29" t="s">
        <v>126</v>
      </c>
      <c r="K3445" s="34">
        <v>45584</v>
      </c>
      <c r="L3445" s="29" t="s">
        <v>42</v>
      </c>
    </row>
    <row r="3446" spans="1:12" x14ac:dyDescent="0.8">
      <c r="A3446" s="29" t="s">
        <v>16386</v>
      </c>
      <c r="B3446" s="29" t="s">
        <v>16387</v>
      </c>
      <c r="C3446" s="29" t="s">
        <v>24296</v>
      </c>
      <c r="D3446" s="29" t="s">
        <v>24953</v>
      </c>
      <c r="E3446" s="32">
        <v>43</v>
      </c>
      <c r="F3446" s="29" t="s">
        <v>29</v>
      </c>
      <c r="G3446" s="29" t="s">
        <v>16388</v>
      </c>
      <c r="H3446" s="32">
        <f>1-976-434-8654</f>
        <v>-10063</v>
      </c>
      <c r="I3446" s="29" t="s">
        <v>167</v>
      </c>
      <c r="J3446" s="29" t="s">
        <v>138</v>
      </c>
      <c r="K3446" s="34">
        <v>45323</v>
      </c>
      <c r="L3446" s="29" t="s">
        <v>26</v>
      </c>
    </row>
    <row r="3447" spans="1:12" x14ac:dyDescent="0.8">
      <c r="A3447" s="29" t="s">
        <v>16390</v>
      </c>
      <c r="B3447" s="29" t="s">
        <v>16391</v>
      </c>
      <c r="C3447" s="29" t="s">
        <v>23966</v>
      </c>
      <c r="D3447" s="29" t="s">
        <v>24779</v>
      </c>
      <c r="E3447" s="32">
        <v>21</v>
      </c>
      <c r="F3447" s="29" t="s">
        <v>14</v>
      </c>
      <c r="G3447" s="29" t="s">
        <v>16392</v>
      </c>
      <c r="H3447" s="32" t="s">
        <v>16393</v>
      </c>
      <c r="I3447" s="29" t="s">
        <v>746</v>
      </c>
      <c r="J3447" s="29" t="s">
        <v>145</v>
      </c>
      <c r="K3447" s="34">
        <v>45643</v>
      </c>
      <c r="L3447" s="29" t="s">
        <v>42</v>
      </c>
    </row>
    <row r="3448" spans="1:12" x14ac:dyDescent="0.8">
      <c r="A3448" s="29" t="s">
        <v>16395</v>
      </c>
      <c r="B3448" s="29" t="s">
        <v>16396</v>
      </c>
      <c r="C3448" s="29" t="s">
        <v>24230</v>
      </c>
      <c r="D3448" s="29" t="s">
        <v>24802</v>
      </c>
      <c r="E3448" s="32">
        <v>33</v>
      </c>
      <c r="F3448" s="29" t="s">
        <v>29</v>
      </c>
      <c r="G3448" s="29" t="s">
        <v>16397</v>
      </c>
      <c r="H3448" s="32" t="s">
        <v>16398</v>
      </c>
      <c r="I3448" s="29" t="s">
        <v>450</v>
      </c>
      <c r="J3448" s="29" t="s">
        <v>138</v>
      </c>
      <c r="K3448" s="34">
        <v>44501</v>
      </c>
      <c r="L3448" s="29" t="s">
        <v>26</v>
      </c>
    </row>
    <row r="3449" spans="1:12" x14ac:dyDescent="0.8">
      <c r="A3449" s="29" t="s">
        <v>16400</v>
      </c>
      <c r="B3449" s="29" t="s">
        <v>16401</v>
      </c>
      <c r="C3449" s="29" t="s">
        <v>23752</v>
      </c>
      <c r="D3449" s="29" t="s">
        <v>24558</v>
      </c>
      <c r="E3449" s="32"/>
      <c r="F3449" s="29" t="s">
        <v>14</v>
      </c>
      <c r="G3449" s="29" t="s">
        <v>16402</v>
      </c>
      <c r="H3449" s="32" t="s">
        <v>16403</v>
      </c>
      <c r="I3449" s="29" t="s">
        <v>529</v>
      </c>
      <c r="J3449" s="29" t="s">
        <v>55</v>
      </c>
      <c r="K3449" s="34">
        <v>45011</v>
      </c>
      <c r="L3449" s="29" t="s">
        <v>35</v>
      </c>
    </row>
    <row r="3450" spans="1:12" x14ac:dyDescent="0.8">
      <c r="A3450" s="29" t="s">
        <v>16405</v>
      </c>
      <c r="B3450" s="29" t="s">
        <v>16406</v>
      </c>
      <c r="C3450" s="29" t="s">
        <v>24010</v>
      </c>
      <c r="D3450" s="29" t="s">
        <v>24412</v>
      </c>
      <c r="E3450" s="32">
        <v>30</v>
      </c>
      <c r="F3450" s="29" t="s">
        <v>29</v>
      </c>
      <c r="G3450" s="29" t="s">
        <v>16407</v>
      </c>
      <c r="H3450" s="32" t="s">
        <v>16408</v>
      </c>
      <c r="I3450" s="29" t="s">
        <v>932</v>
      </c>
      <c r="J3450" s="29" t="s">
        <v>126</v>
      </c>
      <c r="K3450" s="34">
        <v>44754</v>
      </c>
      <c r="L3450" s="29" t="s">
        <v>35</v>
      </c>
    </row>
    <row r="3451" spans="1:12" x14ac:dyDescent="0.8">
      <c r="A3451" s="29" t="s">
        <v>16410</v>
      </c>
      <c r="B3451" s="29" t="s">
        <v>16411</v>
      </c>
      <c r="C3451" s="29" t="s">
        <v>24056</v>
      </c>
      <c r="D3451" s="29" t="s">
        <v>24513</v>
      </c>
      <c r="E3451" s="32">
        <v>30</v>
      </c>
      <c r="F3451" s="29" t="s">
        <v>29</v>
      </c>
      <c r="G3451" s="29" t="s">
        <v>16412</v>
      </c>
      <c r="H3451" s="32" t="s">
        <v>16413</v>
      </c>
      <c r="I3451" s="29" t="s">
        <v>796</v>
      </c>
      <c r="J3451" s="29" t="s">
        <v>19</v>
      </c>
      <c r="K3451" s="34">
        <v>45440</v>
      </c>
      <c r="L3451" s="29" t="s">
        <v>35</v>
      </c>
    </row>
    <row r="3452" spans="1:12" x14ac:dyDescent="0.8">
      <c r="A3452" s="29" t="s">
        <v>16415</v>
      </c>
      <c r="B3452" s="29" t="s">
        <v>16416</v>
      </c>
      <c r="C3452" s="29" t="s">
        <v>23760</v>
      </c>
      <c r="D3452" s="29" t="s">
        <v>24384</v>
      </c>
      <c r="E3452" s="32">
        <v>29</v>
      </c>
      <c r="F3452" s="29" t="s">
        <v>14</v>
      </c>
      <c r="G3452" s="29" t="s">
        <v>16417</v>
      </c>
      <c r="H3452" s="32" t="s">
        <v>16418</v>
      </c>
      <c r="I3452" s="29" t="s">
        <v>952</v>
      </c>
      <c r="J3452" s="29" t="s">
        <v>126</v>
      </c>
      <c r="K3452" s="34">
        <v>44036</v>
      </c>
      <c r="L3452" s="29" t="s">
        <v>35</v>
      </c>
    </row>
    <row r="3453" spans="1:12" x14ac:dyDescent="0.8">
      <c r="A3453" s="29" t="s">
        <v>16420</v>
      </c>
      <c r="B3453" s="29" t="s">
        <v>16421</v>
      </c>
      <c r="C3453" s="29" t="s">
        <v>23945</v>
      </c>
      <c r="D3453" s="29" t="s">
        <v>24507</v>
      </c>
      <c r="E3453" s="32">
        <v>19</v>
      </c>
      <c r="F3453" s="29" t="s">
        <v>29</v>
      </c>
      <c r="G3453" s="29" t="s">
        <v>16422</v>
      </c>
      <c r="H3453" s="32" t="s">
        <v>16423</v>
      </c>
      <c r="I3453" s="29" t="s">
        <v>691</v>
      </c>
      <c r="J3453" s="29" t="s">
        <v>48</v>
      </c>
      <c r="K3453" s="34">
        <v>45315</v>
      </c>
      <c r="L3453" s="29" t="s">
        <v>35</v>
      </c>
    </row>
    <row r="3454" spans="1:12" x14ac:dyDescent="0.8">
      <c r="A3454" s="29" t="s">
        <v>16425</v>
      </c>
      <c r="B3454" s="29" t="s">
        <v>16426</v>
      </c>
      <c r="C3454" s="29" t="s">
        <v>23814</v>
      </c>
      <c r="D3454" s="29" t="s">
        <v>24507</v>
      </c>
      <c r="E3454" s="32">
        <v>33</v>
      </c>
      <c r="F3454" s="29" t="s">
        <v>29</v>
      </c>
      <c r="G3454" s="29" t="s">
        <v>16427</v>
      </c>
      <c r="H3454" s="32" t="s">
        <v>16428</v>
      </c>
      <c r="I3454" s="29" t="s">
        <v>558</v>
      </c>
      <c r="J3454" s="29" t="s">
        <v>55</v>
      </c>
      <c r="K3454" s="34">
        <v>44695</v>
      </c>
      <c r="L3454" s="29" t="s">
        <v>42</v>
      </c>
    </row>
    <row r="3455" spans="1:12" x14ac:dyDescent="0.8">
      <c r="A3455" s="29" t="s">
        <v>16430</v>
      </c>
      <c r="B3455" s="29" t="s">
        <v>16431</v>
      </c>
      <c r="C3455" s="29" t="s">
        <v>24056</v>
      </c>
      <c r="D3455" s="29" t="s">
        <v>24457</v>
      </c>
      <c r="E3455" s="32">
        <v>28</v>
      </c>
      <c r="F3455" s="29" t="s">
        <v>29</v>
      </c>
      <c r="G3455" s="29" t="s">
        <v>16432</v>
      </c>
      <c r="H3455" s="32" t="s">
        <v>16433</v>
      </c>
      <c r="I3455" s="29" t="s">
        <v>1383</v>
      </c>
      <c r="J3455" s="29" t="s">
        <v>92</v>
      </c>
      <c r="K3455" s="34">
        <v>44551</v>
      </c>
      <c r="L3455" s="29" t="s">
        <v>35</v>
      </c>
    </row>
    <row r="3456" spans="1:12" x14ac:dyDescent="0.8">
      <c r="A3456" s="29" t="s">
        <v>16435</v>
      </c>
      <c r="B3456" s="29" t="s">
        <v>16436</v>
      </c>
      <c r="C3456" s="29" t="s">
        <v>24297</v>
      </c>
      <c r="D3456" s="29" t="s">
        <v>24460</v>
      </c>
      <c r="E3456" s="32">
        <v>18</v>
      </c>
      <c r="F3456" s="29" t="s">
        <v>29</v>
      </c>
      <c r="G3456" s="29" t="s">
        <v>16437</v>
      </c>
      <c r="H3456" s="32" t="s">
        <v>16438</v>
      </c>
      <c r="I3456" s="29" t="s">
        <v>249</v>
      </c>
      <c r="J3456" s="29" t="s">
        <v>55</v>
      </c>
      <c r="K3456" s="34">
        <v>44826</v>
      </c>
      <c r="L3456" s="29" t="s">
        <v>42</v>
      </c>
    </row>
    <row r="3457" spans="1:12" x14ac:dyDescent="0.8">
      <c r="A3457" s="29" t="s">
        <v>16440</v>
      </c>
      <c r="B3457" s="29" t="s">
        <v>16441</v>
      </c>
      <c r="C3457" s="29" t="s">
        <v>24101</v>
      </c>
      <c r="D3457" s="29" t="s">
        <v>24372</v>
      </c>
      <c r="E3457" s="32">
        <v>59</v>
      </c>
      <c r="F3457" s="29" t="s">
        <v>14</v>
      </c>
      <c r="G3457" s="29" t="s">
        <v>16442</v>
      </c>
      <c r="H3457" s="32" t="s">
        <v>16443</v>
      </c>
      <c r="I3457" s="29" t="s">
        <v>558</v>
      </c>
      <c r="J3457" s="29" t="s">
        <v>55</v>
      </c>
      <c r="K3457" s="34">
        <v>44170</v>
      </c>
      <c r="L3457" s="29" t="s">
        <v>26</v>
      </c>
    </row>
    <row r="3458" spans="1:12" x14ac:dyDescent="0.8">
      <c r="A3458" s="29" t="s">
        <v>16445</v>
      </c>
      <c r="B3458" s="29"/>
      <c r="C3458" s="29"/>
      <c r="D3458" s="29"/>
      <c r="E3458" s="32">
        <v>48</v>
      </c>
      <c r="F3458" s="29" t="s">
        <v>29</v>
      </c>
      <c r="G3458" s="29" t="s">
        <v>16446</v>
      </c>
      <c r="H3458" s="32" t="s">
        <v>16447</v>
      </c>
      <c r="I3458" s="29" t="s">
        <v>119</v>
      </c>
      <c r="J3458" s="29"/>
      <c r="K3458" s="34">
        <v>44485</v>
      </c>
      <c r="L3458" s="29" t="s">
        <v>42</v>
      </c>
    </row>
    <row r="3459" spans="1:12" x14ac:dyDescent="0.8">
      <c r="A3459" s="29" t="s">
        <v>16449</v>
      </c>
      <c r="B3459" s="29" t="s">
        <v>16450</v>
      </c>
      <c r="C3459" s="29" t="s">
        <v>24113</v>
      </c>
      <c r="D3459" s="29" t="s">
        <v>24365</v>
      </c>
      <c r="E3459" s="32">
        <v>30</v>
      </c>
      <c r="F3459" s="29" t="s">
        <v>108</v>
      </c>
      <c r="G3459" s="29" t="s">
        <v>16451</v>
      </c>
      <c r="H3459" s="32" t="s">
        <v>16452</v>
      </c>
      <c r="I3459" s="29" t="s">
        <v>144</v>
      </c>
      <c r="J3459" s="29" t="s">
        <v>126</v>
      </c>
      <c r="K3459" s="34">
        <v>44335</v>
      </c>
      <c r="L3459" s="29" t="s">
        <v>26</v>
      </c>
    </row>
    <row r="3460" spans="1:12" x14ac:dyDescent="0.8">
      <c r="A3460" s="29" t="s">
        <v>16454</v>
      </c>
      <c r="B3460" s="29" t="s">
        <v>16455</v>
      </c>
      <c r="C3460" s="29" t="s">
        <v>23873</v>
      </c>
      <c r="D3460" s="29" t="s">
        <v>24787</v>
      </c>
      <c r="E3460" s="32">
        <v>35</v>
      </c>
      <c r="F3460" s="29" t="s">
        <v>29</v>
      </c>
      <c r="G3460" s="29" t="s">
        <v>16456</v>
      </c>
      <c r="H3460" s="32" t="s">
        <v>16457</v>
      </c>
      <c r="I3460" s="29"/>
      <c r="J3460" s="29" t="s">
        <v>138</v>
      </c>
      <c r="K3460" s="34">
        <v>44630</v>
      </c>
      <c r="L3460" s="29" t="s">
        <v>26</v>
      </c>
    </row>
    <row r="3461" spans="1:12" x14ac:dyDescent="0.8">
      <c r="A3461" s="29" t="s">
        <v>16459</v>
      </c>
      <c r="B3461" s="29" t="s">
        <v>4573</v>
      </c>
      <c r="C3461" s="29" t="s">
        <v>23814</v>
      </c>
      <c r="D3461" s="29" t="s">
        <v>24331</v>
      </c>
      <c r="E3461" s="32"/>
      <c r="F3461" s="29" t="s">
        <v>29</v>
      </c>
      <c r="G3461" s="29" t="s">
        <v>4574</v>
      </c>
      <c r="H3461" s="32" t="s">
        <v>16460</v>
      </c>
      <c r="I3461" s="29" t="s">
        <v>67</v>
      </c>
      <c r="J3461" s="29" t="s">
        <v>62</v>
      </c>
      <c r="K3461" s="34">
        <v>44660</v>
      </c>
      <c r="L3461" s="29" t="s">
        <v>42</v>
      </c>
    </row>
    <row r="3462" spans="1:12" x14ac:dyDescent="0.8">
      <c r="A3462" s="29" t="s">
        <v>16462</v>
      </c>
      <c r="B3462" s="29" t="s">
        <v>16463</v>
      </c>
      <c r="C3462" s="29" t="s">
        <v>23897</v>
      </c>
      <c r="D3462" s="29" t="s">
        <v>25072</v>
      </c>
      <c r="E3462" s="32">
        <v>55</v>
      </c>
      <c r="F3462" s="29" t="s">
        <v>14</v>
      </c>
      <c r="G3462" s="29" t="s">
        <v>16464</v>
      </c>
      <c r="H3462" s="32" t="s">
        <v>16465</v>
      </c>
      <c r="I3462" s="29" t="s">
        <v>25</v>
      </c>
      <c r="J3462" s="29" t="s">
        <v>19</v>
      </c>
      <c r="K3462" s="34">
        <v>44004</v>
      </c>
      <c r="L3462" s="29" t="s">
        <v>35</v>
      </c>
    </row>
    <row r="3463" spans="1:12" x14ac:dyDescent="0.8">
      <c r="A3463" s="29" t="s">
        <v>16467</v>
      </c>
      <c r="B3463" s="29" t="s">
        <v>16468</v>
      </c>
      <c r="C3463" s="29" t="s">
        <v>24221</v>
      </c>
      <c r="D3463" s="29" t="s">
        <v>25105</v>
      </c>
      <c r="E3463" s="32">
        <v>57</v>
      </c>
      <c r="F3463" s="29" t="s">
        <v>14</v>
      </c>
      <c r="G3463" s="29" t="s">
        <v>16469</v>
      </c>
      <c r="H3463" s="32" t="s">
        <v>16470</v>
      </c>
      <c r="I3463" s="29" t="s">
        <v>796</v>
      </c>
      <c r="J3463" s="29" t="s">
        <v>19</v>
      </c>
      <c r="K3463" s="34">
        <v>44859</v>
      </c>
      <c r="L3463" s="29"/>
    </row>
    <row r="3464" spans="1:12" x14ac:dyDescent="0.8">
      <c r="A3464" s="29" t="s">
        <v>16472</v>
      </c>
      <c r="B3464" s="29" t="s">
        <v>16473</v>
      </c>
      <c r="C3464" s="29" t="s">
        <v>23796</v>
      </c>
      <c r="D3464" s="29" t="s">
        <v>24508</v>
      </c>
      <c r="E3464" s="32">
        <v>36</v>
      </c>
      <c r="F3464" s="29" t="s">
        <v>29</v>
      </c>
      <c r="G3464" s="29" t="s">
        <v>16474</v>
      </c>
      <c r="H3464" s="32" t="s">
        <v>16475</v>
      </c>
      <c r="I3464" s="29" t="s">
        <v>285</v>
      </c>
      <c r="J3464" s="29" t="s">
        <v>193</v>
      </c>
      <c r="K3464" s="34">
        <v>44129</v>
      </c>
      <c r="L3464" s="29" t="s">
        <v>42</v>
      </c>
    </row>
    <row r="3465" spans="1:12" x14ac:dyDescent="0.8">
      <c r="A3465" s="29" t="s">
        <v>16477</v>
      </c>
      <c r="B3465" s="29" t="s">
        <v>16478</v>
      </c>
      <c r="C3465" s="29" t="s">
        <v>24298</v>
      </c>
      <c r="D3465" s="29" t="s">
        <v>24670</v>
      </c>
      <c r="E3465" s="32">
        <v>47</v>
      </c>
      <c r="F3465" s="29" t="s">
        <v>29</v>
      </c>
      <c r="G3465" s="29" t="s">
        <v>16479</v>
      </c>
      <c r="H3465" s="32" t="s">
        <v>16480</v>
      </c>
      <c r="I3465" s="29" t="s">
        <v>558</v>
      </c>
      <c r="J3465" s="29" t="s">
        <v>55</v>
      </c>
      <c r="K3465" s="34">
        <v>44777</v>
      </c>
      <c r="L3465" s="29" t="s">
        <v>35</v>
      </c>
    </row>
    <row r="3466" spans="1:12" x14ac:dyDescent="0.8">
      <c r="A3466" s="29" t="s">
        <v>16482</v>
      </c>
      <c r="B3466" s="29" t="s">
        <v>16483</v>
      </c>
      <c r="C3466" s="29" t="s">
        <v>23959</v>
      </c>
      <c r="D3466" s="29" t="s">
        <v>24143</v>
      </c>
      <c r="E3466" s="32">
        <v>37</v>
      </c>
      <c r="F3466" s="29" t="s">
        <v>29</v>
      </c>
      <c r="G3466" s="29"/>
      <c r="H3466" s="32" t="s">
        <v>16484</v>
      </c>
      <c r="I3466" s="29" t="s">
        <v>227</v>
      </c>
      <c r="J3466" s="29" t="s">
        <v>221</v>
      </c>
      <c r="K3466" s="34">
        <v>44390</v>
      </c>
      <c r="L3466" s="29" t="s">
        <v>26</v>
      </c>
    </row>
    <row r="3467" spans="1:12" x14ac:dyDescent="0.8">
      <c r="A3467" s="29" t="s">
        <v>16486</v>
      </c>
      <c r="B3467" s="29" t="s">
        <v>16487</v>
      </c>
      <c r="C3467" s="29" t="s">
        <v>23817</v>
      </c>
      <c r="D3467" s="29" t="s">
        <v>25106</v>
      </c>
      <c r="E3467" s="32">
        <v>18</v>
      </c>
      <c r="F3467" s="29" t="s">
        <v>14</v>
      </c>
      <c r="G3467" s="29" t="s">
        <v>16488</v>
      </c>
      <c r="H3467" s="32" t="s">
        <v>16489</v>
      </c>
      <c r="I3467" s="29" t="s">
        <v>18</v>
      </c>
      <c r="J3467" s="29" t="s">
        <v>19</v>
      </c>
      <c r="K3467" s="34">
        <v>44382</v>
      </c>
      <c r="L3467" s="29" t="s">
        <v>26</v>
      </c>
    </row>
    <row r="3468" spans="1:12" x14ac:dyDescent="0.8">
      <c r="A3468" s="29" t="s">
        <v>16491</v>
      </c>
      <c r="B3468" s="29" t="s">
        <v>16492</v>
      </c>
      <c r="C3468" s="29" t="s">
        <v>23767</v>
      </c>
      <c r="D3468" s="29" t="s">
        <v>24375</v>
      </c>
      <c r="E3468" s="32">
        <v>30</v>
      </c>
      <c r="F3468" s="29"/>
      <c r="G3468" s="29" t="s">
        <v>16493</v>
      </c>
      <c r="H3468" s="32" t="s">
        <v>16494</v>
      </c>
      <c r="I3468" s="29" t="s">
        <v>297</v>
      </c>
      <c r="J3468" s="29" t="s">
        <v>99</v>
      </c>
      <c r="K3468" s="34">
        <v>44508</v>
      </c>
      <c r="L3468" s="29" t="s">
        <v>26</v>
      </c>
    </row>
    <row r="3469" spans="1:12" x14ac:dyDescent="0.8">
      <c r="A3469" s="29" t="s">
        <v>16495</v>
      </c>
      <c r="B3469" s="29" t="s">
        <v>16496</v>
      </c>
      <c r="C3469" s="29" t="s">
        <v>23745</v>
      </c>
      <c r="D3469" s="29" t="s">
        <v>24427</v>
      </c>
      <c r="E3469" s="32">
        <v>36</v>
      </c>
      <c r="F3469" s="29" t="s">
        <v>29</v>
      </c>
      <c r="G3469" s="29" t="s">
        <v>16497</v>
      </c>
      <c r="H3469" s="32" t="s">
        <v>16498</v>
      </c>
      <c r="I3469" s="29" t="s">
        <v>489</v>
      </c>
      <c r="J3469" s="29" t="s">
        <v>34</v>
      </c>
      <c r="K3469" s="34">
        <v>45477</v>
      </c>
      <c r="L3469" s="29" t="s">
        <v>26</v>
      </c>
    </row>
    <row r="3470" spans="1:12" x14ac:dyDescent="0.8">
      <c r="A3470" s="29" t="s">
        <v>16500</v>
      </c>
      <c r="B3470" s="29" t="s">
        <v>16501</v>
      </c>
      <c r="C3470" s="29" t="s">
        <v>24071</v>
      </c>
      <c r="D3470" s="29" t="s">
        <v>24648</v>
      </c>
      <c r="E3470" s="32">
        <v>29</v>
      </c>
      <c r="F3470" s="29" t="s">
        <v>29</v>
      </c>
      <c r="G3470" s="29" t="s">
        <v>16502</v>
      </c>
      <c r="H3470" s="32" t="s">
        <v>16503</v>
      </c>
      <c r="I3470" s="29" t="s">
        <v>112</v>
      </c>
      <c r="J3470" s="29" t="s">
        <v>113</v>
      </c>
      <c r="K3470" s="34">
        <v>45660</v>
      </c>
      <c r="L3470" s="29" t="s">
        <v>42</v>
      </c>
    </row>
    <row r="3471" spans="1:12" x14ac:dyDescent="0.8">
      <c r="A3471" s="29" t="s">
        <v>16505</v>
      </c>
      <c r="B3471" s="29" t="s">
        <v>16506</v>
      </c>
      <c r="C3471" s="29" t="s">
        <v>24057</v>
      </c>
      <c r="D3471" s="29" t="s">
        <v>25107</v>
      </c>
      <c r="E3471" s="32">
        <v>32</v>
      </c>
      <c r="F3471" s="29" t="s">
        <v>29</v>
      </c>
      <c r="G3471" s="29" t="s">
        <v>16507</v>
      </c>
      <c r="H3471" s="32">
        <v>8575520724</v>
      </c>
      <c r="I3471" s="29" t="s">
        <v>796</v>
      </c>
      <c r="J3471" s="29" t="s">
        <v>19</v>
      </c>
      <c r="K3471" s="34">
        <v>45184</v>
      </c>
      <c r="L3471" s="29" t="s">
        <v>26</v>
      </c>
    </row>
    <row r="3472" spans="1:12" x14ac:dyDescent="0.8">
      <c r="A3472" s="29" t="s">
        <v>16508</v>
      </c>
      <c r="B3472" s="29" t="s">
        <v>16509</v>
      </c>
      <c r="C3472" s="29" t="s">
        <v>23751</v>
      </c>
      <c r="D3472" s="29" t="s">
        <v>24689</v>
      </c>
      <c r="E3472" s="32">
        <v>33</v>
      </c>
      <c r="F3472" s="29" t="s">
        <v>29</v>
      </c>
      <c r="G3472" s="29" t="s">
        <v>16510</v>
      </c>
      <c r="H3472" s="32">
        <v>8649036840</v>
      </c>
      <c r="I3472" s="29" t="s">
        <v>249</v>
      </c>
      <c r="J3472" s="29" t="s">
        <v>55</v>
      </c>
      <c r="K3472" s="34">
        <v>43912</v>
      </c>
      <c r="L3472" s="29" t="s">
        <v>42</v>
      </c>
    </row>
    <row r="3473" spans="1:12" x14ac:dyDescent="0.8">
      <c r="A3473" s="29" t="s">
        <v>16512</v>
      </c>
      <c r="B3473" s="29" t="s">
        <v>16513</v>
      </c>
      <c r="C3473" s="29" t="s">
        <v>23752</v>
      </c>
      <c r="D3473" s="29" t="s">
        <v>24090</v>
      </c>
      <c r="E3473" s="32">
        <v>34</v>
      </c>
      <c r="F3473" s="29" t="s">
        <v>14</v>
      </c>
      <c r="G3473" s="29" t="s">
        <v>16514</v>
      </c>
      <c r="H3473" s="32" t="s">
        <v>16515</v>
      </c>
      <c r="I3473" s="29" t="s">
        <v>33</v>
      </c>
      <c r="J3473" s="29" t="s">
        <v>34</v>
      </c>
      <c r="K3473" s="34">
        <v>44058</v>
      </c>
      <c r="L3473" s="29" t="s">
        <v>26</v>
      </c>
    </row>
    <row r="3474" spans="1:12" x14ac:dyDescent="0.8">
      <c r="A3474" s="29" t="s">
        <v>16517</v>
      </c>
      <c r="B3474" s="29" t="s">
        <v>16518</v>
      </c>
      <c r="C3474" s="29" t="s">
        <v>23740</v>
      </c>
      <c r="D3474" s="29" t="s">
        <v>24032</v>
      </c>
      <c r="E3474" s="32">
        <v>35</v>
      </c>
      <c r="F3474" s="29" t="s">
        <v>14</v>
      </c>
      <c r="G3474" s="29" t="s">
        <v>16519</v>
      </c>
      <c r="H3474" s="32" t="s">
        <v>16520</v>
      </c>
      <c r="I3474" s="29" t="s">
        <v>80</v>
      </c>
      <c r="J3474" s="29" t="s">
        <v>74</v>
      </c>
      <c r="K3474" s="34">
        <v>45202</v>
      </c>
      <c r="L3474" s="29" t="s">
        <v>26</v>
      </c>
    </row>
    <row r="3475" spans="1:12" x14ac:dyDescent="0.8">
      <c r="A3475" s="29" t="s">
        <v>16522</v>
      </c>
      <c r="B3475" s="29" t="s">
        <v>16523</v>
      </c>
      <c r="C3475" s="29" t="s">
        <v>23803</v>
      </c>
      <c r="D3475" s="29" t="s">
        <v>25108</v>
      </c>
      <c r="E3475" s="32">
        <v>22</v>
      </c>
      <c r="F3475" s="29" t="s">
        <v>29</v>
      </c>
      <c r="G3475" s="29" t="s">
        <v>16524</v>
      </c>
      <c r="H3475" s="32" t="s">
        <v>16525</v>
      </c>
      <c r="I3475" s="29" t="s">
        <v>73</v>
      </c>
      <c r="J3475" s="29" t="s">
        <v>74</v>
      </c>
      <c r="K3475" s="34">
        <v>45090</v>
      </c>
      <c r="L3475" s="29" t="s">
        <v>42</v>
      </c>
    </row>
    <row r="3476" spans="1:12" x14ac:dyDescent="0.8">
      <c r="A3476" s="29" t="s">
        <v>16527</v>
      </c>
      <c r="B3476" s="29" t="s">
        <v>16528</v>
      </c>
      <c r="C3476" s="29" t="s">
        <v>23745</v>
      </c>
      <c r="D3476" s="29" t="s">
        <v>24515</v>
      </c>
      <c r="E3476" s="32">
        <v>26</v>
      </c>
      <c r="F3476" s="29" t="s">
        <v>29</v>
      </c>
      <c r="G3476" s="29" t="s">
        <v>16529</v>
      </c>
      <c r="H3476" s="32" t="s">
        <v>16530</v>
      </c>
      <c r="I3476" s="29" t="s">
        <v>199</v>
      </c>
      <c r="J3476" s="29" t="s">
        <v>74</v>
      </c>
      <c r="K3476" s="34">
        <v>45309</v>
      </c>
      <c r="L3476" s="29" t="s">
        <v>35</v>
      </c>
    </row>
    <row r="3477" spans="1:12" x14ac:dyDescent="0.8">
      <c r="A3477" s="29" t="s">
        <v>16532</v>
      </c>
      <c r="B3477" s="29" t="s">
        <v>16533</v>
      </c>
      <c r="C3477" s="29" t="s">
        <v>24175</v>
      </c>
      <c r="D3477" s="29" t="s">
        <v>24962</v>
      </c>
      <c r="E3477" s="32">
        <v>19</v>
      </c>
      <c r="F3477" s="29" t="s">
        <v>29</v>
      </c>
      <c r="G3477" s="29" t="s">
        <v>16534</v>
      </c>
      <c r="H3477" s="32" t="s">
        <v>16535</v>
      </c>
      <c r="I3477" s="29" t="s">
        <v>558</v>
      </c>
      <c r="J3477" s="29" t="s">
        <v>55</v>
      </c>
      <c r="K3477" s="34">
        <v>44259</v>
      </c>
      <c r="L3477" s="29" t="s">
        <v>35</v>
      </c>
    </row>
    <row r="3478" spans="1:12" x14ac:dyDescent="0.8">
      <c r="A3478" s="29" t="s">
        <v>16537</v>
      </c>
      <c r="B3478" s="29" t="s">
        <v>16538</v>
      </c>
      <c r="C3478" s="29" t="s">
        <v>24047</v>
      </c>
      <c r="D3478" s="29" t="s">
        <v>24373</v>
      </c>
      <c r="E3478" s="32">
        <v>46</v>
      </c>
      <c r="F3478" s="29" t="s">
        <v>29</v>
      </c>
      <c r="G3478" s="29" t="s">
        <v>16539</v>
      </c>
      <c r="H3478" s="32" t="s">
        <v>16540</v>
      </c>
      <c r="I3478" s="29" t="s">
        <v>270</v>
      </c>
      <c r="J3478" s="29" t="s">
        <v>19</v>
      </c>
      <c r="K3478" s="34">
        <v>45209</v>
      </c>
      <c r="L3478" s="29" t="s">
        <v>26</v>
      </c>
    </row>
    <row r="3479" spans="1:12" x14ac:dyDescent="0.8">
      <c r="A3479" s="29" t="s">
        <v>16542</v>
      </c>
      <c r="B3479" s="29" t="s">
        <v>16543</v>
      </c>
      <c r="C3479" s="29" t="s">
        <v>24217</v>
      </c>
      <c r="D3479" s="29" t="s">
        <v>24493</v>
      </c>
      <c r="E3479" s="32">
        <v>18</v>
      </c>
      <c r="F3479" s="29" t="s">
        <v>14</v>
      </c>
      <c r="G3479" s="29" t="s">
        <v>16544</v>
      </c>
      <c r="H3479" s="32" t="s">
        <v>16545</v>
      </c>
      <c r="I3479" s="29" t="s">
        <v>192</v>
      </c>
      <c r="J3479" s="29" t="s">
        <v>193</v>
      </c>
      <c r="K3479" s="34">
        <v>45059</v>
      </c>
      <c r="L3479" s="29" t="s">
        <v>35</v>
      </c>
    </row>
    <row r="3480" spans="1:12" x14ac:dyDescent="0.8">
      <c r="A3480" s="29" t="s">
        <v>16547</v>
      </c>
      <c r="B3480" s="29" t="s">
        <v>16548</v>
      </c>
      <c r="C3480" s="29" t="s">
        <v>23856</v>
      </c>
      <c r="D3480" s="29" t="s">
        <v>23921</v>
      </c>
      <c r="E3480" s="32">
        <v>48</v>
      </c>
      <c r="F3480" s="29" t="s">
        <v>29</v>
      </c>
      <c r="G3480" s="29" t="s">
        <v>16549</v>
      </c>
      <c r="H3480" s="32" t="s">
        <v>16550</v>
      </c>
      <c r="I3480" s="29" t="s">
        <v>260</v>
      </c>
      <c r="J3480" s="29" t="s">
        <v>113</v>
      </c>
      <c r="K3480" s="34">
        <v>44555</v>
      </c>
      <c r="L3480" s="29" t="s">
        <v>26</v>
      </c>
    </row>
    <row r="3481" spans="1:12" x14ac:dyDescent="0.8">
      <c r="A3481" s="29" t="s">
        <v>16552</v>
      </c>
      <c r="B3481" s="29" t="s">
        <v>16553</v>
      </c>
      <c r="C3481" s="29" t="s">
        <v>23814</v>
      </c>
      <c r="D3481" s="29" t="s">
        <v>24254</v>
      </c>
      <c r="E3481" s="32">
        <v>51</v>
      </c>
      <c r="F3481" s="29" t="s">
        <v>29</v>
      </c>
      <c r="G3481" s="29" t="s">
        <v>16554</v>
      </c>
      <c r="H3481" s="32" t="s">
        <v>16555</v>
      </c>
      <c r="I3481" s="29" t="s">
        <v>244</v>
      </c>
      <c r="J3481" s="29" t="s">
        <v>221</v>
      </c>
      <c r="K3481" s="34">
        <v>44267</v>
      </c>
      <c r="L3481" s="29" t="s">
        <v>35</v>
      </c>
    </row>
    <row r="3482" spans="1:12" x14ac:dyDescent="0.8">
      <c r="A3482" s="29" t="s">
        <v>16557</v>
      </c>
      <c r="B3482" s="29" t="s">
        <v>16558</v>
      </c>
      <c r="C3482" s="29" t="s">
        <v>23820</v>
      </c>
      <c r="D3482" s="29" t="s">
        <v>25109</v>
      </c>
      <c r="E3482" s="32">
        <v>31</v>
      </c>
      <c r="F3482" s="29" t="s">
        <v>29</v>
      </c>
      <c r="G3482" s="29" t="s">
        <v>16559</v>
      </c>
      <c r="H3482" s="32" t="s">
        <v>16560</v>
      </c>
      <c r="I3482" s="29" t="s">
        <v>260</v>
      </c>
      <c r="J3482" s="29" t="s">
        <v>113</v>
      </c>
      <c r="K3482" s="34">
        <v>44695</v>
      </c>
      <c r="L3482" s="29" t="s">
        <v>35</v>
      </c>
    </row>
    <row r="3483" spans="1:12" x14ac:dyDescent="0.8">
      <c r="A3483" s="29" t="s">
        <v>16562</v>
      </c>
      <c r="B3483" s="29" t="s">
        <v>16563</v>
      </c>
      <c r="C3483" s="29" t="s">
        <v>24106</v>
      </c>
      <c r="D3483" s="29" t="s">
        <v>24796</v>
      </c>
      <c r="E3483" s="32">
        <v>18</v>
      </c>
      <c r="F3483" s="29" t="s">
        <v>14</v>
      </c>
      <c r="G3483" s="29" t="s">
        <v>16564</v>
      </c>
      <c r="H3483" s="32" t="s">
        <v>16565</v>
      </c>
      <c r="I3483" s="29" t="s">
        <v>137</v>
      </c>
      <c r="J3483" s="29" t="s">
        <v>138</v>
      </c>
      <c r="K3483" s="34">
        <v>44951</v>
      </c>
      <c r="L3483" s="29" t="s">
        <v>35</v>
      </c>
    </row>
    <row r="3484" spans="1:12" x14ac:dyDescent="0.8">
      <c r="A3484" s="29" t="s">
        <v>16567</v>
      </c>
      <c r="B3484" s="29" t="s">
        <v>16568</v>
      </c>
      <c r="C3484" s="29" t="s">
        <v>23926</v>
      </c>
      <c r="D3484" s="29" t="s">
        <v>24684</v>
      </c>
      <c r="E3484" s="32">
        <v>30</v>
      </c>
      <c r="F3484" s="29" t="s">
        <v>14</v>
      </c>
      <c r="G3484" s="29" t="s">
        <v>16569</v>
      </c>
      <c r="H3484" s="32" t="s">
        <v>16570</v>
      </c>
      <c r="I3484" s="29" t="s">
        <v>186</v>
      </c>
      <c r="J3484" s="29" t="s">
        <v>74</v>
      </c>
      <c r="K3484" s="34">
        <v>45237</v>
      </c>
      <c r="L3484" s="29" t="s">
        <v>26</v>
      </c>
    </row>
    <row r="3485" spans="1:12" x14ac:dyDescent="0.8">
      <c r="A3485" s="29" t="s">
        <v>16572</v>
      </c>
      <c r="B3485" s="29" t="s">
        <v>16573</v>
      </c>
      <c r="C3485" s="29" t="s">
        <v>23754</v>
      </c>
      <c r="D3485" s="29" t="s">
        <v>24348</v>
      </c>
      <c r="E3485" s="32">
        <v>34</v>
      </c>
      <c r="F3485" s="29" t="s">
        <v>29</v>
      </c>
      <c r="G3485" s="29" t="s">
        <v>16574</v>
      </c>
      <c r="H3485" s="32" t="s">
        <v>16575</v>
      </c>
      <c r="I3485" s="29" t="s">
        <v>167</v>
      </c>
      <c r="J3485" s="29" t="s">
        <v>138</v>
      </c>
      <c r="K3485" s="34">
        <v>45654</v>
      </c>
      <c r="L3485" s="29" t="s">
        <v>26</v>
      </c>
    </row>
    <row r="3486" spans="1:12" x14ac:dyDescent="0.8">
      <c r="A3486" s="29" t="s">
        <v>16577</v>
      </c>
      <c r="B3486" s="29" t="s">
        <v>16578</v>
      </c>
      <c r="C3486" s="29" t="s">
        <v>24299</v>
      </c>
      <c r="D3486" s="29" t="s">
        <v>24381</v>
      </c>
      <c r="E3486" s="32">
        <v>22</v>
      </c>
      <c r="F3486" s="29" t="s">
        <v>29</v>
      </c>
      <c r="G3486" s="29" t="s">
        <v>16579</v>
      </c>
      <c r="H3486" s="32" t="s">
        <v>16580</v>
      </c>
      <c r="I3486" s="29" t="s">
        <v>173</v>
      </c>
      <c r="J3486" s="29" t="s">
        <v>62</v>
      </c>
      <c r="K3486" s="34">
        <v>45025</v>
      </c>
      <c r="L3486" s="29" t="s">
        <v>35</v>
      </c>
    </row>
    <row r="3487" spans="1:12" x14ac:dyDescent="0.8">
      <c r="A3487" s="29" t="s">
        <v>16582</v>
      </c>
      <c r="B3487" s="29" t="s">
        <v>16583</v>
      </c>
      <c r="C3487" s="29" t="s">
        <v>24043</v>
      </c>
      <c r="D3487" s="29" t="s">
        <v>25044</v>
      </c>
      <c r="E3487" s="32">
        <v>28</v>
      </c>
      <c r="F3487" s="29" t="s">
        <v>14</v>
      </c>
      <c r="G3487" s="29" t="s">
        <v>16584</v>
      </c>
      <c r="H3487" s="32" t="s">
        <v>16585</v>
      </c>
      <c r="I3487" s="29" t="s">
        <v>730</v>
      </c>
      <c r="J3487" s="29" t="s">
        <v>62</v>
      </c>
      <c r="K3487" s="34">
        <v>44140</v>
      </c>
      <c r="L3487" s="29" t="s">
        <v>42</v>
      </c>
    </row>
    <row r="3488" spans="1:12" x14ac:dyDescent="0.8">
      <c r="A3488" s="29" t="s">
        <v>16587</v>
      </c>
      <c r="B3488" s="29" t="s">
        <v>16588</v>
      </c>
      <c r="C3488" s="29" t="s">
        <v>23742</v>
      </c>
      <c r="D3488" s="29" t="s">
        <v>24620</v>
      </c>
      <c r="E3488" s="32">
        <v>53</v>
      </c>
      <c r="F3488" s="29" t="s">
        <v>14</v>
      </c>
      <c r="G3488" s="29" t="s">
        <v>16589</v>
      </c>
      <c r="H3488" s="32" t="s">
        <v>16590</v>
      </c>
      <c r="I3488" s="29" t="s">
        <v>54</v>
      </c>
      <c r="J3488" s="29" t="s">
        <v>55</v>
      </c>
      <c r="K3488" s="34">
        <v>45066</v>
      </c>
      <c r="L3488" s="29"/>
    </row>
    <row r="3489" spans="1:12" x14ac:dyDescent="0.8">
      <c r="A3489" s="29" t="s">
        <v>16592</v>
      </c>
      <c r="B3489" s="29" t="s">
        <v>16593</v>
      </c>
      <c r="C3489" s="29" t="s">
        <v>23749</v>
      </c>
      <c r="D3489" s="29" t="s">
        <v>25110</v>
      </c>
      <c r="E3489" s="32">
        <v>42</v>
      </c>
      <c r="F3489" s="29" t="s">
        <v>14</v>
      </c>
      <c r="G3489" s="29" t="s">
        <v>16594</v>
      </c>
      <c r="H3489" s="32" t="s">
        <v>16595</v>
      </c>
      <c r="I3489" s="29" t="s">
        <v>54</v>
      </c>
      <c r="J3489" s="29" t="s">
        <v>55</v>
      </c>
      <c r="K3489" s="34">
        <v>44068</v>
      </c>
      <c r="L3489" s="29" t="s">
        <v>42</v>
      </c>
    </row>
    <row r="3490" spans="1:12" x14ac:dyDescent="0.8">
      <c r="A3490" s="29" t="s">
        <v>16597</v>
      </c>
      <c r="B3490" s="29" t="s">
        <v>16598</v>
      </c>
      <c r="C3490" s="29" t="s">
        <v>24055</v>
      </c>
      <c r="D3490" s="29" t="s">
        <v>25086</v>
      </c>
      <c r="E3490" s="32">
        <v>23</v>
      </c>
      <c r="F3490" s="29" t="s">
        <v>29</v>
      </c>
      <c r="G3490" s="29" t="s">
        <v>16599</v>
      </c>
      <c r="H3490" s="32" t="s">
        <v>16600</v>
      </c>
      <c r="I3490" s="29" t="s">
        <v>47</v>
      </c>
      <c r="J3490" s="29" t="s">
        <v>48</v>
      </c>
      <c r="K3490" s="34">
        <v>44062</v>
      </c>
      <c r="L3490" s="29" t="s">
        <v>42</v>
      </c>
    </row>
    <row r="3491" spans="1:12" x14ac:dyDescent="0.8">
      <c r="A3491" s="29" t="s">
        <v>16601</v>
      </c>
      <c r="B3491" s="29" t="s">
        <v>16602</v>
      </c>
      <c r="C3491" s="29" t="s">
        <v>23970</v>
      </c>
      <c r="D3491" s="29" t="s">
        <v>24506</v>
      </c>
      <c r="E3491" s="32">
        <v>18</v>
      </c>
      <c r="F3491" s="29" t="s">
        <v>29</v>
      </c>
      <c r="G3491" s="29"/>
      <c r="H3491" s="32" t="s">
        <v>16603</v>
      </c>
      <c r="I3491" s="29" t="s">
        <v>578</v>
      </c>
      <c r="J3491" s="29" t="s">
        <v>113</v>
      </c>
      <c r="K3491" s="34">
        <v>44500</v>
      </c>
      <c r="L3491" s="29" t="s">
        <v>42</v>
      </c>
    </row>
    <row r="3492" spans="1:12" x14ac:dyDescent="0.8">
      <c r="A3492" s="29" t="s">
        <v>16605</v>
      </c>
      <c r="B3492" s="29" t="s">
        <v>16606</v>
      </c>
      <c r="C3492" s="29" t="s">
        <v>23838</v>
      </c>
      <c r="D3492" s="29" t="s">
        <v>23749</v>
      </c>
      <c r="E3492" s="32">
        <v>31</v>
      </c>
      <c r="F3492" s="29" t="s">
        <v>14</v>
      </c>
      <c r="G3492" s="29" t="s">
        <v>16607</v>
      </c>
      <c r="H3492" s="32" t="s">
        <v>16608</v>
      </c>
      <c r="I3492" s="29" t="s">
        <v>61</v>
      </c>
      <c r="J3492" s="29" t="s">
        <v>62</v>
      </c>
      <c r="K3492" s="34">
        <v>44240</v>
      </c>
      <c r="L3492" s="29" t="s">
        <v>42</v>
      </c>
    </row>
    <row r="3493" spans="1:12" x14ac:dyDescent="0.8">
      <c r="A3493" s="29" t="s">
        <v>16610</v>
      </c>
      <c r="B3493" s="29" t="s">
        <v>16611</v>
      </c>
      <c r="C3493" s="29" t="s">
        <v>24024</v>
      </c>
      <c r="D3493" s="29" t="s">
        <v>23849</v>
      </c>
      <c r="E3493" s="32">
        <v>32</v>
      </c>
      <c r="F3493" s="29" t="s">
        <v>14</v>
      </c>
      <c r="G3493" s="29" t="s">
        <v>16612</v>
      </c>
      <c r="H3493" s="32" t="s">
        <v>16613</v>
      </c>
      <c r="I3493" s="29" t="s">
        <v>91</v>
      </c>
      <c r="J3493" s="29" t="s">
        <v>92</v>
      </c>
      <c r="K3493" s="34">
        <v>44397</v>
      </c>
      <c r="L3493" s="29" t="s">
        <v>26</v>
      </c>
    </row>
    <row r="3494" spans="1:12" x14ac:dyDescent="0.8">
      <c r="A3494" s="29" t="s">
        <v>16615</v>
      </c>
      <c r="B3494" s="29" t="s">
        <v>16616</v>
      </c>
      <c r="C3494" s="29" t="s">
        <v>23861</v>
      </c>
      <c r="D3494" s="29" t="s">
        <v>24400</v>
      </c>
      <c r="E3494" s="32">
        <v>40</v>
      </c>
      <c r="F3494" s="29" t="s">
        <v>29</v>
      </c>
      <c r="G3494" s="29" t="s">
        <v>16617</v>
      </c>
      <c r="H3494" s="32" t="s">
        <v>16618</v>
      </c>
      <c r="I3494" s="29" t="s">
        <v>137</v>
      </c>
      <c r="J3494" s="29" t="s">
        <v>138</v>
      </c>
      <c r="K3494" s="34">
        <v>44952</v>
      </c>
      <c r="L3494" s="29" t="s">
        <v>26</v>
      </c>
    </row>
    <row r="3495" spans="1:12" x14ac:dyDescent="0.8">
      <c r="A3495" s="29" t="s">
        <v>16620</v>
      </c>
      <c r="B3495" s="29" t="s">
        <v>16621</v>
      </c>
      <c r="C3495" s="29" t="s">
        <v>24262</v>
      </c>
      <c r="D3495" s="29" t="s">
        <v>24428</v>
      </c>
      <c r="E3495" s="32">
        <v>28</v>
      </c>
      <c r="F3495" s="29" t="s">
        <v>14</v>
      </c>
      <c r="G3495" s="29" t="s">
        <v>16622</v>
      </c>
      <c r="H3495" s="32" t="s">
        <v>16623</v>
      </c>
      <c r="I3495" s="29" t="s">
        <v>320</v>
      </c>
      <c r="J3495" s="29" t="s">
        <v>138</v>
      </c>
      <c r="K3495" s="34">
        <v>44800</v>
      </c>
      <c r="L3495" s="29" t="s">
        <v>35</v>
      </c>
    </row>
    <row r="3496" spans="1:12" x14ac:dyDescent="0.8">
      <c r="A3496" s="29" t="s">
        <v>16625</v>
      </c>
      <c r="B3496" s="29" t="s">
        <v>16626</v>
      </c>
      <c r="C3496" s="29" t="s">
        <v>23945</v>
      </c>
      <c r="D3496" s="29" t="s">
        <v>25111</v>
      </c>
      <c r="E3496" s="32">
        <v>41</v>
      </c>
      <c r="F3496" s="29" t="s">
        <v>29</v>
      </c>
      <c r="G3496" s="29" t="s">
        <v>16627</v>
      </c>
      <c r="H3496" s="32" t="s">
        <v>16628</v>
      </c>
      <c r="I3496" s="29" t="s">
        <v>409</v>
      </c>
      <c r="J3496" s="29" t="s">
        <v>34</v>
      </c>
      <c r="K3496" s="34">
        <v>44893</v>
      </c>
      <c r="L3496" s="29" t="s">
        <v>35</v>
      </c>
    </row>
    <row r="3497" spans="1:12" x14ac:dyDescent="0.8">
      <c r="A3497" s="29" t="s">
        <v>16630</v>
      </c>
      <c r="B3497" s="29" t="s">
        <v>16631</v>
      </c>
      <c r="C3497" s="29" t="s">
        <v>23780</v>
      </c>
      <c r="D3497" s="29" t="s">
        <v>24419</v>
      </c>
      <c r="E3497" s="32">
        <v>58</v>
      </c>
      <c r="F3497" s="29" t="s">
        <v>29</v>
      </c>
      <c r="G3497" s="29" t="s">
        <v>16632</v>
      </c>
      <c r="H3497" s="32" t="s">
        <v>16633</v>
      </c>
      <c r="I3497" s="29" t="s">
        <v>41</v>
      </c>
      <c r="J3497" s="29" t="s">
        <v>19</v>
      </c>
      <c r="K3497" s="34">
        <v>44610</v>
      </c>
      <c r="L3497" s="29" t="s">
        <v>35</v>
      </c>
    </row>
    <row r="3498" spans="1:12" x14ac:dyDescent="0.8">
      <c r="A3498" s="29" t="s">
        <v>16635</v>
      </c>
      <c r="B3498" s="29" t="s">
        <v>16636</v>
      </c>
      <c r="C3498" s="29" t="s">
        <v>23832</v>
      </c>
      <c r="D3498" s="29" t="s">
        <v>24433</v>
      </c>
      <c r="E3498" s="32">
        <v>44</v>
      </c>
      <c r="F3498" s="29" t="s">
        <v>29</v>
      </c>
      <c r="G3498" s="29" t="s">
        <v>16637</v>
      </c>
      <c r="H3498" s="32" t="s">
        <v>16638</v>
      </c>
      <c r="I3498" s="29" t="s">
        <v>529</v>
      </c>
      <c r="J3498" s="29" t="s">
        <v>55</v>
      </c>
      <c r="K3498" s="34">
        <v>45246</v>
      </c>
      <c r="L3498" s="29" t="s">
        <v>26</v>
      </c>
    </row>
    <row r="3499" spans="1:12" x14ac:dyDescent="0.8">
      <c r="A3499" s="29" t="s">
        <v>16640</v>
      </c>
      <c r="B3499" s="29" t="s">
        <v>16641</v>
      </c>
      <c r="C3499" s="29" t="s">
        <v>24152</v>
      </c>
      <c r="D3499" s="29" t="s">
        <v>24393</v>
      </c>
      <c r="E3499" s="32">
        <v>34</v>
      </c>
      <c r="F3499" s="29" t="s">
        <v>14</v>
      </c>
      <c r="G3499" s="29" t="s">
        <v>16642</v>
      </c>
      <c r="H3499" s="32" t="s">
        <v>16643</v>
      </c>
      <c r="I3499" s="29" t="s">
        <v>54</v>
      </c>
      <c r="J3499" s="29" t="s">
        <v>55</v>
      </c>
      <c r="K3499" s="34">
        <v>43964</v>
      </c>
      <c r="L3499" s="29" t="s">
        <v>26</v>
      </c>
    </row>
    <row r="3500" spans="1:12" x14ac:dyDescent="0.8">
      <c r="A3500" s="29" t="s">
        <v>16645</v>
      </c>
      <c r="B3500" s="29" t="s">
        <v>16646</v>
      </c>
      <c r="C3500" s="29" t="s">
        <v>23847</v>
      </c>
      <c r="D3500" s="29" t="s">
        <v>25112</v>
      </c>
      <c r="E3500" s="32">
        <v>32</v>
      </c>
      <c r="F3500" s="29" t="s">
        <v>29</v>
      </c>
      <c r="G3500" s="29" t="s">
        <v>16647</v>
      </c>
      <c r="H3500" s="32" t="s">
        <v>16648</v>
      </c>
      <c r="I3500" s="29" t="s">
        <v>54</v>
      </c>
      <c r="J3500" s="29" t="s">
        <v>55</v>
      </c>
      <c r="K3500" s="34">
        <v>44502</v>
      </c>
      <c r="L3500" s="29" t="s">
        <v>26</v>
      </c>
    </row>
    <row r="3501" spans="1:12" x14ac:dyDescent="0.8">
      <c r="A3501" s="29" t="s">
        <v>16650</v>
      </c>
      <c r="B3501" s="29" t="s">
        <v>16651</v>
      </c>
      <c r="C3501" s="29" t="s">
        <v>23815</v>
      </c>
      <c r="D3501" s="29" t="s">
        <v>24543</v>
      </c>
      <c r="E3501" s="32">
        <v>30</v>
      </c>
      <c r="F3501" s="29" t="s">
        <v>29</v>
      </c>
      <c r="G3501" s="29" t="s">
        <v>16652</v>
      </c>
      <c r="H3501" s="32" t="s">
        <v>16653</v>
      </c>
      <c r="I3501" s="29" t="s">
        <v>238</v>
      </c>
      <c r="J3501" s="29" t="s">
        <v>48</v>
      </c>
      <c r="K3501" s="34">
        <v>45122</v>
      </c>
      <c r="L3501" s="29" t="s">
        <v>35</v>
      </c>
    </row>
    <row r="3502" spans="1:12" x14ac:dyDescent="0.8">
      <c r="A3502" s="29" t="s">
        <v>16655</v>
      </c>
      <c r="B3502" s="29" t="s">
        <v>16656</v>
      </c>
      <c r="C3502" s="29" t="s">
        <v>23945</v>
      </c>
      <c r="D3502" s="29" t="s">
        <v>24330</v>
      </c>
      <c r="E3502" s="32">
        <v>49</v>
      </c>
      <c r="F3502" s="29" t="s">
        <v>29</v>
      </c>
      <c r="G3502" s="29" t="s">
        <v>16657</v>
      </c>
      <c r="H3502" s="32" t="s">
        <v>16658</v>
      </c>
      <c r="I3502" s="29" t="s">
        <v>1209</v>
      </c>
      <c r="J3502" s="29" t="s">
        <v>92</v>
      </c>
      <c r="K3502" s="34">
        <v>44624</v>
      </c>
      <c r="L3502" s="29" t="s">
        <v>35</v>
      </c>
    </row>
    <row r="3503" spans="1:12" x14ac:dyDescent="0.8">
      <c r="A3503" s="29" t="s">
        <v>16660</v>
      </c>
      <c r="B3503" s="29" t="s">
        <v>16661</v>
      </c>
      <c r="C3503" s="29" t="s">
        <v>23815</v>
      </c>
      <c r="D3503" s="29" t="s">
        <v>25102</v>
      </c>
      <c r="E3503" s="32">
        <v>27</v>
      </c>
      <c r="F3503" s="29" t="s">
        <v>29</v>
      </c>
      <c r="G3503" s="29" t="s">
        <v>16662</v>
      </c>
      <c r="H3503" s="32" t="s">
        <v>16663</v>
      </c>
      <c r="I3503" s="29" t="s">
        <v>161</v>
      </c>
      <c r="J3503" s="29" t="s">
        <v>113</v>
      </c>
      <c r="K3503" s="34">
        <v>45382</v>
      </c>
      <c r="L3503" s="29" t="s">
        <v>42</v>
      </c>
    </row>
    <row r="3504" spans="1:12" x14ac:dyDescent="0.8">
      <c r="A3504" s="29" t="s">
        <v>16665</v>
      </c>
      <c r="B3504" s="29" t="s">
        <v>16666</v>
      </c>
      <c r="C3504" s="29" t="s">
        <v>24097</v>
      </c>
      <c r="D3504" s="29" t="s">
        <v>24777</v>
      </c>
      <c r="E3504" s="32">
        <v>35</v>
      </c>
      <c r="F3504" s="29" t="s">
        <v>29</v>
      </c>
      <c r="G3504" s="29" t="s">
        <v>16667</v>
      </c>
      <c r="H3504" s="32">
        <f>1-907-528-5600</f>
        <v>-7034</v>
      </c>
      <c r="I3504" s="29" t="s">
        <v>285</v>
      </c>
      <c r="J3504" s="29" t="s">
        <v>193</v>
      </c>
      <c r="K3504" s="34">
        <v>45015</v>
      </c>
      <c r="L3504" s="29" t="s">
        <v>26</v>
      </c>
    </row>
    <row r="3505" spans="1:12" x14ac:dyDescent="0.8">
      <c r="A3505" s="29" t="s">
        <v>16669</v>
      </c>
      <c r="B3505" s="29" t="s">
        <v>16670</v>
      </c>
      <c r="C3505" s="29" t="s">
        <v>23881</v>
      </c>
      <c r="D3505" s="29" t="s">
        <v>25020</v>
      </c>
      <c r="E3505" s="32">
        <v>35</v>
      </c>
      <c r="F3505" s="29" t="s">
        <v>29</v>
      </c>
      <c r="G3505" s="29" t="s">
        <v>16671</v>
      </c>
      <c r="H3505" s="32" t="s">
        <v>16672</v>
      </c>
      <c r="I3505" s="29" t="s">
        <v>1014</v>
      </c>
      <c r="J3505" s="29" t="s">
        <v>34</v>
      </c>
      <c r="K3505" s="34">
        <v>44670</v>
      </c>
      <c r="L3505" s="29" t="s">
        <v>26</v>
      </c>
    </row>
    <row r="3506" spans="1:12" x14ac:dyDescent="0.8">
      <c r="A3506" s="29" t="s">
        <v>16674</v>
      </c>
      <c r="B3506" s="29" t="s">
        <v>16675</v>
      </c>
      <c r="C3506" s="29" t="s">
        <v>23806</v>
      </c>
      <c r="D3506" s="29" t="s">
        <v>24383</v>
      </c>
      <c r="E3506" s="32">
        <v>28</v>
      </c>
      <c r="F3506" s="29" t="s">
        <v>14</v>
      </c>
      <c r="G3506" s="29" t="s">
        <v>16676</v>
      </c>
      <c r="H3506" s="32" t="s">
        <v>16677</v>
      </c>
      <c r="I3506" s="29" t="s">
        <v>450</v>
      </c>
      <c r="J3506" s="29" t="s">
        <v>138</v>
      </c>
      <c r="K3506" s="34">
        <v>44823</v>
      </c>
      <c r="L3506" s="29" t="s">
        <v>42</v>
      </c>
    </row>
    <row r="3507" spans="1:12" x14ac:dyDescent="0.8">
      <c r="A3507" s="29" t="s">
        <v>16679</v>
      </c>
      <c r="B3507" s="29" t="s">
        <v>16680</v>
      </c>
      <c r="C3507" s="29" t="s">
        <v>24025</v>
      </c>
      <c r="D3507" s="29" t="s">
        <v>25113</v>
      </c>
      <c r="E3507" s="32">
        <v>18</v>
      </c>
      <c r="F3507" s="29" t="s">
        <v>14</v>
      </c>
      <c r="G3507" s="29" t="s">
        <v>16681</v>
      </c>
      <c r="H3507" s="32" t="s">
        <v>16682</v>
      </c>
      <c r="I3507" s="29" t="s">
        <v>691</v>
      </c>
      <c r="J3507" s="29" t="s">
        <v>48</v>
      </c>
      <c r="K3507" s="34">
        <v>45274</v>
      </c>
      <c r="L3507" s="29" t="s">
        <v>42</v>
      </c>
    </row>
    <row r="3508" spans="1:12" x14ac:dyDescent="0.8">
      <c r="A3508" s="29" t="s">
        <v>16684</v>
      </c>
      <c r="B3508" s="29" t="s">
        <v>16685</v>
      </c>
      <c r="C3508" s="29" t="s">
        <v>23953</v>
      </c>
      <c r="D3508" s="29" t="s">
        <v>25081</v>
      </c>
      <c r="E3508" s="32">
        <v>38</v>
      </c>
      <c r="F3508" s="29" t="s">
        <v>29</v>
      </c>
      <c r="G3508" s="29" t="s">
        <v>16686</v>
      </c>
      <c r="H3508" s="32" t="s">
        <v>16687</v>
      </c>
      <c r="I3508" s="29" t="s">
        <v>746</v>
      </c>
      <c r="J3508" s="29" t="s">
        <v>145</v>
      </c>
      <c r="K3508" s="34">
        <v>44986</v>
      </c>
      <c r="L3508" s="29" t="s">
        <v>26</v>
      </c>
    </row>
    <row r="3509" spans="1:12" x14ac:dyDescent="0.8">
      <c r="A3509" s="29" t="s">
        <v>16689</v>
      </c>
      <c r="B3509" s="29" t="s">
        <v>16690</v>
      </c>
      <c r="C3509" s="29" t="s">
        <v>23787</v>
      </c>
      <c r="D3509" s="29" t="s">
        <v>24391</v>
      </c>
      <c r="E3509" s="32">
        <v>34</v>
      </c>
      <c r="F3509" s="29" t="s">
        <v>14</v>
      </c>
      <c r="G3509" s="29" t="s">
        <v>15585</v>
      </c>
      <c r="H3509" s="32"/>
      <c r="I3509" s="29" t="s">
        <v>33</v>
      </c>
      <c r="J3509" s="29" t="s">
        <v>34</v>
      </c>
      <c r="K3509" s="34">
        <v>45178</v>
      </c>
      <c r="L3509" s="29" t="s">
        <v>35</v>
      </c>
    </row>
    <row r="3510" spans="1:12" x14ac:dyDescent="0.8">
      <c r="A3510" s="29" t="s">
        <v>16692</v>
      </c>
      <c r="B3510" s="29"/>
      <c r="C3510" s="29"/>
      <c r="D3510" s="29"/>
      <c r="E3510" s="32">
        <v>41</v>
      </c>
      <c r="F3510" s="29" t="s">
        <v>14</v>
      </c>
      <c r="G3510" s="29" t="s">
        <v>16693</v>
      </c>
      <c r="H3510" s="32"/>
      <c r="I3510" s="29" t="s">
        <v>25</v>
      </c>
      <c r="J3510" s="29" t="s">
        <v>19</v>
      </c>
      <c r="K3510" s="34">
        <v>45352</v>
      </c>
      <c r="L3510" s="29" t="s">
        <v>35</v>
      </c>
    </row>
    <row r="3511" spans="1:12" x14ac:dyDescent="0.8">
      <c r="A3511" s="29" t="s">
        <v>16694</v>
      </c>
      <c r="B3511" s="29" t="s">
        <v>16695</v>
      </c>
      <c r="C3511" s="29" t="s">
        <v>23806</v>
      </c>
      <c r="D3511" s="29" t="s">
        <v>24967</v>
      </c>
      <c r="E3511" s="32">
        <v>28</v>
      </c>
      <c r="F3511" s="29" t="s">
        <v>14</v>
      </c>
      <c r="G3511" s="29" t="s">
        <v>16696</v>
      </c>
      <c r="H3511" s="32" t="s">
        <v>16697</v>
      </c>
      <c r="I3511" s="29" t="s">
        <v>320</v>
      </c>
      <c r="J3511" s="29" t="s">
        <v>138</v>
      </c>
      <c r="K3511" s="34">
        <v>45235</v>
      </c>
      <c r="L3511" s="29" t="s">
        <v>26</v>
      </c>
    </row>
    <row r="3512" spans="1:12" x14ac:dyDescent="0.8">
      <c r="A3512" s="29" t="s">
        <v>16699</v>
      </c>
      <c r="B3512" s="29" t="s">
        <v>16700</v>
      </c>
      <c r="C3512" s="29" t="s">
        <v>23971</v>
      </c>
      <c r="D3512" s="29" t="s">
        <v>24751</v>
      </c>
      <c r="E3512" s="32">
        <v>49</v>
      </c>
      <c r="F3512" s="29" t="s">
        <v>29</v>
      </c>
      <c r="G3512" s="29" t="s">
        <v>16701</v>
      </c>
      <c r="H3512" s="32" t="s">
        <v>16702</v>
      </c>
      <c r="I3512" s="29" t="s">
        <v>270</v>
      </c>
      <c r="J3512" s="29" t="s">
        <v>19</v>
      </c>
      <c r="K3512" s="34">
        <v>45571</v>
      </c>
      <c r="L3512" s="29" t="s">
        <v>35</v>
      </c>
    </row>
    <row r="3513" spans="1:12" x14ac:dyDescent="0.8">
      <c r="A3513" s="29" t="s">
        <v>16704</v>
      </c>
      <c r="B3513" s="29" t="s">
        <v>16705</v>
      </c>
      <c r="C3513" s="29" t="s">
        <v>24022</v>
      </c>
      <c r="D3513" s="29" t="s">
        <v>24584</v>
      </c>
      <c r="E3513" s="32">
        <v>24</v>
      </c>
      <c r="F3513" s="29" t="s">
        <v>29</v>
      </c>
      <c r="G3513" s="29" t="s">
        <v>16706</v>
      </c>
      <c r="H3513" s="32" t="s">
        <v>16707</v>
      </c>
      <c r="I3513" s="29" t="s">
        <v>291</v>
      </c>
      <c r="J3513" s="29" t="s">
        <v>92</v>
      </c>
      <c r="K3513" s="34">
        <v>45502</v>
      </c>
      <c r="L3513" s="29" t="s">
        <v>42</v>
      </c>
    </row>
    <row r="3514" spans="1:12" x14ac:dyDescent="0.8">
      <c r="A3514" s="29" t="s">
        <v>16709</v>
      </c>
      <c r="B3514" s="29" t="s">
        <v>16710</v>
      </c>
      <c r="C3514" s="29" t="s">
        <v>24105</v>
      </c>
      <c r="D3514" s="29" t="s">
        <v>24491</v>
      </c>
      <c r="E3514" s="32">
        <v>55</v>
      </c>
      <c r="F3514" s="29" t="s">
        <v>14</v>
      </c>
      <c r="G3514" s="29" t="s">
        <v>16711</v>
      </c>
      <c r="H3514" s="32"/>
      <c r="I3514" s="29" t="s">
        <v>390</v>
      </c>
      <c r="J3514" s="29" t="s">
        <v>180</v>
      </c>
      <c r="K3514" s="34">
        <v>43942</v>
      </c>
      <c r="L3514" s="29" t="s">
        <v>26</v>
      </c>
    </row>
    <row r="3515" spans="1:12" x14ac:dyDescent="0.8">
      <c r="A3515" s="29" t="s">
        <v>16713</v>
      </c>
      <c r="B3515" s="29" t="s">
        <v>16714</v>
      </c>
      <c r="C3515" s="29" t="s">
        <v>23876</v>
      </c>
      <c r="D3515" s="29" t="s">
        <v>24763</v>
      </c>
      <c r="E3515" s="32">
        <v>18</v>
      </c>
      <c r="F3515" s="29" t="s">
        <v>29</v>
      </c>
      <c r="G3515" s="29" t="s">
        <v>16715</v>
      </c>
      <c r="H3515" s="32" t="s">
        <v>16716</v>
      </c>
      <c r="I3515" s="29" t="s">
        <v>529</v>
      </c>
      <c r="J3515" s="29" t="s">
        <v>55</v>
      </c>
      <c r="K3515" s="34">
        <v>44442</v>
      </c>
      <c r="L3515" s="29" t="s">
        <v>35</v>
      </c>
    </row>
    <row r="3516" spans="1:12" x14ac:dyDescent="0.8">
      <c r="A3516" s="29" t="s">
        <v>16718</v>
      </c>
      <c r="B3516" s="29" t="s">
        <v>16719</v>
      </c>
      <c r="C3516" s="29" t="s">
        <v>23841</v>
      </c>
      <c r="D3516" s="29" t="s">
        <v>24400</v>
      </c>
      <c r="E3516" s="32">
        <v>40</v>
      </c>
      <c r="F3516" s="29" t="s">
        <v>14</v>
      </c>
      <c r="G3516" s="29" t="s">
        <v>16720</v>
      </c>
      <c r="H3516" s="32" t="s">
        <v>16721</v>
      </c>
      <c r="I3516" s="29" t="s">
        <v>41</v>
      </c>
      <c r="J3516" s="29" t="s">
        <v>19</v>
      </c>
      <c r="K3516" s="34">
        <v>44114</v>
      </c>
      <c r="L3516" s="29" t="s">
        <v>26</v>
      </c>
    </row>
    <row r="3517" spans="1:12" x14ac:dyDescent="0.8">
      <c r="A3517" s="29" t="s">
        <v>16723</v>
      </c>
      <c r="B3517" s="29" t="s">
        <v>16724</v>
      </c>
      <c r="C3517" s="29" t="s">
        <v>23767</v>
      </c>
      <c r="D3517" s="29" t="s">
        <v>24392</v>
      </c>
      <c r="E3517" s="32">
        <v>40</v>
      </c>
      <c r="F3517" s="29" t="s">
        <v>29</v>
      </c>
      <c r="G3517" s="29" t="s">
        <v>16725</v>
      </c>
      <c r="H3517" s="32" t="s">
        <v>16726</v>
      </c>
      <c r="I3517" s="29" t="s">
        <v>285</v>
      </c>
      <c r="J3517" s="29" t="s">
        <v>193</v>
      </c>
      <c r="K3517" s="34">
        <v>44563</v>
      </c>
      <c r="L3517" s="29" t="s">
        <v>26</v>
      </c>
    </row>
    <row r="3518" spans="1:12" x14ac:dyDescent="0.8">
      <c r="A3518" s="29" t="s">
        <v>16728</v>
      </c>
      <c r="B3518" s="29" t="s">
        <v>16729</v>
      </c>
      <c r="C3518" s="29" t="s">
        <v>23745</v>
      </c>
      <c r="D3518" s="29" t="s">
        <v>24330</v>
      </c>
      <c r="E3518" s="32">
        <v>25</v>
      </c>
      <c r="F3518" s="29" t="s">
        <v>29</v>
      </c>
      <c r="G3518" s="29" t="s">
        <v>16730</v>
      </c>
      <c r="H3518" s="32" t="s">
        <v>16731</v>
      </c>
      <c r="I3518" s="29" t="s">
        <v>199</v>
      </c>
      <c r="J3518" s="29" t="s">
        <v>74</v>
      </c>
      <c r="K3518" s="34">
        <v>44572</v>
      </c>
      <c r="L3518" s="29" t="s">
        <v>42</v>
      </c>
    </row>
    <row r="3519" spans="1:12" x14ac:dyDescent="0.8">
      <c r="A3519" s="29" t="s">
        <v>16733</v>
      </c>
      <c r="B3519" s="29" t="s">
        <v>16734</v>
      </c>
      <c r="C3519" s="29" t="s">
        <v>23809</v>
      </c>
      <c r="D3519" s="29" t="s">
        <v>24612</v>
      </c>
      <c r="E3519" s="32">
        <v>40</v>
      </c>
      <c r="F3519" s="29" t="s">
        <v>29</v>
      </c>
      <c r="G3519" s="29" t="s">
        <v>16735</v>
      </c>
      <c r="H3519" s="32" t="s">
        <v>16736</v>
      </c>
      <c r="I3519" s="29" t="s">
        <v>25</v>
      </c>
      <c r="J3519" s="29" t="s">
        <v>19</v>
      </c>
      <c r="K3519" s="34">
        <v>45668</v>
      </c>
      <c r="L3519" s="29" t="s">
        <v>35</v>
      </c>
    </row>
    <row r="3520" spans="1:12" x14ac:dyDescent="0.8">
      <c r="A3520" s="29" t="s">
        <v>16738</v>
      </c>
      <c r="B3520" s="29" t="s">
        <v>16739</v>
      </c>
      <c r="C3520" s="29" t="s">
        <v>24006</v>
      </c>
      <c r="D3520" s="29" t="s">
        <v>23992</v>
      </c>
      <c r="E3520" s="32">
        <v>50</v>
      </c>
      <c r="F3520" s="29" t="s">
        <v>29</v>
      </c>
      <c r="G3520" s="29" t="s">
        <v>16740</v>
      </c>
      <c r="H3520" s="32">
        <v>4007128370</v>
      </c>
      <c r="I3520" s="29" t="s">
        <v>553</v>
      </c>
      <c r="J3520" s="29" t="s">
        <v>221</v>
      </c>
      <c r="K3520" s="34">
        <v>43909</v>
      </c>
      <c r="L3520" s="29" t="s">
        <v>35</v>
      </c>
    </row>
    <row r="3521" spans="1:12" x14ac:dyDescent="0.8">
      <c r="A3521" s="29" t="s">
        <v>16742</v>
      </c>
      <c r="B3521" s="29" t="s">
        <v>16743</v>
      </c>
      <c r="C3521" s="29" t="s">
        <v>24077</v>
      </c>
      <c r="D3521" s="29" t="s">
        <v>25114</v>
      </c>
      <c r="E3521" s="32">
        <v>18</v>
      </c>
      <c r="F3521" s="29" t="s">
        <v>29</v>
      </c>
      <c r="G3521" s="29" t="s">
        <v>16744</v>
      </c>
      <c r="H3521" s="32" t="s">
        <v>16745</v>
      </c>
      <c r="I3521" s="29" t="s">
        <v>1049</v>
      </c>
      <c r="J3521" s="29" t="s">
        <v>48</v>
      </c>
      <c r="K3521" s="34">
        <v>44344</v>
      </c>
      <c r="L3521" s="29" t="s">
        <v>26</v>
      </c>
    </row>
    <row r="3522" spans="1:12" x14ac:dyDescent="0.8">
      <c r="A3522" s="29" t="s">
        <v>16747</v>
      </c>
      <c r="B3522" s="29" t="s">
        <v>16748</v>
      </c>
      <c r="C3522" s="29" t="s">
        <v>23747</v>
      </c>
      <c r="D3522" s="29" t="s">
        <v>24428</v>
      </c>
      <c r="E3522" s="32">
        <v>41</v>
      </c>
      <c r="F3522" s="29" t="s">
        <v>14</v>
      </c>
      <c r="G3522" s="29" t="s">
        <v>16749</v>
      </c>
      <c r="H3522" s="32" t="s">
        <v>16750</v>
      </c>
      <c r="I3522" s="29" t="s">
        <v>137</v>
      </c>
      <c r="J3522" s="29" t="s">
        <v>138</v>
      </c>
      <c r="K3522" s="34">
        <v>45492</v>
      </c>
      <c r="L3522" s="29" t="s">
        <v>42</v>
      </c>
    </row>
    <row r="3523" spans="1:12" x14ac:dyDescent="0.8">
      <c r="A3523" s="29" t="s">
        <v>16752</v>
      </c>
      <c r="B3523" s="29" t="s">
        <v>16753</v>
      </c>
      <c r="C3523" s="29" t="s">
        <v>23905</v>
      </c>
      <c r="D3523" s="29" t="s">
        <v>24620</v>
      </c>
      <c r="E3523" s="32">
        <v>18</v>
      </c>
      <c r="F3523" s="29" t="s">
        <v>29</v>
      </c>
      <c r="G3523" s="29" t="s">
        <v>16754</v>
      </c>
      <c r="H3523" s="32">
        <f>1-361-534-7176</f>
        <v>-8070</v>
      </c>
      <c r="I3523" s="29" t="s">
        <v>25</v>
      </c>
      <c r="J3523" s="29" t="s">
        <v>19</v>
      </c>
      <c r="K3523" s="34">
        <v>44967</v>
      </c>
      <c r="L3523" s="29" t="s">
        <v>35</v>
      </c>
    </row>
    <row r="3524" spans="1:12" x14ac:dyDescent="0.8">
      <c r="A3524" s="29" t="s">
        <v>16756</v>
      </c>
      <c r="B3524" s="29" t="s">
        <v>16757</v>
      </c>
      <c r="C3524" s="29" t="s">
        <v>23921</v>
      </c>
      <c r="D3524" s="29" t="s">
        <v>25042</v>
      </c>
      <c r="E3524" s="32">
        <v>23</v>
      </c>
      <c r="F3524" s="29" t="s">
        <v>14</v>
      </c>
      <c r="G3524" s="29" t="s">
        <v>16758</v>
      </c>
      <c r="H3524" s="32" t="s">
        <v>16759</v>
      </c>
      <c r="I3524" s="29" t="s">
        <v>320</v>
      </c>
      <c r="J3524" s="29" t="s">
        <v>138</v>
      </c>
      <c r="K3524" s="34">
        <v>45571</v>
      </c>
      <c r="L3524" s="29" t="s">
        <v>26</v>
      </c>
    </row>
    <row r="3525" spans="1:12" x14ac:dyDescent="0.8">
      <c r="A3525" s="29" t="s">
        <v>16761</v>
      </c>
      <c r="B3525" s="29" t="s">
        <v>16762</v>
      </c>
      <c r="C3525" s="29" t="s">
        <v>23939</v>
      </c>
      <c r="D3525" s="29" t="s">
        <v>23785</v>
      </c>
      <c r="E3525" s="32">
        <v>54</v>
      </c>
      <c r="F3525" s="29" t="s">
        <v>108</v>
      </c>
      <c r="G3525" s="29" t="s">
        <v>16763</v>
      </c>
      <c r="H3525" s="32">
        <v>2869927321</v>
      </c>
      <c r="I3525" s="29" t="s">
        <v>137</v>
      </c>
      <c r="J3525" s="29" t="s">
        <v>138</v>
      </c>
      <c r="K3525" s="34">
        <v>44972</v>
      </c>
      <c r="L3525" s="29" t="s">
        <v>35</v>
      </c>
    </row>
    <row r="3526" spans="1:12" x14ac:dyDescent="0.8">
      <c r="A3526" s="29" t="s">
        <v>16765</v>
      </c>
      <c r="B3526" s="29" t="s">
        <v>16766</v>
      </c>
      <c r="C3526" s="29" t="s">
        <v>23873</v>
      </c>
      <c r="D3526" s="29" t="s">
        <v>24429</v>
      </c>
      <c r="E3526" s="32">
        <v>28</v>
      </c>
      <c r="F3526" s="29" t="s">
        <v>29</v>
      </c>
      <c r="G3526" s="29" t="s">
        <v>16767</v>
      </c>
      <c r="H3526" s="32" t="s">
        <v>16768</v>
      </c>
      <c r="I3526" s="29" t="s">
        <v>558</v>
      </c>
      <c r="J3526" s="29" t="s">
        <v>55</v>
      </c>
      <c r="K3526" s="34">
        <v>45661</v>
      </c>
      <c r="L3526" s="29" t="s">
        <v>42</v>
      </c>
    </row>
    <row r="3527" spans="1:12" x14ac:dyDescent="0.8">
      <c r="A3527" s="29" t="s">
        <v>16770</v>
      </c>
      <c r="B3527" s="29" t="s">
        <v>16771</v>
      </c>
      <c r="C3527" s="29" t="s">
        <v>23920</v>
      </c>
      <c r="D3527" s="29" t="s">
        <v>24703</v>
      </c>
      <c r="E3527" s="32">
        <v>20</v>
      </c>
      <c r="F3527" s="29" t="s">
        <v>29</v>
      </c>
      <c r="G3527" s="29" t="s">
        <v>16772</v>
      </c>
      <c r="H3527" s="32">
        <v>5517294869</v>
      </c>
      <c r="I3527" s="29" t="s">
        <v>61</v>
      </c>
      <c r="J3527" s="29" t="s">
        <v>62</v>
      </c>
      <c r="K3527" s="34">
        <v>44444</v>
      </c>
      <c r="L3527" s="29" t="s">
        <v>35</v>
      </c>
    </row>
    <row r="3528" spans="1:12" x14ac:dyDescent="0.8">
      <c r="A3528" s="29" t="s">
        <v>16774</v>
      </c>
      <c r="B3528" s="29" t="s">
        <v>16775</v>
      </c>
      <c r="C3528" s="29" t="s">
        <v>24033</v>
      </c>
      <c r="D3528" s="29" t="s">
        <v>24352</v>
      </c>
      <c r="E3528" s="32">
        <v>32</v>
      </c>
      <c r="F3528" s="29" t="s">
        <v>14</v>
      </c>
      <c r="G3528" s="29" t="s">
        <v>16776</v>
      </c>
      <c r="H3528" s="32" t="s">
        <v>16777</v>
      </c>
      <c r="I3528" s="29" t="s">
        <v>73</v>
      </c>
      <c r="J3528" s="29" t="s">
        <v>74</v>
      </c>
      <c r="K3528" s="34">
        <v>44238</v>
      </c>
      <c r="L3528" s="29" t="s">
        <v>26</v>
      </c>
    </row>
    <row r="3529" spans="1:12" x14ac:dyDescent="0.8">
      <c r="A3529" s="29" t="s">
        <v>16779</v>
      </c>
      <c r="B3529" s="29" t="s">
        <v>16780</v>
      </c>
      <c r="C3529" s="29" t="s">
        <v>23890</v>
      </c>
      <c r="D3529" s="29" t="s">
        <v>24579</v>
      </c>
      <c r="E3529" s="32">
        <v>59</v>
      </c>
      <c r="F3529" s="29" t="s">
        <v>14</v>
      </c>
      <c r="G3529" s="29" t="s">
        <v>16781</v>
      </c>
      <c r="H3529" s="32">
        <v>6093197657</v>
      </c>
      <c r="I3529" s="29" t="s">
        <v>832</v>
      </c>
      <c r="J3529" s="29" t="s">
        <v>62</v>
      </c>
      <c r="K3529" s="34">
        <v>44259</v>
      </c>
      <c r="L3529" s="29" t="s">
        <v>42</v>
      </c>
    </row>
    <row r="3530" spans="1:12" x14ac:dyDescent="0.8">
      <c r="A3530" s="29" t="s">
        <v>16783</v>
      </c>
      <c r="B3530" s="29" t="s">
        <v>16784</v>
      </c>
      <c r="C3530" s="29" t="s">
        <v>23904</v>
      </c>
      <c r="D3530" s="29" t="s">
        <v>24482</v>
      </c>
      <c r="E3530" s="32">
        <v>18</v>
      </c>
      <c r="F3530" s="29" t="s">
        <v>29</v>
      </c>
      <c r="G3530" s="29"/>
      <c r="H3530" s="32" t="s">
        <v>16785</v>
      </c>
      <c r="I3530" s="29" t="s">
        <v>558</v>
      </c>
      <c r="J3530" s="29" t="s">
        <v>55</v>
      </c>
      <c r="K3530" s="34">
        <v>45018</v>
      </c>
      <c r="L3530" s="29" t="s">
        <v>42</v>
      </c>
    </row>
    <row r="3531" spans="1:12" x14ac:dyDescent="0.8">
      <c r="A3531" s="29" t="s">
        <v>16787</v>
      </c>
      <c r="B3531" s="29" t="s">
        <v>16788</v>
      </c>
      <c r="C3531" s="29" t="s">
        <v>23819</v>
      </c>
      <c r="D3531" s="29" t="s">
        <v>24423</v>
      </c>
      <c r="E3531" s="32">
        <v>22</v>
      </c>
      <c r="F3531" s="29" t="s">
        <v>29</v>
      </c>
      <c r="G3531" s="29" t="s">
        <v>16789</v>
      </c>
      <c r="H3531" s="32" t="s">
        <v>16790</v>
      </c>
      <c r="I3531" s="29" t="s">
        <v>80</v>
      </c>
      <c r="J3531" s="29" t="s">
        <v>74</v>
      </c>
      <c r="K3531" s="34">
        <v>45102</v>
      </c>
      <c r="L3531" s="29" t="s">
        <v>42</v>
      </c>
    </row>
    <row r="3532" spans="1:12" x14ac:dyDescent="0.8">
      <c r="A3532" s="29" t="s">
        <v>16792</v>
      </c>
      <c r="B3532" s="29" t="s">
        <v>16793</v>
      </c>
      <c r="C3532" s="29" t="s">
        <v>23792</v>
      </c>
      <c r="D3532" s="29" t="s">
        <v>24348</v>
      </c>
      <c r="E3532" s="32">
        <v>52</v>
      </c>
      <c r="F3532" s="29" t="s">
        <v>14</v>
      </c>
      <c r="G3532" s="29" t="s">
        <v>16794</v>
      </c>
      <c r="H3532" s="32" t="s">
        <v>16795</v>
      </c>
      <c r="I3532" s="29" t="s">
        <v>796</v>
      </c>
      <c r="J3532" s="29" t="s">
        <v>19</v>
      </c>
      <c r="K3532" s="34">
        <v>43908</v>
      </c>
      <c r="L3532" s="29" t="s">
        <v>35</v>
      </c>
    </row>
    <row r="3533" spans="1:12" x14ac:dyDescent="0.8">
      <c r="A3533" s="29" t="s">
        <v>16796</v>
      </c>
      <c r="B3533" s="29" t="s">
        <v>16797</v>
      </c>
      <c r="C3533" s="29" t="s">
        <v>23994</v>
      </c>
      <c r="D3533" s="29" t="s">
        <v>24521</v>
      </c>
      <c r="E3533" s="32">
        <v>57</v>
      </c>
      <c r="F3533" s="29" t="s">
        <v>29</v>
      </c>
      <c r="G3533" s="29" t="s">
        <v>16798</v>
      </c>
      <c r="H3533" s="32" t="s">
        <v>16799</v>
      </c>
      <c r="I3533" s="29" t="s">
        <v>144</v>
      </c>
      <c r="J3533" s="29" t="s">
        <v>126</v>
      </c>
      <c r="K3533" s="34">
        <v>44181</v>
      </c>
      <c r="L3533" s="29" t="s">
        <v>35</v>
      </c>
    </row>
    <row r="3534" spans="1:12" x14ac:dyDescent="0.8">
      <c r="A3534" s="29" t="s">
        <v>16801</v>
      </c>
      <c r="B3534" s="29" t="s">
        <v>16802</v>
      </c>
      <c r="C3534" s="29" t="s">
        <v>24201</v>
      </c>
      <c r="D3534" s="29" t="s">
        <v>24715</v>
      </c>
      <c r="E3534" s="32">
        <v>33</v>
      </c>
      <c r="F3534" s="29" t="s">
        <v>14</v>
      </c>
      <c r="G3534" s="29" t="s">
        <v>16803</v>
      </c>
      <c r="H3534" s="32">
        <f>1-213-898-2981</f>
        <v>-4091</v>
      </c>
      <c r="I3534" s="29" t="s">
        <v>558</v>
      </c>
      <c r="J3534" s="29" t="s">
        <v>55</v>
      </c>
      <c r="K3534" s="34">
        <v>45395</v>
      </c>
      <c r="L3534" s="29" t="s">
        <v>35</v>
      </c>
    </row>
    <row r="3535" spans="1:12" x14ac:dyDescent="0.8">
      <c r="A3535" s="29" t="s">
        <v>16805</v>
      </c>
      <c r="B3535" s="29" t="s">
        <v>16806</v>
      </c>
      <c r="C3535" s="29" t="s">
        <v>23872</v>
      </c>
      <c r="D3535" s="29" t="s">
        <v>24404</v>
      </c>
      <c r="E3535" s="32">
        <v>20</v>
      </c>
      <c r="F3535" s="29" t="s">
        <v>14</v>
      </c>
      <c r="G3535" s="29" t="s">
        <v>13530</v>
      </c>
      <c r="H3535" s="32" t="s">
        <v>16807</v>
      </c>
      <c r="I3535" s="29" t="s">
        <v>18</v>
      </c>
      <c r="J3535" s="29" t="s">
        <v>19</v>
      </c>
      <c r="K3535" s="34">
        <v>45374</v>
      </c>
      <c r="L3535" s="29" t="s">
        <v>35</v>
      </c>
    </row>
    <row r="3536" spans="1:12" x14ac:dyDescent="0.8">
      <c r="A3536" s="29" t="s">
        <v>16809</v>
      </c>
      <c r="B3536" s="29" t="s">
        <v>16810</v>
      </c>
      <c r="C3536" s="29" t="s">
        <v>23814</v>
      </c>
      <c r="D3536" s="29" t="s">
        <v>25012</v>
      </c>
      <c r="E3536" s="32">
        <v>60</v>
      </c>
      <c r="F3536" s="29" t="s">
        <v>29</v>
      </c>
      <c r="G3536" s="29" t="s">
        <v>16811</v>
      </c>
      <c r="H3536" s="32" t="s">
        <v>16812</v>
      </c>
      <c r="I3536" s="29" t="s">
        <v>186</v>
      </c>
      <c r="J3536" s="29" t="s">
        <v>74</v>
      </c>
      <c r="K3536" s="34">
        <v>45277</v>
      </c>
      <c r="L3536" s="29" t="s">
        <v>42</v>
      </c>
    </row>
    <row r="3537" spans="1:12" x14ac:dyDescent="0.8">
      <c r="A3537" s="29" t="s">
        <v>16814</v>
      </c>
      <c r="B3537" s="29" t="s">
        <v>16815</v>
      </c>
      <c r="C3537" s="29" t="s">
        <v>23840</v>
      </c>
      <c r="D3537" s="29" t="s">
        <v>24695</v>
      </c>
      <c r="E3537" s="32">
        <v>54</v>
      </c>
      <c r="F3537" s="29" t="s">
        <v>14</v>
      </c>
      <c r="G3537" s="29" t="s">
        <v>16816</v>
      </c>
      <c r="H3537" s="32">
        <v>6983865985</v>
      </c>
      <c r="I3537" s="29" t="s">
        <v>450</v>
      </c>
      <c r="J3537" s="29" t="s">
        <v>138</v>
      </c>
      <c r="K3537" s="34">
        <v>44263</v>
      </c>
      <c r="L3537" s="29" t="s">
        <v>26</v>
      </c>
    </row>
    <row r="3538" spans="1:12" x14ac:dyDescent="0.8">
      <c r="A3538" s="29" t="s">
        <v>16818</v>
      </c>
      <c r="B3538" s="29" t="s">
        <v>16819</v>
      </c>
      <c r="C3538" s="29" t="s">
        <v>23999</v>
      </c>
      <c r="D3538" s="29" t="s">
        <v>25008</v>
      </c>
      <c r="E3538" s="32">
        <v>43</v>
      </c>
      <c r="F3538" s="29" t="s">
        <v>14</v>
      </c>
      <c r="G3538" s="29" t="s">
        <v>16820</v>
      </c>
      <c r="H3538" s="32" t="s">
        <v>16821</v>
      </c>
      <c r="I3538" s="29" t="s">
        <v>249</v>
      </c>
      <c r="J3538" s="29" t="s">
        <v>55</v>
      </c>
      <c r="K3538" s="34">
        <v>45524</v>
      </c>
      <c r="L3538" s="29" t="s">
        <v>42</v>
      </c>
    </row>
    <row r="3539" spans="1:12" x14ac:dyDescent="0.8">
      <c r="A3539" s="29" t="s">
        <v>16823</v>
      </c>
      <c r="B3539" s="29" t="s">
        <v>16824</v>
      </c>
      <c r="C3539" s="29" t="s">
        <v>23829</v>
      </c>
      <c r="D3539" s="29" t="s">
        <v>25025</v>
      </c>
      <c r="E3539" s="32">
        <v>25</v>
      </c>
      <c r="F3539" s="29" t="s">
        <v>29</v>
      </c>
      <c r="G3539" s="29"/>
      <c r="H3539" s="32" t="s">
        <v>16825</v>
      </c>
      <c r="I3539" s="29" t="s">
        <v>558</v>
      </c>
      <c r="J3539" s="29"/>
      <c r="K3539" s="34">
        <v>44476</v>
      </c>
      <c r="L3539" s="29" t="s">
        <v>35</v>
      </c>
    </row>
    <row r="3540" spans="1:12" x14ac:dyDescent="0.8">
      <c r="A3540" s="29" t="s">
        <v>16827</v>
      </c>
      <c r="B3540" s="29" t="s">
        <v>16828</v>
      </c>
      <c r="C3540" s="29" t="s">
        <v>23905</v>
      </c>
      <c r="D3540" s="29" t="s">
        <v>24649</v>
      </c>
      <c r="E3540" s="32">
        <v>34</v>
      </c>
      <c r="F3540" s="29" t="s">
        <v>29</v>
      </c>
      <c r="G3540" s="29"/>
      <c r="H3540" s="32" t="s">
        <v>16829</v>
      </c>
      <c r="I3540" s="29" t="s">
        <v>119</v>
      </c>
      <c r="J3540" s="29" t="s">
        <v>55</v>
      </c>
      <c r="K3540" s="34">
        <v>44955</v>
      </c>
      <c r="L3540" s="29" t="s">
        <v>26</v>
      </c>
    </row>
    <row r="3541" spans="1:12" x14ac:dyDescent="0.8">
      <c r="A3541" s="29" t="s">
        <v>16831</v>
      </c>
      <c r="B3541" s="29" t="s">
        <v>16832</v>
      </c>
      <c r="C3541" s="29" t="s">
        <v>24106</v>
      </c>
      <c r="D3541" s="29" t="s">
        <v>24863</v>
      </c>
      <c r="E3541" s="32">
        <v>33</v>
      </c>
      <c r="F3541" s="29" t="s">
        <v>108</v>
      </c>
      <c r="G3541" s="29" t="s">
        <v>16833</v>
      </c>
      <c r="H3541" s="32" t="s">
        <v>16834</v>
      </c>
      <c r="I3541" s="29" t="s">
        <v>144</v>
      </c>
      <c r="J3541" s="29" t="s">
        <v>145</v>
      </c>
      <c r="K3541" s="34">
        <v>45190</v>
      </c>
      <c r="L3541" s="29" t="s">
        <v>26</v>
      </c>
    </row>
    <row r="3542" spans="1:12" x14ac:dyDescent="0.8">
      <c r="A3542" s="29" t="s">
        <v>16836</v>
      </c>
      <c r="B3542" s="29"/>
      <c r="C3542" s="29"/>
      <c r="D3542" s="29"/>
      <c r="E3542" s="32">
        <v>38</v>
      </c>
      <c r="F3542" s="29" t="s">
        <v>14</v>
      </c>
      <c r="G3542" s="29" t="s">
        <v>16837</v>
      </c>
      <c r="H3542" s="32" t="s">
        <v>16838</v>
      </c>
      <c r="I3542" s="29" t="s">
        <v>796</v>
      </c>
      <c r="J3542" s="29" t="s">
        <v>19</v>
      </c>
      <c r="K3542" s="34">
        <v>44721</v>
      </c>
      <c r="L3542" s="29" t="s">
        <v>42</v>
      </c>
    </row>
    <row r="3543" spans="1:12" x14ac:dyDescent="0.8">
      <c r="A3543" s="29" t="s">
        <v>16840</v>
      </c>
      <c r="B3543" s="29" t="s">
        <v>16841</v>
      </c>
      <c r="C3543" s="29" t="s">
        <v>24022</v>
      </c>
      <c r="D3543" s="29" t="s">
        <v>24818</v>
      </c>
      <c r="E3543" s="32">
        <v>52</v>
      </c>
      <c r="F3543" s="29" t="s">
        <v>29</v>
      </c>
      <c r="G3543" s="29" t="s">
        <v>16842</v>
      </c>
      <c r="H3543" s="32" t="s">
        <v>16843</v>
      </c>
      <c r="I3543" s="29" t="s">
        <v>510</v>
      </c>
      <c r="J3543" s="29" t="s">
        <v>126</v>
      </c>
      <c r="K3543" s="34">
        <v>45188</v>
      </c>
      <c r="L3543" s="29" t="s">
        <v>42</v>
      </c>
    </row>
    <row r="3544" spans="1:12" x14ac:dyDescent="0.8">
      <c r="A3544" s="29" t="s">
        <v>16845</v>
      </c>
      <c r="B3544" s="29" t="s">
        <v>16846</v>
      </c>
      <c r="C3544" s="29" t="s">
        <v>23920</v>
      </c>
      <c r="D3544" s="29" t="s">
        <v>18</v>
      </c>
      <c r="E3544" s="32">
        <v>45</v>
      </c>
      <c r="F3544" s="29" t="s">
        <v>29</v>
      </c>
      <c r="G3544" s="29" t="s">
        <v>16847</v>
      </c>
      <c r="H3544" s="32" t="s">
        <v>16848</v>
      </c>
      <c r="I3544" s="29" t="s">
        <v>91</v>
      </c>
      <c r="J3544" s="29" t="s">
        <v>92</v>
      </c>
      <c r="K3544" s="34">
        <v>45383</v>
      </c>
      <c r="L3544" s="29" t="s">
        <v>42</v>
      </c>
    </row>
    <row r="3545" spans="1:12" x14ac:dyDescent="0.8">
      <c r="A3545" s="29" t="s">
        <v>16850</v>
      </c>
      <c r="B3545" s="29" t="s">
        <v>16851</v>
      </c>
      <c r="C3545" s="29" t="s">
        <v>24115</v>
      </c>
      <c r="D3545" s="29" t="s">
        <v>24433</v>
      </c>
      <c r="E3545" s="32">
        <v>22</v>
      </c>
      <c r="F3545" s="29" t="s">
        <v>29</v>
      </c>
      <c r="G3545" s="29" t="s">
        <v>16637</v>
      </c>
      <c r="H3545" s="32"/>
      <c r="I3545" s="29" t="s">
        <v>303</v>
      </c>
      <c r="J3545" s="29" t="s">
        <v>221</v>
      </c>
      <c r="K3545" s="34">
        <v>44227</v>
      </c>
      <c r="L3545" s="29" t="s">
        <v>35</v>
      </c>
    </row>
    <row r="3546" spans="1:12" x14ac:dyDescent="0.8">
      <c r="A3546" s="29" t="s">
        <v>16852</v>
      </c>
      <c r="B3546" s="29" t="s">
        <v>16853</v>
      </c>
      <c r="C3546" s="29" t="s">
        <v>23847</v>
      </c>
      <c r="D3546" s="29" t="s">
        <v>24213</v>
      </c>
      <c r="E3546" s="32">
        <v>51</v>
      </c>
      <c r="F3546" s="29" t="s">
        <v>29</v>
      </c>
      <c r="G3546" s="29" t="s">
        <v>16854</v>
      </c>
      <c r="H3546" s="32" t="s">
        <v>16855</v>
      </c>
      <c r="I3546" s="29" t="s">
        <v>73</v>
      </c>
      <c r="J3546" s="29" t="s">
        <v>74</v>
      </c>
      <c r="K3546" s="34">
        <v>45411</v>
      </c>
      <c r="L3546" s="29" t="s">
        <v>35</v>
      </c>
    </row>
    <row r="3547" spans="1:12" x14ac:dyDescent="0.8">
      <c r="A3547" s="29" t="s">
        <v>16857</v>
      </c>
      <c r="B3547" s="29" t="s">
        <v>16858</v>
      </c>
      <c r="C3547" s="29" t="s">
        <v>23884</v>
      </c>
      <c r="D3547" s="29" t="s">
        <v>24384</v>
      </c>
      <c r="E3547" s="32">
        <v>38</v>
      </c>
      <c r="F3547" s="29" t="s">
        <v>29</v>
      </c>
      <c r="G3547" s="29" t="s">
        <v>16859</v>
      </c>
      <c r="H3547" s="32" t="s">
        <v>16860</v>
      </c>
      <c r="I3547" s="29" t="s">
        <v>105</v>
      </c>
      <c r="J3547" s="29" t="s">
        <v>48</v>
      </c>
      <c r="K3547" s="34">
        <v>44898</v>
      </c>
      <c r="L3547" s="29" t="s">
        <v>42</v>
      </c>
    </row>
    <row r="3548" spans="1:12" x14ac:dyDescent="0.8">
      <c r="A3548" s="29" t="s">
        <v>16862</v>
      </c>
      <c r="B3548" s="29" t="s">
        <v>16863</v>
      </c>
      <c r="C3548" s="29" t="s">
        <v>23974</v>
      </c>
      <c r="D3548" s="29" t="s">
        <v>25109</v>
      </c>
      <c r="E3548" s="32">
        <v>43</v>
      </c>
      <c r="F3548" s="29" t="s">
        <v>14</v>
      </c>
      <c r="G3548" s="29" t="s">
        <v>16864</v>
      </c>
      <c r="H3548" s="32" t="s">
        <v>16865</v>
      </c>
      <c r="I3548" s="29" t="s">
        <v>155</v>
      </c>
      <c r="J3548" s="29" t="s">
        <v>92</v>
      </c>
      <c r="K3548" s="34">
        <v>45275</v>
      </c>
      <c r="L3548" s="29" t="s">
        <v>35</v>
      </c>
    </row>
    <row r="3549" spans="1:12" x14ac:dyDescent="0.8">
      <c r="A3549" s="29" t="s">
        <v>16867</v>
      </c>
      <c r="B3549" s="29" t="s">
        <v>16868</v>
      </c>
      <c r="C3549" s="29" t="s">
        <v>24204</v>
      </c>
      <c r="D3549" s="29" t="s">
        <v>24544</v>
      </c>
      <c r="E3549" s="32">
        <v>52</v>
      </c>
      <c r="F3549" s="29" t="s">
        <v>29</v>
      </c>
      <c r="G3549" s="29" t="s">
        <v>16869</v>
      </c>
      <c r="H3549" s="32" t="s">
        <v>16870</v>
      </c>
      <c r="I3549" s="29" t="s">
        <v>119</v>
      </c>
      <c r="J3549" s="29" t="s">
        <v>55</v>
      </c>
      <c r="K3549" s="34">
        <v>44908</v>
      </c>
      <c r="L3549" s="29" t="s">
        <v>26</v>
      </c>
    </row>
    <row r="3550" spans="1:12" x14ac:dyDescent="0.8">
      <c r="A3550" s="29" t="s">
        <v>16872</v>
      </c>
      <c r="B3550" s="29" t="s">
        <v>16873</v>
      </c>
      <c r="C3550" s="29" t="s">
        <v>23967</v>
      </c>
      <c r="D3550" s="29" t="s">
        <v>25115</v>
      </c>
      <c r="E3550" s="32">
        <v>21</v>
      </c>
      <c r="F3550" s="29" t="s">
        <v>29</v>
      </c>
      <c r="G3550" s="29" t="s">
        <v>16874</v>
      </c>
      <c r="H3550" s="32" t="s">
        <v>16875</v>
      </c>
      <c r="I3550" s="29" t="s">
        <v>450</v>
      </c>
      <c r="J3550" s="29" t="s">
        <v>138</v>
      </c>
      <c r="K3550" s="34">
        <v>43917</v>
      </c>
      <c r="L3550" s="29" t="s">
        <v>42</v>
      </c>
    </row>
    <row r="3551" spans="1:12" x14ac:dyDescent="0.8">
      <c r="A3551" s="29" t="s">
        <v>16877</v>
      </c>
      <c r="B3551" s="29" t="s">
        <v>16878</v>
      </c>
      <c r="C3551" s="29" t="s">
        <v>23913</v>
      </c>
      <c r="D3551" s="29" t="s">
        <v>25116</v>
      </c>
      <c r="E3551" s="32">
        <v>34</v>
      </c>
      <c r="F3551" s="29" t="s">
        <v>29</v>
      </c>
      <c r="G3551" s="29" t="s">
        <v>16879</v>
      </c>
      <c r="H3551" s="32">
        <v>4139150806</v>
      </c>
      <c r="I3551" s="29" t="s">
        <v>18</v>
      </c>
      <c r="J3551" s="29" t="s">
        <v>19</v>
      </c>
      <c r="K3551" s="34">
        <v>45351</v>
      </c>
      <c r="L3551" s="29" t="s">
        <v>35</v>
      </c>
    </row>
    <row r="3552" spans="1:12" x14ac:dyDescent="0.8">
      <c r="A3552" s="29" t="s">
        <v>16881</v>
      </c>
      <c r="B3552" s="29" t="s">
        <v>16882</v>
      </c>
      <c r="C3552" s="29" t="s">
        <v>23752</v>
      </c>
      <c r="D3552" s="29" t="s">
        <v>24537</v>
      </c>
      <c r="E3552" s="32">
        <v>28</v>
      </c>
      <c r="F3552" s="29" t="s">
        <v>14</v>
      </c>
      <c r="G3552" s="29" t="s">
        <v>16883</v>
      </c>
      <c r="H3552" s="32" t="s">
        <v>16884</v>
      </c>
      <c r="I3552" s="29" t="s">
        <v>41</v>
      </c>
      <c r="J3552" s="29" t="s">
        <v>19</v>
      </c>
      <c r="K3552" s="34">
        <v>45424</v>
      </c>
      <c r="L3552" s="29" t="s">
        <v>42</v>
      </c>
    </row>
    <row r="3553" spans="1:12" x14ac:dyDescent="0.8">
      <c r="A3553" s="29" t="s">
        <v>16886</v>
      </c>
      <c r="B3553" s="29" t="s">
        <v>16887</v>
      </c>
      <c r="C3553" s="29" t="s">
        <v>23806</v>
      </c>
      <c r="D3553" s="29" t="s">
        <v>24916</v>
      </c>
      <c r="E3553" s="32">
        <v>18</v>
      </c>
      <c r="F3553" s="29" t="s">
        <v>108</v>
      </c>
      <c r="G3553" s="29" t="s">
        <v>16888</v>
      </c>
      <c r="H3553" s="32"/>
      <c r="I3553" s="29" t="s">
        <v>54</v>
      </c>
      <c r="J3553" s="29" t="s">
        <v>55</v>
      </c>
      <c r="K3553" s="34">
        <v>45402</v>
      </c>
      <c r="L3553" s="29" t="s">
        <v>35</v>
      </c>
    </row>
    <row r="3554" spans="1:12" x14ac:dyDescent="0.8">
      <c r="A3554" s="29" t="s">
        <v>16890</v>
      </c>
      <c r="B3554" s="29" t="s">
        <v>16891</v>
      </c>
      <c r="C3554" s="29" t="s">
        <v>24077</v>
      </c>
      <c r="D3554" s="29" t="s">
        <v>24508</v>
      </c>
      <c r="E3554" s="32">
        <v>39</v>
      </c>
      <c r="F3554" s="29" t="s">
        <v>29</v>
      </c>
      <c r="G3554" s="29" t="s">
        <v>16892</v>
      </c>
      <c r="H3554" s="32" t="s">
        <v>16893</v>
      </c>
      <c r="I3554" s="29" t="s">
        <v>558</v>
      </c>
      <c r="J3554" s="29" t="s">
        <v>55</v>
      </c>
      <c r="K3554" s="34">
        <v>44807</v>
      </c>
      <c r="L3554" s="29" t="s">
        <v>35</v>
      </c>
    </row>
    <row r="3555" spans="1:12" x14ac:dyDescent="0.8">
      <c r="A3555" s="29" t="s">
        <v>16895</v>
      </c>
      <c r="B3555" s="29" t="s">
        <v>16896</v>
      </c>
      <c r="C3555" s="29" t="s">
        <v>24196</v>
      </c>
      <c r="D3555" s="29" t="s">
        <v>24749</v>
      </c>
      <c r="E3555" s="32">
        <v>65</v>
      </c>
      <c r="F3555" s="29" t="s">
        <v>14</v>
      </c>
      <c r="G3555" s="29" t="s">
        <v>16897</v>
      </c>
      <c r="H3555" s="32" t="s">
        <v>16898</v>
      </c>
      <c r="I3555" s="29" t="s">
        <v>244</v>
      </c>
      <c r="J3555" s="29" t="s">
        <v>221</v>
      </c>
      <c r="K3555" s="34">
        <v>44349</v>
      </c>
      <c r="L3555" s="29" t="s">
        <v>26</v>
      </c>
    </row>
    <row r="3556" spans="1:12" x14ac:dyDescent="0.8">
      <c r="A3556" s="29" t="s">
        <v>16900</v>
      </c>
      <c r="B3556" s="29" t="s">
        <v>16901</v>
      </c>
      <c r="C3556" s="29" t="s">
        <v>23917</v>
      </c>
      <c r="D3556" s="29" t="s">
        <v>24456</v>
      </c>
      <c r="E3556" s="32">
        <v>18</v>
      </c>
      <c r="F3556" s="29" t="s">
        <v>29</v>
      </c>
      <c r="G3556" s="29" t="s">
        <v>14239</v>
      </c>
      <c r="H3556" s="32">
        <f>1-407-953-5948</f>
        <v>-7307</v>
      </c>
      <c r="I3556" s="29" t="s">
        <v>529</v>
      </c>
      <c r="J3556" s="29" t="s">
        <v>55</v>
      </c>
      <c r="K3556" s="34">
        <v>44640</v>
      </c>
      <c r="L3556" s="29" t="s">
        <v>42</v>
      </c>
    </row>
    <row r="3557" spans="1:12" x14ac:dyDescent="0.8">
      <c r="A3557" s="29" t="s">
        <v>16903</v>
      </c>
      <c r="B3557" s="29"/>
      <c r="C3557" s="29"/>
      <c r="D3557" s="29"/>
      <c r="E3557" s="32">
        <v>34</v>
      </c>
      <c r="F3557" s="29" t="s">
        <v>29</v>
      </c>
      <c r="G3557" s="29" t="s">
        <v>16904</v>
      </c>
      <c r="H3557" s="32" t="s">
        <v>16905</v>
      </c>
      <c r="I3557" s="29" t="s">
        <v>578</v>
      </c>
      <c r="J3557" s="29" t="s">
        <v>113</v>
      </c>
      <c r="K3557" s="34">
        <v>44612</v>
      </c>
      <c r="L3557" s="29" t="s">
        <v>35</v>
      </c>
    </row>
    <row r="3558" spans="1:12" x14ac:dyDescent="0.8">
      <c r="A3558" s="29" t="s">
        <v>16907</v>
      </c>
      <c r="B3558" s="29" t="s">
        <v>16908</v>
      </c>
      <c r="C3558" s="29" t="s">
        <v>24027</v>
      </c>
      <c r="D3558" s="29" t="s">
        <v>24734</v>
      </c>
      <c r="E3558" s="32">
        <v>42</v>
      </c>
      <c r="F3558" s="29" t="s">
        <v>29</v>
      </c>
      <c r="G3558" s="29" t="s">
        <v>16909</v>
      </c>
      <c r="H3558" s="32" t="s">
        <v>16910</v>
      </c>
      <c r="I3558" s="29" t="s">
        <v>390</v>
      </c>
      <c r="J3558" s="29" t="s">
        <v>180</v>
      </c>
      <c r="K3558" s="34">
        <v>44903</v>
      </c>
      <c r="L3558" s="29" t="s">
        <v>35</v>
      </c>
    </row>
    <row r="3559" spans="1:12" x14ac:dyDescent="0.8">
      <c r="A3559" s="29" t="s">
        <v>16912</v>
      </c>
      <c r="B3559" s="29" t="s">
        <v>16913</v>
      </c>
      <c r="C3559" s="29" t="s">
        <v>23946</v>
      </c>
      <c r="D3559" s="29" t="s">
        <v>24104</v>
      </c>
      <c r="E3559" s="32">
        <v>36</v>
      </c>
      <c r="F3559" s="29" t="s">
        <v>14</v>
      </c>
      <c r="G3559" s="29" t="s">
        <v>16914</v>
      </c>
      <c r="H3559" s="32" t="s">
        <v>16915</v>
      </c>
      <c r="I3559" s="29" t="s">
        <v>912</v>
      </c>
      <c r="J3559" s="29" t="s">
        <v>99</v>
      </c>
      <c r="K3559" s="34">
        <v>44653</v>
      </c>
      <c r="L3559" s="29" t="s">
        <v>42</v>
      </c>
    </row>
    <row r="3560" spans="1:12" x14ac:dyDescent="0.8">
      <c r="A3560" s="29" t="s">
        <v>16917</v>
      </c>
      <c r="B3560" s="29" t="s">
        <v>16918</v>
      </c>
      <c r="C3560" s="29" t="s">
        <v>23935</v>
      </c>
      <c r="D3560" s="29" t="s">
        <v>25117</v>
      </c>
      <c r="E3560" s="32">
        <v>33</v>
      </c>
      <c r="F3560" s="29" t="s">
        <v>29</v>
      </c>
      <c r="G3560" s="29" t="s">
        <v>16919</v>
      </c>
      <c r="H3560" s="32" t="s">
        <v>16920</v>
      </c>
      <c r="I3560" s="29" t="s">
        <v>1014</v>
      </c>
      <c r="J3560" s="29" t="s">
        <v>34</v>
      </c>
      <c r="K3560" s="34">
        <v>45279</v>
      </c>
      <c r="L3560" s="29" t="s">
        <v>26</v>
      </c>
    </row>
    <row r="3561" spans="1:12" x14ac:dyDescent="0.8">
      <c r="A3561" s="29" t="s">
        <v>16922</v>
      </c>
      <c r="B3561" s="29" t="s">
        <v>3082</v>
      </c>
      <c r="C3561" s="29" t="s">
        <v>23801</v>
      </c>
      <c r="D3561" s="29" t="s">
        <v>24330</v>
      </c>
      <c r="E3561" s="32"/>
      <c r="F3561" s="29" t="s">
        <v>14</v>
      </c>
      <c r="G3561" s="29" t="s">
        <v>16923</v>
      </c>
      <c r="H3561" s="32" t="s">
        <v>16924</v>
      </c>
      <c r="I3561" s="29" t="s">
        <v>41</v>
      </c>
      <c r="J3561" s="29" t="s">
        <v>19</v>
      </c>
      <c r="K3561" s="34">
        <v>45631</v>
      </c>
      <c r="L3561" s="29" t="s">
        <v>42</v>
      </c>
    </row>
    <row r="3562" spans="1:12" x14ac:dyDescent="0.8">
      <c r="A3562" s="29" t="s">
        <v>16926</v>
      </c>
      <c r="B3562" s="29" t="s">
        <v>16927</v>
      </c>
      <c r="C3562" s="29" t="s">
        <v>24301</v>
      </c>
      <c r="D3562" s="29" t="s">
        <v>23796</v>
      </c>
      <c r="E3562" s="32">
        <v>37</v>
      </c>
      <c r="F3562" s="29" t="s">
        <v>14</v>
      </c>
      <c r="G3562" s="29" t="s">
        <v>16928</v>
      </c>
      <c r="H3562" s="32" t="s">
        <v>16929</v>
      </c>
      <c r="I3562" s="29" t="s">
        <v>249</v>
      </c>
      <c r="J3562" s="29" t="s">
        <v>55</v>
      </c>
      <c r="K3562" s="34">
        <v>44501</v>
      </c>
      <c r="L3562" s="29" t="s">
        <v>42</v>
      </c>
    </row>
    <row r="3563" spans="1:12" x14ac:dyDescent="0.8">
      <c r="A3563" s="29" t="s">
        <v>16931</v>
      </c>
      <c r="B3563" s="29" t="s">
        <v>16932</v>
      </c>
      <c r="C3563" s="29" t="s">
        <v>23945</v>
      </c>
      <c r="D3563" s="29" t="s">
        <v>24500</v>
      </c>
      <c r="E3563" s="32">
        <v>25</v>
      </c>
      <c r="F3563" s="29" t="s">
        <v>29</v>
      </c>
      <c r="G3563" s="29" t="s">
        <v>16933</v>
      </c>
      <c r="H3563" s="32" t="s">
        <v>16934</v>
      </c>
      <c r="I3563" s="29" t="s">
        <v>796</v>
      </c>
      <c r="J3563" s="29" t="s">
        <v>19</v>
      </c>
      <c r="K3563" s="34">
        <v>44431</v>
      </c>
      <c r="L3563" s="29" t="s">
        <v>35</v>
      </c>
    </row>
    <row r="3564" spans="1:12" x14ac:dyDescent="0.8">
      <c r="A3564" s="29" t="s">
        <v>16936</v>
      </c>
      <c r="B3564" s="29" t="s">
        <v>11851</v>
      </c>
      <c r="C3564" s="29" t="s">
        <v>23792</v>
      </c>
      <c r="D3564" s="29" t="s">
        <v>24733</v>
      </c>
      <c r="E3564" s="32">
        <v>18</v>
      </c>
      <c r="F3564" s="29" t="s">
        <v>14</v>
      </c>
      <c r="G3564" s="29" t="s">
        <v>16937</v>
      </c>
      <c r="H3564" s="32">
        <v>4344994115</v>
      </c>
      <c r="I3564" s="29" t="s">
        <v>529</v>
      </c>
      <c r="J3564" s="29" t="s">
        <v>55</v>
      </c>
      <c r="K3564" s="34">
        <v>45400</v>
      </c>
      <c r="L3564" s="29" t="s">
        <v>42</v>
      </c>
    </row>
    <row r="3565" spans="1:12" x14ac:dyDescent="0.8">
      <c r="A3565" s="29" t="s">
        <v>16939</v>
      </c>
      <c r="B3565" s="29" t="s">
        <v>16940</v>
      </c>
      <c r="C3565" s="29" t="s">
        <v>23741</v>
      </c>
      <c r="D3565" s="29" t="s">
        <v>24387</v>
      </c>
      <c r="E3565" s="32">
        <v>49</v>
      </c>
      <c r="F3565" s="29" t="s">
        <v>14</v>
      </c>
      <c r="G3565" s="29" t="s">
        <v>16941</v>
      </c>
      <c r="H3565" s="32">
        <v>6549658787</v>
      </c>
      <c r="I3565" s="29" t="s">
        <v>2104</v>
      </c>
      <c r="J3565" s="29" t="s">
        <v>180</v>
      </c>
      <c r="K3565" s="34">
        <v>44513</v>
      </c>
      <c r="L3565" s="29" t="s">
        <v>42</v>
      </c>
    </row>
    <row r="3566" spans="1:12" x14ac:dyDescent="0.8">
      <c r="A3566" s="29" t="s">
        <v>16943</v>
      </c>
      <c r="B3566" s="29" t="s">
        <v>16944</v>
      </c>
      <c r="C3566" s="29" t="s">
        <v>23917</v>
      </c>
      <c r="D3566" s="29" t="s">
        <v>24383</v>
      </c>
      <c r="E3566" s="32">
        <v>46</v>
      </c>
      <c r="F3566" s="29" t="s">
        <v>29</v>
      </c>
      <c r="G3566" s="29" t="s">
        <v>16945</v>
      </c>
      <c r="H3566" s="32" t="s">
        <v>16946</v>
      </c>
      <c r="I3566" s="29" t="s">
        <v>450</v>
      </c>
      <c r="J3566" s="29" t="s">
        <v>138</v>
      </c>
      <c r="K3566" s="34">
        <v>45154</v>
      </c>
      <c r="L3566" s="29" t="s">
        <v>26</v>
      </c>
    </row>
    <row r="3567" spans="1:12" x14ac:dyDescent="0.8">
      <c r="A3567" s="29" t="s">
        <v>16948</v>
      </c>
      <c r="B3567" s="29" t="s">
        <v>16949</v>
      </c>
      <c r="C3567" s="29" t="s">
        <v>24144</v>
      </c>
      <c r="D3567" s="29" t="s">
        <v>24392</v>
      </c>
      <c r="E3567" s="32">
        <v>35</v>
      </c>
      <c r="F3567" s="29" t="s">
        <v>14</v>
      </c>
      <c r="G3567" s="29" t="s">
        <v>16950</v>
      </c>
      <c r="H3567" s="32" t="s">
        <v>16951</v>
      </c>
      <c r="I3567" s="29" t="s">
        <v>137</v>
      </c>
      <c r="J3567" s="29" t="s">
        <v>138</v>
      </c>
      <c r="K3567" s="34">
        <v>44617</v>
      </c>
      <c r="L3567" s="29" t="s">
        <v>42</v>
      </c>
    </row>
    <row r="3568" spans="1:12" x14ac:dyDescent="0.8">
      <c r="A3568" s="29" t="s">
        <v>16953</v>
      </c>
      <c r="B3568" s="29" t="s">
        <v>16954</v>
      </c>
      <c r="C3568" s="29" t="s">
        <v>390</v>
      </c>
      <c r="D3568" s="29" t="s">
        <v>24669</v>
      </c>
      <c r="E3568" s="32">
        <v>37</v>
      </c>
      <c r="F3568" s="29" t="s">
        <v>29</v>
      </c>
      <c r="G3568" s="29" t="s">
        <v>16955</v>
      </c>
      <c r="H3568" s="32">
        <v>5216646671</v>
      </c>
      <c r="I3568" s="29" t="s">
        <v>409</v>
      </c>
      <c r="J3568" s="29" t="s">
        <v>34</v>
      </c>
      <c r="K3568" s="34">
        <v>44831</v>
      </c>
      <c r="L3568" s="29" t="s">
        <v>35</v>
      </c>
    </row>
    <row r="3569" spans="1:12" x14ac:dyDescent="0.8">
      <c r="A3569" s="29" t="s">
        <v>16957</v>
      </c>
      <c r="B3569" s="29" t="s">
        <v>16958</v>
      </c>
      <c r="C3569" s="29" t="s">
        <v>23921</v>
      </c>
      <c r="D3569" s="29" t="s">
        <v>24765</v>
      </c>
      <c r="E3569" s="32">
        <v>47</v>
      </c>
      <c r="F3569" s="29" t="s">
        <v>14</v>
      </c>
      <c r="G3569" s="29" t="s">
        <v>16959</v>
      </c>
      <c r="H3569" s="32"/>
      <c r="I3569" s="29" t="s">
        <v>144</v>
      </c>
      <c r="J3569" s="29" t="s">
        <v>145</v>
      </c>
      <c r="K3569" s="34">
        <v>44613</v>
      </c>
      <c r="L3569" s="29" t="s">
        <v>26</v>
      </c>
    </row>
    <row r="3570" spans="1:12" x14ac:dyDescent="0.8">
      <c r="A3570" s="29" t="s">
        <v>16961</v>
      </c>
      <c r="B3570" s="29" t="s">
        <v>16962</v>
      </c>
      <c r="C3570" s="29" t="s">
        <v>24090</v>
      </c>
      <c r="D3570" s="29" t="s">
        <v>24143</v>
      </c>
      <c r="E3570" s="32">
        <v>37</v>
      </c>
      <c r="F3570" s="29"/>
      <c r="G3570" s="29" t="s">
        <v>16963</v>
      </c>
      <c r="H3570" s="32" t="s">
        <v>16964</v>
      </c>
      <c r="I3570" s="29" t="s">
        <v>303</v>
      </c>
      <c r="J3570" s="29" t="s">
        <v>221</v>
      </c>
      <c r="K3570" s="34">
        <v>44605</v>
      </c>
      <c r="L3570" s="29" t="s">
        <v>35</v>
      </c>
    </row>
    <row r="3571" spans="1:12" x14ac:dyDescent="0.8">
      <c r="A3571" s="29" t="s">
        <v>16966</v>
      </c>
      <c r="B3571" s="29" t="s">
        <v>16967</v>
      </c>
      <c r="C3571" s="29" t="s">
        <v>24133</v>
      </c>
      <c r="D3571" s="29" t="s">
        <v>24515</v>
      </c>
      <c r="E3571" s="32">
        <v>45</v>
      </c>
      <c r="F3571" s="29" t="s">
        <v>29</v>
      </c>
      <c r="G3571" s="29" t="s">
        <v>16968</v>
      </c>
      <c r="H3571" s="32" t="s">
        <v>16969</v>
      </c>
      <c r="I3571" s="29" t="s">
        <v>119</v>
      </c>
      <c r="J3571" s="29" t="s">
        <v>55</v>
      </c>
      <c r="K3571" s="34">
        <v>44615</v>
      </c>
      <c r="L3571" s="29" t="s">
        <v>26</v>
      </c>
    </row>
    <row r="3572" spans="1:12" x14ac:dyDescent="0.8">
      <c r="A3572" s="29" t="s">
        <v>16971</v>
      </c>
      <c r="B3572" s="29" t="s">
        <v>16972</v>
      </c>
      <c r="C3572" s="29" t="s">
        <v>23774</v>
      </c>
      <c r="D3572" s="29" t="s">
        <v>23747</v>
      </c>
      <c r="E3572" s="32">
        <v>31</v>
      </c>
      <c r="F3572" s="29" t="s">
        <v>29</v>
      </c>
      <c r="G3572" s="29" t="s">
        <v>16973</v>
      </c>
      <c r="H3572" s="32">
        <v>3073462869</v>
      </c>
      <c r="I3572" s="29" t="s">
        <v>98</v>
      </c>
      <c r="J3572" s="29" t="s">
        <v>99</v>
      </c>
      <c r="K3572" s="34">
        <v>44771</v>
      </c>
      <c r="L3572" s="29" t="s">
        <v>26</v>
      </c>
    </row>
    <row r="3573" spans="1:12" x14ac:dyDescent="0.8">
      <c r="A3573" s="29" t="s">
        <v>16975</v>
      </c>
      <c r="B3573" s="29" t="s">
        <v>16976</v>
      </c>
      <c r="C3573" s="29" t="s">
        <v>23747</v>
      </c>
      <c r="D3573" s="29" t="s">
        <v>24751</v>
      </c>
      <c r="E3573" s="32">
        <v>50</v>
      </c>
      <c r="F3573" s="29" t="s">
        <v>14</v>
      </c>
      <c r="G3573" s="29"/>
      <c r="H3573" s="32" t="s">
        <v>16977</v>
      </c>
      <c r="I3573" s="29" t="s">
        <v>220</v>
      </c>
      <c r="J3573" s="29" t="s">
        <v>221</v>
      </c>
      <c r="K3573" s="34">
        <v>44062</v>
      </c>
      <c r="L3573" s="29" t="s">
        <v>35</v>
      </c>
    </row>
    <row r="3574" spans="1:12" x14ac:dyDescent="0.8">
      <c r="A3574" s="29" t="s">
        <v>16979</v>
      </c>
      <c r="B3574" s="29" t="s">
        <v>16980</v>
      </c>
      <c r="C3574" s="29" t="s">
        <v>23999</v>
      </c>
      <c r="D3574" s="29" t="s">
        <v>25118</v>
      </c>
      <c r="E3574" s="32">
        <v>38</v>
      </c>
      <c r="F3574" s="29"/>
      <c r="G3574" s="29" t="s">
        <v>16981</v>
      </c>
      <c r="H3574" s="32" t="s">
        <v>16982</v>
      </c>
      <c r="I3574" s="29" t="s">
        <v>119</v>
      </c>
      <c r="J3574" s="29" t="s">
        <v>55</v>
      </c>
      <c r="K3574" s="34">
        <v>44142</v>
      </c>
      <c r="L3574" s="29" t="s">
        <v>26</v>
      </c>
    </row>
    <row r="3575" spans="1:12" x14ac:dyDescent="0.8">
      <c r="A3575" s="29" t="s">
        <v>16983</v>
      </c>
      <c r="B3575" s="29" t="s">
        <v>16984</v>
      </c>
      <c r="C3575" s="29" t="s">
        <v>23954</v>
      </c>
      <c r="D3575" s="29" t="s">
        <v>24330</v>
      </c>
      <c r="E3575" s="32">
        <v>37</v>
      </c>
      <c r="F3575" s="29" t="s">
        <v>14</v>
      </c>
      <c r="G3575" s="29" t="s">
        <v>16985</v>
      </c>
      <c r="H3575" s="32" t="s">
        <v>16986</v>
      </c>
      <c r="I3575" s="29" t="s">
        <v>73</v>
      </c>
      <c r="J3575" s="29" t="s">
        <v>74</v>
      </c>
      <c r="K3575" s="34">
        <v>44207</v>
      </c>
      <c r="L3575" s="29" t="s">
        <v>42</v>
      </c>
    </row>
    <row r="3576" spans="1:12" x14ac:dyDescent="0.8">
      <c r="A3576" s="29" t="s">
        <v>16988</v>
      </c>
      <c r="B3576" s="29" t="s">
        <v>16989</v>
      </c>
      <c r="C3576" s="29" t="s">
        <v>24130</v>
      </c>
      <c r="D3576" s="29" t="s">
        <v>24786</v>
      </c>
      <c r="E3576" s="32">
        <v>19</v>
      </c>
      <c r="F3576" s="29" t="s">
        <v>29</v>
      </c>
      <c r="G3576" s="29" t="s">
        <v>16990</v>
      </c>
      <c r="H3576" s="32" t="s">
        <v>16991</v>
      </c>
      <c r="I3576" s="29" t="s">
        <v>54</v>
      </c>
      <c r="J3576" s="29" t="s">
        <v>55</v>
      </c>
      <c r="K3576" s="34">
        <v>44852</v>
      </c>
      <c r="L3576" s="29" t="s">
        <v>35</v>
      </c>
    </row>
    <row r="3577" spans="1:12" x14ac:dyDescent="0.8">
      <c r="A3577" s="29" t="s">
        <v>16993</v>
      </c>
      <c r="B3577" s="29" t="s">
        <v>16994</v>
      </c>
      <c r="C3577" s="29" t="s">
        <v>24302</v>
      </c>
      <c r="D3577" s="29" t="s">
        <v>24373</v>
      </c>
      <c r="E3577" s="32">
        <v>38</v>
      </c>
      <c r="F3577" s="29" t="s">
        <v>29</v>
      </c>
      <c r="G3577" s="29" t="s">
        <v>16995</v>
      </c>
      <c r="H3577" s="32" t="s">
        <v>16996</v>
      </c>
      <c r="I3577" s="29" t="s">
        <v>473</v>
      </c>
      <c r="J3577" s="29" t="s">
        <v>113</v>
      </c>
      <c r="K3577" s="34">
        <v>44501</v>
      </c>
      <c r="L3577" s="29" t="s">
        <v>35</v>
      </c>
    </row>
    <row r="3578" spans="1:12" x14ac:dyDescent="0.8">
      <c r="A3578" s="29" t="s">
        <v>16998</v>
      </c>
      <c r="B3578" s="29" t="s">
        <v>16999</v>
      </c>
      <c r="C3578" s="29" t="s">
        <v>23906</v>
      </c>
      <c r="D3578" s="29" t="s">
        <v>24580</v>
      </c>
      <c r="E3578" s="32">
        <v>25</v>
      </c>
      <c r="F3578" s="29" t="s">
        <v>29</v>
      </c>
      <c r="G3578" s="29" t="s">
        <v>17000</v>
      </c>
      <c r="H3578" s="32" t="s">
        <v>17001</v>
      </c>
      <c r="I3578" s="29" t="s">
        <v>227</v>
      </c>
      <c r="J3578" s="29" t="s">
        <v>221</v>
      </c>
      <c r="K3578" s="34">
        <v>44262</v>
      </c>
      <c r="L3578" s="29" t="s">
        <v>35</v>
      </c>
    </row>
    <row r="3579" spans="1:12" x14ac:dyDescent="0.8">
      <c r="A3579" s="29" t="s">
        <v>17003</v>
      </c>
      <c r="B3579" s="29" t="s">
        <v>17004</v>
      </c>
      <c r="C3579" s="29" t="s">
        <v>23868</v>
      </c>
      <c r="D3579" s="29" t="s">
        <v>24612</v>
      </c>
      <c r="E3579" s="32">
        <v>27</v>
      </c>
      <c r="F3579" s="29" t="s">
        <v>29</v>
      </c>
      <c r="G3579" s="29" t="s">
        <v>17005</v>
      </c>
      <c r="H3579" s="32" t="s">
        <v>17006</v>
      </c>
      <c r="I3579" s="29" t="s">
        <v>285</v>
      </c>
      <c r="J3579" s="29" t="s">
        <v>193</v>
      </c>
      <c r="K3579" s="34">
        <v>44787</v>
      </c>
      <c r="L3579" s="29" t="s">
        <v>42</v>
      </c>
    </row>
    <row r="3580" spans="1:12" x14ac:dyDescent="0.8">
      <c r="A3580" s="29" t="s">
        <v>17008</v>
      </c>
      <c r="B3580" s="29" t="s">
        <v>17009</v>
      </c>
      <c r="C3580" s="29" t="s">
        <v>24293</v>
      </c>
      <c r="D3580" s="29" t="s">
        <v>24671</v>
      </c>
      <c r="E3580" s="32">
        <v>25</v>
      </c>
      <c r="F3580" s="29" t="s">
        <v>14</v>
      </c>
      <c r="G3580" s="29" t="s">
        <v>17010</v>
      </c>
      <c r="H3580" s="32" t="s">
        <v>17011</v>
      </c>
      <c r="I3580" s="29" t="s">
        <v>220</v>
      </c>
      <c r="J3580" s="29" t="s">
        <v>221</v>
      </c>
      <c r="K3580" s="34">
        <v>44175</v>
      </c>
      <c r="L3580" s="29" t="s">
        <v>26</v>
      </c>
    </row>
    <row r="3581" spans="1:12" x14ac:dyDescent="0.8">
      <c r="A3581" s="29" t="s">
        <v>17013</v>
      </c>
      <c r="B3581" s="29" t="s">
        <v>17014</v>
      </c>
      <c r="C3581" s="29" t="s">
        <v>24105</v>
      </c>
      <c r="D3581" s="29" t="s">
        <v>24555</v>
      </c>
      <c r="E3581" s="32">
        <v>22</v>
      </c>
      <c r="F3581" s="29" t="s">
        <v>14</v>
      </c>
      <c r="G3581" s="29" t="s">
        <v>17015</v>
      </c>
      <c r="H3581" s="32" t="s">
        <v>17016</v>
      </c>
      <c r="I3581" s="29" t="s">
        <v>227</v>
      </c>
      <c r="J3581" s="29" t="s">
        <v>221</v>
      </c>
      <c r="K3581" s="34">
        <v>43900</v>
      </c>
      <c r="L3581" s="29" t="s">
        <v>35</v>
      </c>
    </row>
    <row r="3582" spans="1:12" x14ac:dyDescent="0.8">
      <c r="A3582" s="29" t="s">
        <v>17018</v>
      </c>
      <c r="B3582" s="29" t="s">
        <v>17019</v>
      </c>
      <c r="C3582" s="29" t="s">
        <v>23848</v>
      </c>
      <c r="D3582" s="29" t="s">
        <v>24789</v>
      </c>
      <c r="E3582" s="32">
        <v>60</v>
      </c>
      <c r="F3582" s="29" t="s">
        <v>14</v>
      </c>
      <c r="G3582" s="29" t="s">
        <v>17020</v>
      </c>
      <c r="H3582" s="32" t="s">
        <v>17021</v>
      </c>
      <c r="I3582" s="29" t="s">
        <v>167</v>
      </c>
      <c r="J3582" s="29" t="s">
        <v>138</v>
      </c>
      <c r="K3582" s="34">
        <v>44115</v>
      </c>
      <c r="L3582" s="29" t="s">
        <v>42</v>
      </c>
    </row>
    <row r="3583" spans="1:12" x14ac:dyDescent="0.8">
      <c r="A3583" s="29" t="s">
        <v>17023</v>
      </c>
      <c r="B3583" s="29" t="s">
        <v>17024</v>
      </c>
      <c r="C3583" s="29" t="s">
        <v>24133</v>
      </c>
      <c r="D3583" s="29" t="s">
        <v>24437</v>
      </c>
      <c r="E3583" s="32">
        <v>50</v>
      </c>
      <c r="F3583" s="29" t="s">
        <v>29</v>
      </c>
      <c r="G3583" s="29" t="s">
        <v>17025</v>
      </c>
      <c r="H3583" s="32" t="s">
        <v>17026</v>
      </c>
      <c r="I3583" s="29" t="s">
        <v>199</v>
      </c>
      <c r="J3583" s="29" t="s">
        <v>74</v>
      </c>
      <c r="K3583" s="34">
        <v>43971</v>
      </c>
      <c r="L3583" s="29" t="s">
        <v>26</v>
      </c>
    </row>
    <row r="3584" spans="1:12" x14ac:dyDescent="0.8">
      <c r="A3584" s="29" t="s">
        <v>17028</v>
      </c>
      <c r="B3584" s="29" t="s">
        <v>17029</v>
      </c>
      <c r="C3584" s="29" t="s">
        <v>23854</v>
      </c>
      <c r="D3584" s="29" t="s">
        <v>24034</v>
      </c>
      <c r="E3584" s="32">
        <v>58</v>
      </c>
      <c r="F3584" s="29" t="s">
        <v>14</v>
      </c>
      <c r="G3584" s="29" t="s">
        <v>17030</v>
      </c>
      <c r="H3584" s="32" t="s">
        <v>17031</v>
      </c>
      <c r="I3584" s="29" t="s">
        <v>112</v>
      </c>
      <c r="J3584" s="29" t="s">
        <v>113</v>
      </c>
      <c r="K3584" s="34">
        <v>44751</v>
      </c>
      <c r="L3584" s="29" t="s">
        <v>26</v>
      </c>
    </row>
    <row r="3585" spans="1:12" x14ac:dyDescent="0.8">
      <c r="A3585" s="29" t="s">
        <v>17033</v>
      </c>
      <c r="B3585" s="29" t="s">
        <v>4336</v>
      </c>
      <c r="C3585" s="29" t="s">
        <v>23845</v>
      </c>
      <c r="D3585" s="29" t="s">
        <v>24437</v>
      </c>
      <c r="E3585" s="32">
        <v>20</v>
      </c>
      <c r="F3585" s="29" t="s">
        <v>29</v>
      </c>
      <c r="G3585" s="29" t="s">
        <v>17034</v>
      </c>
      <c r="H3585" s="32" t="s">
        <v>17035</v>
      </c>
      <c r="I3585" s="29" t="s">
        <v>33</v>
      </c>
      <c r="J3585" s="29" t="s">
        <v>34</v>
      </c>
      <c r="K3585" s="34">
        <v>44217</v>
      </c>
      <c r="L3585" s="29"/>
    </row>
    <row r="3586" spans="1:12" x14ac:dyDescent="0.8">
      <c r="A3586" s="29" t="s">
        <v>17037</v>
      </c>
      <c r="B3586" s="29" t="s">
        <v>17038</v>
      </c>
      <c r="C3586" s="29" t="s">
        <v>24179</v>
      </c>
      <c r="D3586" s="29" t="s">
        <v>24580</v>
      </c>
      <c r="E3586" s="32">
        <v>35</v>
      </c>
      <c r="F3586" s="29" t="s">
        <v>29</v>
      </c>
      <c r="G3586" s="29" t="s">
        <v>17039</v>
      </c>
      <c r="H3586" s="32" t="s">
        <v>17040</v>
      </c>
      <c r="I3586" s="29" t="s">
        <v>832</v>
      </c>
      <c r="J3586" s="29" t="s">
        <v>62</v>
      </c>
      <c r="K3586" s="34">
        <v>45251</v>
      </c>
      <c r="L3586" s="29" t="s">
        <v>35</v>
      </c>
    </row>
    <row r="3587" spans="1:12" x14ac:dyDescent="0.8">
      <c r="A3587" s="29" t="s">
        <v>17042</v>
      </c>
      <c r="B3587" s="29" t="s">
        <v>17043</v>
      </c>
      <c r="C3587" s="29" t="s">
        <v>23937</v>
      </c>
      <c r="D3587" s="29" t="s">
        <v>25117</v>
      </c>
      <c r="E3587" s="32">
        <v>19</v>
      </c>
      <c r="F3587" s="29" t="s">
        <v>29</v>
      </c>
      <c r="G3587" s="29" t="s">
        <v>17044</v>
      </c>
      <c r="H3587" s="32" t="s">
        <v>17045</v>
      </c>
      <c r="I3587" s="29" t="s">
        <v>173</v>
      </c>
      <c r="J3587" s="29" t="s">
        <v>62</v>
      </c>
      <c r="K3587" s="34">
        <v>44751</v>
      </c>
      <c r="L3587" s="29" t="s">
        <v>35</v>
      </c>
    </row>
    <row r="3588" spans="1:12" x14ac:dyDescent="0.8">
      <c r="A3588" s="29" t="s">
        <v>17047</v>
      </c>
      <c r="B3588" s="29" t="s">
        <v>17048</v>
      </c>
      <c r="C3588" s="29" t="s">
        <v>23803</v>
      </c>
      <c r="D3588" s="29" t="s">
        <v>24746</v>
      </c>
      <c r="E3588" s="32">
        <v>26</v>
      </c>
      <c r="F3588" s="29"/>
      <c r="G3588" s="29" t="s">
        <v>17049</v>
      </c>
      <c r="H3588" s="32" t="s">
        <v>17050</v>
      </c>
      <c r="I3588" s="29" t="s">
        <v>867</v>
      </c>
      <c r="J3588" s="29" t="s">
        <v>99</v>
      </c>
      <c r="K3588" s="34">
        <v>44903</v>
      </c>
      <c r="L3588" s="29" t="s">
        <v>42</v>
      </c>
    </row>
    <row r="3589" spans="1:12" x14ac:dyDescent="0.8">
      <c r="A3589" s="29" t="s">
        <v>17052</v>
      </c>
      <c r="B3589" s="29"/>
      <c r="C3589" s="29"/>
      <c r="D3589" s="29"/>
      <c r="E3589" s="32">
        <v>23</v>
      </c>
      <c r="F3589" s="29" t="s">
        <v>14</v>
      </c>
      <c r="G3589" s="29" t="s">
        <v>17053</v>
      </c>
      <c r="H3589" s="32">
        <v>9745198387</v>
      </c>
      <c r="I3589" s="29" t="s">
        <v>424</v>
      </c>
      <c r="J3589" s="29" t="s">
        <v>138</v>
      </c>
      <c r="K3589" s="34">
        <v>45427</v>
      </c>
      <c r="L3589" s="29" t="s">
        <v>35</v>
      </c>
    </row>
    <row r="3590" spans="1:12" x14ac:dyDescent="0.8">
      <c r="A3590" s="29" t="s">
        <v>17055</v>
      </c>
      <c r="B3590" s="29" t="s">
        <v>17056</v>
      </c>
      <c r="C3590" s="29" t="s">
        <v>23762</v>
      </c>
      <c r="D3590" s="29" t="s">
        <v>24979</v>
      </c>
      <c r="E3590" s="32">
        <v>49</v>
      </c>
      <c r="F3590" s="29" t="s">
        <v>29</v>
      </c>
      <c r="G3590" s="29" t="s">
        <v>17057</v>
      </c>
      <c r="H3590" s="32" t="s">
        <v>17058</v>
      </c>
      <c r="I3590" s="29" t="s">
        <v>179</v>
      </c>
      <c r="J3590" s="29" t="s">
        <v>180</v>
      </c>
      <c r="K3590" s="34">
        <v>45375</v>
      </c>
      <c r="L3590" s="29" t="s">
        <v>26</v>
      </c>
    </row>
    <row r="3591" spans="1:12" x14ac:dyDescent="0.8">
      <c r="A3591" s="29" t="s">
        <v>17060</v>
      </c>
      <c r="B3591" s="29" t="s">
        <v>17061</v>
      </c>
      <c r="C3591" s="29" t="s">
        <v>23748</v>
      </c>
      <c r="D3591" s="29" t="s">
        <v>24477</v>
      </c>
      <c r="E3591" s="32">
        <v>30</v>
      </c>
      <c r="F3591" s="29" t="s">
        <v>14</v>
      </c>
      <c r="G3591" s="29" t="s">
        <v>17062</v>
      </c>
      <c r="H3591" s="32" t="s">
        <v>17063</v>
      </c>
      <c r="I3591" s="29" t="s">
        <v>54</v>
      </c>
      <c r="J3591" s="29" t="s">
        <v>55</v>
      </c>
      <c r="K3591" s="34">
        <v>44113</v>
      </c>
      <c r="L3591" s="29" t="s">
        <v>42</v>
      </c>
    </row>
    <row r="3592" spans="1:12" x14ac:dyDescent="0.8">
      <c r="A3592" s="29" t="s">
        <v>17065</v>
      </c>
      <c r="B3592" s="29" t="s">
        <v>17066</v>
      </c>
      <c r="C3592" s="29" t="s">
        <v>23915</v>
      </c>
      <c r="D3592" s="29" t="s">
        <v>24507</v>
      </c>
      <c r="E3592" s="32">
        <v>47</v>
      </c>
      <c r="F3592" s="29" t="s">
        <v>29</v>
      </c>
      <c r="G3592" s="29" t="s">
        <v>17067</v>
      </c>
      <c r="H3592" s="32" t="s">
        <v>17068</v>
      </c>
      <c r="I3592" s="29" t="s">
        <v>98</v>
      </c>
      <c r="J3592" s="29" t="s">
        <v>99</v>
      </c>
      <c r="K3592" s="34">
        <v>44147</v>
      </c>
      <c r="L3592" s="29" t="s">
        <v>42</v>
      </c>
    </row>
    <row r="3593" spans="1:12" x14ac:dyDescent="0.8">
      <c r="A3593" s="29" t="s">
        <v>17070</v>
      </c>
      <c r="B3593" s="29" t="s">
        <v>17071</v>
      </c>
      <c r="C3593" s="29" t="s">
        <v>390</v>
      </c>
      <c r="D3593" s="29" t="s">
        <v>24391</v>
      </c>
      <c r="E3593" s="32">
        <v>42</v>
      </c>
      <c r="F3593" s="29" t="s">
        <v>29</v>
      </c>
      <c r="G3593" s="29" t="s">
        <v>17072</v>
      </c>
      <c r="H3593" s="32" t="s">
        <v>17073</v>
      </c>
      <c r="I3593" s="29" t="s">
        <v>192</v>
      </c>
      <c r="J3593" s="29" t="s">
        <v>193</v>
      </c>
      <c r="K3593" s="34">
        <v>44913</v>
      </c>
      <c r="L3593" s="29" t="s">
        <v>26</v>
      </c>
    </row>
    <row r="3594" spans="1:12" x14ac:dyDescent="0.8">
      <c r="A3594" s="29" t="s">
        <v>17075</v>
      </c>
      <c r="B3594" s="29" t="s">
        <v>17076</v>
      </c>
      <c r="C3594" s="29" t="s">
        <v>23869</v>
      </c>
      <c r="D3594" s="29" t="s">
        <v>25060</v>
      </c>
      <c r="E3594" s="32">
        <v>62</v>
      </c>
      <c r="F3594" s="29" t="s">
        <v>14</v>
      </c>
      <c r="G3594" s="29" t="s">
        <v>17077</v>
      </c>
      <c r="H3594" s="32">
        <f>1-378-661-4873</f>
        <v>-5911</v>
      </c>
      <c r="I3594" s="29" t="s">
        <v>161</v>
      </c>
      <c r="J3594" s="29" t="s">
        <v>113</v>
      </c>
      <c r="K3594" s="34">
        <v>43995</v>
      </c>
      <c r="L3594" s="29" t="s">
        <v>26</v>
      </c>
    </row>
    <row r="3595" spans="1:12" x14ac:dyDescent="0.8">
      <c r="A3595" s="29" t="s">
        <v>17079</v>
      </c>
      <c r="B3595" s="29" t="s">
        <v>17080</v>
      </c>
      <c r="C3595" s="29" t="s">
        <v>23840</v>
      </c>
      <c r="D3595" s="29" t="s">
        <v>24203</v>
      </c>
      <c r="E3595" s="32">
        <v>18</v>
      </c>
      <c r="F3595" s="29" t="s">
        <v>14</v>
      </c>
      <c r="G3595" s="29" t="s">
        <v>17081</v>
      </c>
      <c r="H3595" s="32" t="s">
        <v>17082</v>
      </c>
      <c r="I3595" s="29" t="s">
        <v>119</v>
      </c>
      <c r="J3595" s="29" t="s">
        <v>55</v>
      </c>
      <c r="K3595" s="34">
        <v>45111</v>
      </c>
      <c r="L3595" s="29" t="s">
        <v>35</v>
      </c>
    </row>
    <row r="3596" spans="1:12" x14ac:dyDescent="0.8">
      <c r="A3596" s="29" t="s">
        <v>17084</v>
      </c>
      <c r="B3596" s="29" t="s">
        <v>17085</v>
      </c>
      <c r="C3596" s="29" t="s">
        <v>23894</v>
      </c>
      <c r="D3596" s="29" t="s">
        <v>24671</v>
      </c>
      <c r="E3596" s="32">
        <v>50</v>
      </c>
      <c r="F3596" s="29" t="s">
        <v>29</v>
      </c>
      <c r="G3596" s="29" t="s">
        <v>17086</v>
      </c>
      <c r="H3596" s="32" t="s">
        <v>17087</v>
      </c>
      <c r="I3596" s="29" t="s">
        <v>270</v>
      </c>
      <c r="J3596" s="29" t="s">
        <v>19</v>
      </c>
      <c r="K3596" s="34">
        <v>44872</v>
      </c>
      <c r="L3596" s="29" t="s">
        <v>35</v>
      </c>
    </row>
    <row r="3597" spans="1:12" x14ac:dyDescent="0.8">
      <c r="A3597" s="29" t="s">
        <v>17089</v>
      </c>
      <c r="B3597" s="29" t="s">
        <v>17090</v>
      </c>
      <c r="C3597" s="29" t="s">
        <v>23970</v>
      </c>
      <c r="D3597" s="29" t="s">
        <v>24615</v>
      </c>
      <c r="E3597" s="32">
        <v>48</v>
      </c>
      <c r="F3597" s="29" t="s">
        <v>29</v>
      </c>
      <c r="G3597" s="29" t="s">
        <v>17091</v>
      </c>
      <c r="H3597" s="32" t="s">
        <v>17092</v>
      </c>
      <c r="I3597" s="29" t="s">
        <v>249</v>
      </c>
      <c r="J3597" s="29" t="s">
        <v>55</v>
      </c>
      <c r="K3597" s="34">
        <v>44884</v>
      </c>
      <c r="L3597" s="29" t="s">
        <v>42</v>
      </c>
    </row>
    <row r="3598" spans="1:12" x14ac:dyDescent="0.8">
      <c r="A3598" s="29" t="s">
        <v>17094</v>
      </c>
      <c r="B3598" s="29" t="s">
        <v>17095</v>
      </c>
      <c r="C3598" s="29" t="s">
        <v>23955</v>
      </c>
      <c r="D3598" s="29" t="s">
        <v>24602</v>
      </c>
      <c r="E3598" s="32">
        <v>23</v>
      </c>
      <c r="F3598" s="29" t="s">
        <v>29</v>
      </c>
      <c r="G3598" s="29" t="s">
        <v>17096</v>
      </c>
      <c r="H3598" s="32" t="s">
        <v>17097</v>
      </c>
      <c r="I3598" s="29" t="s">
        <v>227</v>
      </c>
      <c r="J3598" s="29" t="s">
        <v>221</v>
      </c>
      <c r="K3598" s="34">
        <v>44396</v>
      </c>
      <c r="L3598" s="29" t="s">
        <v>35</v>
      </c>
    </row>
    <row r="3599" spans="1:12" x14ac:dyDescent="0.8">
      <c r="A3599" s="29" t="s">
        <v>17099</v>
      </c>
      <c r="B3599" s="29" t="s">
        <v>17100</v>
      </c>
      <c r="C3599" s="29" t="s">
        <v>24048</v>
      </c>
      <c r="D3599" s="29" t="s">
        <v>24976</v>
      </c>
      <c r="E3599" s="32">
        <v>47</v>
      </c>
      <c r="F3599" s="29" t="s">
        <v>14</v>
      </c>
      <c r="G3599" s="29" t="s">
        <v>17101</v>
      </c>
      <c r="H3599" s="32" t="s">
        <v>17102</v>
      </c>
      <c r="I3599" s="29" t="s">
        <v>320</v>
      </c>
      <c r="J3599" s="29" t="s">
        <v>138</v>
      </c>
      <c r="K3599" s="34">
        <v>44271</v>
      </c>
      <c r="L3599" s="29" t="s">
        <v>42</v>
      </c>
    </row>
    <row r="3600" spans="1:12" x14ac:dyDescent="0.8">
      <c r="A3600" s="29" t="s">
        <v>17104</v>
      </c>
      <c r="B3600" s="29" t="s">
        <v>11311</v>
      </c>
      <c r="C3600" s="29" t="s">
        <v>23767</v>
      </c>
      <c r="D3600" s="29" t="s">
        <v>24330</v>
      </c>
      <c r="E3600" s="32">
        <v>39</v>
      </c>
      <c r="F3600" s="29" t="s">
        <v>29</v>
      </c>
      <c r="G3600" s="29" t="s">
        <v>11312</v>
      </c>
      <c r="H3600" s="32" t="s">
        <v>17105</v>
      </c>
      <c r="I3600" s="29" t="s">
        <v>796</v>
      </c>
      <c r="J3600" s="29" t="s">
        <v>19</v>
      </c>
      <c r="K3600" s="34">
        <v>45459</v>
      </c>
      <c r="L3600" s="29" t="s">
        <v>26</v>
      </c>
    </row>
    <row r="3601" spans="1:12" x14ac:dyDescent="0.8">
      <c r="A3601" s="29" t="s">
        <v>17106</v>
      </c>
      <c r="B3601" s="29" t="s">
        <v>17107</v>
      </c>
      <c r="C3601" s="29" t="s">
        <v>23793</v>
      </c>
      <c r="D3601" s="29" t="s">
        <v>24331</v>
      </c>
      <c r="E3601" s="32">
        <v>32</v>
      </c>
      <c r="F3601" s="29" t="s">
        <v>14</v>
      </c>
      <c r="G3601" s="29" t="s">
        <v>17108</v>
      </c>
      <c r="H3601" s="32" t="s">
        <v>17109</v>
      </c>
      <c r="I3601" s="29" t="s">
        <v>144</v>
      </c>
      <c r="J3601" s="29" t="s">
        <v>145</v>
      </c>
      <c r="K3601" s="34">
        <v>45324</v>
      </c>
      <c r="L3601" s="29" t="s">
        <v>42</v>
      </c>
    </row>
    <row r="3602" spans="1:12" x14ac:dyDescent="0.8">
      <c r="A3602" s="29" t="s">
        <v>17111</v>
      </c>
      <c r="B3602" s="29" t="s">
        <v>17112</v>
      </c>
      <c r="C3602" s="29" t="s">
        <v>23751</v>
      </c>
      <c r="D3602" s="29" t="s">
        <v>24376</v>
      </c>
      <c r="E3602" s="32">
        <v>25</v>
      </c>
      <c r="F3602" s="29" t="s">
        <v>29</v>
      </c>
      <c r="G3602" s="29" t="s">
        <v>17113</v>
      </c>
      <c r="H3602" s="32">
        <v>8462765505</v>
      </c>
      <c r="I3602" s="29" t="s">
        <v>1049</v>
      </c>
      <c r="J3602" s="29" t="s">
        <v>48</v>
      </c>
      <c r="K3602" s="34">
        <v>44295</v>
      </c>
      <c r="L3602" s="29" t="s">
        <v>42</v>
      </c>
    </row>
    <row r="3603" spans="1:12" x14ac:dyDescent="0.8">
      <c r="A3603" s="29" t="s">
        <v>17115</v>
      </c>
      <c r="B3603" s="29" t="s">
        <v>17116</v>
      </c>
      <c r="C3603" s="29" t="s">
        <v>23868</v>
      </c>
      <c r="D3603" s="29" t="s">
        <v>24399</v>
      </c>
      <c r="E3603" s="32">
        <v>26</v>
      </c>
      <c r="F3603" s="29" t="s">
        <v>29</v>
      </c>
      <c r="G3603" s="29" t="s">
        <v>17117</v>
      </c>
      <c r="H3603" s="32" t="s">
        <v>17118</v>
      </c>
      <c r="I3603" s="29" t="s">
        <v>47</v>
      </c>
      <c r="J3603" s="29" t="s">
        <v>48</v>
      </c>
      <c r="K3603" s="34">
        <v>45324</v>
      </c>
      <c r="L3603" s="29" t="s">
        <v>42</v>
      </c>
    </row>
    <row r="3604" spans="1:12" x14ac:dyDescent="0.8">
      <c r="A3604" s="29" t="s">
        <v>17120</v>
      </c>
      <c r="B3604" s="29" t="s">
        <v>17121</v>
      </c>
      <c r="C3604" s="29" t="s">
        <v>23881</v>
      </c>
      <c r="D3604" s="29" t="s">
        <v>24781</v>
      </c>
      <c r="E3604" s="32">
        <v>59</v>
      </c>
      <c r="F3604" s="29" t="s">
        <v>29</v>
      </c>
      <c r="G3604" s="29" t="s">
        <v>5604</v>
      </c>
      <c r="H3604" s="32" t="s">
        <v>17122</v>
      </c>
      <c r="I3604" s="29" t="s">
        <v>144</v>
      </c>
      <c r="J3604" s="29" t="s">
        <v>126</v>
      </c>
      <c r="K3604" s="34">
        <v>45639</v>
      </c>
      <c r="L3604" s="29" t="s">
        <v>42</v>
      </c>
    </row>
    <row r="3605" spans="1:12" x14ac:dyDescent="0.8">
      <c r="A3605" s="29" t="s">
        <v>17124</v>
      </c>
      <c r="B3605" s="29" t="s">
        <v>17125</v>
      </c>
      <c r="C3605" s="29" t="s">
        <v>23894</v>
      </c>
      <c r="D3605" s="29" t="s">
        <v>25027</v>
      </c>
      <c r="E3605" s="32">
        <v>35</v>
      </c>
      <c r="F3605" s="29" t="s">
        <v>29</v>
      </c>
      <c r="G3605" s="29" t="s">
        <v>17126</v>
      </c>
      <c r="H3605" s="32" t="s">
        <v>17127</v>
      </c>
      <c r="I3605" s="29" t="s">
        <v>238</v>
      </c>
      <c r="J3605" s="29" t="s">
        <v>48</v>
      </c>
      <c r="K3605" s="34">
        <v>44135</v>
      </c>
      <c r="L3605" s="29" t="s">
        <v>35</v>
      </c>
    </row>
    <row r="3606" spans="1:12" x14ac:dyDescent="0.8">
      <c r="A3606" s="29" t="s">
        <v>17129</v>
      </c>
      <c r="B3606" s="29" t="s">
        <v>17130</v>
      </c>
      <c r="C3606" s="29" t="s">
        <v>24126</v>
      </c>
      <c r="D3606" s="29" t="s">
        <v>24559</v>
      </c>
      <c r="E3606" s="32">
        <v>44</v>
      </c>
      <c r="F3606" s="29" t="s">
        <v>14</v>
      </c>
      <c r="G3606" s="29" t="s">
        <v>17131</v>
      </c>
      <c r="H3606" s="32" t="s">
        <v>17132</v>
      </c>
      <c r="I3606" s="29" t="s">
        <v>119</v>
      </c>
      <c r="J3606" s="29" t="s">
        <v>55</v>
      </c>
      <c r="K3606" s="34">
        <v>43967</v>
      </c>
      <c r="L3606" s="29" t="s">
        <v>26</v>
      </c>
    </row>
    <row r="3607" spans="1:12" x14ac:dyDescent="0.8">
      <c r="A3607" s="29" t="s">
        <v>17134</v>
      </c>
      <c r="B3607" s="29" t="s">
        <v>17135</v>
      </c>
      <c r="C3607" s="29" t="s">
        <v>23947</v>
      </c>
      <c r="D3607" s="29" t="s">
        <v>25119</v>
      </c>
      <c r="E3607" s="32">
        <v>25</v>
      </c>
      <c r="F3607" s="29" t="s">
        <v>14</v>
      </c>
      <c r="G3607" s="29" t="s">
        <v>17136</v>
      </c>
      <c r="H3607" s="32" t="s">
        <v>17137</v>
      </c>
      <c r="I3607" s="29" t="s">
        <v>746</v>
      </c>
      <c r="J3607" s="29" t="s">
        <v>145</v>
      </c>
      <c r="K3607" s="34">
        <v>44188</v>
      </c>
      <c r="L3607" s="29" t="s">
        <v>26</v>
      </c>
    </row>
    <row r="3608" spans="1:12" x14ac:dyDescent="0.8">
      <c r="A3608" s="29" t="s">
        <v>17139</v>
      </c>
      <c r="B3608" s="29" t="s">
        <v>17140</v>
      </c>
      <c r="C3608" s="29" t="s">
        <v>23973</v>
      </c>
      <c r="D3608" s="29" t="s">
        <v>24468</v>
      </c>
      <c r="E3608" s="32">
        <v>25</v>
      </c>
      <c r="F3608" s="29" t="s">
        <v>29</v>
      </c>
      <c r="G3608" s="29" t="s">
        <v>17141</v>
      </c>
      <c r="H3608" s="32" t="s">
        <v>17142</v>
      </c>
      <c r="I3608" s="29" t="s">
        <v>137</v>
      </c>
      <c r="J3608" s="29" t="s">
        <v>138</v>
      </c>
      <c r="K3608" s="34">
        <v>45151</v>
      </c>
      <c r="L3608" s="29" t="s">
        <v>42</v>
      </c>
    </row>
    <row r="3609" spans="1:12" x14ac:dyDescent="0.8">
      <c r="A3609" s="29" t="s">
        <v>17144</v>
      </c>
      <c r="B3609" s="29" t="s">
        <v>17145</v>
      </c>
      <c r="C3609" s="29" t="s">
        <v>23885</v>
      </c>
      <c r="D3609" s="29" t="s">
        <v>25076</v>
      </c>
      <c r="E3609" s="32">
        <v>47</v>
      </c>
      <c r="F3609" s="29" t="s">
        <v>29</v>
      </c>
      <c r="G3609" s="29" t="s">
        <v>17146</v>
      </c>
      <c r="H3609" s="32" t="s">
        <v>17147</v>
      </c>
      <c r="I3609" s="29" t="s">
        <v>47</v>
      </c>
      <c r="J3609" s="29" t="s">
        <v>48</v>
      </c>
      <c r="K3609" s="34">
        <v>45659</v>
      </c>
      <c r="L3609" s="29" t="s">
        <v>35</v>
      </c>
    </row>
    <row r="3610" spans="1:12" x14ac:dyDescent="0.8">
      <c r="A3610" s="29" t="s">
        <v>17149</v>
      </c>
      <c r="B3610" s="29" t="s">
        <v>17150</v>
      </c>
      <c r="C3610" s="29" t="s">
        <v>23894</v>
      </c>
      <c r="D3610" s="29" t="s">
        <v>24457</v>
      </c>
      <c r="E3610" s="32">
        <v>18</v>
      </c>
      <c r="F3610" s="29" t="s">
        <v>29</v>
      </c>
      <c r="G3610" s="29" t="s">
        <v>17151</v>
      </c>
      <c r="H3610" s="32" t="s">
        <v>17152</v>
      </c>
      <c r="I3610" s="29" t="s">
        <v>952</v>
      </c>
      <c r="J3610" s="29" t="s">
        <v>126</v>
      </c>
      <c r="K3610" s="34">
        <v>44723</v>
      </c>
      <c r="L3610" s="29" t="s">
        <v>35</v>
      </c>
    </row>
    <row r="3611" spans="1:12" x14ac:dyDescent="0.8">
      <c r="A3611" s="29" t="s">
        <v>17154</v>
      </c>
      <c r="B3611" s="29" t="s">
        <v>17155</v>
      </c>
      <c r="C3611" s="29" t="s">
        <v>23973</v>
      </c>
      <c r="D3611" s="29" t="s">
        <v>24534</v>
      </c>
      <c r="E3611" s="32">
        <v>30</v>
      </c>
      <c r="F3611" s="29" t="s">
        <v>29</v>
      </c>
      <c r="G3611" s="29" t="s">
        <v>17156</v>
      </c>
      <c r="H3611" s="32">
        <f>1-271-464-4569</f>
        <v>-5303</v>
      </c>
      <c r="I3611" s="29" t="s">
        <v>161</v>
      </c>
      <c r="J3611" s="29" t="s">
        <v>113</v>
      </c>
      <c r="K3611" s="34">
        <v>44343</v>
      </c>
      <c r="L3611" s="29" t="s">
        <v>42</v>
      </c>
    </row>
    <row r="3612" spans="1:12" x14ac:dyDescent="0.8">
      <c r="A3612" s="29" t="s">
        <v>17158</v>
      </c>
      <c r="B3612" s="29" t="s">
        <v>17159</v>
      </c>
      <c r="C3612" s="29" t="s">
        <v>23830</v>
      </c>
      <c r="D3612" s="29" t="s">
        <v>24428</v>
      </c>
      <c r="E3612" s="32">
        <v>35</v>
      </c>
      <c r="F3612" s="29" t="s">
        <v>29</v>
      </c>
      <c r="G3612" s="29" t="s">
        <v>17160</v>
      </c>
      <c r="H3612" s="32" t="s">
        <v>17161</v>
      </c>
      <c r="I3612" s="29" t="s">
        <v>781</v>
      </c>
      <c r="J3612" s="29" t="s">
        <v>145</v>
      </c>
      <c r="K3612" s="34">
        <v>44870</v>
      </c>
      <c r="L3612" s="29" t="s">
        <v>42</v>
      </c>
    </row>
    <row r="3613" spans="1:12" x14ac:dyDescent="0.8">
      <c r="A3613" s="29" t="s">
        <v>17163</v>
      </c>
      <c r="B3613" s="29" t="s">
        <v>17164</v>
      </c>
      <c r="C3613" s="29" t="s">
        <v>23748</v>
      </c>
      <c r="D3613" s="29" t="s">
        <v>24335</v>
      </c>
      <c r="E3613" s="32">
        <v>36</v>
      </c>
      <c r="F3613" s="29" t="s">
        <v>14</v>
      </c>
      <c r="G3613" s="29" t="s">
        <v>17165</v>
      </c>
      <c r="H3613" s="32" t="s">
        <v>17166</v>
      </c>
      <c r="I3613" s="29" t="s">
        <v>309</v>
      </c>
      <c r="J3613" s="29" t="s">
        <v>74</v>
      </c>
      <c r="K3613" s="34">
        <v>44763</v>
      </c>
      <c r="L3613" s="29" t="s">
        <v>35</v>
      </c>
    </row>
    <row r="3614" spans="1:12" x14ac:dyDescent="0.8">
      <c r="A3614" s="29" t="s">
        <v>17168</v>
      </c>
      <c r="B3614" s="29" t="s">
        <v>17169</v>
      </c>
      <c r="C3614" s="29" t="s">
        <v>23747</v>
      </c>
      <c r="D3614" s="29" t="s">
        <v>24848</v>
      </c>
      <c r="E3614" s="32">
        <v>32</v>
      </c>
      <c r="F3614" s="29" t="s">
        <v>14</v>
      </c>
      <c r="G3614" s="29" t="s">
        <v>17170</v>
      </c>
      <c r="H3614" s="32" t="s">
        <v>17171</v>
      </c>
      <c r="I3614" s="29" t="s">
        <v>796</v>
      </c>
      <c r="J3614" s="29" t="s">
        <v>19</v>
      </c>
      <c r="K3614" s="34">
        <v>44114</v>
      </c>
      <c r="L3614" s="29" t="s">
        <v>35</v>
      </c>
    </row>
    <row r="3615" spans="1:12" x14ac:dyDescent="0.8">
      <c r="A3615" s="29" t="s">
        <v>17173</v>
      </c>
      <c r="B3615" s="29" t="s">
        <v>17174</v>
      </c>
      <c r="C3615" s="29" t="s">
        <v>24090</v>
      </c>
      <c r="D3615" s="29" t="s">
        <v>23844</v>
      </c>
      <c r="E3615" s="32">
        <v>39</v>
      </c>
      <c r="F3615" s="29" t="s">
        <v>29</v>
      </c>
      <c r="G3615" s="29" t="s">
        <v>17175</v>
      </c>
      <c r="H3615" s="32" t="s">
        <v>17176</v>
      </c>
      <c r="I3615" s="29" t="s">
        <v>199</v>
      </c>
      <c r="J3615" s="29" t="s">
        <v>74</v>
      </c>
      <c r="K3615" s="34">
        <v>44463</v>
      </c>
      <c r="L3615" s="29" t="s">
        <v>35</v>
      </c>
    </row>
    <row r="3616" spans="1:12" x14ac:dyDescent="0.8">
      <c r="A3616" s="29" t="s">
        <v>17178</v>
      </c>
      <c r="B3616" s="29" t="s">
        <v>17179</v>
      </c>
      <c r="C3616" s="29" t="s">
        <v>23871</v>
      </c>
      <c r="D3616" s="29" t="s">
        <v>24330</v>
      </c>
      <c r="E3616" s="32">
        <v>43</v>
      </c>
      <c r="F3616" s="29" t="s">
        <v>29</v>
      </c>
      <c r="G3616" s="29" t="s">
        <v>6783</v>
      </c>
      <c r="H3616" s="32" t="s">
        <v>17180</v>
      </c>
      <c r="I3616" s="29" t="s">
        <v>489</v>
      </c>
      <c r="J3616" s="29" t="s">
        <v>34</v>
      </c>
      <c r="K3616" s="34">
        <v>44394</v>
      </c>
      <c r="L3616" s="29" t="s">
        <v>42</v>
      </c>
    </row>
    <row r="3617" spans="1:12" x14ac:dyDescent="0.8">
      <c r="A3617" s="29" t="s">
        <v>17182</v>
      </c>
      <c r="B3617" s="29" t="s">
        <v>17183</v>
      </c>
      <c r="C3617" s="29" t="s">
        <v>24285</v>
      </c>
      <c r="D3617" s="29" t="s">
        <v>24628</v>
      </c>
      <c r="E3617" s="32">
        <v>43</v>
      </c>
      <c r="F3617" s="29" t="s">
        <v>29</v>
      </c>
      <c r="G3617" s="29" t="s">
        <v>17184</v>
      </c>
      <c r="H3617" s="32" t="s">
        <v>17185</v>
      </c>
      <c r="I3617" s="29" t="s">
        <v>73</v>
      </c>
      <c r="J3617" s="29" t="s">
        <v>74</v>
      </c>
      <c r="K3617" s="34">
        <v>44261</v>
      </c>
      <c r="L3617" s="29" t="s">
        <v>35</v>
      </c>
    </row>
    <row r="3618" spans="1:12" x14ac:dyDescent="0.8">
      <c r="A3618" s="29" t="s">
        <v>17187</v>
      </c>
      <c r="B3618" s="29" t="s">
        <v>17188</v>
      </c>
      <c r="C3618" s="29" t="s">
        <v>23983</v>
      </c>
      <c r="D3618" s="29" t="s">
        <v>24412</v>
      </c>
      <c r="E3618" s="32">
        <v>23</v>
      </c>
      <c r="F3618" s="29" t="s">
        <v>14</v>
      </c>
      <c r="G3618" s="29" t="s">
        <v>17189</v>
      </c>
      <c r="H3618" s="32" t="s">
        <v>17190</v>
      </c>
      <c r="I3618" s="29" t="s">
        <v>18</v>
      </c>
      <c r="J3618" s="29" t="s">
        <v>19</v>
      </c>
      <c r="K3618" s="34">
        <v>43995</v>
      </c>
      <c r="L3618" s="29" t="s">
        <v>35</v>
      </c>
    </row>
    <row r="3619" spans="1:12" x14ac:dyDescent="0.8">
      <c r="A3619" s="29" t="s">
        <v>17192</v>
      </c>
      <c r="B3619" s="29" t="s">
        <v>17193</v>
      </c>
      <c r="C3619" s="29" t="s">
        <v>24121</v>
      </c>
      <c r="D3619" s="29" t="s">
        <v>24979</v>
      </c>
      <c r="E3619" s="32">
        <v>31</v>
      </c>
      <c r="F3619" s="29" t="s">
        <v>382</v>
      </c>
      <c r="G3619" s="29" t="s">
        <v>17194</v>
      </c>
      <c r="H3619" s="32" t="s">
        <v>17195</v>
      </c>
      <c r="I3619" s="29" t="s">
        <v>54</v>
      </c>
      <c r="J3619" s="29" t="s">
        <v>55</v>
      </c>
      <c r="K3619" s="34">
        <v>44473</v>
      </c>
      <c r="L3619" s="29" t="s">
        <v>35</v>
      </c>
    </row>
    <row r="3620" spans="1:12" x14ac:dyDescent="0.8">
      <c r="A3620" s="29" t="s">
        <v>17197</v>
      </c>
      <c r="B3620" s="29" t="s">
        <v>17198</v>
      </c>
      <c r="C3620" s="29" t="s">
        <v>23760</v>
      </c>
      <c r="D3620" s="29" t="s">
        <v>24791</v>
      </c>
      <c r="E3620" s="32">
        <v>49</v>
      </c>
      <c r="F3620" s="29" t="s">
        <v>14</v>
      </c>
      <c r="G3620" s="29" t="s">
        <v>17199</v>
      </c>
      <c r="H3620" s="32" t="s">
        <v>17200</v>
      </c>
      <c r="I3620" s="29" t="s">
        <v>691</v>
      </c>
      <c r="J3620" s="29" t="s">
        <v>48</v>
      </c>
      <c r="K3620" s="34">
        <v>45131</v>
      </c>
      <c r="L3620" s="29" t="s">
        <v>35</v>
      </c>
    </row>
    <row r="3621" spans="1:12" x14ac:dyDescent="0.8">
      <c r="A3621" s="29" t="s">
        <v>17201</v>
      </c>
      <c r="B3621" s="29" t="s">
        <v>17202</v>
      </c>
      <c r="C3621" s="29" t="s">
        <v>23817</v>
      </c>
      <c r="D3621" s="29" t="s">
        <v>25120</v>
      </c>
      <c r="E3621" s="32"/>
      <c r="F3621" s="29" t="s">
        <v>14</v>
      </c>
      <c r="G3621" s="29" t="s">
        <v>17203</v>
      </c>
      <c r="H3621" s="32" t="s">
        <v>17204</v>
      </c>
      <c r="I3621" s="29" t="s">
        <v>119</v>
      </c>
      <c r="J3621" s="29" t="s">
        <v>55</v>
      </c>
      <c r="K3621" s="34">
        <v>44267</v>
      </c>
      <c r="L3621" s="29" t="s">
        <v>35</v>
      </c>
    </row>
    <row r="3622" spans="1:12" x14ac:dyDescent="0.8">
      <c r="A3622" s="29" t="s">
        <v>17206</v>
      </c>
      <c r="B3622" s="29" t="s">
        <v>17207</v>
      </c>
      <c r="C3622" s="29" t="s">
        <v>24003</v>
      </c>
      <c r="D3622" s="29" t="s">
        <v>24375</v>
      </c>
      <c r="E3622" s="32">
        <v>18</v>
      </c>
      <c r="F3622" s="29" t="s">
        <v>14</v>
      </c>
      <c r="G3622" s="29" t="s">
        <v>17208</v>
      </c>
      <c r="H3622" s="32" t="s">
        <v>17209</v>
      </c>
      <c r="I3622" s="29" t="s">
        <v>227</v>
      </c>
      <c r="J3622" s="29" t="s">
        <v>221</v>
      </c>
      <c r="K3622" s="34">
        <v>44633</v>
      </c>
      <c r="L3622" s="29" t="s">
        <v>35</v>
      </c>
    </row>
    <row r="3623" spans="1:12" x14ac:dyDescent="0.8">
      <c r="A3623" s="29" t="s">
        <v>17211</v>
      </c>
      <c r="B3623" s="29" t="s">
        <v>5819</v>
      </c>
      <c r="C3623" s="29" t="s">
        <v>23774</v>
      </c>
      <c r="D3623" s="29" t="s">
        <v>24330</v>
      </c>
      <c r="E3623" s="32">
        <v>39</v>
      </c>
      <c r="F3623" s="29" t="s">
        <v>29</v>
      </c>
      <c r="G3623" s="29" t="s">
        <v>17212</v>
      </c>
      <c r="H3623" s="32">
        <v>9768823145</v>
      </c>
      <c r="I3623" s="29" t="s">
        <v>553</v>
      </c>
      <c r="J3623" s="29" t="s">
        <v>221</v>
      </c>
      <c r="K3623" s="34">
        <v>44117</v>
      </c>
      <c r="L3623" s="29" t="s">
        <v>42</v>
      </c>
    </row>
    <row r="3624" spans="1:12" x14ac:dyDescent="0.8">
      <c r="A3624" s="29" t="s">
        <v>17214</v>
      </c>
      <c r="B3624" s="29" t="s">
        <v>17215</v>
      </c>
      <c r="C3624" s="29" t="s">
        <v>24124</v>
      </c>
      <c r="D3624" s="29" t="s">
        <v>24437</v>
      </c>
      <c r="E3624" s="32">
        <v>18</v>
      </c>
      <c r="F3624" s="29" t="s">
        <v>14</v>
      </c>
      <c r="G3624" s="29" t="s">
        <v>17216</v>
      </c>
      <c r="H3624" s="32" t="s">
        <v>17217</v>
      </c>
      <c r="I3624" s="29" t="s">
        <v>137</v>
      </c>
      <c r="J3624" s="29" t="s">
        <v>138</v>
      </c>
      <c r="K3624" s="34">
        <v>45287</v>
      </c>
      <c r="L3624" s="29" t="s">
        <v>35</v>
      </c>
    </row>
    <row r="3625" spans="1:12" x14ac:dyDescent="0.8">
      <c r="A3625" s="29" t="s">
        <v>17219</v>
      </c>
      <c r="B3625" s="29" t="s">
        <v>17220</v>
      </c>
      <c r="C3625" s="29" t="s">
        <v>23851</v>
      </c>
      <c r="D3625" s="29" t="s">
        <v>24348</v>
      </c>
      <c r="E3625" s="32">
        <v>35</v>
      </c>
      <c r="F3625" s="29" t="s">
        <v>29</v>
      </c>
      <c r="G3625" s="29" t="s">
        <v>16794</v>
      </c>
      <c r="H3625" s="32" t="s">
        <v>17221</v>
      </c>
      <c r="I3625" s="29" t="s">
        <v>199</v>
      </c>
      <c r="J3625" s="29" t="s">
        <v>74</v>
      </c>
      <c r="K3625" s="34">
        <v>44627</v>
      </c>
      <c r="L3625" s="29" t="s">
        <v>26</v>
      </c>
    </row>
    <row r="3626" spans="1:12" x14ac:dyDescent="0.8">
      <c r="A3626" s="29" t="s">
        <v>17223</v>
      </c>
      <c r="B3626" s="29" t="s">
        <v>17224</v>
      </c>
      <c r="C3626" s="29" t="s">
        <v>23745</v>
      </c>
      <c r="D3626" s="29" t="s">
        <v>24338</v>
      </c>
      <c r="E3626" s="32">
        <v>57</v>
      </c>
      <c r="F3626" s="29" t="s">
        <v>29</v>
      </c>
      <c r="G3626" s="29" t="s">
        <v>17225</v>
      </c>
      <c r="H3626" s="32" t="s">
        <v>17226</v>
      </c>
      <c r="I3626" s="29" t="s">
        <v>409</v>
      </c>
      <c r="J3626" s="29" t="s">
        <v>34</v>
      </c>
      <c r="K3626" s="34">
        <v>44972</v>
      </c>
      <c r="L3626" s="29" t="s">
        <v>42</v>
      </c>
    </row>
    <row r="3627" spans="1:12" x14ac:dyDescent="0.8">
      <c r="A3627" s="29" t="s">
        <v>17228</v>
      </c>
      <c r="B3627" s="29" t="s">
        <v>17229</v>
      </c>
      <c r="C3627" s="29" t="s">
        <v>23950</v>
      </c>
      <c r="D3627" s="29" t="s">
        <v>24330</v>
      </c>
      <c r="E3627" s="32">
        <v>23</v>
      </c>
      <c r="F3627" s="29" t="s">
        <v>14</v>
      </c>
      <c r="G3627" s="29" t="s">
        <v>17230</v>
      </c>
      <c r="H3627" s="32" t="s">
        <v>17231</v>
      </c>
      <c r="I3627" s="29" t="s">
        <v>144</v>
      </c>
      <c r="J3627" s="29" t="s">
        <v>126</v>
      </c>
      <c r="K3627" s="34">
        <v>45220</v>
      </c>
      <c r="L3627" s="29" t="s">
        <v>35</v>
      </c>
    </row>
    <row r="3628" spans="1:12" x14ac:dyDescent="0.8">
      <c r="A3628" s="29" t="s">
        <v>17233</v>
      </c>
      <c r="B3628" s="29" t="s">
        <v>17234</v>
      </c>
      <c r="C3628" s="29" t="s">
        <v>23920</v>
      </c>
      <c r="D3628" s="29" t="s">
        <v>24576</v>
      </c>
      <c r="E3628" s="32">
        <v>24</v>
      </c>
      <c r="F3628" s="29" t="s">
        <v>29</v>
      </c>
      <c r="G3628" s="29" t="s">
        <v>17235</v>
      </c>
      <c r="H3628" s="32" t="s">
        <v>17236</v>
      </c>
      <c r="I3628" s="29" t="s">
        <v>167</v>
      </c>
      <c r="J3628" s="29" t="s">
        <v>138</v>
      </c>
      <c r="K3628" s="34">
        <v>45085</v>
      </c>
      <c r="L3628" s="29" t="s">
        <v>35</v>
      </c>
    </row>
    <row r="3629" spans="1:12" x14ac:dyDescent="0.8">
      <c r="A3629" s="29" t="s">
        <v>17237</v>
      </c>
      <c r="B3629" s="29" t="s">
        <v>17238</v>
      </c>
      <c r="C3629" s="29" t="s">
        <v>23851</v>
      </c>
      <c r="D3629" s="29" t="s">
        <v>24363</v>
      </c>
      <c r="E3629" s="32">
        <v>44</v>
      </c>
      <c r="F3629" s="29" t="s">
        <v>29</v>
      </c>
      <c r="G3629" s="29" t="s">
        <v>17239</v>
      </c>
      <c r="H3629" s="32" t="s">
        <v>17240</v>
      </c>
      <c r="I3629" s="29" t="s">
        <v>510</v>
      </c>
      <c r="J3629" s="29" t="s">
        <v>126</v>
      </c>
      <c r="K3629" s="34">
        <v>45705</v>
      </c>
      <c r="L3629" s="29" t="s">
        <v>35</v>
      </c>
    </row>
    <row r="3630" spans="1:12" x14ac:dyDescent="0.8">
      <c r="A3630" s="29" t="s">
        <v>17242</v>
      </c>
      <c r="B3630" s="29" t="s">
        <v>17243</v>
      </c>
      <c r="C3630" s="29" t="s">
        <v>23801</v>
      </c>
      <c r="D3630" s="29" t="s">
        <v>25061</v>
      </c>
      <c r="E3630" s="32">
        <v>18</v>
      </c>
      <c r="F3630" s="29" t="s">
        <v>14</v>
      </c>
      <c r="G3630" s="29" t="s">
        <v>17244</v>
      </c>
      <c r="H3630" s="32" t="s">
        <v>17245</v>
      </c>
      <c r="I3630" s="29" t="s">
        <v>220</v>
      </c>
      <c r="J3630" s="29" t="s">
        <v>221</v>
      </c>
      <c r="K3630" s="34">
        <v>45178</v>
      </c>
      <c r="L3630" s="29" t="s">
        <v>42</v>
      </c>
    </row>
    <row r="3631" spans="1:12" x14ac:dyDescent="0.8">
      <c r="A3631" s="29" t="s">
        <v>17247</v>
      </c>
      <c r="B3631" s="29" t="s">
        <v>17248</v>
      </c>
      <c r="C3631" s="29" t="s">
        <v>24200</v>
      </c>
      <c r="D3631" s="29" t="s">
        <v>24383</v>
      </c>
      <c r="E3631" s="32">
        <v>27</v>
      </c>
      <c r="F3631" s="29" t="s">
        <v>29</v>
      </c>
      <c r="G3631" s="29" t="s">
        <v>17249</v>
      </c>
      <c r="H3631" s="32" t="s">
        <v>17250</v>
      </c>
      <c r="I3631" s="29" t="s">
        <v>1777</v>
      </c>
      <c r="J3631" s="29" t="s">
        <v>145</v>
      </c>
      <c r="K3631" s="34">
        <v>45090</v>
      </c>
      <c r="L3631" s="29" t="s">
        <v>35</v>
      </c>
    </row>
    <row r="3632" spans="1:12" x14ac:dyDescent="0.8">
      <c r="A3632" s="29" t="s">
        <v>17252</v>
      </c>
      <c r="B3632" s="29" t="s">
        <v>17253</v>
      </c>
      <c r="C3632" s="29" t="s">
        <v>23798</v>
      </c>
      <c r="D3632" s="29" t="s">
        <v>24557</v>
      </c>
      <c r="E3632" s="32">
        <v>42</v>
      </c>
      <c r="F3632" s="29" t="s">
        <v>29</v>
      </c>
      <c r="G3632" s="29" t="s">
        <v>17254</v>
      </c>
      <c r="H3632" s="32">
        <v>3484907293</v>
      </c>
      <c r="I3632" s="29" t="s">
        <v>350</v>
      </c>
      <c r="J3632" s="29" t="s">
        <v>34</v>
      </c>
      <c r="K3632" s="34">
        <v>45332</v>
      </c>
      <c r="L3632" s="29" t="s">
        <v>26</v>
      </c>
    </row>
    <row r="3633" spans="1:12" x14ac:dyDescent="0.8">
      <c r="A3633" s="29" t="s">
        <v>17256</v>
      </c>
      <c r="B3633" s="29" t="s">
        <v>17257</v>
      </c>
      <c r="C3633" s="29" t="s">
        <v>23742</v>
      </c>
      <c r="D3633" s="29" t="s">
        <v>24104</v>
      </c>
      <c r="E3633" s="32">
        <v>27</v>
      </c>
      <c r="F3633" s="29" t="s">
        <v>14</v>
      </c>
      <c r="G3633" s="29" t="s">
        <v>17258</v>
      </c>
      <c r="H3633" s="32" t="s">
        <v>17259</v>
      </c>
      <c r="I3633" s="29" t="s">
        <v>510</v>
      </c>
      <c r="J3633" s="29" t="s">
        <v>126</v>
      </c>
      <c r="K3633" s="34">
        <v>44042</v>
      </c>
      <c r="L3633" s="29" t="s">
        <v>26</v>
      </c>
    </row>
    <row r="3634" spans="1:12" x14ac:dyDescent="0.8">
      <c r="A3634" s="29" t="s">
        <v>17261</v>
      </c>
      <c r="B3634" s="29" t="s">
        <v>17262</v>
      </c>
      <c r="C3634" s="29" t="s">
        <v>23919</v>
      </c>
      <c r="D3634" s="29" t="s">
        <v>25121</v>
      </c>
      <c r="E3634" s="32">
        <v>32</v>
      </c>
      <c r="F3634" s="29" t="s">
        <v>29</v>
      </c>
      <c r="G3634" s="29" t="s">
        <v>17263</v>
      </c>
      <c r="H3634" s="32" t="s">
        <v>17264</v>
      </c>
      <c r="I3634" s="29" t="s">
        <v>192</v>
      </c>
      <c r="J3634" s="29" t="s">
        <v>193</v>
      </c>
      <c r="K3634" s="34">
        <v>45374</v>
      </c>
      <c r="L3634" s="29" t="s">
        <v>42</v>
      </c>
    </row>
    <row r="3635" spans="1:12" x14ac:dyDescent="0.8">
      <c r="A3635" s="29" t="s">
        <v>17266</v>
      </c>
      <c r="B3635" s="29" t="s">
        <v>17267</v>
      </c>
      <c r="C3635" s="29" t="s">
        <v>23978</v>
      </c>
      <c r="D3635" s="29" t="s">
        <v>24394</v>
      </c>
      <c r="E3635" s="32">
        <v>43</v>
      </c>
      <c r="F3635" s="29" t="s">
        <v>29</v>
      </c>
      <c r="G3635" s="29" t="s">
        <v>17268</v>
      </c>
      <c r="H3635" s="32" t="s">
        <v>17269</v>
      </c>
      <c r="I3635" s="29" t="s">
        <v>25</v>
      </c>
      <c r="J3635" s="29" t="s">
        <v>19</v>
      </c>
      <c r="K3635" s="34">
        <v>44981</v>
      </c>
      <c r="L3635" s="29" t="s">
        <v>35</v>
      </c>
    </row>
    <row r="3636" spans="1:12" x14ac:dyDescent="0.8">
      <c r="A3636" s="29" t="s">
        <v>17271</v>
      </c>
      <c r="B3636" s="29" t="s">
        <v>11464</v>
      </c>
      <c r="C3636" s="29" t="s">
        <v>24001</v>
      </c>
      <c r="D3636" s="29" t="s">
        <v>24428</v>
      </c>
      <c r="E3636" s="32">
        <v>40</v>
      </c>
      <c r="F3636" s="29" t="s">
        <v>29</v>
      </c>
      <c r="G3636" s="29" t="s">
        <v>17272</v>
      </c>
      <c r="H3636" s="32">
        <v>6328144654</v>
      </c>
      <c r="I3636" s="29" t="s">
        <v>173</v>
      </c>
      <c r="J3636" s="29" t="s">
        <v>62</v>
      </c>
      <c r="K3636" s="34">
        <v>44150</v>
      </c>
      <c r="L3636" s="29" t="s">
        <v>35</v>
      </c>
    </row>
    <row r="3637" spans="1:12" x14ac:dyDescent="0.8">
      <c r="A3637" s="29" t="s">
        <v>17274</v>
      </c>
      <c r="B3637" s="29" t="s">
        <v>17275</v>
      </c>
      <c r="C3637" s="29" t="s">
        <v>23955</v>
      </c>
      <c r="D3637" s="29" t="s">
        <v>25057</v>
      </c>
      <c r="E3637" s="32">
        <v>38</v>
      </c>
      <c r="F3637" s="29" t="s">
        <v>29</v>
      </c>
      <c r="G3637" s="29" t="s">
        <v>17276</v>
      </c>
      <c r="H3637" s="32" t="s">
        <v>17277</v>
      </c>
      <c r="I3637" s="29" t="s">
        <v>270</v>
      </c>
      <c r="J3637" s="29" t="s">
        <v>19</v>
      </c>
      <c r="K3637" s="34">
        <v>45016</v>
      </c>
      <c r="L3637" s="29" t="s">
        <v>35</v>
      </c>
    </row>
    <row r="3638" spans="1:12" x14ac:dyDescent="0.8">
      <c r="A3638" s="29" t="s">
        <v>17279</v>
      </c>
      <c r="B3638" s="29" t="s">
        <v>17280</v>
      </c>
      <c r="C3638" s="29" t="s">
        <v>24021</v>
      </c>
      <c r="D3638" s="29" t="s">
        <v>24686</v>
      </c>
      <c r="E3638" s="32">
        <v>30</v>
      </c>
      <c r="F3638" s="29" t="s">
        <v>29</v>
      </c>
      <c r="G3638" s="29" t="s">
        <v>17281</v>
      </c>
      <c r="H3638" s="32" t="s">
        <v>17282</v>
      </c>
      <c r="I3638" s="29" t="s">
        <v>125</v>
      </c>
      <c r="J3638" s="29" t="s">
        <v>126</v>
      </c>
      <c r="K3638" s="34">
        <v>44600</v>
      </c>
      <c r="L3638" s="29" t="s">
        <v>35</v>
      </c>
    </row>
    <row r="3639" spans="1:12" x14ac:dyDescent="0.8">
      <c r="A3639" s="29" t="s">
        <v>17284</v>
      </c>
      <c r="B3639" s="29" t="s">
        <v>17285</v>
      </c>
      <c r="C3639" s="29" t="s">
        <v>23845</v>
      </c>
      <c r="D3639" s="29" t="s">
        <v>24310</v>
      </c>
      <c r="E3639" s="32">
        <v>39</v>
      </c>
      <c r="F3639" s="29" t="s">
        <v>29</v>
      </c>
      <c r="G3639" s="29" t="s">
        <v>17286</v>
      </c>
      <c r="H3639" s="32" t="s">
        <v>17287</v>
      </c>
      <c r="I3639" s="29" t="s">
        <v>489</v>
      </c>
      <c r="J3639" s="29" t="s">
        <v>34</v>
      </c>
      <c r="K3639" s="34">
        <v>45178</v>
      </c>
      <c r="L3639" s="29" t="s">
        <v>42</v>
      </c>
    </row>
    <row r="3640" spans="1:12" x14ac:dyDescent="0.8">
      <c r="A3640" s="29" t="s">
        <v>17289</v>
      </c>
      <c r="B3640" s="29" t="s">
        <v>17290</v>
      </c>
      <c r="C3640" s="29" t="s">
        <v>24303</v>
      </c>
      <c r="D3640" s="29" t="s">
        <v>25012</v>
      </c>
      <c r="E3640" s="32">
        <v>33</v>
      </c>
      <c r="F3640" s="29" t="s">
        <v>14</v>
      </c>
      <c r="G3640" s="29" t="s">
        <v>17291</v>
      </c>
      <c r="H3640" s="32" t="s">
        <v>17292</v>
      </c>
      <c r="I3640" s="29" t="s">
        <v>952</v>
      </c>
      <c r="J3640" s="29" t="s">
        <v>126</v>
      </c>
      <c r="K3640" s="34">
        <v>44027</v>
      </c>
      <c r="L3640" s="29" t="s">
        <v>35</v>
      </c>
    </row>
    <row r="3641" spans="1:12" x14ac:dyDescent="0.8">
      <c r="A3641" s="29" t="s">
        <v>17294</v>
      </c>
      <c r="B3641" s="29" t="s">
        <v>17295</v>
      </c>
      <c r="C3641" s="29" t="s">
        <v>23841</v>
      </c>
      <c r="D3641" s="29" t="s">
        <v>24647</v>
      </c>
      <c r="E3641" s="32">
        <v>40</v>
      </c>
      <c r="F3641" s="29" t="s">
        <v>14</v>
      </c>
      <c r="G3641" s="29" t="s">
        <v>17296</v>
      </c>
      <c r="H3641" s="32" t="s">
        <v>17297</v>
      </c>
      <c r="I3641" s="29" t="s">
        <v>227</v>
      </c>
      <c r="J3641" s="29" t="s">
        <v>221</v>
      </c>
      <c r="K3641" s="34">
        <v>44961</v>
      </c>
      <c r="L3641" s="29" t="s">
        <v>42</v>
      </c>
    </row>
    <row r="3642" spans="1:12" x14ac:dyDescent="0.8">
      <c r="A3642" s="29" t="s">
        <v>17299</v>
      </c>
      <c r="B3642" s="29" t="s">
        <v>17300</v>
      </c>
      <c r="C3642" s="29" t="s">
        <v>23806</v>
      </c>
      <c r="D3642" s="29" t="s">
        <v>24542</v>
      </c>
      <c r="E3642" s="32">
        <v>29</v>
      </c>
      <c r="F3642" s="29" t="s">
        <v>14</v>
      </c>
      <c r="G3642" s="29" t="s">
        <v>17301</v>
      </c>
      <c r="H3642" s="32" t="s">
        <v>17302</v>
      </c>
      <c r="I3642" s="29" t="s">
        <v>67</v>
      </c>
      <c r="J3642" s="29" t="s">
        <v>62</v>
      </c>
      <c r="K3642" s="34">
        <v>45116</v>
      </c>
      <c r="L3642" s="29" t="s">
        <v>42</v>
      </c>
    </row>
    <row r="3643" spans="1:12" x14ac:dyDescent="0.8">
      <c r="A3643" s="29" t="s">
        <v>17304</v>
      </c>
      <c r="B3643" s="29" t="s">
        <v>17305</v>
      </c>
      <c r="C3643" s="29" t="s">
        <v>24229</v>
      </c>
      <c r="D3643" s="29" t="s">
        <v>24330</v>
      </c>
      <c r="E3643" s="32">
        <v>32</v>
      </c>
      <c r="F3643" s="29" t="s">
        <v>29</v>
      </c>
      <c r="G3643" s="29" t="s">
        <v>17306</v>
      </c>
      <c r="H3643" s="32" t="s">
        <v>17307</v>
      </c>
      <c r="I3643" s="29" t="s">
        <v>573</v>
      </c>
      <c r="J3643" s="29" t="s">
        <v>193</v>
      </c>
      <c r="K3643" s="34">
        <v>44482</v>
      </c>
      <c r="L3643" s="29" t="s">
        <v>35</v>
      </c>
    </row>
    <row r="3644" spans="1:12" x14ac:dyDescent="0.8">
      <c r="A3644" s="29" t="s">
        <v>17309</v>
      </c>
      <c r="B3644" s="29" t="s">
        <v>7339</v>
      </c>
      <c r="C3644" s="29" t="s">
        <v>23920</v>
      </c>
      <c r="D3644" s="29" t="s">
        <v>24428</v>
      </c>
      <c r="E3644" s="32">
        <v>23</v>
      </c>
      <c r="F3644" s="29" t="s">
        <v>29</v>
      </c>
      <c r="G3644" s="29" t="s">
        <v>17310</v>
      </c>
      <c r="H3644" s="32" t="s">
        <v>17311</v>
      </c>
      <c r="I3644" s="29" t="s">
        <v>320</v>
      </c>
      <c r="J3644" s="29" t="s">
        <v>138</v>
      </c>
      <c r="K3644" s="34">
        <v>44013</v>
      </c>
      <c r="L3644" s="29" t="s">
        <v>42</v>
      </c>
    </row>
    <row r="3645" spans="1:12" x14ac:dyDescent="0.8">
      <c r="A3645" s="29" t="s">
        <v>17313</v>
      </c>
      <c r="B3645" s="29" t="s">
        <v>17314</v>
      </c>
      <c r="C3645" s="29" t="s">
        <v>23888</v>
      </c>
      <c r="D3645" s="29" t="s">
        <v>24363</v>
      </c>
      <c r="E3645" s="32">
        <v>34</v>
      </c>
      <c r="F3645" s="29" t="s">
        <v>14</v>
      </c>
      <c r="G3645" s="29" t="s">
        <v>17315</v>
      </c>
      <c r="H3645" s="32" t="s">
        <v>17316</v>
      </c>
      <c r="I3645" s="29" t="s">
        <v>270</v>
      </c>
      <c r="J3645" s="29" t="s">
        <v>19</v>
      </c>
      <c r="K3645" s="34">
        <v>44902</v>
      </c>
      <c r="L3645" s="29" t="s">
        <v>26</v>
      </c>
    </row>
    <row r="3646" spans="1:12" x14ac:dyDescent="0.8">
      <c r="A3646" s="29" t="s">
        <v>17318</v>
      </c>
      <c r="B3646" s="29" t="s">
        <v>17319</v>
      </c>
      <c r="C3646" s="29" t="s">
        <v>23890</v>
      </c>
      <c r="D3646" s="29" t="s">
        <v>24595</v>
      </c>
      <c r="E3646" s="32">
        <v>25</v>
      </c>
      <c r="F3646" s="29" t="s">
        <v>14</v>
      </c>
      <c r="G3646" s="29" t="s">
        <v>17320</v>
      </c>
      <c r="H3646" s="32" t="s">
        <v>17321</v>
      </c>
      <c r="I3646" s="29" t="s">
        <v>167</v>
      </c>
      <c r="J3646" s="29" t="s">
        <v>138</v>
      </c>
      <c r="K3646" s="34">
        <v>44785</v>
      </c>
      <c r="L3646" s="29" t="s">
        <v>35</v>
      </c>
    </row>
    <row r="3647" spans="1:12" x14ac:dyDescent="0.8">
      <c r="A3647" s="29" t="s">
        <v>17323</v>
      </c>
      <c r="B3647" s="29" t="s">
        <v>17324</v>
      </c>
      <c r="C3647" s="29" t="s">
        <v>24052</v>
      </c>
      <c r="D3647" s="29" t="s">
        <v>24743</v>
      </c>
      <c r="E3647" s="32">
        <v>21</v>
      </c>
      <c r="F3647" s="29" t="s">
        <v>29</v>
      </c>
      <c r="G3647" s="29" t="s">
        <v>17325</v>
      </c>
      <c r="H3647" s="32" t="s">
        <v>17326</v>
      </c>
      <c r="I3647" s="29" t="s">
        <v>244</v>
      </c>
      <c r="J3647" s="29" t="s">
        <v>221</v>
      </c>
      <c r="K3647" s="34">
        <v>45485</v>
      </c>
      <c r="L3647" s="29"/>
    </row>
    <row r="3648" spans="1:12" x14ac:dyDescent="0.8">
      <c r="A3648" s="29" t="s">
        <v>17328</v>
      </c>
      <c r="B3648" s="29" t="s">
        <v>17329</v>
      </c>
      <c r="C3648" s="29" t="s">
        <v>23760</v>
      </c>
      <c r="D3648" s="29" t="s">
        <v>24535</v>
      </c>
      <c r="E3648" s="32">
        <v>38</v>
      </c>
      <c r="F3648" s="29" t="s">
        <v>14</v>
      </c>
      <c r="G3648" s="29" t="s">
        <v>17330</v>
      </c>
      <c r="H3648" s="32" t="s">
        <v>17331</v>
      </c>
      <c r="I3648" s="29" t="s">
        <v>450</v>
      </c>
      <c r="J3648" s="29" t="s">
        <v>138</v>
      </c>
      <c r="K3648" s="34">
        <v>45132</v>
      </c>
      <c r="L3648" s="29" t="s">
        <v>26</v>
      </c>
    </row>
    <row r="3649" spans="1:12" x14ac:dyDescent="0.8">
      <c r="A3649" s="29" t="s">
        <v>17333</v>
      </c>
      <c r="B3649" s="29"/>
      <c r="C3649" s="29"/>
      <c r="D3649" s="29"/>
      <c r="E3649" s="32">
        <v>37</v>
      </c>
      <c r="F3649" s="29" t="s">
        <v>29</v>
      </c>
      <c r="G3649" s="29" t="s">
        <v>17334</v>
      </c>
      <c r="H3649" s="32" t="s">
        <v>17335</v>
      </c>
      <c r="I3649" s="29" t="s">
        <v>54</v>
      </c>
      <c r="J3649" s="29" t="s">
        <v>55</v>
      </c>
      <c r="K3649" s="34">
        <v>44265</v>
      </c>
      <c r="L3649" s="29" t="s">
        <v>35</v>
      </c>
    </row>
    <row r="3650" spans="1:12" x14ac:dyDescent="0.8">
      <c r="A3650" s="29" t="s">
        <v>17337</v>
      </c>
      <c r="B3650" s="29"/>
      <c r="C3650" s="29"/>
      <c r="D3650" s="29"/>
      <c r="E3650" s="32">
        <v>44</v>
      </c>
      <c r="F3650" s="29" t="s">
        <v>14</v>
      </c>
      <c r="G3650" s="29" t="s">
        <v>17338</v>
      </c>
      <c r="H3650" s="32" t="s">
        <v>17339</v>
      </c>
      <c r="I3650" s="29" t="s">
        <v>167</v>
      </c>
      <c r="J3650" s="29" t="s">
        <v>138</v>
      </c>
      <c r="K3650" s="34">
        <v>45060</v>
      </c>
      <c r="L3650" s="29" t="s">
        <v>35</v>
      </c>
    </row>
    <row r="3651" spans="1:12" x14ac:dyDescent="0.8">
      <c r="A3651" s="29" t="s">
        <v>17341</v>
      </c>
      <c r="B3651" s="29" t="s">
        <v>17342</v>
      </c>
      <c r="C3651" s="29" t="s">
        <v>23847</v>
      </c>
      <c r="D3651" s="29" t="s">
        <v>24455</v>
      </c>
      <c r="E3651" s="32">
        <v>29</v>
      </c>
      <c r="F3651" s="29" t="s">
        <v>29</v>
      </c>
      <c r="G3651" s="29" t="s">
        <v>17343</v>
      </c>
      <c r="H3651" s="32" t="s">
        <v>17344</v>
      </c>
      <c r="I3651" s="29" t="s">
        <v>320</v>
      </c>
      <c r="J3651" s="29" t="s">
        <v>138</v>
      </c>
      <c r="K3651" s="34">
        <v>45315</v>
      </c>
      <c r="L3651" s="29" t="s">
        <v>35</v>
      </c>
    </row>
    <row r="3652" spans="1:12" x14ac:dyDescent="0.8">
      <c r="A3652" s="29" t="s">
        <v>17346</v>
      </c>
      <c r="B3652" s="29" t="s">
        <v>17347</v>
      </c>
      <c r="C3652" s="29" t="s">
        <v>23862</v>
      </c>
      <c r="D3652" s="29" t="s">
        <v>24367</v>
      </c>
      <c r="E3652" s="32">
        <v>39</v>
      </c>
      <c r="F3652" s="29" t="s">
        <v>29</v>
      </c>
      <c r="G3652" s="29" t="s">
        <v>17348</v>
      </c>
      <c r="H3652" s="32" t="s">
        <v>17349</v>
      </c>
      <c r="I3652" s="29" t="s">
        <v>41</v>
      </c>
      <c r="J3652" s="29" t="s">
        <v>19</v>
      </c>
      <c r="K3652" s="34">
        <v>44821</v>
      </c>
      <c r="L3652" s="29" t="s">
        <v>42</v>
      </c>
    </row>
    <row r="3653" spans="1:12" x14ac:dyDescent="0.8">
      <c r="A3653" s="29" t="s">
        <v>17351</v>
      </c>
      <c r="B3653" s="29" t="s">
        <v>17352</v>
      </c>
      <c r="C3653" s="29" t="s">
        <v>24108</v>
      </c>
      <c r="D3653" s="29" t="s">
        <v>24330</v>
      </c>
      <c r="E3653" s="32">
        <v>41</v>
      </c>
      <c r="F3653" s="29" t="s">
        <v>29</v>
      </c>
      <c r="G3653" s="29" t="s">
        <v>17212</v>
      </c>
      <c r="H3653" s="32">
        <v>5498687089</v>
      </c>
      <c r="I3653" s="29" t="s">
        <v>199</v>
      </c>
      <c r="J3653" s="29" t="s">
        <v>74</v>
      </c>
      <c r="K3653" s="34">
        <v>45634</v>
      </c>
      <c r="L3653" s="29" t="s">
        <v>42</v>
      </c>
    </row>
    <row r="3654" spans="1:12" x14ac:dyDescent="0.8">
      <c r="A3654" s="29" t="s">
        <v>17354</v>
      </c>
      <c r="B3654" s="29" t="s">
        <v>17355</v>
      </c>
      <c r="C3654" s="29" t="s">
        <v>23801</v>
      </c>
      <c r="D3654" s="29" t="s">
        <v>24863</v>
      </c>
      <c r="E3654" s="32">
        <v>40</v>
      </c>
      <c r="F3654" s="29" t="s">
        <v>14</v>
      </c>
      <c r="G3654" s="29" t="s">
        <v>17356</v>
      </c>
      <c r="H3654" s="32" t="s">
        <v>17357</v>
      </c>
      <c r="I3654" s="29" t="s">
        <v>473</v>
      </c>
      <c r="J3654" s="29" t="s">
        <v>113</v>
      </c>
      <c r="K3654" s="34">
        <v>45339</v>
      </c>
      <c r="L3654" s="29" t="s">
        <v>26</v>
      </c>
    </row>
    <row r="3655" spans="1:12" x14ac:dyDescent="0.8">
      <c r="A3655" s="29" t="s">
        <v>17359</v>
      </c>
      <c r="B3655" s="29" t="s">
        <v>17360</v>
      </c>
      <c r="C3655" s="29" t="s">
        <v>23884</v>
      </c>
      <c r="D3655" s="29" t="s">
        <v>24427</v>
      </c>
      <c r="E3655" s="32">
        <v>25</v>
      </c>
      <c r="F3655" s="29" t="s">
        <v>29</v>
      </c>
      <c r="G3655" s="29" t="s">
        <v>17361</v>
      </c>
      <c r="H3655" s="32" t="s">
        <v>17362</v>
      </c>
      <c r="I3655" s="29" t="s">
        <v>578</v>
      </c>
      <c r="J3655" s="29" t="s">
        <v>113</v>
      </c>
      <c r="K3655" s="34">
        <v>44132</v>
      </c>
      <c r="L3655" s="29" t="s">
        <v>42</v>
      </c>
    </row>
    <row r="3656" spans="1:12" x14ac:dyDescent="0.8">
      <c r="A3656" s="29" t="s">
        <v>17364</v>
      </c>
      <c r="B3656" s="29" t="s">
        <v>17365</v>
      </c>
      <c r="C3656" s="29" t="s">
        <v>24012</v>
      </c>
      <c r="D3656" s="29" t="s">
        <v>24618</v>
      </c>
      <c r="E3656" s="32">
        <v>36</v>
      </c>
      <c r="F3656" s="29" t="s">
        <v>29</v>
      </c>
      <c r="G3656" s="29" t="s">
        <v>16169</v>
      </c>
      <c r="H3656" s="32" t="s">
        <v>17366</v>
      </c>
      <c r="I3656" s="29" t="s">
        <v>573</v>
      </c>
      <c r="J3656" s="29" t="s">
        <v>193</v>
      </c>
      <c r="K3656" s="34">
        <v>43982</v>
      </c>
      <c r="L3656" s="29" t="s">
        <v>35</v>
      </c>
    </row>
    <row r="3657" spans="1:12" x14ac:dyDescent="0.8">
      <c r="A3657" s="29" t="s">
        <v>17368</v>
      </c>
      <c r="B3657" s="29" t="s">
        <v>17369</v>
      </c>
      <c r="C3657" s="29" t="s">
        <v>23791</v>
      </c>
      <c r="D3657" s="29" t="s">
        <v>24646</v>
      </c>
      <c r="E3657" s="32">
        <v>39</v>
      </c>
      <c r="F3657" s="29" t="s">
        <v>29</v>
      </c>
      <c r="G3657" s="29" t="s">
        <v>14799</v>
      </c>
      <c r="H3657" s="32" t="s">
        <v>17370</v>
      </c>
      <c r="I3657" s="29" t="s">
        <v>249</v>
      </c>
      <c r="J3657" s="29" t="s">
        <v>55</v>
      </c>
      <c r="K3657" s="34">
        <v>43969</v>
      </c>
      <c r="L3657" s="29" t="s">
        <v>35</v>
      </c>
    </row>
    <row r="3658" spans="1:12" x14ac:dyDescent="0.8">
      <c r="A3658" s="29" t="s">
        <v>17372</v>
      </c>
      <c r="B3658" s="29" t="s">
        <v>17373</v>
      </c>
      <c r="C3658" s="29" t="s">
        <v>23967</v>
      </c>
      <c r="D3658" s="29" t="s">
        <v>23980</v>
      </c>
      <c r="E3658" s="32">
        <v>35</v>
      </c>
      <c r="F3658" s="29" t="s">
        <v>29</v>
      </c>
      <c r="G3658" s="29" t="s">
        <v>17374</v>
      </c>
      <c r="H3658" s="32" t="s">
        <v>17375</v>
      </c>
      <c r="I3658" s="29" t="s">
        <v>249</v>
      </c>
      <c r="J3658" s="29" t="s">
        <v>55</v>
      </c>
      <c r="K3658" s="34">
        <v>44161</v>
      </c>
      <c r="L3658" s="29" t="s">
        <v>35</v>
      </c>
    </row>
    <row r="3659" spans="1:12" x14ac:dyDescent="0.8">
      <c r="A3659" s="29" t="s">
        <v>17377</v>
      </c>
      <c r="B3659" s="29" t="s">
        <v>17378</v>
      </c>
      <c r="C3659" s="29" t="s">
        <v>23745</v>
      </c>
      <c r="D3659" s="29" t="s">
        <v>25103</v>
      </c>
      <c r="E3659" s="32">
        <v>18</v>
      </c>
      <c r="F3659" s="29" t="s">
        <v>29</v>
      </c>
      <c r="G3659" s="29" t="s">
        <v>17379</v>
      </c>
      <c r="H3659" s="32" t="s">
        <v>17380</v>
      </c>
      <c r="I3659" s="29" t="s">
        <v>529</v>
      </c>
      <c r="J3659" s="29" t="s">
        <v>55</v>
      </c>
      <c r="K3659" s="34">
        <v>45204</v>
      </c>
      <c r="L3659" s="29" t="s">
        <v>35</v>
      </c>
    </row>
    <row r="3660" spans="1:12" x14ac:dyDescent="0.8">
      <c r="A3660" s="29" t="s">
        <v>17382</v>
      </c>
      <c r="B3660" s="29" t="s">
        <v>17383</v>
      </c>
      <c r="C3660" s="29" t="s">
        <v>23846</v>
      </c>
      <c r="D3660" s="29" t="s">
        <v>24557</v>
      </c>
      <c r="E3660" s="32">
        <v>36</v>
      </c>
      <c r="F3660" s="29" t="s">
        <v>29</v>
      </c>
      <c r="G3660" s="29" t="s">
        <v>17384</v>
      </c>
      <c r="H3660" s="32" t="s">
        <v>17385</v>
      </c>
      <c r="I3660" s="29" t="s">
        <v>144</v>
      </c>
      <c r="J3660" s="29" t="s">
        <v>126</v>
      </c>
      <c r="K3660" s="34">
        <v>44983</v>
      </c>
      <c r="L3660" s="29" t="s">
        <v>42</v>
      </c>
    </row>
    <row r="3661" spans="1:12" x14ac:dyDescent="0.8">
      <c r="A3661" s="29" t="s">
        <v>17387</v>
      </c>
      <c r="B3661" s="29" t="s">
        <v>17388</v>
      </c>
      <c r="C3661" s="29" t="s">
        <v>24118</v>
      </c>
      <c r="D3661" s="29" t="s">
        <v>25122</v>
      </c>
      <c r="E3661" s="32">
        <v>61</v>
      </c>
      <c r="F3661" s="29" t="s">
        <v>29</v>
      </c>
      <c r="G3661" s="29" t="s">
        <v>17389</v>
      </c>
      <c r="H3661" s="32" t="s">
        <v>17390</v>
      </c>
      <c r="I3661" s="29" t="s">
        <v>73</v>
      </c>
      <c r="J3661" s="29" t="s">
        <v>74</v>
      </c>
      <c r="K3661" s="34">
        <v>45217</v>
      </c>
      <c r="L3661" s="29" t="s">
        <v>42</v>
      </c>
    </row>
    <row r="3662" spans="1:12" x14ac:dyDescent="0.8">
      <c r="A3662" s="29" t="s">
        <v>17392</v>
      </c>
      <c r="B3662" s="29" t="s">
        <v>17393</v>
      </c>
      <c r="C3662" s="29" t="s">
        <v>23803</v>
      </c>
      <c r="D3662" s="29" t="s">
        <v>25084</v>
      </c>
      <c r="E3662" s="32">
        <v>30</v>
      </c>
      <c r="F3662" s="29" t="s">
        <v>29</v>
      </c>
      <c r="G3662" s="29" t="s">
        <v>17394</v>
      </c>
      <c r="H3662" s="32" t="s">
        <v>17395</v>
      </c>
      <c r="I3662" s="29" t="s">
        <v>125</v>
      </c>
      <c r="J3662" s="29" t="s">
        <v>126</v>
      </c>
      <c r="K3662" s="34">
        <v>44644</v>
      </c>
      <c r="L3662" s="29" t="s">
        <v>42</v>
      </c>
    </row>
    <row r="3663" spans="1:12" x14ac:dyDescent="0.8">
      <c r="A3663" s="29" t="s">
        <v>17397</v>
      </c>
      <c r="B3663" s="29" t="s">
        <v>17398</v>
      </c>
      <c r="C3663" s="29" t="s">
        <v>23742</v>
      </c>
      <c r="D3663" s="29" t="s">
        <v>23992</v>
      </c>
      <c r="E3663" s="32">
        <v>26</v>
      </c>
      <c r="F3663" s="29" t="s">
        <v>14</v>
      </c>
      <c r="G3663" s="29" t="s">
        <v>17399</v>
      </c>
      <c r="H3663" s="32" t="s">
        <v>17400</v>
      </c>
      <c r="I3663" s="29" t="s">
        <v>137</v>
      </c>
      <c r="J3663" s="29" t="s">
        <v>138</v>
      </c>
      <c r="K3663" s="34">
        <v>45333</v>
      </c>
      <c r="L3663" s="29" t="s">
        <v>35</v>
      </c>
    </row>
    <row r="3664" spans="1:12" x14ac:dyDescent="0.8">
      <c r="A3664" s="29" t="s">
        <v>17401</v>
      </c>
      <c r="B3664" s="29" t="s">
        <v>17402</v>
      </c>
      <c r="C3664" s="29" t="s">
        <v>23782</v>
      </c>
      <c r="D3664" s="29" t="s">
        <v>24811</v>
      </c>
      <c r="E3664" s="32">
        <v>39</v>
      </c>
      <c r="F3664" s="29" t="s">
        <v>29</v>
      </c>
      <c r="G3664" s="29" t="s">
        <v>17403</v>
      </c>
      <c r="H3664" s="32" t="s">
        <v>17404</v>
      </c>
      <c r="I3664" s="29" t="s">
        <v>54</v>
      </c>
      <c r="J3664" s="29" t="s">
        <v>55</v>
      </c>
      <c r="K3664" s="34">
        <v>44725</v>
      </c>
      <c r="L3664" s="29"/>
    </row>
    <row r="3665" spans="1:12" x14ac:dyDescent="0.8">
      <c r="A3665" s="29" t="s">
        <v>17406</v>
      </c>
      <c r="B3665" s="29" t="s">
        <v>17407</v>
      </c>
      <c r="C3665" s="29" t="s">
        <v>23911</v>
      </c>
      <c r="D3665" s="29" t="s">
        <v>24821</v>
      </c>
      <c r="E3665" s="32">
        <v>38</v>
      </c>
      <c r="F3665" s="29" t="s">
        <v>29</v>
      </c>
      <c r="G3665" s="29" t="s">
        <v>17408</v>
      </c>
      <c r="H3665" s="32" t="s">
        <v>17409</v>
      </c>
      <c r="I3665" s="29" t="s">
        <v>553</v>
      </c>
      <c r="J3665" s="29" t="s">
        <v>221</v>
      </c>
      <c r="K3665" s="34">
        <v>44006</v>
      </c>
      <c r="L3665" s="29" t="s">
        <v>35</v>
      </c>
    </row>
    <row r="3666" spans="1:12" x14ac:dyDescent="0.8">
      <c r="A3666" s="29" t="s">
        <v>17411</v>
      </c>
      <c r="B3666" s="29" t="s">
        <v>17412</v>
      </c>
      <c r="C3666" s="29" t="s">
        <v>23809</v>
      </c>
      <c r="D3666" s="29" t="s">
        <v>24646</v>
      </c>
      <c r="E3666" s="32">
        <v>49</v>
      </c>
      <c r="F3666" s="29" t="s">
        <v>29</v>
      </c>
      <c r="G3666" s="29" t="s">
        <v>17413</v>
      </c>
      <c r="H3666" s="32" t="s">
        <v>17414</v>
      </c>
      <c r="I3666" s="29" t="s">
        <v>796</v>
      </c>
      <c r="J3666" s="29"/>
      <c r="K3666" s="34">
        <v>44338</v>
      </c>
      <c r="L3666" s="29" t="s">
        <v>42</v>
      </c>
    </row>
    <row r="3667" spans="1:12" x14ac:dyDescent="0.8">
      <c r="A3667" s="29" t="s">
        <v>17416</v>
      </c>
      <c r="B3667" s="29" t="s">
        <v>17417</v>
      </c>
      <c r="C3667" s="29" t="s">
        <v>23773</v>
      </c>
      <c r="D3667" s="29" t="s">
        <v>24442</v>
      </c>
      <c r="E3667" s="32">
        <v>19</v>
      </c>
      <c r="F3667" s="29" t="s">
        <v>29</v>
      </c>
      <c r="G3667" s="29"/>
      <c r="H3667" s="32" t="s">
        <v>17418</v>
      </c>
      <c r="I3667" s="29" t="s">
        <v>54</v>
      </c>
      <c r="J3667" s="29" t="s">
        <v>55</v>
      </c>
      <c r="K3667" s="34">
        <v>44413</v>
      </c>
      <c r="L3667" s="29" t="s">
        <v>42</v>
      </c>
    </row>
    <row r="3668" spans="1:12" x14ac:dyDescent="0.8">
      <c r="A3668" s="29" t="s">
        <v>17420</v>
      </c>
      <c r="B3668" s="29" t="s">
        <v>17421</v>
      </c>
      <c r="C3668" s="29" t="s">
        <v>23954</v>
      </c>
      <c r="D3668" s="29" t="s">
        <v>24457</v>
      </c>
      <c r="E3668" s="32">
        <v>43</v>
      </c>
      <c r="F3668" s="29" t="s">
        <v>14</v>
      </c>
      <c r="G3668" s="29" t="s">
        <v>17422</v>
      </c>
      <c r="H3668" s="32" t="s">
        <v>17423</v>
      </c>
      <c r="I3668" s="29" t="s">
        <v>255</v>
      </c>
      <c r="J3668" s="29" t="s">
        <v>145</v>
      </c>
      <c r="K3668" s="34">
        <v>45235</v>
      </c>
      <c r="L3668" s="29" t="s">
        <v>35</v>
      </c>
    </row>
    <row r="3669" spans="1:12" x14ac:dyDescent="0.8">
      <c r="A3669" s="29" t="s">
        <v>17425</v>
      </c>
      <c r="B3669" s="29" t="s">
        <v>17426</v>
      </c>
      <c r="C3669" s="29" t="s">
        <v>23746</v>
      </c>
      <c r="D3669" s="29" t="s">
        <v>24428</v>
      </c>
      <c r="E3669" s="32">
        <v>42</v>
      </c>
      <c r="F3669" s="29" t="s">
        <v>14</v>
      </c>
      <c r="G3669" s="29" t="s">
        <v>17427</v>
      </c>
      <c r="H3669" s="32" t="s">
        <v>17428</v>
      </c>
      <c r="I3669" s="29" t="s">
        <v>270</v>
      </c>
      <c r="J3669" s="29" t="s">
        <v>19</v>
      </c>
      <c r="K3669" s="34">
        <v>45228</v>
      </c>
      <c r="L3669" s="29" t="s">
        <v>35</v>
      </c>
    </row>
    <row r="3670" spans="1:12" x14ac:dyDescent="0.8">
      <c r="A3670" s="29" t="s">
        <v>17430</v>
      </c>
      <c r="B3670" s="29" t="s">
        <v>17431</v>
      </c>
      <c r="C3670" s="29" t="s">
        <v>23917</v>
      </c>
      <c r="D3670" s="29" t="s">
        <v>25123</v>
      </c>
      <c r="E3670" s="32">
        <v>33</v>
      </c>
      <c r="F3670" s="29" t="s">
        <v>29</v>
      </c>
      <c r="G3670" s="29" t="s">
        <v>17432</v>
      </c>
      <c r="H3670" s="32" t="s">
        <v>17433</v>
      </c>
      <c r="I3670" s="29" t="s">
        <v>105</v>
      </c>
      <c r="J3670" s="29" t="s">
        <v>48</v>
      </c>
      <c r="K3670" s="34">
        <v>45017</v>
      </c>
      <c r="L3670" s="29" t="s">
        <v>42</v>
      </c>
    </row>
    <row r="3671" spans="1:12" x14ac:dyDescent="0.8">
      <c r="A3671" s="29" t="s">
        <v>17435</v>
      </c>
      <c r="B3671" s="29" t="s">
        <v>17436</v>
      </c>
      <c r="C3671" s="29" t="s">
        <v>23946</v>
      </c>
      <c r="D3671" s="29" t="s">
        <v>23939</v>
      </c>
      <c r="E3671" s="32">
        <v>39</v>
      </c>
      <c r="F3671" s="29" t="s">
        <v>14</v>
      </c>
      <c r="G3671" s="29" t="s">
        <v>17437</v>
      </c>
      <c r="H3671" s="32">
        <v>9223458527</v>
      </c>
      <c r="I3671" s="29" t="s">
        <v>80</v>
      </c>
      <c r="J3671" s="29" t="s">
        <v>74</v>
      </c>
      <c r="K3671" s="34">
        <v>44340</v>
      </c>
      <c r="L3671" s="29" t="s">
        <v>26</v>
      </c>
    </row>
    <row r="3672" spans="1:12" x14ac:dyDescent="0.8">
      <c r="A3672" s="29" t="s">
        <v>17439</v>
      </c>
      <c r="B3672" s="29" t="s">
        <v>21</v>
      </c>
      <c r="C3672" s="29" t="s">
        <v>23740</v>
      </c>
      <c r="D3672" s="29" t="s">
        <v>24331</v>
      </c>
      <c r="E3672" s="32">
        <v>47</v>
      </c>
      <c r="F3672" s="29" t="s">
        <v>14</v>
      </c>
      <c r="G3672" s="29" t="s">
        <v>22</v>
      </c>
      <c r="H3672" s="32" t="s">
        <v>17440</v>
      </c>
      <c r="I3672" s="29" t="s">
        <v>691</v>
      </c>
      <c r="J3672" s="29" t="s">
        <v>48</v>
      </c>
      <c r="K3672" s="34">
        <v>44306</v>
      </c>
      <c r="L3672" s="29" t="s">
        <v>26</v>
      </c>
    </row>
    <row r="3673" spans="1:12" x14ac:dyDescent="0.8">
      <c r="A3673" s="29" t="s">
        <v>17442</v>
      </c>
      <c r="B3673" s="29" t="s">
        <v>17443</v>
      </c>
      <c r="C3673" s="29" t="s">
        <v>24061</v>
      </c>
      <c r="D3673" s="29" t="s">
        <v>24459</v>
      </c>
      <c r="E3673" s="32">
        <v>45</v>
      </c>
      <c r="F3673" s="29" t="s">
        <v>14</v>
      </c>
      <c r="G3673" s="29" t="s">
        <v>17444</v>
      </c>
      <c r="H3673" s="32" t="s">
        <v>17445</v>
      </c>
      <c r="I3673" s="29" t="s">
        <v>573</v>
      </c>
      <c r="J3673" s="29" t="s">
        <v>193</v>
      </c>
      <c r="K3673" s="34">
        <v>44802</v>
      </c>
      <c r="L3673" s="29" t="s">
        <v>42</v>
      </c>
    </row>
    <row r="3674" spans="1:12" x14ac:dyDescent="0.8">
      <c r="A3674" s="29" t="s">
        <v>17447</v>
      </c>
      <c r="B3674" s="29" t="s">
        <v>17448</v>
      </c>
      <c r="C3674" s="29" t="s">
        <v>23745</v>
      </c>
      <c r="D3674" s="29" t="s">
        <v>24658</v>
      </c>
      <c r="E3674" s="32">
        <v>21</v>
      </c>
      <c r="F3674" s="29" t="s">
        <v>29</v>
      </c>
      <c r="G3674" s="29" t="s">
        <v>17449</v>
      </c>
      <c r="H3674" s="32" t="s">
        <v>17450</v>
      </c>
      <c r="I3674" s="29" t="s">
        <v>119</v>
      </c>
      <c r="J3674" s="29" t="s">
        <v>55</v>
      </c>
      <c r="K3674" s="34">
        <v>44643</v>
      </c>
      <c r="L3674" s="29" t="s">
        <v>35</v>
      </c>
    </row>
    <row r="3675" spans="1:12" x14ac:dyDescent="0.8">
      <c r="A3675" s="29" t="s">
        <v>17452</v>
      </c>
      <c r="B3675" s="29" t="s">
        <v>17453</v>
      </c>
      <c r="C3675" s="29" t="s">
        <v>23793</v>
      </c>
      <c r="D3675" s="29" t="s">
        <v>24034</v>
      </c>
      <c r="E3675" s="32">
        <v>44</v>
      </c>
      <c r="F3675" s="29" t="s">
        <v>14</v>
      </c>
      <c r="G3675" s="29" t="s">
        <v>17454</v>
      </c>
      <c r="H3675" s="32" t="s">
        <v>17455</v>
      </c>
      <c r="I3675" s="29" t="s">
        <v>270</v>
      </c>
      <c r="J3675" s="29" t="s">
        <v>19</v>
      </c>
      <c r="K3675" s="34">
        <v>44080</v>
      </c>
      <c r="L3675" s="29" t="s">
        <v>35</v>
      </c>
    </row>
    <row r="3676" spans="1:12" x14ac:dyDescent="0.8">
      <c r="A3676" s="29" t="s">
        <v>17457</v>
      </c>
      <c r="B3676" s="29" t="s">
        <v>17458</v>
      </c>
      <c r="C3676" s="29" t="s">
        <v>23798</v>
      </c>
      <c r="D3676" s="29" t="s">
        <v>24331</v>
      </c>
      <c r="E3676" s="32">
        <v>34</v>
      </c>
      <c r="F3676" s="29" t="s">
        <v>29</v>
      </c>
      <c r="G3676" s="29" t="s">
        <v>17459</v>
      </c>
      <c r="H3676" s="32" t="s">
        <v>17460</v>
      </c>
      <c r="I3676" s="29" t="s">
        <v>1383</v>
      </c>
      <c r="J3676" s="29" t="s">
        <v>92</v>
      </c>
      <c r="K3676" s="34">
        <v>44829</v>
      </c>
      <c r="L3676" s="29" t="s">
        <v>26</v>
      </c>
    </row>
    <row r="3677" spans="1:12" x14ac:dyDescent="0.8">
      <c r="A3677" s="29" t="s">
        <v>17462</v>
      </c>
      <c r="B3677" s="29" t="s">
        <v>17463</v>
      </c>
      <c r="C3677" s="29" t="s">
        <v>23852</v>
      </c>
      <c r="D3677" s="29" t="s">
        <v>25073</v>
      </c>
      <c r="E3677" s="32">
        <v>35</v>
      </c>
      <c r="F3677" s="29" t="s">
        <v>14</v>
      </c>
      <c r="G3677" s="29" t="s">
        <v>17464</v>
      </c>
      <c r="H3677" s="32" t="s">
        <v>17465</v>
      </c>
      <c r="I3677" s="29" t="s">
        <v>912</v>
      </c>
      <c r="J3677" s="29" t="s">
        <v>99</v>
      </c>
      <c r="K3677" s="34">
        <v>44275</v>
      </c>
      <c r="L3677" s="29" t="s">
        <v>35</v>
      </c>
    </row>
    <row r="3678" spans="1:12" x14ac:dyDescent="0.8">
      <c r="A3678" s="29" t="s">
        <v>17467</v>
      </c>
      <c r="B3678" s="29" t="s">
        <v>17468</v>
      </c>
      <c r="C3678" s="29" t="s">
        <v>24148</v>
      </c>
      <c r="D3678" s="29" t="s">
        <v>24389</v>
      </c>
      <c r="E3678" s="32">
        <v>35</v>
      </c>
      <c r="F3678" s="29" t="s">
        <v>29</v>
      </c>
      <c r="G3678" s="29" t="s">
        <v>17469</v>
      </c>
      <c r="H3678" s="32" t="s">
        <v>17470</v>
      </c>
      <c r="I3678" s="29" t="s">
        <v>67</v>
      </c>
      <c r="J3678" s="29" t="s">
        <v>62</v>
      </c>
      <c r="K3678" s="34">
        <v>45215</v>
      </c>
      <c r="L3678" s="29" t="s">
        <v>42</v>
      </c>
    </row>
    <row r="3679" spans="1:12" x14ac:dyDescent="0.8">
      <c r="A3679" s="29" t="s">
        <v>17472</v>
      </c>
      <c r="B3679" s="29" t="s">
        <v>17473</v>
      </c>
      <c r="C3679" s="29" t="s">
        <v>23850</v>
      </c>
      <c r="D3679" s="29" t="s">
        <v>24427</v>
      </c>
      <c r="E3679" s="32">
        <v>33</v>
      </c>
      <c r="F3679" s="29" t="s">
        <v>382</v>
      </c>
      <c r="G3679" s="29" t="s">
        <v>17474</v>
      </c>
      <c r="H3679" s="32" t="s">
        <v>17475</v>
      </c>
      <c r="I3679" s="29" t="s">
        <v>91</v>
      </c>
      <c r="J3679" s="29" t="s">
        <v>92</v>
      </c>
      <c r="K3679" s="34">
        <v>44524</v>
      </c>
      <c r="L3679" s="29" t="s">
        <v>35</v>
      </c>
    </row>
    <row r="3680" spans="1:12" x14ac:dyDescent="0.8">
      <c r="A3680" s="29" t="s">
        <v>17477</v>
      </c>
      <c r="B3680" s="29" t="s">
        <v>17478</v>
      </c>
      <c r="C3680" s="29" t="s">
        <v>23760</v>
      </c>
      <c r="D3680" s="29" t="s">
        <v>24652</v>
      </c>
      <c r="E3680" s="32">
        <v>49</v>
      </c>
      <c r="F3680" s="29" t="s">
        <v>14</v>
      </c>
      <c r="G3680" s="29" t="s">
        <v>17479</v>
      </c>
      <c r="H3680" s="32" t="s">
        <v>17480</v>
      </c>
      <c r="I3680" s="29" t="s">
        <v>167</v>
      </c>
      <c r="J3680" s="29" t="s">
        <v>138</v>
      </c>
      <c r="K3680" s="34">
        <v>45563</v>
      </c>
      <c r="L3680" s="29" t="s">
        <v>35</v>
      </c>
    </row>
    <row r="3681" spans="1:12" x14ac:dyDescent="0.8">
      <c r="A3681" s="29" t="s">
        <v>17482</v>
      </c>
      <c r="B3681" s="29" t="s">
        <v>17483</v>
      </c>
      <c r="C3681" s="29" t="s">
        <v>24304</v>
      </c>
      <c r="D3681" s="29" t="s">
        <v>23818</v>
      </c>
      <c r="E3681" s="32">
        <v>33</v>
      </c>
      <c r="F3681" s="29" t="s">
        <v>29</v>
      </c>
      <c r="G3681" s="29" t="s">
        <v>17484</v>
      </c>
      <c r="H3681" s="32" t="s">
        <v>17485</v>
      </c>
      <c r="I3681" s="29" t="s">
        <v>41</v>
      </c>
      <c r="J3681" s="29" t="s">
        <v>19</v>
      </c>
      <c r="K3681" s="34">
        <v>44273</v>
      </c>
      <c r="L3681" s="29" t="s">
        <v>42</v>
      </c>
    </row>
    <row r="3682" spans="1:12" x14ac:dyDescent="0.8">
      <c r="A3682" s="29" t="s">
        <v>17487</v>
      </c>
      <c r="B3682" s="29" t="s">
        <v>17488</v>
      </c>
      <c r="C3682" s="29" t="s">
        <v>23835</v>
      </c>
      <c r="D3682" s="29" t="s">
        <v>23823</v>
      </c>
      <c r="E3682" s="32">
        <v>21</v>
      </c>
      <c r="F3682" s="29" t="s">
        <v>14</v>
      </c>
      <c r="G3682" s="29" t="s">
        <v>17489</v>
      </c>
      <c r="H3682" s="32" t="s">
        <v>17490</v>
      </c>
      <c r="I3682" s="29" t="s">
        <v>186</v>
      </c>
      <c r="J3682" s="29" t="s">
        <v>74</v>
      </c>
      <c r="K3682" s="34">
        <v>44036</v>
      </c>
      <c r="L3682" s="29" t="s">
        <v>42</v>
      </c>
    </row>
    <row r="3683" spans="1:12" x14ac:dyDescent="0.8">
      <c r="A3683" s="29" t="s">
        <v>17492</v>
      </c>
      <c r="B3683" s="29" t="s">
        <v>17493</v>
      </c>
      <c r="C3683" s="29" t="s">
        <v>23999</v>
      </c>
      <c r="D3683" s="29" t="s">
        <v>25124</v>
      </c>
      <c r="E3683" s="32">
        <v>30</v>
      </c>
      <c r="F3683" s="29" t="s">
        <v>14</v>
      </c>
      <c r="G3683" s="29" t="s">
        <v>17494</v>
      </c>
      <c r="H3683" s="32" t="s">
        <v>17495</v>
      </c>
      <c r="I3683" s="29" t="s">
        <v>238</v>
      </c>
      <c r="J3683" s="29" t="s">
        <v>48</v>
      </c>
      <c r="K3683" s="34">
        <v>44820</v>
      </c>
      <c r="L3683" s="29" t="s">
        <v>42</v>
      </c>
    </row>
    <row r="3684" spans="1:12" x14ac:dyDescent="0.8">
      <c r="A3684" s="29" t="s">
        <v>17497</v>
      </c>
      <c r="B3684" s="29"/>
      <c r="C3684" s="29"/>
      <c r="D3684" s="29"/>
      <c r="E3684" s="32">
        <v>37</v>
      </c>
      <c r="F3684" s="29" t="s">
        <v>14</v>
      </c>
      <c r="G3684" s="29" t="s">
        <v>17498</v>
      </c>
      <c r="H3684" s="32" t="s">
        <v>17499</v>
      </c>
      <c r="I3684" s="29" t="s">
        <v>73</v>
      </c>
      <c r="J3684" s="29" t="s">
        <v>74</v>
      </c>
      <c r="K3684" s="34">
        <v>45372</v>
      </c>
      <c r="L3684" s="29" t="s">
        <v>35</v>
      </c>
    </row>
    <row r="3685" spans="1:12" x14ac:dyDescent="0.8">
      <c r="A3685" s="29" t="s">
        <v>17501</v>
      </c>
      <c r="B3685" s="29" t="s">
        <v>17502</v>
      </c>
      <c r="C3685" s="29" t="s">
        <v>24010</v>
      </c>
      <c r="D3685" s="29" t="s">
        <v>24719</v>
      </c>
      <c r="E3685" s="32">
        <v>49</v>
      </c>
      <c r="F3685" s="29" t="s">
        <v>29</v>
      </c>
      <c r="G3685" s="29" t="s">
        <v>17503</v>
      </c>
      <c r="H3685" s="32">
        <f>1-816-541-3209</f>
        <v>-4565</v>
      </c>
      <c r="I3685" s="29" t="s">
        <v>510</v>
      </c>
      <c r="J3685" s="29" t="s">
        <v>126</v>
      </c>
      <c r="K3685" s="34">
        <v>45124</v>
      </c>
      <c r="L3685" s="29" t="s">
        <v>26</v>
      </c>
    </row>
    <row r="3686" spans="1:12" x14ac:dyDescent="0.8">
      <c r="A3686" s="29" t="s">
        <v>17505</v>
      </c>
      <c r="B3686" s="29" t="s">
        <v>17506</v>
      </c>
      <c r="C3686" s="29" t="s">
        <v>23813</v>
      </c>
      <c r="D3686" s="29" t="s">
        <v>24754</v>
      </c>
      <c r="E3686" s="32">
        <v>42</v>
      </c>
      <c r="F3686" s="29" t="s">
        <v>29</v>
      </c>
      <c r="G3686" s="29" t="s">
        <v>17507</v>
      </c>
      <c r="H3686" s="32" t="s">
        <v>17508</v>
      </c>
      <c r="I3686" s="29" t="s">
        <v>270</v>
      </c>
      <c r="J3686" s="29" t="s">
        <v>19</v>
      </c>
      <c r="K3686" s="34">
        <v>44675</v>
      </c>
      <c r="L3686" s="29" t="s">
        <v>42</v>
      </c>
    </row>
    <row r="3687" spans="1:12" x14ac:dyDescent="0.8">
      <c r="A3687" s="29" t="s">
        <v>17510</v>
      </c>
      <c r="B3687" s="29" t="s">
        <v>17511</v>
      </c>
      <c r="C3687" s="29" t="s">
        <v>23751</v>
      </c>
      <c r="D3687" s="29" t="s">
        <v>24373</v>
      </c>
      <c r="E3687" s="32">
        <v>24</v>
      </c>
      <c r="F3687" s="29" t="s">
        <v>29</v>
      </c>
      <c r="G3687" s="29" t="s">
        <v>17512</v>
      </c>
      <c r="H3687" s="32" t="s">
        <v>17513</v>
      </c>
      <c r="I3687" s="29" t="s">
        <v>260</v>
      </c>
      <c r="J3687" s="29" t="s">
        <v>113</v>
      </c>
      <c r="K3687" s="34">
        <v>45581</v>
      </c>
      <c r="L3687" s="29" t="s">
        <v>42</v>
      </c>
    </row>
    <row r="3688" spans="1:12" x14ac:dyDescent="0.8">
      <c r="A3688" s="29" t="s">
        <v>17515</v>
      </c>
      <c r="B3688" s="29" t="s">
        <v>17516</v>
      </c>
      <c r="C3688" s="29" t="s">
        <v>23833</v>
      </c>
      <c r="D3688" s="29" t="s">
        <v>24556</v>
      </c>
      <c r="E3688" s="32">
        <v>64</v>
      </c>
      <c r="F3688" s="29" t="s">
        <v>14</v>
      </c>
      <c r="G3688" s="29" t="s">
        <v>17517</v>
      </c>
      <c r="H3688" s="32" t="s">
        <v>17518</v>
      </c>
      <c r="I3688" s="29" t="s">
        <v>1777</v>
      </c>
      <c r="J3688" s="29" t="s">
        <v>145</v>
      </c>
      <c r="K3688" s="34">
        <v>44159</v>
      </c>
      <c r="L3688" s="29" t="s">
        <v>26</v>
      </c>
    </row>
    <row r="3689" spans="1:12" x14ac:dyDescent="0.8">
      <c r="A3689" s="29" t="s">
        <v>17520</v>
      </c>
      <c r="B3689" s="29" t="s">
        <v>17521</v>
      </c>
      <c r="C3689" s="29" t="s">
        <v>23876</v>
      </c>
      <c r="D3689" s="29" t="s">
        <v>24550</v>
      </c>
      <c r="E3689" s="32">
        <v>38</v>
      </c>
      <c r="F3689" s="29" t="s">
        <v>29</v>
      </c>
      <c r="G3689" s="29" t="s">
        <v>10160</v>
      </c>
      <c r="H3689" s="32" t="s">
        <v>17522</v>
      </c>
      <c r="I3689" s="29" t="s">
        <v>529</v>
      </c>
      <c r="J3689" s="29" t="s">
        <v>55</v>
      </c>
      <c r="K3689" s="34">
        <v>44437</v>
      </c>
      <c r="L3689" s="29" t="s">
        <v>42</v>
      </c>
    </row>
    <row r="3690" spans="1:12" x14ac:dyDescent="0.8">
      <c r="A3690" s="29" t="s">
        <v>17524</v>
      </c>
      <c r="B3690" s="29" t="s">
        <v>17525</v>
      </c>
      <c r="C3690" s="29" t="s">
        <v>23745</v>
      </c>
      <c r="D3690" s="29" t="s">
        <v>25126</v>
      </c>
      <c r="E3690" s="32">
        <v>50</v>
      </c>
      <c r="F3690" s="29" t="s">
        <v>29</v>
      </c>
      <c r="G3690" s="29" t="s">
        <v>17526</v>
      </c>
      <c r="H3690" s="32" t="s">
        <v>17527</v>
      </c>
      <c r="I3690" s="29" t="s">
        <v>1448</v>
      </c>
      <c r="J3690" s="29" t="s">
        <v>193</v>
      </c>
      <c r="K3690" s="34">
        <v>43916</v>
      </c>
      <c r="L3690" s="29" t="s">
        <v>35</v>
      </c>
    </row>
    <row r="3691" spans="1:12" x14ac:dyDescent="0.8">
      <c r="A3691" s="29" t="s">
        <v>17529</v>
      </c>
      <c r="B3691" s="29" t="s">
        <v>17530</v>
      </c>
      <c r="C3691" s="29" t="s">
        <v>24017</v>
      </c>
      <c r="D3691" s="29" t="s">
        <v>24368</v>
      </c>
      <c r="E3691" s="32">
        <v>33</v>
      </c>
      <c r="F3691" s="29" t="s">
        <v>29</v>
      </c>
      <c r="G3691" s="29" t="s">
        <v>17531</v>
      </c>
      <c r="H3691" s="32" t="s">
        <v>17532</v>
      </c>
      <c r="I3691" s="29" t="s">
        <v>285</v>
      </c>
      <c r="J3691" s="29" t="s">
        <v>193</v>
      </c>
      <c r="K3691" s="34">
        <v>44999</v>
      </c>
      <c r="L3691" s="29" t="s">
        <v>26</v>
      </c>
    </row>
    <row r="3692" spans="1:12" x14ac:dyDescent="0.8">
      <c r="A3692" s="29" t="s">
        <v>17534</v>
      </c>
      <c r="B3692" s="29" t="s">
        <v>17535</v>
      </c>
      <c r="C3692" s="29" t="s">
        <v>23848</v>
      </c>
      <c r="D3692" s="29" t="s">
        <v>24685</v>
      </c>
      <c r="E3692" s="32">
        <v>41</v>
      </c>
      <c r="F3692" s="29" t="s">
        <v>14</v>
      </c>
      <c r="G3692" s="29" t="s">
        <v>17536</v>
      </c>
      <c r="H3692" s="32" t="s">
        <v>17537</v>
      </c>
      <c r="I3692" s="29" t="s">
        <v>73</v>
      </c>
      <c r="J3692" s="29" t="s">
        <v>74</v>
      </c>
      <c r="K3692" s="34">
        <v>44303</v>
      </c>
      <c r="L3692" s="29" t="s">
        <v>35</v>
      </c>
    </row>
    <row r="3693" spans="1:12" x14ac:dyDescent="0.8">
      <c r="A3693" s="29" t="s">
        <v>17539</v>
      </c>
      <c r="B3693" s="29" t="s">
        <v>17540</v>
      </c>
      <c r="C3693" s="29" t="s">
        <v>23933</v>
      </c>
      <c r="D3693" s="29" t="s">
        <v>24363</v>
      </c>
      <c r="E3693" s="32">
        <v>45</v>
      </c>
      <c r="F3693" s="29" t="s">
        <v>14</v>
      </c>
      <c r="G3693" s="29" t="s">
        <v>17541</v>
      </c>
      <c r="H3693" s="32" t="s">
        <v>17542</v>
      </c>
      <c r="I3693" s="29" t="s">
        <v>270</v>
      </c>
      <c r="J3693" s="29" t="s">
        <v>19</v>
      </c>
      <c r="K3693" s="34">
        <v>45444</v>
      </c>
      <c r="L3693" s="29" t="s">
        <v>35</v>
      </c>
    </row>
    <row r="3694" spans="1:12" x14ac:dyDescent="0.8">
      <c r="A3694" s="29" t="s">
        <v>17544</v>
      </c>
      <c r="B3694" s="29" t="s">
        <v>17545</v>
      </c>
      <c r="C3694" s="29" t="s">
        <v>23983</v>
      </c>
      <c r="D3694" s="29" t="s">
        <v>24456</v>
      </c>
      <c r="E3694" s="32">
        <v>49</v>
      </c>
      <c r="F3694" s="29" t="s">
        <v>14</v>
      </c>
      <c r="G3694" s="29" t="s">
        <v>17546</v>
      </c>
      <c r="H3694" s="32" t="s">
        <v>17547</v>
      </c>
      <c r="I3694" s="29" t="s">
        <v>25</v>
      </c>
      <c r="J3694" s="29" t="s">
        <v>19</v>
      </c>
      <c r="K3694" s="34">
        <v>44518</v>
      </c>
      <c r="L3694" s="29" t="s">
        <v>35</v>
      </c>
    </row>
    <row r="3695" spans="1:12" x14ac:dyDescent="0.8">
      <c r="A3695" s="29" t="s">
        <v>17549</v>
      </c>
      <c r="B3695" s="29" t="s">
        <v>17550</v>
      </c>
      <c r="C3695" s="29" t="s">
        <v>390</v>
      </c>
      <c r="D3695" s="29" t="s">
        <v>24769</v>
      </c>
      <c r="E3695" s="32">
        <v>47</v>
      </c>
      <c r="F3695" s="29" t="s">
        <v>29</v>
      </c>
      <c r="G3695" s="29" t="s">
        <v>17551</v>
      </c>
      <c r="H3695" s="32" t="s">
        <v>17552</v>
      </c>
      <c r="I3695" s="29" t="s">
        <v>227</v>
      </c>
      <c r="J3695" s="29" t="s">
        <v>221</v>
      </c>
      <c r="K3695" s="34">
        <v>44205</v>
      </c>
      <c r="L3695" s="29" t="s">
        <v>35</v>
      </c>
    </row>
    <row r="3696" spans="1:12" x14ac:dyDescent="0.8">
      <c r="A3696" s="29" t="s">
        <v>17554</v>
      </c>
      <c r="B3696" s="29" t="s">
        <v>17555</v>
      </c>
      <c r="C3696" s="29" t="s">
        <v>23900</v>
      </c>
      <c r="D3696" s="29" t="s">
        <v>24521</v>
      </c>
      <c r="E3696" s="32">
        <v>45</v>
      </c>
      <c r="F3696" s="29" t="s">
        <v>29</v>
      </c>
      <c r="G3696" s="29" t="s">
        <v>17556</v>
      </c>
      <c r="H3696" s="32" t="s">
        <v>17557</v>
      </c>
      <c r="I3696" s="29" t="s">
        <v>510</v>
      </c>
      <c r="J3696" s="29" t="s">
        <v>126</v>
      </c>
      <c r="K3696" s="34">
        <v>45002</v>
      </c>
      <c r="L3696" s="29" t="s">
        <v>42</v>
      </c>
    </row>
    <row r="3697" spans="1:12" x14ac:dyDescent="0.8">
      <c r="A3697" s="29" t="s">
        <v>17559</v>
      </c>
      <c r="B3697" s="29" t="s">
        <v>17560</v>
      </c>
      <c r="C3697" s="29" t="s">
        <v>24107</v>
      </c>
      <c r="D3697" s="29" t="s">
        <v>23921</v>
      </c>
      <c r="E3697" s="32">
        <v>31</v>
      </c>
      <c r="F3697" s="29" t="s">
        <v>14</v>
      </c>
      <c r="G3697" s="29" t="s">
        <v>17561</v>
      </c>
      <c r="H3697" s="32" t="s">
        <v>17562</v>
      </c>
      <c r="I3697" s="29" t="s">
        <v>41</v>
      </c>
      <c r="J3697" s="29" t="s">
        <v>19</v>
      </c>
      <c r="K3697" s="34">
        <v>44141</v>
      </c>
      <c r="L3697" s="29" t="s">
        <v>42</v>
      </c>
    </row>
    <row r="3698" spans="1:12" x14ac:dyDescent="0.8">
      <c r="A3698" s="29" t="s">
        <v>17564</v>
      </c>
      <c r="B3698" s="29" t="s">
        <v>17565</v>
      </c>
      <c r="C3698" s="29" t="s">
        <v>23799</v>
      </c>
      <c r="D3698" s="29" t="s">
        <v>24933</v>
      </c>
      <c r="E3698" s="32">
        <v>28</v>
      </c>
      <c r="F3698" s="29" t="s">
        <v>14</v>
      </c>
      <c r="G3698" s="29" t="s">
        <v>17566</v>
      </c>
      <c r="H3698" s="32" t="s">
        <v>17567</v>
      </c>
      <c r="I3698" s="29" t="s">
        <v>529</v>
      </c>
      <c r="J3698" s="29" t="s">
        <v>55</v>
      </c>
      <c r="K3698" s="34">
        <v>44099</v>
      </c>
      <c r="L3698" s="29" t="s">
        <v>35</v>
      </c>
    </row>
    <row r="3699" spans="1:12" x14ac:dyDescent="0.8">
      <c r="A3699" s="29" t="s">
        <v>17569</v>
      </c>
      <c r="B3699" s="29" t="s">
        <v>17570</v>
      </c>
      <c r="C3699" s="29" t="s">
        <v>24170</v>
      </c>
      <c r="D3699" s="29" t="s">
        <v>24371</v>
      </c>
      <c r="E3699" s="32">
        <v>38</v>
      </c>
      <c r="F3699" s="29" t="s">
        <v>14</v>
      </c>
      <c r="G3699" s="29" t="s">
        <v>17571</v>
      </c>
      <c r="H3699" s="32" t="s">
        <v>17572</v>
      </c>
      <c r="I3699" s="29" t="s">
        <v>1777</v>
      </c>
      <c r="J3699" s="29" t="s">
        <v>145</v>
      </c>
      <c r="K3699" s="34">
        <v>44936</v>
      </c>
      <c r="L3699" s="29" t="s">
        <v>35</v>
      </c>
    </row>
    <row r="3700" spans="1:12" x14ac:dyDescent="0.8">
      <c r="A3700" s="29" t="s">
        <v>17574</v>
      </c>
      <c r="B3700" s="29" t="s">
        <v>17575</v>
      </c>
      <c r="C3700" s="29" t="s">
        <v>23923</v>
      </c>
      <c r="D3700" s="29" t="s">
        <v>24199</v>
      </c>
      <c r="E3700" s="32">
        <v>46</v>
      </c>
      <c r="F3700" s="29" t="s">
        <v>29</v>
      </c>
      <c r="G3700" s="29" t="s">
        <v>17576</v>
      </c>
      <c r="H3700" s="32" t="s">
        <v>17577</v>
      </c>
      <c r="I3700" s="29" t="s">
        <v>746</v>
      </c>
      <c r="J3700" s="29" t="s">
        <v>145</v>
      </c>
      <c r="K3700" s="34">
        <v>43891</v>
      </c>
      <c r="L3700" s="29" t="s">
        <v>26</v>
      </c>
    </row>
    <row r="3701" spans="1:12" x14ac:dyDescent="0.8">
      <c r="A3701" s="29" t="s">
        <v>17579</v>
      </c>
      <c r="B3701" s="29" t="s">
        <v>17580</v>
      </c>
      <c r="C3701" s="29" t="s">
        <v>23763</v>
      </c>
      <c r="D3701" s="29" t="s">
        <v>23924</v>
      </c>
      <c r="E3701" s="32">
        <v>32</v>
      </c>
      <c r="F3701" s="29" t="s">
        <v>14</v>
      </c>
      <c r="G3701" s="29" t="s">
        <v>17581</v>
      </c>
      <c r="H3701" s="32" t="s">
        <v>17582</v>
      </c>
      <c r="I3701" s="29" t="s">
        <v>529</v>
      </c>
      <c r="J3701" s="29" t="s">
        <v>55</v>
      </c>
      <c r="K3701" s="34">
        <v>44353</v>
      </c>
      <c r="L3701" s="29" t="s">
        <v>26</v>
      </c>
    </row>
    <row r="3702" spans="1:12" x14ac:dyDescent="0.8">
      <c r="A3702" s="29" t="s">
        <v>17584</v>
      </c>
      <c r="B3702" s="29" t="s">
        <v>17585</v>
      </c>
      <c r="C3702" s="29" t="s">
        <v>23974</v>
      </c>
      <c r="D3702" s="29" t="s">
        <v>25070</v>
      </c>
      <c r="E3702" s="32">
        <v>47</v>
      </c>
      <c r="F3702" s="29" t="s">
        <v>14</v>
      </c>
      <c r="G3702" s="29" t="s">
        <v>17586</v>
      </c>
      <c r="H3702" s="32" t="s">
        <v>17587</v>
      </c>
      <c r="I3702" s="29" t="s">
        <v>952</v>
      </c>
      <c r="J3702" s="29" t="s">
        <v>126</v>
      </c>
      <c r="K3702" s="34">
        <v>44190</v>
      </c>
      <c r="L3702" s="29" t="s">
        <v>35</v>
      </c>
    </row>
    <row r="3703" spans="1:12" x14ac:dyDescent="0.8">
      <c r="A3703" s="29" t="s">
        <v>17589</v>
      </c>
      <c r="B3703" s="29" t="s">
        <v>17590</v>
      </c>
      <c r="C3703" s="29" t="s">
        <v>24053</v>
      </c>
      <c r="D3703" s="29" t="s">
        <v>24389</v>
      </c>
      <c r="E3703" s="32">
        <v>52</v>
      </c>
      <c r="F3703" s="29" t="s">
        <v>29</v>
      </c>
      <c r="G3703" s="29" t="s">
        <v>17591</v>
      </c>
      <c r="H3703" s="32" t="s">
        <v>17592</v>
      </c>
      <c r="I3703" s="29" t="s">
        <v>553</v>
      </c>
      <c r="J3703" s="29" t="s">
        <v>221</v>
      </c>
      <c r="K3703" s="34">
        <v>44351</v>
      </c>
      <c r="L3703" s="29" t="s">
        <v>26</v>
      </c>
    </row>
    <row r="3704" spans="1:12" x14ac:dyDescent="0.8">
      <c r="A3704" s="29" t="s">
        <v>17594</v>
      </c>
      <c r="B3704" s="29" t="s">
        <v>17595</v>
      </c>
      <c r="C3704" s="29" t="s">
        <v>23892</v>
      </c>
      <c r="D3704" s="29" t="s">
        <v>24448</v>
      </c>
      <c r="E3704" s="32">
        <v>24</v>
      </c>
      <c r="F3704" s="29" t="s">
        <v>29</v>
      </c>
      <c r="G3704" s="29" t="s">
        <v>17596</v>
      </c>
      <c r="H3704" s="32">
        <v>3615341927</v>
      </c>
      <c r="I3704" s="29" t="s">
        <v>529</v>
      </c>
      <c r="J3704" s="29" t="s">
        <v>55</v>
      </c>
      <c r="K3704" s="34">
        <v>44896</v>
      </c>
      <c r="L3704" s="29" t="s">
        <v>35</v>
      </c>
    </row>
    <row r="3705" spans="1:12" x14ac:dyDescent="0.8">
      <c r="A3705" s="29" t="s">
        <v>17598</v>
      </c>
      <c r="B3705" s="29" t="s">
        <v>17599</v>
      </c>
      <c r="C3705" s="29" t="s">
        <v>23849</v>
      </c>
      <c r="D3705" s="29" t="s">
        <v>24732</v>
      </c>
      <c r="E3705" s="32">
        <v>24</v>
      </c>
      <c r="F3705" s="29" t="s">
        <v>14</v>
      </c>
      <c r="G3705" s="29" t="s">
        <v>17600</v>
      </c>
      <c r="H3705" s="32" t="s">
        <v>17601</v>
      </c>
      <c r="I3705" s="29" t="s">
        <v>529</v>
      </c>
      <c r="J3705" s="29"/>
      <c r="K3705" s="34">
        <v>44348</v>
      </c>
      <c r="L3705" s="29" t="s">
        <v>35</v>
      </c>
    </row>
    <row r="3706" spans="1:12" x14ac:dyDescent="0.8">
      <c r="A3706" s="29" t="s">
        <v>17603</v>
      </c>
      <c r="B3706" s="29" t="s">
        <v>17604</v>
      </c>
      <c r="C3706" s="29" t="s">
        <v>23747</v>
      </c>
      <c r="D3706" s="29" t="s">
        <v>23785</v>
      </c>
      <c r="E3706" s="32">
        <v>33</v>
      </c>
      <c r="F3706" s="29" t="s">
        <v>14</v>
      </c>
      <c r="G3706" s="29" t="s">
        <v>17605</v>
      </c>
      <c r="H3706" s="32" t="s">
        <v>17606</v>
      </c>
      <c r="I3706" s="29" t="s">
        <v>424</v>
      </c>
      <c r="J3706" s="29" t="s">
        <v>138</v>
      </c>
      <c r="K3706" s="34">
        <v>44620</v>
      </c>
      <c r="L3706" s="29" t="s">
        <v>42</v>
      </c>
    </row>
    <row r="3707" spans="1:12" x14ac:dyDescent="0.8">
      <c r="A3707" s="29" t="s">
        <v>17608</v>
      </c>
      <c r="B3707" s="29" t="s">
        <v>17609</v>
      </c>
      <c r="C3707" s="29" t="s">
        <v>23844</v>
      </c>
      <c r="D3707" s="29" t="s">
        <v>25127</v>
      </c>
      <c r="E3707" s="32">
        <v>38</v>
      </c>
      <c r="F3707" s="29" t="s">
        <v>14</v>
      </c>
      <c r="G3707" s="29" t="s">
        <v>17610</v>
      </c>
      <c r="H3707" s="32" t="s">
        <v>17611</v>
      </c>
      <c r="I3707" s="29" t="s">
        <v>244</v>
      </c>
      <c r="J3707" s="29" t="s">
        <v>221</v>
      </c>
      <c r="K3707" s="34">
        <v>44572</v>
      </c>
      <c r="L3707" s="29" t="s">
        <v>35</v>
      </c>
    </row>
    <row r="3708" spans="1:12" x14ac:dyDescent="0.8">
      <c r="A3708" s="29" t="s">
        <v>17613</v>
      </c>
      <c r="B3708" s="29" t="s">
        <v>17614</v>
      </c>
      <c r="C3708" s="29" t="s">
        <v>23852</v>
      </c>
      <c r="D3708" s="29" t="s">
        <v>23823</v>
      </c>
      <c r="E3708" s="32">
        <v>28</v>
      </c>
      <c r="F3708" s="29" t="s">
        <v>14</v>
      </c>
      <c r="G3708" s="29" t="s">
        <v>17615</v>
      </c>
      <c r="H3708" s="32" t="s">
        <v>17616</v>
      </c>
      <c r="I3708" s="29"/>
      <c r="J3708" s="29" t="s">
        <v>221</v>
      </c>
      <c r="K3708" s="34">
        <v>44062</v>
      </c>
      <c r="L3708" s="29" t="s">
        <v>42</v>
      </c>
    </row>
    <row r="3709" spans="1:12" x14ac:dyDescent="0.8">
      <c r="A3709" s="29" t="s">
        <v>17618</v>
      </c>
      <c r="B3709" s="29" t="s">
        <v>17619</v>
      </c>
      <c r="C3709" s="29" t="s">
        <v>23792</v>
      </c>
      <c r="D3709" s="29" t="s">
        <v>24437</v>
      </c>
      <c r="E3709" s="32">
        <v>51</v>
      </c>
      <c r="F3709" s="29" t="s">
        <v>14</v>
      </c>
      <c r="G3709" s="29" t="s">
        <v>17620</v>
      </c>
      <c r="H3709" s="32"/>
      <c r="I3709" s="29" t="s">
        <v>558</v>
      </c>
      <c r="J3709" s="29" t="s">
        <v>55</v>
      </c>
      <c r="K3709" s="34">
        <v>44198</v>
      </c>
      <c r="L3709" s="29" t="s">
        <v>35</v>
      </c>
    </row>
    <row r="3710" spans="1:12" x14ac:dyDescent="0.8">
      <c r="A3710" s="29" t="s">
        <v>17622</v>
      </c>
      <c r="B3710" s="29" t="s">
        <v>17623</v>
      </c>
      <c r="C3710" s="29" t="s">
        <v>24020</v>
      </c>
      <c r="D3710" s="29" t="s">
        <v>24739</v>
      </c>
      <c r="E3710" s="32">
        <v>40</v>
      </c>
      <c r="F3710" s="29" t="s">
        <v>14</v>
      </c>
      <c r="G3710" s="29" t="s">
        <v>17624</v>
      </c>
      <c r="H3710" s="32" t="s">
        <v>17625</v>
      </c>
      <c r="I3710" s="29" t="s">
        <v>270</v>
      </c>
      <c r="J3710" s="29" t="s">
        <v>19</v>
      </c>
      <c r="K3710" s="34">
        <v>44975</v>
      </c>
      <c r="L3710" s="29" t="s">
        <v>26</v>
      </c>
    </row>
    <row r="3711" spans="1:12" x14ac:dyDescent="0.8">
      <c r="A3711" s="29" t="s">
        <v>17627</v>
      </c>
      <c r="B3711" s="29" t="s">
        <v>17628</v>
      </c>
      <c r="C3711" s="29" t="s">
        <v>23835</v>
      </c>
      <c r="D3711" s="29" t="s">
        <v>24363</v>
      </c>
      <c r="E3711" s="32">
        <v>35</v>
      </c>
      <c r="F3711" s="29" t="s">
        <v>14</v>
      </c>
      <c r="G3711" s="29" t="s">
        <v>17629</v>
      </c>
      <c r="H3711" s="32" t="s">
        <v>17630</v>
      </c>
      <c r="I3711" s="29" t="s">
        <v>309</v>
      </c>
      <c r="J3711" s="29" t="s">
        <v>74</v>
      </c>
      <c r="K3711" s="34">
        <v>44260</v>
      </c>
      <c r="L3711" s="29" t="s">
        <v>26</v>
      </c>
    </row>
    <row r="3712" spans="1:12" x14ac:dyDescent="0.8">
      <c r="A3712" s="29" t="s">
        <v>17632</v>
      </c>
      <c r="B3712" s="29" t="s">
        <v>17633</v>
      </c>
      <c r="C3712" s="29" t="s">
        <v>23817</v>
      </c>
      <c r="D3712" s="29" t="s">
        <v>24919</v>
      </c>
      <c r="E3712" s="32">
        <v>18</v>
      </c>
      <c r="F3712" s="29" t="s">
        <v>14</v>
      </c>
      <c r="G3712" s="29" t="s">
        <v>17634</v>
      </c>
      <c r="H3712" s="32" t="s">
        <v>17635</v>
      </c>
      <c r="I3712" s="29" t="s">
        <v>54</v>
      </c>
      <c r="J3712" s="29" t="s">
        <v>55</v>
      </c>
      <c r="K3712" s="34">
        <v>45255</v>
      </c>
      <c r="L3712" s="29" t="s">
        <v>42</v>
      </c>
    </row>
    <row r="3713" spans="1:12" x14ac:dyDescent="0.8">
      <c r="A3713" s="29" t="s">
        <v>17637</v>
      </c>
      <c r="B3713" s="29" t="s">
        <v>17638</v>
      </c>
      <c r="C3713" s="29" t="s">
        <v>23749</v>
      </c>
      <c r="D3713" s="29" t="s">
        <v>24485</v>
      </c>
      <c r="E3713" s="32">
        <v>19</v>
      </c>
      <c r="F3713" s="29" t="s">
        <v>14</v>
      </c>
      <c r="G3713" s="29" t="s">
        <v>17639</v>
      </c>
      <c r="H3713" s="32" t="s">
        <v>17640</v>
      </c>
      <c r="I3713" s="29" t="s">
        <v>1448</v>
      </c>
      <c r="J3713" s="29"/>
      <c r="K3713" s="34">
        <v>45563</v>
      </c>
      <c r="L3713" s="29" t="s">
        <v>35</v>
      </c>
    </row>
    <row r="3714" spans="1:12" x14ac:dyDescent="0.8">
      <c r="A3714" s="29" t="s">
        <v>17642</v>
      </c>
      <c r="B3714" s="29" t="s">
        <v>17643</v>
      </c>
      <c r="C3714" s="29" t="s">
        <v>23792</v>
      </c>
      <c r="D3714" s="29" t="s">
        <v>25032</v>
      </c>
      <c r="E3714" s="32">
        <v>38</v>
      </c>
      <c r="F3714" s="29" t="s">
        <v>14</v>
      </c>
      <c r="G3714" s="29" t="s">
        <v>17644</v>
      </c>
      <c r="H3714" s="32" t="s">
        <v>17645</v>
      </c>
      <c r="I3714" s="29" t="s">
        <v>424</v>
      </c>
      <c r="J3714" s="29" t="s">
        <v>138</v>
      </c>
      <c r="K3714" s="34">
        <v>45681</v>
      </c>
      <c r="L3714" s="29" t="s">
        <v>35</v>
      </c>
    </row>
    <row r="3715" spans="1:12" x14ac:dyDescent="0.8">
      <c r="A3715" s="29" t="s">
        <v>17647</v>
      </c>
      <c r="B3715" s="29" t="s">
        <v>17648</v>
      </c>
      <c r="C3715" s="29" t="s">
        <v>23833</v>
      </c>
      <c r="D3715" s="29" t="s">
        <v>24521</v>
      </c>
      <c r="E3715" s="32">
        <v>18</v>
      </c>
      <c r="F3715" s="29" t="s">
        <v>14</v>
      </c>
      <c r="G3715" s="29" t="s">
        <v>17649</v>
      </c>
      <c r="H3715" s="32" t="s">
        <v>17650</v>
      </c>
      <c r="I3715" s="29" t="s">
        <v>424</v>
      </c>
      <c r="J3715" s="29" t="s">
        <v>138</v>
      </c>
      <c r="K3715" s="34">
        <v>44911</v>
      </c>
      <c r="L3715" s="29" t="s">
        <v>42</v>
      </c>
    </row>
    <row r="3716" spans="1:12" x14ac:dyDescent="0.8">
      <c r="A3716" s="29" t="s">
        <v>17652</v>
      </c>
      <c r="B3716" s="29" t="s">
        <v>17653</v>
      </c>
      <c r="C3716" s="29" t="s">
        <v>23778</v>
      </c>
      <c r="D3716" s="29" t="s">
        <v>24338</v>
      </c>
      <c r="E3716" s="32">
        <v>47</v>
      </c>
      <c r="F3716" s="29" t="s">
        <v>29</v>
      </c>
      <c r="G3716" s="29" t="s">
        <v>17654</v>
      </c>
      <c r="H3716" s="32" t="s">
        <v>17655</v>
      </c>
      <c r="I3716" s="29" t="s">
        <v>249</v>
      </c>
      <c r="J3716" s="29" t="s">
        <v>55</v>
      </c>
      <c r="K3716" s="34">
        <v>45549</v>
      </c>
      <c r="L3716" s="29" t="s">
        <v>26</v>
      </c>
    </row>
    <row r="3717" spans="1:12" x14ac:dyDescent="0.8">
      <c r="A3717" s="29" t="s">
        <v>17657</v>
      </c>
      <c r="B3717" s="29" t="s">
        <v>17658</v>
      </c>
      <c r="C3717" s="29" t="s">
        <v>23952</v>
      </c>
      <c r="D3717" s="29" t="s">
        <v>24114</v>
      </c>
      <c r="E3717" s="32">
        <v>33</v>
      </c>
      <c r="F3717" s="29" t="s">
        <v>29</v>
      </c>
      <c r="G3717" s="29" t="s">
        <v>17659</v>
      </c>
      <c r="H3717" s="32" t="s">
        <v>17660</v>
      </c>
      <c r="I3717" s="29" t="s">
        <v>47</v>
      </c>
      <c r="J3717" s="29" t="s">
        <v>48</v>
      </c>
      <c r="K3717" s="34">
        <v>45653</v>
      </c>
      <c r="L3717" s="29" t="s">
        <v>35</v>
      </c>
    </row>
    <row r="3718" spans="1:12" x14ac:dyDescent="0.8">
      <c r="A3718" s="29" t="s">
        <v>17662</v>
      </c>
      <c r="B3718" s="29" t="s">
        <v>17663</v>
      </c>
      <c r="C3718" s="29" t="s">
        <v>24305</v>
      </c>
      <c r="D3718" s="29" t="s">
        <v>24374</v>
      </c>
      <c r="E3718" s="32">
        <v>73</v>
      </c>
      <c r="F3718" s="29" t="s">
        <v>29</v>
      </c>
      <c r="G3718" s="29" t="s">
        <v>17664</v>
      </c>
      <c r="H3718" s="32" t="s">
        <v>17665</v>
      </c>
      <c r="I3718" s="29" t="s">
        <v>25</v>
      </c>
      <c r="J3718" s="29" t="s">
        <v>19</v>
      </c>
      <c r="K3718" s="34">
        <v>44544</v>
      </c>
      <c r="L3718" s="29" t="s">
        <v>26</v>
      </c>
    </row>
    <row r="3719" spans="1:12" x14ac:dyDescent="0.8">
      <c r="A3719" s="29" t="s">
        <v>17667</v>
      </c>
      <c r="B3719" s="29" t="s">
        <v>17668</v>
      </c>
      <c r="C3719" s="29" t="s">
        <v>24039</v>
      </c>
      <c r="D3719" s="29" t="s">
        <v>24409</v>
      </c>
      <c r="E3719" s="32">
        <v>62</v>
      </c>
      <c r="F3719" s="29" t="s">
        <v>29</v>
      </c>
      <c r="G3719" s="29" t="s">
        <v>17669</v>
      </c>
      <c r="H3719" s="32" t="s">
        <v>17670</v>
      </c>
      <c r="I3719" s="29" t="s">
        <v>390</v>
      </c>
      <c r="J3719" s="29" t="s">
        <v>180</v>
      </c>
      <c r="K3719" s="34">
        <v>44803</v>
      </c>
      <c r="L3719" s="29"/>
    </row>
    <row r="3720" spans="1:12" x14ac:dyDescent="0.8">
      <c r="A3720" s="29" t="s">
        <v>17672</v>
      </c>
      <c r="B3720" s="29" t="s">
        <v>17673</v>
      </c>
      <c r="C3720" s="29" t="s">
        <v>23774</v>
      </c>
      <c r="D3720" s="29" t="s">
        <v>24973</v>
      </c>
      <c r="E3720" s="32">
        <v>32</v>
      </c>
      <c r="F3720" s="29" t="s">
        <v>29</v>
      </c>
      <c r="G3720" s="29" t="s">
        <v>17674</v>
      </c>
      <c r="H3720" s="32" t="s">
        <v>17675</v>
      </c>
      <c r="I3720" s="29" t="s">
        <v>529</v>
      </c>
      <c r="J3720" s="29" t="s">
        <v>55</v>
      </c>
      <c r="K3720" s="34">
        <v>44120</v>
      </c>
      <c r="L3720" s="29" t="s">
        <v>42</v>
      </c>
    </row>
    <row r="3721" spans="1:12" x14ac:dyDescent="0.8">
      <c r="A3721" s="29" t="s">
        <v>17677</v>
      </c>
      <c r="B3721" s="29" t="s">
        <v>17678</v>
      </c>
      <c r="C3721" s="29" t="s">
        <v>24122</v>
      </c>
      <c r="D3721" s="29" t="s">
        <v>24382</v>
      </c>
      <c r="E3721" s="32">
        <v>33</v>
      </c>
      <c r="F3721" s="29" t="s">
        <v>14</v>
      </c>
      <c r="G3721" s="29" t="s">
        <v>17679</v>
      </c>
      <c r="H3721" s="32" t="s">
        <v>17680</v>
      </c>
      <c r="I3721" s="29" t="s">
        <v>796</v>
      </c>
      <c r="J3721" s="29" t="s">
        <v>19</v>
      </c>
      <c r="K3721" s="34">
        <v>44185</v>
      </c>
      <c r="L3721" s="29" t="s">
        <v>26</v>
      </c>
    </row>
    <row r="3722" spans="1:12" x14ac:dyDescent="0.8">
      <c r="A3722" s="29" t="s">
        <v>17682</v>
      </c>
      <c r="B3722" s="29" t="s">
        <v>17683</v>
      </c>
      <c r="C3722" s="29" t="s">
        <v>23801</v>
      </c>
      <c r="D3722" s="29" t="s">
        <v>24675</v>
      </c>
      <c r="E3722" s="32">
        <v>46</v>
      </c>
      <c r="F3722" s="29" t="s">
        <v>14</v>
      </c>
      <c r="G3722" s="29" t="s">
        <v>17684</v>
      </c>
      <c r="H3722" s="32">
        <v>9234881393</v>
      </c>
      <c r="I3722" s="29" t="s">
        <v>932</v>
      </c>
      <c r="J3722" s="29" t="s">
        <v>126</v>
      </c>
      <c r="K3722" s="34">
        <v>44150</v>
      </c>
      <c r="L3722" s="29" t="s">
        <v>26</v>
      </c>
    </row>
    <row r="3723" spans="1:12" x14ac:dyDescent="0.8">
      <c r="A3723" s="29" t="s">
        <v>17686</v>
      </c>
      <c r="B3723" s="29" t="s">
        <v>17687</v>
      </c>
      <c r="C3723" s="29" t="s">
        <v>24306</v>
      </c>
      <c r="D3723" s="29" t="s">
        <v>24547</v>
      </c>
      <c r="E3723" s="32">
        <v>55</v>
      </c>
      <c r="F3723" s="29" t="s">
        <v>29</v>
      </c>
      <c r="G3723" s="29" t="s">
        <v>17688</v>
      </c>
      <c r="H3723" s="32" t="s">
        <v>17689</v>
      </c>
      <c r="I3723" s="29" t="s">
        <v>270</v>
      </c>
      <c r="J3723" s="29" t="s">
        <v>19</v>
      </c>
      <c r="K3723" s="34">
        <v>44611</v>
      </c>
      <c r="L3723" s="29" t="s">
        <v>35</v>
      </c>
    </row>
    <row r="3724" spans="1:12" x14ac:dyDescent="0.8">
      <c r="A3724" s="29" t="s">
        <v>17691</v>
      </c>
      <c r="B3724" s="29" t="s">
        <v>17692</v>
      </c>
      <c r="C3724" s="29" t="s">
        <v>23871</v>
      </c>
      <c r="D3724" s="29" t="s">
        <v>24143</v>
      </c>
      <c r="E3724" s="32">
        <v>18</v>
      </c>
      <c r="F3724" s="29" t="s">
        <v>29</v>
      </c>
      <c r="G3724" s="29" t="s">
        <v>17693</v>
      </c>
      <c r="H3724" s="32" t="s">
        <v>17694</v>
      </c>
      <c r="I3724" s="29" t="s">
        <v>119</v>
      </c>
      <c r="J3724" s="29" t="s">
        <v>55</v>
      </c>
      <c r="K3724" s="34">
        <v>44757</v>
      </c>
      <c r="L3724" s="29" t="s">
        <v>26</v>
      </c>
    </row>
    <row r="3725" spans="1:12" x14ac:dyDescent="0.8">
      <c r="A3725" s="29" t="s">
        <v>17696</v>
      </c>
      <c r="B3725" s="29" t="s">
        <v>17697</v>
      </c>
      <c r="C3725" s="29" t="s">
        <v>23778</v>
      </c>
      <c r="D3725" s="29" t="s">
        <v>24462</v>
      </c>
      <c r="E3725" s="32">
        <v>18</v>
      </c>
      <c r="F3725" s="29" t="s">
        <v>29</v>
      </c>
      <c r="G3725" s="29" t="s">
        <v>17698</v>
      </c>
      <c r="H3725" s="32" t="s">
        <v>17699</v>
      </c>
      <c r="I3725" s="29" t="s">
        <v>80</v>
      </c>
      <c r="J3725" s="29" t="s">
        <v>74</v>
      </c>
      <c r="K3725" s="34">
        <v>45121</v>
      </c>
      <c r="L3725" s="29" t="s">
        <v>26</v>
      </c>
    </row>
    <row r="3726" spans="1:12" x14ac:dyDescent="0.8">
      <c r="A3726" s="29" t="s">
        <v>17701</v>
      </c>
      <c r="B3726" s="29" t="s">
        <v>17702</v>
      </c>
      <c r="C3726" s="29" t="s">
        <v>23883</v>
      </c>
      <c r="D3726" s="29" t="s">
        <v>24456</v>
      </c>
      <c r="E3726" s="32">
        <v>27</v>
      </c>
      <c r="F3726" s="29" t="s">
        <v>14</v>
      </c>
      <c r="G3726" s="29" t="s">
        <v>17703</v>
      </c>
      <c r="H3726" s="32" t="s">
        <v>17704</v>
      </c>
      <c r="I3726" s="29" t="s">
        <v>2104</v>
      </c>
      <c r="J3726" s="29" t="s">
        <v>180</v>
      </c>
      <c r="K3726" s="34">
        <v>45531</v>
      </c>
      <c r="L3726" s="29" t="s">
        <v>35</v>
      </c>
    </row>
    <row r="3727" spans="1:12" x14ac:dyDescent="0.8">
      <c r="A3727" s="29" t="s">
        <v>17706</v>
      </c>
      <c r="B3727" s="29" t="s">
        <v>17707</v>
      </c>
      <c r="C3727" s="29" t="s">
        <v>23840</v>
      </c>
      <c r="D3727" s="29" t="s">
        <v>24574</v>
      </c>
      <c r="E3727" s="32">
        <v>41</v>
      </c>
      <c r="F3727" s="29" t="s">
        <v>14</v>
      </c>
      <c r="G3727" s="29" t="s">
        <v>17708</v>
      </c>
      <c r="H3727" s="32">
        <f>1-365-360-7416</f>
        <v>-8140</v>
      </c>
      <c r="I3727" s="29" t="s">
        <v>119</v>
      </c>
      <c r="J3727" s="29" t="s">
        <v>55</v>
      </c>
      <c r="K3727" s="34">
        <v>44746</v>
      </c>
      <c r="L3727" s="29" t="s">
        <v>26</v>
      </c>
    </row>
    <row r="3728" spans="1:12" x14ac:dyDescent="0.8">
      <c r="A3728" s="29" t="s">
        <v>17710</v>
      </c>
      <c r="B3728" s="29"/>
      <c r="C3728" s="29"/>
      <c r="D3728" s="29"/>
      <c r="E3728" s="32"/>
      <c r="F3728" s="29" t="s">
        <v>29</v>
      </c>
      <c r="G3728" s="29" t="s">
        <v>17711</v>
      </c>
      <c r="H3728" s="32" t="s">
        <v>17712</v>
      </c>
      <c r="I3728" s="29" t="s">
        <v>61</v>
      </c>
      <c r="J3728" s="29" t="s">
        <v>62</v>
      </c>
      <c r="K3728" s="34">
        <v>44982</v>
      </c>
      <c r="L3728" s="29" t="s">
        <v>42</v>
      </c>
    </row>
    <row r="3729" spans="1:12" x14ac:dyDescent="0.8">
      <c r="A3729" s="29" t="s">
        <v>17714</v>
      </c>
      <c r="B3729" s="29" t="s">
        <v>17715</v>
      </c>
      <c r="C3729" s="29" t="s">
        <v>23945</v>
      </c>
      <c r="D3729" s="29" t="s">
        <v>24781</v>
      </c>
      <c r="E3729" s="32">
        <v>47</v>
      </c>
      <c r="F3729" s="29" t="s">
        <v>29</v>
      </c>
      <c r="G3729" s="29" t="s">
        <v>17716</v>
      </c>
      <c r="H3729" s="32" t="s">
        <v>17717</v>
      </c>
      <c r="I3729" s="29" t="s">
        <v>867</v>
      </c>
      <c r="J3729" s="29" t="s">
        <v>99</v>
      </c>
      <c r="K3729" s="34">
        <v>44987</v>
      </c>
      <c r="L3729" s="29" t="s">
        <v>26</v>
      </c>
    </row>
    <row r="3730" spans="1:12" x14ac:dyDescent="0.8">
      <c r="A3730" s="29" t="s">
        <v>17719</v>
      </c>
      <c r="B3730" s="29" t="s">
        <v>17720</v>
      </c>
      <c r="C3730" s="29" t="s">
        <v>24156</v>
      </c>
      <c r="D3730" s="29" t="s">
        <v>25128</v>
      </c>
      <c r="E3730" s="32">
        <v>20</v>
      </c>
      <c r="F3730" s="29" t="s">
        <v>29</v>
      </c>
      <c r="G3730" s="29" t="s">
        <v>17721</v>
      </c>
      <c r="H3730" s="32" t="s">
        <v>17722</v>
      </c>
      <c r="I3730" s="29" t="s">
        <v>952</v>
      </c>
      <c r="J3730" s="29" t="s">
        <v>126</v>
      </c>
      <c r="K3730" s="34">
        <v>44060</v>
      </c>
      <c r="L3730" s="29" t="s">
        <v>35</v>
      </c>
    </row>
    <row r="3731" spans="1:12" x14ac:dyDescent="0.8">
      <c r="A3731" s="29" t="s">
        <v>17724</v>
      </c>
      <c r="B3731" s="29" t="s">
        <v>17725</v>
      </c>
      <c r="C3731" s="29" t="s">
        <v>23881</v>
      </c>
      <c r="D3731" s="29" t="s">
        <v>24606</v>
      </c>
      <c r="E3731" s="32">
        <v>18</v>
      </c>
      <c r="F3731" s="29" t="s">
        <v>29</v>
      </c>
      <c r="G3731" s="29" t="s">
        <v>17726</v>
      </c>
      <c r="H3731" s="32" t="s">
        <v>17727</v>
      </c>
      <c r="I3731" s="29" t="s">
        <v>41</v>
      </c>
      <c r="J3731" s="29" t="s">
        <v>19</v>
      </c>
      <c r="K3731" s="34">
        <v>45072</v>
      </c>
      <c r="L3731" s="29" t="s">
        <v>35</v>
      </c>
    </row>
    <row r="3732" spans="1:12" x14ac:dyDescent="0.8">
      <c r="A3732" s="29" t="s">
        <v>17729</v>
      </c>
      <c r="B3732" s="29" t="s">
        <v>17730</v>
      </c>
      <c r="C3732" s="29" t="s">
        <v>23814</v>
      </c>
      <c r="D3732" s="29" t="s">
        <v>24636</v>
      </c>
      <c r="E3732" s="32">
        <v>45</v>
      </c>
      <c r="F3732" s="29" t="s">
        <v>29</v>
      </c>
      <c r="G3732" s="29" t="s">
        <v>17731</v>
      </c>
      <c r="H3732" s="32" t="s">
        <v>17732</v>
      </c>
      <c r="I3732" s="29" t="s">
        <v>260</v>
      </c>
      <c r="J3732" s="29" t="s">
        <v>113</v>
      </c>
      <c r="K3732" s="34">
        <v>44370</v>
      </c>
      <c r="L3732" s="29" t="s">
        <v>42</v>
      </c>
    </row>
    <row r="3733" spans="1:12" x14ac:dyDescent="0.8">
      <c r="A3733" s="29" t="s">
        <v>17734</v>
      </c>
      <c r="B3733" s="29" t="s">
        <v>17735</v>
      </c>
      <c r="C3733" s="29" t="s">
        <v>23745</v>
      </c>
      <c r="D3733" s="29" t="s">
        <v>24715</v>
      </c>
      <c r="E3733" s="32">
        <v>25</v>
      </c>
      <c r="F3733" s="29" t="s">
        <v>29</v>
      </c>
      <c r="G3733" s="29" t="s">
        <v>17736</v>
      </c>
      <c r="H3733" s="32" t="s">
        <v>17737</v>
      </c>
      <c r="I3733" s="29" t="s">
        <v>91</v>
      </c>
      <c r="J3733" s="29" t="s">
        <v>92</v>
      </c>
      <c r="K3733" s="34">
        <v>44305</v>
      </c>
      <c r="L3733" s="29" t="s">
        <v>35</v>
      </c>
    </row>
    <row r="3734" spans="1:12" x14ac:dyDescent="0.8">
      <c r="A3734" s="29" t="s">
        <v>17739</v>
      </c>
      <c r="B3734" s="29" t="s">
        <v>17740</v>
      </c>
      <c r="C3734" s="29" t="s">
        <v>24093</v>
      </c>
      <c r="D3734" s="29" t="s">
        <v>24661</v>
      </c>
      <c r="E3734" s="32">
        <v>18</v>
      </c>
      <c r="F3734" s="29" t="s">
        <v>14</v>
      </c>
      <c r="G3734" s="29" t="s">
        <v>17741</v>
      </c>
      <c r="H3734" s="32" t="s">
        <v>17742</v>
      </c>
      <c r="I3734" s="29" t="s">
        <v>473</v>
      </c>
      <c r="J3734" s="29" t="s">
        <v>113</v>
      </c>
      <c r="K3734" s="34">
        <v>45032</v>
      </c>
      <c r="L3734" s="29" t="s">
        <v>42</v>
      </c>
    </row>
    <row r="3735" spans="1:12" x14ac:dyDescent="0.8">
      <c r="A3735" s="29" t="s">
        <v>17744</v>
      </c>
      <c r="B3735" s="29" t="s">
        <v>17745</v>
      </c>
      <c r="C3735" s="29" t="s">
        <v>23851</v>
      </c>
      <c r="D3735" s="29" t="s">
        <v>25027</v>
      </c>
      <c r="E3735" s="32">
        <v>36</v>
      </c>
      <c r="F3735" s="29" t="s">
        <v>29</v>
      </c>
      <c r="G3735" s="29" t="s">
        <v>17746</v>
      </c>
      <c r="H3735" s="32">
        <v>3072985192</v>
      </c>
      <c r="I3735" s="29" t="s">
        <v>54</v>
      </c>
      <c r="J3735" s="29" t="s">
        <v>55</v>
      </c>
      <c r="K3735" s="34">
        <v>44114</v>
      </c>
      <c r="L3735" s="29" t="s">
        <v>42</v>
      </c>
    </row>
    <row r="3736" spans="1:12" x14ac:dyDescent="0.8">
      <c r="A3736" s="29" t="s">
        <v>17748</v>
      </c>
      <c r="B3736" s="29" t="s">
        <v>17749</v>
      </c>
      <c r="C3736" s="29" t="s">
        <v>23967</v>
      </c>
      <c r="D3736" s="29" t="s">
        <v>24213</v>
      </c>
      <c r="E3736" s="32">
        <v>44</v>
      </c>
      <c r="F3736" s="29" t="s">
        <v>29</v>
      </c>
      <c r="G3736" s="29" t="s">
        <v>17750</v>
      </c>
      <c r="H3736" s="32" t="s">
        <v>17751</v>
      </c>
      <c r="I3736" s="29" t="s">
        <v>424</v>
      </c>
      <c r="J3736" s="29" t="s">
        <v>138</v>
      </c>
      <c r="K3736" s="34">
        <v>44628</v>
      </c>
      <c r="L3736" s="29" t="s">
        <v>26</v>
      </c>
    </row>
    <row r="3737" spans="1:12" x14ac:dyDescent="0.8">
      <c r="A3737" s="29" t="s">
        <v>17753</v>
      </c>
      <c r="B3737" s="29" t="s">
        <v>17754</v>
      </c>
      <c r="C3737" s="29" t="s">
        <v>23945</v>
      </c>
      <c r="D3737" s="29" t="s">
        <v>24618</v>
      </c>
      <c r="E3737" s="32">
        <v>33</v>
      </c>
      <c r="F3737" s="29" t="s">
        <v>29</v>
      </c>
      <c r="G3737" s="29" t="s">
        <v>17755</v>
      </c>
      <c r="H3737" s="32" t="s">
        <v>17756</v>
      </c>
      <c r="I3737" s="29" t="s">
        <v>553</v>
      </c>
      <c r="J3737" s="29" t="s">
        <v>221</v>
      </c>
      <c r="K3737" s="34">
        <v>44831</v>
      </c>
      <c r="L3737" s="29" t="s">
        <v>42</v>
      </c>
    </row>
    <row r="3738" spans="1:12" x14ac:dyDescent="0.8">
      <c r="A3738" s="29" t="s">
        <v>17758</v>
      </c>
      <c r="B3738" s="29" t="s">
        <v>7729</v>
      </c>
      <c r="C3738" s="29" t="s">
        <v>23843</v>
      </c>
      <c r="D3738" s="29" t="s">
        <v>24362</v>
      </c>
      <c r="E3738" s="32">
        <v>29</v>
      </c>
      <c r="F3738" s="29" t="s">
        <v>14</v>
      </c>
      <c r="G3738" s="29" t="s">
        <v>17759</v>
      </c>
      <c r="H3738" s="32">
        <v>9784689100</v>
      </c>
      <c r="I3738" s="29" t="s">
        <v>105</v>
      </c>
      <c r="J3738" s="29" t="s">
        <v>48</v>
      </c>
      <c r="K3738" s="34">
        <v>44751</v>
      </c>
      <c r="L3738" s="29" t="s">
        <v>42</v>
      </c>
    </row>
    <row r="3739" spans="1:12" x14ac:dyDescent="0.8">
      <c r="A3739" s="29" t="s">
        <v>17761</v>
      </c>
      <c r="B3739" s="29" t="s">
        <v>17762</v>
      </c>
      <c r="C3739" s="29" t="s">
        <v>23879</v>
      </c>
      <c r="D3739" s="29" t="s">
        <v>24373</v>
      </c>
      <c r="E3739" s="32">
        <v>33</v>
      </c>
      <c r="F3739" s="29" t="s">
        <v>29</v>
      </c>
      <c r="G3739" s="29" t="s">
        <v>17763</v>
      </c>
      <c r="H3739" s="32" t="s">
        <v>17764</v>
      </c>
      <c r="I3739" s="29" t="s">
        <v>2104</v>
      </c>
      <c r="J3739" s="29" t="s">
        <v>180</v>
      </c>
      <c r="K3739" s="34">
        <v>45584</v>
      </c>
      <c r="L3739" s="29" t="s">
        <v>26</v>
      </c>
    </row>
    <row r="3740" spans="1:12" x14ac:dyDescent="0.8">
      <c r="A3740" s="29" t="s">
        <v>17766</v>
      </c>
      <c r="B3740" s="29" t="s">
        <v>17767</v>
      </c>
      <c r="C3740" s="29" t="s">
        <v>23872</v>
      </c>
      <c r="D3740" s="29" t="s">
        <v>24701</v>
      </c>
      <c r="E3740" s="32">
        <v>30</v>
      </c>
      <c r="F3740" s="29" t="s">
        <v>14</v>
      </c>
      <c r="G3740" s="29" t="s">
        <v>17768</v>
      </c>
      <c r="H3740" s="32" t="s">
        <v>17769</v>
      </c>
      <c r="I3740" s="29" t="s">
        <v>529</v>
      </c>
      <c r="J3740" s="29" t="s">
        <v>55</v>
      </c>
      <c r="K3740" s="34">
        <v>45418</v>
      </c>
      <c r="L3740" s="29" t="s">
        <v>35</v>
      </c>
    </row>
    <row r="3741" spans="1:12" x14ac:dyDescent="0.8">
      <c r="A3741" s="29" t="s">
        <v>17771</v>
      </c>
      <c r="B3741" s="29" t="s">
        <v>17772</v>
      </c>
      <c r="C3741" s="29" t="s">
        <v>23846</v>
      </c>
      <c r="D3741" s="29" t="s">
        <v>25129</v>
      </c>
      <c r="E3741" s="32">
        <v>18</v>
      </c>
      <c r="F3741" s="29" t="s">
        <v>29</v>
      </c>
      <c r="G3741" s="29" t="s">
        <v>17773</v>
      </c>
      <c r="H3741" s="32" t="s">
        <v>17774</v>
      </c>
      <c r="I3741" s="29" t="s">
        <v>98</v>
      </c>
      <c r="J3741" s="29" t="s">
        <v>99</v>
      </c>
      <c r="K3741" s="34">
        <v>45313</v>
      </c>
      <c r="L3741" s="29" t="s">
        <v>35</v>
      </c>
    </row>
    <row r="3742" spans="1:12" x14ac:dyDescent="0.8">
      <c r="A3742" s="29" t="s">
        <v>17776</v>
      </c>
      <c r="B3742" s="29" t="s">
        <v>17777</v>
      </c>
      <c r="C3742" s="29" t="s">
        <v>23849</v>
      </c>
      <c r="D3742" s="29" t="s">
        <v>24175</v>
      </c>
      <c r="E3742" s="32">
        <v>26</v>
      </c>
      <c r="F3742" s="29" t="s">
        <v>14</v>
      </c>
      <c r="G3742" s="29" t="s">
        <v>17778</v>
      </c>
      <c r="H3742" s="32">
        <f>1-889-372-7485</f>
        <v>-8745</v>
      </c>
      <c r="I3742" s="29" t="s">
        <v>119</v>
      </c>
      <c r="J3742" s="29" t="s">
        <v>55</v>
      </c>
      <c r="K3742" s="34">
        <v>45390</v>
      </c>
      <c r="L3742" s="29" t="s">
        <v>26</v>
      </c>
    </row>
    <row r="3743" spans="1:12" x14ac:dyDescent="0.8">
      <c r="A3743" s="29" t="s">
        <v>17780</v>
      </c>
      <c r="B3743" s="29" t="s">
        <v>17781</v>
      </c>
      <c r="C3743" s="29" t="s">
        <v>23760</v>
      </c>
      <c r="D3743" s="29" t="s">
        <v>24549</v>
      </c>
      <c r="E3743" s="32">
        <v>41</v>
      </c>
      <c r="F3743" s="29" t="s">
        <v>108</v>
      </c>
      <c r="G3743" s="29" t="s">
        <v>17782</v>
      </c>
      <c r="H3743" s="32" t="s">
        <v>17783</v>
      </c>
      <c r="I3743" s="29" t="s">
        <v>155</v>
      </c>
      <c r="J3743" s="29" t="s">
        <v>92</v>
      </c>
      <c r="K3743" s="34">
        <v>44650</v>
      </c>
      <c r="L3743" s="29" t="s">
        <v>26</v>
      </c>
    </row>
    <row r="3744" spans="1:12" x14ac:dyDescent="0.8">
      <c r="A3744" s="29" t="s">
        <v>17785</v>
      </c>
      <c r="B3744" s="29" t="s">
        <v>17786</v>
      </c>
      <c r="C3744" s="29" t="s">
        <v>23788</v>
      </c>
      <c r="D3744" s="29" t="s">
        <v>24488</v>
      </c>
      <c r="E3744" s="32">
        <v>38</v>
      </c>
      <c r="F3744" s="29" t="s">
        <v>29</v>
      </c>
      <c r="G3744" s="29"/>
      <c r="H3744" s="32" t="s">
        <v>17787</v>
      </c>
      <c r="I3744" s="29" t="s">
        <v>529</v>
      </c>
      <c r="J3744" s="29" t="s">
        <v>55</v>
      </c>
      <c r="K3744" s="34">
        <v>45246</v>
      </c>
      <c r="L3744" s="29" t="s">
        <v>42</v>
      </c>
    </row>
    <row r="3745" spans="1:12" x14ac:dyDescent="0.8">
      <c r="A3745" s="29" t="s">
        <v>17789</v>
      </c>
      <c r="B3745" s="29" t="s">
        <v>17790</v>
      </c>
      <c r="C3745" s="29" t="s">
        <v>23827</v>
      </c>
      <c r="D3745" s="29" t="s">
        <v>24373</v>
      </c>
      <c r="E3745" s="32">
        <v>37</v>
      </c>
      <c r="F3745" s="29" t="s">
        <v>29</v>
      </c>
      <c r="G3745" s="29" t="s">
        <v>17791</v>
      </c>
      <c r="H3745" s="32" t="s">
        <v>17792</v>
      </c>
      <c r="I3745" s="29" t="s">
        <v>155</v>
      </c>
      <c r="J3745" s="29" t="s">
        <v>92</v>
      </c>
      <c r="K3745" s="34">
        <v>45604</v>
      </c>
      <c r="L3745" s="29" t="s">
        <v>42</v>
      </c>
    </row>
    <row r="3746" spans="1:12" x14ac:dyDescent="0.8">
      <c r="A3746" s="29" t="s">
        <v>17794</v>
      </c>
      <c r="B3746" s="29" t="s">
        <v>17795</v>
      </c>
      <c r="C3746" s="29" t="s">
        <v>24072</v>
      </c>
      <c r="D3746" s="29" t="s">
        <v>25121</v>
      </c>
      <c r="E3746" s="32">
        <v>23</v>
      </c>
      <c r="F3746" s="29" t="s">
        <v>29</v>
      </c>
      <c r="G3746" s="29" t="s">
        <v>17796</v>
      </c>
      <c r="H3746" s="32" t="s">
        <v>17797</v>
      </c>
      <c r="I3746" s="29" t="s">
        <v>285</v>
      </c>
      <c r="J3746" s="29" t="s">
        <v>193</v>
      </c>
      <c r="K3746" s="34">
        <v>44189</v>
      </c>
      <c r="L3746" s="29" t="s">
        <v>42</v>
      </c>
    </row>
    <row r="3747" spans="1:12" x14ac:dyDescent="0.8">
      <c r="A3747" s="29" t="s">
        <v>17799</v>
      </c>
      <c r="B3747" s="29" t="s">
        <v>17800</v>
      </c>
      <c r="C3747" s="29" t="s">
        <v>23894</v>
      </c>
      <c r="D3747" s="29" t="s">
        <v>24523</v>
      </c>
      <c r="E3747" s="32">
        <v>32</v>
      </c>
      <c r="F3747" s="29" t="s">
        <v>108</v>
      </c>
      <c r="G3747" s="29" t="s">
        <v>17801</v>
      </c>
      <c r="H3747" s="32" t="s">
        <v>17802</v>
      </c>
      <c r="I3747" s="29" t="s">
        <v>144</v>
      </c>
      <c r="J3747" s="29" t="s">
        <v>126</v>
      </c>
      <c r="K3747" s="34">
        <v>44050</v>
      </c>
      <c r="L3747" s="29" t="s">
        <v>35</v>
      </c>
    </row>
    <row r="3748" spans="1:12" x14ac:dyDescent="0.8">
      <c r="A3748" s="29" t="s">
        <v>17804</v>
      </c>
      <c r="B3748" s="29" t="s">
        <v>17805</v>
      </c>
      <c r="C3748" s="29" t="s">
        <v>23740</v>
      </c>
      <c r="D3748" s="29" t="s">
        <v>25048</v>
      </c>
      <c r="E3748" s="32"/>
      <c r="F3748" s="29" t="s">
        <v>14</v>
      </c>
      <c r="G3748" s="29" t="s">
        <v>17806</v>
      </c>
      <c r="H3748" s="32" t="s">
        <v>17807</v>
      </c>
      <c r="I3748" s="29" t="s">
        <v>285</v>
      </c>
      <c r="J3748" s="29" t="s">
        <v>193</v>
      </c>
      <c r="K3748" s="34">
        <v>43914</v>
      </c>
      <c r="L3748" s="29" t="s">
        <v>35</v>
      </c>
    </row>
    <row r="3749" spans="1:12" x14ac:dyDescent="0.8">
      <c r="A3749" s="29" t="s">
        <v>17809</v>
      </c>
      <c r="B3749" s="29" t="s">
        <v>17810</v>
      </c>
      <c r="C3749" s="29" t="s">
        <v>24307</v>
      </c>
      <c r="D3749" s="29" t="s">
        <v>24612</v>
      </c>
      <c r="E3749" s="32">
        <v>37</v>
      </c>
      <c r="F3749" s="29" t="s">
        <v>14</v>
      </c>
      <c r="G3749" s="29" t="s">
        <v>17811</v>
      </c>
      <c r="H3749" s="32" t="s">
        <v>17812</v>
      </c>
      <c r="I3749" s="29" t="s">
        <v>54</v>
      </c>
      <c r="J3749" s="29" t="s">
        <v>55</v>
      </c>
      <c r="K3749" s="34">
        <v>45456</v>
      </c>
      <c r="L3749" s="29" t="s">
        <v>42</v>
      </c>
    </row>
    <row r="3750" spans="1:12" x14ac:dyDescent="0.8">
      <c r="A3750" s="29" t="s">
        <v>17814</v>
      </c>
      <c r="B3750" s="29" t="s">
        <v>17815</v>
      </c>
      <c r="C3750" s="29" t="s">
        <v>23935</v>
      </c>
      <c r="D3750" s="29" t="s">
        <v>24620</v>
      </c>
      <c r="E3750" s="32">
        <v>52</v>
      </c>
      <c r="F3750" s="29" t="s">
        <v>29</v>
      </c>
      <c r="G3750" s="29"/>
      <c r="H3750" s="32" t="s">
        <v>17816</v>
      </c>
      <c r="I3750" s="29" t="s">
        <v>450</v>
      </c>
      <c r="J3750" s="29" t="s">
        <v>138</v>
      </c>
      <c r="K3750" s="34">
        <v>45411</v>
      </c>
      <c r="L3750" s="29" t="s">
        <v>35</v>
      </c>
    </row>
    <row r="3751" spans="1:12" x14ac:dyDescent="0.8">
      <c r="A3751" s="29" t="s">
        <v>17818</v>
      </c>
      <c r="B3751" s="29" t="s">
        <v>17819</v>
      </c>
      <c r="C3751" s="29" t="s">
        <v>24097</v>
      </c>
      <c r="D3751" s="29" t="s">
        <v>24646</v>
      </c>
      <c r="E3751" s="32">
        <v>18</v>
      </c>
      <c r="F3751" s="29" t="s">
        <v>29</v>
      </c>
      <c r="G3751" s="29" t="s">
        <v>17820</v>
      </c>
      <c r="H3751" s="32" t="s">
        <v>17821</v>
      </c>
      <c r="I3751" s="29" t="s">
        <v>320</v>
      </c>
      <c r="J3751" s="29" t="s">
        <v>138</v>
      </c>
      <c r="K3751" s="34">
        <v>45319</v>
      </c>
      <c r="L3751" s="29" t="s">
        <v>35</v>
      </c>
    </row>
    <row r="3752" spans="1:12" x14ac:dyDescent="0.8">
      <c r="A3752" s="29" t="s">
        <v>17823</v>
      </c>
      <c r="B3752" s="29" t="s">
        <v>17824</v>
      </c>
      <c r="C3752" s="29" t="s">
        <v>23915</v>
      </c>
      <c r="D3752" s="29" t="s">
        <v>25015</v>
      </c>
      <c r="E3752" s="32">
        <v>27</v>
      </c>
      <c r="F3752" s="29" t="s">
        <v>29</v>
      </c>
      <c r="G3752" s="29" t="s">
        <v>17825</v>
      </c>
      <c r="H3752" s="32" t="s">
        <v>17826</v>
      </c>
      <c r="I3752" s="29"/>
      <c r="J3752" s="29" t="s">
        <v>221</v>
      </c>
      <c r="K3752" s="34">
        <v>44731</v>
      </c>
      <c r="L3752" s="29" t="s">
        <v>35</v>
      </c>
    </row>
    <row r="3753" spans="1:12" x14ac:dyDescent="0.8">
      <c r="A3753" s="29" t="s">
        <v>17828</v>
      </c>
      <c r="B3753" s="29" t="s">
        <v>17829</v>
      </c>
      <c r="C3753" s="29" t="s">
        <v>23901</v>
      </c>
      <c r="D3753" s="29" t="s">
        <v>23926</v>
      </c>
      <c r="E3753" s="32">
        <v>38</v>
      </c>
      <c r="F3753" s="29" t="s">
        <v>29</v>
      </c>
      <c r="G3753" s="29" t="s">
        <v>17830</v>
      </c>
      <c r="H3753" s="32" t="s">
        <v>17831</v>
      </c>
      <c r="I3753" s="29" t="s">
        <v>270</v>
      </c>
      <c r="J3753" s="29" t="s">
        <v>19</v>
      </c>
      <c r="K3753" s="34">
        <v>45489</v>
      </c>
      <c r="L3753" s="29" t="s">
        <v>42</v>
      </c>
    </row>
    <row r="3754" spans="1:12" x14ac:dyDescent="0.8">
      <c r="A3754" s="29" t="s">
        <v>17833</v>
      </c>
      <c r="B3754" s="29" t="s">
        <v>17834</v>
      </c>
      <c r="C3754" s="29" t="s">
        <v>23872</v>
      </c>
      <c r="D3754" s="29" t="s">
        <v>23789</v>
      </c>
      <c r="E3754" s="32">
        <v>50</v>
      </c>
      <c r="F3754" s="29" t="s">
        <v>14</v>
      </c>
      <c r="G3754" s="29" t="s">
        <v>17835</v>
      </c>
      <c r="H3754" s="32" t="s">
        <v>17836</v>
      </c>
      <c r="I3754" s="29" t="s">
        <v>249</v>
      </c>
      <c r="J3754" s="29" t="s">
        <v>55</v>
      </c>
      <c r="K3754" s="34">
        <v>44116</v>
      </c>
      <c r="L3754" s="29" t="s">
        <v>42</v>
      </c>
    </row>
    <row r="3755" spans="1:12" x14ac:dyDescent="0.8">
      <c r="A3755" s="29" t="s">
        <v>17838</v>
      </c>
      <c r="B3755" s="29" t="s">
        <v>17839</v>
      </c>
      <c r="C3755" s="29" t="s">
        <v>24112</v>
      </c>
      <c r="D3755" s="29" t="s">
        <v>24335</v>
      </c>
      <c r="E3755" s="32">
        <v>29</v>
      </c>
      <c r="F3755" s="29" t="s">
        <v>29</v>
      </c>
      <c r="G3755" s="29" t="s">
        <v>17840</v>
      </c>
      <c r="H3755" s="32" t="s">
        <v>17841</v>
      </c>
      <c r="I3755" s="29" t="s">
        <v>18</v>
      </c>
      <c r="J3755" s="29" t="s">
        <v>19</v>
      </c>
      <c r="K3755" s="34">
        <v>45693</v>
      </c>
      <c r="L3755" s="29" t="s">
        <v>35</v>
      </c>
    </row>
    <row r="3756" spans="1:12" x14ac:dyDescent="0.8">
      <c r="A3756" s="29" t="s">
        <v>17843</v>
      </c>
      <c r="B3756" s="29" t="s">
        <v>17844</v>
      </c>
      <c r="C3756" s="29" t="s">
        <v>23937</v>
      </c>
      <c r="D3756" s="29" t="s">
        <v>25108</v>
      </c>
      <c r="E3756" s="32">
        <v>26</v>
      </c>
      <c r="F3756" s="29" t="s">
        <v>29</v>
      </c>
      <c r="G3756" s="29" t="s">
        <v>17845</v>
      </c>
      <c r="H3756" s="32">
        <v>3144312228</v>
      </c>
      <c r="I3756" s="29" t="s">
        <v>1448</v>
      </c>
      <c r="J3756" s="29" t="s">
        <v>193</v>
      </c>
      <c r="K3756" s="34">
        <v>45427</v>
      </c>
      <c r="L3756" s="29" t="s">
        <v>35</v>
      </c>
    </row>
    <row r="3757" spans="1:12" x14ac:dyDescent="0.8">
      <c r="A3757" s="29" t="s">
        <v>17847</v>
      </c>
      <c r="B3757" s="29" t="s">
        <v>17848</v>
      </c>
      <c r="C3757" s="29" t="s">
        <v>24064</v>
      </c>
      <c r="D3757" s="29" t="s">
        <v>24559</v>
      </c>
      <c r="E3757" s="32">
        <v>18</v>
      </c>
      <c r="F3757" s="29" t="s">
        <v>29</v>
      </c>
      <c r="G3757" s="29" t="s">
        <v>17849</v>
      </c>
      <c r="H3757" s="32" t="s">
        <v>17850</v>
      </c>
      <c r="I3757" s="29" t="s">
        <v>558</v>
      </c>
      <c r="J3757" s="29" t="s">
        <v>55</v>
      </c>
      <c r="K3757" s="34">
        <v>44217</v>
      </c>
      <c r="L3757" s="29" t="s">
        <v>35</v>
      </c>
    </row>
    <row r="3758" spans="1:12" x14ac:dyDescent="0.8">
      <c r="A3758" s="29" t="s">
        <v>17852</v>
      </c>
      <c r="B3758" s="29" t="s">
        <v>17853</v>
      </c>
      <c r="C3758" s="29" t="s">
        <v>24151</v>
      </c>
      <c r="D3758" s="29" t="s">
        <v>24570</v>
      </c>
      <c r="E3758" s="32">
        <v>36</v>
      </c>
      <c r="F3758" s="29" t="s">
        <v>14</v>
      </c>
      <c r="G3758" s="29" t="s">
        <v>17854</v>
      </c>
      <c r="H3758" s="32" t="s">
        <v>17855</v>
      </c>
      <c r="I3758" s="29" t="s">
        <v>450</v>
      </c>
      <c r="J3758" s="29" t="s">
        <v>138</v>
      </c>
      <c r="K3758" s="34">
        <v>45594</v>
      </c>
      <c r="L3758" s="29" t="s">
        <v>35</v>
      </c>
    </row>
    <row r="3759" spans="1:12" x14ac:dyDescent="0.8">
      <c r="A3759" s="29" t="s">
        <v>17857</v>
      </c>
      <c r="B3759" s="29" t="s">
        <v>17858</v>
      </c>
      <c r="C3759" s="29" t="s">
        <v>23825</v>
      </c>
      <c r="D3759" s="29" t="s">
        <v>24457</v>
      </c>
      <c r="E3759" s="32">
        <v>59</v>
      </c>
      <c r="F3759" s="29" t="s">
        <v>14</v>
      </c>
      <c r="G3759" s="29" t="s">
        <v>17859</v>
      </c>
      <c r="H3759" s="32">
        <v>3088251238</v>
      </c>
      <c r="I3759" s="29" t="s">
        <v>450</v>
      </c>
      <c r="J3759" s="29" t="s">
        <v>138</v>
      </c>
      <c r="K3759" s="34">
        <v>45023</v>
      </c>
      <c r="L3759" s="29" t="s">
        <v>35</v>
      </c>
    </row>
    <row r="3760" spans="1:12" x14ac:dyDescent="0.8">
      <c r="A3760" s="29" t="s">
        <v>17861</v>
      </c>
      <c r="B3760" s="29" t="s">
        <v>17862</v>
      </c>
      <c r="C3760" s="29" t="s">
        <v>23999</v>
      </c>
      <c r="D3760" s="29" t="s">
        <v>24140</v>
      </c>
      <c r="E3760" s="32">
        <v>38</v>
      </c>
      <c r="F3760" s="29" t="s">
        <v>14</v>
      </c>
      <c r="G3760" s="29" t="s">
        <v>17863</v>
      </c>
      <c r="H3760" s="32" t="s">
        <v>17864</v>
      </c>
      <c r="I3760" s="29" t="s">
        <v>320</v>
      </c>
      <c r="J3760" s="29" t="s">
        <v>138</v>
      </c>
      <c r="K3760" s="34">
        <v>44916</v>
      </c>
      <c r="L3760" s="29" t="s">
        <v>42</v>
      </c>
    </row>
    <row r="3761" spans="1:12" x14ac:dyDescent="0.8">
      <c r="A3761" s="29" t="s">
        <v>17866</v>
      </c>
      <c r="B3761" s="29" t="s">
        <v>17867</v>
      </c>
      <c r="C3761" s="29" t="s">
        <v>23801</v>
      </c>
      <c r="D3761" s="29" t="s">
        <v>24858</v>
      </c>
      <c r="E3761" s="32">
        <v>34</v>
      </c>
      <c r="F3761" s="29" t="s">
        <v>14</v>
      </c>
      <c r="G3761" s="29" t="s">
        <v>17868</v>
      </c>
      <c r="H3761" s="32" t="s">
        <v>17869</v>
      </c>
      <c r="I3761" s="29" t="s">
        <v>238</v>
      </c>
      <c r="J3761" s="29" t="s">
        <v>48</v>
      </c>
      <c r="K3761" s="34">
        <v>44756</v>
      </c>
      <c r="L3761" s="29" t="s">
        <v>35</v>
      </c>
    </row>
    <row r="3762" spans="1:12" x14ac:dyDescent="0.8">
      <c r="A3762" s="29" t="s">
        <v>17871</v>
      </c>
      <c r="B3762" s="29" t="s">
        <v>17872</v>
      </c>
      <c r="C3762" s="29" t="s">
        <v>23990</v>
      </c>
      <c r="D3762" s="29" t="s">
        <v>24483</v>
      </c>
      <c r="E3762" s="32">
        <v>38</v>
      </c>
      <c r="F3762" s="29" t="s">
        <v>14</v>
      </c>
      <c r="G3762" s="29" t="s">
        <v>17873</v>
      </c>
      <c r="H3762" s="32">
        <f>1-587-814-2192</f>
        <v>-3592</v>
      </c>
      <c r="I3762" s="29" t="s">
        <v>553</v>
      </c>
      <c r="J3762" s="29" t="s">
        <v>221</v>
      </c>
      <c r="K3762" s="34">
        <v>44077</v>
      </c>
      <c r="L3762" s="29" t="s">
        <v>42</v>
      </c>
    </row>
    <row r="3763" spans="1:12" x14ac:dyDescent="0.8">
      <c r="A3763" s="29" t="s">
        <v>17875</v>
      </c>
      <c r="B3763" s="29" t="s">
        <v>17876</v>
      </c>
      <c r="C3763" s="29" t="s">
        <v>24308</v>
      </c>
      <c r="D3763" s="29" t="s">
        <v>24455</v>
      </c>
      <c r="E3763" s="32">
        <v>34</v>
      </c>
      <c r="F3763" s="29" t="s">
        <v>14</v>
      </c>
      <c r="G3763" s="29" t="s">
        <v>17877</v>
      </c>
      <c r="H3763" s="32" t="s">
        <v>17878</v>
      </c>
      <c r="I3763" s="29" t="s">
        <v>54</v>
      </c>
      <c r="J3763" s="29" t="s">
        <v>55</v>
      </c>
      <c r="K3763" s="34">
        <v>45410</v>
      </c>
      <c r="L3763" s="29" t="s">
        <v>26</v>
      </c>
    </row>
    <row r="3764" spans="1:12" x14ac:dyDescent="0.8">
      <c r="A3764" s="29" t="s">
        <v>17880</v>
      </c>
      <c r="B3764" s="29" t="s">
        <v>17881</v>
      </c>
      <c r="C3764" s="29" t="s">
        <v>23778</v>
      </c>
      <c r="D3764" s="29" t="s">
        <v>24146</v>
      </c>
      <c r="E3764" s="32">
        <v>25</v>
      </c>
      <c r="F3764" s="29" t="s">
        <v>29</v>
      </c>
      <c r="G3764" s="29" t="s">
        <v>17882</v>
      </c>
      <c r="H3764" s="32">
        <f>1-359-262-5608</f>
        <v>-6228</v>
      </c>
      <c r="I3764" s="29" t="s">
        <v>781</v>
      </c>
      <c r="J3764" s="29" t="s">
        <v>145</v>
      </c>
      <c r="K3764" s="34">
        <v>45156</v>
      </c>
      <c r="L3764" s="29" t="s">
        <v>35</v>
      </c>
    </row>
    <row r="3765" spans="1:12" x14ac:dyDescent="0.8">
      <c r="A3765" s="29" t="s">
        <v>17884</v>
      </c>
      <c r="B3765" s="29" t="s">
        <v>17885</v>
      </c>
      <c r="C3765" s="29" t="s">
        <v>23946</v>
      </c>
      <c r="D3765" s="29" t="s">
        <v>23844</v>
      </c>
      <c r="E3765" s="32">
        <v>44</v>
      </c>
      <c r="F3765" s="29" t="s">
        <v>14</v>
      </c>
      <c r="G3765" s="29" t="s">
        <v>17886</v>
      </c>
      <c r="H3765" s="32" t="s">
        <v>17887</v>
      </c>
      <c r="I3765" s="29" t="s">
        <v>1383</v>
      </c>
      <c r="J3765" s="29" t="s">
        <v>92</v>
      </c>
      <c r="K3765" s="34">
        <v>44692</v>
      </c>
      <c r="L3765" s="29" t="s">
        <v>26</v>
      </c>
    </row>
    <row r="3766" spans="1:12" x14ac:dyDescent="0.8">
      <c r="A3766" s="29" t="s">
        <v>17889</v>
      </c>
      <c r="B3766" s="29" t="s">
        <v>17890</v>
      </c>
      <c r="C3766" s="29" t="s">
        <v>23777</v>
      </c>
      <c r="D3766" s="29" t="s">
        <v>24404</v>
      </c>
      <c r="E3766" s="32">
        <v>37</v>
      </c>
      <c r="F3766" s="29" t="s">
        <v>29</v>
      </c>
      <c r="G3766" s="29" t="s">
        <v>17891</v>
      </c>
      <c r="H3766" s="32" t="s">
        <v>17892</v>
      </c>
      <c r="I3766" s="29" t="s">
        <v>578</v>
      </c>
      <c r="J3766" s="29" t="s">
        <v>113</v>
      </c>
      <c r="K3766" s="34">
        <v>45128</v>
      </c>
      <c r="L3766" s="29" t="s">
        <v>42</v>
      </c>
    </row>
    <row r="3767" spans="1:12" x14ac:dyDescent="0.8">
      <c r="A3767" s="29" t="s">
        <v>17893</v>
      </c>
      <c r="B3767" s="29" t="s">
        <v>17894</v>
      </c>
      <c r="C3767" s="29" t="s">
        <v>23765</v>
      </c>
      <c r="D3767" s="29" t="s">
        <v>24593</v>
      </c>
      <c r="E3767" s="32">
        <v>35</v>
      </c>
      <c r="F3767" s="29" t="s">
        <v>29</v>
      </c>
      <c r="G3767" s="29" t="s">
        <v>17895</v>
      </c>
      <c r="H3767" s="32" t="s">
        <v>17896</v>
      </c>
      <c r="I3767" s="29" t="s">
        <v>80</v>
      </c>
      <c r="J3767" s="29" t="s">
        <v>74</v>
      </c>
      <c r="K3767" s="34">
        <v>44866</v>
      </c>
      <c r="L3767" s="29" t="s">
        <v>26</v>
      </c>
    </row>
    <row r="3768" spans="1:12" x14ac:dyDescent="0.8">
      <c r="A3768" s="29" t="s">
        <v>17898</v>
      </c>
      <c r="B3768" s="29" t="s">
        <v>17899</v>
      </c>
      <c r="C3768" s="29" t="s">
        <v>24117</v>
      </c>
      <c r="D3768" s="29" t="s">
        <v>24507</v>
      </c>
      <c r="E3768" s="32">
        <v>23</v>
      </c>
      <c r="F3768" s="29" t="s">
        <v>14</v>
      </c>
      <c r="G3768" s="29" t="s">
        <v>17900</v>
      </c>
      <c r="H3768" s="32" t="s">
        <v>17901</v>
      </c>
      <c r="I3768" s="29" t="s">
        <v>80</v>
      </c>
      <c r="J3768" s="29" t="s">
        <v>74</v>
      </c>
      <c r="K3768" s="34">
        <v>45583</v>
      </c>
      <c r="L3768" s="29" t="s">
        <v>35</v>
      </c>
    </row>
    <row r="3769" spans="1:12" x14ac:dyDescent="0.8">
      <c r="A3769" s="29" t="s">
        <v>17903</v>
      </c>
      <c r="B3769" s="29" t="s">
        <v>17904</v>
      </c>
      <c r="C3769" s="29" t="s">
        <v>23747</v>
      </c>
      <c r="D3769" s="29" t="s">
        <v>24372</v>
      </c>
      <c r="E3769" s="32">
        <v>50</v>
      </c>
      <c r="F3769" s="29" t="s">
        <v>14</v>
      </c>
      <c r="G3769" s="29" t="s">
        <v>17905</v>
      </c>
      <c r="H3769" s="32" t="s">
        <v>17906</v>
      </c>
      <c r="I3769" s="29" t="s">
        <v>186</v>
      </c>
      <c r="J3769" s="29" t="s">
        <v>74</v>
      </c>
      <c r="K3769" s="34">
        <v>44000</v>
      </c>
      <c r="L3769" s="29" t="s">
        <v>42</v>
      </c>
    </row>
    <row r="3770" spans="1:12" x14ac:dyDescent="0.8">
      <c r="A3770" s="29" t="s">
        <v>17908</v>
      </c>
      <c r="B3770" s="29" t="s">
        <v>17909</v>
      </c>
      <c r="C3770" s="29" t="s">
        <v>23843</v>
      </c>
      <c r="D3770" s="29" t="s">
        <v>24348</v>
      </c>
      <c r="E3770" s="32">
        <v>42</v>
      </c>
      <c r="F3770" s="29" t="s">
        <v>14</v>
      </c>
      <c r="G3770" s="29" t="s">
        <v>17910</v>
      </c>
      <c r="H3770" s="32" t="s">
        <v>17911</v>
      </c>
      <c r="I3770" s="29" t="s">
        <v>227</v>
      </c>
      <c r="J3770" s="29" t="s">
        <v>221</v>
      </c>
      <c r="K3770" s="34">
        <v>44287</v>
      </c>
      <c r="L3770" s="29" t="s">
        <v>35</v>
      </c>
    </row>
    <row r="3771" spans="1:12" x14ac:dyDescent="0.8">
      <c r="A3771" s="29" t="s">
        <v>17913</v>
      </c>
      <c r="B3771" s="29" t="s">
        <v>17914</v>
      </c>
      <c r="C3771" s="29" t="s">
        <v>23872</v>
      </c>
      <c r="D3771" s="29" t="s">
        <v>24850</v>
      </c>
      <c r="E3771" s="32">
        <v>28</v>
      </c>
      <c r="F3771" s="29" t="s">
        <v>14</v>
      </c>
      <c r="G3771" s="29" t="s">
        <v>17915</v>
      </c>
      <c r="H3771" s="32" t="s">
        <v>17916</v>
      </c>
      <c r="I3771" s="29" t="s">
        <v>173</v>
      </c>
      <c r="J3771" s="29" t="s">
        <v>62</v>
      </c>
      <c r="K3771" s="34">
        <v>44102</v>
      </c>
      <c r="L3771" s="29" t="s">
        <v>42</v>
      </c>
    </row>
    <row r="3772" spans="1:12" x14ac:dyDescent="0.8">
      <c r="A3772" s="29" t="s">
        <v>17918</v>
      </c>
      <c r="B3772" s="29" t="s">
        <v>17919</v>
      </c>
      <c r="C3772" s="29" t="s">
        <v>23822</v>
      </c>
      <c r="D3772" s="29" t="s">
        <v>24525</v>
      </c>
      <c r="E3772" s="32">
        <v>47</v>
      </c>
      <c r="F3772" s="29" t="s">
        <v>14</v>
      </c>
      <c r="G3772" s="29" t="s">
        <v>17920</v>
      </c>
      <c r="H3772" s="32" t="s">
        <v>17921</v>
      </c>
      <c r="I3772" s="29" t="s">
        <v>691</v>
      </c>
      <c r="J3772" s="29" t="s">
        <v>48</v>
      </c>
      <c r="K3772" s="34">
        <v>45124</v>
      </c>
      <c r="L3772" s="29" t="s">
        <v>35</v>
      </c>
    </row>
    <row r="3773" spans="1:12" x14ac:dyDescent="0.8">
      <c r="A3773" s="29" t="s">
        <v>17923</v>
      </c>
      <c r="B3773" s="29" t="s">
        <v>17924</v>
      </c>
      <c r="C3773" s="29" t="s">
        <v>24297</v>
      </c>
      <c r="D3773" s="29" t="s">
        <v>25130</v>
      </c>
      <c r="E3773" s="32">
        <v>29</v>
      </c>
      <c r="F3773" s="29" t="s">
        <v>382</v>
      </c>
      <c r="G3773" s="29" t="s">
        <v>17925</v>
      </c>
      <c r="H3773" s="32" t="s">
        <v>17926</v>
      </c>
      <c r="I3773" s="29"/>
      <c r="J3773" s="29" t="s">
        <v>19</v>
      </c>
      <c r="K3773" s="34">
        <v>44379</v>
      </c>
      <c r="L3773" s="29" t="s">
        <v>35</v>
      </c>
    </row>
    <row r="3774" spans="1:12" x14ac:dyDescent="0.8">
      <c r="A3774" s="29" t="s">
        <v>17928</v>
      </c>
      <c r="B3774" s="29" t="s">
        <v>17929</v>
      </c>
      <c r="C3774" s="29" t="s">
        <v>24229</v>
      </c>
      <c r="D3774" s="29" t="s">
        <v>24791</v>
      </c>
      <c r="E3774" s="32">
        <v>25</v>
      </c>
      <c r="F3774" s="29" t="s">
        <v>29</v>
      </c>
      <c r="G3774" s="29" t="s">
        <v>17930</v>
      </c>
      <c r="H3774" s="32" t="s">
        <v>17931</v>
      </c>
      <c r="I3774" s="29" t="s">
        <v>2104</v>
      </c>
      <c r="J3774" s="29" t="s">
        <v>180</v>
      </c>
      <c r="K3774" s="34">
        <v>44998</v>
      </c>
      <c r="L3774" s="29" t="s">
        <v>35</v>
      </c>
    </row>
    <row r="3775" spans="1:12" x14ac:dyDescent="0.8">
      <c r="A3775" s="29" t="s">
        <v>17933</v>
      </c>
      <c r="B3775" s="29" t="s">
        <v>17934</v>
      </c>
      <c r="C3775" s="29" t="s">
        <v>23886</v>
      </c>
      <c r="D3775" s="29" t="s">
        <v>24396</v>
      </c>
      <c r="E3775" s="32">
        <v>25</v>
      </c>
      <c r="F3775" s="29" t="s">
        <v>29</v>
      </c>
      <c r="G3775" s="29" t="s">
        <v>17935</v>
      </c>
      <c r="H3775" s="32"/>
      <c r="I3775" s="29" t="s">
        <v>529</v>
      </c>
      <c r="J3775" s="29"/>
      <c r="K3775" s="34">
        <v>44322</v>
      </c>
      <c r="L3775" s="29" t="s">
        <v>42</v>
      </c>
    </row>
    <row r="3776" spans="1:12" x14ac:dyDescent="0.8">
      <c r="A3776" s="29" t="s">
        <v>17937</v>
      </c>
      <c r="B3776" s="29" t="s">
        <v>17938</v>
      </c>
      <c r="C3776" s="29" t="s">
        <v>23838</v>
      </c>
      <c r="D3776" s="29" t="s">
        <v>24199</v>
      </c>
      <c r="E3776" s="32">
        <v>18</v>
      </c>
      <c r="F3776" s="29" t="s">
        <v>14</v>
      </c>
      <c r="G3776" s="29" t="s">
        <v>17939</v>
      </c>
      <c r="H3776" s="32" t="s">
        <v>17940</v>
      </c>
      <c r="I3776" s="29" t="s">
        <v>681</v>
      </c>
      <c r="J3776" s="29" t="s">
        <v>99</v>
      </c>
      <c r="K3776" s="34">
        <v>44273</v>
      </c>
      <c r="L3776" s="29" t="s">
        <v>35</v>
      </c>
    </row>
    <row r="3777" spans="1:12" x14ac:dyDescent="0.8">
      <c r="A3777" s="29" t="s">
        <v>17942</v>
      </c>
      <c r="B3777" s="29" t="s">
        <v>17943</v>
      </c>
      <c r="C3777" s="29" t="s">
        <v>23888</v>
      </c>
      <c r="D3777" s="29" t="s">
        <v>24595</v>
      </c>
      <c r="E3777" s="32">
        <v>40</v>
      </c>
      <c r="F3777" s="29" t="s">
        <v>14</v>
      </c>
      <c r="G3777" s="29" t="s">
        <v>17944</v>
      </c>
      <c r="H3777" s="32" t="s">
        <v>17945</v>
      </c>
      <c r="I3777" s="29" t="s">
        <v>1777</v>
      </c>
      <c r="J3777" s="29" t="s">
        <v>145</v>
      </c>
      <c r="K3777" s="34">
        <v>44381</v>
      </c>
      <c r="L3777" s="29" t="s">
        <v>42</v>
      </c>
    </row>
    <row r="3778" spans="1:12" x14ac:dyDescent="0.8">
      <c r="A3778" s="29" t="s">
        <v>17947</v>
      </c>
      <c r="B3778" s="29" t="s">
        <v>17948</v>
      </c>
      <c r="C3778" s="29" t="s">
        <v>24179</v>
      </c>
      <c r="D3778" s="29" t="s">
        <v>24331</v>
      </c>
      <c r="E3778" s="32">
        <v>18</v>
      </c>
      <c r="F3778" s="29" t="s">
        <v>29</v>
      </c>
      <c r="G3778" s="29" t="s">
        <v>5006</v>
      </c>
      <c r="H3778" s="32" t="s">
        <v>17949</v>
      </c>
      <c r="I3778" s="29" t="s">
        <v>529</v>
      </c>
      <c r="J3778" s="29" t="s">
        <v>55</v>
      </c>
      <c r="K3778" s="34">
        <v>45056</v>
      </c>
      <c r="L3778" s="29" t="s">
        <v>35</v>
      </c>
    </row>
    <row r="3779" spans="1:12" x14ac:dyDescent="0.8">
      <c r="A3779" s="29" t="s">
        <v>17951</v>
      </c>
      <c r="B3779" s="29" t="s">
        <v>17952</v>
      </c>
      <c r="C3779" s="29" t="s">
        <v>23881</v>
      </c>
      <c r="D3779" s="29" t="s">
        <v>24706</v>
      </c>
      <c r="E3779" s="32">
        <v>20</v>
      </c>
      <c r="F3779" s="29" t="s">
        <v>29</v>
      </c>
      <c r="G3779" s="29" t="s">
        <v>17953</v>
      </c>
      <c r="H3779" s="32" t="s">
        <v>17954</v>
      </c>
      <c r="I3779" s="29" t="s">
        <v>309</v>
      </c>
      <c r="J3779" s="29" t="s">
        <v>74</v>
      </c>
      <c r="K3779" s="34">
        <v>45507</v>
      </c>
      <c r="L3779" s="29" t="s">
        <v>35</v>
      </c>
    </row>
    <row r="3780" spans="1:12" x14ac:dyDescent="0.8">
      <c r="A3780" s="29" t="s">
        <v>17956</v>
      </c>
      <c r="B3780" s="29" t="s">
        <v>17957</v>
      </c>
      <c r="C3780" s="29" t="s">
        <v>23752</v>
      </c>
      <c r="D3780" s="29" t="s">
        <v>24539</v>
      </c>
      <c r="E3780" s="32">
        <v>18</v>
      </c>
      <c r="F3780" s="29" t="s">
        <v>14</v>
      </c>
      <c r="G3780" s="29" t="s">
        <v>17958</v>
      </c>
      <c r="H3780" s="32" t="s">
        <v>17959</v>
      </c>
      <c r="I3780" s="29" t="s">
        <v>47</v>
      </c>
      <c r="J3780" s="29" t="s">
        <v>48</v>
      </c>
      <c r="K3780" s="34">
        <v>43987</v>
      </c>
      <c r="L3780" s="29" t="s">
        <v>42</v>
      </c>
    </row>
    <row r="3781" spans="1:12" x14ac:dyDescent="0.8">
      <c r="A3781" s="29" t="s">
        <v>17961</v>
      </c>
      <c r="B3781" s="29" t="s">
        <v>17962</v>
      </c>
      <c r="C3781" s="29" t="s">
        <v>24309</v>
      </c>
      <c r="D3781" s="29" t="s">
        <v>24428</v>
      </c>
      <c r="E3781" s="32">
        <v>33</v>
      </c>
      <c r="F3781" s="29" t="s">
        <v>14</v>
      </c>
      <c r="G3781" s="29" t="s">
        <v>17963</v>
      </c>
      <c r="H3781" s="32" t="s">
        <v>17964</v>
      </c>
      <c r="I3781" s="29" t="s">
        <v>303</v>
      </c>
      <c r="J3781" s="29" t="s">
        <v>221</v>
      </c>
      <c r="K3781" s="34">
        <v>44521</v>
      </c>
      <c r="L3781" s="29" t="s">
        <v>26</v>
      </c>
    </row>
    <row r="3782" spans="1:12" x14ac:dyDescent="0.8">
      <c r="A3782" s="29" t="s">
        <v>17966</v>
      </c>
      <c r="B3782" s="29" t="s">
        <v>17967</v>
      </c>
      <c r="C3782" s="29" t="s">
        <v>23937</v>
      </c>
      <c r="D3782" s="29" t="s">
        <v>24617</v>
      </c>
      <c r="E3782" s="32">
        <v>33</v>
      </c>
      <c r="F3782" s="29" t="s">
        <v>29</v>
      </c>
      <c r="G3782" s="29" t="s">
        <v>17968</v>
      </c>
      <c r="H3782" s="32"/>
      <c r="I3782" s="29" t="s">
        <v>249</v>
      </c>
      <c r="J3782" s="29" t="s">
        <v>55</v>
      </c>
      <c r="K3782" s="34">
        <v>45428</v>
      </c>
      <c r="L3782" s="29" t="s">
        <v>26</v>
      </c>
    </row>
    <row r="3783" spans="1:12" x14ac:dyDescent="0.8">
      <c r="A3783" s="29" t="s">
        <v>17970</v>
      </c>
      <c r="B3783" s="29" t="s">
        <v>17971</v>
      </c>
      <c r="C3783" s="29" t="s">
        <v>23840</v>
      </c>
      <c r="D3783" s="29" t="s">
        <v>24363</v>
      </c>
      <c r="E3783" s="32">
        <v>31</v>
      </c>
      <c r="F3783" s="29" t="s">
        <v>14</v>
      </c>
      <c r="G3783" s="29" t="s">
        <v>17972</v>
      </c>
      <c r="H3783" s="32">
        <v>8333397905</v>
      </c>
      <c r="I3783" s="29" t="s">
        <v>80</v>
      </c>
      <c r="J3783" s="29" t="s">
        <v>74</v>
      </c>
      <c r="K3783" s="34">
        <v>44913</v>
      </c>
      <c r="L3783" s="29" t="s">
        <v>42</v>
      </c>
    </row>
    <row r="3784" spans="1:12" x14ac:dyDescent="0.8">
      <c r="A3784" s="29" t="s">
        <v>17974</v>
      </c>
      <c r="B3784" s="29"/>
      <c r="C3784" s="29"/>
      <c r="D3784" s="29"/>
      <c r="E3784" s="32">
        <v>22</v>
      </c>
      <c r="F3784" s="29" t="s">
        <v>29</v>
      </c>
      <c r="G3784" s="29" t="s">
        <v>17975</v>
      </c>
      <c r="H3784" s="32" t="s">
        <v>17976</v>
      </c>
      <c r="I3784" s="29" t="s">
        <v>249</v>
      </c>
      <c r="J3784" s="29" t="s">
        <v>55</v>
      </c>
      <c r="K3784" s="34">
        <v>45428</v>
      </c>
      <c r="L3784" s="29" t="s">
        <v>35</v>
      </c>
    </row>
    <row r="3785" spans="1:12" x14ac:dyDescent="0.8">
      <c r="A3785" s="29" t="s">
        <v>17978</v>
      </c>
      <c r="B3785" s="29" t="s">
        <v>17979</v>
      </c>
      <c r="C3785" s="29" t="s">
        <v>24310</v>
      </c>
      <c r="D3785" s="29" t="s">
        <v>23785</v>
      </c>
      <c r="E3785" s="32">
        <v>20</v>
      </c>
      <c r="F3785" s="29" t="s">
        <v>108</v>
      </c>
      <c r="G3785" s="29" t="s">
        <v>17980</v>
      </c>
      <c r="H3785" s="32" t="s">
        <v>17981</v>
      </c>
      <c r="I3785" s="29" t="s">
        <v>249</v>
      </c>
      <c r="J3785" s="29" t="s">
        <v>55</v>
      </c>
      <c r="K3785" s="34">
        <v>44154</v>
      </c>
      <c r="L3785" s="29" t="s">
        <v>42</v>
      </c>
    </row>
    <row r="3786" spans="1:12" x14ac:dyDescent="0.8">
      <c r="A3786" s="29" t="s">
        <v>17983</v>
      </c>
      <c r="B3786" s="29" t="s">
        <v>17984</v>
      </c>
      <c r="C3786" s="29" t="s">
        <v>24229</v>
      </c>
      <c r="D3786" s="29" t="s">
        <v>24434</v>
      </c>
      <c r="E3786" s="32">
        <v>40</v>
      </c>
      <c r="F3786" s="29" t="s">
        <v>29</v>
      </c>
      <c r="G3786" s="29" t="s">
        <v>17985</v>
      </c>
      <c r="H3786" s="32" t="s">
        <v>17986</v>
      </c>
      <c r="I3786" s="29"/>
      <c r="J3786" s="29" t="s">
        <v>193</v>
      </c>
      <c r="K3786" s="34">
        <v>44723</v>
      </c>
      <c r="L3786" s="29" t="s">
        <v>35</v>
      </c>
    </row>
    <row r="3787" spans="1:12" x14ac:dyDescent="0.8">
      <c r="A3787" s="29" t="s">
        <v>17988</v>
      </c>
      <c r="B3787" s="29" t="s">
        <v>17989</v>
      </c>
      <c r="C3787" s="29" t="s">
        <v>24107</v>
      </c>
      <c r="D3787" s="29" t="s">
        <v>24404</v>
      </c>
      <c r="E3787" s="32">
        <v>28</v>
      </c>
      <c r="F3787" s="29" t="s">
        <v>14</v>
      </c>
      <c r="G3787" s="29" t="s">
        <v>17990</v>
      </c>
      <c r="H3787" s="32" t="s">
        <v>17991</v>
      </c>
      <c r="I3787" s="29" t="s">
        <v>578</v>
      </c>
      <c r="J3787" s="29" t="s">
        <v>113</v>
      </c>
      <c r="K3787" s="34">
        <v>45542</v>
      </c>
      <c r="L3787" s="29" t="s">
        <v>35</v>
      </c>
    </row>
    <row r="3788" spans="1:12" x14ac:dyDescent="0.8">
      <c r="A3788" s="29" t="s">
        <v>17993</v>
      </c>
      <c r="B3788" s="29" t="s">
        <v>17994</v>
      </c>
      <c r="C3788" s="29" t="s">
        <v>23921</v>
      </c>
      <c r="D3788" s="29" t="s">
        <v>24776</v>
      </c>
      <c r="E3788" s="32">
        <v>38</v>
      </c>
      <c r="F3788" s="29" t="s">
        <v>14</v>
      </c>
      <c r="G3788" s="29" t="s">
        <v>17995</v>
      </c>
      <c r="H3788" s="32" t="s">
        <v>17996</v>
      </c>
      <c r="I3788" s="29"/>
      <c r="J3788" s="29" t="s">
        <v>126</v>
      </c>
      <c r="K3788" s="34">
        <v>45091</v>
      </c>
      <c r="L3788" s="29" t="s">
        <v>35</v>
      </c>
    </row>
    <row r="3789" spans="1:12" x14ac:dyDescent="0.8">
      <c r="A3789" s="29" t="s">
        <v>17998</v>
      </c>
      <c r="B3789" s="29" t="s">
        <v>17999</v>
      </c>
      <c r="C3789" s="29" t="s">
        <v>23862</v>
      </c>
      <c r="D3789" s="29" t="s">
        <v>24404</v>
      </c>
      <c r="E3789" s="32">
        <v>24</v>
      </c>
      <c r="F3789" s="29" t="s">
        <v>29</v>
      </c>
      <c r="G3789" s="29" t="s">
        <v>18000</v>
      </c>
      <c r="H3789" s="32">
        <f>1-737-489-2654</f>
        <v>-3879</v>
      </c>
      <c r="I3789" s="29" t="s">
        <v>155</v>
      </c>
      <c r="J3789" s="29" t="s">
        <v>92</v>
      </c>
      <c r="K3789" s="34">
        <v>45089</v>
      </c>
      <c r="L3789" s="29" t="s">
        <v>42</v>
      </c>
    </row>
    <row r="3790" spans="1:12" x14ac:dyDescent="0.8">
      <c r="A3790" s="29" t="s">
        <v>18002</v>
      </c>
      <c r="B3790" s="29" t="s">
        <v>18003</v>
      </c>
      <c r="C3790" s="29" t="s">
        <v>23827</v>
      </c>
      <c r="D3790" s="29" t="s">
        <v>24423</v>
      </c>
      <c r="E3790" s="32">
        <v>37</v>
      </c>
      <c r="F3790" s="29" t="s">
        <v>29</v>
      </c>
      <c r="G3790" s="29" t="s">
        <v>18004</v>
      </c>
      <c r="H3790" s="32" t="s">
        <v>18005</v>
      </c>
      <c r="I3790" s="29" t="s">
        <v>249</v>
      </c>
      <c r="J3790" s="29" t="s">
        <v>55</v>
      </c>
      <c r="K3790" s="34">
        <v>44219</v>
      </c>
      <c r="L3790" s="29" t="s">
        <v>35</v>
      </c>
    </row>
    <row r="3791" spans="1:12" x14ac:dyDescent="0.8">
      <c r="A3791" s="29" t="s">
        <v>18007</v>
      </c>
      <c r="B3791" s="29" t="s">
        <v>18008</v>
      </c>
      <c r="C3791" s="29" t="s">
        <v>23885</v>
      </c>
      <c r="D3791" s="29" t="s">
        <v>25132</v>
      </c>
      <c r="E3791" s="32">
        <v>50</v>
      </c>
      <c r="F3791" s="29" t="s">
        <v>29</v>
      </c>
      <c r="G3791" s="29" t="s">
        <v>18009</v>
      </c>
      <c r="H3791" s="32" t="s">
        <v>18010</v>
      </c>
      <c r="I3791" s="29" t="s">
        <v>450</v>
      </c>
      <c r="J3791" s="29" t="s">
        <v>138</v>
      </c>
      <c r="K3791" s="34">
        <v>44050</v>
      </c>
      <c r="L3791" s="29" t="s">
        <v>42</v>
      </c>
    </row>
    <row r="3792" spans="1:12" x14ac:dyDescent="0.8">
      <c r="A3792" s="29" t="s">
        <v>18012</v>
      </c>
      <c r="B3792" s="29" t="s">
        <v>18013</v>
      </c>
      <c r="C3792" s="29" t="s">
        <v>23945</v>
      </c>
      <c r="D3792" s="29" t="s">
        <v>24959</v>
      </c>
      <c r="E3792" s="32">
        <v>42</v>
      </c>
      <c r="F3792" s="29" t="s">
        <v>29</v>
      </c>
      <c r="G3792" s="29" t="s">
        <v>18014</v>
      </c>
      <c r="H3792" s="32" t="s">
        <v>18015</v>
      </c>
      <c r="I3792" s="29" t="s">
        <v>54</v>
      </c>
      <c r="J3792" s="29" t="s">
        <v>55</v>
      </c>
      <c r="K3792" s="34">
        <v>45700</v>
      </c>
      <c r="L3792" s="29" t="s">
        <v>42</v>
      </c>
    </row>
    <row r="3793" spans="1:12" x14ac:dyDescent="0.8">
      <c r="A3793" s="29" t="s">
        <v>18017</v>
      </c>
      <c r="B3793" s="29" t="s">
        <v>18018</v>
      </c>
      <c r="C3793" s="29" t="s">
        <v>24061</v>
      </c>
      <c r="D3793" s="29" t="s">
        <v>25118</v>
      </c>
      <c r="E3793" s="32">
        <v>30</v>
      </c>
      <c r="F3793" s="29" t="s">
        <v>14</v>
      </c>
      <c r="G3793" s="29" t="s">
        <v>18019</v>
      </c>
      <c r="H3793" s="32"/>
      <c r="I3793" s="29" t="s">
        <v>54</v>
      </c>
      <c r="J3793" s="29" t="s">
        <v>55</v>
      </c>
      <c r="K3793" s="34">
        <v>45463</v>
      </c>
      <c r="L3793" s="29" t="s">
        <v>42</v>
      </c>
    </row>
    <row r="3794" spans="1:12" x14ac:dyDescent="0.8">
      <c r="A3794" s="29" t="s">
        <v>18021</v>
      </c>
      <c r="B3794" s="29" t="s">
        <v>18022</v>
      </c>
      <c r="C3794" s="29" t="s">
        <v>23796</v>
      </c>
      <c r="D3794" s="29" t="s">
        <v>24373</v>
      </c>
      <c r="E3794" s="32">
        <v>38</v>
      </c>
      <c r="F3794" s="29" t="s">
        <v>29</v>
      </c>
      <c r="G3794" s="29" t="s">
        <v>14000</v>
      </c>
      <c r="H3794" s="32">
        <f>1-246-800-6030</f>
        <v>-7075</v>
      </c>
      <c r="I3794" s="29" t="s">
        <v>244</v>
      </c>
      <c r="J3794" s="29" t="s">
        <v>221</v>
      </c>
      <c r="K3794" s="34">
        <v>44946</v>
      </c>
      <c r="L3794" s="29" t="s">
        <v>35</v>
      </c>
    </row>
    <row r="3795" spans="1:12" x14ac:dyDescent="0.8">
      <c r="A3795" s="29" t="s">
        <v>18024</v>
      </c>
      <c r="B3795" s="29" t="s">
        <v>18025</v>
      </c>
      <c r="C3795" s="29" t="s">
        <v>23941</v>
      </c>
      <c r="D3795" s="29" t="s">
        <v>24796</v>
      </c>
      <c r="E3795" s="32">
        <v>32</v>
      </c>
      <c r="F3795" s="29" t="s">
        <v>14</v>
      </c>
      <c r="G3795" s="29" t="s">
        <v>18026</v>
      </c>
      <c r="H3795" s="32" t="s">
        <v>18027</v>
      </c>
      <c r="I3795" s="29" t="s">
        <v>450</v>
      </c>
      <c r="J3795" s="29" t="s">
        <v>138</v>
      </c>
      <c r="K3795" s="34">
        <v>45497</v>
      </c>
      <c r="L3795" s="29" t="s">
        <v>35</v>
      </c>
    </row>
    <row r="3796" spans="1:12" x14ac:dyDescent="0.8">
      <c r="A3796" s="29" t="s">
        <v>18029</v>
      </c>
      <c r="B3796" s="29" t="s">
        <v>12242</v>
      </c>
      <c r="C3796" s="29" t="s">
        <v>23852</v>
      </c>
      <c r="D3796" s="29" t="s">
        <v>24623</v>
      </c>
      <c r="E3796" s="32">
        <v>35</v>
      </c>
      <c r="F3796" s="29" t="s">
        <v>14</v>
      </c>
      <c r="G3796" s="29" t="s">
        <v>18030</v>
      </c>
      <c r="H3796" s="32" t="s">
        <v>18031</v>
      </c>
      <c r="I3796" s="29" t="s">
        <v>932</v>
      </c>
      <c r="J3796" s="29" t="s">
        <v>126</v>
      </c>
      <c r="K3796" s="34">
        <v>44484</v>
      </c>
      <c r="L3796" s="29" t="s">
        <v>42</v>
      </c>
    </row>
    <row r="3797" spans="1:12" x14ac:dyDescent="0.8">
      <c r="A3797" s="29" t="s">
        <v>18033</v>
      </c>
      <c r="B3797" s="29" t="s">
        <v>18034</v>
      </c>
      <c r="C3797" s="29" t="s">
        <v>23849</v>
      </c>
      <c r="D3797" s="29" t="s">
        <v>24399</v>
      </c>
      <c r="E3797" s="32">
        <v>31</v>
      </c>
      <c r="F3797" s="29" t="s">
        <v>14</v>
      </c>
      <c r="G3797" s="29" t="s">
        <v>18035</v>
      </c>
      <c r="H3797" s="32" t="s">
        <v>18036</v>
      </c>
      <c r="I3797" s="29" t="s">
        <v>41</v>
      </c>
      <c r="J3797" s="29" t="s">
        <v>19</v>
      </c>
      <c r="K3797" s="34">
        <v>45641</v>
      </c>
      <c r="L3797" s="29" t="s">
        <v>42</v>
      </c>
    </row>
    <row r="3798" spans="1:12" x14ac:dyDescent="0.8">
      <c r="A3798" s="29" t="s">
        <v>18038</v>
      </c>
      <c r="B3798" s="29" t="s">
        <v>18039</v>
      </c>
      <c r="C3798" s="29" t="s">
        <v>23768</v>
      </c>
      <c r="D3798" s="29" t="s">
        <v>23810</v>
      </c>
      <c r="E3798" s="32">
        <v>33</v>
      </c>
      <c r="F3798" s="29" t="s">
        <v>29</v>
      </c>
      <c r="G3798" s="29" t="s">
        <v>18040</v>
      </c>
      <c r="H3798" s="32" t="s">
        <v>18041</v>
      </c>
      <c r="I3798" s="29" t="s">
        <v>98</v>
      </c>
      <c r="J3798" s="29" t="s">
        <v>99</v>
      </c>
      <c r="K3798" s="34">
        <v>45713</v>
      </c>
      <c r="L3798" s="29" t="s">
        <v>35</v>
      </c>
    </row>
    <row r="3799" spans="1:12" x14ac:dyDescent="0.8">
      <c r="A3799" s="29" t="s">
        <v>18043</v>
      </c>
      <c r="B3799" s="29" t="s">
        <v>18044</v>
      </c>
      <c r="C3799" s="29" t="s">
        <v>23801</v>
      </c>
      <c r="D3799" s="29" t="s">
        <v>24476</v>
      </c>
      <c r="E3799" s="32">
        <v>37</v>
      </c>
      <c r="F3799" s="29" t="s">
        <v>14</v>
      </c>
      <c r="G3799" s="29" t="s">
        <v>18045</v>
      </c>
      <c r="H3799" s="32" t="s">
        <v>18046</v>
      </c>
      <c r="I3799" s="29" t="s">
        <v>220</v>
      </c>
      <c r="J3799" s="29" t="s">
        <v>221</v>
      </c>
      <c r="K3799" s="34">
        <v>44316</v>
      </c>
      <c r="L3799" s="29" t="s">
        <v>26</v>
      </c>
    </row>
    <row r="3800" spans="1:12" x14ac:dyDescent="0.8">
      <c r="A3800" s="29" t="s">
        <v>18048</v>
      </c>
      <c r="B3800" s="29" t="s">
        <v>18049</v>
      </c>
      <c r="C3800" s="29" t="s">
        <v>24121</v>
      </c>
      <c r="D3800" s="29" t="s">
        <v>23785</v>
      </c>
      <c r="E3800" s="32">
        <v>23</v>
      </c>
      <c r="F3800" s="29" t="s">
        <v>29</v>
      </c>
      <c r="G3800" s="29" t="s">
        <v>18050</v>
      </c>
      <c r="H3800" s="32" t="s">
        <v>18051</v>
      </c>
      <c r="I3800" s="29" t="s">
        <v>144</v>
      </c>
      <c r="J3800" s="29" t="s">
        <v>126</v>
      </c>
      <c r="K3800" s="34">
        <v>45050</v>
      </c>
      <c r="L3800" s="29" t="s">
        <v>35</v>
      </c>
    </row>
    <row r="3801" spans="1:12" x14ac:dyDescent="0.8">
      <c r="A3801" s="29" t="s">
        <v>18053</v>
      </c>
      <c r="B3801" s="29" t="s">
        <v>18054</v>
      </c>
      <c r="C3801" s="29" t="s">
        <v>24166</v>
      </c>
      <c r="D3801" s="29" t="s">
        <v>24338</v>
      </c>
      <c r="E3801" s="32">
        <v>22</v>
      </c>
      <c r="F3801" s="29" t="s">
        <v>14</v>
      </c>
      <c r="G3801" s="29" t="s">
        <v>18055</v>
      </c>
      <c r="H3801" s="32" t="s">
        <v>18056</v>
      </c>
      <c r="I3801" s="29" t="s">
        <v>91</v>
      </c>
      <c r="J3801" s="29" t="s">
        <v>92</v>
      </c>
      <c r="K3801" s="34">
        <v>45537</v>
      </c>
      <c r="L3801" s="29" t="s">
        <v>35</v>
      </c>
    </row>
    <row r="3802" spans="1:12" x14ac:dyDescent="0.8">
      <c r="A3802" s="29" t="s">
        <v>18058</v>
      </c>
      <c r="B3802" s="29" t="s">
        <v>18059</v>
      </c>
      <c r="C3802" s="29" t="s">
        <v>23901</v>
      </c>
      <c r="D3802" s="29" t="s">
        <v>24650</v>
      </c>
      <c r="E3802" s="32">
        <v>18</v>
      </c>
      <c r="F3802" s="29" t="s">
        <v>29</v>
      </c>
      <c r="G3802" s="29" t="s">
        <v>18060</v>
      </c>
      <c r="H3802" s="32" t="s">
        <v>18061</v>
      </c>
      <c r="I3802" s="29" t="s">
        <v>186</v>
      </c>
      <c r="J3802" s="29" t="s">
        <v>74</v>
      </c>
      <c r="K3802" s="34">
        <v>45458</v>
      </c>
      <c r="L3802" s="29" t="s">
        <v>35</v>
      </c>
    </row>
    <row r="3803" spans="1:12" x14ac:dyDescent="0.8">
      <c r="A3803" s="29" t="s">
        <v>18063</v>
      </c>
      <c r="B3803" s="29" t="s">
        <v>18064</v>
      </c>
      <c r="C3803" s="29" t="s">
        <v>24291</v>
      </c>
      <c r="D3803" s="29" t="s">
        <v>25040</v>
      </c>
      <c r="E3803" s="32">
        <v>18</v>
      </c>
      <c r="F3803" s="29" t="s">
        <v>14</v>
      </c>
      <c r="G3803" s="29" t="s">
        <v>18065</v>
      </c>
      <c r="H3803" s="32" t="s">
        <v>18066</v>
      </c>
      <c r="I3803" s="29" t="s">
        <v>320</v>
      </c>
      <c r="J3803" s="29" t="s">
        <v>138</v>
      </c>
      <c r="K3803" s="34">
        <v>45665</v>
      </c>
      <c r="L3803" s="29" t="s">
        <v>35</v>
      </c>
    </row>
    <row r="3804" spans="1:12" x14ac:dyDescent="0.8">
      <c r="A3804" s="29" t="s">
        <v>18068</v>
      </c>
      <c r="B3804" s="29" t="s">
        <v>18069</v>
      </c>
      <c r="C3804" s="29" t="s">
        <v>23901</v>
      </c>
      <c r="D3804" s="29" t="s">
        <v>24421</v>
      </c>
      <c r="E3804" s="32"/>
      <c r="F3804" s="29" t="s">
        <v>29</v>
      </c>
      <c r="G3804" s="29" t="s">
        <v>18070</v>
      </c>
      <c r="H3804" s="32" t="s">
        <v>18071</v>
      </c>
      <c r="I3804" s="29" t="s">
        <v>390</v>
      </c>
      <c r="J3804" s="29" t="s">
        <v>180</v>
      </c>
      <c r="K3804" s="34">
        <v>44081</v>
      </c>
      <c r="L3804" s="29" t="s">
        <v>35</v>
      </c>
    </row>
    <row r="3805" spans="1:12" x14ac:dyDescent="0.8">
      <c r="A3805" s="29" t="s">
        <v>18073</v>
      </c>
      <c r="B3805" s="29" t="s">
        <v>18074</v>
      </c>
      <c r="C3805" s="29" t="s">
        <v>23849</v>
      </c>
      <c r="D3805" s="29" t="s">
        <v>24614</v>
      </c>
      <c r="E3805" s="32">
        <v>36</v>
      </c>
      <c r="F3805" s="29" t="s">
        <v>14</v>
      </c>
      <c r="G3805" s="29" t="s">
        <v>18075</v>
      </c>
      <c r="H3805" s="32" t="s">
        <v>18076</v>
      </c>
      <c r="I3805" s="29" t="s">
        <v>144</v>
      </c>
      <c r="J3805" s="29" t="s">
        <v>145</v>
      </c>
      <c r="K3805" s="34">
        <v>44236</v>
      </c>
      <c r="L3805" s="29" t="s">
        <v>35</v>
      </c>
    </row>
    <row r="3806" spans="1:12" x14ac:dyDescent="0.8">
      <c r="A3806" s="29" t="s">
        <v>18078</v>
      </c>
      <c r="B3806" s="29" t="s">
        <v>18079</v>
      </c>
      <c r="C3806" s="29" t="s">
        <v>23818</v>
      </c>
      <c r="D3806" s="29" t="s">
        <v>24578</v>
      </c>
      <c r="E3806" s="32"/>
      <c r="F3806" s="29" t="s">
        <v>14</v>
      </c>
      <c r="G3806" s="29" t="s">
        <v>18080</v>
      </c>
      <c r="H3806" s="32" t="s">
        <v>18081</v>
      </c>
      <c r="I3806" s="29" t="s">
        <v>167</v>
      </c>
      <c r="J3806" s="29" t="s">
        <v>138</v>
      </c>
      <c r="K3806" s="34">
        <v>44028</v>
      </c>
      <c r="L3806" s="29" t="s">
        <v>42</v>
      </c>
    </row>
    <row r="3807" spans="1:12" x14ac:dyDescent="0.8">
      <c r="A3807" s="29" t="s">
        <v>18083</v>
      </c>
      <c r="B3807" s="29" t="s">
        <v>18084</v>
      </c>
      <c r="C3807" s="29" t="s">
        <v>24186</v>
      </c>
      <c r="D3807" s="29" t="s">
        <v>25024</v>
      </c>
      <c r="E3807" s="32">
        <v>41</v>
      </c>
      <c r="F3807" s="29" t="s">
        <v>14</v>
      </c>
      <c r="G3807" s="29" t="s">
        <v>18085</v>
      </c>
      <c r="H3807" s="32" t="s">
        <v>18086</v>
      </c>
      <c r="I3807" s="29" t="s">
        <v>244</v>
      </c>
      <c r="J3807" s="29" t="s">
        <v>221</v>
      </c>
      <c r="K3807" s="34">
        <v>44633</v>
      </c>
      <c r="L3807" s="29" t="s">
        <v>35</v>
      </c>
    </row>
    <row r="3808" spans="1:12" x14ac:dyDescent="0.8">
      <c r="A3808" s="29" t="s">
        <v>18088</v>
      </c>
      <c r="B3808" s="29" t="s">
        <v>18089</v>
      </c>
      <c r="C3808" s="29" t="s">
        <v>23740</v>
      </c>
      <c r="D3808" s="29" t="s">
        <v>25133</v>
      </c>
      <c r="E3808" s="32">
        <v>35</v>
      </c>
      <c r="F3808" s="29" t="s">
        <v>14</v>
      </c>
      <c r="G3808" s="29" t="s">
        <v>18090</v>
      </c>
      <c r="H3808" s="32" t="s">
        <v>18091</v>
      </c>
      <c r="I3808" s="29" t="s">
        <v>137</v>
      </c>
      <c r="J3808" s="29" t="s">
        <v>138</v>
      </c>
      <c r="K3808" s="34">
        <v>44034</v>
      </c>
      <c r="L3808" s="29" t="s">
        <v>42</v>
      </c>
    </row>
    <row r="3809" spans="1:12" x14ac:dyDescent="0.8">
      <c r="A3809" s="29" t="s">
        <v>18093</v>
      </c>
      <c r="B3809" s="29" t="s">
        <v>18094</v>
      </c>
      <c r="C3809" s="29" t="s">
        <v>23945</v>
      </c>
      <c r="D3809" s="29" t="s">
        <v>24620</v>
      </c>
      <c r="E3809" s="32">
        <v>18</v>
      </c>
      <c r="F3809" s="29" t="s">
        <v>29</v>
      </c>
      <c r="G3809" s="29" t="s">
        <v>18095</v>
      </c>
      <c r="H3809" s="32" t="s">
        <v>18096</v>
      </c>
      <c r="I3809" s="29" t="s">
        <v>119</v>
      </c>
      <c r="J3809" s="29" t="s">
        <v>55</v>
      </c>
      <c r="K3809" s="34">
        <v>44417</v>
      </c>
      <c r="L3809" s="29" t="s">
        <v>35</v>
      </c>
    </row>
    <row r="3810" spans="1:12" x14ac:dyDescent="0.8">
      <c r="A3810" s="29" t="s">
        <v>18098</v>
      </c>
      <c r="B3810" s="29" t="s">
        <v>18099</v>
      </c>
      <c r="C3810" s="29" t="s">
        <v>23751</v>
      </c>
      <c r="D3810" s="29" t="s">
        <v>25134</v>
      </c>
      <c r="E3810" s="32">
        <v>42</v>
      </c>
      <c r="F3810" s="29" t="s">
        <v>29</v>
      </c>
      <c r="G3810" s="29" t="s">
        <v>18100</v>
      </c>
      <c r="H3810" s="32"/>
      <c r="I3810" s="29" t="s">
        <v>1014</v>
      </c>
      <c r="J3810" s="29" t="s">
        <v>34</v>
      </c>
      <c r="K3810" s="34">
        <v>45451</v>
      </c>
      <c r="L3810" s="29" t="s">
        <v>35</v>
      </c>
    </row>
    <row r="3811" spans="1:12" x14ac:dyDescent="0.8">
      <c r="A3811" s="29" t="s">
        <v>18102</v>
      </c>
      <c r="B3811" s="29" t="s">
        <v>18103</v>
      </c>
      <c r="C3811" s="29" t="s">
        <v>24057</v>
      </c>
      <c r="D3811" s="29" t="s">
        <v>24441</v>
      </c>
      <c r="E3811" s="32">
        <v>44</v>
      </c>
      <c r="F3811" s="29" t="s">
        <v>29</v>
      </c>
      <c r="G3811" s="29" t="s">
        <v>18104</v>
      </c>
      <c r="H3811" s="32" t="s">
        <v>18105</v>
      </c>
      <c r="I3811" s="29" t="s">
        <v>54</v>
      </c>
      <c r="J3811" s="29" t="s">
        <v>55</v>
      </c>
      <c r="K3811" s="34">
        <v>44142</v>
      </c>
      <c r="L3811" s="29" t="s">
        <v>35</v>
      </c>
    </row>
    <row r="3812" spans="1:12" x14ac:dyDescent="0.8">
      <c r="A3812" s="29" t="s">
        <v>18107</v>
      </c>
      <c r="B3812" s="29" t="s">
        <v>18108</v>
      </c>
      <c r="C3812" s="29" t="s">
        <v>23801</v>
      </c>
      <c r="D3812" s="29" t="s">
        <v>25051</v>
      </c>
      <c r="E3812" s="32">
        <v>23</v>
      </c>
      <c r="F3812" s="29" t="s">
        <v>14</v>
      </c>
      <c r="G3812" s="29" t="s">
        <v>18109</v>
      </c>
      <c r="H3812" s="32" t="s">
        <v>18110</v>
      </c>
      <c r="I3812" s="29" t="s">
        <v>285</v>
      </c>
      <c r="J3812" s="29" t="s">
        <v>193</v>
      </c>
      <c r="K3812" s="34">
        <v>44633</v>
      </c>
      <c r="L3812" s="29" t="s">
        <v>35</v>
      </c>
    </row>
    <row r="3813" spans="1:12" x14ac:dyDescent="0.8">
      <c r="A3813" s="29" t="s">
        <v>18112</v>
      </c>
      <c r="B3813" s="29" t="s">
        <v>18113</v>
      </c>
      <c r="C3813" s="29" t="s">
        <v>23970</v>
      </c>
      <c r="D3813" s="29" t="s">
        <v>24779</v>
      </c>
      <c r="E3813" s="32">
        <v>40</v>
      </c>
      <c r="F3813" s="29" t="s">
        <v>29</v>
      </c>
      <c r="G3813" s="29" t="s">
        <v>18114</v>
      </c>
      <c r="H3813" s="32" t="s">
        <v>18115</v>
      </c>
      <c r="I3813" s="29" t="s">
        <v>1049</v>
      </c>
      <c r="J3813" s="29" t="s">
        <v>48</v>
      </c>
      <c r="K3813" s="34">
        <v>44726</v>
      </c>
      <c r="L3813" s="29" t="s">
        <v>42</v>
      </c>
    </row>
    <row r="3814" spans="1:12" x14ac:dyDescent="0.8">
      <c r="A3814" s="29" t="s">
        <v>18117</v>
      </c>
      <c r="B3814" s="29" t="s">
        <v>18118</v>
      </c>
      <c r="C3814" s="29" t="s">
        <v>23749</v>
      </c>
      <c r="D3814" s="29" t="s">
        <v>23924</v>
      </c>
      <c r="E3814" s="32">
        <v>24</v>
      </c>
      <c r="F3814" s="29" t="s">
        <v>14</v>
      </c>
      <c r="G3814" s="29" t="s">
        <v>51</v>
      </c>
      <c r="H3814" s="32" t="s">
        <v>18119</v>
      </c>
      <c r="I3814" s="29" t="s">
        <v>270</v>
      </c>
      <c r="J3814" s="29" t="s">
        <v>19</v>
      </c>
      <c r="K3814" s="34">
        <v>44640</v>
      </c>
      <c r="L3814" s="29" t="s">
        <v>42</v>
      </c>
    </row>
    <row r="3815" spans="1:12" x14ac:dyDescent="0.8">
      <c r="A3815" s="29" t="s">
        <v>18121</v>
      </c>
      <c r="B3815" s="29" t="s">
        <v>18122</v>
      </c>
      <c r="C3815" s="29" t="s">
        <v>23964</v>
      </c>
      <c r="D3815" s="29" t="s">
        <v>24042</v>
      </c>
      <c r="E3815" s="32">
        <v>36</v>
      </c>
      <c r="F3815" s="29"/>
      <c r="G3815" s="29" t="s">
        <v>18123</v>
      </c>
      <c r="H3815" s="32">
        <f>1-238-858-5129</f>
        <v>-6224</v>
      </c>
      <c r="I3815" s="29" t="s">
        <v>1974</v>
      </c>
      <c r="J3815" s="29" t="s">
        <v>180</v>
      </c>
      <c r="K3815" s="34">
        <v>44059</v>
      </c>
      <c r="L3815" s="29" t="s">
        <v>35</v>
      </c>
    </row>
    <row r="3816" spans="1:12" x14ac:dyDescent="0.8">
      <c r="A3816" s="29" t="s">
        <v>18125</v>
      </c>
      <c r="B3816" s="29" t="s">
        <v>18126</v>
      </c>
      <c r="C3816" s="29" t="s">
        <v>24225</v>
      </c>
      <c r="D3816" s="29" t="s">
        <v>24363</v>
      </c>
      <c r="E3816" s="32">
        <v>19</v>
      </c>
      <c r="F3816" s="29" t="s">
        <v>14</v>
      </c>
      <c r="G3816" s="29" t="s">
        <v>18127</v>
      </c>
      <c r="H3816" s="32" t="s">
        <v>18128</v>
      </c>
      <c r="I3816" s="29" t="s">
        <v>1448</v>
      </c>
      <c r="J3816" s="29" t="s">
        <v>193</v>
      </c>
      <c r="K3816" s="34">
        <v>44810</v>
      </c>
      <c r="L3816" s="29" t="s">
        <v>35</v>
      </c>
    </row>
    <row r="3817" spans="1:12" x14ac:dyDescent="0.8">
      <c r="A3817" s="29" t="s">
        <v>18130</v>
      </c>
      <c r="B3817" s="29" t="s">
        <v>18131</v>
      </c>
      <c r="C3817" s="29" t="s">
        <v>23970</v>
      </c>
      <c r="D3817" s="29" t="s">
        <v>24439</v>
      </c>
      <c r="E3817" s="32">
        <v>18</v>
      </c>
      <c r="F3817" s="29" t="s">
        <v>29</v>
      </c>
      <c r="G3817" s="29" t="s">
        <v>18132</v>
      </c>
      <c r="H3817" s="32" t="s">
        <v>18133</v>
      </c>
      <c r="I3817" s="29" t="s">
        <v>73</v>
      </c>
      <c r="J3817" s="29"/>
      <c r="K3817" s="34">
        <v>45160</v>
      </c>
      <c r="L3817" s="29" t="s">
        <v>35</v>
      </c>
    </row>
    <row r="3818" spans="1:12" x14ac:dyDescent="0.8">
      <c r="A3818" s="29" t="s">
        <v>18135</v>
      </c>
      <c r="B3818" s="29" t="s">
        <v>18136</v>
      </c>
      <c r="C3818" s="29" t="s">
        <v>23752</v>
      </c>
      <c r="D3818" s="29" t="s">
        <v>24833</v>
      </c>
      <c r="E3818" s="32">
        <v>30</v>
      </c>
      <c r="F3818" s="29" t="s">
        <v>14</v>
      </c>
      <c r="G3818" s="29" t="s">
        <v>18137</v>
      </c>
      <c r="H3818" s="32" t="s">
        <v>18138</v>
      </c>
      <c r="I3818" s="29" t="s">
        <v>25</v>
      </c>
      <c r="J3818" s="29" t="s">
        <v>19</v>
      </c>
      <c r="K3818" s="34">
        <v>45322</v>
      </c>
      <c r="L3818" s="29" t="s">
        <v>35</v>
      </c>
    </row>
    <row r="3819" spans="1:12" x14ac:dyDescent="0.8">
      <c r="A3819" s="29" t="s">
        <v>18140</v>
      </c>
      <c r="B3819" s="29" t="s">
        <v>18141</v>
      </c>
      <c r="C3819" s="29" t="s">
        <v>23815</v>
      </c>
      <c r="D3819" s="29" t="s">
        <v>25086</v>
      </c>
      <c r="E3819" s="32">
        <v>33</v>
      </c>
      <c r="F3819" s="29" t="s">
        <v>29</v>
      </c>
      <c r="G3819" s="29" t="s">
        <v>18142</v>
      </c>
      <c r="H3819" s="32" t="s">
        <v>18143</v>
      </c>
      <c r="I3819" s="29" t="s">
        <v>25</v>
      </c>
      <c r="J3819" s="29" t="s">
        <v>19</v>
      </c>
      <c r="K3819" s="34">
        <v>45636</v>
      </c>
      <c r="L3819" s="29" t="s">
        <v>35</v>
      </c>
    </row>
    <row r="3820" spans="1:12" x14ac:dyDescent="0.8">
      <c r="A3820" s="29" t="s">
        <v>18145</v>
      </c>
      <c r="B3820" s="29" t="s">
        <v>18146</v>
      </c>
      <c r="C3820" s="29" t="s">
        <v>23754</v>
      </c>
      <c r="D3820" s="29" t="s">
        <v>24477</v>
      </c>
      <c r="E3820" s="32">
        <v>30</v>
      </c>
      <c r="F3820" s="29" t="s">
        <v>29</v>
      </c>
      <c r="G3820" s="29" t="s">
        <v>18147</v>
      </c>
      <c r="H3820" s="32">
        <v>3789466956</v>
      </c>
      <c r="I3820" s="29" t="s">
        <v>199</v>
      </c>
      <c r="J3820" s="29" t="s">
        <v>74</v>
      </c>
      <c r="K3820" s="34">
        <v>44658</v>
      </c>
      <c r="L3820" s="29" t="s">
        <v>35</v>
      </c>
    </row>
    <row r="3821" spans="1:12" x14ac:dyDescent="0.8">
      <c r="A3821" s="29" t="s">
        <v>18149</v>
      </c>
      <c r="B3821" s="29" t="s">
        <v>18150</v>
      </c>
      <c r="C3821" s="29" t="s">
        <v>23778</v>
      </c>
      <c r="D3821" s="29" t="s">
        <v>23888</v>
      </c>
      <c r="E3821" s="32">
        <v>20</v>
      </c>
      <c r="F3821" s="29" t="s">
        <v>29</v>
      </c>
      <c r="G3821" s="29" t="s">
        <v>18151</v>
      </c>
      <c r="H3821" s="32" t="s">
        <v>18152</v>
      </c>
      <c r="I3821" s="29" t="s">
        <v>867</v>
      </c>
      <c r="J3821" s="29" t="s">
        <v>99</v>
      </c>
      <c r="K3821" s="34">
        <v>44706</v>
      </c>
      <c r="L3821" s="29" t="s">
        <v>35</v>
      </c>
    </row>
    <row r="3822" spans="1:12" x14ac:dyDescent="0.8">
      <c r="A3822" s="29" t="s">
        <v>18153</v>
      </c>
      <c r="B3822" s="29" t="s">
        <v>18154</v>
      </c>
      <c r="C3822" s="29" t="s">
        <v>24205</v>
      </c>
      <c r="D3822" s="29" t="s">
        <v>24437</v>
      </c>
      <c r="E3822" s="32">
        <v>30</v>
      </c>
      <c r="F3822" s="29" t="s">
        <v>14</v>
      </c>
      <c r="G3822" s="29" t="s">
        <v>18155</v>
      </c>
      <c r="H3822" s="32">
        <v>3062217488</v>
      </c>
      <c r="I3822" s="29" t="s">
        <v>144</v>
      </c>
      <c r="J3822" s="29" t="s">
        <v>126</v>
      </c>
      <c r="K3822" s="34">
        <v>44684</v>
      </c>
      <c r="L3822" s="29" t="s">
        <v>35</v>
      </c>
    </row>
    <row r="3823" spans="1:12" x14ac:dyDescent="0.8">
      <c r="A3823" s="29" t="s">
        <v>18157</v>
      </c>
      <c r="B3823" s="29" t="s">
        <v>18158</v>
      </c>
      <c r="C3823" s="29" t="s">
        <v>24133</v>
      </c>
      <c r="D3823" s="29" t="s">
        <v>24684</v>
      </c>
      <c r="E3823" s="32">
        <v>38</v>
      </c>
      <c r="F3823" s="29" t="s">
        <v>29</v>
      </c>
      <c r="G3823" s="29" t="s">
        <v>18159</v>
      </c>
      <c r="H3823" s="32" t="s">
        <v>18160</v>
      </c>
      <c r="I3823" s="29" t="s">
        <v>1777</v>
      </c>
      <c r="J3823" s="29" t="s">
        <v>145</v>
      </c>
      <c r="K3823" s="34">
        <v>44603</v>
      </c>
      <c r="L3823" s="29" t="s">
        <v>42</v>
      </c>
    </row>
    <row r="3824" spans="1:12" x14ac:dyDescent="0.8">
      <c r="A3824" s="29" t="s">
        <v>18162</v>
      </c>
      <c r="B3824" s="29" t="s">
        <v>18163</v>
      </c>
      <c r="C3824" s="29" t="s">
        <v>24311</v>
      </c>
      <c r="D3824" s="29" t="s">
        <v>24038</v>
      </c>
      <c r="E3824" s="32">
        <v>34</v>
      </c>
      <c r="F3824" s="29" t="s">
        <v>14</v>
      </c>
      <c r="G3824" s="29" t="s">
        <v>18164</v>
      </c>
      <c r="H3824" s="32">
        <f>1-299-331-7309</f>
        <v>-7938</v>
      </c>
      <c r="I3824" s="29" t="s">
        <v>270</v>
      </c>
      <c r="J3824" s="29" t="s">
        <v>19</v>
      </c>
      <c r="K3824" s="34">
        <v>45204</v>
      </c>
      <c r="L3824" s="29" t="s">
        <v>42</v>
      </c>
    </row>
    <row r="3825" spans="1:12" x14ac:dyDescent="0.8">
      <c r="A3825" s="29" t="s">
        <v>18166</v>
      </c>
      <c r="B3825" s="29" t="s">
        <v>18167</v>
      </c>
      <c r="C3825" s="29" t="s">
        <v>23801</v>
      </c>
      <c r="D3825" s="29" t="s">
        <v>24954</v>
      </c>
      <c r="E3825" s="32">
        <v>37</v>
      </c>
      <c r="F3825" s="29"/>
      <c r="G3825" s="29" t="s">
        <v>18168</v>
      </c>
      <c r="H3825" s="32">
        <v>3265761518</v>
      </c>
      <c r="I3825" s="29" t="s">
        <v>18</v>
      </c>
      <c r="J3825" s="29" t="s">
        <v>19</v>
      </c>
      <c r="K3825" s="34">
        <v>44064</v>
      </c>
      <c r="L3825" s="29" t="s">
        <v>42</v>
      </c>
    </row>
    <row r="3826" spans="1:12" x14ac:dyDescent="0.8">
      <c r="A3826" s="29" t="s">
        <v>18170</v>
      </c>
      <c r="B3826" s="29" t="s">
        <v>18171</v>
      </c>
      <c r="C3826" s="29" t="s">
        <v>23746</v>
      </c>
      <c r="D3826" s="29" t="s">
        <v>24793</v>
      </c>
      <c r="E3826" s="32">
        <v>26</v>
      </c>
      <c r="F3826" s="29" t="s">
        <v>14</v>
      </c>
      <c r="G3826" s="29" t="s">
        <v>18172</v>
      </c>
      <c r="H3826" s="32" t="s">
        <v>18173</v>
      </c>
      <c r="I3826" s="29" t="s">
        <v>18</v>
      </c>
      <c r="J3826" s="29" t="s">
        <v>19</v>
      </c>
      <c r="K3826" s="34">
        <v>44701</v>
      </c>
      <c r="L3826" s="29" t="s">
        <v>42</v>
      </c>
    </row>
    <row r="3827" spans="1:12" x14ac:dyDescent="0.8">
      <c r="A3827" s="29" t="s">
        <v>18174</v>
      </c>
      <c r="B3827" s="29" t="s">
        <v>18175</v>
      </c>
      <c r="C3827" s="29" t="s">
        <v>24253</v>
      </c>
      <c r="D3827" s="29" t="s">
        <v>24981</v>
      </c>
      <c r="E3827" s="32">
        <v>49</v>
      </c>
      <c r="F3827" s="29" t="s">
        <v>14</v>
      </c>
      <c r="G3827" s="29" t="s">
        <v>18176</v>
      </c>
      <c r="H3827" s="32" t="s">
        <v>18177</v>
      </c>
      <c r="I3827" s="29" t="s">
        <v>54</v>
      </c>
      <c r="J3827" s="29" t="s">
        <v>55</v>
      </c>
      <c r="K3827" s="34">
        <v>44711</v>
      </c>
      <c r="L3827" s="29" t="s">
        <v>35</v>
      </c>
    </row>
    <row r="3828" spans="1:12" x14ac:dyDescent="0.8">
      <c r="A3828" s="29" t="s">
        <v>18179</v>
      </c>
      <c r="B3828" s="29" t="s">
        <v>18180</v>
      </c>
      <c r="C3828" s="29" t="s">
        <v>23937</v>
      </c>
      <c r="D3828" s="29" t="s">
        <v>24404</v>
      </c>
      <c r="E3828" s="32">
        <v>20</v>
      </c>
      <c r="F3828" s="29" t="s">
        <v>29</v>
      </c>
      <c r="G3828" s="29" t="s">
        <v>18181</v>
      </c>
      <c r="H3828" s="32" t="s">
        <v>18182</v>
      </c>
      <c r="I3828" s="29" t="s">
        <v>529</v>
      </c>
      <c r="J3828" s="29" t="s">
        <v>55</v>
      </c>
      <c r="K3828" s="34">
        <v>44538</v>
      </c>
      <c r="L3828" s="29" t="s">
        <v>35</v>
      </c>
    </row>
    <row r="3829" spans="1:12" x14ac:dyDescent="0.8">
      <c r="A3829" s="29" t="s">
        <v>18184</v>
      </c>
      <c r="B3829" s="29" t="s">
        <v>18185</v>
      </c>
      <c r="C3829" s="29" t="s">
        <v>24032</v>
      </c>
      <c r="D3829" s="29" t="s">
        <v>24456</v>
      </c>
      <c r="E3829" s="32">
        <v>40</v>
      </c>
      <c r="F3829" s="29" t="s">
        <v>29</v>
      </c>
      <c r="G3829" s="29" t="s">
        <v>18186</v>
      </c>
      <c r="H3829" s="32" t="s">
        <v>18187</v>
      </c>
      <c r="I3829" s="29" t="s">
        <v>179</v>
      </c>
      <c r="J3829" s="29" t="s">
        <v>180</v>
      </c>
      <c r="K3829" s="34">
        <v>44884</v>
      </c>
      <c r="L3829" s="29" t="s">
        <v>35</v>
      </c>
    </row>
    <row r="3830" spans="1:12" x14ac:dyDescent="0.8">
      <c r="A3830" s="29" t="s">
        <v>18189</v>
      </c>
      <c r="B3830" s="29" t="s">
        <v>18190</v>
      </c>
      <c r="C3830" s="29" t="s">
        <v>23750</v>
      </c>
      <c r="D3830" s="29" t="s">
        <v>24441</v>
      </c>
      <c r="E3830" s="32">
        <v>49</v>
      </c>
      <c r="F3830" s="29" t="s">
        <v>29</v>
      </c>
      <c r="G3830" s="29" t="s">
        <v>18191</v>
      </c>
      <c r="H3830" s="32" t="s">
        <v>18192</v>
      </c>
      <c r="I3830" s="29" t="s">
        <v>270</v>
      </c>
      <c r="J3830" s="29" t="s">
        <v>19</v>
      </c>
      <c r="K3830" s="34">
        <v>44123</v>
      </c>
      <c r="L3830" s="29" t="s">
        <v>26</v>
      </c>
    </row>
    <row r="3831" spans="1:12" x14ac:dyDescent="0.8">
      <c r="A3831" s="29" t="s">
        <v>18194</v>
      </c>
      <c r="B3831" s="29" t="s">
        <v>18195</v>
      </c>
      <c r="C3831" s="29" t="s">
        <v>23840</v>
      </c>
      <c r="D3831" s="29" t="s">
        <v>23742</v>
      </c>
      <c r="E3831" s="32">
        <v>40</v>
      </c>
      <c r="F3831" s="29" t="s">
        <v>14</v>
      </c>
      <c r="G3831" s="29" t="s">
        <v>18196</v>
      </c>
      <c r="H3831" s="32" t="s">
        <v>18197</v>
      </c>
      <c r="I3831" s="29" t="s">
        <v>119</v>
      </c>
      <c r="J3831" s="29" t="s">
        <v>55</v>
      </c>
      <c r="K3831" s="34">
        <v>43967</v>
      </c>
      <c r="L3831" s="29" t="s">
        <v>42</v>
      </c>
    </row>
    <row r="3832" spans="1:12" x14ac:dyDescent="0.8">
      <c r="A3832" s="29" t="s">
        <v>18199</v>
      </c>
      <c r="B3832" s="29" t="s">
        <v>18200</v>
      </c>
      <c r="C3832" s="29" t="s">
        <v>23806</v>
      </c>
      <c r="D3832" s="29" t="s">
        <v>24739</v>
      </c>
      <c r="E3832" s="32">
        <v>32</v>
      </c>
      <c r="F3832" s="29" t="s">
        <v>14</v>
      </c>
      <c r="G3832" s="29" t="s">
        <v>18201</v>
      </c>
      <c r="H3832" s="32" t="s">
        <v>18202</v>
      </c>
      <c r="I3832" s="29" t="s">
        <v>119</v>
      </c>
      <c r="J3832" s="29" t="s">
        <v>55</v>
      </c>
      <c r="K3832" s="34">
        <v>44187</v>
      </c>
      <c r="L3832" s="29" t="s">
        <v>35</v>
      </c>
    </row>
    <row r="3833" spans="1:12" x14ac:dyDescent="0.8">
      <c r="A3833" s="29" t="s">
        <v>18204</v>
      </c>
      <c r="B3833" s="29" t="s">
        <v>10136</v>
      </c>
      <c r="C3833" s="29" t="s">
        <v>23814</v>
      </c>
      <c r="D3833" s="29" t="s">
        <v>24352</v>
      </c>
      <c r="E3833" s="32">
        <v>28</v>
      </c>
      <c r="F3833" s="29" t="s">
        <v>29</v>
      </c>
      <c r="G3833" s="29" t="s">
        <v>10137</v>
      </c>
      <c r="H3833" s="32"/>
      <c r="I3833" s="29" t="s">
        <v>796</v>
      </c>
      <c r="J3833" s="29" t="s">
        <v>19</v>
      </c>
      <c r="K3833" s="34">
        <v>45052</v>
      </c>
      <c r="L3833" s="29" t="s">
        <v>35</v>
      </c>
    </row>
    <row r="3834" spans="1:12" x14ac:dyDescent="0.8">
      <c r="A3834" s="29" t="s">
        <v>18206</v>
      </c>
      <c r="B3834" s="29" t="s">
        <v>18207</v>
      </c>
      <c r="C3834" s="29" t="s">
        <v>23799</v>
      </c>
      <c r="D3834" s="29" t="s">
        <v>25030</v>
      </c>
      <c r="E3834" s="32">
        <v>47</v>
      </c>
      <c r="F3834" s="29" t="s">
        <v>14</v>
      </c>
      <c r="G3834" s="29" t="s">
        <v>18208</v>
      </c>
      <c r="H3834" s="32" t="s">
        <v>18209</v>
      </c>
      <c r="I3834" s="29" t="s">
        <v>309</v>
      </c>
      <c r="J3834" s="29" t="s">
        <v>74</v>
      </c>
      <c r="K3834" s="34">
        <v>45474</v>
      </c>
      <c r="L3834" s="29" t="s">
        <v>35</v>
      </c>
    </row>
    <row r="3835" spans="1:12" x14ac:dyDescent="0.8">
      <c r="A3835" s="29" t="s">
        <v>18211</v>
      </c>
      <c r="B3835" s="29" t="s">
        <v>18212</v>
      </c>
      <c r="C3835" s="29" t="s">
        <v>23844</v>
      </c>
      <c r="D3835" s="29" t="s">
        <v>24589</v>
      </c>
      <c r="E3835" s="32">
        <v>18</v>
      </c>
      <c r="F3835" s="29" t="s">
        <v>14</v>
      </c>
      <c r="G3835" s="29" t="s">
        <v>18213</v>
      </c>
      <c r="H3835" s="32" t="s">
        <v>18214</v>
      </c>
      <c r="I3835" s="29" t="s">
        <v>529</v>
      </c>
      <c r="J3835" s="29" t="s">
        <v>55</v>
      </c>
      <c r="K3835" s="34">
        <v>45544</v>
      </c>
      <c r="L3835" s="29" t="s">
        <v>35</v>
      </c>
    </row>
    <row r="3836" spans="1:12" x14ac:dyDescent="0.8">
      <c r="A3836" s="29" t="s">
        <v>18216</v>
      </c>
      <c r="B3836" s="29" t="s">
        <v>18217</v>
      </c>
      <c r="C3836" s="29" t="s">
        <v>23927</v>
      </c>
      <c r="D3836" s="29" t="s">
        <v>24782</v>
      </c>
      <c r="E3836" s="32"/>
      <c r="F3836" s="29" t="s">
        <v>29</v>
      </c>
      <c r="G3836" s="29" t="s">
        <v>18218</v>
      </c>
      <c r="H3836" s="32" t="s">
        <v>18219</v>
      </c>
      <c r="I3836" s="29" t="s">
        <v>1049</v>
      </c>
      <c r="J3836" s="29" t="s">
        <v>48</v>
      </c>
      <c r="K3836" s="34">
        <v>44858</v>
      </c>
      <c r="L3836" s="29" t="s">
        <v>42</v>
      </c>
    </row>
    <row r="3837" spans="1:12" x14ac:dyDescent="0.8">
      <c r="A3837" s="29" t="s">
        <v>18221</v>
      </c>
      <c r="B3837" s="29" t="s">
        <v>18222</v>
      </c>
      <c r="C3837" s="29" t="s">
        <v>23836</v>
      </c>
      <c r="D3837" s="29" t="s">
        <v>24478</v>
      </c>
      <c r="E3837" s="32">
        <v>30</v>
      </c>
      <c r="F3837" s="29" t="s">
        <v>14</v>
      </c>
      <c r="G3837" s="29" t="s">
        <v>18223</v>
      </c>
      <c r="H3837" s="32" t="s">
        <v>18224</v>
      </c>
      <c r="I3837" s="29" t="s">
        <v>173</v>
      </c>
      <c r="J3837" s="29" t="s">
        <v>62</v>
      </c>
      <c r="K3837" s="34">
        <v>44322</v>
      </c>
      <c r="L3837" s="29" t="s">
        <v>35</v>
      </c>
    </row>
    <row r="3838" spans="1:12" x14ac:dyDescent="0.8">
      <c r="A3838" s="29" t="s">
        <v>18226</v>
      </c>
      <c r="B3838" s="29" t="s">
        <v>18227</v>
      </c>
      <c r="C3838" s="29" t="s">
        <v>23767</v>
      </c>
      <c r="D3838" s="29" t="s">
        <v>25114</v>
      </c>
      <c r="E3838" s="32">
        <v>49</v>
      </c>
      <c r="F3838" s="29" t="s">
        <v>382</v>
      </c>
      <c r="G3838" s="29" t="s">
        <v>18228</v>
      </c>
      <c r="H3838" s="32" t="s">
        <v>18229</v>
      </c>
      <c r="I3838" s="29" t="s">
        <v>270</v>
      </c>
      <c r="J3838" s="29" t="s">
        <v>19</v>
      </c>
      <c r="K3838" s="34">
        <v>44441</v>
      </c>
      <c r="L3838" s="29" t="s">
        <v>26</v>
      </c>
    </row>
    <row r="3839" spans="1:12" x14ac:dyDescent="0.8">
      <c r="A3839" s="29" t="s">
        <v>18231</v>
      </c>
      <c r="B3839" s="29" t="s">
        <v>14970</v>
      </c>
      <c r="C3839" s="29" t="s">
        <v>23746</v>
      </c>
      <c r="D3839" s="29" t="s">
        <v>24372</v>
      </c>
      <c r="E3839" s="32">
        <v>39</v>
      </c>
      <c r="F3839" s="29" t="s">
        <v>14</v>
      </c>
      <c r="G3839" s="29" t="s">
        <v>18232</v>
      </c>
      <c r="H3839" s="32">
        <v>6888764749</v>
      </c>
      <c r="I3839" s="29" t="s">
        <v>167</v>
      </c>
      <c r="J3839" s="29" t="s">
        <v>138</v>
      </c>
      <c r="K3839" s="34">
        <v>44060</v>
      </c>
      <c r="L3839" s="29"/>
    </row>
    <row r="3840" spans="1:12" x14ac:dyDescent="0.8">
      <c r="A3840" s="29" t="s">
        <v>18234</v>
      </c>
      <c r="B3840" s="29" t="s">
        <v>18235</v>
      </c>
      <c r="C3840" s="29" t="s">
        <v>23834</v>
      </c>
      <c r="D3840" s="29" t="s">
        <v>25135</v>
      </c>
      <c r="E3840" s="32">
        <v>23</v>
      </c>
      <c r="F3840" s="29" t="s">
        <v>29</v>
      </c>
      <c r="G3840" s="29" t="s">
        <v>18236</v>
      </c>
      <c r="H3840" s="32" t="s">
        <v>18237</v>
      </c>
      <c r="I3840" s="29" t="s">
        <v>1777</v>
      </c>
      <c r="J3840" s="29" t="s">
        <v>145</v>
      </c>
      <c r="K3840" s="34">
        <v>44449</v>
      </c>
      <c r="L3840" s="29" t="s">
        <v>26</v>
      </c>
    </row>
    <row r="3841" spans="1:12" x14ac:dyDescent="0.8">
      <c r="A3841" s="29" t="s">
        <v>18239</v>
      </c>
      <c r="B3841" s="29" t="s">
        <v>18240</v>
      </c>
      <c r="C3841" s="29" t="s">
        <v>24048</v>
      </c>
      <c r="D3841" s="29" t="s">
        <v>24380</v>
      </c>
      <c r="E3841" s="32">
        <v>31</v>
      </c>
      <c r="F3841" s="29" t="s">
        <v>14</v>
      </c>
      <c r="G3841" s="29" t="s">
        <v>18241</v>
      </c>
      <c r="H3841" s="32" t="s">
        <v>18242</v>
      </c>
      <c r="I3841" s="29" t="s">
        <v>529</v>
      </c>
      <c r="J3841" s="29" t="s">
        <v>55</v>
      </c>
      <c r="K3841" s="34">
        <v>44499</v>
      </c>
      <c r="L3841" s="29" t="s">
        <v>42</v>
      </c>
    </row>
    <row r="3842" spans="1:12" x14ac:dyDescent="0.8">
      <c r="A3842" s="29" t="s">
        <v>18244</v>
      </c>
      <c r="B3842" s="29" t="s">
        <v>18245</v>
      </c>
      <c r="C3842" s="29" t="s">
        <v>23920</v>
      </c>
      <c r="D3842" s="29" t="s">
        <v>25136</v>
      </c>
      <c r="E3842" s="32">
        <v>27</v>
      </c>
      <c r="F3842" s="29" t="s">
        <v>29</v>
      </c>
      <c r="G3842" s="29" t="s">
        <v>18246</v>
      </c>
      <c r="H3842" s="32" t="s">
        <v>18247</v>
      </c>
      <c r="I3842" s="29" t="s">
        <v>1049</v>
      </c>
      <c r="J3842" s="29" t="s">
        <v>48</v>
      </c>
      <c r="K3842" s="34">
        <v>44963</v>
      </c>
      <c r="L3842" s="29" t="s">
        <v>35</v>
      </c>
    </row>
    <row r="3843" spans="1:12" x14ac:dyDescent="0.8">
      <c r="A3843" s="29" t="s">
        <v>18249</v>
      </c>
      <c r="B3843" s="29" t="s">
        <v>18250</v>
      </c>
      <c r="C3843" s="29" t="s">
        <v>23977</v>
      </c>
      <c r="D3843" s="29" t="s">
        <v>24404</v>
      </c>
      <c r="E3843" s="32">
        <v>26</v>
      </c>
      <c r="F3843" s="29" t="s">
        <v>29</v>
      </c>
      <c r="G3843" s="29" t="s">
        <v>18251</v>
      </c>
      <c r="H3843" s="32" t="s">
        <v>18252</v>
      </c>
      <c r="I3843" s="29" t="s">
        <v>730</v>
      </c>
      <c r="J3843" s="29" t="s">
        <v>62</v>
      </c>
      <c r="K3843" s="34">
        <v>44265</v>
      </c>
      <c r="L3843" s="29" t="s">
        <v>35</v>
      </c>
    </row>
    <row r="3844" spans="1:12" x14ac:dyDescent="0.8">
      <c r="A3844" s="29" t="s">
        <v>18253</v>
      </c>
      <c r="B3844" s="29" t="s">
        <v>18254</v>
      </c>
      <c r="C3844" s="29" t="s">
        <v>24178</v>
      </c>
      <c r="D3844" s="29" t="s">
        <v>24346</v>
      </c>
      <c r="E3844" s="32">
        <v>46</v>
      </c>
      <c r="F3844" s="29" t="s">
        <v>14</v>
      </c>
      <c r="G3844" s="29" t="s">
        <v>18255</v>
      </c>
      <c r="H3844" s="32" t="s">
        <v>18256</v>
      </c>
      <c r="I3844" s="29" t="s">
        <v>529</v>
      </c>
      <c r="J3844" s="29" t="s">
        <v>55</v>
      </c>
      <c r="K3844" s="34">
        <v>44766</v>
      </c>
      <c r="L3844" s="29" t="s">
        <v>42</v>
      </c>
    </row>
    <row r="3845" spans="1:12" x14ac:dyDescent="0.8">
      <c r="A3845" s="29" t="s">
        <v>18258</v>
      </c>
      <c r="B3845" s="29" t="s">
        <v>18259</v>
      </c>
      <c r="C3845" s="29" t="s">
        <v>24082</v>
      </c>
      <c r="D3845" s="29" t="s">
        <v>24643</v>
      </c>
      <c r="E3845" s="32">
        <v>18</v>
      </c>
      <c r="F3845" s="29" t="s">
        <v>14</v>
      </c>
      <c r="G3845" s="29" t="s">
        <v>18260</v>
      </c>
      <c r="H3845" s="32">
        <v>2595282655</v>
      </c>
      <c r="I3845" s="29" t="s">
        <v>249</v>
      </c>
      <c r="J3845" s="29" t="s">
        <v>55</v>
      </c>
      <c r="K3845" s="34">
        <v>44225</v>
      </c>
      <c r="L3845" s="29" t="s">
        <v>35</v>
      </c>
    </row>
    <row r="3846" spans="1:12" x14ac:dyDescent="0.8">
      <c r="A3846" s="29" t="s">
        <v>18262</v>
      </c>
      <c r="B3846" s="29" t="s">
        <v>18263</v>
      </c>
      <c r="C3846" s="29" t="s">
        <v>23995</v>
      </c>
      <c r="D3846" s="29" t="s">
        <v>24626</v>
      </c>
      <c r="E3846" s="32">
        <v>54</v>
      </c>
      <c r="F3846" s="29" t="s">
        <v>29</v>
      </c>
      <c r="G3846" s="29" t="s">
        <v>18264</v>
      </c>
      <c r="H3846" s="32" t="s">
        <v>18265</v>
      </c>
      <c r="I3846" s="29" t="s">
        <v>424</v>
      </c>
      <c r="J3846" s="29" t="s">
        <v>138</v>
      </c>
      <c r="K3846" s="34">
        <v>44747</v>
      </c>
      <c r="L3846" s="29" t="s">
        <v>35</v>
      </c>
    </row>
    <row r="3847" spans="1:12" x14ac:dyDescent="0.8">
      <c r="A3847" s="29" t="s">
        <v>18267</v>
      </c>
      <c r="B3847" s="29" t="s">
        <v>18268</v>
      </c>
      <c r="C3847" s="29" t="s">
        <v>23885</v>
      </c>
      <c r="D3847" s="29" t="s">
        <v>24643</v>
      </c>
      <c r="E3847" s="32">
        <v>44</v>
      </c>
      <c r="F3847" s="29" t="s">
        <v>29</v>
      </c>
      <c r="G3847" s="29" t="s">
        <v>18269</v>
      </c>
      <c r="H3847" s="32" t="s">
        <v>18270</v>
      </c>
      <c r="I3847" s="29" t="s">
        <v>832</v>
      </c>
      <c r="J3847" s="29" t="s">
        <v>62</v>
      </c>
      <c r="K3847" s="34">
        <v>44985</v>
      </c>
      <c r="L3847" s="29" t="s">
        <v>35</v>
      </c>
    </row>
    <row r="3848" spans="1:12" x14ac:dyDescent="0.8">
      <c r="A3848" s="29" t="s">
        <v>18271</v>
      </c>
      <c r="B3848" s="29"/>
      <c r="C3848" s="29"/>
      <c r="D3848" s="29"/>
      <c r="E3848" s="32">
        <v>48</v>
      </c>
      <c r="F3848" s="29" t="s">
        <v>29</v>
      </c>
      <c r="G3848" s="29" t="s">
        <v>18272</v>
      </c>
      <c r="H3848" s="32" t="s">
        <v>18273</v>
      </c>
      <c r="I3848" s="29" t="s">
        <v>952</v>
      </c>
      <c r="J3848" s="29" t="s">
        <v>126</v>
      </c>
      <c r="K3848" s="34">
        <v>44615</v>
      </c>
      <c r="L3848" s="29" t="s">
        <v>35</v>
      </c>
    </row>
    <row r="3849" spans="1:12" x14ac:dyDescent="0.8">
      <c r="A3849" s="29" t="s">
        <v>18275</v>
      </c>
      <c r="B3849" s="29" t="s">
        <v>18276</v>
      </c>
      <c r="C3849" s="29" t="s">
        <v>23746</v>
      </c>
      <c r="D3849" s="29" t="s">
        <v>25137</v>
      </c>
      <c r="E3849" s="32">
        <v>29</v>
      </c>
      <c r="F3849" s="29" t="s">
        <v>14</v>
      </c>
      <c r="G3849" s="29" t="s">
        <v>18277</v>
      </c>
      <c r="H3849" s="32" t="s">
        <v>18278</v>
      </c>
      <c r="I3849" s="29" t="s">
        <v>73</v>
      </c>
      <c r="J3849" s="29" t="s">
        <v>74</v>
      </c>
      <c r="K3849" s="34">
        <v>45037</v>
      </c>
      <c r="L3849" s="29" t="s">
        <v>35</v>
      </c>
    </row>
    <row r="3850" spans="1:12" x14ac:dyDescent="0.8">
      <c r="A3850" s="29" t="s">
        <v>18280</v>
      </c>
      <c r="B3850" s="29" t="s">
        <v>18281</v>
      </c>
      <c r="C3850" s="29" t="s">
        <v>23890</v>
      </c>
      <c r="D3850" s="29" t="s">
        <v>24175</v>
      </c>
      <c r="E3850" s="32">
        <v>33</v>
      </c>
      <c r="F3850" s="29" t="s">
        <v>14</v>
      </c>
      <c r="G3850" s="29" t="s">
        <v>18282</v>
      </c>
      <c r="H3850" s="32" t="s">
        <v>18283</v>
      </c>
      <c r="I3850" s="29" t="s">
        <v>33</v>
      </c>
      <c r="J3850" s="29" t="s">
        <v>34</v>
      </c>
      <c r="K3850" s="34">
        <v>45369</v>
      </c>
      <c r="L3850" s="29" t="s">
        <v>26</v>
      </c>
    </row>
    <row r="3851" spans="1:12" x14ac:dyDescent="0.8">
      <c r="A3851" s="29" t="s">
        <v>18285</v>
      </c>
      <c r="B3851" s="29" t="s">
        <v>18286</v>
      </c>
      <c r="C3851" s="29" t="s">
        <v>23861</v>
      </c>
      <c r="D3851" s="29" t="s">
        <v>24348</v>
      </c>
      <c r="E3851" s="32">
        <v>18</v>
      </c>
      <c r="F3851" s="29" t="s">
        <v>29</v>
      </c>
      <c r="G3851" s="29" t="s">
        <v>312</v>
      </c>
      <c r="H3851" s="32" t="s">
        <v>18287</v>
      </c>
      <c r="I3851" s="29" t="s">
        <v>796</v>
      </c>
      <c r="J3851" s="29" t="s">
        <v>19</v>
      </c>
      <c r="K3851" s="34">
        <v>45249</v>
      </c>
      <c r="L3851" s="29" t="s">
        <v>35</v>
      </c>
    </row>
    <row r="3852" spans="1:12" x14ac:dyDescent="0.8">
      <c r="A3852" s="29" t="s">
        <v>18289</v>
      </c>
      <c r="B3852" s="29" t="s">
        <v>18290</v>
      </c>
      <c r="C3852" s="29" t="s">
        <v>23848</v>
      </c>
      <c r="D3852" s="29" t="s">
        <v>24449</v>
      </c>
      <c r="E3852" s="32">
        <v>28</v>
      </c>
      <c r="F3852" s="29" t="s">
        <v>14</v>
      </c>
      <c r="G3852" s="29" t="s">
        <v>18291</v>
      </c>
      <c r="H3852" s="32" t="s">
        <v>18292</v>
      </c>
      <c r="I3852" s="29" t="s">
        <v>303</v>
      </c>
      <c r="J3852" s="29" t="s">
        <v>221</v>
      </c>
      <c r="K3852" s="34">
        <v>44197</v>
      </c>
      <c r="L3852" s="29" t="s">
        <v>42</v>
      </c>
    </row>
    <row r="3853" spans="1:12" x14ac:dyDescent="0.8">
      <c r="A3853" s="29" t="s">
        <v>18294</v>
      </c>
      <c r="B3853" s="29" t="s">
        <v>18295</v>
      </c>
      <c r="C3853" s="29" t="s">
        <v>23756</v>
      </c>
      <c r="D3853" s="29" t="s">
        <v>24872</v>
      </c>
      <c r="E3853" s="32">
        <v>40</v>
      </c>
      <c r="F3853" s="29" t="s">
        <v>29</v>
      </c>
      <c r="G3853" s="29" t="s">
        <v>18296</v>
      </c>
      <c r="H3853" s="32" t="s">
        <v>18297</v>
      </c>
      <c r="I3853" s="29" t="s">
        <v>167</v>
      </c>
      <c r="J3853" s="29" t="s">
        <v>138</v>
      </c>
      <c r="K3853" s="34">
        <v>44911</v>
      </c>
      <c r="L3853" s="29" t="s">
        <v>26</v>
      </c>
    </row>
    <row r="3854" spans="1:12" x14ac:dyDescent="0.8">
      <c r="A3854" s="29" t="s">
        <v>18299</v>
      </c>
      <c r="B3854" s="29" t="s">
        <v>9738</v>
      </c>
      <c r="C3854" s="29" t="s">
        <v>23956</v>
      </c>
      <c r="D3854" s="29" t="s">
        <v>24400</v>
      </c>
      <c r="E3854" s="32">
        <v>50</v>
      </c>
      <c r="F3854" s="29" t="s">
        <v>29</v>
      </c>
      <c r="G3854" s="29" t="s">
        <v>18300</v>
      </c>
      <c r="H3854" s="32">
        <v>3669381778</v>
      </c>
      <c r="I3854" s="29" t="s">
        <v>510</v>
      </c>
      <c r="J3854" s="29" t="s">
        <v>126</v>
      </c>
      <c r="K3854" s="34">
        <v>45511</v>
      </c>
      <c r="L3854" s="29" t="s">
        <v>35</v>
      </c>
    </row>
    <row r="3855" spans="1:12" x14ac:dyDescent="0.8">
      <c r="A3855" s="29" t="s">
        <v>18302</v>
      </c>
      <c r="B3855" s="29" t="s">
        <v>18303</v>
      </c>
      <c r="C3855" s="29" t="s">
        <v>23820</v>
      </c>
      <c r="D3855" s="29" t="s">
        <v>25134</v>
      </c>
      <c r="E3855" s="32">
        <v>21</v>
      </c>
      <c r="F3855" s="29" t="s">
        <v>29</v>
      </c>
      <c r="G3855" s="29" t="s">
        <v>18304</v>
      </c>
      <c r="H3855" s="32" t="s">
        <v>18305</v>
      </c>
      <c r="I3855" s="29" t="s">
        <v>249</v>
      </c>
      <c r="J3855" s="29" t="s">
        <v>55</v>
      </c>
      <c r="K3855" s="34">
        <v>44955</v>
      </c>
      <c r="L3855" s="29" t="s">
        <v>42</v>
      </c>
    </row>
    <row r="3856" spans="1:12" x14ac:dyDescent="0.8">
      <c r="A3856" s="29" t="s">
        <v>18307</v>
      </c>
      <c r="B3856" s="29" t="s">
        <v>18308</v>
      </c>
      <c r="C3856" s="29" t="s">
        <v>23767</v>
      </c>
      <c r="D3856" s="29" t="s">
        <v>24925</v>
      </c>
      <c r="E3856" s="32">
        <v>30</v>
      </c>
      <c r="F3856" s="29" t="s">
        <v>29</v>
      </c>
      <c r="G3856" s="29" t="s">
        <v>18309</v>
      </c>
      <c r="H3856" s="32" t="s">
        <v>18310</v>
      </c>
      <c r="I3856" s="29" t="s">
        <v>450</v>
      </c>
      <c r="J3856" s="29" t="s">
        <v>138</v>
      </c>
      <c r="K3856" s="34">
        <v>45593</v>
      </c>
      <c r="L3856" s="29" t="s">
        <v>35</v>
      </c>
    </row>
    <row r="3857" spans="1:12" x14ac:dyDescent="0.8">
      <c r="A3857" s="29" t="s">
        <v>18312</v>
      </c>
      <c r="B3857" s="29" t="s">
        <v>18313</v>
      </c>
      <c r="C3857" s="29" t="s">
        <v>23930</v>
      </c>
      <c r="D3857" s="29" t="s">
        <v>24481</v>
      </c>
      <c r="E3857" s="32">
        <v>33</v>
      </c>
      <c r="F3857" s="29" t="s">
        <v>14</v>
      </c>
      <c r="G3857" s="29" t="s">
        <v>18314</v>
      </c>
      <c r="H3857" s="32" t="s">
        <v>18315</v>
      </c>
      <c r="I3857" s="29" t="s">
        <v>112</v>
      </c>
      <c r="J3857" s="29" t="s">
        <v>113</v>
      </c>
      <c r="K3857" s="34">
        <v>45197</v>
      </c>
      <c r="L3857" s="29" t="s">
        <v>35</v>
      </c>
    </row>
    <row r="3858" spans="1:12" x14ac:dyDescent="0.8">
      <c r="A3858" s="29" t="s">
        <v>18317</v>
      </c>
      <c r="B3858" s="29" t="s">
        <v>18318</v>
      </c>
      <c r="C3858" s="29" t="s">
        <v>23921</v>
      </c>
      <c r="D3858" s="29" t="s">
        <v>24643</v>
      </c>
      <c r="E3858" s="32">
        <v>18</v>
      </c>
      <c r="F3858" s="29" t="s">
        <v>14</v>
      </c>
      <c r="G3858" s="29" t="s">
        <v>18319</v>
      </c>
      <c r="H3858" s="32" t="s">
        <v>18320</v>
      </c>
      <c r="I3858" s="29" t="s">
        <v>98</v>
      </c>
      <c r="J3858" s="29" t="s">
        <v>99</v>
      </c>
      <c r="K3858" s="34">
        <v>44336</v>
      </c>
      <c r="L3858" s="29" t="s">
        <v>35</v>
      </c>
    </row>
    <row r="3859" spans="1:12" x14ac:dyDescent="0.8">
      <c r="A3859" s="29" t="s">
        <v>18322</v>
      </c>
      <c r="B3859" s="29" t="s">
        <v>18323</v>
      </c>
      <c r="C3859" s="29" t="s">
        <v>23849</v>
      </c>
      <c r="D3859" s="29" t="s">
        <v>24360</v>
      </c>
      <c r="E3859" s="32">
        <v>42</v>
      </c>
      <c r="F3859" s="29" t="s">
        <v>14</v>
      </c>
      <c r="G3859" s="29"/>
      <c r="H3859" s="32">
        <f>1-361-576-7043</f>
        <v>-7979</v>
      </c>
      <c r="I3859" s="29" t="s">
        <v>952</v>
      </c>
      <c r="J3859" s="29" t="s">
        <v>126</v>
      </c>
      <c r="K3859" s="34">
        <v>45315</v>
      </c>
      <c r="L3859" s="29" t="s">
        <v>26</v>
      </c>
    </row>
    <row r="3860" spans="1:12" x14ac:dyDescent="0.8">
      <c r="A3860" s="29" t="s">
        <v>18325</v>
      </c>
      <c r="B3860" s="29" t="s">
        <v>18326</v>
      </c>
      <c r="C3860" s="29" t="s">
        <v>23764</v>
      </c>
      <c r="D3860" s="29" t="s">
        <v>24913</v>
      </c>
      <c r="E3860" s="32">
        <v>26</v>
      </c>
      <c r="F3860" s="29" t="s">
        <v>14</v>
      </c>
      <c r="G3860" s="29" t="s">
        <v>18327</v>
      </c>
      <c r="H3860" s="32" t="s">
        <v>18328</v>
      </c>
      <c r="I3860" s="29" t="s">
        <v>558</v>
      </c>
      <c r="J3860" s="29" t="s">
        <v>55</v>
      </c>
      <c r="K3860" s="34">
        <v>44662</v>
      </c>
      <c r="L3860" s="29" t="s">
        <v>26</v>
      </c>
    </row>
    <row r="3861" spans="1:12" x14ac:dyDescent="0.8">
      <c r="A3861" s="29" t="s">
        <v>18330</v>
      </c>
      <c r="B3861" s="29" t="s">
        <v>18331</v>
      </c>
      <c r="C3861" s="29" t="s">
        <v>23815</v>
      </c>
      <c r="D3861" s="29" t="s">
        <v>24503</v>
      </c>
      <c r="E3861" s="32">
        <v>32</v>
      </c>
      <c r="F3861" s="29" t="s">
        <v>29</v>
      </c>
      <c r="G3861" s="29" t="s">
        <v>18332</v>
      </c>
      <c r="H3861" s="32">
        <v>9638508786</v>
      </c>
      <c r="I3861" s="29" t="s">
        <v>249</v>
      </c>
      <c r="J3861" s="29" t="s">
        <v>55</v>
      </c>
      <c r="K3861" s="34">
        <v>44318</v>
      </c>
      <c r="L3861" s="29" t="s">
        <v>35</v>
      </c>
    </row>
    <row r="3862" spans="1:12" x14ac:dyDescent="0.8">
      <c r="A3862" s="29" t="s">
        <v>18334</v>
      </c>
      <c r="B3862" s="29" t="s">
        <v>18335</v>
      </c>
      <c r="C3862" s="29" t="s">
        <v>23903</v>
      </c>
      <c r="D3862" s="29" t="s">
        <v>24563</v>
      </c>
      <c r="E3862" s="32">
        <v>29</v>
      </c>
      <c r="F3862" s="29" t="s">
        <v>14</v>
      </c>
      <c r="G3862" s="29" t="s">
        <v>18336</v>
      </c>
      <c r="H3862" s="32" t="s">
        <v>18337</v>
      </c>
      <c r="I3862" s="29" t="s">
        <v>409</v>
      </c>
      <c r="J3862" s="29" t="s">
        <v>34</v>
      </c>
      <c r="K3862" s="34">
        <v>43918</v>
      </c>
      <c r="L3862" s="29" t="s">
        <v>35</v>
      </c>
    </row>
    <row r="3863" spans="1:12" x14ac:dyDescent="0.8">
      <c r="A3863" s="29" t="s">
        <v>18339</v>
      </c>
      <c r="B3863" s="29" t="s">
        <v>18340</v>
      </c>
      <c r="C3863" s="29" t="s">
        <v>23745</v>
      </c>
      <c r="D3863" s="29" t="s">
        <v>24844</v>
      </c>
      <c r="E3863" s="32">
        <v>25</v>
      </c>
      <c r="F3863" s="29" t="s">
        <v>29</v>
      </c>
      <c r="G3863" s="29" t="s">
        <v>18341</v>
      </c>
      <c r="H3863" s="32" t="s">
        <v>18342</v>
      </c>
      <c r="I3863" s="29" t="s">
        <v>249</v>
      </c>
      <c r="J3863" s="29" t="s">
        <v>55</v>
      </c>
      <c r="K3863" s="34">
        <v>43922</v>
      </c>
      <c r="L3863" s="29" t="s">
        <v>42</v>
      </c>
    </row>
    <row r="3864" spans="1:12" x14ac:dyDescent="0.8">
      <c r="A3864" s="29" t="s">
        <v>18344</v>
      </c>
      <c r="B3864" s="29" t="s">
        <v>18345</v>
      </c>
      <c r="C3864" s="29" t="s">
        <v>23973</v>
      </c>
      <c r="D3864" s="29" t="s">
        <v>23742</v>
      </c>
      <c r="E3864" s="32">
        <v>34</v>
      </c>
      <c r="F3864" s="29" t="s">
        <v>29</v>
      </c>
      <c r="G3864" s="29" t="s">
        <v>18346</v>
      </c>
      <c r="H3864" s="32" t="s">
        <v>18347</v>
      </c>
      <c r="I3864" s="29" t="s">
        <v>291</v>
      </c>
      <c r="J3864" s="29" t="s">
        <v>92</v>
      </c>
      <c r="K3864" s="34">
        <v>44917</v>
      </c>
      <c r="L3864" s="29" t="s">
        <v>35</v>
      </c>
    </row>
    <row r="3865" spans="1:12" x14ac:dyDescent="0.8">
      <c r="A3865" s="29" t="s">
        <v>18349</v>
      </c>
      <c r="B3865" s="29" t="s">
        <v>18350</v>
      </c>
      <c r="C3865" s="29" t="s">
        <v>390</v>
      </c>
      <c r="D3865" s="29" t="s">
        <v>24576</v>
      </c>
      <c r="E3865" s="32">
        <v>32</v>
      </c>
      <c r="F3865" s="29" t="s">
        <v>29</v>
      </c>
      <c r="G3865" s="29" t="s">
        <v>18351</v>
      </c>
      <c r="H3865" s="32" t="s">
        <v>18352</v>
      </c>
      <c r="I3865" s="29" t="s">
        <v>119</v>
      </c>
      <c r="J3865" s="29" t="s">
        <v>55</v>
      </c>
      <c r="K3865" s="34">
        <v>45217</v>
      </c>
      <c r="L3865" s="29" t="s">
        <v>35</v>
      </c>
    </row>
    <row r="3866" spans="1:12" x14ac:dyDescent="0.8">
      <c r="A3866" s="29" t="s">
        <v>18354</v>
      </c>
      <c r="B3866" s="29" t="s">
        <v>18355</v>
      </c>
      <c r="C3866" s="29" t="s">
        <v>24194</v>
      </c>
      <c r="D3866" s="29" t="s">
        <v>24449</v>
      </c>
      <c r="E3866" s="32">
        <v>30</v>
      </c>
      <c r="F3866" s="29"/>
      <c r="G3866" s="29" t="s">
        <v>18356</v>
      </c>
      <c r="H3866" s="32" t="s">
        <v>18357</v>
      </c>
      <c r="I3866" s="29"/>
      <c r="J3866" s="29" t="s">
        <v>180</v>
      </c>
      <c r="K3866" s="34">
        <v>44729</v>
      </c>
      <c r="L3866" s="29" t="s">
        <v>42</v>
      </c>
    </row>
    <row r="3867" spans="1:12" x14ac:dyDescent="0.8">
      <c r="A3867" s="29" t="s">
        <v>18359</v>
      </c>
      <c r="B3867" s="29" t="s">
        <v>18360</v>
      </c>
      <c r="C3867" s="29" t="s">
        <v>23791</v>
      </c>
      <c r="D3867" s="29" t="s">
        <v>25138</v>
      </c>
      <c r="E3867" s="32">
        <v>26</v>
      </c>
      <c r="F3867" s="29" t="s">
        <v>29</v>
      </c>
      <c r="G3867" s="29" t="s">
        <v>18361</v>
      </c>
      <c r="H3867" s="32">
        <v>9583935093</v>
      </c>
      <c r="I3867" s="29" t="s">
        <v>553</v>
      </c>
      <c r="J3867" s="29" t="s">
        <v>221</v>
      </c>
      <c r="K3867" s="34">
        <v>45585</v>
      </c>
      <c r="L3867" s="29" t="s">
        <v>35</v>
      </c>
    </row>
    <row r="3868" spans="1:12" x14ac:dyDescent="0.8">
      <c r="A3868" s="29" t="s">
        <v>18363</v>
      </c>
      <c r="B3868" s="29" t="s">
        <v>18364</v>
      </c>
      <c r="C3868" s="29" t="s">
        <v>23751</v>
      </c>
      <c r="D3868" s="29" t="s">
        <v>24833</v>
      </c>
      <c r="E3868" s="32">
        <v>38</v>
      </c>
      <c r="F3868" s="29" t="s">
        <v>29</v>
      </c>
      <c r="G3868" s="29" t="s">
        <v>18365</v>
      </c>
      <c r="H3868" s="32" t="s">
        <v>18366</v>
      </c>
      <c r="I3868" s="29" t="s">
        <v>1448</v>
      </c>
      <c r="J3868" s="29" t="s">
        <v>193</v>
      </c>
      <c r="K3868" s="34">
        <v>45455</v>
      </c>
      <c r="L3868" s="29" t="s">
        <v>26</v>
      </c>
    </row>
    <row r="3869" spans="1:12" x14ac:dyDescent="0.8">
      <c r="A3869" s="29" t="s">
        <v>18368</v>
      </c>
      <c r="B3869" s="29" t="s">
        <v>18369</v>
      </c>
      <c r="C3869" s="29" t="s">
        <v>23966</v>
      </c>
      <c r="D3869" s="29" t="s">
        <v>25020</v>
      </c>
      <c r="E3869" s="32">
        <v>54</v>
      </c>
      <c r="F3869" s="29" t="s">
        <v>14</v>
      </c>
      <c r="G3869" s="29" t="s">
        <v>18370</v>
      </c>
      <c r="H3869" s="32" t="s">
        <v>18371</v>
      </c>
      <c r="I3869" s="29" t="s">
        <v>173</v>
      </c>
      <c r="J3869" s="29" t="s">
        <v>62</v>
      </c>
      <c r="K3869" s="34">
        <v>44249</v>
      </c>
      <c r="L3869" s="29" t="s">
        <v>42</v>
      </c>
    </row>
    <row r="3870" spans="1:12" x14ac:dyDescent="0.8">
      <c r="A3870" s="29" t="s">
        <v>18373</v>
      </c>
      <c r="B3870" s="29" t="s">
        <v>18374</v>
      </c>
      <c r="C3870" s="29" t="s">
        <v>23803</v>
      </c>
      <c r="D3870" s="29" t="s">
        <v>24753</v>
      </c>
      <c r="E3870" s="32">
        <v>36</v>
      </c>
      <c r="F3870" s="29" t="s">
        <v>29</v>
      </c>
      <c r="G3870" s="29" t="s">
        <v>18375</v>
      </c>
      <c r="H3870" s="32" t="s">
        <v>18376</v>
      </c>
      <c r="I3870" s="29" t="s">
        <v>450</v>
      </c>
      <c r="J3870" s="29"/>
      <c r="K3870" s="34">
        <v>44653</v>
      </c>
      <c r="L3870" s="29" t="s">
        <v>26</v>
      </c>
    </row>
    <row r="3871" spans="1:12" x14ac:dyDescent="0.8">
      <c r="A3871" s="29" t="s">
        <v>18378</v>
      </c>
      <c r="B3871" s="29" t="s">
        <v>18379</v>
      </c>
      <c r="C3871" s="29" t="s">
        <v>24215</v>
      </c>
      <c r="D3871" s="29" t="s">
        <v>25115</v>
      </c>
      <c r="E3871" s="32">
        <v>46</v>
      </c>
      <c r="F3871" s="29" t="s">
        <v>29</v>
      </c>
      <c r="G3871" s="29" t="s">
        <v>18380</v>
      </c>
      <c r="H3871" s="32"/>
      <c r="I3871" s="29" t="s">
        <v>320</v>
      </c>
      <c r="J3871" s="29" t="s">
        <v>138</v>
      </c>
      <c r="K3871" s="34">
        <v>45107</v>
      </c>
      <c r="L3871" s="29" t="s">
        <v>35</v>
      </c>
    </row>
    <row r="3872" spans="1:12" x14ac:dyDescent="0.8">
      <c r="A3872" s="29" t="s">
        <v>18382</v>
      </c>
      <c r="B3872" s="29" t="s">
        <v>18383</v>
      </c>
      <c r="C3872" s="29" t="s">
        <v>23954</v>
      </c>
      <c r="D3872" s="29" t="s">
        <v>24719</v>
      </c>
      <c r="E3872" s="32">
        <v>18</v>
      </c>
      <c r="F3872" s="29" t="s">
        <v>14</v>
      </c>
      <c r="G3872" s="29" t="s">
        <v>18384</v>
      </c>
      <c r="H3872" s="32" t="s">
        <v>18385</v>
      </c>
      <c r="I3872" s="29" t="s">
        <v>244</v>
      </c>
      <c r="J3872" s="29" t="s">
        <v>221</v>
      </c>
      <c r="K3872" s="34">
        <v>44781</v>
      </c>
      <c r="L3872" s="29" t="s">
        <v>35</v>
      </c>
    </row>
    <row r="3873" spans="1:12" x14ac:dyDescent="0.8">
      <c r="A3873" s="29" t="s">
        <v>18387</v>
      </c>
      <c r="B3873" s="29" t="s">
        <v>7559</v>
      </c>
      <c r="C3873" s="29" t="s">
        <v>23867</v>
      </c>
      <c r="D3873" s="29" t="s">
        <v>24338</v>
      </c>
      <c r="E3873" s="32">
        <v>36</v>
      </c>
      <c r="F3873" s="29" t="s">
        <v>14</v>
      </c>
      <c r="G3873" s="29" t="s">
        <v>18388</v>
      </c>
      <c r="H3873" s="32" t="s">
        <v>18389</v>
      </c>
      <c r="I3873" s="29" t="s">
        <v>192</v>
      </c>
      <c r="J3873" s="29" t="s">
        <v>193</v>
      </c>
      <c r="K3873" s="34">
        <v>45619</v>
      </c>
      <c r="L3873" s="29" t="s">
        <v>26</v>
      </c>
    </row>
    <row r="3874" spans="1:12" x14ac:dyDescent="0.8">
      <c r="A3874" s="29" t="s">
        <v>18391</v>
      </c>
      <c r="B3874" s="29" t="s">
        <v>18392</v>
      </c>
      <c r="C3874" s="29" t="s">
        <v>23763</v>
      </c>
      <c r="D3874" s="29" t="s">
        <v>24819</v>
      </c>
      <c r="E3874" s="32">
        <v>21</v>
      </c>
      <c r="F3874" s="29" t="s">
        <v>14</v>
      </c>
      <c r="G3874" s="29" t="s">
        <v>18393</v>
      </c>
      <c r="H3874" s="32" t="s">
        <v>18394</v>
      </c>
      <c r="I3874" s="29" t="s">
        <v>424</v>
      </c>
      <c r="J3874" s="29" t="s">
        <v>138</v>
      </c>
      <c r="K3874" s="34">
        <v>45326</v>
      </c>
      <c r="L3874" s="29" t="s">
        <v>42</v>
      </c>
    </row>
    <row r="3875" spans="1:12" x14ac:dyDescent="0.8">
      <c r="A3875" s="29" t="s">
        <v>18396</v>
      </c>
      <c r="B3875" s="29" t="s">
        <v>18397</v>
      </c>
      <c r="C3875" s="29" t="s">
        <v>23765</v>
      </c>
      <c r="D3875" s="29" t="s">
        <v>24549</v>
      </c>
      <c r="E3875" s="32">
        <v>18</v>
      </c>
      <c r="F3875" s="29" t="s">
        <v>29</v>
      </c>
      <c r="G3875" s="29" t="s">
        <v>18398</v>
      </c>
      <c r="H3875" s="32" t="s">
        <v>18399</v>
      </c>
      <c r="I3875" s="29" t="s">
        <v>137</v>
      </c>
      <c r="J3875" s="29" t="s">
        <v>138</v>
      </c>
      <c r="K3875" s="34">
        <v>45539</v>
      </c>
      <c r="L3875" s="29" t="s">
        <v>42</v>
      </c>
    </row>
    <row r="3876" spans="1:12" x14ac:dyDescent="0.8">
      <c r="A3876" s="29" t="s">
        <v>18401</v>
      </c>
      <c r="B3876" s="29" t="s">
        <v>18402</v>
      </c>
      <c r="C3876" s="29" t="s">
        <v>24105</v>
      </c>
      <c r="D3876" s="29" t="s">
        <v>24957</v>
      </c>
      <c r="E3876" s="32">
        <v>26</v>
      </c>
      <c r="F3876" s="29" t="s">
        <v>14</v>
      </c>
      <c r="G3876" s="29" t="s">
        <v>18403</v>
      </c>
      <c r="H3876" s="32" t="s">
        <v>18404</v>
      </c>
      <c r="I3876" s="29" t="s">
        <v>173</v>
      </c>
      <c r="J3876" s="29" t="s">
        <v>62</v>
      </c>
      <c r="K3876" s="34">
        <v>45219</v>
      </c>
      <c r="L3876" s="29" t="s">
        <v>35</v>
      </c>
    </row>
    <row r="3877" spans="1:12" x14ac:dyDescent="0.8">
      <c r="A3877" s="29" t="s">
        <v>18406</v>
      </c>
      <c r="B3877" s="29" t="s">
        <v>18407</v>
      </c>
      <c r="C3877" s="29" t="s">
        <v>23764</v>
      </c>
      <c r="D3877" s="29" t="s">
        <v>24330</v>
      </c>
      <c r="E3877" s="32">
        <v>49</v>
      </c>
      <c r="F3877" s="29" t="s">
        <v>14</v>
      </c>
      <c r="G3877" s="29" t="s">
        <v>18408</v>
      </c>
      <c r="H3877" s="32"/>
      <c r="I3877" s="29" t="s">
        <v>309</v>
      </c>
      <c r="J3877" s="29" t="s">
        <v>74</v>
      </c>
      <c r="K3877" s="34">
        <v>44731</v>
      </c>
      <c r="L3877" s="29" t="s">
        <v>35</v>
      </c>
    </row>
    <row r="3878" spans="1:12" x14ac:dyDescent="0.8">
      <c r="A3878" s="29" t="s">
        <v>18410</v>
      </c>
      <c r="B3878" s="29" t="s">
        <v>18411</v>
      </c>
      <c r="C3878" s="29" t="s">
        <v>24148</v>
      </c>
      <c r="D3878" s="29" t="s">
        <v>24331</v>
      </c>
      <c r="E3878" s="32">
        <v>46</v>
      </c>
      <c r="F3878" s="29" t="s">
        <v>29</v>
      </c>
      <c r="G3878" s="29" t="s">
        <v>18412</v>
      </c>
      <c r="H3878" s="32" t="s">
        <v>18413</v>
      </c>
      <c r="I3878" s="29" t="s">
        <v>489</v>
      </c>
      <c r="J3878" s="29" t="s">
        <v>34</v>
      </c>
      <c r="K3878" s="34">
        <v>45424</v>
      </c>
      <c r="L3878" s="29" t="s">
        <v>42</v>
      </c>
    </row>
    <row r="3879" spans="1:12" x14ac:dyDescent="0.8">
      <c r="A3879" s="29" t="s">
        <v>18415</v>
      </c>
      <c r="B3879" s="29" t="s">
        <v>18416</v>
      </c>
      <c r="C3879" s="29" t="s">
        <v>24090</v>
      </c>
      <c r="D3879" s="29" t="s">
        <v>24507</v>
      </c>
      <c r="E3879" s="32">
        <v>37</v>
      </c>
      <c r="F3879" s="29" t="s">
        <v>14</v>
      </c>
      <c r="G3879" s="29" t="s">
        <v>18417</v>
      </c>
      <c r="H3879" s="32"/>
      <c r="I3879" s="29" t="s">
        <v>80</v>
      </c>
      <c r="J3879" s="29" t="s">
        <v>74</v>
      </c>
      <c r="K3879" s="34">
        <v>44919</v>
      </c>
      <c r="L3879" s="29" t="s">
        <v>35</v>
      </c>
    </row>
    <row r="3880" spans="1:12" x14ac:dyDescent="0.8">
      <c r="A3880" s="29" t="s">
        <v>18419</v>
      </c>
      <c r="B3880" s="29" t="s">
        <v>18420</v>
      </c>
      <c r="C3880" s="29" t="s">
        <v>23752</v>
      </c>
      <c r="D3880" s="29" t="s">
        <v>24343</v>
      </c>
      <c r="E3880" s="32">
        <v>18</v>
      </c>
      <c r="F3880" s="29" t="s">
        <v>14</v>
      </c>
      <c r="G3880" s="29" t="s">
        <v>18421</v>
      </c>
      <c r="H3880" s="32" t="s">
        <v>18422</v>
      </c>
      <c r="I3880" s="29" t="s">
        <v>291</v>
      </c>
      <c r="J3880" s="29" t="s">
        <v>92</v>
      </c>
      <c r="K3880" s="34">
        <v>45633</v>
      </c>
      <c r="L3880" s="29" t="s">
        <v>35</v>
      </c>
    </row>
    <row r="3881" spans="1:12" x14ac:dyDescent="0.8">
      <c r="A3881" s="29" t="s">
        <v>18424</v>
      </c>
      <c r="B3881" s="29" t="s">
        <v>18425</v>
      </c>
      <c r="C3881" s="29" t="s">
        <v>23871</v>
      </c>
      <c r="D3881" s="29" t="s">
        <v>24934</v>
      </c>
      <c r="E3881" s="32">
        <v>32</v>
      </c>
      <c r="F3881" s="29" t="s">
        <v>29</v>
      </c>
      <c r="G3881" s="29" t="s">
        <v>18426</v>
      </c>
      <c r="H3881" s="32" t="s">
        <v>18427</v>
      </c>
      <c r="I3881" s="29" t="s">
        <v>220</v>
      </c>
      <c r="J3881" s="29" t="s">
        <v>221</v>
      </c>
      <c r="K3881" s="34">
        <v>44345</v>
      </c>
      <c r="L3881" s="29" t="s">
        <v>35</v>
      </c>
    </row>
    <row r="3882" spans="1:12" x14ac:dyDescent="0.8">
      <c r="A3882" s="29" t="s">
        <v>18429</v>
      </c>
      <c r="B3882" s="29" t="s">
        <v>18430</v>
      </c>
      <c r="C3882" s="29" t="s">
        <v>23741</v>
      </c>
      <c r="D3882" s="29" t="s">
        <v>25060</v>
      </c>
      <c r="E3882" s="32">
        <v>38</v>
      </c>
      <c r="F3882" s="29" t="s">
        <v>29</v>
      </c>
      <c r="G3882" s="29" t="s">
        <v>18431</v>
      </c>
      <c r="H3882" s="32" t="s">
        <v>18432</v>
      </c>
      <c r="I3882" s="29" t="s">
        <v>41</v>
      </c>
      <c r="J3882" s="29" t="s">
        <v>19</v>
      </c>
      <c r="K3882" s="34">
        <v>44669</v>
      </c>
      <c r="L3882" s="29" t="s">
        <v>35</v>
      </c>
    </row>
    <row r="3883" spans="1:12" x14ac:dyDescent="0.8">
      <c r="A3883" s="29" t="s">
        <v>18434</v>
      </c>
      <c r="B3883" s="29" t="s">
        <v>18435</v>
      </c>
      <c r="C3883" s="29" t="s">
        <v>23881</v>
      </c>
      <c r="D3883" s="29" t="s">
        <v>24376</v>
      </c>
      <c r="E3883" s="32">
        <v>37</v>
      </c>
      <c r="F3883" s="29" t="s">
        <v>29</v>
      </c>
      <c r="G3883" s="29" t="s">
        <v>18436</v>
      </c>
      <c r="H3883" s="32" t="s">
        <v>18437</v>
      </c>
      <c r="I3883" s="29" t="s">
        <v>186</v>
      </c>
      <c r="J3883" s="29" t="s">
        <v>74</v>
      </c>
      <c r="K3883" s="34">
        <v>45642</v>
      </c>
      <c r="L3883" s="29" t="s">
        <v>35</v>
      </c>
    </row>
    <row r="3884" spans="1:12" x14ac:dyDescent="0.8">
      <c r="A3884" s="29" t="s">
        <v>18439</v>
      </c>
      <c r="B3884" s="29" t="s">
        <v>18440</v>
      </c>
      <c r="C3884" s="29" t="s">
        <v>23904</v>
      </c>
      <c r="D3884" s="29" t="s">
        <v>24034</v>
      </c>
      <c r="E3884" s="32">
        <v>18</v>
      </c>
      <c r="F3884" s="29" t="s">
        <v>29</v>
      </c>
      <c r="G3884" s="29" t="s">
        <v>18441</v>
      </c>
      <c r="H3884" s="32" t="s">
        <v>18442</v>
      </c>
      <c r="I3884" s="29" t="s">
        <v>18</v>
      </c>
      <c r="J3884" s="29" t="s">
        <v>19</v>
      </c>
      <c r="K3884" s="34">
        <v>44607</v>
      </c>
      <c r="L3884" s="29" t="s">
        <v>42</v>
      </c>
    </row>
    <row r="3885" spans="1:12" x14ac:dyDescent="0.8">
      <c r="A3885" s="29" t="s">
        <v>18444</v>
      </c>
      <c r="B3885" s="29" t="s">
        <v>18445</v>
      </c>
      <c r="C3885" s="29" t="s">
        <v>24124</v>
      </c>
      <c r="D3885" s="29" t="s">
        <v>24330</v>
      </c>
      <c r="E3885" s="32">
        <v>24</v>
      </c>
      <c r="F3885" s="29" t="s">
        <v>14</v>
      </c>
      <c r="G3885" s="29" t="s">
        <v>18446</v>
      </c>
      <c r="H3885" s="32" t="s">
        <v>18447</v>
      </c>
      <c r="I3885" s="29" t="s">
        <v>80</v>
      </c>
      <c r="J3885" s="29" t="s">
        <v>74</v>
      </c>
      <c r="K3885" s="34">
        <v>45569</v>
      </c>
      <c r="L3885" s="29" t="s">
        <v>42</v>
      </c>
    </row>
    <row r="3886" spans="1:12" x14ac:dyDescent="0.8">
      <c r="A3886" s="29" t="s">
        <v>18449</v>
      </c>
      <c r="B3886" s="29" t="s">
        <v>18450</v>
      </c>
      <c r="C3886" s="29" t="s">
        <v>24090</v>
      </c>
      <c r="D3886" s="29" t="s">
        <v>24032</v>
      </c>
      <c r="E3886" s="32">
        <v>34</v>
      </c>
      <c r="F3886" s="29" t="s">
        <v>29</v>
      </c>
      <c r="G3886" s="29" t="s">
        <v>18451</v>
      </c>
      <c r="H3886" s="32" t="s">
        <v>18452</v>
      </c>
      <c r="I3886" s="29" t="s">
        <v>529</v>
      </c>
      <c r="J3886" s="29" t="s">
        <v>55</v>
      </c>
      <c r="K3886" s="34">
        <v>44656</v>
      </c>
      <c r="L3886" s="29" t="s">
        <v>35</v>
      </c>
    </row>
    <row r="3887" spans="1:12" x14ac:dyDescent="0.8">
      <c r="A3887" s="29" t="s">
        <v>18454</v>
      </c>
      <c r="B3887" s="29" t="s">
        <v>18455</v>
      </c>
      <c r="C3887" s="29" t="s">
        <v>23762</v>
      </c>
      <c r="D3887" s="29" t="s">
        <v>24947</v>
      </c>
      <c r="E3887" s="32">
        <v>41</v>
      </c>
      <c r="F3887" s="29" t="s">
        <v>29</v>
      </c>
      <c r="G3887" s="29" t="s">
        <v>18456</v>
      </c>
      <c r="H3887" s="32" t="s">
        <v>18457</v>
      </c>
      <c r="I3887" s="29" t="s">
        <v>558</v>
      </c>
      <c r="J3887" s="29" t="s">
        <v>55</v>
      </c>
      <c r="K3887" s="34">
        <v>44469</v>
      </c>
      <c r="L3887" s="29" t="s">
        <v>26</v>
      </c>
    </row>
    <row r="3888" spans="1:12" x14ac:dyDescent="0.8">
      <c r="A3888" s="29" t="s">
        <v>18459</v>
      </c>
      <c r="B3888" s="29" t="s">
        <v>18460</v>
      </c>
      <c r="C3888" s="29" t="s">
        <v>23777</v>
      </c>
      <c r="D3888" s="29" t="s">
        <v>24896</v>
      </c>
      <c r="E3888" s="32">
        <v>18</v>
      </c>
      <c r="F3888" s="29" t="s">
        <v>29</v>
      </c>
      <c r="G3888" s="29" t="s">
        <v>18461</v>
      </c>
      <c r="H3888" s="32" t="s">
        <v>18462</v>
      </c>
      <c r="I3888" s="29" t="s">
        <v>932</v>
      </c>
      <c r="J3888" s="29" t="s">
        <v>126</v>
      </c>
      <c r="K3888" s="34">
        <v>44518</v>
      </c>
      <c r="L3888" s="29" t="s">
        <v>42</v>
      </c>
    </row>
    <row r="3889" spans="1:12" x14ac:dyDescent="0.8">
      <c r="A3889" s="29" t="s">
        <v>18464</v>
      </c>
      <c r="B3889" s="29" t="s">
        <v>18465</v>
      </c>
      <c r="C3889" s="29" t="s">
        <v>24022</v>
      </c>
      <c r="D3889" s="29" t="s">
        <v>24544</v>
      </c>
      <c r="E3889" s="32">
        <v>33</v>
      </c>
      <c r="F3889" s="29" t="s">
        <v>29</v>
      </c>
      <c r="G3889" s="29" t="s">
        <v>18466</v>
      </c>
      <c r="H3889" s="32" t="s">
        <v>18467</v>
      </c>
      <c r="I3889" s="29" t="s">
        <v>238</v>
      </c>
      <c r="J3889" s="29" t="s">
        <v>48</v>
      </c>
      <c r="K3889" s="34">
        <v>43897</v>
      </c>
      <c r="L3889" s="29" t="s">
        <v>42</v>
      </c>
    </row>
    <row r="3890" spans="1:12" x14ac:dyDescent="0.8">
      <c r="A3890" s="29" t="s">
        <v>18469</v>
      </c>
      <c r="B3890" s="29" t="s">
        <v>18470</v>
      </c>
      <c r="C3890" s="29" t="s">
        <v>24133</v>
      </c>
      <c r="D3890" s="29" t="s">
        <v>24480</v>
      </c>
      <c r="E3890" s="32">
        <v>36</v>
      </c>
      <c r="F3890" s="29" t="s">
        <v>29</v>
      </c>
      <c r="G3890" s="29" t="s">
        <v>18471</v>
      </c>
      <c r="H3890" s="32">
        <v>8256207434</v>
      </c>
      <c r="I3890" s="29" t="s">
        <v>137</v>
      </c>
      <c r="J3890" s="29" t="s">
        <v>138</v>
      </c>
      <c r="K3890" s="34">
        <v>43920</v>
      </c>
      <c r="L3890" s="29" t="s">
        <v>26</v>
      </c>
    </row>
    <row r="3891" spans="1:12" x14ac:dyDescent="0.8">
      <c r="A3891" s="29" t="s">
        <v>18473</v>
      </c>
      <c r="B3891" s="29" t="s">
        <v>18474</v>
      </c>
      <c r="C3891" s="29" t="s">
        <v>24312</v>
      </c>
      <c r="D3891" s="29" t="s">
        <v>24869</v>
      </c>
      <c r="E3891" s="32">
        <v>45</v>
      </c>
      <c r="F3891" s="29" t="s">
        <v>29</v>
      </c>
      <c r="G3891" s="29" t="s">
        <v>18475</v>
      </c>
      <c r="H3891" s="32">
        <v>2964568651</v>
      </c>
      <c r="I3891" s="29" t="s">
        <v>161</v>
      </c>
      <c r="J3891" s="29" t="s">
        <v>113</v>
      </c>
      <c r="K3891" s="34">
        <v>45507</v>
      </c>
      <c r="L3891" s="29"/>
    </row>
    <row r="3892" spans="1:12" x14ac:dyDescent="0.8">
      <c r="A3892" s="29" t="s">
        <v>18477</v>
      </c>
      <c r="B3892" s="29" t="s">
        <v>18478</v>
      </c>
      <c r="C3892" s="29" t="s">
        <v>23817</v>
      </c>
      <c r="D3892" s="29" t="s">
        <v>24766</v>
      </c>
      <c r="E3892" s="32">
        <v>43</v>
      </c>
      <c r="F3892" s="29" t="s">
        <v>14</v>
      </c>
      <c r="G3892" s="29" t="s">
        <v>18479</v>
      </c>
      <c r="H3892" s="32" t="s">
        <v>18480</v>
      </c>
      <c r="I3892" s="29" t="s">
        <v>867</v>
      </c>
      <c r="J3892" s="29" t="s">
        <v>99</v>
      </c>
      <c r="K3892" s="34">
        <v>45568</v>
      </c>
      <c r="L3892" s="29"/>
    </row>
    <row r="3893" spans="1:12" x14ac:dyDescent="0.8">
      <c r="A3893" s="29" t="s">
        <v>18482</v>
      </c>
      <c r="B3893" s="29" t="s">
        <v>18483</v>
      </c>
      <c r="C3893" s="29" t="s">
        <v>23938</v>
      </c>
      <c r="D3893" s="29" t="s">
        <v>24462</v>
      </c>
      <c r="E3893" s="32">
        <v>41</v>
      </c>
      <c r="F3893" s="29" t="s">
        <v>14</v>
      </c>
      <c r="G3893" s="29" t="s">
        <v>18484</v>
      </c>
      <c r="H3893" s="32" t="s">
        <v>18485</v>
      </c>
      <c r="I3893" s="29" t="s">
        <v>291</v>
      </c>
      <c r="J3893" s="29" t="s">
        <v>92</v>
      </c>
      <c r="K3893" s="34">
        <v>44238</v>
      </c>
      <c r="L3893" s="29" t="s">
        <v>42</v>
      </c>
    </row>
    <row r="3894" spans="1:12" x14ac:dyDescent="0.8">
      <c r="A3894" s="29" t="s">
        <v>18487</v>
      </c>
      <c r="B3894" s="29" t="s">
        <v>18488</v>
      </c>
      <c r="C3894" s="29" t="s">
        <v>24022</v>
      </c>
      <c r="D3894" s="29" t="s">
        <v>25139</v>
      </c>
      <c r="E3894" s="32">
        <v>25</v>
      </c>
      <c r="F3894" s="29" t="s">
        <v>29</v>
      </c>
      <c r="G3894" s="29" t="s">
        <v>18489</v>
      </c>
      <c r="H3894" s="32" t="s">
        <v>18490</v>
      </c>
      <c r="I3894" s="29" t="s">
        <v>573</v>
      </c>
      <c r="J3894" s="29" t="s">
        <v>193</v>
      </c>
      <c r="K3894" s="34">
        <v>45027</v>
      </c>
      <c r="L3894" s="29" t="s">
        <v>35</v>
      </c>
    </row>
    <row r="3895" spans="1:12" x14ac:dyDescent="0.8">
      <c r="A3895" s="29" t="s">
        <v>18492</v>
      </c>
      <c r="B3895" s="29" t="s">
        <v>18493</v>
      </c>
      <c r="C3895" s="29" t="s">
        <v>24197</v>
      </c>
      <c r="D3895" s="29" t="s">
        <v>24817</v>
      </c>
      <c r="E3895" s="32">
        <v>18</v>
      </c>
      <c r="F3895" s="29" t="s">
        <v>29</v>
      </c>
      <c r="G3895" s="29" t="s">
        <v>18494</v>
      </c>
      <c r="H3895" s="32" t="s">
        <v>18495</v>
      </c>
      <c r="I3895" s="29" t="s">
        <v>220</v>
      </c>
      <c r="J3895" s="29" t="s">
        <v>221</v>
      </c>
      <c r="K3895" s="34">
        <v>45151</v>
      </c>
      <c r="L3895" s="29" t="s">
        <v>42</v>
      </c>
    </row>
    <row r="3896" spans="1:12" x14ac:dyDescent="0.8">
      <c r="A3896" s="29" t="s">
        <v>18497</v>
      </c>
      <c r="B3896" s="29" t="s">
        <v>267</v>
      </c>
      <c r="C3896" s="29" t="s">
        <v>23752</v>
      </c>
      <c r="D3896" s="29" t="s">
        <v>24363</v>
      </c>
      <c r="E3896" s="32">
        <v>30</v>
      </c>
      <c r="F3896" s="29" t="s">
        <v>14</v>
      </c>
      <c r="G3896" s="29" t="s">
        <v>18498</v>
      </c>
      <c r="H3896" s="32" t="s">
        <v>18499</v>
      </c>
      <c r="I3896" s="29"/>
      <c r="J3896" s="29" t="s">
        <v>55</v>
      </c>
      <c r="K3896" s="34">
        <v>45530</v>
      </c>
      <c r="L3896" s="29" t="s">
        <v>26</v>
      </c>
    </row>
    <row r="3897" spans="1:12" x14ac:dyDescent="0.8">
      <c r="A3897" s="29" t="s">
        <v>18501</v>
      </c>
      <c r="B3897" s="29" t="s">
        <v>18502</v>
      </c>
      <c r="C3897" s="29" t="s">
        <v>24065</v>
      </c>
      <c r="D3897" s="29" t="s">
        <v>24090</v>
      </c>
      <c r="E3897" s="32">
        <v>47</v>
      </c>
      <c r="F3897" s="29" t="s">
        <v>14</v>
      </c>
      <c r="G3897" s="29" t="s">
        <v>18503</v>
      </c>
      <c r="H3897" s="32" t="s">
        <v>18504</v>
      </c>
      <c r="I3897" s="29" t="s">
        <v>238</v>
      </c>
      <c r="J3897" s="29" t="s">
        <v>48</v>
      </c>
      <c r="K3897" s="34">
        <v>45192</v>
      </c>
      <c r="L3897" s="29" t="s">
        <v>42</v>
      </c>
    </row>
    <row r="3898" spans="1:12" x14ac:dyDescent="0.8">
      <c r="A3898" s="29" t="s">
        <v>18506</v>
      </c>
      <c r="B3898" s="29"/>
      <c r="C3898" s="29"/>
      <c r="D3898" s="29"/>
      <c r="E3898" s="32">
        <v>51</v>
      </c>
      <c r="F3898" s="29" t="s">
        <v>29</v>
      </c>
      <c r="G3898" s="29" t="s">
        <v>18507</v>
      </c>
      <c r="H3898" s="32" t="s">
        <v>18508</v>
      </c>
      <c r="I3898" s="29" t="s">
        <v>161</v>
      </c>
      <c r="J3898" s="29" t="s">
        <v>113</v>
      </c>
      <c r="K3898" s="34">
        <v>44714</v>
      </c>
      <c r="L3898" s="29" t="s">
        <v>26</v>
      </c>
    </row>
    <row r="3899" spans="1:12" x14ac:dyDescent="0.8">
      <c r="A3899" s="29" t="s">
        <v>18510</v>
      </c>
      <c r="B3899" s="29" t="s">
        <v>18511</v>
      </c>
      <c r="C3899" s="29" t="s">
        <v>23782</v>
      </c>
      <c r="D3899" s="29" t="s">
        <v>24782</v>
      </c>
      <c r="E3899" s="32">
        <v>43</v>
      </c>
      <c r="F3899" s="29" t="s">
        <v>29</v>
      </c>
      <c r="G3899" s="29" t="s">
        <v>18512</v>
      </c>
      <c r="H3899" s="32" t="s">
        <v>18513</v>
      </c>
      <c r="I3899" s="29" t="s">
        <v>179</v>
      </c>
      <c r="J3899" s="29" t="s">
        <v>180</v>
      </c>
      <c r="K3899" s="34">
        <v>44213</v>
      </c>
      <c r="L3899" s="29" t="s">
        <v>42</v>
      </c>
    </row>
    <row r="3900" spans="1:12" x14ac:dyDescent="0.8">
      <c r="A3900" s="29" t="s">
        <v>18515</v>
      </c>
      <c r="B3900" s="29" t="s">
        <v>16138</v>
      </c>
      <c r="C3900" s="29" t="s">
        <v>23881</v>
      </c>
      <c r="D3900" s="29" t="s">
        <v>24362</v>
      </c>
      <c r="E3900" s="32"/>
      <c r="F3900" s="29" t="s">
        <v>29</v>
      </c>
      <c r="G3900" s="29" t="s">
        <v>18516</v>
      </c>
      <c r="H3900" s="32" t="s">
        <v>18517</v>
      </c>
      <c r="I3900" s="29" t="s">
        <v>144</v>
      </c>
      <c r="J3900" s="29" t="s">
        <v>126</v>
      </c>
      <c r="K3900" s="34">
        <v>44092</v>
      </c>
      <c r="L3900" s="29" t="s">
        <v>42</v>
      </c>
    </row>
    <row r="3901" spans="1:12" x14ac:dyDescent="0.8">
      <c r="A3901" s="29" t="s">
        <v>18519</v>
      </c>
      <c r="B3901" s="29" t="s">
        <v>18520</v>
      </c>
      <c r="C3901" s="29" t="s">
        <v>24136</v>
      </c>
      <c r="D3901" s="29" t="s">
        <v>24946</v>
      </c>
      <c r="E3901" s="32">
        <v>39</v>
      </c>
      <c r="F3901" s="29" t="s">
        <v>14</v>
      </c>
      <c r="G3901" s="29" t="s">
        <v>18521</v>
      </c>
      <c r="H3901" s="32" t="s">
        <v>18522</v>
      </c>
      <c r="I3901" s="29" t="s">
        <v>409</v>
      </c>
      <c r="J3901" s="29" t="s">
        <v>34</v>
      </c>
      <c r="K3901" s="34">
        <v>44131</v>
      </c>
      <c r="L3901" s="29" t="s">
        <v>42</v>
      </c>
    </row>
    <row r="3902" spans="1:12" x14ac:dyDescent="0.8">
      <c r="A3902" s="29" t="s">
        <v>18524</v>
      </c>
      <c r="B3902" s="29" t="s">
        <v>18525</v>
      </c>
      <c r="C3902" s="29" t="s">
        <v>24196</v>
      </c>
      <c r="D3902" s="29" t="s">
        <v>24368</v>
      </c>
      <c r="E3902" s="32">
        <v>28</v>
      </c>
      <c r="F3902" s="29" t="s">
        <v>14</v>
      </c>
      <c r="G3902" s="29" t="s">
        <v>18526</v>
      </c>
      <c r="H3902" s="32" t="s">
        <v>18527</v>
      </c>
      <c r="I3902" s="29" t="s">
        <v>691</v>
      </c>
      <c r="J3902" s="29" t="s">
        <v>48</v>
      </c>
      <c r="K3902" s="34">
        <v>45603</v>
      </c>
      <c r="L3902" s="29" t="s">
        <v>42</v>
      </c>
    </row>
    <row r="3903" spans="1:12" x14ac:dyDescent="0.8">
      <c r="A3903" s="29" t="s">
        <v>18529</v>
      </c>
      <c r="B3903" s="29" t="s">
        <v>18530</v>
      </c>
      <c r="C3903" s="29" t="s">
        <v>23751</v>
      </c>
      <c r="D3903" s="29" t="s">
        <v>24532</v>
      </c>
      <c r="E3903" s="32">
        <v>33</v>
      </c>
      <c r="F3903" s="29" t="s">
        <v>29</v>
      </c>
      <c r="G3903" s="29" t="s">
        <v>18531</v>
      </c>
      <c r="H3903" s="32" t="s">
        <v>18532</v>
      </c>
      <c r="I3903" s="29" t="s">
        <v>553</v>
      </c>
      <c r="J3903" s="29" t="s">
        <v>221</v>
      </c>
      <c r="K3903" s="34">
        <v>44306</v>
      </c>
      <c r="L3903" s="29" t="s">
        <v>42</v>
      </c>
    </row>
    <row r="3904" spans="1:12" x14ac:dyDescent="0.8">
      <c r="A3904" s="29" t="s">
        <v>18534</v>
      </c>
      <c r="B3904" s="29" t="s">
        <v>18535</v>
      </c>
      <c r="C3904" s="29" t="s">
        <v>23801</v>
      </c>
      <c r="D3904" s="29" t="s">
        <v>24834</v>
      </c>
      <c r="E3904" s="32">
        <v>55</v>
      </c>
      <c r="F3904" s="29" t="s">
        <v>14</v>
      </c>
      <c r="G3904" s="29" t="s">
        <v>18536</v>
      </c>
      <c r="H3904" s="32" t="s">
        <v>18537</v>
      </c>
      <c r="I3904" s="29" t="s">
        <v>529</v>
      </c>
      <c r="J3904" s="29" t="s">
        <v>55</v>
      </c>
      <c r="K3904" s="34">
        <v>43941</v>
      </c>
      <c r="L3904" s="29" t="s">
        <v>42</v>
      </c>
    </row>
    <row r="3905" spans="1:12" x14ac:dyDescent="0.8">
      <c r="A3905" s="29" t="s">
        <v>18538</v>
      </c>
      <c r="B3905" s="29" t="s">
        <v>18539</v>
      </c>
      <c r="C3905" s="29" t="s">
        <v>23997</v>
      </c>
      <c r="D3905" s="29" t="s">
        <v>24482</v>
      </c>
      <c r="E3905" s="32">
        <v>23</v>
      </c>
      <c r="F3905" s="29" t="s">
        <v>29</v>
      </c>
      <c r="G3905" s="29" t="s">
        <v>18540</v>
      </c>
      <c r="H3905" s="32" t="s">
        <v>18541</v>
      </c>
      <c r="I3905" s="29" t="s">
        <v>355</v>
      </c>
      <c r="J3905" s="29" t="s">
        <v>180</v>
      </c>
      <c r="K3905" s="34">
        <v>45176</v>
      </c>
      <c r="L3905" s="29" t="s">
        <v>35</v>
      </c>
    </row>
    <row r="3906" spans="1:12" x14ac:dyDescent="0.8">
      <c r="A3906" s="29" t="s">
        <v>18543</v>
      </c>
      <c r="B3906" s="29" t="s">
        <v>18544</v>
      </c>
      <c r="C3906" s="29" t="s">
        <v>23848</v>
      </c>
      <c r="D3906" s="29" t="s">
        <v>24809</v>
      </c>
      <c r="E3906" s="32">
        <v>54</v>
      </c>
      <c r="F3906" s="29" t="s">
        <v>14</v>
      </c>
      <c r="G3906" s="29" t="s">
        <v>18545</v>
      </c>
      <c r="H3906" s="32" t="s">
        <v>18546</v>
      </c>
      <c r="I3906" s="29" t="s">
        <v>98</v>
      </c>
      <c r="J3906" s="29" t="s">
        <v>99</v>
      </c>
      <c r="K3906" s="34">
        <v>45154</v>
      </c>
      <c r="L3906" s="29" t="s">
        <v>35</v>
      </c>
    </row>
    <row r="3907" spans="1:12" x14ac:dyDescent="0.8">
      <c r="A3907" s="29" t="s">
        <v>18548</v>
      </c>
      <c r="B3907" s="29" t="s">
        <v>18549</v>
      </c>
      <c r="C3907" s="29" t="s">
        <v>23777</v>
      </c>
      <c r="D3907" s="29" t="s">
        <v>23969</v>
      </c>
      <c r="E3907" s="32">
        <v>31</v>
      </c>
      <c r="F3907" s="29" t="s">
        <v>29</v>
      </c>
      <c r="G3907" s="29" t="s">
        <v>18550</v>
      </c>
      <c r="H3907" s="32">
        <v>7604320991</v>
      </c>
      <c r="I3907" s="29" t="s">
        <v>409</v>
      </c>
      <c r="J3907" s="29" t="s">
        <v>34</v>
      </c>
      <c r="K3907" s="34">
        <v>44672</v>
      </c>
      <c r="L3907" s="29" t="s">
        <v>42</v>
      </c>
    </row>
    <row r="3908" spans="1:12" x14ac:dyDescent="0.8">
      <c r="A3908" s="29" t="s">
        <v>18552</v>
      </c>
      <c r="B3908" s="29" t="s">
        <v>18553</v>
      </c>
      <c r="C3908" s="29" t="s">
        <v>24003</v>
      </c>
      <c r="D3908" s="29" t="s">
        <v>24947</v>
      </c>
      <c r="E3908" s="32">
        <v>50</v>
      </c>
      <c r="F3908" s="29" t="s">
        <v>14</v>
      </c>
      <c r="G3908" s="29" t="s">
        <v>18554</v>
      </c>
      <c r="H3908" s="32">
        <f>1-322-586-4414</f>
        <v>-5321</v>
      </c>
      <c r="I3908" s="29" t="s">
        <v>1383</v>
      </c>
      <c r="J3908" s="29" t="s">
        <v>92</v>
      </c>
      <c r="K3908" s="34">
        <v>44818</v>
      </c>
      <c r="L3908" s="29" t="s">
        <v>42</v>
      </c>
    </row>
    <row r="3909" spans="1:12" x14ac:dyDescent="0.8">
      <c r="A3909" s="29" t="s">
        <v>18556</v>
      </c>
      <c r="B3909" s="29" t="s">
        <v>18557</v>
      </c>
      <c r="C3909" s="29" t="s">
        <v>23938</v>
      </c>
      <c r="D3909" s="29" t="s">
        <v>24771</v>
      </c>
      <c r="E3909" s="32">
        <v>18</v>
      </c>
      <c r="F3909" s="29" t="s">
        <v>14</v>
      </c>
      <c r="G3909" s="29" t="s">
        <v>18558</v>
      </c>
      <c r="H3909" s="32" t="s">
        <v>18559</v>
      </c>
      <c r="I3909" s="29" t="s">
        <v>167</v>
      </c>
      <c r="J3909" s="29" t="s">
        <v>138</v>
      </c>
      <c r="K3909" s="34">
        <v>44379</v>
      </c>
      <c r="L3909" s="29" t="s">
        <v>35</v>
      </c>
    </row>
    <row r="3910" spans="1:12" x14ac:dyDescent="0.8">
      <c r="A3910" s="29" t="s">
        <v>18561</v>
      </c>
      <c r="B3910" s="29" t="s">
        <v>18562</v>
      </c>
      <c r="C3910" s="29" t="s">
        <v>23989</v>
      </c>
      <c r="D3910" s="29" t="s">
        <v>24331</v>
      </c>
      <c r="E3910" s="32">
        <v>42</v>
      </c>
      <c r="F3910" s="29" t="s">
        <v>14</v>
      </c>
      <c r="G3910" s="29" t="s">
        <v>18563</v>
      </c>
      <c r="H3910" s="32" t="s">
        <v>18564</v>
      </c>
      <c r="I3910" s="29" t="s">
        <v>473</v>
      </c>
      <c r="J3910" s="29" t="s">
        <v>113</v>
      </c>
      <c r="K3910" s="34">
        <v>44285</v>
      </c>
      <c r="L3910" s="29" t="s">
        <v>42</v>
      </c>
    </row>
    <row r="3911" spans="1:12" x14ac:dyDescent="0.8">
      <c r="A3911" s="29" t="s">
        <v>18566</v>
      </c>
      <c r="B3911" s="29" t="s">
        <v>18567</v>
      </c>
      <c r="C3911" s="29" t="s">
        <v>23848</v>
      </c>
      <c r="D3911" s="29" t="s">
        <v>24828</v>
      </c>
      <c r="E3911" s="32">
        <v>26</v>
      </c>
      <c r="F3911" s="29" t="s">
        <v>382</v>
      </c>
      <c r="G3911" s="29" t="s">
        <v>18568</v>
      </c>
      <c r="H3911" s="32" t="s">
        <v>18569</v>
      </c>
      <c r="I3911" s="29" t="s">
        <v>952</v>
      </c>
      <c r="J3911" s="29" t="s">
        <v>126</v>
      </c>
      <c r="K3911" s="34">
        <v>45466</v>
      </c>
      <c r="L3911" s="29" t="s">
        <v>42</v>
      </c>
    </row>
    <row r="3912" spans="1:12" x14ac:dyDescent="0.8">
      <c r="A3912" s="29" t="s">
        <v>18571</v>
      </c>
      <c r="B3912" s="29" t="s">
        <v>10206</v>
      </c>
      <c r="C3912" s="29" t="s">
        <v>23752</v>
      </c>
      <c r="D3912" s="29" t="s">
        <v>24544</v>
      </c>
      <c r="E3912" s="32">
        <v>18</v>
      </c>
      <c r="F3912" s="29" t="s">
        <v>14</v>
      </c>
      <c r="G3912" s="29" t="s">
        <v>18572</v>
      </c>
      <c r="H3912" s="32" t="s">
        <v>18573</v>
      </c>
      <c r="I3912" s="29" t="s">
        <v>91</v>
      </c>
      <c r="J3912" s="29" t="s">
        <v>92</v>
      </c>
      <c r="K3912" s="34">
        <v>44452</v>
      </c>
      <c r="L3912" s="29" t="s">
        <v>26</v>
      </c>
    </row>
    <row r="3913" spans="1:12" x14ac:dyDescent="0.8">
      <c r="A3913" s="29" t="s">
        <v>18575</v>
      </c>
      <c r="B3913" s="29" t="s">
        <v>18576</v>
      </c>
      <c r="C3913" s="29" t="s">
        <v>23985</v>
      </c>
      <c r="D3913" s="29" t="s">
        <v>24481</v>
      </c>
      <c r="E3913" s="32">
        <v>37</v>
      </c>
      <c r="F3913" s="29" t="s">
        <v>29</v>
      </c>
      <c r="G3913" s="29" t="s">
        <v>18577</v>
      </c>
      <c r="H3913" s="32" t="s">
        <v>18578</v>
      </c>
      <c r="I3913" s="29" t="s">
        <v>350</v>
      </c>
      <c r="J3913" s="29" t="s">
        <v>34</v>
      </c>
      <c r="K3913" s="34">
        <v>45173</v>
      </c>
      <c r="L3913" s="29" t="s">
        <v>42</v>
      </c>
    </row>
    <row r="3914" spans="1:12" x14ac:dyDescent="0.8">
      <c r="A3914" s="29" t="s">
        <v>18580</v>
      </c>
      <c r="B3914" s="29" t="s">
        <v>18581</v>
      </c>
      <c r="C3914" s="29" t="s">
        <v>23973</v>
      </c>
      <c r="D3914" s="29" t="s">
        <v>24741</v>
      </c>
      <c r="E3914" s="32">
        <v>47</v>
      </c>
      <c r="F3914" s="29" t="s">
        <v>29</v>
      </c>
      <c r="G3914" s="29"/>
      <c r="H3914" s="32" t="s">
        <v>18582</v>
      </c>
      <c r="I3914" s="29" t="s">
        <v>179</v>
      </c>
      <c r="J3914" s="29" t="s">
        <v>180</v>
      </c>
      <c r="K3914" s="34">
        <v>45664</v>
      </c>
      <c r="L3914" s="29" t="s">
        <v>35</v>
      </c>
    </row>
    <row r="3915" spans="1:12" x14ac:dyDescent="0.8">
      <c r="A3915" s="29" t="s">
        <v>18584</v>
      </c>
      <c r="B3915" s="29" t="s">
        <v>18585</v>
      </c>
      <c r="C3915" s="29" t="s">
        <v>24047</v>
      </c>
      <c r="D3915" s="29" t="s">
        <v>24706</v>
      </c>
      <c r="E3915" s="32">
        <v>24</v>
      </c>
      <c r="F3915" s="29" t="s">
        <v>29</v>
      </c>
      <c r="G3915" s="29" t="s">
        <v>18586</v>
      </c>
      <c r="H3915" s="32" t="s">
        <v>18587</v>
      </c>
      <c r="I3915" s="29" t="s">
        <v>510</v>
      </c>
      <c r="J3915" s="29" t="s">
        <v>126</v>
      </c>
      <c r="K3915" s="34">
        <v>44829</v>
      </c>
      <c r="L3915" s="29" t="s">
        <v>35</v>
      </c>
    </row>
    <row r="3916" spans="1:12" x14ac:dyDescent="0.8">
      <c r="A3916" s="29" t="s">
        <v>18589</v>
      </c>
      <c r="B3916" s="29" t="s">
        <v>18590</v>
      </c>
      <c r="C3916" s="29" t="s">
        <v>23980</v>
      </c>
      <c r="D3916" s="29" t="s">
        <v>24852</v>
      </c>
      <c r="E3916" s="32">
        <v>18</v>
      </c>
      <c r="F3916" s="29" t="s">
        <v>14</v>
      </c>
      <c r="G3916" s="29" t="s">
        <v>18591</v>
      </c>
      <c r="H3916" s="32">
        <v>6654279612</v>
      </c>
      <c r="I3916" s="29" t="s">
        <v>91</v>
      </c>
      <c r="J3916" s="29" t="s">
        <v>92</v>
      </c>
      <c r="K3916" s="34">
        <v>44179</v>
      </c>
      <c r="L3916" s="29" t="s">
        <v>35</v>
      </c>
    </row>
    <row r="3917" spans="1:12" x14ac:dyDescent="0.8">
      <c r="A3917" s="29" t="s">
        <v>18593</v>
      </c>
      <c r="B3917" s="29" t="s">
        <v>13547</v>
      </c>
      <c r="C3917" s="29" t="s">
        <v>23843</v>
      </c>
      <c r="D3917" s="29" t="s">
        <v>24331</v>
      </c>
      <c r="E3917" s="32"/>
      <c r="F3917" s="29" t="s">
        <v>14</v>
      </c>
      <c r="G3917" s="29" t="s">
        <v>924</v>
      </c>
      <c r="H3917" s="32" t="s">
        <v>18594</v>
      </c>
      <c r="I3917" s="29" t="s">
        <v>291</v>
      </c>
      <c r="J3917" s="29" t="s">
        <v>92</v>
      </c>
      <c r="K3917" s="34">
        <v>44258</v>
      </c>
      <c r="L3917" s="29" t="s">
        <v>42</v>
      </c>
    </row>
    <row r="3918" spans="1:12" x14ac:dyDescent="0.8">
      <c r="A3918" s="29" t="s">
        <v>18596</v>
      </c>
      <c r="B3918" s="29" t="s">
        <v>18597</v>
      </c>
      <c r="C3918" s="29" t="s">
        <v>390</v>
      </c>
      <c r="D3918" s="29" t="s">
        <v>24685</v>
      </c>
      <c r="E3918" s="32">
        <v>33</v>
      </c>
      <c r="F3918" s="29" t="s">
        <v>29</v>
      </c>
      <c r="G3918" s="29" t="s">
        <v>18598</v>
      </c>
      <c r="H3918" s="32" t="s">
        <v>18599</v>
      </c>
      <c r="I3918" s="29" t="s">
        <v>73</v>
      </c>
      <c r="J3918" s="29" t="s">
        <v>74</v>
      </c>
      <c r="K3918" s="34">
        <v>44901</v>
      </c>
      <c r="L3918" s="29" t="s">
        <v>35</v>
      </c>
    </row>
    <row r="3919" spans="1:12" x14ac:dyDescent="0.8">
      <c r="A3919" s="29" t="s">
        <v>18601</v>
      </c>
      <c r="B3919" s="29" t="s">
        <v>18602</v>
      </c>
      <c r="C3919" s="29" t="s">
        <v>23752</v>
      </c>
      <c r="D3919" s="29" t="s">
        <v>23874</v>
      </c>
      <c r="E3919" s="32">
        <v>41</v>
      </c>
      <c r="F3919" s="29" t="s">
        <v>14</v>
      </c>
      <c r="G3919" s="29" t="s">
        <v>18603</v>
      </c>
      <c r="H3919" s="32" t="s">
        <v>18604</v>
      </c>
      <c r="I3919" s="29" t="s">
        <v>167</v>
      </c>
      <c r="J3919" s="29" t="s">
        <v>138</v>
      </c>
      <c r="K3919" s="34">
        <v>44689</v>
      </c>
      <c r="L3919" s="29" t="s">
        <v>35</v>
      </c>
    </row>
    <row r="3920" spans="1:12" x14ac:dyDescent="0.8">
      <c r="A3920" s="29" t="s">
        <v>18606</v>
      </c>
      <c r="B3920" s="29" t="s">
        <v>18607</v>
      </c>
      <c r="C3920" s="29" t="s">
        <v>23999</v>
      </c>
      <c r="D3920" s="29" t="s">
        <v>24034</v>
      </c>
      <c r="E3920" s="32">
        <v>46</v>
      </c>
      <c r="F3920" s="29" t="s">
        <v>108</v>
      </c>
      <c r="G3920" s="29" t="s">
        <v>18608</v>
      </c>
      <c r="H3920" s="32">
        <v>6459037403</v>
      </c>
      <c r="I3920" s="29" t="s">
        <v>227</v>
      </c>
      <c r="J3920" s="29" t="s">
        <v>221</v>
      </c>
      <c r="K3920" s="34">
        <v>45518</v>
      </c>
      <c r="L3920" s="29" t="s">
        <v>35</v>
      </c>
    </row>
    <row r="3921" spans="1:12" x14ac:dyDescent="0.8">
      <c r="A3921" s="29" t="s">
        <v>18610</v>
      </c>
      <c r="B3921" s="29" t="s">
        <v>18611</v>
      </c>
      <c r="C3921" s="29" t="s">
        <v>23749</v>
      </c>
      <c r="D3921" s="29" t="s">
        <v>24034</v>
      </c>
      <c r="E3921" s="32">
        <v>34</v>
      </c>
      <c r="F3921" s="29" t="s">
        <v>14</v>
      </c>
      <c r="G3921" s="29" t="s">
        <v>18612</v>
      </c>
      <c r="H3921" s="32" t="s">
        <v>18613</v>
      </c>
      <c r="I3921" s="29" t="s">
        <v>227</v>
      </c>
      <c r="J3921" s="29" t="s">
        <v>221</v>
      </c>
      <c r="K3921" s="34">
        <v>44039</v>
      </c>
      <c r="L3921" s="29" t="s">
        <v>26</v>
      </c>
    </row>
    <row r="3922" spans="1:12" x14ac:dyDescent="0.8">
      <c r="A3922" s="29" t="s">
        <v>18615</v>
      </c>
      <c r="B3922" s="29" t="s">
        <v>18616</v>
      </c>
      <c r="C3922" s="29" t="s">
        <v>24085</v>
      </c>
      <c r="D3922" s="29" t="s">
        <v>24387</v>
      </c>
      <c r="E3922" s="32">
        <v>57</v>
      </c>
      <c r="F3922" s="29" t="s">
        <v>14</v>
      </c>
      <c r="G3922" s="29" t="s">
        <v>18617</v>
      </c>
      <c r="H3922" s="32" t="s">
        <v>18618</v>
      </c>
      <c r="I3922" s="29" t="s">
        <v>173</v>
      </c>
      <c r="J3922" s="29" t="s">
        <v>62</v>
      </c>
      <c r="K3922" s="34">
        <v>44319</v>
      </c>
      <c r="L3922" s="29"/>
    </row>
    <row r="3923" spans="1:12" x14ac:dyDescent="0.8">
      <c r="A3923" s="29" t="s">
        <v>18620</v>
      </c>
      <c r="B3923" s="29" t="s">
        <v>18621</v>
      </c>
      <c r="C3923" s="29" t="s">
        <v>24013</v>
      </c>
      <c r="D3923" s="29" t="s">
        <v>24570</v>
      </c>
      <c r="E3923" s="32">
        <v>37</v>
      </c>
      <c r="F3923" s="29" t="s">
        <v>14</v>
      </c>
      <c r="G3923" s="29" t="s">
        <v>18622</v>
      </c>
      <c r="H3923" s="32" t="s">
        <v>18623</v>
      </c>
      <c r="I3923" s="29" t="s">
        <v>119</v>
      </c>
      <c r="J3923" s="29" t="s">
        <v>55</v>
      </c>
      <c r="K3923" s="34">
        <v>45711</v>
      </c>
      <c r="L3923" s="29" t="s">
        <v>26</v>
      </c>
    </row>
    <row r="3924" spans="1:12" x14ac:dyDescent="0.8">
      <c r="A3924" s="29" t="s">
        <v>18625</v>
      </c>
      <c r="B3924" s="29" t="s">
        <v>18626</v>
      </c>
      <c r="C3924" s="29" t="s">
        <v>23999</v>
      </c>
      <c r="D3924" s="29" t="s">
        <v>25140</v>
      </c>
      <c r="E3924" s="32"/>
      <c r="F3924" s="29" t="s">
        <v>14</v>
      </c>
      <c r="G3924" s="29" t="s">
        <v>18627</v>
      </c>
      <c r="H3924" s="32" t="s">
        <v>18628</v>
      </c>
      <c r="I3924" s="29" t="s">
        <v>119</v>
      </c>
      <c r="J3924" s="29" t="s">
        <v>55</v>
      </c>
      <c r="K3924" s="34">
        <v>45544</v>
      </c>
      <c r="L3924" s="29" t="s">
        <v>35</v>
      </c>
    </row>
    <row r="3925" spans="1:12" x14ac:dyDescent="0.8">
      <c r="A3925" s="29" t="s">
        <v>18630</v>
      </c>
      <c r="B3925" s="29" t="s">
        <v>18631</v>
      </c>
      <c r="C3925" s="29" t="s">
        <v>23935</v>
      </c>
      <c r="D3925" s="29" t="s">
        <v>24156</v>
      </c>
      <c r="E3925" s="32">
        <v>18</v>
      </c>
      <c r="F3925" s="29" t="s">
        <v>29</v>
      </c>
      <c r="G3925" s="29" t="s">
        <v>18632</v>
      </c>
      <c r="H3925" s="32" t="s">
        <v>18633</v>
      </c>
      <c r="I3925" s="29" t="s">
        <v>54</v>
      </c>
      <c r="J3925" s="29" t="s">
        <v>55</v>
      </c>
      <c r="K3925" s="34">
        <v>44500</v>
      </c>
      <c r="L3925" s="29" t="s">
        <v>35</v>
      </c>
    </row>
    <row r="3926" spans="1:12" x14ac:dyDescent="0.8">
      <c r="A3926" s="29" t="s">
        <v>18635</v>
      </c>
      <c r="B3926" s="29" t="s">
        <v>18636</v>
      </c>
      <c r="C3926" s="29" t="s">
        <v>23752</v>
      </c>
      <c r="D3926" s="29" t="s">
        <v>24852</v>
      </c>
      <c r="E3926" s="32">
        <v>31</v>
      </c>
      <c r="F3926" s="29" t="s">
        <v>14</v>
      </c>
      <c r="G3926" s="29" t="s">
        <v>18637</v>
      </c>
      <c r="H3926" s="32" t="s">
        <v>18638</v>
      </c>
      <c r="I3926" s="29" t="s">
        <v>54</v>
      </c>
      <c r="J3926" s="29" t="s">
        <v>55</v>
      </c>
      <c r="K3926" s="34">
        <v>45239</v>
      </c>
      <c r="L3926" s="29" t="s">
        <v>26</v>
      </c>
    </row>
    <row r="3927" spans="1:12" x14ac:dyDescent="0.8">
      <c r="A3927" s="29" t="s">
        <v>18640</v>
      </c>
      <c r="B3927" s="29" t="s">
        <v>18641</v>
      </c>
      <c r="C3927" s="29" t="s">
        <v>24043</v>
      </c>
      <c r="D3927" s="29" t="s">
        <v>24952</v>
      </c>
      <c r="E3927" s="32">
        <v>30</v>
      </c>
      <c r="F3927" s="29" t="s">
        <v>14</v>
      </c>
      <c r="G3927" s="29" t="s">
        <v>18642</v>
      </c>
      <c r="H3927" s="32" t="s">
        <v>18643</v>
      </c>
      <c r="I3927" s="29" t="s">
        <v>529</v>
      </c>
      <c r="J3927" s="29" t="s">
        <v>55</v>
      </c>
      <c r="K3927" s="34">
        <v>44591</v>
      </c>
      <c r="L3927" s="29" t="s">
        <v>26</v>
      </c>
    </row>
    <row r="3928" spans="1:12" x14ac:dyDescent="0.8">
      <c r="A3928" s="29" t="s">
        <v>18645</v>
      </c>
      <c r="B3928" s="29" t="s">
        <v>18646</v>
      </c>
      <c r="C3928" s="29" t="s">
        <v>23810</v>
      </c>
      <c r="D3928" s="29" t="s">
        <v>24946</v>
      </c>
      <c r="E3928" s="32">
        <v>46</v>
      </c>
      <c r="F3928" s="29" t="s">
        <v>14</v>
      </c>
      <c r="G3928" s="29" t="s">
        <v>18647</v>
      </c>
      <c r="H3928" s="32" t="s">
        <v>18648</v>
      </c>
      <c r="I3928" s="29" t="s">
        <v>119</v>
      </c>
      <c r="J3928" s="29" t="s">
        <v>55</v>
      </c>
      <c r="K3928" s="34">
        <v>45146</v>
      </c>
      <c r="L3928" s="29" t="s">
        <v>35</v>
      </c>
    </row>
    <row r="3929" spans="1:12" x14ac:dyDescent="0.8">
      <c r="A3929" s="29" t="s">
        <v>18650</v>
      </c>
      <c r="B3929" s="29" t="s">
        <v>18651</v>
      </c>
      <c r="C3929" s="29" t="s">
        <v>24008</v>
      </c>
      <c r="D3929" s="29" t="s">
        <v>24507</v>
      </c>
      <c r="E3929" s="32">
        <v>40</v>
      </c>
      <c r="F3929" s="29" t="s">
        <v>29</v>
      </c>
      <c r="G3929" s="29" t="s">
        <v>18652</v>
      </c>
      <c r="H3929" s="32" t="s">
        <v>18653</v>
      </c>
      <c r="I3929" s="29" t="s">
        <v>238</v>
      </c>
      <c r="J3929" s="29" t="s">
        <v>48</v>
      </c>
      <c r="K3929" s="34">
        <v>44957</v>
      </c>
      <c r="L3929" s="29" t="s">
        <v>42</v>
      </c>
    </row>
    <row r="3930" spans="1:12" x14ac:dyDescent="0.8">
      <c r="A3930" s="29" t="s">
        <v>18655</v>
      </c>
      <c r="B3930" s="29" t="s">
        <v>18656</v>
      </c>
      <c r="C3930" s="29" t="s">
        <v>113</v>
      </c>
      <c r="D3930" s="29" t="s">
        <v>24946</v>
      </c>
      <c r="E3930" s="32">
        <v>20</v>
      </c>
      <c r="F3930" s="29" t="s">
        <v>29</v>
      </c>
      <c r="G3930" s="29" t="s">
        <v>18657</v>
      </c>
      <c r="H3930" s="32" t="s">
        <v>18658</v>
      </c>
      <c r="I3930" s="29" t="s">
        <v>1777</v>
      </c>
      <c r="J3930" s="29" t="s">
        <v>145</v>
      </c>
      <c r="K3930" s="34">
        <v>44283</v>
      </c>
      <c r="L3930" s="29" t="s">
        <v>42</v>
      </c>
    </row>
    <row r="3931" spans="1:12" x14ac:dyDescent="0.8">
      <c r="A3931" s="29" t="s">
        <v>18660</v>
      </c>
      <c r="B3931" s="29" t="s">
        <v>18661</v>
      </c>
      <c r="C3931" s="29" t="s">
        <v>23871</v>
      </c>
      <c r="D3931" s="29" t="s">
        <v>25099</v>
      </c>
      <c r="E3931" s="32">
        <v>37</v>
      </c>
      <c r="F3931" s="29" t="s">
        <v>29</v>
      </c>
      <c r="G3931" s="29" t="s">
        <v>18662</v>
      </c>
      <c r="H3931" s="32" t="s">
        <v>18663</v>
      </c>
      <c r="I3931" s="29" t="s">
        <v>320</v>
      </c>
      <c r="J3931" s="29" t="s">
        <v>138</v>
      </c>
      <c r="K3931" s="34">
        <v>43936</v>
      </c>
      <c r="L3931" s="29" t="s">
        <v>35</v>
      </c>
    </row>
    <row r="3932" spans="1:12" x14ac:dyDescent="0.8">
      <c r="A3932" s="29" t="s">
        <v>18665</v>
      </c>
      <c r="B3932" s="29" t="s">
        <v>1385</v>
      </c>
      <c r="C3932" s="29" t="s">
        <v>23780</v>
      </c>
      <c r="D3932" s="29" t="s">
        <v>24146</v>
      </c>
      <c r="E3932" s="32">
        <v>43</v>
      </c>
      <c r="F3932" s="29" t="s">
        <v>29</v>
      </c>
      <c r="G3932" s="29" t="s">
        <v>18666</v>
      </c>
      <c r="H3932" s="32" t="s">
        <v>18667</v>
      </c>
      <c r="I3932" s="29" t="s">
        <v>746</v>
      </c>
      <c r="J3932" s="29" t="s">
        <v>145</v>
      </c>
      <c r="K3932" s="34">
        <v>45664</v>
      </c>
      <c r="L3932" s="29" t="s">
        <v>26</v>
      </c>
    </row>
    <row r="3933" spans="1:12" x14ac:dyDescent="0.8">
      <c r="A3933" s="29" t="s">
        <v>18669</v>
      </c>
      <c r="B3933" s="29" t="s">
        <v>18670</v>
      </c>
      <c r="C3933" s="29" t="s">
        <v>23969</v>
      </c>
      <c r="D3933" s="29" t="s">
        <v>24373</v>
      </c>
      <c r="E3933" s="32">
        <v>53</v>
      </c>
      <c r="F3933" s="29" t="s">
        <v>29</v>
      </c>
      <c r="G3933" s="29" t="s">
        <v>18671</v>
      </c>
      <c r="H3933" s="32">
        <v>5388086919</v>
      </c>
      <c r="I3933" s="29" t="s">
        <v>73</v>
      </c>
      <c r="J3933" s="29" t="s">
        <v>74</v>
      </c>
      <c r="K3933" s="34">
        <v>44333</v>
      </c>
      <c r="L3933" s="29" t="s">
        <v>35</v>
      </c>
    </row>
    <row r="3934" spans="1:12" x14ac:dyDescent="0.8">
      <c r="A3934" s="29" t="s">
        <v>18673</v>
      </c>
      <c r="B3934" s="29" t="s">
        <v>18674</v>
      </c>
      <c r="C3934" s="29" t="s">
        <v>24046</v>
      </c>
      <c r="D3934" s="29" t="s">
        <v>24456</v>
      </c>
      <c r="E3934" s="32">
        <v>45</v>
      </c>
      <c r="F3934" s="29" t="s">
        <v>14</v>
      </c>
      <c r="G3934" s="29" t="s">
        <v>18675</v>
      </c>
      <c r="H3934" s="32">
        <v>9027623126</v>
      </c>
      <c r="I3934" s="29" t="s">
        <v>199</v>
      </c>
      <c r="J3934" s="29" t="s">
        <v>74</v>
      </c>
      <c r="K3934" s="34">
        <v>44172</v>
      </c>
      <c r="L3934" s="29" t="s">
        <v>35</v>
      </c>
    </row>
    <row r="3935" spans="1:12" x14ac:dyDescent="0.8">
      <c r="A3935" s="29" t="s">
        <v>18677</v>
      </c>
      <c r="B3935" s="29" t="s">
        <v>18678</v>
      </c>
      <c r="C3935" s="29" t="s">
        <v>23915</v>
      </c>
      <c r="D3935" s="29" t="s">
        <v>24460</v>
      </c>
      <c r="E3935" s="32">
        <v>44</v>
      </c>
      <c r="F3935" s="29" t="s">
        <v>29</v>
      </c>
      <c r="G3935" s="29" t="s">
        <v>18679</v>
      </c>
      <c r="H3935" s="32" t="s">
        <v>18680</v>
      </c>
      <c r="I3935" s="29" t="s">
        <v>260</v>
      </c>
      <c r="J3935" s="29" t="s">
        <v>113</v>
      </c>
      <c r="K3935" s="34">
        <v>45379</v>
      </c>
      <c r="L3935" s="29" t="s">
        <v>42</v>
      </c>
    </row>
    <row r="3936" spans="1:12" x14ac:dyDescent="0.8">
      <c r="A3936" s="29" t="s">
        <v>18682</v>
      </c>
      <c r="B3936" s="29" t="s">
        <v>18683</v>
      </c>
      <c r="C3936" s="29" t="s">
        <v>23838</v>
      </c>
      <c r="D3936" s="29" t="s">
        <v>24995</v>
      </c>
      <c r="E3936" s="32">
        <v>35</v>
      </c>
      <c r="F3936" s="29" t="s">
        <v>14</v>
      </c>
      <c r="G3936" s="29" t="s">
        <v>18684</v>
      </c>
      <c r="H3936" s="32" t="s">
        <v>18685</v>
      </c>
      <c r="I3936" s="29" t="s">
        <v>473</v>
      </c>
      <c r="J3936" s="29" t="s">
        <v>113</v>
      </c>
      <c r="K3936" s="34">
        <v>44449</v>
      </c>
      <c r="L3936" s="29" t="s">
        <v>35</v>
      </c>
    </row>
    <row r="3937" spans="1:12" x14ac:dyDescent="0.8">
      <c r="A3937" s="29" t="s">
        <v>18687</v>
      </c>
      <c r="B3937" s="29" t="s">
        <v>18688</v>
      </c>
      <c r="C3937" s="29" t="s">
        <v>23883</v>
      </c>
      <c r="D3937" s="29" t="s">
        <v>24417</v>
      </c>
      <c r="E3937" s="32">
        <v>39</v>
      </c>
      <c r="F3937" s="29" t="s">
        <v>14</v>
      </c>
      <c r="G3937" s="29" t="s">
        <v>18689</v>
      </c>
      <c r="H3937" s="32" t="s">
        <v>18690</v>
      </c>
      <c r="I3937" s="29" t="s">
        <v>238</v>
      </c>
      <c r="J3937" s="29" t="s">
        <v>48</v>
      </c>
      <c r="K3937" s="34">
        <v>44077</v>
      </c>
      <c r="L3937" s="29" t="s">
        <v>35</v>
      </c>
    </row>
    <row r="3938" spans="1:12" x14ac:dyDescent="0.8">
      <c r="A3938" s="29" t="s">
        <v>18692</v>
      </c>
      <c r="B3938" s="29" t="s">
        <v>18693</v>
      </c>
      <c r="C3938" s="29" t="s">
        <v>23921</v>
      </c>
      <c r="D3938" s="29" t="s">
        <v>24615</v>
      </c>
      <c r="E3938" s="32">
        <v>49</v>
      </c>
      <c r="F3938" s="29" t="s">
        <v>14</v>
      </c>
      <c r="G3938" s="29" t="s">
        <v>18694</v>
      </c>
      <c r="H3938" s="32" t="s">
        <v>18695</v>
      </c>
      <c r="I3938" s="29" t="s">
        <v>320</v>
      </c>
      <c r="J3938" s="29" t="s">
        <v>138</v>
      </c>
      <c r="K3938" s="34">
        <v>45224</v>
      </c>
      <c r="L3938" s="29" t="s">
        <v>42</v>
      </c>
    </row>
    <row r="3939" spans="1:12" x14ac:dyDescent="0.8">
      <c r="A3939" s="29" t="s">
        <v>18697</v>
      </c>
      <c r="B3939" s="29" t="s">
        <v>18698</v>
      </c>
      <c r="C3939" s="29" t="s">
        <v>23796</v>
      </c>
      <c r="D3939" s="29" t="s">
        <v>24568</v>
      </c>
      <c r="E3939" s="32">
        <v>19</v>
      </c>
      <c r="F3939" s="29" t="s">
        <v>14</v>
      </c>
      <c r="G3939" s="29" t="s">
        <v>18699</v>
      </c>
      <c r="H3939" s="32" t="s">
        <v>18700</v>
      </c>
      <c r="I3939" s="29" t="s">
        <v>952</v>
      </c>
      <c r="J3939" s="29" t="s">
        <v>126</v>
      </c>
      <c r="K3939" s="34">
        <v>45415</v>
      </c>
      <c r="L3939" s="29" t="s">
        <v>26</v>
      </c>
    </row>
    <row r="3940" spans="1:12" x14ac:dyDescent="0.8">
      <c r="A3940" s="29" t="s">
        <v>18702</v>
      </c>
      <c r="B3940" s="29" t="s">
        <v>18703</v>
      </c>
      <c r="C3940" s="29" t="s">
        <v>390</v>
      </c>
      <c r="D3940" s="29" t="s">
        <v>24643</v>
      </c>
      <c r="E3940" s="32">
        <v>30</v>
      </c>
      <c r="F3940" s="29" t="s">
        <v>29</v>
      </c>
      <c r="G3940" s="29" t="s">
        <v>18704</v>
      </c>
      <c r="H3940" s="32" t="s">
        <v>18705</v>
      </c>
      <c r="I3940" s="29" t="s">
        <v>112</v>
      </c>
      <c r="J3940" s="29" t="s">
        <v>113</v>
      </c>
      <c r="K3940" s="34">
        <v>44938</v>
      </c>
      <c r="L3940" s="29" t="s">
        <v>35</v>
      </c>
    </row>
    <row r="3941" spans="1:12" x14ac:dyDescent="0.8">
      <c r="A3941" s="29" t="s">
        <v>18707</v>
      </c>
      <c r="B3941" s="29" t="s">
        <v>18708</v>
      </c>
      <c r="C3941" s="29" t="s">
        <v>23801</v>
      </c>
      <c r="D3941" s="29" t="s">
        <v>24615</v>
      </c>
      <c r="E3941" s="32">
        <v>25</v>
      </c>
      <c r="F3941" s="29" t="s">
        <v>14</v>
      </c>
      <c r="G3941" s="29" t="s">
        <v>18709</v>
      </c>
      <c r="H3941" s="32" t="s">
        <v>18710</v>
      </c>
      <c r="I3941" s="29"/>
      <c r="J3941" s="29" t="s">
        <v>138</v>
      </c>
      <c r="K3941" s="34">
        <v>44401</v>
      </c>
      <c r="L3941" s="29" t="s">
        <v>35</v>
      </c>
    </row>
    <row r="3942" spans="1:12" x14ac:dyDescent="0.8">
      <c r="A3942" s="29" t="s">
        <v>18712</v>
      </c>
      <c r="B3942" s="29" t="s">
        <v>18713</v>
      </c>
      <c r="C3942" s="29" t="s">
        <v>24041</v>
      </c>
      <c r="D3942" s="29" t="s">
        <v>24428</v>
      </c>
      <c r="E3942" s="32">
        <v>39</v>
      </c>
      <c r="F3942" s="29" t="s">
        <v>29</v>
      </c>
      <c r="G3942" s="29" t="s">
        <v>14449</v>
      </c>
      <c r="H3942" s="32" t="s">
        <v>18714</v>
      </c>
      <c r="I3942" s="29" t="s">
        <v>54</v>
      </c>
      <c r="J3942" s="29" t="s">
        <v>55</v>
      </c>
      <c r="K3942" s="34">
        <v>45296</v>
      </c>
      <c r="L3942" s="29" t="s">
        <v>35</v>
      </c>
    </row>
    <row r="3943" spans="1:12" x14ac:dyDescent="0.8">
      <c r="A3943" s="29" t="s">
        <v>18716</v>
      </c>
      <c r="B3943" s="29" t="s">
        <v>18717</v>
      </c>
      <c r="C3943" s="29" t="s">
        <v>23781</v>
      </c>
      <c r="D3943" s="29" t="s">
        <v>24368</v>
      </c>
      <c r="E3943" s="32">
        <v>49</v>
      </c>
      <c r="F3943" s="29" t="s">
        <v>29</v>
      </c>
      <c r="G3943" s="29" t="s">
        <v>18718</v>
      </c>
      <c r="H3943" s="32" t="s">
        <v>18719</v>
      </c>
      <c r="I3943" s="29" t="s">
        <v>155</v>
      </c>
      <c r="J3943" s="29" t="s">
        <v>92</v>
      </c>
      <c r="K3943" s="34">
        <v>44099</v>
      </c>
      <c r="L3943" s="29" t="s">
        <v>42</v>
      </c>
    </row>
    <row r="3944" spans="1:12" x14ac:dyDescent="0.8">
      <c r="A3944" s="29" t="s">
        <v>18721</v>
      </c>
      <c r="B3944" s="29" t="s">
        <v>18722</v>
      </c>
      <c r="C3944" s="29" t="s">
        <v>23910</v>
      </c>
      <c r="D3944" s="29" t="s">
        <v>24673</v>
      </c>
      <c r="E3944" s="32">
        <v>27</v>
      </c>
      <c r="F3944" s="29" t="s">
        <v>29</v>
      </c>
      <c r="G3944" s="29" t="s">
        <v>18723</v>
      </c>
      <c r="H3944" s="32" t="s">
        <v>18724</v>
      </c>
      <c r="I3944" s="29" t="s">
        <v>573</v>
      </c>
      <c r="J3944" s="29" t="s">
        <v>193</v>
      </c>
      <c r="K3944" s="34">
        <v>45515</v>
      </c>
      <c r="L3944" s="29" t="s">
        <v>26</v>
      </c>
    </row>
    <row r="3945" spans="1:12" x14ac:dyDescent="0.8">
      <c r="A3945" s="29" t="s">
        <v>18726</v>
      </c>
      <c r="B3945" s="29" t="s">
        <v>18727</v>
      </c>
      <c r="C3945" s="29" t="s">
        <v>23918</v>
      </c>
      <c r="D3945" s="29" t="s">
        <v>24877</v>
      </c>
      <c r="E3945" s="32"/>
      <c r="F3945" s="29" t="s">
        <v>14</v>
      </c>
      <c r="G3945" s="29" t="s">
        <v>18728</v>
      </c>
      <c r="H3945" s="32" t="s">
        <v>18729</v>
      </c>
      <c r="I3945" s="29"/>
      <c r="J3945" s="29" t="s">
        <v>145</v>
      </c>
      <c r="K3945" s="34">
        <v>44776</v>
      </c>
      <c r="L3945" s="29" t="s">
        <v>35</v>
      </c>
    </row>
    <row r="3946" spans="1:12" x14ac:dyDescent="0.8">
      <c r="A3946" s="29" t="s">
        <v>18731</v>
      </c>
      <c r="B3946" s="29" t="s">
        <v>18732</v>
      </c>
      <c r="C3946" s="29" t="s">
        <v>23990</v>
      </c>
      <c r="D3946" s="29" t="s">
        <v>24698</v>
      </c>
      <c r="E3946" s="32">
        <v>30</v>
      </c>
      <c r="F3946" s="29" t="s">
        <v>14</v>
      </c>
      <c r="G3946" s="29" t="s">
        <v>18733</v>
      </c>
      <c r="H3946" s="32" t="s">
        <v>18734</v>
      </c>
      <c r="I3946" s="29" t="s">
        <v>270</v>
      </c>
      <c r="J3946" s="29" t="s">
        <v>19</v>
      </c>
      <c r="K3946" s="34">
        <v>45110</v>
      </c>
      <c r="L3946" s="29" t="s">
        <v>26</v>
      </c>
    </row>
    <row r="3947" spans="1:12" x14ac:dyDescent="0.8">
      <c r="A3947" s="29" t="s">
        <v>18736</v>
      </c>
      <c r="B3947" s="29" t="s">
        <v>18737</v>
      </c>
      <c r="C3947" s="29" t="s">
        <v>23987</v>
      </c>
      <c r="D3947" s="29" t="s">
        <v>24769</v>
      </c>
      <c r="E3947" s="32">
        <v>45</v>
      </c>
      <c r="F3947" s="29" t="s">
        <v>29</v>
      </c>
      <c r="G3947" s="29" t="s">
        <v>18738</v>
      </c>
      <c r="H3947" s="32" t="s">
        <v>18739</v>
      </c>
      <c r="I3947" s="29" t="s">
        <v>249</v>
      </c>
      <c r="J3947" s="29" t="s">
        <v>55</v>
      </c>
      <c r="K3947" s="34">
        <v>45164</v>
      </c>
      <c r="L3947" s="29" t="s">
        <v>35</v>
      </c>
    </row>
    <row r="3948" spans="1:12" x14ac:dyDescent="0.8">
      <c r="A3948" s="29" t="s">
        <v>18741</v>
      </c>
      <c r="B3948" s="29" t="s">
        <v>18742</v>
      </c>
      <c r="C3948" s="29" t="s">
        <v>24229</v>
      </c>
      <c r="D3948" s="29" t="s">
        <v>24445</v>
      </c>
      <c r="E3948" s="32">
        <v>41</v>
      </c>
      <c r="F3948" s="29" t="s">
        <v>29</v>
      </c>
      <c r="G3948" s="29" t="s">
        <v>18743</v>
      </c>
      <c r="H3948" s="32" t="s">
        <v>18744</v>
      </c>
      <c r="I3948" s="29" t="s">
        <v>867</v>
      </c>
      <c r="J3948" s="29" t="s">
        <v>99</v>
      </c>
      <c r="K3948" s="34">
        <v>44673</v>
      </c>
      <c r="L3948" s="29" t="s">
        <v>35</v>
      </c>
    </row>
    <row r="3949" spans="1:12" x14ac:dyDescent="0.8">
      <c r="A3949" s="29" t="s">
        <v>18746</v>
      </c>
      <c r="B3949" s="29" t="s">
        <v>18747</v>
      </c>
      <c r="C3949" s="29" t="s">
        <v>23835</v>
      </c>
      <c r="D3949" s="29" t="s">
        <v>24693</v>
      </c>
      <c r="E3949" s="32">
        <v>40</v>
      </c>
      <c r="F3949" s="29" t="s">
        <v>14</v>
      </c>
      <c r="G3949" s="29" t="s">
        <v>18748</v>
      </c>
      <c r="H3949" s="32" t="s">
        <v>18749</v>
      </c>
      <c r="I3949" s="29" t="s">
        <v>1383</v>
      </c>
      <c r="J3949" s="29" t="s">
        <v>92</v>
      </c>
      <c r="K3949" s="34">
        <v>45050</v>
      </c>
      <c r="L3949" s="29" t="s">
        <v>35</v>
      </c>
    </row>
    <row r="3950" spans="1:12" x14ac:dyDescent="0.8">
      <c r="A3950" s="29" t="s">
        <v>18751</v>
      </c>
      <c r="B3950" s="29" t="s">
        <v>18752</v>
      </c>
      <c r="C3950" s="29" t="s">
        <v>23915</v>
      </c>
      <c r="D3950" s="29" t="s">
        <v>24455</v>
      </c>
      <c r="E3950" s="32">
        <v>31</v>
      </c>
      <c r="F3950" s="29" t="s">
        <v>29</v>
      </c>
      <c r="G3950" s="29" t="s">
        <v>18753</v>
      </c>
      <c r="H3950" s="32"/>
      <c r="I3950" s="29" t="s">
        <v>249</v>
      </c>
      <c r="J3950" s="29" t="s">
        <v>55</v>
      </c>
      <c r="K3950" s="34">
        <v>45184</v>
      </c>
      <c r="L3950" s="29" t="s">
        <v>35</v>
      </c>
    </row>
    <row r="3951" spans="1:12" x14ac:dyDescent="0.8">
      <c r="A3951" s="29" t="s">
        <v>18755</v>
      </c>
      <c r="B3951" s="29" t="s">
        <v>18756</v>
      </c>
      <c r="C3951" s="29" t="s">
        <v>23938</v>
      </c>
      <c r="D3951" s="29" t="s">
        <v>24456</v>
      </c>
      <c r="E3951" s="32">
        <v>19</v>
      </c>
      <c r="F3951" s="29" t="s">
        <v>14</v>
      </c>
      <c r="G3951" s="29" t="s">
        <v>18757</v>
      </c>
      <c r="H3951" s="32" t="s">
        <v>18758</v>
      </c>
      <c r="I3951" s="29" t="s">
        <v>270</v>
      </c>
      <c r="J3951" s="29" t="s">
        <v>19</v>
      </c>
      <c r="K3951" s="34">
        <v>44231</v>
      </c>
      <c r="L3951" s="29" t="s">
        <v>35</v>
      </c>
    </row>
    <row r="3952" spans="1:12" x14ac:dyDescent="0.8">
      <c r="A3952" s="29" t="s">
        <v>18760</v>
      </c>
      <c r="B3952" s="29" t="s">
        <v>18761</v>
      </c>
      <c r="C3952" s="29" t="s">
        <v>23949</v>
      </c>
      <c r="D3952" s="29" t="s">
        <v>24427</v>
      </c>
      <c r="E3952" s="32">
        <v>41</v>
      </c>
      <c r="F3952" s="29" t="s">
        <v>14</v>
      </c>
      <c r="G3952" s="29" t="s">
        <v>18762</v>
      </c>
      <c r="H3952" s="32" t="s">
        <v>18763</v>
      </c>
      <c r="I3952" s="29"/>
      <c r="J3952" s="29" t="s">
        <v>193</v>
      </c>
      <c r="K3952" s="34">
        <v>44407</v>
      </c>
      <c r="L3952" s="29" t="s">
        <v>35</v>
      </c>
    </row>
    <row r="3953" spans="1:12" x14ac:dyDescent="0.8">
      <c r="A3953" s="29" t="s">
        <v>18765</v>
      </c>
      <c r="B3953" s="29" t="s">
        <v>18766</v>
      </c>
      <c r="C3953" s="29" t="s">
        <v>23820</v>
      </c>
      <c r="D3953" s="29" t="s">
        <v>24407</v>
      </c>
      <c r="E3953" s="32">
        <v>24</v>
      </c>
      <c r="F3953" s="29" t="s">
        <v>29</v>
      </c>
      <c r="G3953" s="29" t="s">
        <v>18767</v>
      </c>
      <c r="H3953" s="32" t="s">
        <v>18768</v>
      </c>
      <c r="I3953" s="29" t="s">
        <v>424</v>
      </c>
      <c r="J3953" s="29" t="s">
        <v>138</v>
      </c>
      <c r="K3953" s="34">
        <v>45125</v>
      </c>
      <c r="L3953" s="29" t="s">
        <v>26</v>
      </c>
    </row>
    <row r="3954" spans="1:12" x14ac:dyDescent="0.8">
      <c r="A3954" s="29" t="s">
        <v>18770</v>
      </c>
      <c r="B3954" s="29" t="s">
        <v>18771</v>
      </c>
      <c r="C3954" s="29" t="s">
        <v>24128</v>
      </c>
      <c r="D3954" s="29" t="s">
        <v>24331</v>
      </c>
      <c r="E3954" s="32">
        <v>61</v>
      </c>
      <c r="F3954" s="29" t="s">
        <v>14</v>
      </c>
      <c r="G3954" s="29" t="s">
        <v>18772</v>
      </c>
      <c r="H3954" s="32" t="s">
        <v>18773</v>
      </c>
      <c r="I3954" s="29"/>
      <c r="J3954" s="29" t="s">
        <v>19</v>
      </c>
      <c r="K3954" s="34">
        <v>43950</v>
      </c>
      <c r="L3954" s="29" t="s">
        <v>26</v>
      </c>
    </row>
    <row r="3955" spans="1:12" x14ac:dyDescent="0.8">
      <c r="A3955" s="29" t="s">
        <v>18775</v>
      </c>
      <c r="B3955" s="29" t="s">
        <v>18776</v>
      </c>
      <c r="C3955" s="29" t="s">
        <v>23771</v>
      </c>
      <c r="D3955" s="29" t="s">
        <v>24899</v>
      </c>
      <c r="E3955" s="32">
        <v>41</v>
      </c>
      <c r="F3955" s="29" t="s">
        <v>29</v>
      </c>
      <c r="G3955" s="29" t="s">
        <v>18777</v>
      </c>
      <c r="H3955" s="32" t="s">
        <v>18778</v>
      </c>
      <c r="I3955" s="29" t="s">
        <v>573</v>
      </c>
      <c r="J3955" s="29" t="s">
        <v>193</v>
      </c>
      <c r="K3955" s="34">
        <v>45545</v>
      </c>
      <c r="L3955" s="29" t="s">
        <v>42</v>
      </c>
    </row>
    <row r="3956" spans="1:12" x14ac:dyDescent="0.8">
      <c r="A3956" s="29" t="s">
        <v>18780</v>
      </c>
      <c r="B3956" s="29" t="s">
        <v>18781</v>
      </c>
      <c r="C3956" s="29" t="s">
        <v>23937</v>
      </c>
      <c r="D3956" s="29" t="s">
        <v>24489</v>
      </c>
      <c r="E3956" s="32">
        <v>28</v>
      </c>
      <c r="F3956" s="29" t="s">
        <v>29</v>
      </c>
      <c r="G3956" s="29" t="s">
        <v>18782</v>
      </c>
      <c r="H3956" s="32">
        <v>5362093612</v>
      </c>
      <c r="I3956" s="29" t="s">
        <v>80</v>
      </c>
      <c r="J3956" s="29" t="s">
        <v>74</v>
      </c>
      <c r="K3956" s="34">
        <v>45508</v>
      </c>
      <c r="L3956" s="29" t="s">
        <v>42</v>
      </c>
    </row>
    <row r="3957" spans="1:12" x14ac:dyDescent="0.8">
      <c r="A3957" s="29" t="s">
        <v>18784</v>
      </c>
      <c r="B3957" s="29" t="s">
        <v>18785</v>
      </c>
      <c r="C3957" s="29" t="s">
        <v>23965</v>
      </c>
      <c r="D3957" s="29" t="s">
        <v>24128</v>
      </c>
      <c r="E3957" s="32">
        <v>27</v>
      </c>
      <c r="F3957" s="29" t="s">
        <v>29</v>
      </c>
      <c r="G3957" s="29" t="s">
        <v>18786</v>
      </c>
      <c r="H3957" s="32" t="s">
        <v>18787</v>
      </c>
      <c r="I3957" s="29" t="s">
        <v>144</v>
      </c>
      <c r="J3957" s="29" t="s">
        <v>145</v>
      </c>
      <c r="K3957" s="34">
        <v>44391</v>
      </c>
      <c r="L3957" s="29" t="s">
        <v>42</v>
      </c>
    </row>
    <row r="3958" spans="1:12" x14ac:dyDescent="0.8">
      <c r="A3958" s="29" t="s">
        <v>18789</v>
      </c>
      <c r="B3958" s="29" t="s">
        <v>18790</v>
      </c>
      <c r="C3958" s="29" t="s">
        <v>23817</v>
      </c>
      <c r="D3958" s="29" t="s">
        <v>24708</v>
      </c>
      <c r="E3958" s="32"/>
      <c r="F3958" s="29" t="s">
        <v>14</v>
      </c>
      <c r="G3958" s="29" t="s">
        <v>18791</v>
      </c>
      <c r="H3958" s="32" t="s">
        <v>18792</v>
      </c>
      <c r="I3958" s="29" t="s">
        <v>167</v>
      </c>
      <c r="J3958" s="29" t="s">
        <v>138</v>
      </c>
      <c r="K3958" s="34">
        <v>45234</v>
      </c>
      <c r="L3958" s="29" t="s">
        <v>26</v>
      </c>
    </row>
    <row r="3959" spans="1:12" x14ac:dyDescent="0.8">
      <c r="A3959" s="29" t="s">
        <v>18794</v>
      </c>
      <c r="B3959" s="29" t="s">
        <v>18795</v>
      </c>
      <c r="C3959" s="29" t="s">
        <v>390</v>
      </c>
      <c r="D3959" s="29" t="s">
        <v>25141</v>
      </c>
      <c r="E3959" s="32">
        <v>32</v>
      </c>
      <c r="F3959" s="29" t="s">
        <v>29</v>
      </c>
      <c r="G3959" s="29" t="s">
        <v>18796</v>
      </c>
      <c r="H3959" s="32" t="s">
        <v>18797</v>
      </c>
      <c r="I3959" s="29" t="s">
        <v>553</v>
      </c>
      <c r="J3959" s="29" t="s">
        <v>221</v>
      </c>
      <c r="K3959" s="34">
        <v>44186</v>
      </c>
      <c r="L3959" s="29" t="s">
        <v>42</v>
      </c>
    </row>
    <row r="3960" spans="1:12" x14ac:dyDescent="0.8">
      <c r="A3960" s="29" t="s">
        <v>18799</v>
      </c>
      <c r="B3960" s="29" t="s">
        <v>18800</v>
      </c>
      <c r="C3960" s="29" t="s">
        <v>23801</v>
      </c>
      <c r="D3960" s="29" t="s">
        <v>25088</v>
      </c>
      <c r="E3960" s="32">
        <v>48</v>
      </c>
      <c r="F3960" s="29" t="s">
        <v>14</v>
      </c>
      <c r="G3960" s="29" t="s">
        <v>18801</v>
      </c>
      <c r="H3960" s="32" t="s">
        <v>18802</v>
      </c>
      <c r="I3960" s="29" t="s">
        <v>18</v>
      </c>
      <c r="J3960" s="29" t="s">
        <v>19</v>
      </c>
      <c r="K3960" s="34">
        <v>43908</v>
      </c>
      <c r="L3960" s="29" t="s">
        <v>35</v>
      </c>
    </row>
    <row r="3961" spans="1:12" x14ac:dyDescent="0.8">
      <c r="A3961" s="29" t="s">
        <v>18804</v>
      </c>
      <c r="B3961" s="29" t="s">
        <v>8794</v>
      </c>
      <c r="C3961" s="29" t="s">
        <v>24021</v>
      </c>
      <c r="D3961" s="29" t="s">
        <v>23874</v>
      </c>
      <c r="E3961" s="32">
        <v>37</v>
      </c>
      <c r="F3961" s="29" t="s">
        <v>29</v>
      </c>
      <c r="G3961" s="29" t="s">
        <v>18805</v>
      </c>
      <c r="H3961" s="32" t="s">
        <v>18806</v>
      </c>
      <c r="I3961" s="29" t="s">
        <v>91</v>
      </c>
      <c r="J3961" s="29" t="s">
        <v>92</v>
      </c>
      <c r="K3961" s="34">
        <v>45357</v>
      </c>
      <c r="L3961" s="29" t="s">
        <v>35</v>
      </c>
    </row>
    <row r="3962" spans="1:12" x14ac:dyDescent="0.8">
      <c r="A3962" s="29" t="s">
        <v>18808</v>
      </c>
      <c r="B3962" s="29" t="s">
        <v>18809</v>
      </c>
      <c r="C3962" s="29" t="s">
        <v>24007</v>
      </c>
      <c r="D3962" s="29" t="s">
        <v>24459</v>
      </c>
      <c r="E3962" s="32">
        <v>26</v>
      </c>
      <c r="F3962" s="29" t="s">
        <v>29</v>
      </c>
      <c r="G3962" s="29" t="s">
        <v>18810</v>
      </c>
      <c r="H3962" s="32" t="s">
        <v>18811</v>
      </c>
      <c r="I3962" s="29" t="s">
        <v>54</v>
      </c>
      <c r="J3962" s="29" t="s">
        <v>55</v>
      </c>
      <c r="K3962" s="34">
        <v>44842</v>
      </c>
      <c r="L3962" s="29" t="s">
        <v>35</v>
      </c>
    </row>
    <row r="3963" spans="1:12" x14ac:dyDescent="0.8">
      <c r="A3963" s="29" t="s">
        <v>18813</v>
      </c>
      <c r="B3963" s="29" t="s">
        <v>18814</v>
      </c>
      <c r="C3963" s="29" t="s">
        <v>23881</v>
      </c>
      <c r="D3963" s="29" t="s">
        <v>24523</v>
      </c>
      <c r="E3963" s="32">
        <v>57</v>
      </c>
      <c r="F3963" s="29" t="s">
        <v>29</v>
      </c>
      <c r="G3963" s="29" t="s">
        <v>18815</v>
      </c>
      <c r="H3963" s="32">
        <v>5312421065</v>
      </c>
      <c r="I3963" s="29" t="s">
        <v>167</v>
      </c>
      <c r="J3963" s="29" t="s">
        <v>138</v>
      </c>
      <c r="K3963" s="34">
        <v>45039</v>
      </c>
      <c r="L3963" s="29" t="s">
        <v>26</v>
      </c>
    </row>
    <row r="3964" spans="1:12" x14ac:dyDescent="0.8">
      <c r="A3964" s="29" t="s">
        <v>18817</v>
      </c>
      <c r="B3964" s="29" t="s">
        <v>18818</v>
      </c>
      <c r="C3964" s="29" t="s">
        <v>23765</v>
      </c>
      <c r="D3964" s="29" t="s">
        <v>24348</v>
      </c>
      <c r="E3964" s="32">
        <v>35</v>
      </c>
      <c r="F3964" s="29" t="s">
        <v>29</v>
      </c>
      <c r="G3964" s="29" t="s">
        <v>18819</v>
      </c>
      <c r="H3964" s="32" t="s">
        <v>18820</v>
      </c>
      <c r="I3964" s="29" t="s">
        <v>390</v>
      </c>
      <c r="J3964" s="29" t="s">
        <v>180</v>
      </c>
      <c r="K3964" s="34">
        <v>44469</v>
      </c>
      <c r="L3964" s="29" t="s">
        <v>35</v>
      </c>
    </row>
    <row r="3965" spans="1:12" x14ac:dyDescent="0.8">
      <c r="A3965" s="29" t="s">
        <v>18822</v>
      </c>
      <c r="B3965" s="29" t="s">
        <v>18823</v>
      </c>
      <c r="C3965" s="29" t="s">
        <v>23845</v>
      </c>
      <c r="D3965" s="29" t="s">
        <v>24090</v>
      </c>
      <c r="E3965" s="32">
        <v>44</v>
      </c>
      <c r="F3965" s="29" t="s">
        <v>29</v>
      </c>
      <c r="G3965" s="29" t="s">
        <v>18824</v>
      </c>
      <c r="H3965" s="32" t="s">
        <v>18825</v>
      </c>
      <c r="I3965" s="29" t="s">
        <v>105</v>
      </c>
      <c r="J3965" s="29" t="s">
        <v>48</v>
      </c>
      <c r="K3965" s="34">
        <v>44334</v>
      </c>
      <c r="L3965" s="29" t="s">
        <v>42</v>
      </c>
    </row>
    <row r="3966" spans="1:12" x14ac:dyDescent="0.8">
      <c r="A3966" s="29" t="s">
        <v>18827</v>
      </c>
      <c r="B3966" s="29" t="s">
        <v>18828</v>
      </c>
      <c r="C3966" s="29" t="s">
        <v>23830</v>
      </c>
      <c r="D3966" s="29" t="s">
        <v>25048</v>
      </c>
      <c r="E3966" s="32">
        <v>27</v>
      </c>
      <c r="F3966" s="29" t="s">
        <v>29</v>
      </c>
      <c r="G3966" s="29" t="s">
        <v>18829</v>
      </c>
      <c r="H3966" s="32" t="s">
        <v>18830</v>
      </c>
      <c r="I3966" s="29" t="s">
        <v>41</v>
      </c>
      <c r="J3966" s="29" t="s">
        <v>19</v>
      </c>
      <c r="K3966" s="34">
        <v>44458</v>
      </c>
      <c r="L3966" s="29" t="s">
        <v>35</v>
      </c>
    </row>
    <row r="3967" spans="1:12" x14ac:dyDescent="0.8">
      <c r="A3967" s="29" t="s">
        <v>18832</v>
      </c>
      <c r="B3967" s="29" t="s">
        <v>8690</v>
      </c>
      <c r="C3967" s="29" t="s">
        <v>24022</v>
      </c>
      <c r="D3967" s="29" t="s">
        <v>24556</v>
      </c>
      <c r="E3967" s="32">
        <v>39</v>
      </c>
      <c r="F3967" s="29" t="s">
        <v>29</v>
      </c>
      <c r="G3967" s="29" t="s">
        <v>18833</v>
      </c>
      <c r="H3967" s="32" t="s">
        <v>18834</v>
      </c>
      <c r="I3967" s="29" t="s">
        <v>105</v>
      </c>
      <c r="J3967" s="29" t="s">
        <v>48</v>
      </c>
      <c r="K3967" s="34">
        <v>45212</v>
      </c>
      <c r="L3967" s="29" t="s">
        <v>35</v>
      </c>
    </row>
    <row r="3968" spans="1:12" x14ac:dyDescent="0.8">
      <c r="A3968" s="29" t="s">
        <v>18836</v>
      </c>
      <c r="B3968" s="29" t="s">
        <v>18837</v>
      </c>
      <c r="C3968" s="29" t="s">
        <v>23890</v>
      </c>
      <c r="D3968" s="29" t="s">
        <v>24606</v>
      </c>
      <c r="E3968" s="32">
        <v>38</v>
      </c>
      <c r="F3968" s="29" t="s">
        <v>14</v>
      </c>
      <c r="G3968" s="29" t="s">
        <v>18838</v>
      </c>
      <c r="H3968" s="32">
        <v>6287790231</v>
      </c>
      <c r="I3968" s="29" t="s">
        <v>1049</v>
      </c>
      <c r="J3968" s="29" t="s">
        <v>48</v>
      </c>
      <c r="K3968" s="34">
        <v>44539</v>
      </c>
      <c r="L3968" s="29" t="s">
        <v>35</v>
      </c>
    </row>
    <row r="3969" spans="1:12" x14ac:dyDescent="0.8">
      <c r="A3969" s="29" t="s">
        <v>18840</v>
      </c>
      <c r="B3969" s="29" t="s">
        <v>18841</v>
      </c>
      <c r="C3969" s="29" t="s">
        <v>23986</v>
      </c>
      <c r="D3969" s="29" t="s">
        <v>24514</v>
      </c>
      <c r="E3969" s="32">
        <v>18</v>
      </c>
      <c r="F3969" s="29" t="s">
        <v>14</v>
      </c>
      <c r="G3969" s="29" t="s">
        <v>18842</v>
      </c>
      <c r="H3969" s="32" t="s">
        <v>18843</v>
      </c>
      <c r="I3969" s="29" t="s">
        <v>54</v>
      </c>
      <c r="J3969" s="29" t="s">
        <v>55</v>
      </c>
      <c r="K3969" s="34">
        <v>44292</v>
      </c>
      <c r="L3969" s="29" t="s">
        <v>35</v>
      </c>
    </row>
    <row r="3970" spans="1:12" x14ac:dyDescent="0.8">
      <c r="A3970" s="29" t="s">
        <v>18845</v>
      </c>
      <c r="B3970" s="29" t="s">
        <v>18846</v>
      </c>
      <c r="C3970" s="29" t="s">
        <v>23955</v>
      </c>
      <c r="D3970" s="29" t="s">
        <v>24442</v>
      </c>
      <c r="E3970" s="32">
        <v>59</v>
      </c>
      <c r="F3970" s="29" t="s">
        <v>29</v>
      </c>
      <c r="G3970" s="29" t="s">
        <v>18847</v>
      </c>
      <c r="H3970" s="32">
        <f>1-382-544-1672</f>
        <v>-2597</v>
      </c>
      <c r="I3970" s="29" t="s">
        <v>450</v>
      </c>
      <c r="J3970" s="29" t="s">
        <v>138</v>
      </c>
      <c r="K3970" s="34">
        <v>44910</v>
      </c>
      <c r="L3970" s="29" t="s">
        <v>35</v>
      </c>
    </row>
    <row r="3971" spans="1:12" x14ac:dyDescent="0.8">
      <c r="A3971" s="29" t="s">
        <v>18849</v>
      </c>
      <c r="B3971" s="29" t="s">
        <v>18850</v>
      </c>
      <c r="C3971" s="29" t="s">
        <v>23998</v>
      </c>
      <c r="D3971" s="29" t="s">
        <v>24568</v>
      </c>
      <c r="E3971" s="32">
        <v>50</v>
      </c>
      <c r="F3971" s="29" t="s">
        <v>14</v>
      </c>
      <c r="G3971" s="29" t="s">
        <v>18851</v>
      </c>
      <c r="H3971" s="32">
        <v>9557204197</v>
      </c>
      <c r="I3971" s="29" t="s">
        <v>796</v>
      </c>
      <c r="J3971" s="29" t="s">
        <v>19</v>
      </c>
      <c r="K3971" s="34">
        <v>44751</v>
      </c>
      <c r="L3971" s="29" t="s">
        <v>26</v>
      </c>
    </row>
    <row r="3972" spans="1:12" x14ac:dyDescent="0.8">
      <c r="A3972" s="29" t="s">
        <v>18853</v>
      </c>
      <c r="B3972" s="29" t="s">
        <v>18854</v>
      </c>
      <c r="C3972" s="29" t="s">
        <v>23825</v>
      </c>
      <c r="D3972" s="29" t="s">
        <v>24539</v>
      </c>
      <c r="E3972" s="32">
        <v>30</v>
      </c>
      <c r="F3972" s="29" t="s">
        <v>14</v>
      </c>
      <c r="G3972" s="29" t="s">
        <v>18855</v>
      </c>
      <c r="H3972" s="32" t="s">
        <v>18856</v>
      </c>
      <c r="I3972" s="29" t="s">
        <v>303</v>
      </c>
      <c r="J3972" s="29" t="s">
        <v>221</v>
      </c>
      <c r="K3972" s="34">
        <v>44816</v>
      </c>
      <c r="L3972" s="29" t="s">
        <v>35</v>
      </c>
    </row>
    <row r="3973" spans="1:12" x14ac:dyDescent="0.8">
      <c r="A3973" s="29" t="s">
        <v>18858</v>
      </c>
      <c r="B3973" s="29" t="s">
        <v>18859</v>
      </c>
      <c r="C3973" s="29" t="s">
        <v>23852</v>
      </c>
      <c r="D3973" s="29" t="s">
        <v>25027</v>
      </c>
      <c r="E3973" s="32">
        <v>21</v>
      </c>
      <c r="F3973" s="29" t="s">
        <v>14</v>
      </c>
      <c r="G3973" s="29" t="s">
        <v>18860</v>
      </c>
      <c r="H3973" s="32" t="s">
        <v>18861</v>
      </c>
      <c r="I3973" s="29" t="s">
        <v>558</v>
      </c>
      <c r="J3973" s="29" t="s">
        <v>55</v>
      </c>
      <c r="K3973" s="34">
        <v>44558</v>
      </c>
      <c r="L3973" s="29" t="s">
        <v>35</v>
      </c>
    </row>
    <row r="3974" spans="1:12" x14ac:dyDescent="0.8">
      <c r="A3974" s="29" t="s">
        <v>18863</v>
      </c>
      <c r="B3974" s="29" t="s">
        <v>18864</v>
      </c>
      <c r="C3974" s="29" t="s">
        <v>23777</v>
      </c>
      <c r="D3974" s="29" t="s">
        <v>24465</v>
      </c>
      <c r="E3974" s="32">
        <v>39</v>
      </c>
      <c r="F3974" s="29" t="s">
        <v>29</v>
      </c>
      <c r="G3974" s="29" t="s">
        <v>18865</v>
      </c>
      <c r="H3974" s="32" t="s">
        <v>18866</v>
      </c>
      <c r="I3974" s="29" t="s">
        <v>186</v>
      </c>
      <c r="J3974" s="29" t="s">
        <v>74</v>
      </c>
      <c r="K3974" s="34">
        <v>45069</v>
      </c>
      <c r="L3974" s="29" t="s">
        <v>42</v>
      </c>
    </row>
    <row r="3975" spans="1:12" x14ac:dyDescent="0.8">
      <c r="A3975" s="29" t="s">
        <v>18868</v>
      </c>
      <c r="B3975" s="29" t="s">
        <v>18869</v>
      </c>
      <c r="C3975" s="29" t="s">
        <v>23825</v>
      </c>
      <c r="D3975" s="29" t="s">
        <v>24544</v>
      </c>
      <c r="E3975" s="32">
        <v>36</v>
      </c>
      <c r="F3975" s="29" t="s">
        <v>14</v>
      </c>
      <c r="G3975" s="29" t="s">
        <v>18870</v>
      </c>
      <c r="H3975" s="32">
        <f>1-901-774-8638</f>
        <v>-10312</v>
      </c>
      <c r="I3975" s="29" t="s">
        <v>249</v>
      </c>
      <c r="J3975" s="29" t="s">
        <v>55</v>
      </c>
      <c r="K3975" s="34">
        <v>43925</v>
      </c>
      <c r="L3975" s="29"/>
    </row>
    <row r="3976" spans="1:12" x14ac:dyDescent="0.8">
      <c r="A3976" s="29" t="s">
        <v>18872</v>
      </c>
      <c r="B3976" s="29" t="s">
        <v>18873</v>
      </c>
      <c r="C3976" s="29" t="s">
        <v>24159</v>
      </c>
      <c r="D3976" s="29" t="s">
        <v>24623</v>
      </c>
      <c r="E3976" s="32">
        <v>39</v>
      </c>
      <c r="F3976" s="29" t="s">
        <v>29</v>
      </c>
      <c r="G3976" s="29" t="s">
        <v>18874</v>
      </c>
      <c r="H3976" s="32" t="s">
        <v>18875</v>
      </c>
      <c r="I3976" s="29" t="s">
        <v>270</v>
      </c>
      <c r="J3976" s="29" t="s">
        <v>19</v>
      </c>
      <c r="K3976" s="34">
        <v>44471</v>
      </c>
      <c r="L3976" s="29" t="s">
        <v>35</v>
      </c>
    </row>
    <row r="3977" spans="1:12" x14ac:dyDescent="0.8">
      <c r="A3977" s="29" t="s">
        <v>18877</v>
      </c>
      <c r="B3977" s="29" t="s">
        <v>18878</v>
      </c>
      <c r="C3977" s="29" t="s">
        <v>23840</v>
      </c>
      <c r="D3977" s="29" t="s">
        <v>24578</v>
      </c>
      <c r="E3977" s="32">
        <v>37</v>
      </c>
      <c r="F3977" s="29" t="s">
        <v>14</v>
      </c>
      <c r="G3977" s="29" t="s">
        <v>18879</v>
      </c>
      <c r="H3977" s="32" t="s">
        <v>18880</v>
      </c>
      <c r="I3977" s="29" t="s">
        <v>119</v>
      </c>
      <c r="J3977" s="29" t="s">
        <v>55</v>
      </c>
      <c r="K3977" s="34">
        <v>43964</v>
      </c>
      <c r="L3977" s="29" t="s">
        <v>42</v>
      </c>
    </row>
    <row r="3978" spans="1:12" x14ac:dyDescent="0.8">
      <c r="A3978" s="29" t="s">
        <v>18882</v>
      </c>
      <c r="B3978" s="29" t="s">
        <v>18883</v>
      </c>
      <c r="C3978" s="29" t="s">
        <v>23917</v>
      </c>
      <c r="D3978" s="29" t="s">
        <v>24607</v>
      </c>
      <c r="E3978" s="32">
        <v>41</v>
      </c>
      <c r="F3978" s="29" t="s">
        <v>29</v>
      </c>
      <c r="G3978" s="29" t="s">
        <v>18884</v>
      </c>
      <c r="H3978" s="32" t="s">
        <v>18885</v>
      </c>
      <c r="I3978" s="29" t="s">
        <v>192</v>
      </c>
      <c r="J3978" s="29" t="s">
        <v>193</v>
      </c>
      <c r="K3978" s="34">
        <v>45209</v>
      </c>
      <c r="L3978" s="29" t="s">
        <v>26</v>
      </c>
    </row>
    <row r="3979" spans="1:12" x14ac:dyDescent="0.8">
      <c r="A3979" s="29" t="s">
        <v>18887</v>
      </c>
      <c r="B3979" s="29" t="s">
        <v>18888</v>
      </c>
      <c r="C3979" s="29" t="s">
        <v>24200</v>
      </c>
      <c r="D3979" s="29" t="s">
        <v>24733</v>
      </c>
      <c r="E3979" s="32">
        <v>52</v>
      </c>
      <c r="F3979" s="29" t="s">
        <v>29</v>
      </c>
      <c r="G3979" s="29" t="s">
        <v>18889</v>
      </c>
      <c r="H3979" s="32" t="s">
        <v>18890</v>
      </c>
      <c r="I3979" s="29" t="s">
        <v>529</v>
      </c>
      <c r="J3979" s="29" t="s">
        <v>55</v>
      </c>
      <c r="K3979" s="34">
        <v>44851</v>
      </c>
      <c r="L3979" s="29" t="s">
        <v>26</v>
      </c>
    </row>
    <row r="3980" spans="1:12" x14ac:dyDescent="0.8">
      <c r="A3980" s="29" t="s">
        <v>18892</v>
      </c>
      <c r="B3980" s="29" t="s">
        <v>18893</v>
      </c>
      <c r="C3980" s="29" t="s">
        <v>23746</v>
      </c>
      <c r="D3980" s="29" t="s">
        <v>24962</v>
      </c>
      <c r="E3980" s="32">
        <v>41</v>
      </c>
      <c r="F3980" s="29" t="s">
        <v>14</v>
      </c>
      <c r="G3980" s="29" t="s">
        <v>18894</v>
      </c>
      <c r="H3980" s="32" t="s">
        <v>18895</v>
      </c>
      <c r="I3980" s="29" t="s">
        <v>450</v>
      </c>
      <c r="J3980" s="29" t="s">
        <v>138</v>
      </c>
      <c r="K3980" s="34">
        <v>45370</v>
      </c>
      <c r="L3980" s="29" t="s">
        <v>26</v>
      </c>
    </row>
    <row r="3981" spans="1:12" x14ac:dyDescent="0.8">
      <c r="A3981" s="29" t="s">
        <v>18897</v>
      </c>
      <c r="B3981" s="29" t="s">
        <v>18898</v>
      </c>
      <c r="C3981" s="29" t="s">
        <v>24192</v>
      </c>
      <c r="D3981" s="29" t="s">
        <v>24448</v>
      </c>
      <c r="E3981" s="32">
        <v>22</v>
      </c>
      <c r="F3981" s="29" t="s">
        <v>29</v>
      </c>
      <c r="G3981" s="29" t="s">
        <v>18899</v>
      </c>
      <c r="H3981" s="32" t="s">
        <v>18900</v>
      </c>
      <c r="I3981" s="29" t="s">
        <v>291</v>
      </c>
      <c r="J3981" s="29" t="s">
        <v>92</v>
      </c>
      <c r="K3981" s="34">
        <v>44538</v>
      </c>
      <c r="L3981" s="29" t="s">
        <v>26</v>
      </c>
    </row>
    <row r="3982" spans="1:12" x14ac:dyDescent="0.8">
      <c r="A3982" s="29" t="s">
        <v>18902</v>
      </c>
      <c r="B3982" s="29" t="s">
        <v>18903</v>
      </c>
      <c r="C3982" s="29" t="s">
        <v>24106</v>
      </c>
      <c r="D3982" s="29" t="s">
        <v>24460</v>
      </c>
      <c r="E3982" s="32">
        <v>51</v>
      </c>
      <c r="F3982" s="29" t="s">
        <v>14</v>
      </c>
      <c r="G3982" s="29" t="s">
        <v>18904</v>
      </c>
      <c r="H3982" s="32">
        <v>7052563023</v>
      </c>
      <c r="I3982" s="29" t="s">
        <v>450</v>
      </c>
      <c r="J3982" s="29" t="s">
        <v>138</v>
      </c>
      <c r="K3982" s="34">
        <v>44052</v>
      </c>
      <c r="L3982" s="29"/>
    </row>
    <row r="3983" spans="1:12" x14ac:dyDescent="0.8">
      <c r="A3983" s="29" t="s">
        <v>18906</v>
      </c>
      <c r="B3983" s="29" t="s">
        <v>10666</v>
      </c>
      <c r="C3983" s="29" t="s">
        <v>23824</v>
      </c>
      <c r="D3983" s="29" t="s">
        <v>24620</v>
      </c>
      <c r="E3983" s="32"/>
      <c r="F3983" s="29" t="s">
        <v>29</v>
      </c>
      <c r="G3983" s="29" t="s">
        <v>18907</v>
      </c>
      <c r="H3983" s="32" t="s">
        <v>18908</v>
      </c>
      <c r="I3983" s="29" t="s">
        <v>832</v>
      </c>
      <c r="J3983" s="29" t="s">
        <v>62</v>
      </c>
      <c r="K3983" s="34">
        <v>45143</v>
      </c>
      <c r="L3983" s="29" t="s">
        <v>35</v>
      </c>
    </row>
    <row r="3984" spans="1:12" x14ac:dyDescent="0.8">
      <c r="A3984" s="29" t="s">
        <v>18910</v>
      </c>
      <c r="B3984" s="29" t="s">
        <v>18911</v>
      </c>
      <c r="C3984" s="29" t="s">
        <v>24024</v>
      </c>
      <c r="D3984" s="29" t="s">
        <v>24301</v>
      </c>
      <c r="E3984" s="32"/>
      <c r="F3984" s="29" t="s">
        <v>14</v>
      </c>
      <c r="G3984" s="29" t="s">
        <v>18912</v>
      </c>
      <c r="H3984" s="32" t="s">
        <v>18913</v>
      </c>
      <c r="I3984" s="29" t="s">
        <v>80</v>
      </c>
      <c r="J3984" s="29" t="s">
        <v>74</v>
      </c>
      <c r="K3984" s="34">
        <v>44500</v>
      </c>
      <c r="L3984" s="29" t="s">
        <v>42</v>
      </c>
    </row>
    <row r="3985" spans="1:12" x14ac:dyDescent="0.8">
      <c r="A3985" s="29" t="s">
        <v>18915</v>
      </c>
      <c r="B3985" s="29" t="s">
        <v>18916</v>
      </c>
      <c r="C3985" s="29" t="s">
        <v>24285</v>
      </c>
      <c r="D3985" s="29" t="s">
        <v>24555</v>
      </c>
      <c r="E3985" s="32">
        <v>21</v>
      </c>
      <c r="F3985" s="29" t="s">
        <v>29</v>
      </c>
      <c r="G3985" s="29" t="s">
        <v>18917</v>
      </c>
      <c r="H3985" s="32" t="s">
        <v>18918</v>
      </c>
      <c r="I3985" s="29" t="s">
        <v>119</v>
      </c>
      <c r="J3985" s="29" t="s">
        <v>55</v>
      </c>
      <c r="K3985" s="34">
        <v>45627</v>
      </c>
      <c r="L3985" s="29" t="s">
        <v>42</v>
      </c>
    </row>
    <row r="3986" spans="1:12" x14ac:dyDescent="0.8">
      <c r="A3986" s="29" t="s">
        <v>18920</v>
      </c>
      <c r="B3986" s="29" t="s">
        <v>18921</v>
      </c>
      <c r="C3986" s="29" t="s">
        <v>23876</v>
      </c>
      <c r="D3986" s="29" t="s">
        <v>24942</v>
      </c>
      <c r="E3986" s="32">
        <v>37</v>
      </c>
      <c r="F3986" s="29" t="s">
        <v>29</v>
      </c>
      <c r="G3986" s="29" t="s">
        <v>18922</v>
      </c>
      <c r="H3986" s="32" t="s">
        <v>18923</v>
      </c>
      <c r="I3986" s="29" t="s">
        <v>249</v>
      </c>
      <c r="J3986" s="29" t="s">
        <v>55</v>
      </c>
      <c r="K3986" s="34">
        <v>45154</v>
      </c>
      <c r="L3986" s="29" t="s">
        <v>42</v>
      </c>
    </row>
    <row r="3987" spans="1:12" x14ac:dyDescent="0.8">
      <c r="A3987" s="29" t="s">
        <v>18925</v>
      </c>
      <c r="B3987" s="29"/>
      <c r="C3987" s="29"/>
      <c r="D3987" s="29"/>
      <c r="E3987" s="32">
        <v>18</v>
      </c>
      <c r="F3987" s="29" t="s">
        <v>14</v>
      </c>
      <c r="G3987" s="29" t="s">
        <v>18926</v>
      </c>
      <c r="H3987" s="32"/>
      <c r="I3987" s="29" t="s">
        <v>137</v>
      </c>
      <c r="J3987" s="29" t="s">
        <v>138</v>
      </c>
      <c r="K3987" s="34">
        <v>44347</v>
      </c>
      <c r="L3987" s="29" t="s">
        <v>35</v>
      </c>
    </row>
    <row r="3988" spans="1:12" x14ac:dyDescent="0.8">
      <c r="A3988" s="29" t="s">
        <v>18928</v>
      </c>
      <c r="B3988" s="29" t="s">
        <v>18929</v>
      </c>
      <c r="C3988" s="29" t="s">
        <v>23967</v>
      </c>
      <c r="D3988" s="29" t="s">
        <v>24855</v>
      </c>
      <c r="E3988" s="32">
        <v>41</v>
      </c>
      <c r="F3988" s="29" t="s">
        <v>29</v>
      </c>
      <c r="G3988" s="29" t="s">
        <v>18930</v>
      </c>
      <c r="H3988" s="32" t="s">
        <v>18931</v>
      </c>
      <c r="I3988" s="29" t="s">
        <v>91</v>
      </c>
      <c r="J3988" s="29" t="s">
        <v>92</v>
      </c>
      <c r="K3988" s="34">
        <v>44173</v>
      </c>
      <c r="L3988" s="29" t="s">
        <v>35</v>
      </c>
    </row>
    <row r="3989" spans="1:12" x14ac:dyDescent="0.8">
      <c r="A3989" s="29" t="s">
        <v>18933</v>
      </c>
      <c r="B3989" s="29" t="s">
        <v>18934</v>
      </c>
      <c r="C3989" s="29" t="s">
        <v>23762</v>
      </c>
      <c r="D3989" s="29" t="s">
        <v>24788</v>
      </c>
      <c r="E3989" s="32">
        <v>28</v>
      </c>
      <c r="F3989" s="29" t="s">
        <v>29</v>
      </c>
      <c r="G3989" s="29" t="s">
        <v>18935</v>
      </c>
      <c r="H3989" s="32" t="s">
        <v>18936</v>
      </c>
      <c r="I3989" s="29" t="s">
        <v>249</v>
      </c>
      <c r="J3989" s="29" t="s">
        <v>55</v>
      </c>
      <c r="K3989" s="34">
        <v>45653</v>
      </c>
      <c r="L3989" s="29" t="s">
        <v>42</v>
      </c>
    </row>
    <row r="3990" spans="1:12" x14ac:dyDescent="0.8">
      <c r="A3990" s="29" t="s">
        <v>18937</v>
      </c>
      <c r="B3990" s="29" t="s">
        <v>12136</v>
      </c>
      <c r="C3990" s="29" t="s">
        <v>23900</v>
      </c>
      <c r="D3990" s="29" t="s">
        <v>24958</v>
      </c>
      <c r="E3990" s="32">
        <v>58</v>
      </c>
      <c r="F3990" s="29" t="s">
        <v>29</v>
      </c>
      <c r="G3990" s="29" t="s">
        <v>18938</v>
      </c>
      <c r="H3990" s="32" t="s">
        <v>18939</v>
      </c>
      <c r="I3990" s="29" t="s">
        <v>25</v>
      </c>
      <c r="J3990" s="29" t="s">
        <v>19</v>
      </c>
      <c r="K3990" s="34">
        <v>44237</v>
      </c>
      <c r="L3990" s="29" t="s">
        <v>35</v>
      </c>
    </row>
    <row r="3991" spans="1:12" x14ac:dyDescent="0.8">
      <c r="A3991" s="29" t="s">
        <v>18941</v>
      </c>
      <c r="B3991" s="29" t="s">
        <v>11311</v>
      </c>
      <c r="C3991" s="29" t="s">
        <v>23767</v>
      </c>
      <c r="D3991" s="29" t="s">
        <v>24330</v>
      </c>
      <c r="E3991" s="32">
        <v>25</v>
      </c>
      <c r="F3991" s="29" t="s">
        <v>29</v>
      </c>
      <c r="G3991" s="29" t="s">
        <v>18942</v>
      </c>
      <c r="H3991" s="32">
        <v>8974281090</v>
      </c>
      <c r="I3991" s="29" t="s">
        <v>167</v>
      </c>
      <c r="J3991" s="29" t="s">
        <v>138</v>
      </c>
      <c r="K3991" s="34">
        <v>45371</v>
      </c>
      <c r="L3991" s="29" t="s">
        <v>26</v>
      </c>
    </row>
    <row r="3992" spans="1:12" x14ac:dyDescent="0.8">
      <c r="A3992" s="29" t="s">
        <v>18944</v>
      </c>
      <c r="B3992" s="29" t="s">
        <v>18945</v>
      </c>
      <c r="C3992" s="29" t="s">
        <v>24097</v>
      </c>
      <c r="D3992" s="29" t="s">
        <v>24690</v>
      </c>
      <c r="E3992" s="32">
        <v>18</v>
      </c>
      <c r="F3992" s="29" t="s">
        <v>29</v>
      </c>
      <c r="G3992" s="29" t="s">
        <v>18946</v>
      </c>
      <c r="H3992" s="32" t="s">
        <v>18947</v>
      </c>
      <c r="I3992" s="29" t="s">
        <v>105</v>
      </c>
      <c r="J3992" s="29" t="s">
        <v>48</v>
      </c>
      <c r="K3992" s="34">
        <v>43899</v>
      </c>
      <c r="L3992" s="29" t="s">
        <v>35</v>
      </c>
    </row>
    <row r="3993" spans="1:12" x14ac:dyDescent="0.8">
      <c r="A3993" s="29" t="s">
        <v>18949</v>
      </c>
      <c r="B3993" s="29" t="s">
        <v>18950</v>
      </c>
      <c r="C3993" s="29" t="s">
        <v>23763</v>
      </c>
      <c r="D3993" s="29" t="s">
        <v>24751</v>
      </c>
      <c r="E3993" s="32">
        <v>29</v>
      </c>
      <c r="F3993" s="29" t="s">
        <v>14</v>
      </c>
      <c r="G3993" s="29" t="s">
        <v>18951</v>
      </c>
      <c r="H3993" s="32">
        <v>2835086899</v>
      </c>
      <c r="I3993" s="29" t="s">
        <v>424</v>
      </c>
      <c r="J3993" s="29" t="s">
        <v>138</v>
      </c>
      <c r="K3993" s="34">
        <v>45698</v>
      </c>
      <c r="L3993" s="29" t="s">
        <v>42</v>
      </c>
    </row>
    <row r="3994" spans="1:12" x14ac:dyDescent="0.8">
      <c r="A3994" s="29" t="s">
        <v>18953</v>
      </c>
      <c r="B3994" s="29" t="s">
        <v>18954</v>
      </c>
      <c r="C3994" s="29" t="s">
        <v>23954</v>
      </c>
      <c r="D3994" s="29" t="s">
        <v>24727</v>
      </c>
      <c r="E3994" s="32">
        <v>18</v>
      </c>
      <c r="F3994" s="29" t="s">
        <v>14</v>
      </c>
      <c r="G3994" s="29" t="s">
        <v>18955</v>
      </c>
      <c r="H3994" s="32" t="s">
        <v>18956</v>
      </c>
      <c r="I3994" s="29" t="s">
        <v>18</v>
      </c>
      <c r="J3994" s="29" t="s">
        <v>19</v>
      </c>
      <c r="K3994" s="34">
        <v>43987</v>
      </c>
      <c r="L3994" s="29" t="s">
        <v>42</v>
      </c>
    </row>
    <row r="3995" spans="1:12" x14ac:dyDescent="0.8">
      <c r="A3995" s="29" t="s">
        <v>18958</v>
      </c>
      <c r="B3995" s="29" t="s">
        <v>18959</v>
      </c>
      <c r="C3995" s="29" t="s">
        <v>23850</v>
      </c>
      <c r="D3995" s="29" t="s">
        <v>24458</v>
      </c>
      <c r="E3995" s="32">
        <v>44</v>
      </c>
      <c r="F3995" s="29" t="s">
        <v>29</v>
      </c>
      <c r="G3995" s="29" t="s">
        <v>18960</v>
      </c>
      <c r="H3995" s="32" t="s">
        <v>18961</v>
      </c>
      <c r="I3995" s="29" t="s">
        <v>529</v>
      </c>
      <c r="J3995" s="29" t="s">
        <v>55</v>
      </c>
      <c r="K3995" s="34">
        <v>44429</v>
      </c>
      <c r="L3995" s="29" t="s">
        <v>42</v>
      </c>
    </row>
    <row r="3996" spans="1:12" x14ac:dyDescent="0.8">
      <c r="A3996" s="29" t="s">
        <v>18963</v>
      </c>
      <c r="B3996" s="29" t="s">
        <v>18964</v>
      </c>
      <c r="C3996" s="29" t="s">
        <v>23917</v>
      </c>
      <c r="D3996" s="29" t="s">
        <v>24712</v>
      </c>
      <c r="E3996" s="32">
        <v>18</v>
      </c>
      <c r="F3996" s="29" t="s">
        <v>29</v>
      </c>
      <c r="G3996" s="29" t="s">
        <v>18965</v>
      </c>
      <c r="H3996" s="32" t="s">
        <v>18966</v>
      </c>
      <c r="I3996" s="29" t="s">
        <v>558</v>
      </c>
      <c r="J3996" s="29" t="s">
        <v>55</v>
      </c>
      <c r="K3996" s="34">
        <v>45510</v>
      </c>
      <c r="L3996" s="29" t="s">
        <v>35</v>
      </c>
    </row>
    <row r="3997" spans="1:12" x14ac:dyDescent="0.8">
      <c r="A3997" s="29" t="s">
        <v>18968</v>
      </c>
      <c r="B3997" s="29" t="s">
        <v>18969</v>
      </c>
      <c r="C3997" s="29" t="s">
        <v>23912</v>
      </c>
      <c r="D3997" s="29" t="s">
        <v>25140</v>
      </c>
      <c r="E3997" s="32">
        <v>35</v>
      </c>
      <c r="F3997" s="29" t="s">
        <v>29</v>
      </c>
      <c r="G3997" s="29"/>
      <c r="H3997" s="32" t="s">
        <v>18970</v>
      </c>
      <c r="I3997" s="29" t="s">
        <v>192</v>
      </c>
      <c r="J3997" s="29" t="s">
        <v>193</v>
      </c>
      <c r="K3997" s="34">
        <v>45319</v>
      </c>
      <c r="L3997" s="29" t="s">
        <v>35</v>
      </c>
    </row>
    <row r="3998" spans="1:12" x14ac:dyDescent="0.8">
      <c r="A3998" s="29" t="s">
        <v>18972</v>
      </c>
      <c r="B3998" s="29" t="s">
        <v>18973</v>
      </c>
      <c r="C3998" s="29" t="s">
        <v>23740</v>
      </c>
      <c r="D3998" s="29" t="s">
        <v>24146</v>
      </c>
      <c r="E3998" s="32">
        <v>18</v>
      </c>
      <c r="F3998" s="29" t="s">
        <v>14</v>
      </c>
      <c r="G3998" s="29" t="s">
        <v>18974</v>
      </c>
      <c r="H3998" s="32" t="s">
        <v>18975</v>
      </c>
      <c r="I3998" s="29" t="s">
        <v>25</v>
      </c>
      <c r="J3998" s="29" t="s">
        <v>19</v>
      </c>
      <c r="K3998" s="34">
        <v>45083</v>
      </c>
      <c r="L3998" s="29" t="s">
        <v>35</v>
      </c>
    </row>
    <row r="3999" spans="1:12" x14ac:dyDescent="0.8">
      <c r="A3999" s="29" t="s">
        <v>18977</v>
      </c>
      <c r="B3999" s="29" t="s">
        <v>18978</v>
      </c>
      <c r="C3999" s="29" t="s">
        <v>23990</v>
      </c>
      <c r="D3999" s="29" t="s">
        <v>24732</v>
      </c>
      <c r="E3999" s="32">
        <v>31</v>
      </c>
      <c r="F3999" s="29" t="s">
        <v>14</v>
      </c>
      <c r="G3999" s="29" t="s">
        <v>18979</v>
      </c>
      <c r="H3999" s="32" t="s">
        <v>18980</v>
      </c>
      <c r="I3999" s="29" t="s">
        <v>529</v>
      </c>
      <c r="J3999" s="29" t="s">
        <v>55</v>
      </c>
      <c r="K3999" s="34">
        <v>44147</v>
      </c>
      <c r="L3999" s="29" t="s">
        <v>26</v>
      </c>
    </row>
    <row r="4000" spans="1:12" x14ac:dyDescent="0.8">
      <c r="A4000" s="29" t="s">
        <v>18982</v>
      </c>
      <c r="B4000" s="29" t="s">
        <v>18983</v>
      </c>
      <c r="C4000" s="29" t="s">
        <v>390</v>
      </c>
      <c r="D4000" s="29" t="s">
        <v>24818</v>
      </c>
      <c r="E4000" s="32">
        <v>54</v>
      </c>
      <c r="F4000" s="29" t="s">
        <v>29</v>
      </c>
      <c r="G4000" s="29" t="s">
        <v>18984</v>
      </c>
      <c r="H4000" s="32" t="s">
        <v>18985</v>
      </c>
      <c r="I4000" s="29" t="s">
        <v>186</v>
      </c>
      <c r="J4000" s="29" t="s">
        <v>74</v>
      </c>
      <c r="K4000" s="34">
        <v>45431</v>
      </c>
      <c r="L4000" s="29" t="s">
        <v>35</v>
      </c>
    </row>
    <row r="4001" spans="1:12" x14ac:dyDescent="0.8">
      <c r="A4001" s="29" t="s">
        <v>18987</v>
      </c>
      <c r="B4001" s="29" t="s">
        <v>18988</v>
      </c>
      <c r="C4001" s="29" t="s">
        <v>23760</v>
      </c>
      <c r="D4001" s="29" t="s">
        <v>24430</v>
      </c>
      <c r="E4001" s="32">
        <v>39</v>
      </c>
      <c r="F4001" s="29" t="s">
        <v>14</v>
      </c>
      <c r="G4001" s="29" t="s">
        <v>18989</v>
      </c>
      <c r="H4001" s="32" t="s">
        <v>18990</v>
      </c>
      <c r="I4001" s="29" t="s">
        <v>450</v>
      </c>
      <c r="J4001" s="29" t="s">
        <v>138</v>
      </c>
      <c r="K4001" s="34">
        <v>45257</v>
      </c>
      <c r="L4001" s="29" t="s">
        <v>42</v>
      </c>
    </row>
    <row r="4002" spans="1:12" x14ac:dyDescent="0.8">
      <c r="A4002" s="29" t="s">
        <v>18992</v>
      </c>
      <c r="B4002" s="29" t="s">
        <v>18993</v>
      </c>
      <c r="C4002" s="29" t="s">
        <v>24007</v>
      </c>
      <c r="D4002" s="29" t="s">
        <v>24348</v>
      </c>
      <c r="E4002" s="32">
        <v>24</v>
      </c>
      <c r="F4002" s="29" t="s">
        <v>29</v>
      </c>
      <c r="G4002" s="29" t="s">
        <v>18994</v>
      </c>
      <c r="H4002" s="32" t="s">
        <v>18995</v>
      </c>
      <c r="I4002" s="29" t="s">
        <v>41</v>
      </c>
      <c r="J4002" s="29" t="s">
        <v>19</v>
      </c>
      <c r="K4002" s="34">
        <v>44969</v>
      </c>
      <c r="L4002" s="29" t="s">
        <v>35</v>
      </c>
    </row>
    <row r="4003" spans="1:12" x14ac:dyDescent="0.8">
      <c r="A4003" s="29" t="s">
        <v>18997</v>
      </c>
      <c r="B4003" s="29" t="s">
        <v>18998</v>
      </c>
      <c r="C4003" s="29" t="s">
        <v>23873</v>
      </c>
      <c r="D4003" s="29" t="s">
        <v>24997</v>
      </c>
      <c r="E4003" s="32">
        <v>34</v>
      </c>
      <c r="F4003" s="29" t="s">
        <v>29</v>
      </c>
      <c r="G4003" s="29" t="s">
        <v>18999</v>
      </c>
      <c r="H4003" s="32" t="s">
        <v>19000</v>
      </c>
      <c r="I4003" s="29" t="s">
        <v>125</v>
      </c>
      <c r="J4003" s="29" t="s">
        <v>126</v>
      </c>
      <c r="K4003" s="34">
        <v>44867</v>
      </c>
      <c r="L4003" s="29" t="s">
        <v>26</v>
      </c>
    </row>
    <row r="4004" spans="1:12" x14ac:dyDescent="0.8">
      <c r="A4004" s="29" t="s">
        <v>19002</v>
      </c>
      <c r="B4004" s="29" t="s">
        <v>19003</v>
      </c>
      <c r="C4004" s="29" t="s">
        <v>23816</v>
      </c>
      <c r="D4004" s="29" t="s">
        <v>25061</v>
      </c>
      <c r="E4004" s="32">
        <v>35</v>
      </c>
      <c r="F4004" s="29" t="s">
        <v>29</v>
      </c>
      <c r="G4004" s="29" t="s">
        <v>19004</v>
      </c>
      <c r="H4004" s="32" t="s">
        <v>19005</v>
      </c>
      <c r="I4004" s="29" t="s">
        <v>192</v>
      </c>
      <c r="J4004" s="29" t="s">
        <v>193</v>
      </c>
      <c r="K4004" s="34">
        <v>44548</v>
      </c>
      <c r="L4004" s="29" t="s">
        <v>26</v>
      </c>
    </row>
    <row r="4005" spans="1:12" x14ac:dyDescent="0.8">
      <c r="A4005" s="29" t="s">
        <v>19007</v>
      </c>
      <c r="B4005" s="29" t="s">
        <v>19008</v>
      </c>
      <c r="C4005" s="29" t="s">
        <v>23901</v>
      </c>
      <c r="D4005" s="29" t="s">
        <v>24481</v>
      </c>
      <c r="E4005" s="32">
        <v>40</v>
      </c>
      <c r="F4005" s="29" t="s">
        <v>29</v>
      </c>
      <c r="G4005" s="29" t="s">
        <v>19009</v>
      </c>
      <c r="H4005" s="32" t="s">
        <v>19010</v>
      </c>
      <c r="I4005" s="29"/>
      <c r="J4005" s="29" t="s">
        <v>193</v>
      </c>
      <c r="K4005" s="34">
        <v>44077</v>
      </c>
      <c r="L4005" s="29" t="s">
        <v>42</v>
      </c>
    </row>
    <row r="4006" spans="1:12" x14ac:dyDescent="0.8">
      <c r="A4006" s="29" t="s">
        <v>19012</v>
      </c>
      <c r="B4006" s="29" t="s">
        <v>19013</v>
      </c>
      <c r="C4006" s="29" t="s">
        <v>23953</v>
      </c>
      <c r="D4006" s="29" t="s">
        <v>24954</v>
      </c>
      <c r="E4006" s="32">
        <v>18</v>
      </c>
      <c r="F4006" s="29" t="s">
        <v>29</v>
      </c>
      <c r="G4006" s="29" t="s">
        <v>19014</v>
      </c>
      <c r="H4006" s="32" t="s">
        <v>19015</v>
      </c>
      <c r="I4006" s="29" t="s">
        <v>796</v>
      </c>
      <c r="J4006" s="29" t="s">
        <v>19</v>
      </c>
      <c r="K4006" s="34">
        <v>45345</v>
      </c>
      <c r="L4006" s="29" t="s">
        <v>35</v>
      </c>
    </row>
    <row r="4007" spans="1:12" x14ac:dyDescent="0.8">
      <c r="A4007" s="29" t="s">
        <v>19017</v>
      </c>
      <c r="B4007" s="29" t="s">
        <v>19018</v>
      </c>
      <c r="C4007" s="29" t="s">
        <v>24148</v>
      </c>
      <c r="D4007" s="29" t="s">
        <v>25041</v>
      </c>
      <c r="E4007" s="32">
        <v>42</v>
      </c>
      <c r="F4007" s="29" t="s">
        <v>29</v>
      </c>
      <c r="G4007" s="29" t="s">
        <v>19019</v>
      </c>
      <c r="H4007" s="32" t="s">
        <v>19020</v>
      </c>
      <c r="I4007" s="29" t="s">
        <v>192</v>
      </c>
      <c r="J4007" s="29" t="s">
        <v>193</v>
      </c>
      <c r="K4007" s="34">
        <v>45032</v>
      </c>
      <c r="L4007" s="29" t="s">
        <v>42</v>
      </c>
    </row>
    <row r="4008" spans="1:12" x14ac:dyDescent="0.8">
      <c r="A4008" s="29" t="s">
        <v>19022</v>
      </c>
      <c r="B4008" s="29" t="s">
        <v>19023</v>
      </c>
      <c r="C4008" s="29" t="s">
        <v>23825</v>
      </c>
      <c r="D4008" s="29" t="s">
        <v>24995</v>
      </c>
      <c r="E4008" s="32">
        <v>18</v>
      </c>
      <c r="F4008" s="29" t="s">
        <v>14</v>
      </c>
      <c r="G4008" s="29" t="s">
        <v>19024</v>
      </c>
      <c r="H4008" s="32" t="s">
        <v>19025</v>
      </c>
      <c r="I4008" s="29" t="s">
        <v>144</v>
      </c>
      <c r="J4008" s="29" t="s">
        <v>126</v>
      </c>
      <c r="K4008" s="34">
        <v>45312</v>
      </c>
      <c r="L4008" s="29" t="s">
        <v>35</v>
      </c>
    </row>
    <row r="4009" spans="1:12" x14ac:dyDescent="0.8">
      <c r="A4009" s="29" t="s">
        <v>19027</v>
      </c>
      <c r="B4009" s="29" t="s">
        <v>19028</v>
      </c>
      <c r="C4009" s="29" t="s">
        <v>23802</v>
      </c>
      <c r="D4009" s="29" t="s">
        <v>24731</v>
      </c>
      <c r="E4009" s="32">
        <v>27</v>
      </c>
      <c r="F4009" s="29" t="s">
        <v>29</v>
      </c>
      <c r="G4009" s="29" t="s">
        <v>19029</v>
      </c>
      <c r="H4009" s="32" t="s">
        <v>19030</v>
      </c>
      <c r="I4009" s="29" t="s">
        <v>529</v>
      </c>
      <c r="J4009" s="29" t="s">
        <v>55</v>
      </c>
      <c r="K4009" s="34">
        <v>44901</v>
      </c>
      <c r="L4009" s="29" t="s">
        <v>35</v>
      </c>
    </row>
    <row r="4010" spans="1:12" x14ac:dyDescent="0.8">
      <c r="A4010" s="29" t="s">
        <v>19032</v>
      </c>
      <c r="B4010" s="29" t="s">
        <v>19033</v>
      </c>
      <c r="C4010" s="29" t="s">
        <v>23748</v>
      </c>
      <c r="D4010" s="29" t="s">
        <v>24709</v>
      </c>
      <c r="E4010" s="32">
        <v>29</v>
      </c>
      <c r="F4010" s="29" t="s">
        <v>14</v>
      </c>
      <c r="G4010" s="29" t="s">
        <v>19034</v>
      </c>
      <c r="H4010" s="32" t="s">
        <v>19035</v>
      </c>
      <c r="I4010" s="29" t="s">
        <v>144</v>
      </c>
      <c r="J4010" s="29" t="s">
        <v>126</v>
      </c>
      <c r="K4010" s="34">
        <v>43915</v>
      </c>
      <c r="L4010" s="29" t="s">
        <v>35</v>
      </c>
    </row>
    <row r="4011" spans="1:12" x14ac:dyDescent="0.8">
      <c r="A4011" s="29" t="s">
        <v>19037</v>
      </c>
      <c r="B4011" s="29" t="s">
        <v>19038</v>
      </c>
      <c r="C4011" s="29" t="s">
        <v>24067</v>
      </c>
      <c r="D4011" s="29" t="s">
        <v>24376</v>
      </c>
      <c r="E4011" s="32">
        <v>42</v>
      </c>
      <c r="F4011" s="29" t="s">
        <v>14</v>
      </c>
      <c r="G4011" s="29" t="s">
        <v>19039</v>
      </c>
      <c r="H4011" s="32">
        <v>3583098707</v>
      </c>
      <c r="I4011" s="29"/>
      <c r="J4011" s="29" t="s">
        <v>138</v>
      </c>
      <c r="K4011" s="34">
        <v>45565</v>
      </c>
      <c r="L4011" s="29" t="s">
        <v>35</v>
      </c>
    </row>
    <row r="4012" spans="1:12" x14ac:dyDescent="0.8">
      <c r="A4012" s="29" t="s">
        <v>19041</v>
      </c>
      <c r="B4012" s="29" t="s">
        <v>19042</v>
      </c>
      <c r="C4012" s="29" t="s">
        <v>23892</v>
      </c>
      <c r="D4012" s="29" t="s">
        <v>23789</v>
      </c>
      <c r="E4012" s="32">
        <v>35</v>
      </c>
      <c r="F4012" s="29" t="s">
        <v>29</v>
      </c>
      <c r="G4012" s="29" t="s">
        <v>19043</v>
      </c>
      <c r="H4012" s="32" t="s">
        <v>19044</v>
      </c>
      <c r="I4012" s="29" t="s">
        <v>167</v>
      </c>
      <c r="J4012" s="29" t="s">
        <v>138</v>
      </c>
      <c r="K4012" s="34">
        <v>44887</v>
      </c>
      <c r="L4012" s="29" t="s">
        <v>35</v>
      </c>
    </row>
    <row r="4013" spans="1:12" x14ac:dyDescent="0.8">
      <c r="A4013" s="29" t="s">
        <v>19046</v>
      </c>
      <c r="B4013" s="29" t="s">
        <v>19047</v>
      </c>
      <c r="C4013" s="29" t="s">
        <v>23856</v>
      </c>
      <c r="D4013" s="29" t="s">
        <v>24839</v>
      </c>
      <c r="E4013" s="32">
        <v>18</v>
      </c>
      <c r="F4013" s="29" t="s">
        <v>29</v>
      </c>
      <c r="G4013" s="29" t="s">
        <v>19048</v>
      </c>
      <c r="H4013" s="32" t="s">
        <v>19049</v>
      </c>
      <c r="I4013" s="29" t="s">
        <v>291</v>
      </c>
      <c r="J4013" s="29" t="s">
        <v>92</v>
      </c>
      <c r="K4013" s="34">
        <v>44316</v>
      </c>
      <c r="L4013" s="29" t="s">
        <v>42</v>
      </c>
    </row>
    <row r="4014" spans="1:12" x14ac:dyDescent="0.8">
      <c r="A4014" s="29" t="s">
        <v>19051</v>
      </c>
      <c r="B4014" s="29" t="s">
        <v>19052</v>
      </c>
      <c r="C4014" s="29" t="s">
        <v>23778</v>
      </c>
      <c r="D4014" s="29" t="s">
        <v>25127</v>
      </c>
      <c r="E4014" s="32"/>
      <c r="F4014" s="29" t="s">
        <v>29</v>
      </c>
      <c r="G4014" s="29" t="s">
        <v>19053</v>
      </c>
      <c r="H4014" s="32" t="s">
        <v>19054</v>
      </c>
      <c r="I4014" s="29" t="s">
        <v>730</v>
      </c>
      <c r="J4014" s="29" t="s">
        <v>62</v>
      </c>
      <c r="K4014" s="34">
        <v>45340</v>
      </c>
      <c r="L4014" s="29" t="s">
        <v>35</v>
      </c>
    </row>
    <row r="4015" spans="1:12" x14ac:dyDescent="0.8">
      <c r="A4015" s="29" t="s">
        <v>19056</v>
      </c>
      <c r="B4015" s="29" t="s">
        <v>19057</v>
      </c>
      <c r="C4015" s="29" t="s">
        <v>23872</v>
      </c>
      <c r="D4015" s="29" t="s">
        <v>24331</v>
      </c>
      <c r="E4015" s="32">
        <v>37</v>
      </c>
      <c r="F4015" s="29" t="s">
        <v>108</v>
      </c>
      <c r="G4015" s="29" t="s">
        <v>19058</v>
      </c>
      <c r="H4015" s="32" t="s">
        <v>19059</v>
      </c>
      <c r="I4015" s="29" t="s">
        <v>350</v>
      </c>
      <c r="J4015" s="29" t="s">
        <v>34</v>
      </c>
      <c r="K4015" s="34">
        <v>45625</v>
      </c>
      <c r="L4015" s="29" t="s">
        <v>26</v>
      </c>
    </row>
    <row r="4016" spans="1:12" x14ac:dyDescent="0.8">
      <c r="A4016" s="29" t="s">
        <v>19061</v>
      </c>
      <c r="B4016" s="29" t="s">
        <v>19062</v>
      </c>
      <c r="C4016" s="29" t="s">
        <v>23778</v>
      </c>
      <c r="D4016" s="29" t="s">
        <v>25142</v>
      </c>
      <c r="E4016" s="32">
        <v>34</v>
      </c>
      <c r="F4016" s="29" t="s">
        <v>29</v>
      </c>
      <c r="G4016" s="29" t="s">
        <v>19063</v>
      </c>
      <c r="H4016" s="32" t="s">
        <v>19064</v>
      </c>
      <c r="I4016" s="29" t="s">
        <v>1383</v>
      </c>
      <c r="J4016" s="29" t="s">
        <v>92</v>
      </c>
      <c r="K4016" s="34">
        <v>44337</v>
      </c>
      <c r="L4016" s="29" t="s">
        <v>35</v>
      </c>
    </row>
    <row r="4017" spans="1:12" x14ac:dyDescent="0.8">
      <c r="A4017" s="29" t="s">
        <v>19066</v>
      </c>
      <c r="B4017" s="29" t="s">
        <v>19067</v>
      </c>
      <c r="C4017" s="29" t="s">
        <v>23818</v>
      </c>
      <c r="D4017" s="29" t="s">
        <v>24372</v>
      </c>
      <c r="E4017" s="32">
        <v>28</v>
      </c>
      <c r="F4017" s="29" t="s">
        <v>14</v>
      </c>
      <c r="G4017" s="29" t="s">
        <v>19068</v>
      </c>
      <c r="H4017" s="32" t="s">
        <v>19069</v>
      </c>
      <c r="I4017" s="29" t="s">
        <v>832</v>
      </c>
      <c r="J4017" s="29" t="s">
        <v>62</v>
      </c>
      <c r="K4017" s="34">
        <v>44815</v>
      </c>
      <c r="L4017" s="29" t="s">
        <v>35</v>
      </c>
    </row>
    <row r="4018" spans="1:12" x14ac:dyDescent="0.8">
      <c r="A4018" s="29" t="s">
        <v>19071</v>
      </c>
      <c r="B4018" s="29" t="s">
        <v>19072</v>
      </c>
      <c r="C4018" s="29" t="s">
        <v>23852</v>
      </c>
      <c r="D4018" s="29" t="s">
        <v>24457</v>
      </c>
      <c r="E4018" s="32">
        <v>29</v>
      </c>
      <c r="F4018" s="29" t="s">
        <v>14</v>
      </c>
      <c r="G4018" s="29" t="s">
        <v>14942</v>
      </c>
      <c r="H4018" s="32">
        <v>8448048874</v>
      </c>
      <c r="I4018" s="29" t="s">
        <v>1064</v>
      </c>
      <c r="J4018" s="29" t="s">
        <v>193</v>
      </c>
      <c r="K4018" s="34">
        <v>44273</v>
      </c>
      <c r="L4018" s="29" t="s">
        <v>35</v>
      </c>
    </row>
    <row r="4019" spans="1:12" x14ac:dyDescent="0.8">
      <c r="A4019" s="29" t="s">
        <v>19074</v>
      </c>
      <c r="B4019" s="29" t="s">
        <v>19075</v>
      </c>
      <c r="C4019" s="29" t="s">
        <v>23986</v>
      </c>
      <c r="D4019" s="29" t="s">
        <v>24331</v>
      </c>
      <c r="E4019" s="32">
        <v>43</v>
      </c>
      <c r="F4019" s="29" t="s">
        <v>14</v>
      </c>
      <c r="G4019" s="29" t="s">
        <v>19076</v>
      </c>
      <c r="H4019" s="32" t="s">
        <v>19077</v>
      </c>
      <c r="I4019" s="29" t="s">
        <v>691</v>
      </c>
      <c r="J4019" s="29" t="s">
        <v>48</v>
      </c>
      <c r="K4019" s="34">
        <v>44755</v>
      </c>
      <c r="L4019" s="29" t="s">
        <v>42</v>
      </c>
    </row>
    <row r="4020" spans="1:12" x14ac:dyDescent="0.8">
      <c r="A4020" s="29" t="s">
        <v>19079</v>
      </c>
      <c r="B4020" s="29" t="s">
        <v>19080</v>
      </c>
      <c r="C4020" s="29" t="s">
        <v>24185</v>
      </c>
      <c r="D4020" s="29" t="s">
        <v>24818</v>
      </c>
      <c r="E4020" s="32">
        <v>28</v>
      </c>
      <c r="F4020" s="29" t="s">
        <v>14</v>
      </c>
      <c r="G4020" s="29" t="s">
        <v>19081</v>
      </c>
      <c r="H4020" s="32" t="s">
        <v>19082</v>
      </c>
      <c r="I4020" s="29" t="s">
        <v>730</v>
      </c>
      <c r="J4020" s="29" t="s">
        <v>62</v>
      </c>
      <c r="K4020" s="34">
        <v>45670</v>
      </c>
      <c r="L4020" s="29" t="s">
        <v>35</v>
      </c>
    </row>
    <row r="4021" spans="1:12" x14ac:dyDescent="0.8">
      <c r="A4021" s="29" t="s">
        <v>19084</v>
      </c>
      <c r="B4021" s="29" t="s">
        <v>19085</v>
      </c>
      <c r="C4021" s="29" t="s">
        <v>24248</v>
      </c>
      <c r="D4021" s="29" t="s">
        <v>24576</v>
      </c>
      <c r="E4021" s="32">
        <v>33</v>
      </c>
      <c r="F4021" s="29" t="s">
        <v>14</v>
      </c>
      <c r="G4021" s="29" t="s">
        <v>19086</v>
      </c>
      <c r="H4021" s="32" t="s">
        <v>19087</v>
      </c>
      <c r="I4021" s="29" t="s">
        <v>54</v>
      </c>
      <c r="J4021" s="29" t="s">
        <v>55</v>
      </c>
      <c r="K4021" s="34">
        <v>44833</v>
      </c>
      <c r="L4021" s="29" t="s">
        <v>26</v>
      </c>
    </row>
    <row r="4022" spans="1:12" x14ac:dyDescent="0.8">
      <c r="A4022" s="29" t="s">
        <v>19089</v>
      </c>
      <c r="B4022" s="29" t="s">
        <v>19090</v>
      </c>
      <c r="C4022" s="29" t="s">
        <v>24085</v>
      </c>
      <c r="D4022" s="29" t="s">
        <v>24761</v>
      </c>
      <c r="E4022" s="32">
        <v>61</v>
      </c>
      <c r="F4022" s="29" t="s">
        <v>14</v>
      </c>
      <c r="G4022" s="29" t="s">
        <v>19091</v>
      </c>
      <c r="H4022" s="32" t="s">
        <v>19092</v>
      </c>
      <c r="I4022" s="29" t="s">
        <v>137</v>
      </c>
      <c r="J4022" s="29" t="s">
        <v>138</v>
      </c>
      <c r="K4022" s="34">
        <v>44381</v>
      </c>
      <c r="L4022" s="29" t="s">
        <v>42</v>
      </c>
    </row>
    <row r="4023" spans="1:12" x14ac:dyDescent="0.8">
      <c r="A4023" s="29" t="s">
        <v>19094</v>
      </c>
      <c r="B4023" s="29" t="s">
        <v>19095</v>
      </c>
      <c r="C4023" s="29" t="s">
        <v>23752</v>
      </c>
      <c r="D4023" s="29" t="s">
        <v>24817</v>
      </c>
      <c r="E4023" s="32">
        <v>18</v>
      </c>
      <c r="F4023" s="29" t="s">
        <v>14</v>
      </c>
      <c r="G4023" s="29" t="s">
        <v>19096</v>
      </c>
      <c r="H4023" s="32" t="s">
        <v>19097</v>
      </c>
      <c r="I4023" s="29" t="s">
        <v>489</v>
      </c>
      <c r="J4023" s="29" t="s">
        <v>34</v>
      </c>
      <c r="K4023" s="34">
        <v>44272</v>
      </c>
      <c r="L4023" s="29" t="s">
        <v>35</v>
      </c>
    </row>
    <row r="4024" spans="1:12" x14ac:dyDescent="0.8">
      <c r="A4024" s="29" t="s">
        <v>19099</v>
      </c>
      <c r="B4024" s="29" t="s">
        <v>19100</v>
      </c>
      <c r="C4024" s="29" t="s">
        <v>24045</v>
      </c>
      <c r="D4024" s="29" t="s">
        <v>23844</v>
      </c>
      <c r="E4024" s="32">
        <v>18</v>
      </c>
      <c r="F4024" s="29"/>
      <c r="G4024" s="29" t="s">
        <v>19101</v>
      </c>
      <c r="H4024" s="32" t="s">
        <v>19102</v>
      </c>
      <c r="I4024" s="29" t="s">
        <v>510</v>
      </c>
      <c r="J4024" s="29" t="s">
        <v>126</v>
      </c>
      <c r="K4024" s="34">
        <v>44864</v>
      </c>
      <c r="L4024" s="29" t="s">
        <v>35</v>
      </c>
    </row>
    <row r="4025" spans="1:12" x14ac:dyDescent="0.8">
      <c r="A4025" s="29" t="s">
        <v>19104</v>
      </c>
      <c r="B4025" s="29" t="s">
        <v>19105</v>
      </c>
      <c r="C4025" s="29" t="s">
        <v>23792</v>
      </c>
      <c r="D4025" s="29" t="s">
        <v>24423</v>
      </c>
      <c r="E4025" s="32">
        <v>44</v>
      </c>
      <c r="F4025" s="29" t="s">
        <v>14</v>
      </c>
      <c r="G4025" s="29" t="s">
        <v>19106</v>
      </c>
      <c r="H4025" s="32" t="s">
        <v>19107</v>
      </c>
      <c r="I4025" s="29" t="s">
        <v>473</v>
      </c>
      <c r="J4025" s="29" t="s">
        <v>113</v>
      </c>
      <c r="K4025" s="34">
        <v>44432</v>
      </c>
      <c r="L4025" s="29" t="s">
        <v>42</v>
      </c>
    </row>
    <row r="4026" spans="1:12" x14ac:dyDescent="0.8">
      <c r="A4026" s="29" t="s">
        <v>19109</v>
      </c>
      <c r="B4026" s="29" t="s">
        <v>19110</v>
      </c>
      <c r="C4026" s="29" t="s">
        <v>23817</v>
      </c>
      <c r="D4026" s="29" t="s">
        <v>25137</v>
      </c>
      <c r="E4026" s="32">
        <v>26</v>
      </c>
      <c r="F4026" s="29" t="s">
        <v>14</v>
      </c>
      <c r="G4026" s="29" t="s">
        <v>19111</v>
      </c>
      <c r="H4026" s="32" t="s">
        <v>19112</v>
      </c>
      <c r="I4026" s="29" t="s">
        <v>125</v>
      </c>
      <c r="J4026" s="29" t="s">
        <v>126</v>
      </c>
      <c r="K4026" s="34">
        <v>44061</v>
      </c>
      <c r="L4026" s="29" t="s">
        <v>35</v>
      </c>
    </row>
    <row r="4027" spans="1:12" x14ac:dyDescent="0.8">
      <c r="A4027" s="29" t="s">
        <v>19114</v>
      </c>
      <c r="B4027" s="29" t="s">
        <v>19115</v>
      </c>
      <c r="C4027" s="29" t="s">
        <v>24154</v>
      </c>
      <c r="D4027" s="29" t="s">
        <v>24717</v>
      </c>
      <c r="E4027" s="32">
        <v>31</v>
      </c>
      <c r="F4027" s="29" t="s">
        <v>108</v>
      </c>
      <c r="G4027" s="29" t="s">
        <v>19116</v>
      </c>
      <c r="H4027" s="32" t="s">
        <v>19117</v>
      </c>
      <c r="I4027" s="29" t="s">
        <v>832</v>
      </c>
      <c r="J4027" s="29" t="s">
        <v>62</v>
      </c>
      <c r="K4027" s="34">
        <v>44323</v>
      </c>
      <c r="L4027" s="29" t="s">
        <v>42</v>
      </c>
    </row>
    <row r="4028" spans="1:12" x14ac:dyDescent="0.8">
      <c r="A4028" s="29" t="s">
        <v>19119</v>
      </c>
      <c r="B4028" s="29" t="s">
        <v>19120</v>
      </c>
      <c r="C4028" s="29" t="s">
        <v>23778</v>
      </c>
      <c r="D4028" s="29" t="s">
        <v>24456</v>
      </c>
      <c r="E4028" s="32">
        <v>25</v>
      </c>
      <c r="F4028" s="29" t="s">
        <v>29</v>
      </c>
      <c r="G4028" s="29" t="s">
        <v>19121</v>
      </c>
      <c r="H4028" s="32" t="s">
        <v>19122</v>
      </c>
      <c r="I4028" s="29" t="s">
        <v>297</v>
      </c>
      <c r="J4028" s="29" t="s">
        <v>99</v>
      </c>
      <c r="K4028" s="34">
        <v>44917</v>
      </c>
      <c r="L4028" s="29" t="s">
        <v>35</v>
      </c>
    </row>
    <row r="4029" spans="1:12" x14ac:dyDescent="0.8">
      <c r="A4029" s="29" t="s">
        <v>19123</v>
      </c>
      <c r="B4029" s="29" t="s">
        <v>19124</v>
      </c>
      <c r="C4029" s="29" t="s">
        <v>23802</v>
      </c>
      <c r="D4029" s="29" t="s">
        <v>24433</v>
      </c>
      <c r="E4029" s="32">
        <v>31</v>
      </c>
      <c r="F4029" s="29" t="s">
        <v>29</v>
      </c>
      <c r="G4029" s="29" t="s">
        <v>19125</v>
      </c>
      <c r="H4029" s="32" t="s">
        <v>19126</v>
      </c>
      <c r="I4029" s="29" t="s">
        <v>105</v>
      </c>
      <c r="J4029" s="29" t="s">
        <v>48</v>
      </c>
      <c r="K4029" s="34">
        <v>44572</v>
      </c>
      <c r="L4029" s="29" t="s">
        <v>42</v>
      </c>
    </row>
    <row r="4030" spans="1:12" x14ac:dyDescent="0.8">
      <c r="A4030" s="29" t="s">
        <v>19128</v>
      </c>
      <c r="B4030" s="29" t="s">
        <v>19129</v>
      </c>
      <c r="C4030" s="29" t="s">
        <v>23955</v>
      </c>
      <c r="D4030" s="29" t="s">
        <v>24672</v>
      </c>
      <c r="E4030" s="32">
        <v>54</v>
      </c>
      <c r="F4030" s="29" t="s">
        <v>29</v>
      </c>
      <c r="G4030" s="29" t="s">
        <v>19130</v>
      </c>
      <c r="H4030" s="32" t="s">
        <v>19131</v>
      </c>
      <c r="I4030" s="29" t="s">
        <v>119</v>
      </c>
      <c r="J4030" s="29" t="s">
        <v>55</v>
      </c>
      <c r="K4030" s="34">
        <v>44447</v>
      </c>
      <c r="L4030" s="29" t="s">
        <v>26</v>
      </c>
    </row>
    <row r="4031" spans="1:12" x14ac:dyDescent="0.8">
      <c r="A4031" s="29" t="s">
        <v>19133</v>
      </c>
      <c r="B4031" s="29" t="s">
        <v>19134</v>
      </c>
      <c r="C4031" s="29" t="s">
        <v>23754</v>
      </c>
      <c r="D4031" s="29" t="s">
        <v>24621</v>
      </c>
      <c r="E4031" s="32">
        <v>44</v>
      </c>
      <c r="F4031" s="29" t="s">
        <v>29</v>
      </c>
      <c r="G4031" s="29" t="s">
        <v>19135</v>
      </c>
      <c r="H4031" s="32" t="s">
        <v>19136</v>
      </c>
      <c r="I4031" s="29" t="s">
        <v>18</v>
      </c>
      <c r="J4031" s="29" t="s">
        <v>19</v>
      </c>
      <c r="K4031" s="34">
        <v>43989</v>
      </c>
      <c r="L4031" s="29" t="s">
        <v>35</v>
      </c>
    </row>
    <row r="4032" spans="1:12" x14ac:dyDescent="0.8">
      <c r="A4032" s="29" t="s">
        <v>19138</v>
      </c>
      <c r="B4032" s="29" t="s">
        <v>19139</v>
      </c>
      <c r="C4032" s="29" t="s">
        <v>23753</v>
      </c>
      <c r="D4032" s="29" t="s">
        <v>23823</v>
      </c>
      <c r="E4032" s="32">
        <v>45</v>
      </c>
      <c r="F4032" s="29" t="s">
        <v>29</v>
      </c>
      <c r="G4032" s="29" t="s">
        <v>19140</v>
      </c>
      <c r="H4032" s="32" t="s">
        <v>19141</v>
      </c>
      <c r="I4032" s="29" t="s">
        <v>450</v>
      </c>
      <c r="J4032" s="29" t="s">
        <v>138</v>
      </c>
      <c r="K4032" s="34">
        <v>44286</v>
      </c>
      <c r="L4032" s="29" t="s">
        <v>35</v>
      </c>
    </row>
    <row r="4033" spans="1:12" x14ac:dyDescent="0.8">
      <c r="A4033" s="29" t="s">
        <v>19143</v>
      </c>
      <c r="B4033" s="29" t="s">
        <v>19144</v>
      </c>
      <c r="C4033" s="29" t="s">
        <v>23848</v>
      </c>
      <c r="D4033" s="29" t="s">
        <v>24576</v>
      </c>
      <c r="E4033" s="32">
        <v>18</v>
      </c>
      <c r="F4033" s="29" t="s">
        <v>14</v>
      </c>
      <c r="G4033" s="29" t="s">
        <v>19145</v>
      </c>
      <c r="H4033" s="32" t="s">
        <v>19146</v>
      </c>
      <c r="I4033" s="29" t="s">
        <v>67</v>
      </c>
      <c r="J4033" s="29" t="s">
        <v>62</v>
      </c>
      <c r="K4033" s="34">
        <v>44713</v>
      </c>
      <c r="L4033" s="29" t="s">
        <v>42</v>
      </c>
    </row>
    <row r="4034" spans="1:12" x14ac:dyDescent="0.8">
      <c r="A4034" s="29" t="s">
        <v>19148</v>
      </c>
      <c r="B4034" s="29" t="s">
        <v>19149</v>
      </c>
      <c r="C4034" s="29" t="s">
        <v>24216</v>
      </c>
      <c r="D4034" s="29" t="s">
        <v>25143</v>
      </c>
      <c r="E4034" s="32">
        <v>21</v>
      </c>
      <c r="F4034" s="29" t="s">
        <v>14</v>
      </c>
      <c r="G4034" s="29" t="s">
        <v>19150</v>
      </c>
      <c r="H4034" s="32" t="s">
        <v>19151</v>
      </c>
      <c r="I4034" s="29" t="s">
        <v>1448</v>
      </c>
      <c r="J4034" s="29" t="s">
        <v>193</v>
      </c>
      <c r="K4034" s="34">
        <v>44454</v>
      </c>
      <c r="L4034" s="29" t="s">
        <v>42</v>
      </c>
    </row>
    <row r="4035" spans="1:12" x14ac:dyDescent="0.8">
      <c r="A4035" s="29" t="s">
        <v>19153</v>
      </c>
      <c r="B4035" s="29"/>
      <c r="C4035" s="29"/>
      <c r="D4035" s="29"/>
      <c r="E4035" s="32">
        <v>18</v>
      </c>
      <c r="F4035" s="29" t="s">
        <v>14</v>
      </c>
      <c r="G4035" s="29" t="s">
        <v>19154</v>
      </c>
      <c r="H4035" s="32" t="s">
        <v>19155</v>
      </c>
      <c r="I4035" s="29" t="s">
        <v>320</v>
      </c>
      <c r="J4035" s="29" t="s">
        <v>138</v>
      </c>
      <c r="K4035" s="34">
        <v>44776</v>
      </c>
      <c r="L4035" s="29" t="s">
        <v>26</v>
      </c>
    </row>
    <row r="4036" spans="1:12" x14ac:dyDescent="0.8">
      <c r="A4036" s="29" t="s">
        <v>19157</v>
      </c>
      <c r="B4036" s="29" t="s">
        <v>17355</v>
      </c>
      <c r="C4036" s="29" t="s">
        <v>23801</v>
      </c>
      <c r="D4036" s="29" t="s">
        <v>24863</v>
      </c>
      <c r="E4036" s="32"/>
      <c r="F4036" s="29" t="s">
        <v>14</v>
      </c>
      <c r="G4036" s="29" t="s">
        <v>19158</v>
      </c>
      <c r="H4036" s="32"/>
      <c r="I4036" s="29" t="s">
        <v>285</v>
      </c>
      <c r="J4036" s="29" t="s">
        <v>193</v>
      </c>
      <c r="K4036" s="34">
        <v>45212</v>
      </c>
      <c r="L4036" s="29" t="s">
        <v>35</v>
      </c>
    </row>
    <row r="4037" spans="1:12" x14ac:dyDescent="0.8">
      <c r="A4037" s="29" t="s">
        <v>19160</v>
      </c>
      <c r="B4037" s="29" t="s">
        <v>19161</v>
      </c>
      <c r="C4037" s="29" t="s">
        <v>24059</v>
      </c>
      <c r="D4037" s="29" t="s">
        <v>23742</v>
      </c>
      <c r="E4037" s="32">
        <v>46</v>
      </c>
      <c r="F4037" s="29" t="s">
        <v>14</v>
      </c>
      <c r="G4037" s="29" t="s">
        <v>19162</v>
      </c>
      <c r="H4037" s="32">
        <v>4326441332</v>
      </c>
      <c r="I4037" s="29" t="s">
        <v>1777</v>
      </c>
      <c r="J4037" s="29" t="s">
        <v>145</v>
      </c>
      <c r="K4037" s="34">
        <v>44338</v>
      </c>
      <c r="L4037" s="29" t="s">
        <v>35</v>
      </c>
    </row>
    <row r="4038" spans="1:12" x14ac:dyDescent="0.8">
      <c r="A4038" s="29" t="s">
        <v>19164</v>
      </c>
      <c r="B4038" s="29" t="s">
        <v>19165</v>
      </c>
      <c r="C4038" s="29" t="s">
        <v>23774</v>
      </c>
      <c r="D4038" s="29" t="s">
        <v>24780</v>
      </c>
      <c r="E4038" s="32">
        <v>41</v>
      </c>
      <c r="F4038" s="29" t="s">
        <v>29</v>
      </c>
      <c r="G4038" s="29" t="s">
        <v>19166</v>
      </c>
      <c r="H4038" s="32" t="s">
        <v>19167</v>
      </c>
      <c r="I4038" s="29" t="s">
        <v>529</v>
      </c>
      <c r="J4038" s="29" t="s">
        <v>55</v>
      </c>
      <c r="K4038" s="34">
        <v>43962</v>
      </c>
      <c r="L4038" s="29" t="s">
        <v>35</v>
      </c>
    </row>
    <row r="4039" spans="1:12" x14ac:dyDescent="0.8">
      <c r="A4039" s="29" t="s">
        <v>19169</v>
      </c>
      <c r="B4039" s="29" t="s">
        <v>19170</v>
      </c>
      <c r="C4039" s="29" t="s">
        <v>24190</v>
      </c>
      <c r="D4039" s="29" t="s">
        <v>24400</v>
      </c>
      <c r="E4039" s="32">
        <v>32</v>
      </c>
      <c r="F4039" s="29" t="s">
        <v>14</v>
      </c>
      <c r="G4039" s="29" t="s">
        <v>19171</v>
      </c>
      <c r="H4039" s="32" t="s">
        <v>19172</v>
      </c>
      <c r="I4039" s="29" t="s">
        <v>25</v>
      </c>
      <c r="J4039" s="29" t="s">
        <v>19</v>
      </c>
      <c r="K4039" s="34">
        <v>44023</v>
      </c>
      <c r="L4039" s="29" t="s">
        <v>35</v>
      </c>
    </row>
    <row r="4040" spans="1:12" x14ac:dyDescent="0.8">
      <c r="A4040" s="29" t="s">
        <v>19174</v>
      </c>
      <c r="B4040" s="29" t="s">
        <v>19175</v>
      </c>
      <c r="C4040" s="29" t="s">
        <v>23990</v>
      </c>
      <c r="D4040" s="29" t="s">
        <v>24717</v>
      </c>
      <c r="E4040" s="32">
        <v>34</v>
      </c>
      <c r="F4040" s="29" t="s">
        <v>14</v>
      </c>
      <c r="G4040" s="29" t="s">
        <v>19176</v>
      </c>
      <c r="H4040" s="32" t="s">
        <v>19177</v>
      </c>
      <c r="I4040" s="29" t="s">
        <v>553</v>
      </c>
      <c r="J4040" s="29" t="s">
        <v>221</v>
      </c>
      <c r="K4040" s="34">
        <v>44352</v>
      </c>
      <c r="L4040" s="29" t="s">
        <v>26</v>
      </c>
    </row>
    <row r="4041" spans="1:12" x14ac:dyDescent="0.8">
      <c r="A4041" s="29" t="s">
        <v>19179</v>
      </c>
      <c r="B4041" s="29" t="s">
        <v>19180</v>
      </c>
      <c r="C4041" s="29" t="s">
        <v>23844</v>
      </c>
      <c r="D4041" s="29" t="s">
        <v>24526</v>
      </c>
      <c r="E4041" s="32">
        <v>26</v>
      </c>
      <c r="F4041" s="29" t="s">
        <v>14</v>
      </c>
      <c r="G4041" s="29" t="s">
        <v>19181</v>
      </c>
      <c r="H4041" s="32" t="s">
        <v>19182</v>
      </c>
      <c r="I4041" s="29" t="s">
        <v>390</v>
      </c>
      <c r="J4041" s="29" t="s">
        <v>180</v>
      </c>
      <c r="K4041" s="34">
        <v>44693</v>
      </c>
      <c r="L4041" s="29" t="s">
        <v>35</v>
      </c>
    </row>
    <row r="4042" spans="1:12" x14ac:dyDescent="0.8">
      <c r="A4042" s="29" t="s">
        <v>19184</v>
      </c>
      <c r="B4042" s="29" t="s">
        <v>19185</v>
      </c>
      <c r="C4042" s="29" t="s">
        <v>24143</v>
      </c>
      <c r="D4042" s="29" t="s">
        <v>24376</v>
      </c>
      <c r="E4042" s="32">
        <v>37</v>
      </c>
      <c r="F4042" s="29" t="s">
        <v>14</v>
      </c>
      <c r="G4042" s="29" t="s">
        <v>19186</v>
      </c>
      <c r="H4042" s="32" t="s">
        <v>19187</v>
      </c>
      <c r="I4042" s="29" t="s">
        <v>1383</v>
      </c>
      <c r="J4042" s="29" t="s">
        <v>92</v>
      </c>
      <c r="K4042" s="34">
        <v>45392</v>
      </c>
      <c r="L4042" s="29" t="s">
        <v>26</v>
      </c>
    </row>
    <row r="4043" spans="1:12" x14ac:dyDescent="0.8">
      <c r="A4043" s="29" t="s">
        <v>19189</v>
      </c>
      <c r="B4043" s="29" t="s">
        <v>19190</v>
      </c>
      <c r="C4043" s="29" t="s">
        <v>23885</v>
      </c>
      <c r="D4043" s="29" t="s">
        <v>24485</v>
      </c>
      <c r="E4043" s="32">
        <v>44</v>
      </c>
      <c r="F4043" s="29" t="s">
        <v>29</v>
      </c>
      <c r="G4043" s="29" t="s">
        <v>19191</v>
      </c>
      <c r="H4043" s="32" t="s">
        <v>19192</v>
      </c>
      <c r="I4043" s="29" t="s">
        <v>119</v>
      </c>
      <c r="J4043" s="29" t="s">
        <v>55</v>
      </c>
      <c r="K4043" s="34">
        <v>44310</v>
      </c>
      <c r="L4043" s="29" t="s">
        <v>42</v>
      </c>
    </row>
    <row r="4044" spans="1:12" x14ac:dyDescent="0.8">
      <c r="A4044" s="29" t="s">
        <v>19194</v>
      </c>
      <c r="B4044" s="29" t="s">
        <v>19195</v>
      </c>
      <c r="C4044" s="29" t="s">
        <v>24090</v>
      </c>
      <c r="D4044" s="29" t="s">
        <v>25145</v>
      </c>
      <c r="E4044" s="32">
        <v>18</v>
      </c>
      <c r="F4044" s="29" t="s">
        <v>29</v>
      </c>
      <c r="G4044" s="29" t="s">
        <v>19196</v>
      </c>
      <c r="H4044" s="32" t="s">
        <v>19197</v>
      </c>
      <c r="I4044" s="29" t="s">
        <v>54</v>
      </c>
      <c r="J4044" s="29" t="s">
        <v>55</v>
      </c>
      <c r="K4044" s="34">
        <v>44600</v>
      </c>
      <c r="L4044" s="29" t="s">
        <v>35</v>
      </c>
    </row>
    <row r="4045" spans="1:12" x14ac:dyDescent="0.8">
      <c r="A4045" s="29" t="s">
        <v>19199</v>
      </c>
      <c r="B4045" s="29" t="s">
        <v>19200</v>
      </c>
      <c r="C4045" s="29" t="s">
        <v>23995</v>
      </c>
      <c r="D4045" s="29" t="s">
        <v>24647</v>
      </c>
      <c r="E4045" s="32">
        <v>38</v>
      </c>
      <c r="F4045" s="29" t="s">
        <v>29</v>
      </c>
      <c r="G4045" s="29" t="s">
        <v>19201</v>
      </c>
      <c r="H4045" s="32" t="s">
        <v>19202</v>
      </c>
      <c r="I4045" s="29" t="s">
        <v>244</v>
      </c>
      <c r="J4045" s="29" t="s">
        <v>221</v>
      </c>
      <c r="K4045" s="34">
        <v>44478</v>
      </c>
      <c r="L4045" s="29" t="s">
        <v>35</v>
      </c>
    </row>
    <row r="4046" spans="1:12" x14ac:dyDescent="0.8">
      <c r="A4046" s="29" t="s">
        <v>19204</v>
      </c>
      <c r="B4046" s="29" t="s">
        <v>19205</v>
      </c>
      <c r="C4046" s="29" t="s">
        <v>23883</v>
      </c>
      <c r="D4046" s="29" t="s">
        <v>23924</v>
      </c>
      <c r="E4046" s="32">
        <v>46</v>
      </c>
      <c r="F4046" s="29" t="s">
        <v>14</v>
      </c>
      <c r="G4046" s="29" t="s">
        <v>19206</v>
      </c>
      <c r="H4046" s="32" t="s">
        <v>19207</v>
      </c>
      <c r="I4046" s="29" t="s">
        <v>18</v>
      </c>
      <c r="J4046" s="29" t="s">
        <v>19</v>
      </c>
      <c r="K4046" s="34">
        <v>44268</v>
      </c>
      <c r="L4046" s="29"/>
    </row>
    <row r="4047" spans="1:12" x14ac:dyDescent="0.8">
      <c r="A4047" s="29" t="s">
        <v>19209</v>
      </c>
      <c r="B4047" s="29" t="s">
        <v>19210</v>
      </c>
      <c r="C4047" s="29" t="s">
        <v>24164</v>
      </c>
      <c r="D4047" s="29" t="s">
        <v>24819</v>
      </c>
      <c r="E4047" s="32">
        <v>30</v>
      </c>
      <c r="F4047" s="29" t="s">
        <v>29</v>
      </c>
      <c r="G4047" s="29" t="s">
        <v>19211</v>
      </c>
      <c r="H4047" s="32" t="s">
        <v>19212</v>
      </c>
      <c r="I4047" s="29" t="s">
        <v>199</v>
      </c>
      <c r="J4047" s="29" t="s">
        <v>74</v>
      </c>
      <c r="K4047" s="34">
        <v>45635</v>
      </c>
      <c r="L4047" s="29" t="s">
        <v>35</v>
      </c>
    </row>
    <row r="4048" spans="1:12" x14ac:dyDescent="0.8">
      <c r="A4048" s="29" t="s">
        <v>19214</v>
      </c>
      <c r="B4048" s="29" t="s">
        <v>19215</v>
      </c>
      <c r="C4048" s="29" t="s">
        <v>23762</v>
      </c>
      <c r="D4048" s="29" t="s">
        <v>24456</v>
      </c>
      <c r="E4048" s="32">
        <v>43</v>
      </c>
      <c r="F4048" s="29" t="s">
        <v>29</v>
      </c>
      <c r="G4048" s="29" t="s">
        <v>11735</v>
      </c>
      <c r="H4048" s="32" t="s">
        <v>19216</v>
      </c>
      <c r="I4048" s="29" t="s">
        <v>144</v>
      </c>
      <c r="J4048" s="29" t="s">
        <v>126</v>
      </c>
      <c r="K4048" s="34">
        <v>44534</v>
      </c>
      <c r="L4048" s="29"/>
    </row>
    <row r="4049" spans="1:12" x14ac:dyDescent="0.8">
      <c r="A4049" s="29" t="s">
        <v>19218</v>
      </c>
      <c r="B4049" s="29" t="s">
        <v>19219</v>
      </c>
      <c r="C4049" s="29" t="s">
        <v>23999</v>
      </c>
      <c r="D4049" s="29" t="s">
        <v>24708</v>
      </c>
      <c r="E4049" s="32">
        <v>68</v>
      </c>
      <c r="F4049" s="29" t="s">
        <v>14</v>
      </c>
      <c r="G4049" s="29" t="s">
        <v>19220</v>
      </c>
      <c r="H4049" s="32" t="s">
        <v>19221</v>
      </c>
      <c r="I4049" s="29" t="s">
        <v>144</v>
      </c>
      <c r="J4049" s="29" t="s">
        <v>126</v>
      </c>
      <c r="K4049" s="34">
        <v>44272</v>
      </c>
      <c r="L4049" s="29" t="s">
        <v>26</v>
      </c>
    </row>
    <row r="4050" spans="1:12" x14ac:dyDescent="0.8">
      <c r="A4050" s="29" t="s">
        <v>19223</v>
      </c>
      <c r="B4050" s="29" t="s">
        <v>19224</v>
      </c>
      <c r="C4050" s="29" t="s">
        <v>24170</v>
      </c>
      <c r="D4050" s="29" t="s">
        <v>24750</v>
      </c>
      <c r="E4050" s="32">
        <v>33</v>
      </c>
      <c r="F4050" s="29" t="s">
        <v>14</v>
      </c>
      <c r="G4050" s="29" t="s">
        <v>19225</v>
      </c>
      <c r="H4050" s="32" t="s">
        <v>19226</v>
      </c>
      <c r="I4050" s="29" t="s">
        <v>781</v>
      </c>
      <c r="J4050" s="29" t="s">
        <v>145</v>
      </c>
      <c r="K4050" s="34">
        <v>44179</v>
      </c>
      <c r="L4050" s="29" t="s">
        <v>42</v>
      </c>
    </row>
    <row r="4051" spans="1:12" x14ac:dyDescent="0.8">
      <c r="A4051" s="29" t="s">
        <v>19228</v>
      </c>
      <c r="B4051" s="29" t="s">
        <v>19229</v>
      </c>
      <c r="C4051" s="29" t="s">
        <v>23759</v>
      </c>
      <c r="D4051" s="29" t="s">
        <v>24383</v>
      </c>
      <c r="E4051" s="32">
        <v>39</v>
      </c>
      <c r="F4051" s="29" t="s">
        <v>29</v>
      </c>
      <c r="G4051" s="29" t="s">
        <v>19230</v>
      </c>
      <c r="H4051" s="32" t="s">
        <v>19231</v>
      </c>
      <c r="I4051" s="29" t="s">
        <v>227</v>
      </c>
      <c r="J4051" s="29" t="s">
        <v>221</v>
      </c>
      <c r="K4051" s="34">
        <v>44765</v>
      </c>
      <c r="L4051" s="29" t="s">
        <v>26</v>
      </c>
    </row>
    <row r="4052" spans="1:12" x14ac:dyDescent="0.8">
      <c r="A4052" s="29" t="s">
        <v>19233</v>
      </c>
      <c r="B4052" s="29" t="s">
        <v>19234</v>
      </c>
      <c r="C4052" s="29" t="s">
        <v>23747</v>
      </c>
      <c r="D4052" s="29" t="s">
        <v>24319</v>
      </c>
      <c r="E4052" s="32"/>
      <c r="F4052" s="29" t="s">
        <v>14</v>
      </c>
      <c r="G4052" s="29" t="s">
        <v>19235</v>
      </c>
      <c r="H4052" s="32" t="s">
        <v>19236</v>
      </c>
      <c r="I4052" s="29" t="s">
        <v>18</v>
      </c>
      <c r="J4052" s="29" t="s">
        <v>19</v>
      </c>
      <c r="K4052" s="34">
        <v>44252</v>
      </c>
      <c r="L4052" s="29" t="s">
        <v>42</v>
      </c>
    </row>
    <row r="4053" spans="1:12" x14ac:dyDescent="0.8">
      <c r="A4053" s="29" t="s">
        <v>19238</v>
      </c>
      <c r="B4053" s="29" t="s">
        <v>19239</v>
      </c>
      <c r="C4053" s="29" t="s">
        <v>23748</v>
      </c>
      <c r="D4053" s="29" t="s">
        <v>24505</v>
      </c>
      <c r="E4053" s="32">
        <v>37</v>
      </c>
      <c r="F4053" s="29" t="s">
        <v>14</v>
      </c>
      <c r="G4053" s="29" t="s">
        <v>19240</v>
      </c>
      <c r="H4053" s="32" t="s">
        <v>19241</v>
      </c>
      <c r="I4053" s="29" t="s">
        <v>260</v>
      </c>
      <c r="J4053" s="29"/>
      <c r="K4053" s="34">
        <v>44238</v>
      </c>
      <c r="L4053" s="29" t="s">
        <v>35</v>
      </c>
    </row>
    <row r="4054" spans="1:12" x14ac:dyDescent="0.8">
      <c r="A4054" s="29" t="s">
        <v>19243</v>
      </c>
      <c r="B4054" s="29" t="s">
        <v>19244</v>
      </c>
      <c r="C4054" s="29" t="s">
        <v>24115</v>
      </c>
      <c r="D4054" s="29" t="s">
        <v>24373</v>
      </c>
      <c r="E4054" s="32">
        <v>40</v>
      </c>
      <c r="F4054" s="29" t="s">
        <v>29</v>
      </c>
      <c r="G4054" s="29" t="s">
        <v>19245</v>
      </c>
      <c r="H4054" s="32" t="s">
        <v>19246</v>
      </c>
      <c r="I4054" s="29" t="s">
        <v>1209</v>
      </c>
      <c r="J4054" s="29" t="s">
        <v>92</v>
      </c>
      <c r="K4054" s="34">
        <v>44610</v>
      </c>
      <c r="L4054" s="29" t="s">
        <v>26</v>
      </c>
    </row>
    <row r="4055" spans="1:12" x14ac:dyDescent="0.8">
      <c r="A4055" s="29" t="s">
        <v>19248</v>
      </c>
      <c r="B4055" s="29" t="s">
        <v>19249</v>
      </c>
      <c r="C4055" s="29" t="s">
        <v>23876</v>
      </c>
      <c r="D4055" s="29" t="s">
        <v>24829</v>
      </c>
      <c r="E4055" s="32">
        <v>37</v>
      </c>
      <c r="F4055" s="29" t="s">
        <v>29</v>
      </c>
      <c r="G4055" s="29" t="s">
        <v>19250</v>
      </c>
      <c r="H4055" s="32" t="s">
        <v>19251</v>
      </c>
      <c r="I4055" s="29" t="s">
        <v>255</v>
      </c>
      <c r="J4055" s="29" t="s">
        <v>145</v>
      </c>
      <c r="K4055" s="34">
        <v>43891</v>
      </c>
      <c r="L4055" s="29" t="s">
        <v>35</v>
      </c>
    </row>
    <row r="4056" spans="1:12" x14ac:dyDescent="0.8">
      <c r="A4056" s="29" t="s">
        <v>19253</v>
      </c>
      <c r="B4056" s="29" t="s">
        <v>19254</v>
      </c>
      <c r="C4056" s="29" t="s">
        <v>23939</v>
      </c>
      <c r="D4056" s="29" t="s">
        <v>24367</v>
      </c>
      <c r="E4056" s="32">
        <v>22</v>
      </c>
      <c r="F4056" s="29" t="s">
        <v>14</v>
      </c>
      <c r="G4056" s="29" t="s">
        <v>19255</v>
      </c>
      <c r="H4056" s="32" t="s">
        <v>19256</v>
      </c>
      <c r="I4056" s="29" t="s">
        <v>54</v>
      </c>
      <c r="J4056" s="29" t="s">
        <v>55</v>
      </c>
      <c r="K4056" s="34">
        <v>44856</v>
      </c>
      <c r="L4056" s="29" t="s">
        <v>26</v>
      </c>
    </row>
    <row r="4057" spans="1:12" x14ac:dyDescent="0.8">
      <c r="A4057" s="29" t="s">
        <v>19258</v>
      </c>
      <c r="B4057" s="29" t="s">
        <v>19259</v>
      </c>
      <c r="C4057" s="29" t="s">
        <v>23760</v>
      </c>
      <c r="D4057" s="29" t="s">
        <v>25</v>
      </c>
      <c r="E4057" s="32">
        <v>37</v>
      </c>
      <c r="F4057" s="29" t="s">
        <v>14</v>
      </c>
      <c r="G4057" s="29" t="s">
        <v>19260</v>
      </c>
      <c r="H4057" s="32" t="s">
        <v>19261</v>
      </c>
      <c r="I4057" s="29" t="s">
        <v>47</v>
      </c>
      <c r="J4057" s="29" t="s">
        <v>48</v>
      </c>
      <c r="K4057" s="34">
        <v>45566</v>
      </c>
      <c r="L4057" s="29" t="s">
        <v>35</v>
      </c>
    </row>
    <row r="4058" spans="1:12" x14ac:dyDescent="0.8">
      <c r="A4058" s="29" t="s">
        <v>19263</v>
      </c>
      <c r="B4058" s="29" t="s">
        <v>19264</v>
      </c>
      <c r="C4058" s="29" t="s">
        <v>23882</v>
      </c>
      <c r="D4058" s="29" t="s">
        <v>25107</v>
      </c>
      <c r="E4058" s="32">
        <v>52</v>
      </c>
      <c r="F4058" s="29" t="s">
        <v>29</v>
      </c>
      <c r="G4058" s="29" t="s">
        <v>19265</v>
      </c>
      <c r="H4058" s="32" t="s">
        <v>19266</v>
      </c>
      <c r="I4058" s="29" t="s">
        <v>1448</v>
      </c>
      <c r="J4058" s="29" t="s">
        <v>193</v>
      </c>
      <c r="K4058" s="34">
        <v>45281</v>
      </c>
      <c r="L4058" s="29" t="s">
        <v>26</v>
      </c>
    </row>
    <row r="4059" spans="1:12" x14ac:dyDescent="0.8">
      <c r="A4059" s="29" t="s">
        <v>19268</v>
      </c>
      <c r="B4059" s="29" t="s">
        <v>19269</v>
      </c>
      <c r="C4059" s="29" t="s">
        <v>23809</v>
      </c>
      <c r="D4059" s="29" t="s">
        <v>24696</v>
      </c>
      <c r="E4059" s="32">
        <v>40</v>
      </c>
      <c r="F4059" s="29" t="s">
        <v>29</v>
      </c>
      <c r="G4059" s="29" t="s">
        <v>19270</v>
      </c>
      <c r="H4059" s="32">
        <v>7557895963</v>
      </c>
      <c r="I4059" s="29" t="s">
        <v>54</v>
      </c>
      <c r="J4059" s="29" t="s">
        <v>55</v>
      </c>
      <c r="K4059" s="34">
        <v>44964</v>
      </c>
      <c r="L4059" s="29" t="s">
        <v>35</v>
      </c>
    </row>
    <row r="4060" spans="1:12" x14ac:dyDescent="0.8">
      <c r="A4060" s="29" t="s">
        <v>19272</v>
      </c>
      <c r="B4060" s="29" t="s">
        <v>19273</v>
      </c>
      <c r="C4060" s="29" t="s">
        <v>23856</v>
      </c>
      <c r="D4060" s="29" t="s">
        <v>24503</v>
      </c>
      <c r="E4060" s="32"/>
      <c r="F4060" s="29" t="s">
        <v>29</v>
      </c>
      <c r="G4060" s="29" t="s">
        <v>19274</v>
      </c>
      <c r="H4060" s="32" t="s">
        <v>19275</v>
      </c>
      <c r="I4060" s="29" t="s">
        <v>186</v>
      </c>
      <c r="J4060" s="29" t="s">
        <v>74</v>
      </c>
      <c r="K4060" s="34">
        <v>45476</v>
      </c>
      <c r="L4060" s="29" t="s">
        <v>42</v>
      </c>
    </row>
    <row r="4061" spans="1:12" x14ac:dyDescent="0.8">
      <c r="A4061" s="29" t="s">
        <v>19277</v>
      </c>
      <c r="B4061" s="29" t="s">
        <v>16426</v>
      </c>
      <c r="C4061" s="29" t="s">
        <v>23814</v>
      </c>
      <c r="D4061" s="29" t="s">
        <v>24507</v>
      </c>
      <c r="E4061" s="32">
        <v>32</v>
      </c>
      <c r="F4061" s="29" t="s">
        <v>29</v>
      </c>
      <c r="G4061" s="29" t="s">
        <v>19278</v>
      </c>
      <c r="H4061" s="32" t="s">
        <v>19279</v>
      </c>
      <c r="I4061" s="29" t="s">
        <v>33</v>
      </c>
      <c r="J4061" s="29" t="s">
        <v>34</v>
      </c>
      <c r="K4061" s="34">
        <v>44512</v>
      </c>
      <c r="L4061" s="29"/>
    </row>
    <row r="4062" spans="1:12" x14ac:dyDescent="0.8">
      <c r="A4062" s="29" t="s">
        <v>19281</v>
      </c>
      <c r="B4062" s="29" t="s">
        <v>19282</v>
      </c>
      <c r="C4062" s="29" t="s">
        <v>23744</v>
      </c>
      <c r="D4062" s="29" t="s">
        <v>24449</v>
      </c>
      <c r="E4062" s="32">
        <v>43</v>
      </c>
      <c r="F4062" s="29" t="s">
        <v>29</v>
      </c>
      <c r="G4062" s="29" t="s">
        <v>18291</v>
      </c>
      <c r="H4062" s="32"/>
      <c r="I4062" s="29" t="s">
        <v>450</v>
      </c>
      <c r="J4062" s="29" t="s">
        <v>138</v>
      </c>
      <c r="K4062" s="34">
        <v>44893</v>
      </c>
      <c r="L4062" s="29" t="s">
        <v>35</v>
      </c>
    </row>
    <row r="4063" spans="1:12" x14ac:dyDescent="0.8">
      <c r="A4063" s="29" t="s">
        <v>19284</v>
      </c>
      <c r="B4063" s="29" t="s">
        <v>19285</v>
      </c>
      <c r="C4063" s="29" t="s">
        <v>23747</v>
      </c>
      <c r="D4063" s="29" t="s">
        <v>25146</v>
      </c>
      <c r="E4063" s="32">
        <v>38</v>
      </c>
      <c r="F4063" s="29" t="s">
        <v>14</v>
      </c>
      <c r="G4063" s="29" t="s">
        <v>19286</v>
      </c>
      <c r="H4063" s="32" t="s">
        <v>19287</v>
      </c>
      <c r="I4063" s="29" t="s">
        <v>558</v>
      </c>
      <c r="J4063" s="29" t="s">
        <v>55</v>
      </c>
      <c r="K4063" s="34">
        <v>44416</v>
      </c>
      <c r="L4063" s="29" t="s">
        <v>35</v>
      </c>
    </row>
    <row r="4064" spans="1:12" x14ac:dyDescent="0.8">
      <c r="A4064" s="29" t="s">
        <v>19289</v>
      </c>
      <c r="B4064" s="29" t="s">
        <v>19290</v>
      </c>
      <c r="C4064" s="29" t="s">
        <v>23806</v>
      </c>
      <c r="D4064" s="29" t="s">
        <v>24695</v>
      </c>
      <c r="E4064" s="32">
        <v>23</v>
      </c>
      <c r="F4064" s="29" t="s">
        <v>14</v>
      </c>
      <c r="G4064" s="29" t="s">
        <v>19291</v>
      </c>
      <c r="H4064" s="32" t="s">
        <v>19292</v>
      </c>
      <c r="I4064" s="29" t="s">
        <v>730</v>
      </c>
      <c r="J4064" s="29" t="s">
        <v>62</v>
      </c>
      <c r="K4064" s="34">
        <v>44635</v>
      </c>
      <c r="L4064" s="29" t="s">
        <v>35</v>
      </c>
    </row>
    <row r="4065" spans="1:12" x14ac:dyDescent="0.8">
      <c r="A4065" s="29" t="s">
        <v>19294</v>
      </c>
      <c r="B4065" s="29" t="s">
        <v>19295</v>
      </c>
      <c r="C4065" s="29" t="s">
        <v>23880</v>
      </c>
      <c r="D4065" s="29" t="s">
        <v>25055</v>
      </c>
      <c r="E4065" s="32">
        <v>38</v>
      </c>
      <c r="F4065" s="29" t="s">
        <v>29</v>
      </c>
      <c r="G4065" s="29" t="s">
        <v>19296</v>
      </c>
      <c r="H4065" s="32" t="s">
        <v>19297</v>
      </c>
      <c r="I4065" s="29" t="s">
        <v>18</v>
      </c>
      <c r="J4065" s="29" t="s">
        <v>19</v>
      </c>
      <c r="K4065" s="34">
        <v>45584</v>
      </c>
      <c r="L4065" s="29" t="s">
        <v>35</v>
      </c>
    </row>
    <row r="4066" spans="1:12" x14ac:dyDescent="0.8">
      <c r="A4066" s="29" t="s">
        <v>19299</v>
      </c>
      <c r="B4066" s="29" t="s">
        <v>19300</v>
      </c>
      <c r="C4066" s="29" t="s">
        <v>23905</v>
      </c>
      <c r="D4066" s="29" t="s">
        <v>24916</v>
      </c>
      <c r="E4066" s="32">
        <v>23</v>
      </c>
      <c r="F4066" s="29" t="s">
        <v>29</v>
      </c>
      <c r="G4066" s="29" t="s">
        <v>19301</v>
      </c>
      <c r="H4066" s="32" t="s">
        <v>19302</v>
      </c>
      <c r="I4066" s="29" t="s">
        <v>291</v>
      </c>
      <c r="J4066" s="29" t="s">
        <v>92</v>
      </c>
      <c r="K4066" s="34">
        <v>45343</v>
      </c>
      <c r="L4066" s="29" t="s">
        <v>35</v>
      </c>
    </row>
    <row r="4067" spans="1:12" x14ac:dyDescent="0.8">
      <c r="A4067" s="29" t="s">
        <v>19304</v>
      </c>
      <c r="B4067" s="29" t="s">
        <v>19305</v>
      </c>
      <c r="C4067" s="29" t="s">
        <v>23843</v>
      </c>
      <c r="D4067" s="29" t="s">
        <v>24851</v>
      </c>
      <c r="E4067" s="32">
        <v>27</v>
      </c>
      <c r="F4067" s="29" t="s">
        <v>14</v>
      </c>
      <c r="G4067" s="29" t="s">
        <v>19306</v>
      </c>
      <c r="H4067" s="32">
        <f>1-741-382-6048</f>
        <v>-7170</v>
      </c>
      <c r="I4067" s="29" t="s">
        <v>309</v>
      </c>
      <c r="J4067" s="29" t="s">
        <v>74</v>
      </c>
      <c r="K4067" s="34">
        <v>45475</v>
      </c>
      <c r="L4067" s="29" t="s">
        <v>35</v>
      </c>
    </row>
    <row r="4068" spans="1:12" x14ac:dyDescent="0.8">
      <c r="A4068" s="29" t="s">
        <v>19308</v>
      </c>
      <c r="B4068" s="29" t="s">
        <v>19309</v>
      </c>
      <c r="C4068" s="29" t="s">
        <v>23754</v>
      </c>
      <c r="D4068" s="29" t="s">
        <v>25062</v>
      </c>
      <c r="E4068" s="32">
        <v>37</v>
      </c>
      <c r="F4068" s="29" t="s">
        <v>29</v>
      </c>
      <c r="G4068" s="29" t="s">
        <v>19310</v>
      </c>
      <c r="H4068" s="32" t="s">
        <v>19311</v>
      </c>
      <c r="I4068" s="29" t="s">
        <v>73</v>
      </c>
      <c r="J4068" s="29" t="s">
        <v>74</v>
      </c>
      <c r="K4068" s="34">
        <v>44441</v>
      </c>
      <c r="L4068" s="29" t="s">
        <v>35</v>
      </c>
    </row>
    <row r="4069" spans="1:12" x14ac:dyDescent="0.8">
      <c r="A4069" s="29" t="s">
        <v>19312</v>
      </c>
      <c r="B4069" s="29" t="s">
        <v>19313</v>
      </c>
      <c r="C4069" s="29" t="s">
        <v>23937</v>
      </c>
      <c r="D4069" s="29" t="s">
        <v>25065</v>
      </c>
      <c r="E4069" s="32">
        <v>38</v>
      </c>
      <c r="F4069" s="29" t="s">
        <v>29</v>
      </c>
      <c r="G4069" s="29" t="s">
        <v>19314</v>
      </c>
      <c r="H4069" s="32" t="s">
        <v>19315</v>
      </c>
      <c r="I4069" s="29" t="s">
        <v>25</v>
      </c>
      <c r="J4069" s="29" t="s">
        <v>19</v>
      </c>
      <c r="K4069" s="34">
        <v>44729</v>
      </c>
      <c r="L4069" s="29" t="s">
        <v>42</v>
      </c>
    </row>
    <row r="4070" spans="1:12" x14ac:dyDescent="0.8">
      <c r="A4070" s="29" t="s">
        <v>19317</v>
      </c>
      <c r="B4070" s="29" t="s">
        <v>19318</v>
      </c>
      <c r="C4070" s="29" t="s">
        <v>23820</v>
      </c>
      <c r="D4070" s="29" t="s">
        <v>24455</v>
      </c>
      <c r="E4070" s="32">
        <v>20</v>
      </c>
      <c r="F4070" s="29" t="s">
        <v>29</v>
      </c>
      <c r="G4070" s="29" t="s">
        <v>19319</v>
      </c>
      <c r="H4070" s="32" t="s">
        <v>19320</v>
      </c>
      <c r="I4070" s="29" t="s">
        <v>67</v>
      </c>
      <c r="J4070" s="29" t="s">
        <v>62</v>
      </c>
      <c r="K4070" s="34">
        <v>44620</v>
      </c>
      <c r="L4070" s="29" t="s">
        <v>35</v>
      </c>
    </row>
    <row r="4071" spans="1:12" x14ac:dyDescent="0.8">
      <c r="A4071" s="29" t="s">
        <v>19322</v>
      </c>
      <c r="B4071" s="29" t="s">
        <v>19323</v>
      </c>
      <c r="C4071" s="29" t="s">
        <v>23894</v>
      </c>
      <c r="D4071" s="29" t="s">
        <v>24535</v>
      </c>
      <c r="E4071" s="32">
        <v>47</v>
      </c>
      <c r="F4071" s="29" t="s">
        <v>29</v>
      </c>
      <c r="G4071" s="29" t="s">
        <v>19324</v>
      </c>
      <c r="H4071" s="32" t="s">
        <v>19325</v>
      </c>
      <c r="I4071" s="29" t="s">
        <v>137</v>
      </c>
      <c r="J4071" s="29" t="s">
        <v>138</v>
      </c>
      <c r="K4071" s="34">
        <v>44389</v>
      </c>
      <c r="L4071" s="29" t="s">
        <v>26</v>
      </c>
    </row>
    <row r="4072" spans="1:12" x14ac:dyDescent="0.8">
      <c r="A4072" s="29" t="s">
        <v>19327</v>
      </c>
      <c r="B4072" s="29" t="s">
        <v>19328</v>
      </c>
      <c r="C4072" s="29" t="s">
        <v>23999</v>
      </c>
      <c r="D4072" s="29" t="s">
        <v>24663</v>
      </c>
      <c r="E4072" s="32">
        <v>41</v>
      </c>
      <c r="F4072" s="29" t="s">
        <v>14</v>
      </c>
      <c r="G4072" s="29" t="s">
        <v>19329</v>
      </c>
      <c r="H4072" s="32" t="s">
        <v>19330</v>
      </c>
      <c r="I4072" s="29" t="s">
        <v>199</v>
      </c>
      <c r="J4072" s="29" t="s">
        <v>74</v>
      </c>
      <c r="K4072" s="34">
        <v>44311</v>
      </c>
      <c r="L4072" s="29" t="s">
        <v>42</v>
      </c>
    </row>
    <row r="4073" spans="1:12" x14ac:dyDescent="0.8">
      <c r="A4073" s="29" t="s">
        <v>19332</v>
      </c>
      <c r="B4073" s="29" t="s">
        <v>12786</v>
      </c>
      <c r="C4073" s="29" t="s">
        <v>23746</v>
      </c>
      <c r="D4073" s="29" t="s">
        <v>24330</v>
      </c>
      <c r="E4073" s="32">
        <v>26</v>
      </c>
      <c r="F4073" s="29" t="s">
        <v>14</v>
      </c>
      <c r="G4073" s="29" t="s">
        <v>19333</v>
      </c>
      <c r="H4073" s="32" t="s">
        <v>19334</v>
      </c>
      <c r="I4073" s="29" t="s">
        <v>161</v>
      </c>
      <c r="J4073" s="29" t="s">
        <v>113</v>
      </c>
      <c r="K4073" s="34">
        <v>44662</v>
      </c>
      <c r="L4073" s="29" t="s">
        <v>42</v>
      </c>
    </row>
    <row r="4074" spans="1:12" x14ac:dyDescent="0.8">
      <c r="A4074" s="29" t="s">
        <v>19336</v>
      </c>
      <c r="B4074" s="29" t="s">
        <v>19337</v>
      </c>
      <c r="C4074" s="29" t="s">
        <v>23783</v>
      </c>
      <c r="D4074" s="29" t="s">
        <v>24686</v>
      </c>
      <c r="E4074" s="32">
        <v>18</v>
      </c>
      <c r="F4074" s="29" t="s">
        <v>29</v>
      </c>
      <c r="G4074" s="29" t="s">
        <v>19338</v>
      </c>
      <c r="H4074" s="32">
        <v>7954445499</v>
      </c>
      <c r="I4074" s="29" t="s">
        <v>199</v>
      </c>
      <c r="J4074" s="29" t="s">
        <v>74</v>
      </c>
      <c r="K4074" s="34">
        <v>45685</v>
      </c>
      <c r="L4074" s="29" t="s">
        <v>35</v>
      </c>
    </row>
    <row r="4075" spans="1:12" x14ac:dyDescent="0.8">
      <c r="A4075" s="29" t="s">
        <v>19340</v>
      </c>
      <c r="B4075" s="29" t="s">
        <v>19341</v>
      </c>
      <c r="C4075" s="29" t="s">
        <v>23798</v>
      </c>
      <c r="D4075" s="29" t="s">
        <v>24872</v>
      </c>
      <c r="E4075" s="32">
        <v>33</v>
      </c>
      <c r="F4075" s="29" t="s">
        <v>382</v>
      </c>
      <c r="G4075" s="29" t="s">
        <v>19342</v>
      </c>
      <c r="H4075" s="32" t="s">
        <v>19343</v>
      </c>
      <c r="I4075" s="29" t="s">
        <v>558</v>
      </c>
      <c r="J4075" s="29" t="s">
        <v>55</v>
      </c>
      <c r="K4075" s="34">
        <v>44247</v>
      </c>
      <c r="L4075" s="29" t="s">
        <v>26</v>
      </c>
    </row>
    <row r="4076" spans="1:12" x14ac:dyDescent="0.8">
      <c r="A4076" s="29" t="s">
        <v>19345</v>
      </c>
      <c r="B4076" s="29" t="s">
        <v>3239</v>
      </c>
      <c r="C4076" s="29" t="s">
        <v>23778</v>
      </c>
      <c r="D4076" s="29" t="s">
        <v>24502</v>
      </c>
      <c r="E4076" s="32">
        <v>29</v>
      </c>
      <c r="F4076" s="29" t="s">
        <v>29</v>
      </c>
      <c r="G4076" s="29" t="s">
        <v>19346</v>
      </c>
      <c r="H4076" s="32">
        <v>5158115385</v>
      </c>
      <c r="I4076" s="29" t="s">
        <v>681</v>
      </c>
      <c r="J4076" s="29" t="s">
        <v>99</v>
      </c>
      <c r="K4076" s="34">
        <v>45707</v>
      </c>
      <c r="L4076" s="29" t="s">
        <v>42</v>
      </c>
    </row>
    <row r="4077" spans="1:12" x14ac:dyDescent="0.8">
      <c r="A4077" s="29" t="s">
        <v>19348</v>
      </c>
      <c r="B4077" s="29" t="s">
        <v>19349</v>
      </c>
      <c r="C4077" s="29" t="s">
        <v>23937</v>
      </c>
      <c r="D4077" s="29" t="s">
        <v>24847</v>
      </c>
      <c r="E4077" s="32">
        <v>36</v>
      </c>
      <c r="F4077" s="29" t="s">
        <v>29</v>
      </c>
      <c r="G4077" s="29" t="s">
        <v>19350</v>
      </c>
      <c r="H4077" s="32" t="s">
        <v>19351</v>
      </c>
      <c r="I4077" s="29" t="s">
        <v>119</v>
      </c>
      <c r="J4077" s="29" t="s">
        <v>55</v>
      </c>
      <c r="K4077" s="34">
        <v>45095</v>
      </c>
      <c r="L4077" s="29" t="s">
        <v>35</v>
      </c>
    </row>
    <row r="4078" spans="1:12" x14ac:dyDescent="0.8">
      <c r="A4078" s="29" t="s">
        <v>19353</v>
      </c>
      <c r="B4078" s="29" t="s">
        <v>19354</v>
      </c>
      <c r="C4078" s="29" t="s">
        <v>23949</v>
      </c>
      <c r="D4078" s="29" t="s">
        <v>23924</v>
      </c>
      <c r="E4078" s="32">
        <v>30</v>
      </c>
      <c r="F4078" s="29" t="s">
        <v>14</v>
      </c>
      <c r="G4078" s="29" t="s">
        <v>19355</v>
      </c>
      <c r="H4078" s="32" t="s">
        <v>19356</v>
      </c>
      <c r="I4078" s="29" t="s">
        <v>473</v>
      </c>
      <c r="J4078" s="29" t="s">
        <v>113</v>
      </c>
      <c r="K4078" s="34">
        <v>44522</v>
      </c>
      <c r="L4078" s="29" t="s">
        <v>42</v>
      </c>
    </row>
    <row r="4079" spans="1:12" x14ac:dyDescent="0.8">
      <c r="A4079" s="29" t="s">
        <v>19357</v>
      </c>
      <c r="B4079" s="29" t="s">
        <v>19358</v>
      </c>
      <c r="C4079" s="29" t="s">
        <v>23795</v>
      </c>
      <c r="D4079" s="29" t="s">
        <v>24587</v>
      </c>
      <c r="E4079" s="32">
        <v>18</v>
      </c>
      <c r="F4079" s="29"/>
      <c r="G4079" s="29" t="s">
        <v>19359</v>
      </c>
      <c r="H4079" s="32" t="s">
        <v>19360</v>
      </c>
      <c r="I4079" s="29" t="s">
        <v>91</v>
      </c>
      <c r="J4079" s="29" t="s">
        <v>92</v>
      </c>
      <c r="K4079" s="34">
        <v>45075</v>
      </c>
      <c r="L4079" s="29" t="s">
        <v>35</v>
      </c>
    </row>
    <row r="4080" spans="1:12" x14ac:dyDescent="0.8">
      <c r="A4080" s="29" t="s">
        <v>19362</v>
      </c>
      <c r="B4080" s="29" t="s">
        <v>19363</v>
      </c>
      <c r="C4080" s="29" t="s">
        <v>23990</v>
      </c>
      <c r="D4080" s="29" t="s">
        <v>24363</v>
      </c>
      <c r="E4080" s="32">
        <v>30</v>
      </c>
      <c r="F4080" s="29" t="s">
        <v>14</v>
      </c>
      <c r="G4080" s="29" t="s">
        <v>19364</v>
      </c>
      <c r="H4080" s="32" t="s">
        <v>19365</v>
      </c>
      <c r="I4080" s="29" t="s">
        <v>320</v>
      </c>
      <c r="J4080" s="29" t="s">
        <v>138</v>
      </c>
      <c r="K4080" s="34">
        <v>44140</v>
      </c>
      <c r="L4080" s="29" t="s">
        <v>35</v>
      </c>
    </row>
    <row r="4081" spans="1:12" x14ac:dyDescent="0.8">
      <c r="A4081" s="29" t="s">
        <v>19367</v>
      </c>
      <c r="B4081" s="29" t="s">
        <v>19368</v>
      </c>
      <c r="C4081" s="29" t="s">
        <v>23820</v>
      </c>
      <c r="D4081" s="29" t="s">
        <v>24452</v>
      </c>
      <c r="E4081" s="32">
        <v>31</v>
      </c>
      <c r="F4081" s="29" t="s">
        <v>29</v>
      </c>
      <c r="G4081" s="29" t="s">
        <v>19369</v>
      </c>
      <c r="H4081" s="32" t="s">
        <v>19370</v>
      </c>
      <c r="I4081" s="29" t="s">
        <v>119</v>
      </c>
      <c r="J4081" s="29" t="s">
        <v>55</v>
      </c>
      <c r="K4081" s="34">
        <v>45049</v>
      </c>
      <c r="L4081" s="29" t="s">
        <v>42</v>
      </c>
    </row>
    <row r="4082" spans="1:12" x14ac:dyDescent="0.8">
      <c r="A4082" s="29" t="s">
        <v>19372</v>
      </c>
      <c r="B4082" s="29" t="s">
        <v>19373</v>
      </c>
      <c r="C4082" s="29" t="s">
        <v>23767</v>
      </c>
      <c r="D4082" s="29" t="s">
        <v>24494</v>
      </c>
      <c r="E4082" s="32">
        <v>42</v>
      </c>
      <c r="F4082" s="29" t="s">
        <v>29</v>
      </c>
      <c r="G4082" s="29" t="s">
        <v>19374</v>
      </c>
      <c r="H4082" s="32" t="s">
        <v>19375</v>
      </c>
      <c r="I4082" s="29" t="s">
        <v>199</v>
      </c>
      <c r="J4082" s="29" t="s">
        <v>74</v>
      </c>
      <c r="K4082" s="34">
        <v>44114</v>
      </c>
      <c r="L4082" s="29" t="s">
        <v>35</v>
      </c>
    </row>
    <row r="4083" spans="1:12" x14ac:dyDescent="0.8">
      <c r="A4083" s="29" t="s">
        <v>19377</v>
      </c>
      <c r="B4083" s="29" t="s">
        <v>19378</v>
      </c>
      <c r="C4083" s="29" t="s">
        <v>23810</v>
      </c>
      <c r="D4083" s="29" t="s">
        <v>24784</v>
      </c>
      <c r="E4083" s="32">
        <v>26</v>
      </c>
      <c r="F4083" s="29" t="s">
        <v>14</v>
      </c>
      <c r="G4083" s="29" t="s">
        <v>19379</v>
      </c>
      <c r="H4083" s="32" t="s">
        <v>19380</v>
      </c>
      <c r="I4083" s="29" t="s">
        <v>450</v>
      </c>
      <c r="J4083" s="29" t="s">
        <v>138</v>
      </c>
      <c r="K4083" s="34">
        <v>45292</v>
      </c>
      <c r="L4083" s="29" t="s">
        <v>42</v>
      </c>
    </row>
    <row r="4084" spans="1:12" x14ac:dyDescent="0.8">
      <c r="A4084" s="29" t="s">
        <v>19382</v>
      </c>
      <c r="B4084" s="29" t="s">
        <v>19383</v>
      </c>
      <c r="C4084" s="29" t="s">
        <v>23849</v>
      </c>
      <c r="D4084" s="29" t="s">
        <v>24523</v>
      </c>
      <c r="E4084" s="32">
        <v>55</v>
      </c>
      <c r="F4084" s="29" t="s">
        <v>14</v>
      </c>
      <c r="G4084" s="29" t="s">
        <v>19384</v>
      </c>
      <c r="H4084" s="32" t="s">
        <v>19385</v>
      </c>
      <c r="I4084" s="29" t="s">
        <v>489</v>
      </c>
      <c r="J4084" s="29" t="s">
        <v>34</v>
      </c>
      <c r="K4084" s="34">
        <v>45283</v>
      </c>
      <c r="L4084" s="29" t="s">
        <v>42</v>
      </c>
    </row>
    <row r="4085" spans="1:12" x14ac:dyDescent="0.8">
      <c r="A4085" s="29" t="s">
        <v>19387</v>
      </c>
      <c r="B4085" s="29" t="s">
        <v>19388</v>
      </c>
      <c r="C4085" s="29" t="s">
        <v>23742</v>
      </c>
      <c r="D4085" s="29" t="s">
        <v>24742</v>
      </c>
      <c r="E4085" s="32">
        <v>18</v>
      </c>
      <c r="F4085" s="29" t="s">
        <v>14</v>
      </c>
      <c r="G4085" s="29" t="s">
        <v>19389</v>
      </c>
      <c r="H4085" s="32" t="s">
        <v>19390</v>
      </c>
      <c r="I4085" s="29" t="s">
        <v>105</v>
      </c>
      <c r="J4085" s="29" t="s">
        <v>48</v>
      </c>
      <c r="K4085" s="34">
        <v>44482</v>
      </c>
      <c r="L4085" s="29" t="s">
        <v>26</v>
      </c>
    </row>
    <row r="4086" spans="1:12" x14ac:dyDescent="0.8">
      <c r="A4086" s="29" t="s">
        <v>19392</v>
      </c>
      <c r="B4086" s="29" t="s">
        <v>19393</v>
      </c>
      <c r="C4086" s="29" t="s">
        <v>24139</v>
      </c>
      <c r="D4086" s="29" t="s">
        <v>24508</v>
      </c>
      <c r="E4086" s="32">
        <v>50</v>
      </c>
      <c r="F4086" s="29" t="s">
        <v>29</v>
      </c>
      <c r="G4086" s="29" t="s">
        <v>19394</v>
      </c>
      <c r="H4086" s="32" t="s">
        <v>19395</v>
      </c>
      <c r="I4086" s="29" t="s">
        <v>796</v>
      </c>
      <c r="J4086" s="29" t="s">
        <v>19</v>
      </c>
      <c r="K4086" s="34">
        <v>44886</v>
      </c>
      <c r="L4086" s="29" t="s">
        <v>35</v>
      </c>
    </row>
    <row r="4087" spans="1:12" x14ac:dyDescent="0.8">
      <c r="A4087" s="29" t="s">
        <v>19397</v>
      </c>
      <c r="B4087" s="29" t="s">
        <v>19398</v>
      </c>
      <c r="C4087" s="29" t="s">
        <v>23968</v>
      </c>
      <c r="D4087" s="29" t="s">
        <v>24827</v>
      </c>
      <c r="E4087" s="32">
        <v>32</v>
      </c>
      <c r="F4087" s="29" t="s">
        <v>14</v>
      </c>
      <c r="G4087" s="29" t="s">
        <v>19399</v>
      </c>
      <c r="H4087" s="32">
        <v>6542568125</v>
      </c>
      <c r="I4087" s="29" t="s">
        <v>137</v>
      </c>
      <c r="J4087" s="29" t="s">
        <v>138</v>
      </c>
      <c r="K4087" s="34">
        <v>45526</v>
      </c>
      <c r="L4087" s="29" t="s">
        <v>42</v>
      </c>
    </row>
    <row r="4088" spans="1:12" x14ac:dyDescent="0.8">
      <c r="A4088" s="29" t="s">
        <v>19401</v>
      </c>
      <c r="B4088" s="29" t="s">
        <v>19402</v>
      </c>
      <c r="C4088" s="29" t="s">
        <v>23762</v>
      </c>
      <c r="D4088" s="29" t="s">
        <v>24847</v>
      </c>
      <c r="E4088" s="32">
        <v>45</v>
      </c>
      <c r="F4088" s="29" t="s">
        <v>29</v>
      </c>
      <c r="G4088" s="29" t="s">
        <v>19403</v>
      </c>
      <c r="H4088" s="32" t="s">
        <v>19404</v>
      </c>
      <c r="I4088" s="29" t="s">
        <v>98</v>
      </c>
      <c r="J4088" s="29" t="s">
        <v>99</v>
      </c>
      <c r="K4088" s="34">
        <v>44818</v>
      </c>
      <c r="L4088" s="29" t="s">
        <v>35</v>
      </c>
    </row>
    <row r="4089" spans="1:12" x14ac:dyDescent="0.8">
      <c r="A4089" s="29" t="s">
        <v>19406</v>
      </c>
      <c r="B4089" s="29" t="s">
        <v>19407</v>
      </c>
      <c r="C4089" s="29" t="s">
        <v>24061</v>
      </c>
      <c r="D4089" s="29" t="s">
        <v>24798</v>
      </c>
      <c r="E4089" s="32">
        <v>35</v>
      </c>
      <c r="F4089" s="29" t="s">
        <v>14</v>
      </c>
      <c r="G4089" s="29" t="s">
        <v>19408</v>
      </c>
      <c r="H4089" s="32"/>
      <c r="I4089" s="29" t="s">
        <v>238</v>
      </c>
      <c r="J4089" s="29"/>
      <c r="K4089" s="34">
        <v>44468</v>
      </c>
      <c r="L4089" s="29" t="s">
        <v>35</v>
      </c>
    </row>
    <row r="4090" spans="1:12" x14ac:dyDescent="0.8">
      <c r="A4090" s="29" t="s">
        <v>19410</v>
      </c>
      <c r="B4090" s="29" t="s">
        <v>19411</v>
      </c>
      <c r="C4090" s="29" t="s">
        <v>23748</v>
      </c>
      <c r="D4090" s="29" t="s">
        <v>24348</v>
      </c>
      <c r="E4090" s="32">
        <v>48</v>
      </c>
      <c r="F4090" s="29" t="s">
        <v>14</v>
      </c>
      <c r="G4090" s="29" t="s">
        <v>19412</v>
      </c>
      <c r="H4090" s="32" t="s">
        <v>19413</v>
      </c>
      <c r="I4090" s="29" t="s">
        <v>303</v>
      </c>
      <c r="J4090" s="29" t="s">
        <v>221</v>
      </c>
      <c r="K4090" s="34">
        <v>44889</v>
      </c>
      <c r="L4090" s="29" t="s">
        <v>35</v>
      </c>
    </row>
    <row r="4091" spans="1:12" x14ac:dyDescent="0.8">
      <c r="A4091" s="29" t="s">
        <v>19415</v>
      </c>
      <c r="B4091" s="29" t="s">
        <v>19416</v>
      </c>
      <c r="C4091" s="29" t="s">
        <v>23824</v>
      </c>
      <c r="D4091" s="29" t="s">
        <v>24362</v>
      </c>
      <c r="E4091" s="32">
        <v>30</v>
      </c>
      <c r="F4091" s="29" t="s">
        <v>29</v>
      </c>
      <c r="G4091" s="29" t="s">
        <v>19417</v>
      </c>
      <c r="H4091" s="32" t="s">
        <v>19418</v>
      </c>
      <c r="I4091" s="29" t="s">
        <v>137</v>
      </c>
      <c r="J4091" s="29" t="s">
        <v>138</v>
      </c>
      <c r="K4091" s="34">
        <v>44770</v>
      </c>
      <c r="L4091" s="29" t="s">
        <v>26</v>
      </c>
    </row>
    <row r="4092" spans="1:12" x14ac:dyDescent="0.8">
      <c r="A4092" s="29" t="s">
        <v>19420</v>
      </c>
      <c r="B4092" s="29" t="s">
        <v>19421</v>
      </c>
      <c r="C4092" s="29" t="s">
        <v>24219</v>
      </c>
      <c r="D4092" s="29" t="s">
        <v>24453</v>
      </c>
      <c r="E4092" s="32">
        <v>21</v>
      </c>
      <c r="F4092" s="29" t="s">
        <v>29</v>
      </c>
      <c r="G4092" s="29" t="s">
        <v>19422</v>
      </c>
      <c r="H4092" s="32" t="s">
        <v>19423</v>
      </c>
      <c r="I4092" s="29"/>
      <c r="J4092" s="29" t="s">
        <v>55</v>
      </c>
      <c r="K4092" s="34">
        <v>43991</v>
      </c>
      <c r="L4092" s="29" t="s">
        <v>42</v>
      </c>
    </row>
    <row r="4093" spans="1:12" x14ac:dyDescent="0.8">
      <c r="A4093" s="29" t="s">
        <v>19425</v>
      </c>
      <c r="B4093" s="29" t="s">
        <v>19426</v>
      </c>
      <c r="C4093" s="29" t="s">
        <v>23751</v>
      </c>
      <c r="D4093" s="29" t="s">
        <v>24143</v>
      </c>
      <c r="E4093" s="32">
        <v>52</v>
      </c>
      <c r="F4093" s="29" t="s">
        <v>29</v>
      </c>
      <c r="G4093" s="29" t="s">
        <v>19427</v>
      </c>
      <c r="H4093" s="32" t="s">
        <v>19428</v>
      </c>
      <c r="I4093" s="29" t="s">
        <v>912</v>
      </c>
      <c r="J4093" s="29" t="s">
        <v>99</v>
      </c>
      <c r="K4093" s="34">
        <v>44606</v>
      </c>
      <c r="L4093" s="29" t="s">
        <v>35</v>
      </c>
    </row>
    <row r="4094" spans="1:12" x14ac:dyDescent="0.8">
      <c r="A4094" s="29" t="s">
        <v>19430</v>
      </c>
      <c r="B4094" s="29" t="s">
        <v>19431</v>
      </c>
      <c r="C4094" s="29" t="s">
        <v>23945</v>
      </c>
      <c r="D4094" s="29" t="s">
        <v>24490</v>
      </c>
      <c r="E4094" s="32">
        <v>33</v>
      </c>
      <c r="F4094" s="29" t="s">
        <v>29</v>
      </c>
      <c r="G4094" s="29" t="s">
        <v>19432</v>
      </c>
      <c r="H4094" s="32" t="s">
        <v>19433</v>
      </c>
      <c r="I4094" s="29" t="s">
        <v>320</v>
      </c>
      <c r="J4094" s="29" t="s">
        <v>138</v>
      </c>
      <c r="K4094" s="34">
        <v>45251</v>
      </c>
      <c r="L4094" s="29" t="s">
        <v>42</v>
      </c>
    </row>
    <row r="4095" spans="1:12" x14ac:dyDescent="0.8">
      <c r="A4095" s="29" t="s">
        <v>19435</v>
      </c>
      <c r="B4095" s="29" t="s">
        <v>19436</v>
      </c>
      <c r="C4095" s="29" t="s">
        <v>390</v>
      </c>
      <c r="D4095" s="29" t="s">
        <v>24764</v>
      </c>
      <c r="E4095" s="32">
        <v>37</v>
      </c>
      <c r="F4095" s="29" t="s">
        <v>29</v>
      </c>
      <c r="G4095" s="29" t="s">
        <v>19437</v>
      </c>
      <c r="H4095" s="32" t="s">
        <v>19438</v>
      </c>
      <c r="I4095" s="29" t="s">
        <v>73</v>
      </c>
      <c r="J4095" s="29" t="s">
        <v>74</v>
      </c>
      <c r="K4095" s="34">
        <v>45349</v>
      </c>
      <c r="L4095" s="29" t="s">
        <v>42</v>
      </c>
    </row>
    <row r="4096" spans="1:12" x14ac:dyDescent="0.8">
      <c r="A4096" s="29" t="s">
        <v>19440</v>
      </c>
      <c r="B4096" s="29" t="s">
        <v>19441</v>
      </c>
      <c r="C4096" s="29" t="s">
        <v>23836</v>
      </c>
      <c r="D4096" s="29" t="s">
        <v>24641</v>
      </c>
      <c r="E4096" s="32">
        <v>49</v>
      </c>
      <c r="F4096" s="29" t="s">
        <v>14</v>
      </c>
      <c r="G4096" s="29" t="s">
        <v>19442</v>
      </c>
      <c r="H4096" s="32" t="s">
        <v>19443</v>
      </c>
      <c r="I4096" s="29" t="s">
        <v>25</v>
      </c>
      <c r="J4096" s="29" t="s">
        <v>19</v>
      </c>
      <c r="K4096" s="34">
        <v>45390</v>
      </c>
      <c r="L4096" s="29" t="s">
        <v>26</v>
      </c>
    </row>
    <row r="4097" spans="1:12" x14ac:dyDescent="0.8">
      <c r="A4097" s="29" t="s">
        <v>19445</v>
      </c>
      <c r="B4097" s="29" t="s">
        <v>19446</v>
      </c>
      <c r="C4097" s="29" t="s">
        <v>23762</v>
      </c>
      <c r="D4097" s="29" t="s">
        <v>24885</v>
      </c>
      <c r="E4097" s="32">
        <v>22</v>
      </c>
      <c r="F4097" s="29" t="s">
        <v>29</v>
      </c>
      <c r="G4097" s="29" t="s">
        <v>19447</v>
      </c>
      <c r="H4097" s="32">
        <f>1-571-914-1253</f>
        <v>-2737</v>
      </c>
      <c r="I4097" s="29" t="s">
        <v>80</v>
      </c>
      <c r="J4097" s="29" t="s">
        <v>74</v>
      </c>
      <c r="K4097" s="34">
        <v>45087</v>
      </c>
      <c r="L4097" s="29" t="s">
        <v>35</v>
      </c>
    </row>
    <row r="4098" spans="1:12" x14ac:dyDescent="0.8">
      <c r="A4098" s="29" t="s">
        <v>19449</v>
      </c>
      <c r="B4098" s="29" t="s">
        <v>19450</v>
      </c>
      <c r="C4098" s="29" t="s">
        <v>23798</v>
      </c>
      <c r="D4098" s="29" t="s">
        <v>23849</v>
      </c>
      <c r="E4098" s="32">
        <v>42</v>
      </c>
      <c r="F4098" s="29" t="s">
        <v>29</v>
      </c>
      <c r="G4098" s="29" t="s">
        <v>19451</v>
      </c>
      <c r="H4098" s="32" t="s">
        <v>19452</v>
      </c>
      <c r="I4098" s="29" t="s">
        <v>691</v>
      </c>
      <c r="J4098" s="29" t="s">
        <v>48</v>
      </c>
      <c r="K4098" s="34">
        <v>44337</v>
      </c>
      <c r="L4098" s="29" t="s">
        <v>35</v>
      </c>
    </row>
    <row r="4099" spans="1:12" x14ac:dyDescent="0.8">
      <c r="A4099" s="29" t="s">
        <v>19454</v>
      </c>
      <c r="B4099" s="29" t="s">
        <v>19455</v>
      </c>
      <c r="C4099" s="29" t="s">
        <v>24154</v>
      </c>
      <c r="D4099" s="29" t="s">
        <v>24978</v>
      </c>
      <c r="E4099" s="32">
        <v>27</v>
      </c>
      <c r="F4099" s="29" t="s">
        <v>14</v>
      </c>
      <c r="G4099" s="29" t="s">
        <v>19456</v>
      </c>
      <c r="H4099" s="32" t="s">
        <v>19457</v>
      </c>
      <c r="I4099" s="29" t="s">
        <v>781</v>
      </c>
      <c r="J4099" s="29" t="s">
        <v>145</v>
      </c>
      <c r="K4099" s="34">
        <v>44615</v>
      </c>
      <c r="L4099" s="29"/>
    </row>
    <row r="4100" spans="1:12" x14ac:dyDescent="0.8">
      <c r="A4100" s="29" t="s">
        <v>19459</v>
      </c>
      <c r="B4100" s="29" t="s">
        <v>19460</v>
      </c>
      <c r="C4100" s="29" t="s">
        <v>24132</v>
      </c>
      <c r="D4100" s="29" t="s">
        <v>24457</v>
      </c>
      <c r="E4100" s="32">
        <v>33</v>
      </c>
      <c r="F4100" s="29" t="s">
        <v>29</v>
      </c>
      <c r="G4100" s="29" t="s">
        <v>19461</v>
      </c>
      <c r="H4100" s="32" t="s">
        <v>19462</v>
      </c>
      <c r="I4100" s="29" t="s">
        <v>270</v>
      </c>
      <c r="J4100" s="29" t="s">
        <v>19</v>
      </c>
      <c r="K4100" s="34">
        <v>44754</v>
      </c>
      <c r="L4100" s="29" t="s">
        <v>42</v>
      </c>
    </row>
    <row r="4101" spans="1:12" x14ac:dyDescent="0.8">
      <c r="A4101" s="29" t="s">
        <v>19464</v>
      </c>
      <c r="B4101" s="29" t="s">
        <v>19465</v>
      </c>
      <c r="C4101" s="29" t="s">
        <v>23741</v>
      </c>
      <c r="D4101" s="29" t="s">
        <v>24621</v>
      </c>
      <c r="E4101" s="32">
        <v>35</v>
      </c>
      <c r="F4101" s="29" t="s">
        <v>29</v>
      </c>
      <c r="G4101" s="29" t="s">
        <v>19466</v>
      </c>
      <c r="H4101" s="32" t="s">
        <v>19467</v>
      </c>
      <c r="I4101" s="29" t="s">
        <v>18</v>
      </c>
      <c r="J4101" s="29" t="s">
        <v>19</v>
      </c>
      <c r="K4101" s="34">
        <v>44424</v>
      </c>
      <c r="L4101" s="29" t="s">
        <v>26</v>
      </c>
    </row>
    <row r="4102" spans="1:12" x14ac:dyDescent="0.8">
      <c r="A4102" s="29" t="s">
        <v>19469</v>
      </c>
      <c r="B4102" s="29"/>
      <c r="C4102" s="29"/>
      <c r="D4102" s="29"/>
      <c r="E4102" s="32">
        <v>18</v>
      </c>
      <c r="F4102" s="29" t="s">
        <v>29</v>
      </c>
      <c r="G4102" s="29" t="s">
        <v>19470</v>
      </c>
      <c r="H4102" s="32" t="s">
        <v>19471</v>
      </c>
      <c r="I4102" s="29" t="s">
        <v>309</v>
      </c>
      <c r="J4102" s="29"/>
      <c r="K4102" s="34">
        <v>44525</v>
      </c>
      <c r="L4102" s="29" t="s">
        <v>42</v>
      </c>
    </row>
    <row r="4103" spans="1:12" x14ac:dyDescent="0.8">
      <c r="A4103" s="29" t="s">
        <v>19473</v>
      </c>
      <c r="B4103" s="29" t="s">
        <v>19474</v>
      </c>
      <c r="C4103" s="29" t="s">
        <v>24076</v>
      </c>
      <c r="D4103" s="29" t="s">
        <v>24400</v>
      </c>
      <c r="E4103" s="32">
        <v>25</v>
      </c>
      <c r="F4103" s="29" t="s">
        <v>29</v>
      </c>
      <c r="G4103" s="29" t="s">
        <v>19475</v>
      </c>
      <c r="H4103" s="32">
        <v>5126809479</v>
      </c>
      <c r="I4103" s="29"/>
      <c r="J4103" s="29" t="s">
        <v>180</v>
      </c>
      <c r="K4103" s="34">
        <v>44781</v>
      </c>
      <c r="L4103" s="29" t="s">
        <v>42</v>
      </c>
    </row>
    <row r="4104" spans="1:12" x14ac:dyDescent="0.8">
      <c r="A4104" s="29" t="s">
        <v>19477</v>
      </c>
      <c r="B4104" s="29" t="s">
        <v>19478</v>
      </c>
      <c r="C4104" s="29" t="s">
        <v>23901</v>
      </c>
      <c r="D4104" s="29" t="s">
        <v>25148</v>
      </c>
      <c r="E4104" s="32">
        <v>51</v>
      </c>
      <c r="F4104" s="29" t="s">
        <v>29</v>
      </c>
      <c r="G4104" s="29" t="s">
        <v>19479</v>
      </c>
      <c r="H4104" s="32" t="s">
        <v>19480</v>
      </c>
      <c r="I4104" s="29" t="s">
        <v>320</v>
      </c>
      <c r="J4104" s="29" t="s">
        <v>138</v>
      </c>
      <c r="K4104" s="34">
        <v>44174</v>
      </c>
      <c r="L4104" s="29" t="s">
        <v>42</v>
      </c>
    </row>
    <row r="4105" spans="1:12" x14ac:dyDescent="0.8">
      <c r="A4105" s="29" t="s">
        <v>19482</v>
      </c>
      <c r="B4105" s="29" t="s">
        <v>19483</v>
      </c>
      <c r="C4105" s="29" t="s">
        <v>23816</v>
      </c>
      <c r="D4105" s="29" t="s">
        <v>24331</v>
      </c>
      <c r="E4105" s="32">
        <v>45</v>
      </c>
      <c r="F4105" s="29" t="s">
        <v>29</v>
      </c>
      <c r="G4105" s="29" t="s">
        <v>19484</v>
      </c>
      <c r="H4105" s="32" t="s">
        <v>19485</v>
      </c>
      <c r="I4105" s="29" t="s">
        <v>796</v>
      </c>
      <c r="J4105" s="29" t="s">
        <v>19</v>
      </c>
      <c r="K4105" s="34">
        <v>44166</v>
      </c>
      <c r="L4105" s="29" t="s">
        <v>26</v>
      </c>
    </row>
    <row r="4106" spans="1:12" x14ac:dyDescent="0.8">
      <c r="A4106" s="29" t="s">
        <v>19487</v>
      </c>
      <c r="B4106" s="29" t="s">
        <v>4834</v>
      </c>
      <c r="C4106" s="29" t="s">
        <v>23801</v>
      </c>
      <c r="D4106" s="29" t="s">
        <v>24128</v>
      </c>
      <c r="E4106" s="32">
        <v>34</v>
      </c>
      <c r="F4106" s="29" t="s">
        <v>14</v>
      </c>
      <c r="G4106" s="29" t="s">
        <v>19488</v>
      </c>
      <c r="H4106" s="32" t="s">
        <v>19489</v>
      </c>
      <c r="I4106" s="29" t="s">
        <v>105</v>
      </c>
      <c r="J4106" s="29" t="s">
        <v>48</v>
      </c>
      <c r="K4106" s="34">
        <v>44297</v>
      </c>
      <c r="L4106" s="29" t="s">
        <v>35</v>
      </c>
    </row>
    <row r="4107" spans="1:12" x14ac:dyDescent="0.8">
      <c r="A4107" s="29" t="s">
        <v>19491</v>
      </c>
      <c r="B4107" s="29" t="s">
        <v>19492</v>
      </c>
      <c r="C4107" s="29" t="s">
        <v>23854</v>
      </c>
      <c r="D4107" s="29" t="s">
        <v>24571</v>
      </c>
      <c r="E4107" s="32">
        <v>37</v>
      </c>
      <c r="F4107" s="29" t="s">
        <v>14</v>
      </c>
      <c r="G4107" s="29" t="s">
        <v>19493</v>
      </c>
      <c r="H4107" s="32" t="s">
        <v>19494</v>
      </c>
      <c r="I4107" s="29" t="s">
        <v>730</v>
      </c>
      <c r="J4107" s="29" t="s">
        <v>62</v>
      </c>
      <c r="K4107" s="34">
        <v>44064</v>
      </c>
      <c r="L4107" s="29" t="s">
        <v>42</v>
      </c>
    </row>
    <row r="4108" spans="1:12" x14ac:dyDescent="0.8">
      <c r="A4108" s="29" t="s">
        <v>19496</v>
      </c>
      <c r="B4108" s="29" t="s">
        <v>19497</v>
      </c>
      <c r="C4108" s="29" t="s">
        <v>23937</v>
      </c>
      <c r="D4108" s="29" t="s">
        <v>24741</v>
      </c>
      <c r="E4108" s="32">
        <v>31</v>
      </c>
      <c r="F4108" s="29" t="s">
        <v>29</v>
      </c>
      <c r="G4108" s="29" t="s">
        <v>19498</v>
      </c>
      <c r="H4108" s="32" t="s">
        <v>19499</v>
      </c>
      <c r="I4108" s="29" t="s">
        <v>125</v>
      </c>
      <c r="J4108" s="29" t="s">
        <v>126</v>
      </c>
      <c r="K4108" s="34">
        <v>45175</v>
      </c>
      <c r="L4108" s="29" t="s">
        <v>42</v>
      </c>
    </row>
    <row r="4109" spans="1:12" x14ac:dyDescent="0.8">
      <c r="A4109" s="29" t="s">
        <v>19500</v>
      </c>
      <c r="B4109" s="29" t="s">
        <v>19501</v>
      </c>
      <c r="C4109" s="29" t="s">
        <v>23891</v>
      </c>
      <c r="D4109" s="29" t="s">
        <v>24375</v>
      </c>
      <c r="E4109" s="32">
        <v>51</v>
      </c>
      <c r="F4109" s="29" t="s">
        <v>29</v>
      </c>
      <c r="G4109" s="29" t="s">
        <v>19502</v>
      </c>
      <c r="H4109" s="32" t="s">
        <v>19503</v>
      </c>
      <c r="I4109" s="29" t="s">
        <v>125</v>
      </c>
      <c r="J4109" s="29" t="s">
        <v>126</v>
      </c>
      <c r="K4109" s="34">
        <v>44264</v>
      </c>
      <c r="L4109" s="29" t="s">
        <v>42</v>
      </c>
    </row>
    <row r="4110" spans="1:12" x14ac:dyDescent="0.8">
      <c r="A4110" s="29" t="s">
        <v>19505</v>
      </c>
      <c r="B4110" s="29" t="s">
        <v>1611</v>
      </c>
      <c r="C4110" s="29" t="s">
        <v>23848</v>
      </c>
      <c r="D4110" s="29" t="s">
        <v>24347</v>
      </c>
      <c r="E4110" s="32">
        <v>32</v>
      </c>
      <c r="F4110" s="29" t="s">
        <v>14</v>
      </c>
      <c r="G4110" s="29" t="s">
        <v>1612</v>
      </c>
      <c r="H4110" s="32" t="s">
        <v>19506</v>
      </c>
      <c r="I4110" s="29" t="s">
        <v>832</v>
      </c>
      <c r="J4110" s="29" t="s">
        <v>62</v>
      </c>
      <c r="K4110" s="34">
        <v>44085</v>
      </c>
      <c r="L4110" s="29" t="s">
        <v>35</v>
      </c>
    </row>
    <row r="4111" spans="1:12" x14ac:dyDescent="0.8">
      <c r="A4111" s="29" t="s">
        <v>19508</v>
      </c>
      <c r="B4111" s="29" t="s">
        <v>13443</v>
      </c>
      <c r="C4111" s="29" t="s">
        <v>24057</v>
      </c>
      <c r="D4111" s="29" t="s">
        <v>24513</v>
      </c>
      <c r="E4111" s="32">
        <v>37</v>
      </c>
      <c r="F4111" s="29" t="s">
        <v>29</v>
      </c>
      <c r="G4111" s="29" t="s">
        <v>19509</v>
      </c>
      <c r="H4111" s="32" t="s">
        <v>19510</v>
      </c>
      <c r="I4111" s="29" t="s">
        <v>558</v>
      </c>
      <c r="J4111" s="29" t="s">
        <v>55</v>
      </c>
      <c r="K4111" s="34">
        <v>44794</v>
      </c>
      <c r="L4111" s="29" t="s">
        <v>26</v>
      </c>
    </row>
    <row r="4112" spans="1:12" x14ac:dyDescent="0.8">
      <c r="A4112" s="29" t="s">
        <v>19512</v>
      </c>
      <c r="B4112" s="29" t="s">
        <v>19513</v>
      </c>
      <c r="C4112" s="29" t="s">
        <v>24119</v>
      </c>
      <c r="D4112" s="29" t="s">
        <v>161</v>
      </c>
      <c r="E4112" s="32">
        <v>48</v>
      </c>
      <c r="F4112" s="29" t="s">
        <v>29</v>
      </c>
      <c r="G4112" s="29" t="s">
        <v>19514</v>
      </c>
      <c r="H4112" s="32" t="s">
        <v>19515</v>
      </c>
      <c r="I4112" s="29" t="s">
        <v>255</v>
      </c>
      <c r="J4112" s="29" t="s">
        <v>145</v>
      </c>
      <c r="K4112" s="34">
        <v>45292</v>
      </c>
      <c r="L4112" s="29" t="s">
        <v>42</v>
      </c>
    </row>
    <row r="4113" spans="1:12" x14ac:dyDescent="0.8">
      <c r="A4113" s="29" t="s">
        <v>19517</v>
      </c>
      <c r="B4113" s="29" t="s">
        <v>9288</v>
      </c>
      <c r="C4113" s="29" t="s">
        <v>23751</v>
      </c>
      <c r="D4113" s="29" t="s">
        <v>24427</v>
      </c>
      <c r="E4113" s="32">
        <v>25</v>
      </c>
      <c r="F4113" s="29" t="s">
        <v>108</v>
      </c>
      <c r="G4113" s="29" t="s">
        <v>19518</v>
      </c>
      <c r="H4113" s="32" t="s">
        <v>19519</v>
      </c>
      <c r="I4113" s="29" t="s">
        <v>450</v>
      </c>
      <c r="J4113" s="29" t="s">
        <v>138</v>
      </c>
      <c r="K4113" s="34">
        <v>44614</v>
      </c>
      <c r="L4113" s="29" t="s">
        <v>42</v>
      </c>
    </row>
    <row r="4114" spans="1:12" x14ac:dyDescent="0.8">
      <c r="A4114" s="29" t="s">
        <v>19521</v>
      </c>
      <c r="B4114" s="29" t="s">
        <v>19522</v>
      </c>
      <c r="C4114" s="29" t="s">
        <v>24186</v>
      </c>
      <c r="D4114" s="29" t="s">
        <v>24620</v>
      </c>
      <c r="E4114" s="32">
        <v>53</v>
      </c>
      <c r="F4114" s="29" t="s">
        <v>14</v>
      </c>
      <c r="G4114" s="29" t="s">
        <v>19523</v>
      </c>
      <c r="H4114" s="32"/>
      <c r="I4114" s="29" t="s">
        <v>390</v>
      </c>
      <c r="J4114" s="29" t="s">
        <v>180</v>
      </c>
      <c r="K4114" s="34">
        <v>44750</v>
      </c>
      <c r="L4114" s="29" t="s">
        <v>35</v>
      </c>
    </row>
    <row r="4115" spans="1:12" x14ac:dyDescent="0.8">
      <c r="A4115" s="29" t="s">
        <v>19525</v>
      </c>
      <c r="B4115" s="29" t="s">
        <v>19526</v>
      </c>
      <c r="C4115" s="29" t="s">
        <v>24045</v>
      </c>
      <c r="D4115" s="29" t="s">
        <v>24999</v>
      </c>
      <c r="E4115" s="32">
        <v>18</v>
      </c>
      <c r="F4115" s="29" t="s">
        <v>29</v>
      </c>
      <c r="G4115" s="29" t="s">
        <v>19527</v>
      </c>
      <c r="H4115" s="32">
        <v>8187123446</v>
      </c>
      <c r="I4115" s="29" t="s">
        <v>832</v>
      </c>
      <c r="J4115" s="29" t="s">
        <v>62</v>
      </c>
      <c r="K4115" s="34">
        <v>43945</v>
      </c>
      <c r="L4115" s="29" t="s">
        <v>42</v>
      </c>
    </row>
    <row r="4116" spans="1:12" x14ac:dyDescent="0.8">
      <c r="A4116" s="29" t="s">
        <v>19529</v>
      </c>
      <c r="B4116" s="29" t="s">
        <v>19530</v>
      </c>
      <c r="C4116" s="29" t="s">
        <v>23887</v>
      </c>
      <c r="D4116" s="29" t="s">
        <v>24348</v>
      </c>
      <c r="E4116" s="32"/>
      <c r="F4116" s="29" t="s">
        <v>29</v>
      </c>
      <c r="G4116" s="29" t="s">
        <v>19531</v>
      </c>
      <c r="H4116" s="32" t="s">
        <v>19532</v>
      </c>
      <c r="I4116" s="29" t="s">
        <v>489</v>
      </c>
      <c r="J4116" s="29" t="s">
        <v>34</v>
      </c>
      <c r="K4116" s="34">
        <v>44070</v>
      </c>
      <c r="L4116" s="29" t="s">
        <v>35</v>
      </c>
    </row>
    <row r="4117" spans="1:12" x14ac:dyDescent="0.8">
      <c r="A4117" s="29" t="s">
        <v>19534</v>
      </c>
      <c r="B4117" s="29" t="s">
        <v>19535</v>
      </c>
      <c r="C4117" s="29" t="s">
        <v>23905</v>
      </c>
      <c r="D4117" s="29" t="s">
        <v>24387</v>
      </c>
      <c r="E4117" s="32">
        <v>30</v>
      </c>
      <c r="F4117" s="29" t="s">
        <v>29</v>
      </c>
      <c r="G4117" s="29" t="s">
        <v>19536</v>
      </c>
      <c r="H4117" s="32" t="s">
        <v>19537</v>
      </c>
      <c r="I4117" s="29" t="s">
        <v>125</v>
      </c>
      <c r="J4117" s="29" t="s">
        <v>126</v>
      </c>
      <c r="K4117" s="34">
        <v>44508</v>
      </c>
      <c r="L4117" s="29" t="s">
        <v>35</v>
      </c>
    </row>
    <row r="4118" spans="1:12" x14ac:dyDescent="0.8">
      <c r="A4118" s="29" t="s">
        <v>19539</v>
      </c>
      <c r="B4118" s="29" t="s">
        <v>19540</v>
      </c>
      <c r="C4118" s="29" t="s">
        <v>23749</v>
      </c>
      <c r="D4118" s="29" t="s">
        <v>25149</v>
      </c>
      <c r="E4118" s="32">
        <v>32</v>
      </c>
      <c r="F4118" s="29" t="s">
        <v>14</v>
      </c>
      <c r="G4118" s="29" t="s">
        <v>19541</v>
      </c>
      <c r="H4118" s="32" t="s">
        <v>19542</v>
      </c>
      <c r="I4118" s="29" t="s">
        <v>558</v>
      </c>
      <c r="J4118" s="29" t="s">
        <v>55</v>
      </c>
      <c r="K4118" s="34">
        <v>44937</v>
      </c>
      <c r="L4118" s="29" t="s">
        <v>42</v>
      </c>
    </row>
    <row r="4119" spans="1:12" x14ac:dyDescent="0.8">
      <c r="A4119" s="29" t="s">
        <v>19544</v>
      </c>
      <c r="B4119" s="29" t="s">
        <v>18708</v>
      </c>
      <c r="C4119" s="29" t="s">
        <v>23801</v>
      </c>
      <c r="D4119" s="29" t="s">
        <v>24615</v>
      </c>
      <c r="E4119" s="32">
        <v>18</v>
      </c>
      <c r="F4119" s="29" t="s">
        <v>14</v>
      </c>
      <c r="G4119" s="29" t="s">
        <v>19545</v>
      </c>
      <c r="H4119" s="32"/>
      <c r="I4119" s="29" t="s">
        <v>186</v>
      </c>
      <c r="J4119" s="29" t="s">
        <v>74</v>
      </c>
      <c r="K4119" s="34">
        <v>45160</v>
      </c>
      <c r="L4119" s="29" t="s">
        <v>35</v>
      </c>
    </row>
    <row r="4120" spans="1:12" x14ac:dyDescent="0.8">
      <c r="A4120" s="29" t="s">
        <v>19547</v>
      </c>
      <c r="B4120" s="29" t="s">
        <v>19548</v>
      </c>
      <c r="C4120" s="29" t="s">
        <v>23911</v>
      </c>
      <c r="D4120" s="29" t="s">
        <v>24346</v>
      </c>
      <c r="E4120" s="32">
        <v>29</v>
      </c>
      <c r="F4120" s="29" t="s">
        <v>29</v>
      </c>
      <c r="G4120" s="29" t="s">
        <v>19549</v>
      </c>
      <c r="H4120" s="32" t="s">
        <v>19550</v>
      </c>
      <c r="I4120" s="29" t="s">
        <v>47</v>
      </c>
      <c r="J4120" s="29" t="s">
        <v>48</v>
      </c>
      <c r="K4120" s="34">
        <v>45435</v>
      </c>
      <c r="L4120" s="29" t="s">
        <v>26</v>
      </c>
    </row>
    <row r="4121" spans="1:12" x14ac:dyDescent="0.8">
      <c r="A4121" s="29" t="s">
        <v>19552</v>
      </c>
      <c r="B4121" s="29" t="s">
        <v>19553</v>
      </c>
      <c r="C4121" s="29" t="s">
        <v>24157</v>
      </c>
      <c r="D4121" s="29" t="s">
        <v>24728</v>
      </c>
      <c r="E4121" s="32">
        <v>22</v>
      </c>
      <c r="F4121" s="29" t="s">
        <v>29</v>
      </c>
      <c r="G4121" s="29" t="s">
        <v>19554</v>
      </c>
      <c r="H4121" s="32" t="s">
        <v>19555</v>
      </c>
      <c r="I4121" s="29" t="s">
        <v>186</v>
      </c>
      <c r="J4121" s="29" t="s">
        <v>74</v>
      </c>
      <c r="K4121" s="34">
        <v>44714</v>
      </c>
      <c r="L4121" s="29" t="s">
        <v>35</v>
      </c>
    </row>
    <row r="4122" spans="1:12" x14ac:dyDescent="0.8">
      <c r="A4122" s="29" t="s">
        <v>19557</v>
      </c>
      <c r="B4122" s="29" t="s">
        <v>19558</v>
      </c>
      <c r="C4122" s="29" t="s">
        <v>23846</v>
      </c>
      <c r="D4122" s="29" t="s">
        <v>24842</v>
      </c>
      <c r="E4122" s="32">
        <v>27</v>
      </c>
      <c r="F4122" s="29" t="s">
        <v>29</v>
      </c>
      <c r="G4122" s="29" t="s">
        <v>19559</v>
      </c>
      <c r="H4122" s="32">
        <v>9022679935</v>
      </c>
      <c r="I4122" s="29" t="s">
        <v>450</v>
      </c>
      <c r="J4122" s="29" t="s">
        <v>138</v>
      </c>
      <c r="K4122" s="34">
        <v>45542</v>
      </c>
      <c r="L4122" s="29" t="s">
        <v>35</v>
      </c>
    </row>
    <row r="4123" spans="1:12" x14ac:dyDescent="0.8">
      <c r="A4123" s="29" t="s">
        <v>19561</v>
      </c>
      <c r="B4123" s="29" t="s">
        <v>19562</v>
      </c>
      <c r="C4123" s="29" t="s">
        <v>23751</v>
      </c>
      <c r="D4123" s="29" t="s">
        <v>25002</v>
      </c>
      <c r="E4123" s="32">
        <v>33</v>
      </c>
      <c r="F4123" s="29" t="s">
        <v>29</v>
      </c>
      <c r="G4123" s="29" t="s">
        <v>19563</v>
      </c>
      <c r="H4123" s="32" t="s">
        <v>19564</v>
      </c>
      <c r="I4123" s="29" t="s">
        <v>137</v>
      </c>
      <c r="J4123" s="29" t="s">
        <v>138</v>
      </c>
      <c r="K4123" s="34">
        <v>44062</v>
      </c>
      <c r="L4123" s="29" t="s">
        <v>42</v>
      </c>
    </row>
    <row r="4124" spans="1:12" x14ac:dyDescent="0.8">
      <c r="A4124" s="29" t="s">
        <v>19566</v>
      </c>
      <c r="B4124" s="29" t="s">
        <v>19567</v>
      </c>
      <c r="C4124" s="29" t="s">
        <v>23872</v>
      </c>
      <c r="D4124" s="29" t="s">
        <v>24355</v>
      </c>
      <c r="E4124" s="32">
        <v>46</v>
      </c>
      <c r="F4124" s="29" t="s">
        <v>14</v>
      </c>
      <c r="G4124" s="29" t="s">
        <v>19568</v>
      </c>
      <c r="H4124" s="32">
        <v>5809991250</v>
      </c>
      <c r="I4124" s="29" t="s">
        <v>691</v>
      </c>
      <c r="J4124" s="29" t="s">
        <v>48</v>
      </c>
      <c r="K4124" s="34">
        <v>45588</v>
      </c>
      <c r="L4124" s="29" t="s">
        <v>35</v>
      </c>
    </row>
    <row r="4125" spans="1:12" x14ac:dyDescent="0.8">
      <c r="A4125" s="29" t="s">
        <v>19570</v>
      </c>
      <c r="B4125" s="29" t="s">
        <v>19571</v>
      </c>
      <c r="C4125" s="29" t="s">
        <v>23836</v>
      </c>
      <c r="D4125" s="29" t="s">
        <v>24391</v>
      </c>
      <c r="E4125" s="32">
        <v>37</v>
      </c>
      <c r="F4125" s="29" t="s">
        <v>14</v>
      </c>
      <c r="G4125" s="29" t="s">
        <v>19572</v>
      </c>
      <c r="H4125" s="32" t="s">
        <v>19573</v>
      </c>
      <c r="I4125" s="29" t="s">
        <v>424</v>
      </c>
      <c r="J4125" s="29" t="s">
        <v>138</v>
      </c>
      <c r="K4125" s="34">
        <v>45106</v>
      </c>
      <c r="L4125" s="29" t="s">
        <v>42</v>
      </c>
    </row>
    <row r="4126" spans="1:12" x14ac:dyDescent="0.8">
      <c r="A4126" s="29" t="s">
        <v>19575</v>
      </c>
      <c r="B4126" s="29" t="s">
        <v>19576</v>
      </c>
      <c r="C4126" s="29" t="s">
        <v>23979</v>
      </c>
      <c r="D4126" s="29" t="s">
        <v>24405</v>
      </c>
      <c r="E4126" s="32">
        <v>38</v>
      </c>
      <c r="F4126" s="29" t="s">
        <v>108</v>
      </c>
      <c r="G4126" s="29" t="s">
        <v>19577</v>
      </c>
      <c r="H4126" s="32" t="s">
        <v>19578</v>
      </c>
      <c r="I4126" s="29"/>
      <c r="J4126" s="29" t="s">
        <v>74</v>
      </c>
      <c r="K4126" s="34">
        <v>45047</v>
      </c>
      <c r="L4126" s="29" t="s">
        <v>42</v>
      </c>
    </row>
    <row r="4127" spans="1:12" x14ac:dyDescent="0.8">
      <c r="A4127" s="29" t="s">
        <v>19580</v>
      </c>
      <c r="B4127" s="29" t="s">
        <v>19581</v>
      </c>
      <c r="C4127" s="29" t="s">
        <v>23777</v>
      </c>
      <c r="D4127" s="29" t="s">
        <v>24529</v>
      </c>
      <c r="E4127" s="32">
        <v>21</v>
      </c>
      <c r="F4127" s="29" t="s">
        <v>29</v>
      </c>
      <c r="G4127" s="29" t="s">
        <v>19582</v>
      </c>
      <c r="H4127" s="32" t="s">
        <v>19583</v>
      </c>
      <c r="I4127" s="29" t="s">
        <v>730</v>
      </c>
      <c r="J4127" s="29" t="s">
        <v>62</v>
      </c>
      <c r="K4127" s="34">
        <v>45659</v>
      </c>
      <c r="L4127" s="29" t="s">
        <v>42</v>
      </c>
    </row>
    <row r="4128" spans="1:12" x14ac:dyDescent="0.8">
      <c r="A4128" s="29" t="s">
        <v>19585</v>
      </c>
      <c r="B4128" s="29" t="s">
        <v>5491</v>
      </c>
      <c r="C4128" s="29" t="s">
        <v>23840</v>
      </c>
      <c r="D4128" s="29" t="s">
        <v>24372</v>
      </c>
      <c r="E4128" s="32">
        <v>24</v>
      </c>
      <c r="F4128" s="29" t="s">
        <v>14</v>
      </c>
      <c r="G4128" s="29" t="s">
        <v>19586</v>
      </c>
      <c r="H4128" s="32"/>
      <c r="I4128" s="29" t="s">
        <v>47</v>
      </c>
      <c r="J4128" s="29" t="s">
        <v>48</v>
      </c>
      <c r="K4128" s="34">
        <v>45405</v>
      </c>
      <c r="L4128" s="29" t="s">
        <v>35</v>
      </c>
    </row>
    <row r="4129" spans="1:12" x14ac:dyDescent="0.8">
      <c r="A4129" s="29" t="s">
        <v>19588</v>
      </c>
      <c r="B4129" s="29" t="s">
        <v>19589</v>
      </c>
      <c r="C4129" s="29" t="s">
        <v>24205</v>
      </c>
      <c r="D4129" s="29" t="s">
        <v>24716</v>
      </c>
      <c r="E4129" s="32">
        <v>56</v>
      </c>
      <c r="F4129" s="29" t="s">
        <v>14</v>
      </c>
      <c r="G4129" s="29" t="s">
        <v>19590</v>
      </c>
      <c r="H4129" s="32" t="s">
        <v>19591</v>
      </c>
      <c r="I4129" s="29" t="s">
        <v>25</v>
      </c>
      <c r="J4129" s="29" t="s">
        <v>19</v>
      </c>
      <c r="K4129" s="34">
        <v>44946</v>
      </c>
      <c r="L4129" s="29" t="s">
        <v>42</v>
      </c>
    </row>
    <row r="4130" spans="1:12" x14ac:dyDescent="0.8">
      <c r="A4130" s="29" t="s">
        <v>19593</v>
      </c>
      <c r="B4130" s="29" t="s">
        <v>19594</v>
      </c>
      <c r="C4130" s="29" t="s">
        <v>23871</v>
      </c>
      <c r="D4130" s="29" t="s">
        <v>24428</v>
      </c>
      <c r="E4130" s="32">
        <v>26</v>
      </c>
      <c r="F4130" s="29" t="s">
        <v>29</v>
      </c>
      <c r="G4130" s="29" t="s">
        <v>19595</v>
      </c>
      <c r="H4130" s="32" t="s">
        <v>19596</v>
      </c>
      <c r="I4130" s="29" t="s">
        <v>409</v>
      </c>
      <c r="J4130" s="29" t="s">
        <v>34</v>
      </c>
      <c r="K4130" s="34">
        <v>45405</v>
      </c>
      <c r="L4130" s="29" t="s">
        <v>42</v>
      </c>
    </row>
    <row r="4131" spans="1:12" x14ac:dyDescent="0.8">
      <c r="A4131" s="29" t="s">
        <v>19598</v>
      </c>
      <c r="B4131" s="29" t="s">
        <v>19599</v>
      </c>
      <c r="C4131" s="29" t="s">
        <v>24260</v>
      </c>
      <c r="D4131" s="29" t="s">
        <v>24668</v>
      </c>
      <c r="E4131" s="32">
        <v>54</v>
      </c>
      <c r="F4131" s="29" t="s">
        <v>29</v>
      </c>
      <c r="G4131" s="29" t="s">
        <v>19600</v>
      </c>
      <c r="H4131" s="32" t="s">
        <v>19601</v>
      </c>
      <c r="I4131" s="29" t="s">
        <v>54</v>
      </c>
      <c r="J4131" s="29" t="s">
        <v>55</v>
      </c>
      <c r="K4131" s="34">
        <v>44346</v>
      </c>
      <c r="L4131" s="29"/>
    </row>
    <row r="4132" spans="1:12" x14ac:dyDescent="0.8">
      <c r="A4132" s="29" t="s">
        <v>19603</v>
      </c>
      <c r="B4132" s="29" t="s">
        <v>19604</v>
      </c>
      <c r="C4132" s="29" t="s">
        <v>23811</v>
      </c>
      <c r="D4132" s="29" t="s">
        <v>24456</v>
      </c>
      <c r="E4132" s="32">
        <v>32</v>
      </c>
      <c r="F4132" s="29" t="s">
        <v>14</v>
      </c>
      <c r="G4132" s="29" t="s">
        <v>19605</v>
      </c>
      <c r="H4132" s="32" t="s">
        <v>19606</v>
      </c>
      <c r="I4132" s="29" t="s">
        <v>249</v>
      </c>
      <c r="J4132" s="29" t="s">
        <v>55</v>
      </c>
      <c r="K4132" s="34">
        <v>45175</v>
      </c>
      <c r="L4132" s="29" t="s">
        <v>35</v>
      </c>
    </row>
    <row r="4133" spans="1:12" x14ac:dyDescent="0.8">
      <c r="A4133" s="29" t="s">
        <v>19608</v>
      </c>
      <c r="B4133" s="29" t="s">
        <v>19609</v>
      </c>
      <c r="C4133" s="29" t="s">
        <v>23781</v>
      </c>
      <c r="D4133" s="29" t="s">
        <v>23969</v>
      </c>
      <c r="E4133" s="32">
        <v>35</v>
      </c>
      <c r="F4133" s="29" t="s">
        <v>29</v>
      </c>
      <c r="G4133" s="29" t="s">
        <v>19610</v>
      </c>
      <c r="H4133" s="32" t="s">
        <v>19611</v>
      </c>
      <c r="I4133" s="29" t="s">
        <v>355</v>
      </c>
      <c r="J4133" s="29" t="s">
        <v>180</v>
      </c>
      <c r="K4133" s="34">
        <v>45538</v>
      </c>
      <c r="L4133" s="29" t="s">
        <v>42</v>
      </c>
    </row>
    <row r="4134" spans="1:12" x14ac:dyDescent="0.8">
      <c r="A4134" s="29" t="s">
        <v>19613</v>
      </c>
      <c r="B4134" s="29" t="s">
        <v>19614</v>
      </c>
      <c r="C4134" s="29" t="s">
        <v>24145</v>
      </c>
      <c r="D4134" s="29" t="s">
        <v>23749</v>
      </c>
      <c r="E4134" s="32">
        <v>47</v>
      </c>
      <c r="F4134" s="29" t="s">
        <v>29</v>
      </c>
      <c r="G4134" s="29" t="s">
        <v>19615</v>
      </c>
      <c r="H4134" s="32" t="s">
        <v>19616</v>
      </c>
      <c r="I4134" s="29" t="s">
        <v>867</v>
      </c>
      <c r="J4134" s="29" t="s">
        <v>99</v>
      </c>
      <c r="K4134" s="34">
        <v>45297</v>
      </c>
      <c r="L4134" s="29" t="s">
        <v>26</v>
      </c>
    </row>
    <row r="4135" spans="1:12" x14ac:dyDescent="0.8">
      <c r="A4135" s="29" t="s">
        <v>19618</v>
      </c>
      <c r="B4135" s="29" t="s">
        <v>19619</v>
      </c>
      <c r="C4135" s="29" t="s">
        <v>23894</v>
      </c>
      <c r="D4135" s="29" t="s">
        <v>24951</v>
      </c>
      <c r="E4135" s="32">
        <v>50</v>
      </c>
      <c r="F4135" s="29" t="s">
        <v>29</v>
      </c>
      <c r="G4135" s="29" t="s">
        <v>19620</v>
      </c>
      <c r="H4135" s="32" t="s">
        <v>19621</v>
      </c>
      <c r="I4135" s="29" t="s">
        <v>73</v>
      </c>
      <c r="J4135" s="29" t="s">
        <v>74</v>
      </c>
      <c r="K4135" s="34">
        <v>44026</v>
      </c>
      <c r="L4135" s="29" t="s">
        <v>35</v>
      </c>
    </row>
    <row r="4136" spans="1:12" x14ac:dyDescent="0.8">
      <c r="A4136" s="29" t="s">
        <v>19622</v>
      </c>
      <c r="B4136" s="29" t="s">
        <v>19623</v>
      </c>
      <c r="C4136" s="29" t="s">
        <v>23754</v>
      </c>
      <c r="D4136" s="29" t="s">
        <v>24395</v>
      </c>
      <c r="E4136" s="32">
        <v>33</v>
      </c>
      <c r="F4136" s="29" t="s">
        <v>29</v>
      </c>
      <c r="G4136" s="29" t="s">
        <v>19624</v>
      </c>
      <c r="H4136" s="32" t="s">
        <v>19625</v>
      </c>
      <c r="I4136" s="29" t="s">
        <v>167</v>
      </c>
      <c r="J4136" s="29" t="s">
        <v>138</v>
      </c>
      <c r="K4136" s="34">
        <v>45125</v>
      </c>
      <c r="L4136" s="29" t="s">
        <v>26</v>
      </c>
    </row>
    <row r="4137" spans="1:12" x14ac:dyDescent="0.8">
      <c r="A4137" s="29" t="s">
        <v>19627</v>
      </c>
      <c r="B4137" s="29" t="s">
        <v>19628</v>
      </c>
      <c r="C4137" s="29" t="s">
        <v>23942</v>
      </c>
      <c r="D4137" s="29" t="s">
        <v>24583</v>
      </c>
      <c r="E4137" s="32">
        <v>30</v>
      </c>
      <c r="F4137" s="29" t="s">
        <v>14</v>
      </c>
      <c r="G4137" s="29" t="s">
        <v>19629</v>
      </c>
      <c r="H4137" s="32" t="s">
        <v>19630</v>
      </c>
      <c r="I4137" s="29" t="s">
        <v>1209</v>
      </c>
      <c r="J4137" s="29" t="s">
        <v>92</v>
      </c>
      <c r="K4137" s="34">
        <v>44087</v>
      </c>
      <c r="L4137" s="29" t="s">
        <v>42</v>
      </c>
    </row>
    <row r="4138" spans="1:12" x14ac:dyDescent="0.8">
      <c r="A4138" s="29" t="s">
        <v>19632</v>
      </c>
      <c r="B4138" s="29" t="s">
        <v>19633</v>
      </c>
      <c r="C4138" s="29" t="s">
        <v>23801</v>
      </c>
      <c r="D4138" s="29" t="s">
        <v>24449</v>
      </c>
      <c r="E4138" s="32">
        <v>34</v>
      </c>
      <c r="F4138" s="29" t="s">
        <v>14</v>
      </c>
      <c r="G4138" s="29" t="s">
        <v>19634</v>
      </c>
      <c r="H4138" s="32" t="s">
        <v>19635</v>
      </c>
      <c r="I4138" s="29" t="s">
        <v>161</v>
      </c>
      <c r="J4138" s="29" t="s">
        <v>113</v>
      </c>
      <c r="K4138" s="34">
        <v>44101</v>
      </c>
      <c r="L4138" s="29" t="s">
        <v>35</v>
      </c>
    </row>
    <row r="4139" spans="1:12" x14ac:dyDescent="0.8">
      <c r="A4139" s="29" t="s">
        <v>19637</v>
      </c>
      <c r="B4139" s="29" t="s">
        <v>19638</v>
      </c>
      <c r="C4139" s="29" t="s">
        <v>23810</v>
      </c>
      <c r="D4139" s="29" t="s">
        <v>24457</v>
      </c>
      <c r="E4139" s="32">
        <v>39</v>
      </c>
      <c r="F4139" s="29" t="s">
        <v>14</v>
      </c>
      <c r="G4139" s="29" t="s">
        <v>19639</v>
      </c>
      <c r="H4139" s="32" t="s">
        <v>19640</v>
      </c>
      <c r="I4139" s="29" t="s">
        <v>529</v>
      </c>
      <c r="J4139" s="29" t="s">
        <v>55</v>
      </c>
      <c r="K4139" s="34">
        <v>45594</v>
      </c>
      <c r="L4139" s="29" t="s">
        <v>42</v>
      </c>
    </row>
    <row r="4140" spans="1:12" x14ac:dyDescent="0.8">
      <c r="A4140" s="29" t="s">
        <v>19642</v>
      </c>
      <c r="B4140" s="29" t="s">
        <v>19643</v>
      </c>
      <c r="C4140" s="29" t="s">
        <v>23749</v>
      </c>
      <c r="D4140" s="29" t="s">
        <v>24513</v>
      </c>
      <c r="E4140" s="32">
        <v>45</v>
      </c>
      <c r="F4140" s="29" t="s">
        <v>14</v>
      </c>
      <c r="G4140" s="29" t="s">
        <v>19644</v>
      </c>
      <c r="H4140" s="32" t="s">
        <v>19645</v>
      </c>
      <c r="I4140" s="29" t="s">
        <v>227</v>
      </c>
      <c r="J4140" s="29" t="s">
        <v>221</v>
      </c>
      <c r="K4140" s="34">
        <v>44002</v>
      </c>
      <c r="L4140" s="29" t="s">
        <v>35</v>
      </c>
    </row>
    <row r="4141" spans="1:12" x14ac:dyDescent="0.8">
      <c r="A4141" s="29" t="s">
        <v>19647</v>
      </c>
      <c r="B4141" s="29" t="s">
        <v>19648</v>
      </c>
      <c r="C4141" s="29" t="s">
        <v>23806</v>
      </c>
      <c r="D4141" s="29" t="s">
        <v>25150</v>
      </c>
      <c r="E4141" s="32">
        <v>35</v>
      </c>
      <c r="F4141" s="29" t="s">
        <v>14</v>
      </c>
      <c r="G4141" s="29" t="s">
        <v>19649</v>
      </c>
      <c r="H4141" s="32">
        <v>2794841971</v>
      </c>
      <c r="I4141" s="29" t="s">
        <v>192</v>
      </c>
      <c r="J4141" s="29" t="s">
        <v>193</v>
      </c>
      <c r="K4141" s="34">
        <v>44717</v>
      </c>
      <c r="L4141" s="29" t="s">
        <v>35</v>
      </c>
    </row>
    <row r="4142" spans="1:12" x14ac:dyDescent="0.8">
      <c r="A4142" s="29" t="s">
        <v>19651</v>
      </c>
      <c r="B4142" s="29" t="s">
        <v>19652</v>
      </c>
      <c r="C4142" s="29" t="s">
        <v>23921</v>
      </c>
      <c r="D4142" s="29" t="s">
        <v>24749</v>
      </c>
      <c r="E4142" s="32">
        <v>42</v>
      </c>
      <c r="F4142" s="29" t="s">
        <v>14</v>
      </c>
      <c r="G4142" s="29" t="s">
        <v>19653</v>
      </c>
      <c r="H4142" s="32" t="s">
        <v>19654</v>
      </c>
      <c r="I4142" s="29" t="s">
        <v>25</v>
      </c>
      <c r="J4142" s="29" t="s">
        <v>19</v>
      </c>
      <c r="K4142" s="34">
        <v>45568</v>
      </c>
      <c r="L4142" s="29" t="s">
        <v>26</v>
      </c>
    </row>
    <row r="4143" spans="1:12" x14ac:dyDescent="0.8">
      <c r="A4143" s="29" t="s">
        <v>19656</v>
      </c>
      <c r="B4143" s="29" t="s">
        <v>19657</v>
      </c>
      <c r="C4143" s="29" t="s">
        <v>23750</v>
      </c>
      <c r="D4143" s="29" t="s">
        <v>25091</v>
      </c>
      <c r="E4143" s="32">
        <v>54</v>
      </c>
      <c r="F4143" s="29" t="s">
        <v>29</v>
      </c>
      <c r="G4143" s="29" t="s">
        <v>19658</v>
      </c>
      <c r="H4143" s="32" t="s">
        <v>19659</v>
      </c>
      <c r="I4143" s="29" t="s">
        <v>558</v>
      </c>
      <c r="J4143" s="29" t="s">
        <v>55</v>
      </c>
      <c r="K4143" s="34">
        <v>44422</v>
      </c>
      <c r="L4143" s="29" t="s">
        <v>35</v>
      </c>
    </row>
    <row r="4144" spans="1:12" x14ac:dyDescent="0.8">
      <c r="A4144" s="29" t="s">
        <v>19661</v>
      </c>
      <c r="B4144" s="29" t="s">
        <v>19662</v>
      </c>
      <c r="C4144" s="29" t="s">
        <v>23818</v>
      </c>
      <c r="D4144" s="29" t="s">
        <v>24466</v>
      </c>
      <c r="E4144" s="32">
        <v>39</v>
      </c>
      <c r="F4144" s="29" t="s">
        <v>14</v>
      </c>
      <c r="G4144" s="29" t="s">
        <v>19663</v>
      </c>
      <c r="H4144" s="32" t="s">
        <v>19664</v>
      </c>
      <c r="I4144" s="29" t="s">
        <v>320</v>
      </c>
      <c r="J4144" s="29" t="s">
        <v>138</v>
      </c>
      <c r="K4144" s="34">
        <v>44141</v>
      </c>
      <c r="L4144" s="29" t="s">
        <v>42</v>
      </c>
    </row>
    <row r="4145" spans="1:12" x14ac:dyDescent="0.8">
      <c r="A4145" s="29" t="s">
        <v>19666</v>
      </c>
      <c r="B4145" s="29" t="s">
        <v>19667</v>
      </c>
      <c r="C4145" s="29" t="s">
        <v>23893</v>
      </c>
      <c r="D4145" s="29" t="s">
        <v>24425</v>
      </c>
      <c r="E4145" s="32">
        <v>38</v>
      </c>
      <c r="F4145" s="29" t="s">
        <v>29</v>
      </c>
      <c r="G4145" s="29" t="s">
        <v>19668</v>
      </c>
      <c r="H4145" s="32"/>
      <c r="I4145" s="29" t="s">
        <v>144</v>
      </c>
      <c r="J4145" s="29" t="s">
        <v>126</v>
      </c>
      <c r="K4145" s="34">
        <v>45191</v>
      </c>
      <c r="L4145" s="29" t="s">
        <v>35</v>
      </c>
    </row>
    <row r="4146" spans="1:12" x14ac:dyDescent="0.8">
      <c r="A4146" s="29" t="s">
        <v>19670</v>
      </c>
      <c r="B4146" s="29"/>
      <c r="C4146" s="29"/>
      <c r="D4146" s="29"/>
      <c r="E4146" s="32">
        <v>18</v>
      </c>
      <c r="F4146" s="29" t="s">
        <v>29</v>
      </c>
      <c r="G4146" s="29" t="s">
        <v>19671</v>
      </c>
      <c r="H4146" s="32">
        <f>1-774-633-3565</f>
        <v>-4971</v>
      </c>
      <c r="I4146" s="29" t="s">
        <v>2104</v>
      </c>
      <c r="J4146" s="29" t="s">
        <v>180</v>
      </c>
      <c r="K4146" s="34">
        <v>44179</v>
      </c>
      <c r="L4146" s="29" t="s">
        <v>35</v>
      </c>
    </row>
    <row r="4147" spans="1:12" x14ac:dyDescent="0.8">
      <c r="A4147" s="29" t="s">
        <v>19673</v>
      </c>
      <c r="B4147" s="29" t="s">
        <v>19674</v>
      </c>
      <c r="C4147" s="29" t="s">
        <v>23750</v>
      </c>
      <c r="D4147" s="29" t="s">
        <v>24715</v>
      </c>
      <c r="E4147" s="32">
        <v>18</v>
      </c>
      <c r="F4147" s="29" t="s">
        <v>29</v>
      </c>
      <c r="G4147" s="29" t="s">
        <v>19675</v>
      </c>
      <c r="H4147" s="32" t="s">
        <v>19676</v>
      </c>
      <c r="I4147" s="29" t="s">
        <v>573</v>
      </c>
      <c r="J4147" s="29" t="s">
        <v>193</v>
      </c>
      <c r="K4147" s="34">
        <v>44936</v>
      </c>
      <c r="L4147" s="29" t="s">
        <v>35</v>
      </c>
    </row>
    <row r="4148" spans="1:12" x14ac:dyDescent="0.8">
      <c r="A4148" s="29" t="s">
        <v>19678</v>
      </c>
      <c r="B4148" s="29" t="s">
        <v>19679</v>
      </c>
      <c r="C4148" s="29" t="s">
        <v>23742</v>
      </c>
      <c r="D4148" s="29" t="s">
        <v>24429</v>
      </c>
      <c r="E4148" s="32">
        <v>39</v>
      </c>
      <c r="F4148" s="29" t="s">
        <v>14</v>
      </c>
      <c r="G4148" s="29" t="s">
        <v>19680</v>
      </c>
      <c r="H4148" s="32" t="s">
        <v>19681</v>
      </c>
      <c r="I4148" s="29"/>
      <c r="J4148" s="29" t="s">
        <v>193</v>
      </c>
      <c r="K4148" s="34">
        <v>44872</v>
      </c>
      <c r="L4148" s="29" t="s">
        <v>35</v>
      </c>
    </row>
    <row r="4149" spans="1:12" x14ac:dyDescent="0.8">
      <c r="A4149" s="29" t="s">
        <v>19683</v>
      </c>
      <c r="B4149" s="29" t="s">
        <v>19684</v>
      </c>
      <c r="C4149" s="29" t="s">
        <v>23956</v>
      </c>
      <c r="D4149" s="29" t="s">
        <v>24597</v>
      </c>
      <c r="E4149" s="32">
        <v>33</v>
      </c>
      <c r="F4149" s="29" t="s">
        <v>29</v>
      </c>
      <c r="G4149" s="29" t="s">
        <v>19685</v>
      </c>
      <c r="H4149" s="32" t="s">
        <v>19686</v>
      </c>
      <c r="I4149" s="29"/>
      <c r="J4149" s="29" t="s">
        <v>34</v>
      </c>
      <c r="K4149" s="34">
        <v>45256</v>
      </c>
      <c r="L4149" s="29" t="s">
        <v>42</v>
      </c>
    </row>
    <row r="4150" spans="1:12" x14ac:dyDescent="0.8">
      <c r="A4150" s="29" t="s">
        <v>19688</v>
      </c>
      <c r="B4150" s="29" t="s">
        <v>19689</v>
      </c>
      <c r="C4150" s="29" t="s">
        <v>24190</v>
      </c>
      <c r="D4150" s="29" t="s">
        <v>25048</v>
      </c>
      <c r="E4150" s="32">
        <v>28</v>
      </c>
      <c r="F4150" s="29" t="s">
        <v>14</v>
      </c>
      <c r="G4150" s="29" t="s">
        <v>19690</v>
      </c>
      <c r="H4150" s="32" t="s">
        <v>19691</v>
      </c>
      <c r="I4150" s="29" t="s">
        <v>41</v>
      </c>
      <c r="J4150" s="29" t="s">
        <v>19</v>
      </c>
      <c r="K4150" s="34">
        <v>44898</v>
      </c>
      <c r="L4150" s="29" t="s">
        <v>35</v>
      </c>
    </row>
    <row r="4151" spans="1:12" x14ac:dyDescent="0.8">
      <c r="A4151" s="29" t="s">
        <v>19693</v>
      </c>
      <c r="B4151" s="29" t="s">
        <v>19694</v>
      </c>
      <c r="C4151" s="29" t="s">
        <v>23754</v>
      </c>
      <c r="D4151" s="29" t="s">
        <v>24405</v>
      </c>
      <c r="E4151" s="32">
        <v>37</v>
      </c>
      <c r="F4151" s="29" t="s">
        <v>29</v>
      </c>
      <c r="G4151" s="29" t="s">
        <v>19695</v>
      </c>
      <c r="H4151" s="32" t="s">
        <v>19696</v>
      </c>
      <c r="I4151" s="29" t="s">
        <v>473</v>
      </c>
      <c r="J4151" s="29" t="s">
        <v>113</v>
      </c>
      <c r="K4151" s="34">
        <v>44690</v>
      </c>
      <c r="L4151" s="29" t="s">
        <v>26</v>
      </c>
    </row>
    <row r="4152" spans="1:12" x14ac:dyDescent="0.8">
      <c r="A4152" s="29" t="s">
        <v>19698</v>
      </c>
      <c r="B4152" s="29" t="s">
        <v>19699</v>
      </c>
      <c r="C4152" s="29" t="s">
        <v>23806</v>
      </c>
      <c r="D4152" s="29" t="s">
        <v>24544</v>
      </c>
      <c r="E4152" s="32">
        <v>34</v>
      </c>
      <c r="F4152" s="29" t="s">
        <v>14</v>
      </c>
      <c r="G4152" s="29" t="s">
        <v>19700</v>
      </c>
      <c r="H4152" s="32" t="s">
        <v>19701</v>
      </c>
      <c r="I4152" s="29" t="s">
        <v>98</v>
      </c>
      <c r="J4152" s="29" t="s">
        <v>99</v>
      </c>
      <c r="K4152" s="34">
        <v>44839</v>
      </c>
      <c r="L4152" s="29" t="s">
        <v>42</v>
      </c>
    </row>
    <row r="4153" spans="1:12" x14ac:dyDescent="0.8">
      <c r="A4153" s="29" t="s">
        <v>19703</v>
      </c>
      <c r="B4153" s="29" t="s">
        <v>19704</v>
      </c>
      <c r="C4153" s="29" t="s">
        <v>23897</v>
      </c>
      <c r="D4153" s="29" t="s">
        <v>25015</v>
      </c>
      <c r="E4153" s="32">
        <v>48</v>
      </c>
      <c r="F4153" s="29" t="s">
        <v>14</v>
      </c>
      <c r="G4153" s="29" t="s">
        <v>19705</v>
      </c>
      <c r="H4153" s="32" t="s">
        <v>19706</v>
      </c>
      <c r="I4153" s="29" t="s">
        <v>952</v>
      </c>
      <c r="J4153" s="29" t="s">
        <v>126</v>
      </c>
      <c r="K4153" s="34">
        <v>44192</v>
      </c>
      <c r="L4153" s="29" t="s">
        <v>42</v>
      </c>
    </row>
    <row r="4154" spans="1:12" x14ac:dyDescent="0.8">
      <c r="A4154" s="29" t="s">
        <v>19708</v>
      </c>
      <c r="B4154" s="29" t="s">
        <v>19709</v>
      </c>
      <c r="C4154" s="29" t="s">
        <v>24164</v>
      </c>
      <c r="D4154" s="29" t="s">
        <v>24676</v>
      </c>
      <c r="E4154" s="32">
        <v>36</v>
      </c>
      <c r="F4154" s="29" t="s">
        <v>29</v>
      </c>
      <c r="G4154" s="29" t="s">
        <v>19710</v>
      </c>
      <c r="H4154" s="32" t="s">
        <v>19711</v>
      </c>
      <c r="I4154" s="29" t="s">
        <v>730</v>
      </c>
      <c r="J4154" s="29" t="s">
        <v>62</v>
      </c>
      <c r="K4154" s="34">
        <v>44825</v>
      </c>
      <c r="L4154" s="29" t="s">
        <v>35</v>
      </c>
    </row>
    <row r="4155" spans="1:12" x14ac:dyDescent="0.8">
      <c r="A4155" s="29" t="s">
        <v>19712</v>
      </c>
      <c r="B4155" s="29" t="s">
        <v>19713</v>
      </c>
      <c r="C4155" s="29" t="s">
        <v>23754</v>
      </c>
      <c r="D4155" s="29" t="s">
        <v>24479</v>
      </c>
      <c r="E4155" s="32">
        <v>26</v>
      </c>
      <c r="F4155" s="29" t="s">
        <v>29</v>
      </c>
      <c r="G4155" s="29" t="s">
        <v>19714</v>
      </c>
      <c r="H4155" s="32" t="s">
        <v>19715</v>
      </c>
      <c r="I4155" s="29" t="s">
        <v>105</v>
      </c>
      <c r="J4155" s="29" t="s">
        <v>48</v>
      </c>
      <c r="K4155" s="34">
        <v>44686</v>
      </c>
      <c r="L4155" s="29" t="s">
        <v>42</v>
      </c>
    </row>
    <row r="4156" spans="1:12" x14ac:dyDescent="0.8">
      <c r="A4156" s="29" t="s">
        <v>19717</v>
      </c>
      <c r="B4156" s="29" t="s">
        <v>19718</v>
      </c>
      <c r="C4156" s="29" t="s">
        <v>24002</v>
      </c>
      <c r="D4156" s="29" t="s">
        <v>24644</v>
      </c>
      <c r="E4156" s="32">
        <v>46</v>
      </c>
      <c r="F4156" s="29" t="s">
        <v>29</v>
      </c>
      <c r="G4156" s="29" t="s">
        <v>19719</v>
      </c>
      <c r="H4156" s="32">
        <f>1-563-521-1851</f>
        <v>-2934</v>
      </c>
      <c r="I4156" s="29" t="s">
        <v>255</v>
      </c>
      <c r="J4156" s="29" t="s">
        <v>145</v>
      </c>
      <c r="K4156" s="34">
        <v>44509</v>
      </c>
      <c r="L4156" s="29" t="s">
        <v>26</v>
      </c>
    </row>
    <row r="4157" spans="1:12" x14ac:dyDescent="0.8">
      <c r="A4157" s="29" t="s">
        <v>19721</v>
      </c>
      <c r="B4157" s="29" t="s">
        <v>19722</v>
      </c>
      <c r="C4157" s="29" t="s">
        <v>24010</v>
      </c>
      <c r="D4157" s="29" t="s">
        <v>24776</v>
      </c>
      <c r="E4157" s="32">
        <v>32</v>
      </c>
      <c r="F4157" s="29" t="s">
        <v>29</v>
      </c>
      <c r="G4157" s="29" t="s">
        <v>19723</v>
      </c>
      <c r="H4157" s="32" t="s">
        <v>19724</v>
      </c>
      <c r="I4157" s="29" t="s">
        <v>309</v>
      </c>
      <c r="J4157" s="29" t="s">
        <v>74</v>
      </c>
      <c r="K4157" s="34">
        <v>44799</v>
      </c>
      <c r="L4157" s="29" t="s">
        <v>35</v>
      </c>
    </row>
    <row r="4158" spans="1:12" x14ac:dyDescent="0.8">
      <c r="A4158" s="29" t="s">
        <v>19726</v>
      </c>
      <c r="B4158" s="29" t="s">
        <v>19727</v>
      </c>
      <c r="C4158" s="29" t="s">
        <v>24067</v>
      </c>
      <c r="D4158" s="29" t="s">
        <v>24544</v>
      </c>
      <c r="E4158" s="32">
        <v>41</v>
      </c>
      <c r="F4158" s="29" t="s">
        <v>14</v>
      </c>
      <c r="G4158" s="29" t="s">
        <v>19728</v>
      </c>
      <c r="H4158" s="32" t="s">
        <v>19729</v>
      </c>
      <c r="I4158" s="29" t="s">
        <v>1014</v>
      </c>
      <c r="J4158" s="29" t="s">
        <v>34</v>
      </c>
      <c r="K4158" s="34">
        <v>44174</v>
      </c>
      <c r="L4158" s="29" t="s">
        <v>42</v>
      </c>
    </row>
    <row r="4159" spans="1:12" x14ac:dyDescent="0.8">
      <c r="A4159" s="29" t="s">
        <v>19731</v>
      </c>
      <c r="B4159" s="29" t="s">
        <v>19732</v>
      </c>
      <c r="C4159" s="29" t="s">
        <v>23840</v>
      </c>
      <c r="D4159" s="29" t="s">
        <v>24347</v>
      </c>
      <c r="E4159" s="32">
        <v>29</v>
      </c>
      <c r="F4159" s="29" t="s">
        <v>14</v>
      </c>
      <c r="G4159" s="29" t="s">
        <v>19733</v>
      </c>
      <c r="H4159" s="32" t="s">
        <v>19734</v>
      </c>
      <c r="I4159" s="29" t="s">
        <v>119</v>
      </c>
      <c r="J4159" s="29" t="s">
        <v>55</v>
      </c>
      <c r="K4159" s="34">
        <v>44456</v>
      </c>
      <c r="L4159" s="29" t="s">
        <v>42</v>
      </c>
    </row>
    <row r="4160" spans="1:12" x14ac:dyDescent="0.8">
      <c r="A4160" s="29" t="s">
        <v>19736</v>
      </c>
      <c r="B4160" s="29" t="s">
        <v>19737</v>
      </c>
      <c r="C4160" s="29" t="s">
        <v>24030</v>
      </c>
      <c r="D4160" s="29" t="s">
        <v>25151</v>
      </c>
      <c r="E4160" s="32">
        <v>27</v>
      </c>
      <c r="F4160" s="29" t="s">
        <v>29</v>
      </c>
      <c r="G4160" s="29" t="s">
        <v>19738</v>
      </c>
      <c r="H4160" s="32" t="s">
        <v>19739</v>
      </c>
      <c r="I4160" s="29" t="s">
        <v>67</v>
      </c>
      <c r="J4160" s="29" t="s">
        <v>62</v>
      </c>
      <c r="K4160" s="34">
        <v>44621</v>
      </c>
      <c r="L4160" s="29" t="s">
        <v>35</v>
      </c>
    </row>
    <row r="4161" spans="1:12" x14ac:dyDescent="0.8">
      <c r="A4161" s="29" t="s">
        <v>19741</v>
      </c>
      <c r="B4161" s="29" t="s">
        <v>19742</v>
      </c>
      <c r="C4161" s="29" t="s">
        <v>23838</v>
      </c>
      <c r="D4161" s="29" t="s">
        <v>24371</v>
      </c>
      <c r="E4161" s="32">
        <v>36</v>
      </c>
      <c r="F4161" s="29" t="s">
        <v>14</v>
      </c>
      <c r="G4161" s="29"/>
      <c r="H4161" s="32" t="s">
        <v>19743</v>
      </c>
      <c r="I4161" s="29" t="s">
        <v>199</v>
      </c>
      <c r="J4161" s="29" t="s">
        <v>74</v>
      </c>
      <c r="K4161" s="34">
        <v>45335</v>
      </c>
      <c r="L4161" s="29" t="s">
        <v>35</v>
      </c>
    </row>
    <row r="4162" spans="1:12" x14ac:dyDescent="0.8">
      <c r="A4162" s="29" t="s">
        <v>19745</v>
      </c>
      <c r="B4162" s="29" t="s">
        <v>19746</v>
      </c>
      <c r="C4162" s="29" t="s">
        <v>23940</v>
      </c>
      <c r="D4162" s="29" t="s">
        <v>24460</v>
      </c>
      <c r="E4162" s="32">
        <v>35</v>
      </c>
      <c r="F4162" s="29" t="s">
        <v>14</v>
      </c>
      <c r="G4162" s="29" t="s">
        <v>19747</v>
      </c>
      <c r="H4162" s="32" t="s">
        <v>19748</v>
      </c>
      <c r="I4162" s="29" t="s">
        <v>558</v>
      </c>
      <c r="J4162" s="29" t="s">
        <v>55</v>
      </c>
      <c r="K4162" s="34">
        <v>44017</v>
      </c>
      <c r="L4162" s="29" t="s">
        <v>35</v>
      </c>
    </row>
    <row r="4163" spans="1:12" x14ac:dyDescent="0.8">
      <c r="A4163" s="29" t="s">
        <v>19750</v>
      </c>
      <c r="B4163" s="29" t="s">
        <v>19751</v>
      </c>
      <c r="C4163" s="29" t="s">
        <v>23792</v>
      </c>
      <c r="D4163" s="29" t="s">
        <v>24593</v>
      </c>
      <c r="E4163" s="32">
        <v>40</v>
      </c>
      <c r="F4163" s="29" t="s">
        <v>14</v>
      </c>
      <c r="G4163" s="29" t="s">
        <v>19752</v>
      </c>
      <c r="H4163" s="32" t="s">
        <v>19753</v>
      </c>
      <c r="I4163" s="29" t="s">
        <v>67</v>
      </c>
      <c r="J4163" s="29" t="s">
        <v>62</v>
      </c>
      <c r="K4163" s="34">
        <v>44609</v>
      </c>
      <c r="L4163" s="29" t="s">
        <v>35</v>
      </c>
    </row>
    <row r="4164" spans="1:12" x14ac:dyDescent="0.8">
      <c r="A4164" s="29" t="s">
        <v>19755</v>
      </c>
      <c r="B4164" s="29" t="s">
        <v>19756</v>
      </c>
      <c r="C4164" s="29" t="s">
        <v>23818</v>
      </c>
      <c r="D4164" s="29" t="s">
        <v>23785</v>
      </c>
      <c r="E4164" s="32">
        <v>31</v>
      </c>
      <c r="F4164" s="29" t="s">
        <v>14</v>
      </c>
      <c r="G4164" s="29" t="s">
        <v>19757</v>
      </c>
      <c r="H4164" s="32" t="s">
        <v>19758</v>
      </c>
      <c r="I4164" s="29" t="s">
        <v>112</v>
      </c>
      <c r="J4164" s="29" t="s">
        <v>113</v>
      </c>
      <c r="K4164" s="34">
        <v>45353</v>
      </c>
      <c r="L4164" s="29" t="s">
        <v>26</v>
      </c>
    </row>
    <row r="4165" spans="1:12" x14ac:dyDescent="0.8">
      <c r="A4165" s="29" t="s">
        <v>19760</v>
      </c>
      <c r="B4165" s="29" t="s">
        <v>19761</v>
      </c>
      <c r="C4165" s="29" t="s">
        <v>24041</v>
      </c>
      <c r="D4165" s="29" t="s">
        <v>24479</v>
      </c>
      <c r="E4165" s="32">
        <v>18</v>
      </c>
      <c r="F4165" s="29" t="s">
        <v>29</v>
      </c>
      <c r="G4165" s="29" t="s">
        <v>19762</v>
      </c>
      <c r="H4165" s="32" t="s">
        <v>19763</v>
      </c>
      <c r="I4165" s="29" t="s">
        <v>691</v>
      </c>
      <c r="J4165" s="29" t="s">
        <v>48</v>
      </c>
      <c r="K4165" s="34">
        <v>45496</v>
      </c>
      <c r="L4165" s="29" t="s">
        <v>42</v>
      </c>
    </row>
    <row r="4166" spans="1:12" x14ac:dyDescent="0.8">
      <c r="A4166" s="29" t="s">
        <v>19765</v>
      </c>
      <c r="B4166" s="29" t="s">
        <v>19766</v>
      </c>
      <c r="C4166" s="29" t="s">
        <v>23959</v>
      </c>
      <c r="D4166" s="29" t="s">
        <v>25133</v>
      </c>
      <c r="E4166" s="32">
        <v>29</v>
      </c>
      <c r="F4166" s="29" t="s">
        <v>29</v>
      </c>
      <c r="G4166" s="29" t="s">
        <v>19767</v>
      </c>
      <c r="H4166" s="32">
        <f>1-413-268-3365</f>
        <v>-4045</v>
      </c>
      <c r="I4166" s="29" t="s">
        <v>155</v>
      </c>
      <c r="J4166" s="29" t="s">
        <v>92</v>
      </c>
      <c r="K4166" s="34">
        <v>44028</v>
      </c>
      <c r="L4166" s="29" t="s">
        <v>42</v>
      </c>
    </row>
    <row r="4167" spans="1:12" x14ac:dyDescent="0.8">
      <c r="A4167" s="29" t="s">
        <v>19769</v>
      </c>
      <c r="B4167" s="29" t="s">
        <v>19770</v>
      </c>
      <c r="C4167" s="29" t="s">
        <v>24090</v>
      </c>
      <c r="D4167" s="29" t="s">
        <v>99</v>
      </c>
      <c r="E4167" s="32">
        <v>44</v>
      </c>
      <c r="F4167" s="29" t="s">
        <v>29</v>
      </c>
      <c r="G4167" s="29" t="s">
        <v>19771</v>
      </c>
      <c r="H4167" s="32" t="s">
        <v>19772</v>
      </c>
      <c r="I4167" s="29" t="s">
        <v>270</v>
      </c>
      <c r="J4167" s="29" t="s">
        <v>19</v>
      </c>
      <c r="K4167" s="34">
        <v>44855</v>
      </c>
      <c r="L4167" s="29" t="s">
        <v>42</v>
      </c>
    </row>
    <row r="4168" spans="1:12" x14ac:dyDescent="0.8">
      <c r="A4168" s="29" t="s">
        <v>19774</v>
      </c>
      <c r="B4168" s="29" t="s">
        <v>19775</v>
      </c>
      <c r="C4168" s="29" t="s">
        <v>23876</v>
      </c>
      <c r="D4168" s="29" t="s">
        <v>24468</v>
      </c>
      <c r="E4168" s="32">
        <v>31</v>
      </c>
      <c r="F4168" s="29" t="s">
        <v>29</v>
      </c>
      <c r="G4168" s="29" t="s">
        <v>19776</v>
      </c>
      <c r="H4168" s="32" t="s">
        <v>19777</v>
      </c>
      <c r="I4168" s="29" t="s">
        <v>578</v>
      </c>
      <c r="J4168" s="29" t="s">
        <v>113</v>
      </c>
      <c r="K4168" s="34">
        <v>45340</v>
      </c>
      <c r="L4168" s="29" t="s">
        <v>35</v>
      </c>
    </row>
    <row r="4169" spans="1:12" x14ac:dyDescent="0.8">
      <c r="A4169" s="29" t="s">
        <v>19779</v>
      </c>
      <c r="B4169" s="29" t="s">
        <v>19780</v>
      </c>
      <c r="C4169" s="29" t="s">
        <v>23854</v>
      </c>
      <c r="D4169" s="29" t="s">
        <v>25130</v>
      </c>
      <c r="E4169" s="32">
        <v>32</v>
      </c>
      <c r="F4169" s="29" t="s">
        <v>14</v>
      </c>
      <c r="G4169" s="29" t="s">
        <v>19781</v>
      </c>
      <c r="H4169" s="32" t="s">
        <v>19782</v>
      </c>
      <c r="I4169" s="29" t="s">
        <v>67</v>
      </c>
      <c r="J4169" s="29" t="s">
        <v>62</v>
      </c>
      <c r="K4169" s="34">
        <v>45318</v>
      </c>
      <c r="L4169" s="29" t="s">
        <v>35</v>
      </c>
    </row>
    <row r="4170" spans="1:12" x14ac:dyDescent="0.8">
      <c r="A4170" s="29" t="s">
        <v>19784</v>
      </c>
      <c r="B4170" s="29" t="s">
        <v>19785</v>
      </c>
      <c r="C4170" s="29" t="s">
        <v>23876</v>
      </c>
      <c r="D4170" s="29" t="s">
        <v>24398</v>
      </c>
      <c r="E4170" s="32">
        <v>46</v>
      </c>
      <c r="F4170" s="29" t="s">
        <v>29</v>
      </c>
      <c r="G4170" s="29" t="s">
        <v>19786</v>
      </c>
      <c r="H4170" s="32" t="s">
        <v>19787</v>
      </c>
      <c r="I4170" s="29" t="s">
        <v>61</v>
      </c>
      <c r="J4170" s="29" t="s">
        <v>62</v>
      </c>
      <c r="K4170" s="34">
        <v>45078</v>
      </c>
      <c r="L4170" s="29" t="s">
        <v>42</v>
      </c>
    </row>
    <row r="4171" spans="1:12" x14ac:dyDescent="0.8">
      <c r="A4171" s="29" t="s">
        <v>19789</v>
      </c>
      <c r="B4171" s="29" t="s">
        <v>19790</v>
      </c>
      <c r="C4171" s="29" t="s">
        <v>24261</v>
      </c>
      <c r="D4171" s="29" t="s">
        <v>24445</v>
      </c>
      <c r="E4171" s="32">
        <v>26</v>
      </c>
      <c r="F4171" s="29" t="s">
        <v>29</v>
      </c>
      <c r="G4171" s="29" t="s">
        <v>19791</v>
      </c>
      <c r="H4171" s="32" t="s">
        <v>19792</v>
      </c>
      <c r="I4171" s="29" t="s">
        <v>1209</v>
      </c>
      <c r="J4171" s="29" t="s">
        <v>92</v>
      </c>
      <c r="K4171" s="34">
        <v>45153</v>
      </c>
      <c r="L4171" s="29" t="s">
        <v>42</v>
      </c>
    </row>
    <row r="4172" spans="1:12" x14ac:dyDescent="0.8">
      <c r="A4172" s="29" t="s">
        <v>19794</v>
      </c>
      <c r="B4172" s="29" t="s">
        <v>19795</v>
      </c>
      <c r="C4172" s="29" t="s">
        <v>23775</v>
      </c>
      <c r="D4172" s="29" t="s">
        <v>24718</v>
      </c>
      <c r="E4172" s="32">
        <v>18</v>
      </c>
      <c r="F4172" s="29" t="s">
        <v>29</v>
      </c>
      <c r="G4172" s="29" t="s">
        <v>19796</v>
      </c>
      <c r="H4172" s="32" t="s">
        <v>19797</v>
      </c>
      <c r="I4172" s="29" t="s">
        <v>510</v>
      </c>
      <c r="J4172" s="29" t="s">
        <v>126</v>
      </c>
      <c r="K4172" s="34">
        <v>43981</v>
      </c>
      <c r="L4172" s="29" t="s">
        <v>42</v>
      </c>
    </row>
    <row r="4173" spans="1:12" x14ac:dyDescent="0.8">
      <c r="A4173" s="29" t="s">
        <v>19799</v>
      </c>
      <c r="B4173" s="29" t="s">
        <v>19800</v>
      </c>
      <c r="C4173" s="29" t="s">
        <v>23917</v>
      </c>
      <c r="D4173" s="29" t="s">
        <v>24574</v>
      </c>
      <c r="E4173" s="32">
        <v>33</v>
      </c>
      <c r="F4173" s="29" t="s">
        <v>29</v>
      </c>
      <c r="G4173" s="29" t="s">
        <v>19801</v>
      </c>
      <c r="H4173" s="32" t="s">
        <v>19802</v>
      </c>
      <c r="I4173" s="29" t="s">
        <v>746</v>
      </c>
      <c r="J4173" s="29" t="s">
        <v>145</v>
      </c>
      <c r="K4173" s="34">
        <v>44363</v>
      </c>
      <c r="L4173" s="29" t="s">
        <v>35</v>
      </c>
    </row>
    <row r="4174" spans="1:12" x14ac:dyDescent="0.8">
      <c r="A4174" s="29" t="s">
        <v>19804</v>
      </c>
      <c r="B4174" s="29" t="s">
        <v>19805</v>
      </c>
      <c r="C4174" s="29" t="s">
        <v>23747</v>
      </c>
      <c r="D4174" s="29" t="s">
        <v>24308</v>
      </c>
      <c r="E4174" s="32">
        <v>29</v>
      </c>
      <c r="F4174" s="29" t="s">
        <v>14</v>
      </c>
      <c r="G4174" s="29" t="s">
        <v>19806</v>
      </c>
      <c r="H4174" s="32"/>
      <c r="I4174" s="29" t="s">
        <v>73</v>
      </c>
      <c r="J4174" s="29" t="s">
        <v>74</v>
      </c>
      <c r="K4174" s="34">
        <v>44911</v>
      </c>
      <c r="L4174" s="29" t="s">
        <v>35</v>
      </c>
    </row>
    <row r="4175" spans="1:12" x14ac:dyDescent="0.8">
      <c r="A4175" s="29" t="s">
        <v>19808</v>
      </c>
      <c r="B4175" s="29" t="s">
        <v>19809</v>
      </c>
      <c r="C4175" s="29" t="s">
        <v>23901</v>
      </c>
      <c r="D4175" s="29" t="s">
        <v>24715</v>
      </c>
      <c r="E4175" s="32">
        <v>23</v>
      </c>
      <c r="F4175" s="29" t="s">
        <v>29</v>
      </c>
      <c r="G4175" s="29" t="s">
        <v>19810</v>
      </c>
      <c r="H4175" s="32" t="s">
        <v>19811</v>
      </c>
      <c r="I4175" s="29" t="s">
        <v>249</v>
      </c>
      <c r="J4175" s="29" t="s">
        <v>55</v>
      </c>
      <c r="K4175" s="34">
        <v>45445</v>
      </c>
      <c r="L4175" s="29" t="s">
        <v>42</v>
      </c>
    </row>
    <row r="4176" spans="1:12" x14ac:dyDescent="0.8">
      <c r="A4176" s="29" t="s">
        <v>19813</v>
      </c>
      <c r="B4176" s="29" t="s">
        <v>19814</v>
      </c>
      <c r="C4176" s="29" t="s">
        <v>24020</v>
      </c>
      <c r="D4176" s="29" t="s">
        <v>24404</v>
      </c>
      <c r="E4176" s="32">
        <v>32</v>
      </c>
      <c r="F4176" s="29" t="s">
        <v>14</v>
      </c>
      <c r="G4176" s="29" t="s">
        <v>19815</v>
      </c>
      <c r="H4176" s="32" t="s">
        <v>19816</v>
      </c>
      <c r="I4176" s="29" t="s">
        <v>186</v>
      </c>
      <c r="J4176" s="29" t="s">
        <v>74</v>
      </c>
      <c r="K4176" s="34">
        <v>44104</v>
      </c>
      <c r="L4176" s="29" t="s">
        <v>35</v>
      </c>
    </row>
    <row r="4177" spans="1:12" x14ac:dyDescent="0.8">
      <c r="A4177" s="29" t="s">
        <v>19818</v>
      </c>
      <c r="B4177" s="29" t="s">
        <v>19819</v>
      </c>
      <c r="C4177" s="29" t="s">
        <v>24052</v>
      </c>
      <c r="D4177" s="29" t="s">
        <v>24607</v>
      </c>
      <c r="E4177" s="32">
        <v>40</v>
      </c>
      <c r="F4177" s="29" t="s">
        <v>29</v>
      </c>
      <c r="G4177" s="29" t="s">
        <v>19820</v>
      </c>
      <c r="H4177" s="32" t="s">
        <v>19821</v>
      </c>
      <c r="I4177" s="29" t="s">
        <v>119</v>
      </c>
      <c r="J4177" s="29" t="s">
        <v>55</v>
      </c>
      <c r="K4177" s="34">
        <v>45436</v>
      </c>
      <c r="L4177" s="29" t="s">
        <v>35</v>
      </c>
    </row>
    <row r="4178" spans="1:12" x14ac:dyDescent="0.8">
      <c r="A4178" s="29" t="s">
        <v>19823</v>
      </c>
      <c r="B4178" s="29" t="s">
        <v>19824</v>
      </c>
      <c r="C4178" s="29" t="s">
        <v>24022</v>
      </c>
      <c r="D4178" s="29" t="s">
        <v>24777</v>
      </c>
      <c r="E4178" s="32">
        <v>34</v>
      </c>
      <c r="F4178" s="29" t="s">
        <v>29</v>
      </c>
      <c r="G4178" s="29" t="s">
        <v>19825</v>
      </c>
      <c r="H4178" s="32" t="s">
        <v>19826</v>
      </c>
      <c r="I4178" s="29" t="s">
        <v>18</v>
      </c>
      <c r="J4178" s="29" t="s">
        <v>19</v>
      </c>
      <c r="K4178" s="34">
        <v>44015</v>
      </c>
      <c r="L4178" s="29" t="s">
        <v>35</v>
      </c>
    </row>
    <row r="4179" spans="1:12" x14ac:dyDescent="0.8">
      <c r="A4179" s="29" t="s">
        <v>19828</v>
      </c>
      <c r="B4179" s="29" t="s">
        <v>19829</v>
      </c>
      <c r="C4179" s="29" t="s">
        <v>23778</v>
      </c>
      <c r="D4179" s="29" t="s">
        <v>24827</v>
      </c>
      <c r="E4179" s="32">
        <v>38</v>
      </c>
      <c r="F4179" s="29" t="s">
        <v>29</v>
      </c>
      <c r="G4179" s="29" t="s">
        <v>19830</v>
      </c>
      <c r="H4179" s="32" t="s">
        <v>19831</v>
      </c>
      <c r="I4179" s="29" t="s">
        <v>529</v>
      </c>
      <c r="J4179" s="29" t="s">
        <v>55</v>
      </c>
      <c r="K4179" s="34">
        <v>43965</v>
      </c>
      <c r="L4179" s="29" t="s">
        <v>35</v>
      </c>
    </row>
    <row r="4180" spans="1:12" x14ac:dyDescent="0.8">
      <c r="A4180" s="29" t="s">
        <v>19833</v>
      </c>
      <c r="B4180" s="29" t="s">
        <v>19834</v>
      </c>
      <c r="C4180" s="29" t="s">
        <v>24117</v>
      </c>
      <c r="D4180" s="29" t="s">
        <v>24480</v>
      </c>
      <c r="E4180" s="32">
        <v>56</v>
      </c>
      <c r="F4180" s="29" t="s">
        <v>14</v>
      </c>
      <c r="G4180" s="29" t="s">
        <v>19835</v>
      </c>
      <c r="H4180" s="32" t="s">
        <v>19836</v>
      </c>
      <c r="I4180" s="29" t="s">
        <v>450</v>
      </c>
      <c r="J4180" s="29" t="s">
        <v>138</v>
      </c>
      <c r="K4180" s="34">
        <v>45452</v>
      </c>
      <c r="L4180" s="29" t="s">
        <v>26</v>
      </c>
    </row>
    <row r="4181" spans="1:12" x14ac:dyDescent="0.8">
      <c r="A4181" s="29" t="s">
        <v>19838</v>
      </c>
      <c r="B4181" s="29" t="s">
        <v>19839</v>
      </c>
      <c r="C4181" s="29" t="s">
        <v>24033</v>
      </c>
      <c r="D4181" s="29" t="s">
        <v>24604</v>
      </c>
      <c r="E4181" s="32">
        <v>30</v>
      </c>
      <c r="F4181" s="29" t="s">
        <v>14</v>
      </c>
      <c r="G4181" s="29"/>
      <c r="H4181" s="32" t="s">
        <v>19840</v>
      </c>
      <c r="I4181" s="29" t="s">
        <v>578</v>
      </c>
      <c r="J4181" s="29" t="s">
        <v>113</v>
      </c>
      <c r="K4181" s="34">
        <v>45181</v>
      </c>
      <c r="L4181" s="29" t="s">
        <v>42</v>
      </c>
    </row>
    <row r="4182" spans="1:12" x14ac:dyDescent="0.8">
      <c r="A4182" s="29" t="s">
        <v>19842</v>
      </c>
      <c r="B4182" s="29" t="s">
        <v>8409</v>
      </c>
      <c r="C4182" s="29" t="s">
        <v>23844</v>
      </c>
      <c r="D4182" s="29" t="s">
        <v>24508</v>
      </c>
      <c r="E4182" s="32">
        <v>38</v>
      </c>
      <c r="F4182" s="29" t="s">
        <v>14</v>
      </c>
      <c r="G4182" s="29" t="s">
        <v>19843</v>
      </c>
      <c r="H4182" s="32" t="s">
        <v>19844</v>
      </c>
      <c r="I4182" s="29" t="s">
        <v>746</v>
      </c>
      <c r="J4182" s="29" t="s">
        <v>145</v>
      </c>
      <c r="K4182" s="34">
        <v>44546</v>
      </c>
      <c r="L4182" s="29" t="s">
        <v>35</v>
      </c>
    </row>
    <row r="4183" spans="1:12" x14ac:dyDescent="0.8">
      <c r="A4183" s="29" t="s">
        <v>19846</v>
      </c>
      <c r="B4183" s="29" t="s">
        <v>19847</v>
      </c>
      <c r="C4183" s="29" t="s">
        <v>23752</v>
      </c>
      <c r="D4183" s="29" t="s">
        <v>24376</v>
      </c>
      <c r="E4183" s="32">
        <v>28</v>
      </c>
      <c r="F4183" s="29" t="s">
        <v>14</v>
      </c>
      <c r="G4183" s="29" t="s">
        <v>19848</v>
      </c>
      <c r="H4183" s="32" t="s">
        <v>19849</v>
      </c>
      <c r="I4183" s="29" t="s">
        <v>119</v>
      </c>
      <c r="J4183" s="29" t="s">
        <v>55</v>
      </c>
      <c r="K4183" s="34">
        <v>44662</v>
      </c>
      <c r="L4183" s="29" t="s">
        <v>35</v>
      </c>
    </row>
    <row r="4184" spans="1:12" x14ac:dyDescent="0.8">
      <c r="A4184" s="29" t="s">
        <v>19851</v>
      </c>
      <c r="B4184" s="29" t="s">
        <v>19852</v>
      </c>
      <c r="C4184" s="29" t="s">
        <v>23937</v>
      </c>
      <c r="D4184" s="29" t="s">
        <v>24704</v>
      </c>
      <c r="E4184" s="32"/>
      <c r="F4184" s="29" t="s">
        <v>29</v>
      </c>
      <c r="G4184" s="29" t="s">
        <v>19853</v>
      </c>
      <c r="H4184" s="32" t="s">
        <v>19854</v>
      </c>
      <c r="I4184" s="29" t="s">
        <v>320</v>
      </c>
      <c r="J4184" s="29" t="s">
        <v>138</v>
      </c>
      <c r="K4184" s="34">
        <v>45028</v>
      </c>
      <c r="L4184" s="29" t="s">
        <v>42</v>
      </c>
    </row>
    <row r="4185" spans="1:12" x14ac:dyDescent="0.8">
      <c r="A4185" s="29" t="s">
        <v>19856</v>
      </c>
      <c r="B4185" s="29" t="s">
        <v>19857</v>
      </c>
      <c r="C4185" s="29" t="s">
        <v>23973</v>
      </c>
      <c r="D4185" s="29" t="s">
        <v>25070</v>
      </c>
      <c r="E4185" s="32">
        <v>27</v>
      </c>
      <c r="F4185" s="29" t="s">
        <v>29</v>
      </c>
      <c r="G4185" s="29" t="s">
        <v>19858</v>
      </c>
      <c r="H4185" s="32" t="s">
        <v>19859</v>
      </c>
      <c r="I4185" s="29" t="s">
        <v>167</v>
      </c>
      <c r="J4185" s="29" t="s">
        <v>138</v>
      </c>
      <c r="K4185" s="34">
        <v>44406</v>
      </c>
      <c r="L4185" s="29" t="s">
        <v>42</v>
      </c>
    </row>
    <row r="4186" spans="1:12" x14ac:dyDescent="0.8">
      <c r="A4186" s="29" t="s">
        <v>19860</v>
      </c>
      <c r="B4186" s="29" t="s">
        <v>19861</v>
      </c>
      <c r="C4186" s="29" t="s">
        <v>23886</v>
      </c>
      <c r="D4186" s="29" t="s">
        <v>24401</v>
      </c>
      <c r="E4186" s="32">
        <v>29</v>
      </c>
      <c r="F4186" s="29" t="s">
        <v>29</v>
      </c>
      <c r="G4186" s="29" t="s">
        <v>19862</v>
      </c>
      <c r="H4186" s="32" t="s">
        <v>19863</v>
      </c>
      <c r="I4186" s="29" t="s">
        <v>119</v>
      </c>
      <c r="J4186" s="29" t="s">
        <v>55</v>
      </c>
      <c r="K4186" s="34">
        <v>45279</v>
      </c>
      <c r="L4186" s="29" t="s">
        <v>35</v>
      </c>
    </row>
    <row r="4187" spans="1:12" x14ac:dyDescent="0.8">
      <c r="A4187" s="29" t="s">
        <v>19865</v>
      </c>
      <c r="B4187" s="29" t="s">
        <v>19866</v>
      </c>
      <c r="C4187" s="29" t="s">
        <v>24099</v>
      </c>
      <c r="D4187" s="29" t="s">
        <v>24480</v>
      </c>
      <c r="E4187" s="32">
        <v>39</v>
      </c>
      <c r="F4187" s="29" t="s">
        <v>14</v>
      </c>
      <c r="G4187" s="29" t="s">
        <v>19867</v>
      </c>
      <c r="H4187" s="32" t="s">
        <v>19868</v>
      </c>
      <c r="I4187" s="29" t="s">
        <v>186</v>
      </c>
      <c r="J4187" s="29" t="s">
        <v>74</v>
      </c>
      <c r="K4187" s="34">
        <v>44301</v>
      </c>
      <c r="L4187" s="29" t="s">
        <v>26</v>
      </c>
    </row>
    <row r="4188" spans="1:12" x14ac:dyDescent="0.8">
      <c r="A4188" s="29" t="s">
        <v>19870</v>
      </c>
      <c r="B4188" s="29" t="s">
        <v>19871</v>
      </c>
      <c r="C4188" s="29" t="s">
        <v>24020</v>
      </c>
      <c r="D4188" s="29" t="s">
        <v>25152</v>
      </c>
      <c r="E4188" s="32">
        <v>63</v>
      </c>
      <c r="F4188" s="29" t="s">
        <v>14</v>
      </c>
      <c r="G4188" s="29" t="s">
        <v>19872</v>
      </c>
      <c r="H4188" s="32" t="s">
        <v>19873</v>
      </c>
      <c r="I4188" s="29" t="s">
        <v>155</v>
      </c>
      <c r="J4188" s="29" t="s">
        <v>92</v>
      </c>
      <c r="K4188" s="34">
        <v>45555</v>
      </c>
      <c r="L4188" s="29" t="s">
        <v>26</v>
      </c>
    </row>
    <row r="4189" spans="1:12" x14ac:dyDescent="0.8">
      <c r="A4189" s="29" t="s">
        <v>19875</v>
      </c>
      <c r="B4189" s="29" t="s">
        <v>19876</v>
      </c>
      <c r="C4189" s="29" t="s">
        <v>23923</v>
      </c>
      <c r="D4189" s="29" t="s">
        <v>24525</v>
      </c>
      <c r="E4189" s="32">
        <v>26</v>
      </c>
      <c r="F4189" s="29" t="s">
        <v>29</v>
      </c>
      <c r="G4189" s="29" t="s">
        <v>19877</v>
      </c>
      <c r="H4189" s="32" t="s">
        <v>19878</v>
      </c>
      <c r="I4189" s="29" t="s">
        <v>529</v>
      </c>
      <c r="J4189" s="29" t="s">
        <v>55</v>
      </c>
      <c r="K4189" s="34">
        <v>45081</v>
      </c>
      <c r="L4189" s="29" t="s">
        <v>35</v>
      </c>
    </row>
    <row r="4190" spans="1:12" x14ac:dyDescent="0.8">
      <c r="A4190" s="29" t="s">
        <v>19880</v>
      </c>
      <c r="B4190" s="29" t="s">
        <v>19881</v>
      </c>
      <c r="C4190" s="29" t="s">
        <v>24080</v>
      </c>
      <c r="D4190" s="29" t="s">
        <v>24363</v>
      </c>
      <c r="E4190" s="32">
        <v>30</v>
      </c>
      <c r="F4190" s="29" t="s">
        <v>14</v>
      </c>
      <c r="G4190" s="29" t="s">
        <v>19882</v>
      </c>
      <c r="H4190" s="32" t="s">
        <v>19883</v>
      </c>
      <c r="I4190" s="29" t="s">
        <v>73</v>
      </c>
      <c r="J4190" s="29" t="s">
        <v>74</v>
      </c>
      <c r="K4190" s="34">
        <v>44305</v>
      </c>
      <c r="L4190" s="29" t="s">
        <v>42</v>
      </c>
    </row>
    <row r="4191" spans="1:12" x14ac:dyDescent="0.8">
      <c r="A4191" s="29" t="s">
        <v>19885</v>
      </c>
      <c r="B4191" s="29" t="s">
        <v>19886</v>
      </c>
      <c r="C4191" s="29" t="s">
        <v>23876</v>
      </c>
      <c r="D4191" s="29" t="s">
        <v>24432</v>
      </c>
      <c r="E4191" s="32">
        <v>34</v>
      </c>
      <c r="F4191" s="29" t="s">
        <v>29</v>
      </c>
      <c r="G4191" s="29" t="s">
        <v>19887</v>
      </c>
      <c r="H4191" s="32" t="s">
        <v>19888</v>
      </c>
      <c r="I4191" s="29" t="s">
        <v>54</v>
      </c>
      <c r="J4191" s="29" t="s">
        <v>55</v>
      </c>
      <c r="K4191" s="34">
        <v>43899</v>
      </c>
      <c r="L4191" s="29" t="s">
        <v>35</v>
      </c>
    </row>
    <row r="4192" spans="1:12" x14ac:dyDescent="0.8">
      <c r="A4192" s="29" t="s">
        <v>19890</v>
      </c>
      <c r="B4192" s="29" t="s">
        <v>16729</v>
      </c>
      <c r="C4192" s="29" t="s">
        <v>23745</v>
      </c>
      <c r="D4192" s="29" t="s">
        <v>24330</v>
      </c>
      <c r="E4192" s="32"/>
      <c r="F4192" s="29" t="s">
        <v>29</v>
      </c>
      <c r="G4192" s="29" t="s">
        <v>6475</v>
      </c>
      <c r="H4192" s="32" t="s">
        <v>19891</v>
      </c>
      <c r="I4192" s="29" t="s">
        <v>1064</v>
      </c>
      <c r="J4192" s="29" t="s">
        <v>193</v>
      </c>
      <c r="K4192" s="34">
        <v>45052</v>
      </c>
      <c r="L4192" s="29" t="s">
        <v>26</v>
      </c>
    </row>
    <row r="4193" spans="1:12" x14ac:dyDescent="0.8">
      <c r="A4193" s="29" t="s">
        <v>19893</v>
      </c>
      <c r="B4193" s="29" t="s">
        <v>19894</v>
      </c>
      <c r="C4193" s="29" t="s">
        <v>23864</v>
      </c>
      <c r="D4193" s="29" t="s">
        <v>24661</v>
      </c>
      <c r="E4193" s="32">
        <v>38</v>
      </c>
      <c r="F4193" s="29" t="s">
        <v>14</v>
      </c>
      <c r="G4193" s="29" t="s">
        <v>19895</v>
      </c>
      <c r="H4193" s="32" t="s">
        <v>19896</v>
      </c>
      <c r="I4193" s="29" t="s">
        <v>199</v>
      </c>
      <c r="J4193" s="29" t="s">
        <v>74</v>
      </c>
      <c r="K4193" s="34">
        <v>44268</v>
      </c>
      <c r="L4193" s="29" t="s">
        <v>26</v>
      </c>
    </row>
    <row r="4194" spans="1:12" x14ac:dyDescent="0.8">
      <c r="A4194" s="29" t="s">
        <v>19898</v>
      </c>
      <c r="B4194" s="29" t="s">
        <v>19899</v>
      </c>
      <c r="C4194" s="29" t="s">
        <v>24009</v>
      </c>
      <c r="D4194" s="29" t="s">
        <v>25123</v>
      </c>
      <c r="E4194" s="32">
        <v>50</v>
      </c>
      <c r="F4194" s="29" t="s">
        <v>382</v>
      </c>
      <c r="G4194" s="29" t="s">
        <v>19900</v>
      </c>
      <c r="H4194" s="32">
        <v>7515000102</v>
      </c>
      <c r="I4194" s="29" t="s">
        <v>1383</v>
      </c>
      <c r="J4194" s="29" t="s">
        <v>92</v>
      </c>
      <c r="K4194" s="34">
        <v>45593</v>
      </c>
      <c r="L4194" s="29" t="s">
        <v>26</v>
      </c>
    </row>
    <row r="4195" spans="1:12" x14ac:dyDescent="0.8">
      <c r="A4195" s="29" t="s">
        <v>19902</v>
      </c>
      <c r="B4195" s="29" t="s">
        <v>19903</v>
      </c>
      <c r="C4195" s="29" t="s">
        <v>24112</v>
      </c>
      <c r="D4195" s="29" t="s">
        <v>24686</v>
      </c>
      <c r="E4195" s="32">
        <v>18</v>
      </c>
      <c r="F4195" s="29" t="s">
        <v>29</v>
      </c>
      <c r="G4195" s="29" t="s">
        <v>19904</v>
      </c>
      <c r="H4195" s="32" t="s">
        <v>19905</v>
      </c>
      <c r="I4195" s="29" t="s">
        <v>320</v>
      </c>
      <c r="J4195" s="29" t="s">
        <v>138</v>
      </c>
      <c r="K4195" s="34">
        <v>45583</v>
      </c>
      <c r="L4195" s="29" t="s">
        <v>42</v>
      </c>
    </row>
    <row r="4196" spans="1:12" x14ac:dyDescent="0.8">
      <c r="A4196" s="29" t="s">
        <v>19907</v>
      </c>
      <c r="B4196" s="29" t="s">
        <v>19908</v>
      </c>
      <c r="C4196" s="29" t="s">
        <v>23901</v>
      </c>
      <c r="D4196" s="29" t="s">
        <v>24749</v>
      </c>
      <c r="E4196" s="32">
        <v>18</v>
      </c>
      <c r="F4196" s="29" t="s">
        <v>29</v>
      </c>
      <c r="G4196" s="29" t="s">
        <v>19909</v>
      </c>
      <c r="H4196" s="32" t="s">
        <v>19910</v>
      </c>
      <c r="I4196" s="29" t="s">
        <v>255</v>
      </c>
      <c r="J4196" s="29" t="s">
        <v>145</v>
      </c>
      <c r="K4196" s="34">
        <v>44610</v>
      </c>
      <c r="L4196" s="29" t="s">
        <v>35</v>
      </c>
    </row>
    <row r="4197" spans="1:12" x14ac:dyDescent="0.8">
      <c r="A4197" s="29" t="s">
        <v>19912</v>
      </c>
      <c r="B4197" s="29" t="s">
        <v>19913</v>
      </c>
      <c r="C4197" s="29" t="s">
        <v>23848</v>
      </c>
      <c r="D4197" s="29" t="s">
        <v>25150</v>
      </c>
      <c r="E4197" s="32">
        <v>29</v>
      </c>
      <c r="F4197" s="29" t="s">
        <v>14</v>
      </c>
      <c r="G4197" s="29" t="s">
        <v>19914</v>
      </c>
      <c r="H4197" s="32" t="s">
        <v>19915</v>
      </c>
      <c r="I4197" s="29" t="s">
        <v>1209</v>
      </c>
      <c r="J4197" s="29" t="s">
        <v>92</v>
      </c>
      <c r="K4197" s="34">
        <v>45033</v>
      </c>
      <c r="L4197" s="29" t="s">
        <v>35</v>
      </c>
    </row>
    <row r="4198" spans="1:12" x14ac:dyDescent="0.8">
      <c r="A4198" s="29" t="s">
        <v>19917</v>
      </c>
      <c r="B4198" s="29" t="s">
        <v>19918</v>
      </c>
      <c r="C4198" s="29" t="s">
        <v>24122</v>
      </c>
      <c r="D4198" s="29" t="s">
        <v>24876</v>
      </c>
      <c r="E4198" s="32">
        <v>48</v>
      </c>
      <c r="F4198" s="29" t="s">
        <v>14</v>
      </c>
      <c r="G4198" s="29" t="s">
        <v>19919</v>
      </c>
      <c r="H4198" s="32" t="s">
        <v>19920</v>
      </c>
      <c r="I4198" s="29" t="s">
        <v>137</v>
      </c>
      <c r="J4198" s="29" t="s">
        <v>138</v>
      </c>
      <c r="K4198" s="34">
        <v>44787</v>
      </c>
      <c r="L4198" s="29" t="s">
        <v>42</v>
      </c>
    </row>
    <row r="4199" spans="1:12" x14ac:dyDescent="0.8">
      <c r="A4199" s="29" t="s">
        <v>19922</v>
      </c>
      <c r="B4199" s="29" t="s">
        <v>19923</v>
      </c>
      <c r="C4199" s="29" t="s">
        <v>23937</v>
      </c>
      <c r="D4199" s="29" t="s">
        <v>24308</v>
      </c>
      <c r="E4199" s="32">
        <v>18</v>
      </c>
      <c r="F4199" s="29" t="s">
        <v>29</v>
      </c>
      <c r="G4199" s="29" t="s">
        <v>19924</v>
      </c>
      <c r="H4199" s="32" t="s">
        <v>19925</v>
      </c>
      <c r="I4199" s="29" t="s">
        <v>119</v>
      </c>
      <c r="J4199" s="29" t="s">
        <v>55</v>
      </c>
      <c r="K4199" s="34">
        <v>45678</v>
      </c>
      <c r="L4199" s="29" t="s">
        <v>26</v>
      </c>
    </row>
    <row r="4200" spans="1:12" x14ac:dyDescent="0.8">
      <c r="A4200" s="29" t="s">
        <v>19927</v>
      </c>
      <c r="B4200" s="29" t="s">
        <v>13899</v>
      </c>
      <c r="C4200" s="29" t="s">
        <v>23801</v>
      </c>
      <c r="D4200" s="29" t="s">
        <v>24332</v>
      </c>
      <c r="E4200" s="32">
        <v>18</v>
      </c>
      <c r="F4200" s="29" t="s">
        <v>14</v>
      </c>
      <c r="G4200" s="29" t="s">
        <v>19928</v>
      </c>
      <c r="H4200" s="32" t="s">
        <v>19929</v>
      </c>
      <c r="I4200" s="29" t="s">
        <v>867</v>
      </c>
      <c r="J4200" s="29" t="s">
        <v>99</v>
      </c>
      <c r="K4200" s="34">
        <v>44049</v>
      </c>
      <c r="L4200" s="29" t="s">
        <v>35</v>
      </c>
    </row>
    <row r="4201" spans="1:12" x14ac:dyDescent="0.8">
      <c r="A4201" s="29" t="s">
        <v>19931</v>
      </c>
      <c r="B4201" s="29" t="s">
        <v>19932</v>
      </c>
      <c r="C4201" s="29" t="s">
        <v>23744</v>
      </c>
      <c r="D4201" s="29" t="s">
        <v>24385</v>
      </c>
      <c r="E4201" s="32">
        <v>41</v>
      </c>
      <c r="F4201" s="29" t="s">
        <v>29</v>
      </c>
      <c r="G4201" s="29" t="s">
        <v>19933</v>
      </c>
      <c r="H4201" s="32" t="s">
        <v>19934</v>
      </c>
      <c r="I4201" s="29" t="s">
        <v>41</v>
      </c>
      <c r="J4201" s="29" t="s">
        <v>19</v>
      </c>
      <c r="K4201" s="34">
        <v>44499</v>
      </c>
      <c r="L4201" s="29" t="s">
        <v>42</v>
      </c>
    </row>
    <row r="4202" spans="1:12" x14ac:dyDescent="0.8">
      <c r="A4202" s="29" t="s">
        <v>19936</v>
      </c>
      <c r="B4202" s="29" t="s">
        <v>19937</v>
      </c>
      <c r="C4202" s="29" t="s">
        <v>24017</v>
      </c>
      <c r="D4202" s="29" t="s">
        <v>24397</v>
      </c>
      <c r="E4202" s="32">
        <v>37</v>
      </c>
      <c r="F4202" s="29" t="s">
        <v>29</v>
      </c>
      <c r="G4202" s="29"/>
      <c r="H4202" s="32" t="s">
        <v>19938</v>
      </c>
      <c r="I4202" s="29" t="s">
        <v>260</v>
      </c>
      <c r="J4202" s="29" t="s">
        <v>113</v>
      </c>
      <c r="K4202" s="34">
        <v>44910</v>
      </c>
      <c r="L4202" s="29" t="s">
        <v>35</v>
      </c>
    </row>
    <row r="4203" spans="1:12" x14ac:dyDescent="0.8">
      <c r="A4203" s="29" t="s">
        <v>19940</v>
      </c>
      <c r="B4203" s="29" t="s">
        <v>19941</v>
      </c>
      <c r="C4203" s="29" t="s">
        <v>23916</v>
      </c>
      <c r="D4203" s="29" t="s">
        <v>24492</v>
      </c>
      <c r="E4203" s="32">
        <v>21</v>
      </c>
      <c r="F4203" s="29" t="s">
        <v>14</v>
      </c>
      <c r="G4203" s="29" t="s">
        <v>19942</v>
      </c>
      <c r="H4203" s="32" t="s">
        <v>19943</v>
      </c>
      <c r="I4203" s="29" t="s">
        <v>91</v>
      </c>
      <c r="J4203" s="29" t="s">
        <v>92</v>
      </c>
      <c r="K4203" s="34">
        <v>45120</v>
      </c>
      <c r="L4203" s="29" t="s">
        <v>35</v>
      </c>
    </row>
    <row r="4204" spans="1:12" x14ac:dyDescent="0.8">
      <c r="A4204" s="29" t="s">
        <v>19945</v>
      </c>
      <c r="B4204" s="29" t="s">
        <v>19946</v>
      </c>
      <c r="C4204" s="29" t="s">
        <v>23841</v>
      </c>
      <c r="D4204" s="29" t="s">
        <v>24607</v>
      </c>
      <c r="E4204" s="32">
        <v>23</v>
      </c>
      <c r="F4204" s="29" t="s">
        <v>14</v>
      </c>
      <c r="G4204" s="29" t="s">
        <v>19947</v>
      </c>
      <c r="H4204" s="32" t="s">
        <v>19948</v>
      </c>
      <c r="I4204" s="29" t="s">
        <v>173</v>
      </c>
      <c r="J4204" s="29"/>
      <c r="K4204" s="34">
        <v>44347</v>
      </c>
      <c r="L4204" s="29" t="s">
        <v>35</v>
      </c>
    </row>
    <row r="4205" spans="1:12" x14ac:dyDescent="0.8">
      <c r="A4205" s="29" t="s">
        <v>19950</v>
      </c>
      <c r="B4205" s="29" t="s">
        <v>19951</v>
      </c>
      <c r="C4205" s="29" t="s">
        <v>23786</v>
      </c>
      <c r="D4205" s="29" t="s">
        <v>24540</v>
      </c>
      <c r="E4205" s="32">
        <v>23</v>
      </c>
      <c r="F4205" s="29" t="s">
        <v>108</v>
      </c>
      <c r="G4205" s="29" t="s">
        <v>19952</v>
      </c>
      <c r="H4205" s="32" t="s">
        <v>19953</v>
      </c>
      <c r="I4205" s="29" t="s">
        <v>249</v>
      </c>
      <c r="J4205" s="29" t="s">
        <v>55</v>
      </c>
      <c r="K4205" s="34">
        <v>44688</v>
      </c>
      <c r="L4205" s="29" t="s">
        <v>42</v>
      </c>
    </row>
    <row r="4206" spans="1:12" x14ac:dyDescent="0.8">
      <c r="A4206" s="29" t="s">
        <v>19955</v>
      </c>
      <c r="B4206" s="29" t="s">
        <v>19956</v>
      </c>
      <c r="C4206" s="29" t="s">
        <v>24135</v>
      </c>
      <c r="D4206" s="29" t="s">
        <v>24461</v>
      </c>
      <c r="E4206" s="32">
        <v>36</v>
      </c>
      <c r="F4206" s="29" t="s">
        <v>29</v>
      </c>
      <c r="G4206" s="29" t="s">
        <v>19957</v>
      </c>
      <c r="H4206" s="32" t="s">
        <v>19958</v>
      </c>
      <c r="I4206" s="29" t="s">
        <v>73</v>
      </c>
      <c r="J4206" s="29" t="s">
        <v>74</v>
      </c>
      <c r="K4206" s="34">
        <v>45675</v>
      </c>
      <c r="L4206" s="29" t="s">
        <v>42</v>
      </c>
    </row>
    <row r="4207" spans="1:12" x14ac:dyDescent="0.8">
      <c r="A4207" s="29" t="s">
        <v>19960</v>
      </c>
      <c r="B4207" s="29" t="s">
        <v>19961</v>
      </c>
      <c r="C4207" s="29" t="s">
        <v>24124</v>
      </c>
      <c r="D4207" s="29" t="s">
        <v>24457</v>
      </c>
      <c r="E4207" s="32">
        <v>27</v>
      </c>
      <c r="F4207" s="29" t="s">
        <v>14</v>
      </c>
      <c r="G4207" s="29" t="s">
        <v>978</v>
      </c>
      <c r="H4207" s="32" t="s">
        <v>19962</v>
      </c>
      <c r="I4207" s="29" t="s">
        <v>473</v>
      </c>
      <c r="J4207" s="29" t="s">
        <v>113</v>
      </c>
      <c r="K4207" s="34">
        <v>44042</v>
      </c>
      <c r="L4207" s="29" t="s">
        <v>26</v>
      </c>
    </row>
    <row r="4208" spans="1:12" x14ac:dyDescent="0.8">
      <c r="A4208" s="29" t="s">
        <v>19964</v>
      </c>
      <c r="B4208" s="29" t="s">
        <v>19965</v>
      </c>
      <c r="C4208" s="29" t="s">
        <v>23976</v>
      </c>
      <c r="D4208" s="29" t="s">
        <v>24597</v>
      </c>
      <c r="E4208" s="32">
        <v>40</v>
      </c>
      <c r="F4208" s="29" t="s">
        <v>14</v>
      </c>
      <c r="G4208" s="29" t="s">
        <v>19966</v>
      </c>
      <c r="H4208" s="32" t="s">
        <v>19967</v>
      </c>
      <c r="I4208" s="29" t="s">
        <v>578</v>
      </c>
      <c r="J4208" s="29" t="s">
        <v>113</v>
      </c>
      <c r="K4208" s="34">
        <v>45140</v>
      </c>
      <c r="L4208" s="29" t="s">
        <v>35</v>
      </c>
    </row>
    <row r="4209" spans="1:12" x14ac:dyDescent="0.8">
      <c r="A4209" s="29" t="s">
        <v>19969</v>
      </c>
      <c r="B4209" s="29" t="s">
        <v>19970</v>
      </c>
      <c r="C4209" s="29" t="s">
        <v>23960</v>
      </c>
      <c r="D4209" s="29" t="s">
        <v>25153</v>
      </c>
      <c r="E4209" s="32">
        <v>18</v>
      </c>
      <c r="F4209" s="29" t="s">
        <v>29</v>
      </c>
      <c r="G4209" s="29" t="s">
        <v>19971</v>
      </c>
      <c r="H4209" s="32" t="s">
        <v>19972</v>
      </c>
      <c r="I4209" s="29" t="s">
        <v>450</v>
      </c>
      <c r="J4209" s="29" t="s">
        <v>138</v>
      </c>
      <c r="K4209" s="34">
        <v>45155</v>
      </c>
      <c r="L4209" s="29" t="s">
        <v>42</v>
      </c>
    </row>
    <row r="4210" spans="1:12" x14ac:dyDescent="0.8">
      <c r="A4210" s="29" t="s">
        <v>19974</v>
      </c>
      <c r="B4210" s="29" t="s">
        <v>19975</v>
      </c>
      <c r="C4210" s="29" t="s">
        <v>24088</v>
      </c>
      <c r="D4210" s="29" t="s">
        <v>24534</v>
      </c>
      <c r="E4210" s="32">
        <v>24</v>
      </c>
      <c r="F4210" s="29" t="s">
        <v>29</v>
      </c>
      <c r="G4210" s="29" t="s">
        <v>19976</v>
      </c>
      <c r="H4210" s="32" t="s">
        <v>19977</v>
      </c>
      <c r="I4210" s="29" t="s">
        <v>558</v>
      </c>
      <c r="J4210" s="29" t="s">
        <v>55</v>
      </c>
      <c r="K4210" s="34">
        <v>45317</v>
      </c>
      <c r="L4210" s="29" t="s">
        <v>26</v>
      </c>
    </row>
    <row r="4211" spans="1:12" x14ac:dyDescent="0.8">
      <c r="A4211" s="29" t="s">
        <v>19979</v>
      </c>
      <c r="B4211" s="29" t="s">
        <v>69</v>
      </c>
      <c r="C4211" s="29" t="s">
        <v>23747</v>
      </c>
      <c r="D4211" s="29" t="s">
        <v>24336</v>
      </c>
      <c r="E4211" s="32">
        <v>21</v>
      </c>
      <c r="F4211" s="29" t="s">
        <v>14</v>
      </c>
      <c r="G4211" s="29" t="s">
        <v>19980</v>
      </c>
      <c r="H4211" s="32" t="s">
        <v>19981</v>
      </c>
      <c r="I4211" s="29" t="s">
        <v>320</v>
      </c>
      <c r="J4211" s="29" t="s">
        <v>138</v>
      </c>
      <c r="K4211" s="34">
        <v>44853</v>
      </c>
      <c r="L4211" s="29" t="s">
        <v>35</v>
      </c>
    </row>
    <row r="4212" spans="1:12" x14ac:dyDescent="0.8">
      <c r="A4212" s="29" t="s">
        <v>19983</v>
      </c>
      <c r="B4212" s="29" t="s">
        <v>19984</v>
      </c>
      <c r="C4212" s="29" t="s">
        <v>23840</v>
      </c>
      <c r="D4212" s="29" t="s">
        <v>25044</v>
      </c>
      <c r="E4212" s="32">
        <v>31</v>
      </c>
      <c r="F4212" s="29" t="s">
        <v>14</v>
      </c>
      <c r="G4212" s="29" t="s">
        <v>19985</v>
      </c>
      <c r="H4212" s="32" t="s">
        <v>19986</v>
      </c>
      <c r="I4212" s="29" t="s">
        <v>18</v>
      </c>
      <c r="J4212" s="29" t="s">
        <v>19</v>
      </c>
      <c r="K4212" s="34">
        <v>43955</v>
      </c>
      <c r="L4212" s="29" t="s">
        <v>26</v>
      </c>
    </row>
    <row r="4213" spans="1:12" x14ac:dyDescent="0.8">
      <c r="A4213" s="29" t="s">
        <v>19988</v>
      </c>
      <c r="B4213" s="29" t="s">
        <v>19989</v>
      </c>
      <c r="C4213" s="29" t="s">
        <v>24062</v>
      </c>
      <c r="D4213" s="29" t="s">
        <v>24508</v>
      </c>
      <c r="E4213" s="32">
        <v>28</v>
      </c>
      <c r="F4213" s="29" t="s">
        <v>29</v>
      </c>
      <c r="G4213" s="29" t="s">
        <v>19990</v>
      </c>
      <c r="H4213" s="32" t="s">
        <v>19991</v>
      </c>
      <c r="I4213" s="29" t="s">
        <v>80</v>
      </c>
      <c r="J4213" s="29" t="s">
        <v>74</v>
      </c>
      <c r="K4213" s="34">
        <v>44423</v>
      </c>
      <c r="L4213" s="29" t="s">
        <v>35</v>
      </c>
    </row>
    <row r="4214" spans="1:12" x14ac:dyDescent="0.8">
      <c r="A4214" s="29" t="s">
        <v>19993</v>
      </c>
      <c r="B4214" s="29" t="s">
        <v>19994</v>
      </c>
      <c r="C4214" s="29" t="s">
        <v>23894</v>
      </c>
      <c r="D4214" s="29" t="s">
        <v>25154</v>
      </c>
      <c r="E4214" s="32">
        <v>44</v>
      </c>
      <c r="F4214" s="29" t="s">
        <v>29</v>
      </c>
      <c r="G4214" s="29" t="s">
        <v>19995</v>
      </c>
      <c r="H4214" s="32" t="s">
        <v>19996</v>
      </c>
      <c r="I4214" s="29" t="s">
        <v>691</v>
      </c>
      <c r="J4214" s="29" t="s">
        <v>48</v>
      </c>
      <c r="K4214" s="34">
        <v>45707</v>
      </c>
      <c r="L4214" s="29" t="s">
        <v>35</v>
      </c>
    </row>
    <row r="4215" spans="1:12" x14ac:dyDescent="0.8">
      <c r="A4215" s="29" t="s">
        <v>19998</v>
      </c>
      <c r="B4215" s="29" t="s">
        <v>19999</v>
      </c>
      <c r="C4215" s="29" t="s">
        <v>23953</v>
      </c>
      <c r="D4215" s="29" t="s">
        <v>25155</v>
      </c>
      <c r="E4215" s="32">
        <v>18</v>
      </c>
      <c r="F4215" s="29" t="s">
        <v>29</v>
      </c>
      <c r="G4215" s="29" t="s">
        <v>20000</v>
      </c>
      <c r="H4215" s="32" t="s">
        <v>20001</v>
      </c>
      <c r="I4215" s="29" t="s">
        <v>1383</v>
      </c>
      <c r="J4215" s="29" t="s">
        <v>92</v>
      </c>
      <c r="K4215" s="34">
        <v>44307</v>
      </c>
      <c r="L4215" s="29" t="s">
        <v>42</v>
      </c>
    </row>
    <row r="4216" spans="1:12" x14ac:dyDescent="0.8">
      <c r="A4216" s="29" t="s">
        <v>20003</v>
      </c>
      <c r="B4216" s="29" t="s">
        <v>20004</v>
      </c>
      <c r="C4216" s="29" t="s">
        <v>23942</v>
      </c>
      <c r="D4216" s="29" t="s">
        <v>24464</v>
      </c>
      <c r="E4216" s="32">
        <v>35</v>
      </c>
      <c r="F4216" s="29" t="s">
        <v>14</v>
      </c>
      <c r="G4216" s="29" t="s">
        <v>20005</v>
      </c>
      <c r="H4216" s="32" t="s">
        <v>20006</v>
      </c>
      <c r="I4216" s="29" t="s">
        <v>529</v>
      </c>
      <c r="J4216" s="29" t="s">
        <v>55</v>
      </c>
      <c r="K4216" s="34">
        <v>44371</v>
      </c>
      <c r="L4216" s="29" t="s">
        <v>42</v>
      </c>
    </row>
    <row r="4217" spans="1:12" x14ac:dyDescent="0.8">
      <c r="A4217" s="29" t="s">
        <v>20008</v>
      </c>
      <c r="B4217" s="29" t="s">
        <v>10851</v>
      </c>
      <c r="C4217" s="29" t="s">
        <v>23901</v>
      </c>
      <c r="D4217" s="29" t="s">
        <v>24646</v>
      </c>
      <c r="E4217" s="32">
        <v>41</v>
      </c>
      <c r="F4217" s="29" t="s">
        <v>29</v>
      </c>
      <c r="G4217" s="29" t="s">
        <v>10852</v>
      </c>
      <c r="H4217" s="32" t="s">
        <v>20009</v>
      </c>
      <c r="I4217" s="29" t="s">
        <v>529</v>
      </c>
      <c r="J4217" s="29" t="s">
        <v>55</v>
      </c>
      <c r="K4217" s="34">
        <v>45538</v>
      </c>
      <c r="L4217" s="29" t="s">
        <v>35</v>
      </c>
    </row>
    <row r="4218" spans="1:12" x14ac:dyDescent="0.8">
      <c r="A4218" s="29" t="s">
        <v>20011</v>
      </c>
      <c r="B4218" s="29" t="s">
        <v>20012</v>
      </c>
      <c r="C4218" s="29" t="s">
        <v>24218</v>
      </c>
      <c r="D4218" s="29" t="s">
        <v>24456</v>
      </c>
      <c r="E4218" s="32">
        <v>57</v>
      </c>
      <c r="F4218" s="29" t="s">
        <v>29</v>
      </c>
      <c r="G4218" s="29" t="s">
        <v>20013</v>
      </c>
      <c r="H4218" s="32" t="s">
        <v>20014</v>
      </c>
      <c r="I4218" s="29" t="s">
        <v>291</v>
      </c>
      <c r="J4218" s="29" t="s">
        <v>92</v>
      </c>
      <c r="K4218" s="34">
        <v>44033</v>
      </c>
      <c r="L4218" s="29" t="s">
        <v>42</v>
      </c>
    </row>
    <row r="4219" spans="1:12" x14ac:dyDescent="0.8">
      <c r="A4219" s="29" t="s">
        <v>20016</v>
      </c>
      <c r="B4219" s="29" t="s">
        <v>20017</v>
      </c>
      <c r="C4219" s="29" t="s">
        <v>24083</v>
      </c>
      <c r="D4219" s="29" t="s">
        <v>25</v>
      </c>
      <c r="E4219" s="32">
        <v>29</v>
      </c>
      <c r="F4219" s="29" t="s">
        <v>14</v>
      </c>
      <c r="G4219" s="29" t="s">
        <v>20018</v>
      </c>
      <c r="H4219" s="32" t="s">
        <v>20019</v>
      </c>
      <c r="I4219" s="29" t="s">
        <v>309</v>
      </c>
      <c r="J4219" s="29" t="s">
        <v>74</v>
      </c>
      <c r="K4219" s="34">
        <v>45403</v>
      </c>
      <c r="L4219" s="29" t="s">
        <v>35</v>
      </c>
    </row>
    <row r="4220" spans="1:12" x14ac:dyDescent="0.8">
      <c r="A4220" s="29" t="s">
        <v>20021</v>
      </c>
      <c r="B4220" s="29" t="s">
        <v>20022</v>
      </c>
      <c r="C4220" s="29" t="s">
        <v>23890</v>
      </c>
      <c r="D4220" s="29" t="s">
        <v>25156</v>
      </c>
      <c r="E4220" s="32">
        <v>38</v>
      </c>
      <c r="F4220" s="29" t="s">
        <v>14</v>
      </c>
      <c r="G4220" s="29" t="s">
        <v>20023</v>
      </c>
      <c r="H4220" s="32" t="s">
        <v>20024</v>
      </c>
      <c r="I4220" s="29" t="s">
        <v>558</v>
      </c>
      <c r="J4220" s="29" t="s">
        <v>55</v>
      </c>
      <c r="K4220" s="34">
        <v>44869</v>
      </c>
      <c r="L4220" s="29" t="s">
        <v>42</v>
      </c>
    </row>
    <row r="4221" spans="1:12" x14ac:dyDescent="0.8">
      <c r="A4221" s="29" t="s">
        <v>20025</v>
      </c>
      <c r="B4221" s="29" t="s">
        <v>20026</v>
      </c>
      <c r="C4221" s="29" t="s">
        <v>23858</v>
      </c>
      <c r="D4221" s="29" t="s">
        <v>24628</v>
      </c>
      <c r="E4221" s="32">
        <v>18</v>
      </c>
      <c r="F4221" s="29" t="s">
        <v>29</v>
      </c>
      <c r="G4221" s="29" t="s">
        <v>20027</v>
      </c>
      <c r="H4221" s="32" t="s">
        <v>20028</v>
      </c>
      <c r="I4221" s="29" t="s">
        <v>1974</v>
      </c>
      <c r="J4221" s="29" t="s">
        <v>180</v>
      </c>
      <c r="K4221" s="34">
        <v>45370</v>
      </c>
      <c r="L4221" s="29" t="s">
        <v>35</v>
      </c>
    </row>
    <row r="4222" spans="1:12" x14ac:dyDescent="0.8">
      <c r="A4222" s="29" t="s">
        <v>20030</v>
      </c>
      <c r="B4222" s="29" t="s">
        <v>20031</v>
      </c>
      <c r="C4222" s="29" t="s">
        <v>23840</v>
      </c>
      <c r="D4222" s="29" t="s">
        <v>24571</v>
      </c>
      <c r="E4222" s="32">
        <v>18</v>
      </c>
      <c r="F4222" s="29" t="s">
        <v>14</v>
      </c>
      <c r="G4222" s="29" t="s">
        <v>20032</v>
      </c>
      <c r="H4222" s="32" t="s">
        <v>20033</v>
      </c>
      <c r="I4222" s="29" t="s">
        <v>18</v>
      </c>
      <c r="J4222" s="29" t="s">
        <v>19</v>
      </c>
      <c r="K4222" s="34">
        <v>43961</v>
      </c>
      <c r="L4222" s="29" t="s">
        <v>35</v>
      </c>
    </row>
    <row r="4223" spans="1:12" x14ac:dyDescent="0.8">
      <c r="A4223" s="29" t="s">
        <v>20035</v>
      </c>
      <c r="B4223" s="29" t="s">
        <v>20036</v>
      </c>
      <c r="C4223" s="29" t="s">
        <v>23783</v>
      </c>
      <c r="D4223" s="29" t="s">
        <v>24915</v>
      </c>
      <c r="E4223" s="32"/>
      <c r="F4223" s="29" t="s">
        <v>29</v>
      </c>
      <c r="G4223" s="29" t="s">
        <v>20037</v>
      </c>
      <c r="H4223" s="32" t="s">
        <v>20038</v>
      </c>
      <c r="I4223" s="29" t="s">
        <v>320</v>
      </c>
      <c r="J4223" s="29" t="s">
        <v>138</v>
      </c>
      <c r="K4223" s="34">
        <v>44350</v>
      </c>
      <c r="L4223" s="29" t="s">
        <v>35</v>
      </c>
    </row>
    <row r="4224" spans="1:12" x14ac:dyDescent="0.8">
      <c r="A4224" s="29" t="s">
        <v>20040</v>
      </c>
      <c r="B4224" s="29" t="s">
        <v>20041</v>
      </c>
      <c r="C4224" s="29" t="s">
        <v>23763</v>
      </c>
      <c r="D4224" s="29" t="s">
        <v>24515</v>
      </c>
      <c r="E4224" s="32">
        <v>34</v>
      </c>
      <c r="F4224" s="29" t="s">
        <v>14</v>
      </c>
      <c r="G4224" s="29" t="s">
        <v>20042</v>
      </c>
      <c r="H4224" s="32" t="s">
        <v>20043</v>
      </c>
      <c r="I4224" s="29" t="s">
        <v>119</v>
      </c>
      <c r="J4224" s="29" t="s">
        <v>55</v>
      </c>
      <c r="K4224" s="34">
        <v>44867</v>
      </c>
      <c r="L4224" s="29" t="s">
        <v>42</v>
      </c>
    </row>
    <row r="4225" spans="1:12" x14ac:dyDescent="0.8">
      <c r="A4225" s="29" t="s">
        <v>20045</v>
      </c>
      <c r="B4225" s="29" t="s">
        <v>20046</v>
      </c>
      <c r="C4225" s="29" t="s">
        <v>23747</v>
      </c>
      <c r="D4225" s="29" t="s">
        <v>24728</v>
      </c>
      <c r="E4225" s="32">
        <v>49</v>
      </c>
      <c r="F4225" s="29" t="s">
        <v>14</v>
      </c>
      <c r="G4225" s="29" t="s">
        <v>20047</v>
      </c>
      <c r="H4225" s="32" t="s">
        <v>20048</v>
      </c>
      <c r="I4225" s="29" t="s">
        <v>238</v>
      </c>
      <c r="J4225" s="29" t="s">
        <v>48</v>
      </c>
      <c r="K4225" s="34">
        <v>43932</v>
      </c>
      <c r="L4225" s="29" t="s">
        <v>26</v>
      </c>
    </row>
    <row r="4226" spans="1:12" x14ac:dyDescent="0.8">
      <c r="A4226" s="29" t="s">
        <v>20050</v>
      </c>
      <c r="B4226" s="29" t="s">
        <v>20051</v>
      </c>
      <c r="C4226" s="29" t="s">
        <v>24020</v>
      </c>
      <c r="D4226" s="29" t="s">
        <v>24550</v>
      </c>
      <c r="E4226" s="32">
        <v>18</v>
      </c>
      <c r="F4226" s="29" t="s">
        <v>14</v>
      </c>
      <c r="G4226" s="29" t="s">
        <v>20052</v>
      </c>
      <c r="H4226" s="32" t="s">
        <v>20053</v>
      </c>
      <c r="I4226" s="29" t="s">
        <v>529</v>
      </c>
      <c r="J4226" s="29"/>
      <c r="K4226" s="34">
        <v>45473</v>
      </c>
      <c r="L4226" s="29" t="s">
        <v>42</v>
      </c>
    </row>
    <row r="4227" spans="1:12" x14ac:dyDescent="0.8">
      <c r="A4227" s="29" t="s">
        <v>20055</v>
      </c>
      <c r="B4227" s="29" t="s">
        <v>20056</v>
      </c>
      <c r="C4227" s="29" t="s">
        <v>23973</v>
      </c>
      <c r="D4227" s="29" t="s">
        <v>24777</v>
      </c>
      <c r="E4227" s="32">
        <v>41</v>
      </c>
      <c r="F4227" s="29" t="s">
        <v>29</v>
      </c>
      <c r="G4227" s="29" t="s">
        <v>20057</v>
      </c>
      <c r="H4227" s="32" t="s">
        <v>20058</v>
      </c>
      <c r="I4227" s="29" t="s">
        <v>320</v>
      </c>
      <c r="J4227" s="29" t="s">
        <v>138</v>
      </c>
      <c r="K4227" s="34">
        <v>45134</v>
      </c>
      <c r="L4227" s="29" t="s">
        <v>35</v>
      </c>
    </row>
    <row r="4228" spans="1:12" x14ac:dyDescent="0.8">
      <c r="A4228" s="29" t="s">
        <v>20060</v>
      </c>
      <c r="B4228" s="29" t="s">
        <v>20061</v>
      </c>
      <c r="C4228" s="29" t="s">
        <v>23840</v>
      </c>
      <c r="D4228" s="29" t="s">
        <v>24576</v>
      </c>
      <c r="E4228" s="32">
        <v>57</v>
      </c>
      <c r="F4228" s="29" t="s">
        <v>14</v>
      </c>
      <c r="G4228" s="29" t="s">
        <v>20062</v>
      </c>
      <c r="H4228" s="32" t="s">
        <v>20063</v>
      </c>
      <c r="I4228" s="29" t="s">
        <v>18</v>
      </c>
      <c r="J4228" s="29"/>
      <c r="K4228" s="34">
        <v>45020</v>
      </c>
      <c r="L4228" s="29" t="s">
        <v>35</v>
      </c>
    </row>
    <row r="4229" spans="1:12" x14ac:dyDescent="0.8">
      <c r="A4229" s="29" t="s">
        <v>20065</v>
      </c>
      <c r="B4229" s="29" t="s">
        <v>20066</v>
      </c>
      <c r="C4229" s="29" t="s">
        <v>23806</v>
      </c>
      <c r="D4229" s="29" t="s">
        <v>24556</v>
      </c>
      <c r="E4229" s="32">
        <v>40</v>
      </c>
      <c r="F4229" s="29" t="s">
        <v>14</v>
      </c>
      <c r="G4229" s="29" t="s">
        <v>20067</v>
      </c>
      <c r="H4229" s="32" t="s">
        <v>20068</v>
      </c>
      <c r="I4229" s="29" t="s">
        <v>137</v>
      </c>
      <c r="J4229" s="29" t="s">
        <v>138</v>
      </c>
      <c r="K4229" s="34">
        <v>44681</v>
      </c>
      <c r="L4229" s="29"/>
    </row>
    <row r="4230" spans="1:12" x14ac:dyDescent="0.8">
      <c r="A4230" s="29" t="s">
        <v>20070</v>
      </c>
      <c r="B4230" s="29" t="s">
        <v>20071</v>
      </c>
      <c r="C4230" s="29" t="s">
        <v>23772</v>
      </c>
      <c r="D4230" s="29" t="s">
        <v>24104</v>
      </c>
      <c r="E4230" s="32">
        <v>38</v>
      </c>
      <c r="F4230" s="29" t="s">
        <v>14</v>
      </c>
      <c r="G4230" s="29" t="s">
        <v>20072</v>
      </c>
      <c r="H4230" s="32" t="s">
        <v>20073</v>
      </c>
      <c r="I4230" s="29" t="s">
        <v>161</v>
      </c>
      <c r="J4230" s="29" t="s">
        <v>113</v>
      </c>
      <c r="K4230" s="34">
        <v>44769</v>
      </c>
      <c r="L4230" s="29" t="s">
        <v>26</v>
      </c>
    </row>
    <row r="4231" spans="1:12" x14ac:dyDescent="0.8">
      <c r="A4231" s="29" t="s">
        <v>20075</v>
      </c>
      <c r="B4231" s="29" t="s">
        <v>20076</v>
      </c>
      <c r="C4231" s="29" t="s">
        <v>23744</v>
      </c>
      <c r="D4231" s="29" t="s">
        <v>25066</v>
      </c>
      <c r="E4231" s="32">
        <v>35</v>
      </c>
      <c r="F4231" s="29" t="s">
        <v>29</v>
      </c>
      <c r="G4231" s="29" t="s">
        <v>20077</v>
      </c>
      <c r="H4231" s="32" t="s">
        <v>20078</v>
      </c>
      <c r="I4231" s="29" t="s">
        <v>320</v>
      </c>
      <c r="J4231" s="29" t="s">
        <v>138</v>
      </c>
      <c r="K4231" s="34">
        <v>44171</v>
      </c>
      <c r="L4231" s="29" t="s">
        <v>26</v>
      </c>
    </row>
    <row r="4232" spans="1:12" x14ac:dyDescent="0.8">
      <c r="A4232" s="29" t="s">
        <v>20080</v>
      </c>
      <c r="B4232" s="29" t="s">
        <v>20081</v>
      </c>
      <c r="C4232" s="29" t="s">
        <v>23854</v>
      </c>
      <c r="D4232" s="29" t="s">
        <v>24573</v>
      </c>
      <c r="E4232" s="32">
        <v>18</v>
      </c>
      <c r="F4232" s="29" t="s">
        <v>14</v>
      </c>
      <c r="G4232" s="29" t="s">
        <v>20082</v>
      </c>
      <c r="H4232" s="32" t="s">
        <v>20083</v>
      </c>
      <c r="I4232" s="29" t="s">
        <v>952</v>
      </c>
      <c r="J4232" s="29" t="s">
        <v>126</v>
      </c>
      <c r="K4232" s="34">
        <v>44130</v>
      </c>
      <c r="L4232" s="29" t="s">
        <v>35</v>
      </c>
    </row>
    <row r="4233" spans="1:12" x14ac:dyDescent="0.8">
      <c r="A4233" s="29" t="s">
        <v>20085</v>
      </c>
      <c r="B4233" s="29" t="s">
        <v>20086</v>
      </c>
      <c r="C4233" s="29" t="s">
        <v>24061</v>
      </c>
      <c r="D4233" s="29" t="s">
        <v>24731</v>
      </c>
      <c r="E4233" s="32">
        <v>51</v>
      </c>
      <c r="F4233" s="29" t="s">
        <v>14</v>
      </c>
      <c r="G4233" s="29" t="s">
        <v>20087</v>
      </c>
      <c r="H4233" s="32" t="s">
        <v>20088</v>
      </c>
      <c r="I4233" s="29" t="s">
        <v>681</v>
      </c>
      <c r="J4233" s="29" t="s">
        <v>99</v>
      </c>
      <c r="K4233" s="34">
        <v>44285</v>
      </c>
      <c r="L4233" s="29" t="s">
        <v>26</v>
      </c>
    </row>
    <row r="4234" spans="1:12" x14ac:dyDescent="0.8">
      <c r="A4234" s="29" t="s">
        <v>20090</v>
      </c>
      <c r="B4234" s="29" t="s">
        <v>20091</v>
      </c>
      <c r="C4234" s="29" t="s">
        <v>23977</v>
      </c>
      <c r="D4234" s="29" t="s">
        <v>24403</v>
      </c>
      <c r="E4234" s="32">
        <v>27</v>
      </c>
      <c r="F4234" s="29" t="s">
        <v>29</v>
      </c>
      <c r="G4234" s="29" t="s">
        <v>20092</v>
      </c>
      <c r="H4234" s="32" t="s">
        <v>20093</v>
      </c>
      <c r="I4234" s="29" t="s">
        <v>450</v>
      </c>
      <c r="J4234" s="29" t="s">
        <v>138</v>
      </c>
      <c r="K4234" s="34">
        <v>44007</v>
      </c>
      <c r="L4234" s="29" t="s">
        <v>35</v>
      </c>
    </row>
    <row r="4235" spans="1:12" x14ac:dyDescent="0.8">
      <c r="A4235" s="29" t="s">
        <v>20095</v>
      </c>
      <c r="B4235" s="29" t="s">
        <v>20096</v>
      </c>
      <c r="C4235" s="29" t="s">
        <v>23888</v>
      </c>
      <c r="D4235" s="29" t="s">
        <v>24423</v>
      </c>
      <c r="E4235" s="32"/>
      <c r="F4235" s="29" t="s">
        <v>14</v>
      </c>
      <c r="G4235" s="29" t="s">
        <v>20097</v>
      </c>
      <c r="H4235" s="32" t="s">
        <v>20098</v>
      </c>
      <c r="I4235" s="29" t="s">
        <v>238</v>
      </c>
      <c r="J4235" s="29" t="s">
        <v>48</v>
      </c>
      <c r="K4235" s="34">
        <v>44077</v>
      </c>
      <c r="L4235" s="29" t="s">
        <v>26</v>
      </c>
    </row>
    <row r="4236" spans="1:12" x14ac:dyDescent="0.8">
      <c r="A4236" s="29" t="s">
        <v>20100</v>
      </c>
      <c r="B4236" s="29" t="s">
        <v>20101</v>
      </c>
      <c r="C4236" s="29" t="s">
        <v>23877</v>
      </c>
      <c r="D4236" s="29" t="s">
        <v>24791</v>
      </c>
      <c r="E4236" s="32">
        <v>18</v>
      </c>
      <c r="F4236" s="29"/>
      <c r="G4236" s="29" t="s">
        <v>20102</v>
      </c>
      <c r="H4236" s="32" t="s">
        <v>20103</v>
      </c>
      <c r="I4236" s="29" t="s">
        <v>54</v>
      </c>
      <c r="J4236" s="29"/>
      <c r="K4236" s="34">
        <v>44734</v>
      </c>
      <c r="L4236" s="29" t="s">
        <v>42</v>
      </c>
    </row>
    <row r="4237" spans="1:12" x14ac:dyDescent="0.8">
      <c r="A4237" s="29" t="s">
        <v>20105</v>
      </c>
      <c r="B4237" s="29" t="s">
        <v>20106</v>
      </c>
      <c r="C4237" s="29" t="s">
        <v>23848</v>
      </c>
      <c r="D4237" s="29" t="s">
        <v>24597</v>
      </c>
      <c r="E4237" s="32">
        <v>20</v>
      </c>
      <c r="F4237" s="29" t="s">
        <v>14</v>
      </c>
      <c r="G4237" s="29" t="s">
        <v>20107</v>
      </c>
      <c r="H4237" s="32" t="s">
        <v>20108</v>
      </c>
      <c r="I4237" s="29" t="s">
        <v>529</v>
      </c>
      <c r="J4237" s="29" t="s">
        <v>55</v>
      </c>
      <c r="K4237" s="34">
        <v>45677</v>
      </c>
      <c r="L4237" s="29" t="s">
        <v>35</v>
      </c>
    </row>
    <row r="4238" spans="1:12" x14ac:dyDescent="0.8">
      <c r="A4238" s="29" t="s">
        <v>20110</v>
      </c>
      <c r="B4238" s="29"/>
      <c r="C4238" s="29"/>
      <c r="D4238" s="29"/>
      <c r="E4238" s="32">
        <v>52</v>
      </c>
      <c r="F4238" s="29" t="s">
        <v>29</v>
      </c>
      <c r="G4238" s="29" t="s">
        <v>20111</v>
      </c>
      <c r="H4238" s="32" t="s">
        <v>20112</v>
      </c>
      <c r="I4238" s="29" t="s">
        <v>529</v>
      </c>
      <c r="J4238" s="29" t="s">
        <v>55</v>
      </c>
      <c r="K4238" s="34">
        <v>44045</v>
      </c>
      <c r="L4238" s="29" t="s">
        <v>35</v>
      </c>
    </row>
    <row r="4239" spans="1:12" x14ac:dyDescent="0.8">
      <c r="A4239" s="29" t="s">
        <v>20114</v>
      </c>
      <c r="B4239" s="29" t="s">
        <v>16110</v>
      </c>
      <c r="C4239" s="29" t="s">
        <v>23840</v>
      </c>
      <c r="D4239" s="29" t="s">
        <v>24621</v>
      </c>
      <c r="E4239" s="32">
        <v>30</v>
      </c>
      <c r="F4239" s="29" t="s">
        <v>14</v>
      </c>
      <c r="G4239" s="29" t="s">
        <v>20115</v>
      </c>
      <c r="H4239" s="32" t="s">
        <v>20116</v>
      </c>
      <c r="I4239" s="29" t="s">
        <v>167</v>
      </c>
      <c r="J4239" s="29" t="s">
        <v>138</v>
      </c>
      <c r="K4239" s="34">
        <v>44787</v>
      </c>
      <c r="L4239" s="29" t="s">
        <v>35</v>
      </c>
    </row>
    <row r="4240" spans="1:12" x14ac:dyDescent="0.8">
      <c r="A4240" s="29" t="s">
        <v>20118</v>
      </c>
      <c r="B4240" s="29" t="s">
        <v>20119</v>
      </c>
      <c r="C4240" s="29" t="s">
        <v>23848</v>
      </c>
      <c r="D4240" s="29" t="s">
        <v>24034</v>
      </c>
      <c r="E4240" s="32">
        <v>52</v>
      </c>
      <c r="F4240" s="29" t="s">
        <v>14</v>
      </c>
      <c r="G4240" s="29" t="s">
        <v>20120</v>
      </c>
      <c r="H4240" s="32" t="s">
        <v>20121</v>
      </c>
      <c r="I4240" s="29" t="s">
        <v>249</v>
      </c>
      <c r="J4240" s="29" t="s">
        <v>55</v>
      </c>
      <c r="K4240" s="34">
        <v>43978</v>
      </c>
      <c r="L4240" s="29" t="s">
        <v>42</v>
      </c>
    </row>
    <row r="4241" spans="1:12" x14ac:dyDescent="0.8">
      <c r="A4241" s="29" t="s">
        <v>20123</v>
      </c>
      <c r="B4241" s="29" t="s">
        <v>20124</v>
      </c>
      <c r="C4241" s="29" t="s">
        <v>24263</v>
      </c>
      <c r="D4241" s="29" t="s">
        <v>24739</v>
      </c>
      <c r="E4241" s="32">
        <v>34</v>
      </c>
      <c r="F4241" s="29" t="s">
        <v>29</v>
      </c>
      <c r="G4241" s="29" t="s">
        <v>20125</v>
      </c>
      <c r="H4241" s="32" t="s">
        <v>20126</v>
      </c>
      <c r="I4241" s="29" t="s">
        <v>199</v>
      </c>
      <c r="J4241" s="29" t="s">
        <v>74</v>
      </c>
      <c r="K4241" s="34">
        <v>45122</v>
      </c>
      <c r="L4241" s="29" t="s">
        <v>42</v>
      </c>
    </row>
    <row r="4242" spans="1:12" x14ac:dyDescent="0.8">
      <c r="A4242" s="29" t="s">
        <v>20128</v>
      </c>
      <c r="B4242" s="29" t="s">
        <v>20129</v>
      </c>
      <c r="C4242" s="29" t="s">
        <v>23767</v>
      </c>
      <c r="D4242" s="29" t="s">
        <v>24760</v>
      </c>
      <c r="E4242" s="32">
        <v>18</v>
      </c>
      <c r="F4242" s="29" t="s">
        <v>29</v>
      </c>
      <c r="G4242" s="29" t="s">
        <v>20130</v>
      </c>
      <c r="H4242" s="32">
        <f>1-779-261-9208</f>
        <v>-10247</v>
      </c>
      <c r="I4242" s="29" t="s">
        <v>249</v>
      </c>
      <c r="J4242" s="29" t="s">
        <v>55</v>
      </c>
      <c r="K4242" s="34">
        <v>44154</v>
      </c>
      <c r="L4242" s="29" t="s">
        <v>35</v>
      </c>
    </row>
    <row r="4243" spans="1:12" x14ac:dyDescent="0.8">
      <c r="A4243" s="29" t="s">
        <v>20132</v>
      </c>
      <c r="B4243" s="29" t="s">
        <v>20133</v>
      </c>
      <c r="C4243" s="29" t="s">
        <v>23767</v>
      </c>
      <c r="D4243" s="29" t="s">
        <v>23924</v>
      </c>
      <c r="E4243" s="32">
        <v>45</v>
      </c>
      <c r="F4243" s="29" t="s">
        <v>29</v>
      </c>
      <c r="G4243" s="29" t="s">
        <v>20134</v>
      </c>
      <c r="H4243" s="32" t="s">
        <v>20135</v>
      </c>
      <c r="I4243" s="29" t="s">
        <v>952</v>
      </c>
      <c r="J4243" s="29" t="s">
        <v>126</v>
      </c>
      <c r="K4243" s="34">
        <v>45235</v>
      </c>
      <c r="L4243" s="29" t="s">
        <v>42</v>
      </c>
    </row>
    <row r="4244" spans="1:12" x14ac:dyDescent="0.8">
      <c r="A4244" s="29" t="s">
        <v>20136</v>
      </c>
      <c r="B4244" s="29" t="s">
        <v>20137</v>
      </c>
      <c r="C4244" s="29" t="s">
        <v>23892</v>
      </c>
      <c r="D4244" s="29" t="s">
        <v>23844</v>
      </c>
      <c r="E4244" s="32">
        <v>27</v>
      </c>
      <c r="F4244" s="29" t="s">
        <v>29</v>
      </c>
      <c r="G4244" s="29" t="s">
        <v>20138</v>
      </c>
      <c r="H4244" s="32" t="s">
        <v>20139</v>
      </c>
      <c r="I4244" s="29" t="s">
        <v>73</v>
      </c>
      <c r="J4244" s="29" t="s">
        <v>74</v>
      </c>
      <c r="K4244" s="34">
        <v>44045</v>
      </c>
      <c r="L4244" s="29" t="s">
        <v>35</v>
      </c>
    </row>
    <row r="4245" spans="1:12" x14ac:dyDescent="0.8">
      <c r="A4245" s="29" t="s">
        <v>20141</v>
      </c>
      <c r="B4245" s="29" t="s">
        <v>20142</v>
      </c>
      <c r="C4245" s="29" t="s">
        <v>23801</v>
      </c>
      <c r="D4245" s="29" t="s">
        <v>24734</v>
      </c>
      <c r="E4245" s="32">
        <v>43</v>
      </c>
      <c r="F4245" s="29" t="s">
        <v>14</v>
      </c>
      <c r="G4245" s="29" t="s">
        <v>20143</v>
      </c>
      <c r="H4245" s="32" t="s">
        <v>20144</v>
      </c>
      <c r="I4245" s="29"/>
      <c r="J4245" s="29" t="s">
        <v>55</v>
      </c>
      <c r="K4245" s="34">
        <v>44310</v>
      </c>
      <c r="L4245" s="29" t="s">
        <v>35</v>
      </c>
    </row>
    <row r="4246" spans="1:12" x14ac:dyDescent="0.8">
      <c r="A4246" s="29" t="s">
        <v>20146</v>
      </c>
      <c r="B4246" s="29" t="s">
        <v>20147</v>
      </c>
      <c r="C4246" s="29" t="s">
        <v>23740</v>
      </c>
      <c r="D4246" s="29" t="s">
        <v>24034</v>
      </c>
      <c r="E4246" s="32">
        <v>35</v>
      </c>
      <c r="F4246" s="29" t="s">
        <v>14</v>
      </c>
      <c r="G4246" s="29" t="s">
        <v>20148</v>
      </c>
      <c r="H4246" s="32" t="s">
        <v>20149</v>
      </c>
      <c r="I4246" s="29" t="s">
        <v>249</v>
      </c>
      <c r="J4246" s="29" t="s">
        <v>55</v>
      </c>
      <c r="K4246" s="34">
        <v>45647</v>
      </c>
      <c r="L4246" s="29" t="s">
        <v>35</v>
      </c>
    </row>
    <row r="4247" spans="1:12" x14ac:dyDescent="0.8">
      <c r="A4247" s="29" t="s">
        <v>20151</v>
      </c>
      <c r="B4247" s="29" t="s">
        <v>20152</v>
      </c>
      <c r="C4247" s="29" t="s">
        <v>24082</v>
      </c>
      <c r="D4247" s="29" t="s">
        <v>25067</v>
      </c>
      <c r="E4247" s="32">
        <v>18</v>
      </c>
      <c r="F4247" s="29" t="s">
        <v>14</v>
      </c>
      <c r="G4247" s="29" t="s">
        <v>20153</v>
      </c>
      <c r="H4247" s="32" t="s">
        <v>20154</v>
      </c>
      <c r="I4247" s="29" t="s">
        <v>450</v>
      </c>
      <c r="J4247" s="29" t="s">
        <v>138</v>
      </c>
      <c r="K4247" s="34">
        <v>45349</v>
      </c>
      <c r="L4247" s="29" t="s">
        <v>35</v>
      </c>
    </row>
    <row r="4248" spans="1:12" x14ac:dyDescent="0.8">
      <c r="A4248" s="29" t="s">
        <v>20156</v>
      </c>
      <c r="B4248" s="29" t="s">
        <v>20157</v>
      </c>
      <c r="C4248" s="29" t="s">
        <v>23998</v>
      </c>
      <c r="D4248" s="29" t="s">
        <v>23992</v>
      </c>
      <c r="E4248" s="32">
        <v>36</v>
      </c>
      <c r="F4248" s="29" t="s">
        <v>14</v>
      </c>
      <c r="G4248" s="29" t="s">
        <v>20158</v>
      </c>
      <c r="H4248" s="32" t="s">
        <v>20159</v>
      </c>
      <c r="I4248" s="29" t="s">
        <v>291</v>
      </c>
      <c r="J4248" s="29" t="s">
        <v>92</v>
      </c>
      <c r="K4248" s="34">
        <v>45486</v>
      </c>
      <c r="L4248" s="29" t="s">
        <v>42</v>
      </c>
    </row>
    <row r="4249" spans="1:12" x14ac:dyDescent="0.8">
      <c r="A4249" s="29" t="s">
        <v>20161</v>
      </c>
      <c r="B4249" s="29" t="s">
        <v>20162</v>
      </c>
      <c r="C4249" s="29" t="s">
        <v>24154</v>
      </c>
      <c r="D4249" s="29" t="s">
        <v>24428</v>
      </c>
      <c r="E4249" s="32">
        <v>61</v>
      </c>
      <c r="F4249" s="29" t="s">
        <v>14</v>
      </c>
      <c r="G4249" s="29" t="s">
        <v>20163</v>
      </c>
      <c r="H4249" s="32" t="s">
        <v>20164</v>
      </c>
      <c r="I4249" s="29" t="s">
        <v>54</v>
      </c>
      <c r="J4249" s="29" t="s">
        <v>55</v>
      </c>
      <c r="K4249" s="34">
        <v>44967</v>
      </c>
      <c r="L4249" s="29" t="s">
        <v>42</v>
      </c>
    </row>
    <row r="4250" spans="1:12" x14ac:dyDescent="0.8">
      <c r="A4250" s="29" t="s">
        <v>20166</v>
      </c>
      <c r="B4250" s="29" t="s">
        <v>10805</v>
      </c>
      <c r="C4250" s="29" t="s">
        <v>23945</v>
      </c>
      <c r="D4250" s="29" t="s">
        <v>24427</v>
      </c>
      <c r="E4250" s="32">
        <v>40</v>
      </c>
      <c r="F4250" s="29" t="s">
        <v>29</v>
      </c>
      <c r="G4250" s="29" t="s">
        <v>20167</v>
      </c>
      <c r="H4250" s="32" t="s">
        <v>20168</v>
      </c>
      <c r="I4250" s="29" t="s">
        <v>192</v>
      </c>
      <c r="J4250" s="29" t="s">
        <v>193</v>
      </c>
      <c r="K4250" s="34">
        <v>45318</v>
      </c>
      <c r="L4250" s="29" t="s">
        <v>35</v>
      </c>
    </row>
    <row r="4251" spans="1:12" x14ac:dyDescent="0.8">
      <c r="A4251" s="29" t="s">
        <v>20170</v>
      </c>
      <c r="B4251" s="29" t="s">
        <v>20171</v>
      </c>
      <c r="C4251" s="29" t="s">
        <v>23815</v>
      </c>
      <c r="D4251" s="29" t="s">
        <v>24349</v>
      </c>
      <c r="E4251" s="32">
        <v>34</v>
      </c>
      <c r="F4251" s="29" t="s">
        <v>29</v>
      </c>
      <c r="G4251" s="29" t="s">
        <v>20172</v>
      </c>
      <c r="H4251" s="32" t="s">
        <v>20173</v>
      </c>
      <c r="I4251" s="29" t="s">
        <v>98</v>
      </c>
      <c r="J4251" s="29" t="s">
        <v>99</v>
      </c>
      <c r="K4251" s="34">
        <v>44598</v>
      </c>
      <c r="L4251" s="29" t="s">
        <v>26</v>
      </c>
    </row>
    <row r="4252" spans="1:12" x14ac:dyDescent="0.8">
      <c r="A4252" s="29" t="s">
        <v>20175</v>
      </c>
      <c r="B4252" s="29" t="s">
        <v>20176</v>
      </c>
      <c r="C4252" s="29" t="s">
        <v>24143</v>
      </c>
      <c r="D4252" s="29" t="s">
        <v>24652</v>
      </c>
      <c r="E4252" s="32">
        <v>47</v>
      </c>
      <c r="F4252" s="29" t="s">
        <v>14</v>
      </c>
      <c r="G4252" s="29" t="s">
        <v>20177</v>
      </c>
      <c r="H4252" s="32" t="s">
        <v>20178</v>
      </c>
      <c r="I4252" s="29" t="s">
        <v>578</v>
      </c>
      <c r="J4252" s="29" t="s">
        <v>113</v>
      </c>
      <c r="K4252" s="34">
        <v>44884</v>
      </c>
      <c r="L4252" s="29" t="s">
        <v>42</v>
      </c>
    </row>
    <row r="4253" spans="1:12" x14ac:dyDescent="0.8">
      <c r="A4253" s="29" t="s">
        <v>20180</v>
      </c>
      <c r="B4253" s="29" t="s">
        <v>20181</v>
      </c>
      <c r="C4253" s="29" t="s">
        <v>24097</v>
      </c>
      <c r="D4253" s="29" t="s">
        <v>24525</v>
      </c>
      <c r="E4253" s="32">
        <v>37</v>
      </c>
      <c r="F4253" s="29" t="s">
        <v>29</v>
      </c>
      <c r="G4253" s="29" t="s">
        <v>20182</v>
      </c>
      <c r="H4253" s="32" t="s">
        <v>20183</v>
      </c>
      <c r="I4253" s="29" t="s">
        <v>529</v>
      </c>
      <c r="J4253" s="29" t="s">
        <v>55</v>
      </c>
      <c r="K4253" s="34">
        <v>44305</v>
      </c>
      <c r="L4253" s="29" t="s">
        <v>42</v>
      </c>
    </row>
    <row r="4254" spans="1:12" x14ac:dyDescent="0.8">
      <c r="A4254" s="29" t="s">
        <v>20184</v>
      </c>
      <c r="B4254" s="29" t="s">
        <v>20185</v>
      </c>
      <c r="C4254" s="29" t="s">
        <v>25</v>
      </c>
      <c r="D4254" s="29" t="s">
        <v>24726</v>
      </c>
      <c r="E4254" s="32">
        <v>37</v>
      </c>
      <c r="F4254" s="29" t="s">
        <v>14</v>
      </c>
      <c r="G4254" s="29" t="s">
        <v>20186</v>
      </c>
      <c r="H4254" s="32" t="s">
        <v>20187</v>
      </c>
      <c r="I4254" s="29" t="s">
        <v>41</v>
      </c>
      <c r="J4254" s="29" t="s">
        <v>19</v>
      </c>
      <c r="K4254" s="34">
        <v>44361</v>
      </c>
      <c r="L4254" s="29" t="s">
        <v>26</v>
      </c>
    </row>
    <row r="4255" spans="1:12" x14ac:dyDescent="0.8">
      <c r="A4255" s="29" t="s">
        <v>20189</v>
      </c>
      <c r="B4255" s="29" t="s">
        <v>20190</v>
      </c>
      <c r="C4255" s="29" t="s">
        <v>24116</v>
      </c>
      <c r="D4255" s="29" t="s">
        <v>23969</v>
      </c>
      <c r="E4255" s="32">
        <v>21</v>
      </c>
      <c r="F4255" s="29" t="s">
        <v>14</v>
      </c>
      <c r="G4255" s="29" t="s">
        <v>20191</v>
      </c>
      <c r="H4255" s="32" t="s">
        <v>20192</v>
      </c>
      <c r="I4255" s="29" t="s">
        <v>1209</v>
      </c>
      <c r="J4255" s="29" t="s">
        <v>92</v>
      </c>
      <c r="K4255" s="34">
        <v>44320</v>
      </c>
      <c r="L4255" s="29" t="s">
        <v>26</v>
      </c>
    </row>
    <row r="4256" spans="1:12" x14ac:dyDescent="0.8">
      <c r="A4256" s="29" t="s">
        <v>20194</v>
      </c>
      <c r="B4256" s="29" t="s">
        <v>20195</v>
      </c>
      <c r="C4256" s="29" t="s">
        <v>23999</v>
      </c>
      <c r="D4256" s="29" t="s">
        <v>25023</v>
      </c>
      <c r="E4256" s="32">
        <v>37</v>
      </c>
      <c r="F4256" s="29" t="s">
        <v>14</v>
      </c>
      <c r="G4256" s="29" t="s">
        <v>20196</v>
      </c>
      <c r="H4256" s="32">
        <f>1-726-692-4393</f>
        <v>-5810</v>
      </c>
      <c r="I4256" s="29" t="s">
        <v>291</v>
      </c>
      <c r="J4256" s="29" t="s">
        <v>92</v>
      </c>
      <c r="K4256" s="34">
        <v>45373</v>
      </c>
      <c r="L4256" s="29" t="s">
        <v>42</v>
      </c>
    </row>
    <row r="4257" spans="1:12" x14ac:dyDescent="0.8">
      <c r="A4257" s="29" t="s">
        <v>20198</v>
      </c>
      <c r="B4257" s="29" t="s">
        <v>20199</v>
      </c>
      <c r="C4257" s="29" t="s">
        <v>23897</v>
      </c>
      <c r="D4257" s="29" t="s">
        <v>24495</v>
      </c>
      <c r="E4257" s="32">
        <v>47</v>
      </c>
      <c r="F4257" s="29" t="s">
        <v>14</v>
      </c>
      <c r="G4257" s="29" t="s">
        <v>20200</v>
      </c>
      <c r="H4257" s="32" t="s">
        <v>20201</v>
      </c>
      <c r="I4257" s="29" t="s">
        <v>510</v>
      </c>
      <c r="J4257" s="29" t="s">
        <v>126</v>
      </c>
      <c r="K4257" s="34">
        <v>44370</v>
      </c>
      <c r="L4257" s="29" t="s">
        <v>35</v>
      </c>
    </row>
    <row r="4258" spans="1:12" x14ac:dyDescent="0.8">
      <c r="A4258" s="29" t="s">
        <v>20203</v>
      </c>
      <c r="B4258" s="29" t="s">
        <v>20204</v>
      </c>
      <c r="C4258" s="29" t="s">
        <v>23849</v>
      </c>
      <c r="D4258" s="29" t="s">
        <v>24759</v>
      </c>
      <c r="E4258" s="32">
        <v>24</v>
      </c>
      <c r="F4258" s="29" t="s">
        <v>14</v>
      </c>
      <c r="G4258" s="29" t="s">
        <v>20205</v>
      </c>
      <c r="H4258" s="32" t="s">
        <v>20206</v>
      </c>
      <c r="I4258" s="29" t="s">
        <v>270</v>
      </c>
      <c r="J4258" s="29" t="s">
        <v>19</v>
      </c>
      <c r="K4258" s="34">
        <v>44122</v>
      </c>
      <c r="L4258" s="29" t="s">
        <v>35</v>
      </c>
    </row>
    <row r="4259" spans="1:12" x14ac:dyDescent="0.8">
      <c r="A4259" s="29" t="s">
        <v>20208</v>
      </c>
      <c r="B4259" s="29" t="s">
        <v>20209</v>
      </c>
      <c r="C4259" s="29" t="s">
        <v>24313</v>
      </c>
      <c r="D4259" s="29" t="s">
        <v>24331</v>
      </c>
      <c r="E4259" s="32">
        <v>52</v>
      </c>
      <c r="F4259" s="29" t="s">
        <v>14</v>
      </c>
      <c r="G4259" s="29" t="s">
        <v>20210</v>
      </c>
      <c r="H4259" s="32" t="s">
        <v>20211</v>
      </c>
      <c r="I4259" s="29" t="s">
        <v>781</v>
      </c>
      <c r="J4259" s="29" t="s">
        <v>145</v>
      </c>
      <c r="K4259" s="34">
        <v>45601</v>
      </c>
      <c r="L4259" s="29" t="s">
        <v>26</v>
      </c>
    </row>
    <row r="4260" spans="1:12" x14ac:dyDescent="0.8">
      <c r="A4260" s="29" t="s">
        <v>20213</v>
      </c>
      <c r="B4260" s="29" t="s">
        <v>20214</v>
      </c>
      <c r="C4260" s="29" t="s">
        <v>23973</v>
      </c>
      <c r="D4260" s="29" t="s">
        <v>24568</v>
      </c>
      <c r="E4260" s="32">
        <v>33</v>
      </c>
      <c r="F4260" s="29" t="s">
        <v>29</v>
      </c>
      <c r="G4260" s="29" t="s">
        <v>20215</v>
      </c>
      <c r="H4260" s="32" t="s">
        <v>20216</v>
      </c>
      <c r="I4260" s="29" t="s">
        <v>424</v>
      </c>
      <c r="J4260" s="29" t="s">
        <v>138</v>
      </c>
      <c r="K4260" s="34">
        <v>44458</v>
      </c>
      <c r="L4260" s="29" t="s">
        <v>26</v>
      </c>
    </row>
    <row r="4261" spans="1:12" x14ac:dyDescent="0.8">
      <c r="A4261" s="29" t="s">
        <v>20218</v>
      </c>
      <c r="B4261" s="29" t="s">
        <v>20219</v>
      </c>
      <c r="C4261" s="29" t="s">
        <v>24161</v>
      </c>
      <c r="D4261" s="29" t="s">
        <v>23988</v>
      </c>
      <c r="E4261" s="32">
        <v>24</v>
      </c>
      <c r="F4261" s="29" t="s">
        <v>14</v>
      </c>
      <c r="G4261" s="29" t="s">
        <v>20220</v>
      </c>
      <c r="H4261" s="32" t="s">
        <v>20221</v>
      </c>
      <c r="I4261" s="29" t="s">
        <v>424</v>
      </c>
      <c r="J4261" s="29" t="s">
        <v>138</v>
      </c>
      <c r="K4261" s="34">
        <v>45583</v>
      </c>
      <c r="L4261" s="29" t="s">
        <v>35</v>
      </c>
    </row>
    <row r="4262" spans="1:12" x14ac:dyDescent="0.8">
      <c r="A4262" s="29" t="s">
        <v>20223</v>
      </c>
      <c r="B4262" s="29" t="s">
        <v>20224</v>
      </c>
      <c r="C4262" s="29" t="s">
        <v>23848</v>
      </c>
      <c r="D4262" s="29" t="s">
        <v>24488</v>
      </c>
      <c r="E4262" s="32">
        <v>46</v>
      </c>
      <c r="F4262" s="29" t="s">
        <v>14</v>
      </c>
      <c r="G4262" s="29" t="s">
        <v>20225</v>
      </c>
      <c r="H4262" s="32" t="s">
        <v>20226</v>
      </c>
      <c r="I4262" s="29" t="s">
        <v>529</v>
      </c>
      <c r="J4262" s="29" t="s">
        <v>55</v>
      </c>
      <c r="K4262" s="34">
        <v>44460</v>
      </c>
      <c r="L4262" s="29"/>
    </row>
    <row r="4263" spans="1:12" x14ac:dyDescent="0.8">
      <c r="A4263" s="29" t="s">
        <v>20228</v>
      </c>
      <c r="B4263" s="29" t="s">
        <v>20229</v>
      </c>
      <c r="C4263" s="29" t="s">
        <v>23745</v>
      </c>
      <c r="D4263" s="29" t="s">
        <v>24376</v>
      </c>
      <c r="E4263" s="32">
        <v>31</v>
      </c>
      <c r="F4263" s="29" t="s">
        <v>29</v>
      </c>
      <c r="G4263" s="29" t="s">
        <v>20230</v>
      </c>
      <c r="H4263" s="32" t="s">
        <v>20231</v>
      </c>
      <c r="I4263" s="29" t="s">
        <v>119</v>
      </c>
      <c r="J4263" s="29" t="s">
        <v>55</v>
      </c>
      <c r="K4263" s="34">
        <v>43927</v>
      </c>
      <c r="L4263" s="29" t="s">
        <v>35</v>
      </c>
    </row>
    <row r="4264" spans="1:12" x14ac:dyDescent="0.8">
      <c r="A4264" s="29" t="s">
        <v>20233</v>
      </c>
      <c r="B4264" s="29" t="s">
        <v>20234</v>
      </c>
      <c r="C4264" s="29" t="s">
        <v>23841</v>
      </c>
      <c r="D4264" s="29" t="s">
        <v>25157</v>
      </c>
      <c r="E4264" s="32">
        <v>44</v>
      </c>
      <c r="F4264" s="29" t="s">
        <v>14</v>
      </c>
      <c r="G4264" s="29" t="s">
        <v>20235</v>
      </c>
      <c r="H4264" s="32" t="s">
        <v>20236</v>
      </c>
      <c r="I4264" s="29" t="s">
        <v>781</v>
      </c>
      <c r="J4264" s="29" t="s">
        <v>145</v>
      </c>
      <c r="K4264" s="34">
        <v>44798</v>
      </c>
      <c r="L4264" s="29" t="s">
        <v>42</v>
      </c>
    </row>
    <row r="4265" spans="1:12" x14ac:dyDescent="0.8">
      <c r="A4265" s="29" t="s">
        <v>20238</v>
      </c>
      <c r="B4265" s="29" t="s">
        <v>20239</v>
      </c>
      <c r="C4265" s="29" t="s">
        <v>23751</v>
      </c>
      <c r="D4265" s="29" t="s">
        <v>24741</v>
      </c>
      <c r="E4265" s="32">
        <v>31</v>
      </c>
      <c r="F4265" s="29" t="s">
        <v>29</v>
      </c>
      <c r="G4265" s="29" t="s">
        <v>20240</v>
      </c>
      <c r="H4265" s="32" t="s">
        <v>20241</v>
      </c>
      <c r="I4265" s="29" t="s">
        <v>912</v>
      </c>
      <c r="J4265" s="29" t="s">
        <v>99</v>
      </c>
      <c r="K4265" s="34">
        <v>44310</v>
      </c>
      <c r="L4265" s="29" t="s">
        <v>35</v>
      </c>
    </row>
    <row r="4266" spans="1:12" x14ac:dyDescent="0.8">
      <c r="A4266" s="29" t="s">
        <v>20243</v>
      </c>
      <c r="B4266" s="29" t="s">
        <v>20244</v>
      </c>
      <c r="C4266" s="29" t="s">
        <v>23894</v>
      </c>
      <c r="D4266" s="29" t="s">
        <v>24650</v>
      </c>
      <c r="E4266" s="32">
        <v>34</v>
      </c>
      <c r="F4266" s="29" t="s">
        <v>108</v>
      </c>
      <c r="G4266" s="29" t="s">
        <v>20245</v>
      </c>
      <c r="H4266" s="32" t="s">
        <v>20246</v>
      </c>
      <c r="I4266" s="29" t="s">
        <v>25</v>
      </c>
      <c r="J4266" s="29" t="s">
        <v>19</v>
      </c>
      <c r="K4266" s="34">
        <v>45240</v>
      </c>
      <c r="L4266" s="29" t="s">
        <v>35</v>
      </c>
    </row>
    <row r="4267" spans="1:12" x14ac:dyDescent="0.8">
      <c r="A4267" s="29" t="s">
        <v>20248</v>
      </c>
      <c r="B4267" s="29" t="s">
        <v>20249</v>
      </c>
      <c r="C4267" s="29" t="s">
        <v>23751</v>
      </c>
      <c r="D4267" s="29" t="s">
        <v>23785</v>
      </c>
      <c r="E4267" s="32">
        <v>40</v>
      </c>
      <c r="F4267" s="29" t="s">
        <v>29</v>
      </c>
      <c r="G4267" s="29" t="s">
        <v>20250</v>
      </c>
      <c r="H4267" s="32">
        <v>2752277620</v>
      </c>
      <c r="I4267" s="29" t="s">
        <v>320</v>
      </c>
      <c r="J4267" s="29" t="s">
        <v>138</v>
      </c>
      <c r="K4267" s="34">
        <v>43996</v>
      </c>
      <c r="L4267" s="29" t="s">
        <v>26</v>
      </c>
    </row>
    <row r="4268" spans="1:12" x14ac:dyDescent="0.8">
      <c r="A4268" s="29" t="s">
        <v>20252</v>
      </c>
      <c r="B4268" s="29" t="s">
        <v>20253</v>
      </c>
      <c r="C4268" s="29" t="s">
        <v>23740</v>
      </c>
      <c r="D4268" s="29" t="s">
        <v>24362</v>
      </c>
      <c r="E4268" s="32">
        <v>38</v>
      </c>
      <c r="F4268" s="29" t="s">
        <v>14</v>
      </c>
      <c r="G4268" s="29" t="s">
        <v>20254</v>
      </c>
      <c r="H4268" s="32" t="s">
        <v>20255</v>
      </c>
      <c r="I4268" s="29" t="s">
        <v>510</v>
      </c>
      <c r="J4268" s="29" t="s">
        <v>126</v>
      </c>
      <c r="K4268" s="34">
        <v>44998</v>
      </c>
      <c r="L4268" s="29" t="s">
        <v>35</v>
      </c>
    </row>
    <row r="4269" spans="1:12" x14ac:dyDescent="0.8">
      <c r="A4269" s="29" t="s">
        <v>20257</v>
      </c>
      <c r="B4269" s="29" t="s">
        <v>20258</v>
      </c>
      <c r="C4269" s="29" t="s">
        <v>23838</v>
      </c>
      <c r="D4269" s="29" t="s">
        <v>25130</v>
      </c>
      <c r="E4269" s="32">
        <v>18</v>
      </c>
      <c r="F4269" s="29"/>
      <c r="G4269" s="29" t="s">
        <v>20259</v>
      </c>
      <c r="H4269" s="32" t="s">
        <v>20260</v>
      </c>
      <c r="I4269" s="29" t="s">
        <v>98</v>
      </c>
      <c r="J4269" s="29" t="s">
        <v>99</v>
      </c>
      <c r="K4269" s="34">
        <v>45135</v>
      </c>
      <c r="L4269" s="29" t="s">
        <v>42</v>
      </c>
    </row>
    <row r="4270" spans="1:12" x14ac:dyDescent="0.8">
      <c r="A4270" s="29" t="s">
        <v>20262</v>
      </c>
      <c r="B4270" s="29" t="s">
        <v>20263</v>
      </c>
      <c r="C4270" s="29" t="s">
        <v>23778</v>
      </c>
      <c r="D4270" s="29" t="s">
        <v>25054</v>
      </c>
      <c r="E4270" s="32">
        <v>21</v>
      </c>
      <c r="F4270" s="29" t="s">
        <v>108</v>
      </c>
      <c r="G4270" s="29" t="s">
        <v>20264</v>
      </c>
      <c r="H4270" s="32" t="s">
        <v>20265</v>
      </c>
      <c r="I4270" s="29" t="s">
        <v>691</v>
      </c>
      <c r="J4270" s="29" t="s">
        <v>48</v>
      </c>
      <c r="K4270" s="34">
        <v>45548</v>
      </c>
      <c r="L4270" s="29" t="s">
        <v>26</v>
      </c>
    </row>
    <row r="4271" spans="1:12" x14ac:dyDescent="0.8">
      <c r="A4271" s="29" t="s">
        <v>20267</v>
      </c>
      <c r="B4271" s="29" t="s">
        <v>20268</v>
      </c>
      <c r="C4271" s="29" t="s">
        <v>23744</v>
      </c>
      <c r="D4271" s="29" t="s">
        <v>24365</v>
      </c>
      <c r="E4271" s="32">
        <v>46</v>
      </c>
      <c r="F4271" s="29" t="s">
        <v>29</v>
      </c>
      <c r="G4271" s="29" t="s">
        <v>20269</v>
      </c>
      <c r="H4271" s="32" t="s">
        <v>20270</v>
      </c>
      <c r="I4271" s="29" t="s">
        <v>529</v>
      </c>
      <c r="J4271" s="29" t="s">
        <v>55</v>
      </c>
      <c r="K4271" s="34">
        <v>44587</v>
      </c>
      <c r="L4271" s="29" t="s">
        <v>35</v>
      </c>
    </row>
    <row r="4272" spans="1:12" x14ac:dyDescent="0.8">
      <c r="A4272" s="29" t="s">
        <v>20272</v>
      </c>
      <c r="B4272" s="29" t="s">
        <v>20273</v>
      </c>
      <c r="C4272" s="29" t="s">
        <v>23836</v>
      </c>
      <c r="D4272" s="29" t="s">
        <v>24769</v>
      </c>
      <c r="E4272" s="32">
        <v>33</v>
      </c>
      <c r="F4272" s="29" t="s">
        <v>14</v>
      </c>
      <c r="G4272" s="29" t="s">
        <v>20274</v>
      </c>
      <c r="H4272" s="32" t="s">
        <v>20275</v>
      </c>
      <c r="I4272" s="29" t="s">
        <v>112</v>
      </c>
      <c r="J4272" s="29" t="s">
        <v>113</v>
      </c>
      <c r="K4272" s="34">
        <v>45491</v>
      </c>
      <c r="L4272" s="29" t="s">
        <v>35</v>
      </c>
    </row>
    <row r="4273" spans="1:12" x14ac:dyDescent="0.8">
      <c r="A4273" s="29" t="s">
        <v>20277</v>
      </c>
      <c r="B4273" s="29" t="s">
        <v>20278</v>
      </c>
      <c r="C4273" s="29" t="s">
        <v>23809</v>
      </c>
      <c r="D4273" s="29" t="s">
        <v>24658</v>
      </c>
      <c r="E4273" s="32">
        <v>28</v>
      </c>
      <c r="F4273" s="29" t="s">
        <v>29</v>
      </c>
      <c r="G4273" s="29" t="s">
        <v>20279</v>
      </c>
      <c r="H4273" s="32">
        <v>7549654226</v>
      </c>
      <c r="I4273" s="29" t="s">
        <v>303</v>
      </c>
      <c r="J4273" s="29" t="s">
        <v>221</v>
      </c>
      <c r="K4273" s="34">
        <v>45022</v>
      </c>
      <c r="L4273" s="29" t="s">
        <v>42</v>
      </c>
    </row>
    <row r="4274" spans="1:12" x14ac:dyDescent="0.8">
      <c r="A4274" s="29" t="s">
        <v>20281</v>
      </c>
      <c r="B4274" s="29" t="s">
        <v>20282</v>
      </c>
      <c r="C4274" s="29" t="s">
        <v>24043</v>
      </c>
      <c r="D4274" s="29" t="s">
        <v>24386</v>
      </c>
      <c r="E4274" s="32">
        <v>18</v>
      </c>
      <c r="F4274" s="29" t="s">
        <v>14</v>
      </c>
      <c r="G4274" s="29" t="s">
        <v>20283</v>
      </c>
      <c r="H4274" s="32"/>
      <c r="I4274" s="29" t="s">
        <v>796</v>
      </c>
      <c r="J4274" s="29" t="s">
        <v>19</v>
      </c>
      <c r="K4274" s="34">
        <v>45647</v>
      </c>
      <c r="L4274" s="29" t="s">
        <v>42</v>
      </c>
    </row>
    <row r="4275" spans="1:12" x14ac:dyDescent="0.8">
      <c r="A4275" s="29" t="s">
        <v>20285</v>
      </c>
      <c r="B4275" s="29"/>
      <c r="C4275" s="29"/>
      <c r="D4275" s="29"/>
      <c r="E4275" s="32">
        <v>22</v>
      </c>
      <c r="F4275" s="29" t="s">
        <v>14</v>
      </c>
      <c r="G4275" s="29" t="s">
        <v>20286</v>
      </c>
      <c r="H4275" s="32" t="s">
        <v>20287</v>
      </c>
      <c r="I4275" s="29" t="s">
        <v>270</v>
      </c>
      <c r="J4275" s="29" t="s">
        <v>19</v>
      </c>
      <c r="K4275" s="34">
        <v>45061</v>
      </c>
      <c r="L4275" s="29" t="s">
        <v>35</v>
      </c>
    </row>
    <row r="4276" spans="1:12" x14ac:dyDescent="0.8">
      <c r="A4276" s="29" t="s">
        <v>20289</v>
      </c>
      <c r="B4276" s="29" t="s">
        <v>20290</v>
      </c>
      <c r="C4276" s="29" t="s">
        <v>24314</v>
      </c>
      <c r="D4276" s="29" t="s">
        <v>24809</v>
      </c>
      <c r="E4276" s="32">
        <v>18</v>
      </c>
      <c r="F4276" s="29" t="s">
        <v>14</v>
      </c>
      <c r="G4276" s="29" t="s">
        <v>20291</v>
      </c>
      <c r="H4276" s="32">
        <v>3893242777</v>
      </c>
      <c r="I4276" s="29" t="s">
        <v>25</v>
      </c>
      <c r="J4276" s="29" t="s">
        <v>19</v>
      </c>
      <c r="K4276" s="34">
        <v>44669</v>
      </c>
      <c r="L4276" s="29" t="s">
        <v>26</v>
      </c>
    </row>
    <row r="4277" spans="1:12" x14ac:dyDescent="0.8">
      <c r="A4277" s="29" t="s">
        <v>20293</v>
      </c>
      <c r="B4277" s="29" t="s">
        <v>20294</v>
      </c>
      <c r="C4277" s="29" t="s">
        <v>23848</v>
      </c>
      <c r="D4277" s="29" t="s">
        <v>25134</v>
      </c>
      <c r="E4277" s="32">
        <v>33</v>
      </c>
      <c r="F4277" s="29" t="s">
        <v>14</v>
      </c>
      <c r="G4277" s="29" t="s">
        <v>20295</v>
      </c>
      <c r="H4277" s="32" t="s">
        <v>20296</v>
      </c>
      <c r="I4277" s="29" t="s">
        <v>220</v>
      </c>
      <c r="J4277" s="29" t="s">
        <v>221</v>
      </c>
      <c r="K4277" s="34">
        <v>44159</v>
      </c>
      <c r="L4277" s="29" t="s">
        <v>35</v>
      </c>
    </row>
    <row r="4278" spans="1:12" x14ac:dyDescent="0.8">
      <c r="A4278" s="29" t="s">
        <v>20298</v>
      </c>
      <c r="B4278" s="29" t="s">
        <v>20299</v>
      </c>
      <c r="C4278" s="29" t="s">
        <v>24041</v>
      </c>
      <c r="D4278" s="29" t="s">
        <v>24828</v>
      </c>
      <c r="E4278" s="32">
        <v>27</v>
      </c>
      <c r="F4278" s="29" t="s">
        <v>29</v>
      </c>
      <c r="G4278" s="29" t="s">
        <v>20300</v>
      </c>
      <c r="H4278" s="32" t="s">
        <v>20301</v>
      </c>
      <c r="I4278" s="29" t="s">
        <v>192</v>
      </c>
      <c r="J4278" s="29" t="s">
        <v>193</v>
      </c>
      <c r="K4278" s="34">
        <v>45526</v>
      </c>
      <c r="L4278" s="29" t="s">
        <v>35</v>
      </c>
    </row>
    <row r="4279" spans="1:12" x14ac:dyDescent="0.8">
      <c r="A4279" s="29" t="s">
        <v>20303</v>
      </c>
      <c r="B4279" s="29" t="s">
        <v>20304</v>
      </c>
      <c r="C4279" s="29" t="s">
        <v>23998</v>
      </c>
      <c r="D4279" s="29" t="s">
        <v>25089</v>
      </c>
      <c r="E4279" s="32">
        <v>23</v>
      </c>
      <c r="F4279" s="29" t="s">
        <v>14</v>
      </c>
      <c r="G4279" s="29" t="s">
        <v>20305</v>
      </c>
      <c r="H4279" s="32"/>
      <c r="I4279" s="29" t="s">
        <v>529</v>
      </c>
      <c r="J4279" s="29" t="s">
        <v>55</v>
      </c>
      <c r="K4279" s="34">
        <v>44400</v>
      </c>
      <c r="L4279" s="29" t="s">
        <v>42</v>
      </c>
    </row>
    <row r="4280" spans="1:12" x14ac:dyDescent="0.8">
      <c r="A4280" s="29" t="s">
        <v>20307</v>
      </c>
      <c r="B4280" s="29" t="s">
        <v>13622</v>
      </c>
      <c r="C4280" s="29" t="s">
        <v>23745</v>
      </c>
      <c r="D4280" s="29" t="s">
        <v>23921</v>
      </c>
      <c r="E4280" s="32">
        <v>34</v>
      </c>
      <c r="F4280" s="29" t="s">
        <v>29</v>
      </c>
      <c r="G4280" s="29" t="s">
        <v>20308</v>
      </c>
      <c r="H4280" s="32" t="s">
        <v>20309</v>
      </c>
      <c r="I4280" s="29" t="s">
        <v>473</v>
      </c>
      <c r="J4280" s="29" t="s">
        <v>113</v>
      </c>
      <c r="K4280" s="34">
        <v>45058</v>
      </c>
      <c r="L4280" s="29" t="s">
        <v>35</v>
      </c>
    </row>
    <row r="4281" spans="1:12" x14ac:dyDescent="0.8">
      <c r="A4281" s="29" t="s">
        <v>20311</v>
      </c>
      <c r="B4281" s="29" t="s">
        <v>20312</v>
      </c>
      <c r="C4281" s="29" t="s">
        <v>23853</v>
      </c>
      <c r="D4281" s="29" t="s">
        <v>24331</v>
      </c>
      <c r="E4281" s="32">
        <v>39</v>
      </c>
      <c r="F4281" s="29" t="s">
        <v>14</v>
      </c>
      <c r="G4281" s="29" t="s">
        <v>20313</v>
      </c>
      <c r="H4281" s="32" t="s">
        <v>20314</v>
      </c>
      <c r="I4281" s="29" t="s">
        <v>18</v>
      </c>
      <c r="J4281" s="29" t="s">
        <v>19</v>
      </c>
      <c r="K4281" s="34">
        <v>45149</v>
      </c>
      <c r="L4281" s="29" t="s">
        <v>35</v>
      </c>
    </row>
    <row r="4282" spans="1:12" x14ac:dyDescent="0.8">
      <c r="A4282" s="29" t="s">
        <v>20316</v>
      </c>
      <c r="B4282" s="29" t="s">
        <v>20317</v>
      </c>
      <c r="C4282" s="29" t="s">
        <v>23812</v>
      </c>
      <c r="D4282" s="29" t="s">
        <v>24448</v>
      </c>
      <c r="E4282" s="32">
        <v>60</v>
      </c>
      <c r="F4282" s="29" t="s">
        <v>29</v>
      </c>
      <c r="G4282" s="29" t="s">
        <v>20318</v>
      </c>
      <c r="H4282" s="32" t="s">
        <v>20319</v>
      </c>
      <c r="I4282" s="29" t="s">
        <v>249</v>
      </c>
      <c r="J4282" s="29" t="s">
        <v>55</v>
      </c>
      <c r="K4282" s="34">
        <v>44439</v>
      </c>
      <c r="L4282" s="29" t="s">
        <v>42</v>
      </c>
    </row>
    <row r="4283" spans="1:12" x14ac:dyDescent="0.8">
      <c r="A4283" s="29" t="s">
        <v>20321</v>
      </c>
      <c r="B4283" s="29" t="s">
        <v>10805</v>
      </c>
      <c r="C4283" s="29" t="s">
        <v>23945</v>
      </c>
      <c r="D4283" s="29" t="s">
        <v>24427</v>
      </c>
      <c r="E4283" s="32">
        <v>18</v>
      </c>
      <c r="F4283" s="29" t="s">
        <v>29</v>
      </c>
      <c r="G4283" s="29" t="s">
        <v>20322</v>
      </c>
      <c r="H4283" s="32" t="s">
        <v>20323</v>
      </c>
      <c r="I4283" s="29" t="s">
        <v>409</v>
      </c>
      <c r="J4283" s="29" t="s">
        <v>34</v>
      </c>
      <c r="K4283" s="34">
        <v>43914</v>
      </c>
      <c r="L4283" s="29" t="s">
        <v>35</v>
      </c>
    </row>
    <row r="4284" spans="1:12" x14ac:dyDescent="0.8">
      <c r="A4284" s="29" t="s">
        <v>20325</v>
      </c>
      <c r="B4284" s="29" t="s">
        <v>13258</v>
      </c>
      <c r="C4284" s="29" t="s">
        <v>23952</v>
      </c>
      <c r="D4284" s="29" t="s">
        <v>23969</v>
      </c>
      <c r="E4284" s="32">
        <v>48</v>
      </c>
      <c r="F4284" s="29" t="s">
        <v>29</v>
      </c>
      <c r="G4284" s="29" t="s">
        <v>20326</v>
      </c>
      <c r="H4284" s="32" t="s">
        <v>20327</v>
      </c>
      <c r="I4284" s="29" t="s">
        <v>144</v>
      </c>
      <c r="J4284" s="29" t="s">
        <v>145</v>
      </c>
      <c r="K4284" s="34">
        <v>45053</v>
      </c>
      <c r="L4284" s="29" t="s">
        <v>42</v>
      </c>
    </row>
    <row r="4285" spans="1:12" x14ac:dyDescent="0.8">
      <c r="A4285" s="29" t="s">
        <v>20329</v>
      </c>
      <c r="B4285" s="29" t="s">
        <v>4767</v>
      </c>
      <c r="C4285" s="29" t="s">
        <v>23905</v>
      </c>
      <c r="D4285" s="29" t="s">
        <v>24502</v>
      </c>
      <c r="E4285" s="32"/>
      <c r="F4285" s="29" t="s">
        <v>29</v>
      </c>
      <c r="G4285" s="29" t="s">
        <v>20330</v>
      </c>
      <c r="H4285" s="32">
        <v>8726406497</v>
      </c>
      <c r="I4285" s="29" t="s">
        <v>1014</v>
      </c>
      <c r="J4285" s="29" t="s">
        <v>34</v>
      </c>
      <c r="K4285" s="34">
        <v>45624</v>
      </c>
      <c r="L4285" s="29" t="s">
        <v>26</v>
      </c>
    </row>
    <row r="4286" spans="1:12" x14ac:dyDescent="0.8">
      <c r="A4286" s="29" t="s">
        <v>20332</v>
      </c>
      <c r="B4286" s="29"/>
      <c r="C4286" s="29"/>
      <c r="D4286" s="29"/>
      <c r="E4286" s="32">
        <v>25</v>
      </c>
      <c r="F4286" s="29" t="s">
        <v>14</v>
      </c>
      <c r="G4286" s="29" t="s">
        <v>20333</v>
      </c>
      <c r="H4286" s="32" t="s">
        <v>20334</v>
      </c>
      <c r="I4286" s="29" t="s">
        <v>155</v>
      </c>
      <c r="J4286" s="29" t="s">
        <v>92</v>
      </c>
      <c r="K4286" s="34">
        <v>44836</v>
      </c>
      <c r="L4286" s="29" t="s">
        <v>42</v>
      </c>
    </row>
    <row r="4287" spans="1:12" x14ac:dyDescent="0.8">
      <c r="A4287" s="29" t="s">
        <v>20336</v>
      </c>
      <c r="B4287" s="29" t="s">
        <v>20337</v>
      </c>
      <c r="C4287" s="29" t="s">
        <v>23742</v>
      </c>
      <c r="D4287" s="29" t="s">
        <v>24427</v>
      </c>
      <c r="E4287" s="32">
        <v>37</v>
      </c>
      <c r="F4287" s="29" t="s">
        <v>108</v>
      </c>
      <c r="G4287" s="29" t="s">
        <v>20338</v>
      </c>
      <c r="H4287" s="32">
        <f>1-839-944-2389</f>
        <v>-4171</v>
      </c>
      <c r="I4287" s="29" t="s">
        <v>227</v>
      </c>
      <c r="J4287" s="29" t="s">
        <v>221</v>
      </c>
      <c r="K4287" s="34">
        <v>43907</v>
      </c>
      <c r="L4287" s="29" t="s">
        <v>35</v>
      </c>
    </row>
    <row r="4288" spans="1:12" x14ac:dyDescent="0.8">
      <c r="A4288" s="29" t="s">
        <v>20340</v>
      </c>
      <c r="B4288" s="29" t="s">
        <v>4631</v>
      </c>
      <c r="C4288" s="29" t="s">
        <v>23751</v>
      </c>
      <c r="D4288" s="29" t="s">
        <v>23921</v>
      </c>
      <c r="E4288" s="32">
        <v>29</v>
      </c>
      <c r="F4288" s="29" t="s">
        <v>29</v>
      </c>
      <c r="G4288" s="29"/>
      <c r="H4288" s="32" t="s">
        <v>20341</v>
      </c>
      <c r="I4288" s="29" t="s">
        <v>1777</v>
      </c>
      <c r="J4288" s="29" t="s">
        <v>145</v>
      </c>
      <c r="K4288" s="34">
        <v>44623</v>
      </c>
      <c r="L4288" s="29" t="s">
        <v>35</v>
      </c>
    </row>
    <row r="4289" spans="1:12" x14ac:dyDescent="0.8">
      <c r="A4289" s="29" t="s">
        <v>20343</v>
      </c>
      <c r="B4289" s="29" t="s">
        <v>20344</v>
      </c>
      <c r="C4289" s="29" t="s">
        <v>23752</v>
      </c>
      <c r="D4289" s="29" t="s">
        <v>24514</v>
      </c>
      <c r="E4289" s="32"/>
      <c r="F4289" s="29" t="s">
        <v>14</v>
      </c>
      <c r="G4289" s="29"/>
      <c r="H4289" s="32" t="s">
        <v>20345</v>
      </c>
      <c r="I4289" s="29" t="s">
        <v>244</v>
      </c>
      <c r="J4289" s="29" t="s">
        <v>221</v>
      </c>
      <c r="K4289" s="34">
        <v>44335</v>
      </c>
      <c r="L4289" s="29" t="s">
        <v>35</v>
      </c>
    </row>
    <row r="4290" spans="1:12" x14ac:dyDescent="0.8">
      <c r="A4290" s="29" t="s">
        <v>20347</v>
      </c>
      <c r="B4290" s="29" t="s">
        <v>20348</v>
      </c>
      <c r="C4290" s="29" t="s">
        <v>24279</v>
      </c>
      <c r="D4290" s="29" t="s">
        <v>24913</v>
      </c>
      <c r="E4290" s="32">
        <v>53</v>
      </c>
      <c r="F4290" s="29" t="s">
        <v>14</v>
      </c>
      <c r="G4290" s="29" t="s">
        <v>20349</v>
      </c>
      <c r="H4290" s="32" t="s">
        <v>20350</v>
      </c>
      <c r="I4290" s="29" t="s">
        <v>137</v>
      </c>
      <c r="J4290" s="29" t="s">
        <v>138</v>
      </c>
      <c r="K4290" s="34">
        <v>45075</v>
      </c>
      <c r="L4290" s="29" t="s">
        <v>42</v>
      </c>
    </row>
    <row r="4291" spans="1:12" x14ac:dyDescent="0.8">
      <c r="A4291" s="29" t="s">
        <v>20352</v>
      </c>
      <c r="B4291" s="29" t="s">
        <v>20353</v>
      </c>
      <c r="C4291" s="29" t="s">
        <v>23748</v>
      </c>
      <c r="D4291" s="29" t="s">
        <v>24851</v>
      </c>
      <c r="E4291" s="32">
        <v>42</v>
      </c>
      <c r="F4291" s="29" t="s">
        <v>14</v>
      </c>
      <c r="G4291" s="29" t="s">
        <v>20354</v>
      </c>
      <c r="H4291" s="32" t="s">
        <v>20355</v>
      </c>
      <c r="I4291" s="29" t="s">
        <v>199</v>
      </c>
      <c r="J4291" s="29" t="s">
        <v>74</v>
      </c>
      <c r="K4291" s="34">
        <v>45138</v>
      </c>
      <c r="L4291" s="29" t="s">
        <v>42</v>
      </c>
    </row>
    <row r="4292" spans="1:12" x14ac:dyDescent="0.8">
      <c r="A4292" s="29" t="s">
        <v>20357</v>
      </c>
      <c r="B4292" s="29" t="s">
        <v>20358</v>
      </c>
      <c r="C4292" s="29" t="s">
        <v>23920</v>
      </c>
      <c r="D4292" s="29" t="s">
        <v>24736</v>
      </c>
      <c r="E4292" s="32"/>
      <c r="F4292" s="29" t="s">
        <v>29</v>
      </c>
      <c r="G4292" s="29" t="s">
        <v>20359</v>
      </c>
      <c r="H4292" s="32" t="s">
        <v>20360</v>
      </c>
      <c r="I4292" s="29" t="s">
        <v>1777</v>
      </c>
      <c r="J4292" s="29" t="s">
        <v>145</v>
      </c>
      <c r="K4292" s="34">
        <v>44791</v>
      </c>
      <c r="L4292" s="29" t="s">
        <v>35</v>
      </c>
    </row>
    <row r="4293" spans="1:12" x14ac:dyDescent="0.8">
      <c r="A4293" s="29" t="s">
        <v>20362</v>
      </c>
      <c r="B4293" s="29" t="s">
        <v>8004</v>
      </c>
      <c r="C4293" s="29" t="s">
        <v>23779</v>
      </c>
      <c r="D4293" s="29" t="s">
        <v>24363</v>
      </c>
      <c r="E4293" s="32">
        <v>29</v>
      </c>
      <c r="F4293" s="29" t="s">
        <v>29</v>
      </c>
      <c r="G4293" s="29" t="s">
        <v>3321</v>
      </c>
      <c r="H4293" s="32" t="s">
        <v>20363</v>
      </c>
      <c r="I4293" s="29" t="s">
        <v>249</v>
      </c>
      <c r="J4293" s="29" t="s">
        <v>55</v>
      </c>
      <c r="K4293" s="34">
        <v>45457</v>
      </c>
      <c r="L4293" s="29" t="s">
        <v>42</v>
      </c>
    </row>
    <row r="4294" spans="1:12" x14ac:dyDescent="0.8">
      <c r="A4294" s="29" t="s">
        <v>20365</v>
      </c>
      <c r="B4294" s="29" t="s">
        <v>20366</v>
      </c>
      <c r="C4294" s="29" t="s">
        <v>24075</v>
      </c>
      <c r="D4294" s="29" t="s">
        <v>24503</v>
      </c>
      <c r="E4294" s="32">
        <v>18</v>
      </c>
      <c r="F4294" s="29" t="s">
        <v>29</v>
      </c>
      <c r="G4294" s="29" t="s">
        <v>20367</v>
      </c>
      <c r="H4294" s="32" t="s">
        <v>20368</v>
      </c>
      <c r="I4294" s="29" t="s">
        <v>796</v>
      </c>
      <c r="J4294" s="29" t="s">
        <v>19</v>
      </c>
      <c r="K4294" s="34">
        <v>45668</v>
      </c>
      <c r="L4294" s="29" t="s">
        <v>35</v>
      </c>
    </row>
    <row r="4295" spans="1:12" x14ac:dyDescent="0.8">
      <c r="A4295" s="29" t="s">
        <v>20370</v>
      </c>
      <c r="B4295" s="29" t="s">
        <v>20371</v>
      </c>
      <c r="C4295" s="29" t="s">
        <v>23916</v>
      </c>
      <c r="D4295" s="29" t="s">
        <v>25159</v>
      </c>
      <c r="E4295" s="32">
        <v>32</v>
      </c>
      <c r="F4295" s="29" t="s">
        <v>14</v>
      </c>
      <c r="G4295" s="29" t="s">
        <v>20372</v>
      </c>
      <c r="H4295" s="32" t="s">
        <v>20373</v>
      </c>
      <c r="I4295" s="29" t="s">
        <v>161</v>
      </c>
      <c r="J4295" s="29" t="s">
        <v>113</v>
      </c>
      <c r="K4295" s="34">
        <v>44354</v>
      </c>
      <c r="L4295" s="29" t="s">
        <v>35</v>
      </c>
    </row>
    <row r="4296" spans="1:12" x14ac:dyDescent="0.8">
      <c r="A4296" s="29" t="s">
        <v>20375</v>
      </c>
      <c r="B4296" s="29" t="s">
        <v>20376</v>
      </c>
      <c r="C4296" s="29" t="s">
        <v>24315</v>
      </c>
      <c r="D4296" s="29" t="s">
        <v>24541</v>
      </c>
      <c r="E4296" s="32">
        <v>49</v>
      </c>
      <c r="F4296" s="29" t="s">
        <v>29</v>
      </c>
      <c r="G4296" s="29" t="s">
        <v>20377</v>
      </c>
      <c r="H4296" s="32" t="s">
        <v>20378</v>
      </c>
      <c r="I4296" s="29" t="s">
        <v>54</v>
      </c>
      <c r="J4296" s="29" t="s">
        <v>55</v>
      </c>
      <c r="K4296" s="34">
        <v>45673</v>
      </c>
      <c r="L4296" s="29" t="s">
        <v>35</v>
      </c>
    </row>
    <row r="4297" spans="1:12" x14ac:dyDescent="0.8">
      <c r="A4297" s="29" t="s">
        <v>20380</v>
      </c>
      <c r="B4297" s="29" t="s">
        <v>20381</v>
      </c>
      <c r="C4297" s="29" t="s">
        <v>23947</v>
      </c>
      <c r="D4297" s="29" t="s">
        <v>24692</v>
      </c>
      <c r="E4297" s="32">
        <v>18</v>
      </c>
      <c r="F4297" s="29" t="s">
        <v>382</v>
      </c>
      <c r="G4297" s="29" t="s">
        <v>20382</v>
      </c>
      <c r="H4297" s="32" t="s">
        <v>20383</v>
      </c>
      <c r="I4297" s="29" t="s">
        <v>573</v>
      </c>
      <c r="J4297" s="29" t="s">
        <v>193</v>
      </c>
      <c r="K4297" s="34">
        <v>44123</v>
      </c>
      <c r="L4297" s="29" t="s">
        <v>42</v>
      </c>
    </row>
    <row r="4298" spans="1:12" x14ac:dyDescent="0.8">
      <c r="A4298" s="29" t="s">
        <v>20385</v>
      </c>
      <c r="B4298" s="29" t="s">
        <v>20386</v>
      </c>
      <c r="C4298" s="29" t="s">
        <v>24083</v>
      </c>
      <c r="D4298" s="29" t="s">
        <v>24601</v>
      </c>
      <c r="E4298" s="32">
        <v>22</v>
      </c>
      <c r="F4298" s="29" t="s">
        <v>14</v>
      </c>
      <c r="G4298" s="29" t="s">
        <v>20387</v>
      </c>
      <c r="H4298" s="32" t="s">
        <v>20388</v>
      </c>
      <c r="I4298" s="29" t="s">
        <v>54</v>
      </c>
      <c r="J4298" s="29" t="s">
        <v>55</v>
      </c>
      <c r="K4298" s="34">
        <v>45290</v>
      </c>
      <c r="L4298" s="29" t="s">
        <v>35</v>
      </c>
    </row>
    <row r="4299" spans="1:12" x14ac:dyDescent="0.8">
      <c r="A4299" s="29" t="s">
        <v>20390</v>
      </c>
      <c r="B4299" s="29" t="s">
        <v>20391</v>
      </c>
      <c r="C4299" s="29" t="s">
        <v>24316</v>
      </c>
      <c r="D4299" s="29" t="s">
        <v>24812</v>
      </c>
      <c r="E4299" s="32">
        <v>36</v>
      </c>
      <c r="F4299" s="29" t="s">
        <v>29</v>
      </c>
      <c r="G4299" s="29" t="s">
        <v>20392</v>
      </c>
      <c r="H4299" s="32" t="s">
        <v>20393</v>
      </c>
      <c r="I4299" s="29" t="s">
        <v>558</v>
      </c>
      <c r="J4299" s="29" t="s">
        <v>55</v>
      </c>
      <c r="K4299" s="34">
        <v>44538</v>
      </c>
      <c r="L4299" s="29" t="s">
        <v>42</v>
      </c>
    </row>
    <row r="4300" spans="1:12" x14ac:dyDescent="0.8">
      <c r="A4300" s="29" t="s">
        <v>20395</v>
      </c>
      <c r="B4300" s="29" t="s">
        <v>20396</v>
      </c>
      <c r="C4300" s="29" t="s">
        <v>23760</v>
      </c>
      <c r="D4300" s="29" t="s">
        <v>24648</v>
      </c>
      <c r="E4300" s="32">
        <v>23</v>
      </c>
      <c r="F4300" s="29" t="s">
        <v>14</v>
      </c>
      <c r="G4300" s="29" t="s">
        <v>20397</v>
      </c>
      <c r="H4300" s="32">
        <f>1-288-470-4061</f>
        <v>-4818</v>
      </c>
      <c r="I4300" s="29" t="s">
        <v>41</v>
      </c>
      <c r="J4300" s="29" t="s">
        <v>19</v>
      </c>
      <c r="K4300" s="34">
        <v>45358</v>
      </c>
      <c r="L4300" s="29" t="s">
        <v>35</v>
      </c>
    </row>
    <row r="4301" spans="1:12" x14ac:dyDescent="0.8">
      <c r="A4301" s="29" t="s">
        <v>20399</v>
      </c>
      <c r="B4301" s="29" t="s">
        <v>20400</v>
      </c>
      <c r="C4301" s="29" t="s">
        <v>23813</v>
      </c>
      <c r="D4301" s="29" t="s">
        <v>25007</v>
      </c>
      <c r="E4301" s="32">
        <v>25</v>
      </c>
      <c r="F4301" s="29" t="s">
        <v>29</v>
      </c>
      <c r="G4301" s="29" t="s">
        <v>20401</v>
      </c>
      <c r="H4301" s="32">
        <v>2636566064</v>
      </c>
      <c r="I4301" s="29" t="s">
        <v>47</v>
      </c>
      <c r="J4301" s="29" t="s">
        <v>48</v>
      </c>
      <c r="K4301" s="34">
        <v>45352</v>
      </c>
      <c r="L4301" s="29"/>
    </row>
    <row r="4302" spans="1:12" x14ac:dyDescent="0.8">
      <c r="A4302" s="29" t="s">
        <v>20403</v>
      </c>
      <c r="B4302" s="29" t="s">
        <v>20404</v>
      </c>
      <c r="C4302" s="29" t="s">
        <v>23751</v>
      </c>
      <c r="D4302" s="29" t="s">
        <v>23874</v>
      </c>
      <c r="E4302" s="32">
        <v>29</v>
      </c>
      <c r="F4302" s="29" t="s">
        <v>29</v>
      </c>
      <c r="G4302" s="29" t="s">
        <v>20405</v>
      </c>
      <c r="H4302" s="32" t="s">
        <v>20406</v>
      </c>
      <c r="I4302" s="29" t="s">
        <v>249</v>
      </c>
      <c r="J4302" s="29" t="s">
        <v>55</v>
      </c>
      <c r="K4302" s="34">
        <v>43922</v>
      </c>
      <c r="L4302" s="29" t="s">
        <v>42</v>
      </c>
    </row>
    <row r="4303" spans="1:12" x14ac:dyDescent="0.8">
      <c r="A4303" s="29" t="s">
        <v>20408</v>
      </c>
      <c r="B4303" s="29" t="s">
        <v>20409</v>
      </c>
      <c r="C4303" s="29" t="s">
        <v>23873</v>
      </c>
      <c r="D4303" s="29" t="s">
        <v>24372</v>
      </c>
      <c r="E4303" s="32"/>
      <c r="F4303" s="29" t="s">
        <v>29</v>
      </c>
      <c r="G4303" s="29" t="s">
        <v>20410</v>
      </c>
      <c r="H4303" s="32" t="s">
        <v>20411</v>
      </c>
      <c r="I4303" s="29" t="s">
        <v>1209</v>
      </c>
      <c r="J4303" s="29" t="s">
        <v>92</v>
      </c>
      <c r="K4303" s="34">
        <v>45360</v>
      </c>
      <c r="L4303" s="29" t="s">
        <v>35</v>
      </c>
    </row>
    <row r="4304" spans="1:12" x14ac:dyDescent="0.8">
      <c r="A4304" s="29" t="s">
        <v>20413</v>
      </c>
      <c r="B4304" s="29" t="s">
        <v>57</v>
      </c>
      <c r="C4304" s="29" t="s">
        <v>23745</v>
      </c>
      <c r="D4304" s="29" t="s">
        <v>24334</v>
      </c>
      <c r="E4304" s="32">
        <v>23</v>
      </c>
      <c r="F4304" s="29" t="s">
        <v>29</v>
      </c>
      <c r="G4304" s="29" t="s">
        <v>20414</v>
      </c>
      <c r="H4304" s="32" t="s">
        <v>20415</v>
      </c>
      <c r="I4304" s="29" t="s">
        <v>125</v>
      </c>
      <c r="J4304" s="29" t="s">
        <v>126</v>
      </c>
      <c r="K4304" s="34">
        <v>44369</v>
      </c>
      <c r="L4304" s="29" t="s">
        <v>42</v>
      </c>
    </row>
    <row r="4305" spans="1:12" x14ac:dyDescent="0.8">
      <c r="A4305" s="29" t="s">
        <v>20417</v>
      </c>
      <c r="B4305" s="29" t="s">
        <v>20418</v>
      </c>
      <c r="C4305" s="29" t="s">
        <v>23995</v>
      </c>
      <c r="D4305" s="29" t="s">
        <v>24434</v>
      </c>
      <c r="E4305" s="32">
        <v>43</v>
      </c>
      <c r="F4305" s="29" t="s">
        <v>382</v>
      </c>
      <c r="G4305" s="29" t="s">
        <v>20419</v>
      </c>
      <c r="H4305" s="32" t="s">
        <v>20420</v>
      </c>
      <c r="I4305" s="29" t="s">
        <v>355</v>
      </c>
      <c r="J4305" s="29" t="s">
        <v>180</v>
      </c>
      <c r="K4305" s="34">
        <v>44047</v>
      </c>
      <c r="L4305" s="29" t="s">
        <v>35</v>
      </c>
    </row>
    <row r="4306" spans="1:12" x14ac:dyDescent="0.8">
      <c r="A4306" s="29" t="s">
        <v>20422</v>
      </c>
      <c r="B4306" s="29" t="s">
        <v>20423</v>
      </c>
      <c r="C4306" s="29" t="s">
        <v>23896</v>
      </c>
      <c r="D4306" s="29" t="s">
        <v>24034</v>
      </c>
      <c r="E4306" s="32">
        <v>19</v>
      </c>
      <c r="F4306" s="29" t="s">
        <v>29</v>
      </c>
      <c r="G4306" s="29" t="s">
        <v>20424</v>
      </c>
      <c r="H4306" s="32" t="s">
        <v>20425</v>
      </c>
      <c r="I4306" s="29" t="s">
        <v>510</v>
      </c>
      <c r="J4306" s="29" t="s">
        <v>126</v>
      </c>
      <c r="K4306" s="34">
        <v>44935</v>
      </c>
      <c r="L4306" s="29" t="s">
        <v>42</v>
      </c>
    </row>
    <row r="4307" spans="1:12" x14ac:dyDescent="0.8">
      <c r="A4307" s="29" t="s">
        <v>20427</v>
      </c>
      <c r="B4307" s="29" t="s">
        <v>11924</v>
      </c>
      <c r="C4307" s="29" t="s">
        <v>23801</v>
      </c>
      <c r="D4307" s="29" t="s">
        <v>24331</v>
      </c>
      <c r="E4307" s="32">
        <v>18</v>
      </c>
      <c r="F4307" s="29" t="s">
        <v>14</v>
      </c>
      <c r="G4307" s="29" t="s">
        <v>20428</v>
      </c>
      <c r="H4307" s="32" t="s">
        <v>20429</v>
      </c>
      <c r="I4307" s="29" t="s">
        <v>167</v>
      </c>
      <c r="J4307" s="29" t="s">
        <v>138</v>
      </c>
      <c r="K4307" s="34">
        <v>44306</v>
      </c>
      <c r="L4307" s="29" t="s">
        <v>35</v>
      </c>
    </row>
    <row r="4308" spans="1:12" x14ac:dyDescent="0.8">
      <c r="A4308" s="29" t="s">
        <v>20431</v>
      </c>
      <c r="B4308" s="29" t="s">
        <v>20432</v>
      </c>
      <c r="C4308" s="29" t="s">
        <v>23746</v>
      </c>
      <c r="D4308" s="29" t="s">
        <v>24741</v>
      </c>
      <c r="E4308" s="32">
        <v>27</v>
      </c>
      <c r="F4308" s="29" t="s">
        <v>14</v>
      </c>
      <c r="G4308" s="29" t="s">
        <v>4055</v>
      </c>
      <c r="H4308" s="32" t="s">
        <v>20433</v>
      </c>
      <c r="I4308" s="29" t="s">
        <v>320</v>
      </c>
      <c r="J4308" s="29" t="s">
        <v>138</v>
      </c>
      <c r="K4308" s="34">
        <v>44649</v>
      </c>
      <c r="L4308" s="29" t="s">
        <v>42</v>
      </c>
    </row>
    <row r="4309" spans="1:12" x14ac:dyDescent="0.8">
      <c r="A4309" s="29" t="s">
        <v>20435</v>
      </c>
      <c r="B4309" s="29" t="s">
        <v>20436</v>
      </c>
      <c r="C4309" s="29" t="s">
        <v>24106</v>
      </c>
      <c r="D4309" s="29" t="s">
        <v>23796</v>
      </c>
      <c r="E4309" s="32">
        <v>43</v>
      </c>
      <c r="F4309" s="29" t="s">
        <v>14</v>
      </c>
      <c r="G4309" s="29" t="s">
        <v>20437</v>
      </c>
      <c r="H4309" s="32" t="s">
        <v>20438</v>
      </c>
      <c r="I4309" s="29" t="s">
        <v>529</v>
      </c>
      <c r="J4309" s="29" t="s">
        <v>55</v>
      </c>
      <c r="K4309" s="34">
        <v>45203</v>
      </c>
      <c r="L4309" s="29" t="s">
        <v>35</v>
      </c>
    </row>
    <row r="4310" spans="1:12" x14ac:dyDescent="0.8">
      <c r="A4310" s="29" t="s">
        <v>20440</v>
      </c>
      <c r="B4310" s="29" t="s">
        <v>20441</v>
      </c>
      <c r="C4310" s="29" t="s">
        <v>24117</v>
      </c>
      <c r="D4310" s="29" t="s">
        <v>24977</v>
      </c>
      <c r="E4310" s="32">
        <v>32</v>
      </c>
      <c r="F4310" s="29" t="s">
        <v>14</v>
      </c>
      <c r="G4310" s="29" t="s">
        <v>20442</v>
      </c>
      <c r="H4310" s="32" t="s">
        <v>20443</v>
      </c>
      <c r="I4310" s="29" t="s">
        <v>144</v>
      </c>
      <c r="J4310" s="29" t="s">
        <v>145</v>
      </c>
      <c r="K4310" s="34">
        <v>44182</v>
      </c>
      <c r="L4310" s="29" t="s">
        <v>35</v>
      </c>
    </row>
    <row r="4311" spans="1:12" x14ac:dyDescent="0.8">
      <c r="A4311" s="29" t="s">
        <v>20445</v>
      </c>
      <c r="B4311" s="29" t="s">
        <v>20446</v>
      </c>
      <c r="C4311" s="29" t="s">
        <v>23854</v>
      </c>
      <c r="D4311" s="29" t="s">
        <v>24143</v>
      </c>
      <c r="E4311" s="32">
        <v>29</v>
      </c>
      <c r="F4311" s="29" t="s">
        <v>14</v>
      </c>
      <c r="G4311" s="29" t="s">
        <v>20447</v>
      </c>
      <c r="H4311" s="32" t="s">
        <v>20448</v>
      </c>
      <c r="I4311" s="29" t="s">
        <v>681</v>
      </c>
      <c r="J4311" s="29" t="s">
        <v>99</v>
      </c>
      <c r="K4311" s="34">
        <v>45132</v>
      </c>
      <c r="L4311" s="29" t="s">
        <v>42</v>
      </c>
    </row>
    <row r="4312" spans="1:12" x14ac:dyDescent="0.8">
      <c r="A4312" s="29" t="s">
        <v>20450</v>
      </c>
      <c r="B4312" s="29" t="s">
        <v>20451</v>
      </c>
      <c r="C4312" s="29" t="s">
        <v>23801</v>
      </c>
      <c r="D4312" s="29" t="s">
        <v>24737</v>
      </c>
      <c r="E4312" s="32">
        <v>35</v>
      </c>
      <c r="F4312" s="29" t="s">
        <v>14</v>
      </c>
      <c r="G4312" s="29" t="s">
        <v>20452</v>
      </c>
      <c r="H4312" s="32" t="s">
        <v>20453</v>
      </c>
      <c r="I4312" s="29" t="s">
        <v>192</v>
      </c>
      <c r="J4312" s="29" t="s">
        <v>193</v>
      </c>
      <c r="K4312" s="34">
        <v>44724</v>
      </c>
      <c r="L4312" s="29" t="s">
        <v>26</v>
      </c>
    </row>
    <row r="4313" spans="1:12" x14ac:dyDescent="0.8">
      <c r="A4313" s="29" t="s">
        <v>20455</v>
      </c>
      <c r="B4313" s="29" t="s">
        <v>20456</v>
      </c>
      <c r="C4313" s="29" t="s">
        <v>24055</v>
      </c>
      <c r="D4313" s="29" t="s">
        <v>25124</v>
      </c>
      <c r="E4313" s="32">
        <v>18</v>
      </c>
      <c r="F4313" s="29" t="s">
        <v>29</v>
      </c>
      <c r="G4313" s="29" t="s">
        <v>20457</v>
      </c>
      <c r="H4313" s="32" t="s">
        <v>20458</v>
      </c>
      <c r="I4313" s="29" t="s">
        <v>80</v>
      </c>
      <c r="J4313" s="29" t="s">
        <v>74</v>
      </c>
      <c r="K4313" s="34">
        <v>44491</v>
      </c>
      <c r="L4313" s="29" t="s">
        <v>42</v>
      </c>
    </row>
    <row r="4314" spans="1:12" x14ac:dyDescent="0.8">
      <c r="A4314" s="29" t="s">
        <v>20460</v>
      </c>
      <c r="B4314" s="29" t="s">
        <v>20461</v>
      </c>
      <c r="C4314" s="29" t="s">
        <v>23817</v>
      </c>
      <c r="D4314" s="29" t="s">
        <v>24613</v>
      </c>
      <c r="E4314" s="32">
        <v>40</v>
      </c>
      <c r="F4314" s="29" t="s">
        <v>14</v>
      </c>
      <c r="G4314" s="29" t="s">
        <v>20462</v>
      </c>
      <c r="H4314" s="32" t="s">
        <v>20463</v>
      </c>
      <c r="I4314" s="29" t="s">
        <v>25</v>
      </c>
      <c r="J4314" s="29" t="s">
        <v>19</v>
      </c>
      <c r="K4314" s="34">
        <v>44643</v>
      </c>
      <c r="L4314" s="29" t="s">
        <v>35</v>
      </c>
    </row>
    <row r="4315" spans="1:12" x14ac:dyDescent="0.8">
      <c r="A4315" s="29" t="s">
        <v>20465</v>
      </c>
      <c r="B4315" s="29" t="s">
        <v>20466</v>
      </c>
      <c r="C4315" s="29" t="s">
        <v>23897</v>
      </c>
      <c r="D4315" s="29" t="s">
        <v>24428</v>
      </c>
      <c r="E4315" s="32">
        <v>39</v>
      </c>
      <c r="F4315" s="29" t="s">
        <v>14</v>
      </c>
      <c r="G4315" s="29" t="s">
        <v>20467</v>
      </c>
      <c r="H4315" s="32" t="s">
        <v>20468</v>
      </c>
      <c r="I4315" s="29" t="s">
        <v>681</v>
      </c>
      <c r="J4315" s="29" t="s">
        <v>99</v>
      </c>
      <c r="K4315" s="34">
        <v>44196</v>
      </c>
      <c r="L4315" s="29" t="s">
        <v>26</v>
      </c>
    </row>
    <row r="4316" spans="1:12" x14ac:dyDescent="0.8">
      <c r="A4316" s="29" t="s">
        <v>20470</v>
      </c>
      <c r="B4316" s="29" t="s">
        <v>20471</v>
      </c>
      <c r="C4316" s="29" t="s">
        <v>23833</v>
      </c>
      <c r="D4316" s="29" t="s">
        <v>24598</v>
      </c>
      <c r="E4316" s="32">
        <v>30</v>
      </c>
      <c r="F4316" s="29" t="s">
        <v>14</v>
      </c>
      <c r="G4316" s="29" t="s">
        <v>20472</v>
      </c>
      <c r="H4316" s="32" t="s">
        <v>20473</v>
      </c>
      <c r="I4316" s="29" t="s">
        <v>137</v>
      </c>
      <c r="J4316" s="29" t="s">
        <v>138</v>
      </c>
      <c r="K4316" s="34">
        <v>45136</v>
      </c>
      <c r="L4316" s="29"/>
    </row>
    <row r="4317" spans="1:12" x14ac:dyDescent="0.8">
      <c r="A4317" s="29" t="s">
        <v>20475</v>
      </c>
      <c r="B4317" s="29" t="s">
        <v>20476</v>
      </c>
      <c r="C4317" s="29" t="s">
        <v>23896</v>
      </c>
      <c r="D4317" s="29" t="s">
        <v>24428</v>
      </c>
      <c r="E4317" s="32">
        <v>47</v>
      </c>
      <c r="F4317" s="29" t="s">
        <v>108</v>
      </c>
      <c r="G4317" s="29" t="s">
        <v>20477</v>
      </c>
      <c r="H4317" s="32" t="s">
        <v>20478</v>
      </c>
      <c r="I4317" s="29" t="s">
        <v>932</v>
      </c>
      <c r="J4317" s="29" t="s">
        <v>126</v>
      </c>
      <c r="K4317" s="34">
        <v>44935</v>
      </c>
      <c r="L4317" s="29" t="s">
        <v>26</v>
      </c>
    </row>
    <row r="4318" spans="1:12" x14ac:dyDescent="0.8">
      <c r="A4318" s="29" t="s">
        <v>20480</v>
      </c>
      <c r="B4318" s="29" t="s">
        <v>20481</v>
      </c>
      <c r="C4318" s="29" t="s">
        <v>23827</v>
      </c>
      <c r="D4318" s="29" t="s">
        <v>25032</v>
      </c>
      <c r="E4318" s="32">
        <v>21</v>
      </c>
      <c r="F4318" s="29" t="s">
        <v>29</v>
      </c>
      <c r="G4318" s="29" t="s">
        <v>17644</v>
      </c>
      <c r="H4318" s="32" t="s">
        <v>20482</v>
      </c>
      <c r="I4318" s="29" t="s">
        <v>573</v>
      </c>
      <c r="J4318" s="29"/>
      <c r="K4318" s="34">
        <v>44664</v>
      </c>
      <c r="L4318" s="29" t="s">
        <v>26</v>
      </c>
    </row>
    <row r="4319" spans="1:12" x14ac:dyDescent="0.8">
      <c r="A4319" s="29" t="s">
        <v>20484</v>
      </c>
      <c r="B4319" s="29" t="s">
        <v>20485</v>
      </c>
      <c r="C4319" s="29" t="s">
        <v>23746</v>
      </c>
      <c r="D4319" s="29" t="s">
        <v>25054</v>
      </c>
      <c r="E4319" s="32">
        <v>48</v>
      </c>
      <c r="F4319" s="29" t="s">
        <v>14</v>
      </c>
      <c r="G4319" s="29" t="s">
        <v>20486</v>
      </c>
      <c r="H4319" s="32" t="s">
        <v>20487</v>
      </c>
      <c r="I4319" s="29" t="s">
        <v>161</v>
      </c>
      <c r="J4319" s="29" t="s">
        <v>113</v>
      </c>
      <c r="K4319" s="34">
        <v>44669</v>
      </c>
      <c r="L4319" s="29" t="s">
        <v>42</v>
      </c>
    </row>
    <row r="4320" spans="1:12" x14ac:dyDescent="0.8">
      <c r="A4320" s="29" t="s">
        <v>20489</v>
      </c>
      <c r="B4320" s="29" t="s">
        <v>20490</v>
      </c>
      <c r="C4320" s="29" t="s">
        <v>23937</v>
      </c>
      <c r="D4320" s="29" t="s">
        <v>24495</v>
      </c>
      <c r="E4320" s="32">
        <v>36</v>
      </c>
      <c r="F4320" s="29" t="s">
        <v>29</v>
      </c>
      <c r="G4320" s="29" t="s">
        <v>20491</v>
      </c>
      <c r="H4320" s="32" t="s">
        <v>20492</v>
      </c>
      <c r="I4320" s="29" t="s">
        <v>1777</v>
      </c>
      <c r="J4320" s="29" t="s">
        <v>145</v>
      </c>
      <c r="K4320" s="34">
        <v>44348</v>
      </c>
      <c r="L4320" s="29" t="s">
        <v>42</v>
      </c>
    </row>
    <row r="4321" spans="1:12" x14ac:dyDescent="0.8">
      <c r="A4321" s="29" t="s">
        <v>20494</v>
      </c>
      <c r="B4321" s="29" t="s">
        <v>20495</v>
      </c>
      <c r="C4321" s="29" t="s">
        <v>23767</v>
      </c>
      <c r="D4321" s="29" t="s">
        <v>24919</v>
      </c>
      <c r="E4321" s="32">
        <v>30</v>
      </c>
      <c r="F4321" s="29" t="s">
        <v>29</v>
      </c>
      <c r="G4321" s="29" t="s">
        <v>20496</v>
      </c>
      <c r="H4321" s="32" t="s">
        <v>20497</v>
      </c>
      <c r="I4321" s="29" t="s">
        <v>61</v>
      </c>
      <c r="J4321" s="29" t="s">
        <v>62</v>
      </c>
      <c r="K4321" s="34">
        <v>45390</v>
      </c>
      <c r="L4321" s="29" t="s">
        <v>35</v>
      </c>
    </row>
    <row r="4322" spans="1:12" x14ac:dyDescent="0.8">
      <c r="A4322" s="29" t="s">
        <v>20499</v>
      </c>
      <c r="B4322" s="29" t="s">
        <v>20500</v>
      </c>
      <c r="C4322" s="29" t="s">
        <v>24056</v>
      </c>
      <c r="D4322" s="29" t="s">
        <v>23969</v>
      </c>
      <c r="E4322" s="32">
        <v>34</v>
      </c>
      <c r="F4322" s="29" t="s">
        <v>29</v>
      </c>
      <c r="G4322" s="29" t="s">
        <v>20501</v>
      </c>
      <c r="H4322" s="32" t="s">
        <v>20502</v>
      </c>
      <c r="I4322" s="29" t="s">
        <v>125</v>
      </c>
      <c r="J4322" s="29" t="s">
        <v>126</v>
      </c>
      <c r="K4322" s="34">
        <v>45523</v>
      </c>
      <c r="L4322" s="29" t="s">
        <v>35</v>
      </c>
    </row>
    <row r="4323" spans="1:12" x14ac:dyDescent="0.8">
      <c r="A4323" s="29" t="s">
        <v>20503</v>
      </c>
      <c r="B4323" s="29" t="s">
        <v>20504</v>
      </c>
      <c r="C4323" s="29" t="s">
        <v>390</v>
      </c>
      <c r="D4323" s="29" t="s">
        <v>24480</v>
      </c>
      <c r="E4323" s="32">
        <v>33</v>
      </c>
      <c r="F4323" s="29" t="s">
        <v>29</v>
      </c>
      <c r="G4323" s="29" t="s">
        <v>20505</v>
      </c>
      <c r="H4323" s="32" t="s">
        <v>20506</v>
      </c>
      <c r="I4323" s="29" t="s">
        <v>1448</v>
      </c>
      <c r="J4323" s="29" t="s">
        <v>193</v>
      </c>
      <c r="K4323" s="34">
        <v>44856</v>
      </c>
      <c r="L4323" s="29" t="s">
        <v>42</v>
      </c>
    </row>
    <row r="4324" spans="1:12" x14ac:dyDescent="0.8">
      <c r="A4324" s="29" t="s">
        <v>20508</v>
      </c>
      <c r="B4324" s="29" t="s">
        <v>20509</v>
      </c>
      <c r="C4324" s="29" t="s">
        <v>23833</v>
      </c>
      <c r="D4324" s="29" t="s">
        <v>24331</v>
      </c>
      <c r="E4324" s="32"/>
      <c r="F4324" s="29" t="s">
        <v>382</v>
      </c>
      <c r="G4324" s="29" t="s">
        <v>20510</v>
      </c>
      <c r="H4324" s="32" t="s">
        <v>20511</v>
      </c>
      <c r="I4324" s="29" t="s">
        <v>796</v>
      </c>
      <c r="J4324" s="29" t="s">
        <v>19</v>
      </c>
      <c r="K4324" s="34">
        <v>44440</v>
      </c>
      <c r="L4324" s="29" t="s">
        <v>42</v>
      </c>
    </row>
    <row r="4325" spans="1:12" x14ac:dyDescent="0.8">
      <c r="A4325" s="29" t="s">
        <v>20513</v>
      </c>
      <c r="B4325" s="29" t="s">
        <v>20514</v>
      </c>
      <c r="C4325" s="29" t="s">
        <v>390</v>
      </c>
      <c r="D4325" s="29" t="s">
        <v>24400</v>
      </c>
      <c r="E4325" s="32">
        <v>22</v>
      </c>
      <c r="F4325" s="29" t="s">
        <v>29</v>
      </c>
      <c r="G4325" s="29" t="s">
        <v>20515</v>
      </c>
      <c r="H4325" s="32" t="s">
        <v>20516</v>
      </c>
      <c r="I4325" s="29" t="s">
        <v>41</v>
      </c>
      <c r="J4325" s="29" t="s">
        <v>19</v>
      </c>
      <c r="K4325" s="34">
        <v>44489</v>
      </c>
      <c r="L4325" s="29" t="s">
        <v>35</v>
      </c>
    </row>
    <row r="4326" spans="1:12" x14ac:dyDescent="0.8">
      <c r="A4326" s="29" t="s">
        <v>20518</v>
      </c>
      <c r="B4326" s="29" t="s">
        <v>20519</v>
      </c>
      <c r="C4326" s="29" t="s">
        <v>24112</v>
      </c>
      <c r="D4326" s="29" t="s">
        <v>24816</v>
      </c>
      <c r="E4326" s="32">
        <v>25</v>
      </c>
      <c r="F4326" s="29" t="s">
        <v>29</v>
      </c>
      <c r="G4326" s="29" t="s">
        <v>20520</v>
      </c>
      <c r="H4326" s="32" t="s">
        <v>20521</v>
      </c>
      <c r="I4326" s="29" t="s">
        <v>932</v>
      </c>
      <c r="J4326" s="29" t="s">
        <v>126</v>
      </c>
      <c r="K4326" s="34">
        <v>44386</v>
      </c>
      <c r="L4326" s="29" t="s">
        <v>42</v>
      </c>
    </row>
    <row r="4327" spans="1:12" x14ac:dyDescent="0.8">
      <c r="A4327" s="29" t="s">
        <v>20523</v>
      </c>
      <c r="B4327" s="29" t="s">
        <v>20524</v>
      </c>
      <c r="C4327" s="29" t="s">
        <v>23920</v>
      </c>
      <c r="D4327" s="29" t="s">
        <v>24812</v>
      </c>
      <c r="E4327" s="32">
        <v>47</v>
      </c>
      <c r="F4327" s="29" t="s">
        <v>29</v>
      </c>
      <c r="G4327" s="29" t="s">
        <v>20525</v>
      </c>
      <c r="H4327" s="32" t="s">
        <v>20526</v>
      </c>
      <c r="I4327" s="29" t="s">
        <v>25</v>
      </c>
      <c r="J4327" s="29"/>
      <c r="K4327" s="34">
        <v>44822</v>
      </c>
      <c r="L4327" s="29" t="s">
        <v>35</v>
      </c>
    </row>
    <row r="4328" spans="1:12" x14ac:dyDescent="0.8">
      <c r="A4328" s="29" t="s">
        <v>20528</v>
      </c>
      <c r="B4328" s="29" t="s">
        <v>20529</v>
      </c>
      <c r="C4328" s="29" t="s">
        <v>24279</v>
      </c>
      <c r="D4328" s="29" t="s">
        <v>24477</v>
      </c>
      <c r="E4328" s="32">
        <v>27</v>
      </c>
      <c r="F4328" s="29" t="s">
        <v>14</v>
      </c>
      <c r="G4328" s="29" t="s">
        <v>20530</v>
      </c>
      <c r="H4328" s="32" t="s">
        <v>20531</v>
      </c>
      <c r="I4328" s="29" t="s">
        <v>1777</v>
      </c>
      <c r="J4328" s="29" t="s">
        <v>145</v>
      </c>
      <c r="K4328" s="34">
        <v>45308</v>
      </c>
      <c r="L4328" s="29" t="s">
        <v>35</v>
      </c>
    </row>
    <row r="4329" spans="1:12" x14ac:dyDescent="0.8">
      <c r="A4329" s="29" t="s">
        <v>20533</v>
      </c>
      <c r="B4329" s="29" t="s">
        <v>20534</v>
      </c>
      <c r="C4329" s="29" t="s">
        <v>23973</v>
      </c>
      <c r="D4329" s="29" t="s">
        <v>24395</v>
      </c>
      <c r="E4329" s="32">
        <v>45</v>
      </c>
      <c r="F4329" s="29" t="s">
        <v>108</v>
      </c>
      <c r="G4329" s="29" t="s">
        <v>20535</v>
      </c>
      <c r="H4329" s="32" t="s">
        <v>20536</v>
      </c>
      <c r="I4329" s="29" t="s">
        <v>781</v>
      </c>
      <c r="J4329" s="29" t="s">
        <v>145</v>
      </c>
      <c r="K4329" s="34">
        <v>45389</v>
      </c>
      <c r="L4329" s="29" t="s">
        <v>42</v>
      </c>
    </row>
    <row r="4330" spans="1:12" x14ac:dyDescent="0.8">
      <c r="A4330" s="29" t="s">
        <v>20538</v>
      </c>
      <c r="B4330" s="29" t="s">
        <v>20539</v>
      </c>
      <c r="C4330" s="29" t="s">
        <v>23752</v>
      </c>
      <c r="D4330" s="29" t="s">
        <v>24523</v>
      </c>
      <c r="E4330" s="32">
        <v>55</v>
      </c>
      <c r="F4330" s="29" t="s">
        <v>14</v>
      </c>
      <c r="G4330" s="29" t="s">
        <v>20540</v>
      </c>
      <c r="H4330" s="32" t="s">
        <v>20541</v>
      </c>
      <c r="I4330" s="29" t="s">
        <v>730</v>
      </c>
      <c r="J4330" s="29" t="s">
        <v>62</v>
      </c>
      <c r="K4330" s="34">
        <v>44052</v>
      </c>
      <c r="L4330" s="29" t="s">
        <v>35</v>
      </c>
    </row>
    <row r="4331" spans="1:12" x14ac:dyDescent="0.8">
      <c r="A4331" s="29" t="s">
        <v>20543</v>
      </c>
      <c r="B4331" s="29" t="s">
        <v>20544</v>
      </c>
      <c r="C4331" s="29" t="s">
        <v>23954</v>
      </c>
      <c r="D4331" s="29" t="s">
        <v>24480</v>
      </c>
      <c r="E4331" s="32">
        <v>30</v>
      </c>
      <c r="F4331" s="29" t="s">
        <v>14</v>
      </c>
      <c r="G4331" s="29" t="s">
        <v>20545</v>
      </c>
      <c r="H4331" s="32" t="s">
        <v>20546</v>
      </c>
      <c r="I4331" s="29" t="s">
        <v>41</v>
      </c>
      <c r="J4331" s="29" t="s">
        <v>19</v>
      </c>
      <c r="K4331" s="34">
        <v>44924</v>
      </c>
      <c r="L4331" s="29" t="s">
        <v>42</v>
      </c>
    </row>
    <row r="4332" spans="1:12" x14ac:dyDescent="0.8">
      <c r="A4332" s="29" t="s">
        <v>20548</v>
      </c>
      <c r="B4332" s="29" t="s">
        <v>20549</v>
      </c>
      <c r="C4332" s="29" t="s">
        <v>24114</v>
      </c>
      <c r="D4332" s="29" t="s">
        <v>24404</v>
      </c>
      <c r="E4332" s="32">
        <v>43</v>
      </c>
      <c r="F4332" s="29" t="s">
        <v>14</v>
      </c>
      <c r="G4332" s="29" t="s">
        <v>20550</v>
      </c>
      <c r="H4332" s="32">
        <f>1-318-515-497</f>
        <v>-1329</v>
      </c>
      <c r="I4332" s="29" t="s">
        <v>553</v>
      </c>
      <c r="J4332" s="29" t="s">
        <v>221</v>
      </c>
      <c r="K4332" s="34">
        <v>45227</v>
      </c>
      <c r="L4332" s="29" t="s">
        <v>35</v>
      </c>
    </row>
    <row r="4333" spans="1:12" x14ac:dyDescent="0.8">
      <c r="A4333" s="29" t="s">
        <v>20552</v>
      </c>
      <c r="B4333" s="29" t="s">
        <v>20553</v>
      </c>
      <c r="C4333" s="29" t="s">
        <v>24050</v>
      </c>
      <c r="D4333" s="29" t="s">
        <v>24590</v>
      </c>
      <c r="E4333" s="32">
        <v>21</v>
      </c>
      <c r="F4333" s="29" t="s">
        <v>14</v>
      </c>
      <c r="G4333" s="29" t="s">
        <v>20554</v>
      </c>
      <c r="H4333" s="32" t="s">
        <v>20555</v>
      </c>
      <c r="I4333" s="29" t="s">
        <v>558</v>
      </c>
      <c r="J4333" s="29" t="s">
        <v>55</v>
      </c>
      <c r="K4333" s="34">
        <v>44360</v>
      </c>
      <c r="L4333" s="29" t="s">
        <v>42</v>
      </c>
    </row>
    <row r="4334" spans="1:12" x14ac:dyDescent="0.8">
      <c r="A4334" s="29" t="s">
        <v>20557</v>
      </c>
      <c r="B4334" s="29" t="s">
        <v>20558</v>
      </c>
      <c r="C4334" s="29" t="s">
        <v>23809</v>
      </c>
      <c r="D4334" s="29" t="s">
        <v>24504</v>
      </c>
      <c r="E4334" s="32">
        <v>44</v>
      </c>
      <c r="F4334" s="29" t="s">
        <v>29</v>
      </c>
      <c r="G4334" s="29"/>
      <c r="H4334" s="32" t="s">
        <v>20559</v>
      </c>
      <c r="I4334" s="29" t="s">
        <v>112</v>
      </c>
      <c r="J4334" s="29" t="s">
        <v>113</v>
      </c>
      <c r="K4334" s="34">
        <v>44359</v>
      </c>
      <c r="L4334" s="29" t="s">
        <v>26</v>
      </c>
    </row>
    <row r="4335" spans="1:12" x14ac:dyDescent="0.8">
      <c r="A4335" s="29" t="s">
        <v>20561</v>
      </c>
      <c r="B4335" s="29" t="s">
        <v>20562</v>
      </c>
      <c r="C4335" s="29" t="s">
        <v>23871</v>
      </c>
      <c r="D4335" s="29" t="s">
        <v>24456</v>
      </c>
      <c r="E4335" s="32">
        <v>37</v>
      </c>
      <c r="F4335" s="29" t="s">
        <v>108</v>
      </c>
      <c r="G4335" s="29" t="s">
        <v>20563</v>
      </c>
      <c r="H4335" s="32"/>
      <c r="I4335" s="29" t="s">
        <v>309</v>
      </c>
      <c r="J4335" s="29" t="s">
        <v>74</v>
      </c>
      <c r="K4335" s="34">
        <v>44390</v>
      </c>
      <c r="L4335" s="29" t="s">
        <v>26</v>
      </c>
    </row>
    <row r="4336" spans="1:12" x14ac:dyDescent="0.8">
      <c r="A4336" s="29" t="s">
        <v>20565</v>
      </c>
      <c r="B4336" s="29" t="s">
        <v>20566</v>
      </c>
      <c r="C4336" s="29" t="s">
        <v>23745</v>
      </c>
      <c r="D4336" s="29" t="s">
        <v>24324</v>
      </c>
      <c r="E4336" s="32">
        <v>40</v>
      </c>
      <c r="F4336" s="29" t="s">
        <v>29</v>
      </c>
      <c r="G4336" s="29" t="s">
        <v>20567</v>
      </c>
      <c r="H4336" s="32" t="s">
        <v>20568</v>
      </c>
      <c r="I4336" s="29" t="s">
        <v>309</v>
      </c>
      <c r="J4336" s="29" t="s">
        <v>74</v>
      </c>
      <c r="K4336" s="34">
        <v>45252</v>
      </c>
      <c r="L4336" s="29"/>
    </row>
    <row r="4337" spans="1:12" x14ac:dyDescent="0.8">
      <c r="A4337" s="29" t="s">
        <v>20570</v>
      </c>
      <c r="B4337" s="29" t="s">
        <v>20571</v>
      </c>
      <c r="C4337" s="29" t="s">
        <v>24045</v>
      </c>
      <c r="D4337" s="29" t="s">
        <v>24358</v>
      </c>
      <c r="E4337" s="32">
        <v>27</v>
      </c>
      <c r="F4337" s="29" t="s">
        <v>29</v>
      </c>
      <c r="G4337" s="29" t="s">
        <v>20572</v>
      </c>
      <c r="H4337" s="32" t="s">
        <v>20573</v>
      </c>
      <c r="I4337" s="29" t="s">
        <v>409</v>
      </c>
      <c r="J4337" s="29" t="s">
        <v>34</v>
      </c>
      <c r="K4337" s="34">
        <v>44422</v>
      </c>
      <c r="L4337" s="29" t="s">
        <v>42</v>
      </c>
    </row>
    <row r="4338" spans="1:12" x14ac:dyDescent="0.8">
      <c r="A4338" s="29" t="s">
        <v>20575</v>
      </c>
      <c r="B4338" s="29" t="s">
        <v>20576</v>
      </c>
      <c r="C4338" s="29" t="s">
        <v>23740</v>
      </c>
      <c r="D4338" s="29" t="s">
        <v>24922</v>
      </c>
      <c r="E4338" s="32">
        <v>18</v>
      </c>
      <c r="F4338" s="29" t="s">
        <v>14</v>
      </c>
      <c r="G4338" s="29" t="s">
        <v>20577</v>
      </c>
      <c r="H4338" s="32" t="s">
        <v>20578</v>
      </c>
      <c r="I4338" s="29" t="s">
        <v>291</v>
      </c>
      <c r="J4338" s="29" t="s">
        <v>92</v>
      </c>
      <c r="K4338" s="34">
        <v>44531</v>
      </c>
      <c r="L4338" s="29" t="s">
        <v>35</v>
      </c>
    </row>
    <row r="4339" spans="1:12" x14ac:dyDescent="0.8">
      <c r="A4339" s="29" t="s">
        <v>20580</v>
      </c>
      <c r="B4339" s="29" t="s">
        <v>20581</v>
      </c>
      <c r="C4339" s="29" t="s">
        <v>23774</v>
      </c>
      <c r="D4339" s="29" t="s">
        <v>24362</v>
      </c>
      <c r="E4339" s="32">
        <v>41</v>
      </c>
      <c r="F4339" s="29" t="s">
        <v>29</v>
      </c>
      <c r="G4339" s="29" t="s">
        <v>20582</v>
      </c>
      <c r="H4339" s="32" t="s">
        <v>20583</v>
      </c>
      <c r="I4339" s="29" t="s">
        <v>91</v>
      </c>
      <c r="J4339" s="29" t="s">
        <v>92</v>
      </c>
      <c r="K4339" s="34">
        <v>44725</v>
      </c>
      <c r="L4339" s="29" t="s">
        <v>42</v>
      </c>
    </row>
    <row r="4340" spans="1:12" x14ac:dyDescent="0.8">
      <c r="A4340" s="29" t="s">
        <v>20585</v>
      </c>
      <c r="B4340" s="29" t="s">
        <v>2188</v>
      </c>
      <c r="C4340" s="29" t="s">
        <v>23801</v>
      </c>
      <c r="D4340" s="29" t="s">
        <v>24363</v>
      </c>
      <c r="E4340" s="32">
        <v>18</v>
      </c>
      <c r="F4340" s="29" t="s">
        <v>14</v>
      </c>
      <c r="G4340" s="29" t="s">
        <v>20586</v>
      </c>
      <c r="H4340" s="32" t="s">
        <v>20587</v>
      </c>
      <c r="I4340" s="29" t="s">
        <v>558</v>
      </c>
      <c r="J4340" s="29" t="s">
        <v>55</v>
      </c>
      <c r="K4340" s="34">
        <v>44192</v>
      </c>
      <c r="L4340" s="29" t="s">
        <v>35</v>
      </c>
    </row>
    <row r="4341" spans="1:12" x14ac:dyDescent="0.8">
      <c r="A4341" s="29" t="s">
        <v>20589</v>
      </c>
      <c r="B4341" s="29" t="s">
        <v>20590</v>
      </c>
      <c r="C4341" s="29" t="s">
        <v>23922</v>
      </c>
      <c r="D4341" s="29" t="s">
        <v>25094</v>
      </c>
      <c r="E4341" s="32">
        <v>31</v>
      </c>
      <c r="F4341" s="29" t="s">
        <v>14</v>
      </c>
      <c r="G4341" s="29" t="s">
        <v>20591</v>
      </c>
      <c r="H4341" s="32" t="s">
        <v>20592</v>
      </c>
      <c r="I4341" s="29" t="s">
        <v>350</v>
      </c>
      <c r="J4341" s="29" t="s">
        <v>34</v>
      </c>
      <c r="K4341" s="34">
        <v>44257</v>
      </c>
      <c r="L4341" s="29" t="s">
        <v>42</v>
      </c>
    </row>
    <row r="4342" spans="1:12" x14ac:dyDescent="0.8">
      <c r="A4342" s="29" t="s">
        <v>20594</v>
      </c>
      <c r="B4342" s="29" t="s">
        <v>20595</v>
      </c>
      <c r="C4342" s="29" t="s">
        <v>23955</v>
      </c>
      <c r="D4342" s="29" t="s">
        <v>24955</v>
      </c>
      <c r="E4342" s="32">
        <v>46</v>
      </c>
      <c r="F4342" s="29" t="s">
        <v>29</v>
      </c>
      <c r="G4342" s="29" t="s">
        <v>20596</v>
      </c>
      <c r="H4342" s="32" t="s">
        <v>20597</v>
      </c>
      <c r="I4342" s="29" t="s">
        <v>260</v>
      </c>
      <c r="J4342" s="29" t="s">
        <v>113</v>
      </c>
      <c r="K4342" s="34">
        <v>44230</v>
      </c>
      <c r="L4342" s="29" t="s">
        <v>35</v>
      </c>
    </row>
    <row r="4343" spans="1:12" x14ac:dyDescent="0.8">
      <c r="A4343" s="29" t="s">
        <v>20599</v>
      </c>
      <c r="B4343" s="29" t="s">
        <v>20600</v>
      </c>
      <c r="C4343" s="29" t="s">
        <v>23748</v>
      </c>
      <c r="D4343" s="29" t="s">
        <v>25160</v>
      </c>
      <c r="E4343" s="32">
        <v>37</v>
      </c>
      <c r="F4343" s="29" t="s">
        <v>14</v>
      </c>
      <c r="G4343" s="29" t="s">
        <v>20601</v>
      </c>
      <c r="H4343" s="32" t="s">
        <v>20602</v>
      </c>
      <c r="I4343" s="29" t="s">
        <v>119</v>
      </c>
      <c r="J4343" s="29" t="s">
        <v>55</v>
      </c>
      <c r="K4343" s="34">
        <v>44428</v>
      </c>
      <c r="L4343" s="29" t="s">
        <v>42</v>
      </c>
    </row>
    <row r="4344" spans="1:12" x14ac:dyDescent="0.8">
      <c r="A4344" s="29" t="s">
        <v>20604</v>
      </c>
      <c r="B4344" s="29" t="s">
        <v>20605</v>
      </c>
      <c r="C4344" s="29" t="s">
        <v>23892</v>
      </c>
      <c r="D4344" s="29" t="s">
        <v>24330</v>
      </c>
      <c r="E4344" s="32"/>
      <c r="F4344" s="29" t="s">
        <v>29</v>
      </c>
      <c r="G4344" s="29"/>
      <c r="H4344" s="32" t="s">
        <v>20606</v>
      </c>
      <c r="I4344" s="29" t="s">
        <v>47</v>
      </c>
      <c r="J4344" s="29" t="s">
        <v>48</v>
      </c>
      <c r="K4344" s="34">
        <v>44147</v>
      </c>
      <c r="L4344" s="29" t="s">
        <v>35</v>
      </c>
    </row>
    <row r="4345" spans="1:12" x14ac:dyDescent="0.8">
      <c r="A4345" s="29" t="s">
        <v>20608</v>
      </c>
      <c r="B4345" s="29" t="s">
        <v>20609</v>
      </c>
      <c r="C4345" s="29" t="s">
        <v>23999</v>
      </c>
      <c r="D4345" s="29" t="s">
        <v>24802</v>
      </c>
      <c r="E4345" s="32">
        <v>47</v>
      </c>
      <c r="F4345" s="29" t="s">
        <v>14</v>
      </c>
      <c r="G4345" s="29" t="s">
        <v>20610</v>
      </c>
      <c r="H4345" s="32" t="s">
        <v>20611</v>
      </c>
      <c r="I4345" s="29" t="s">
        <v>832</v>
      </c>
      <c r="J4345" s="29" t="s">
        <v>62</v>
      </c>
      <c r="K4345" s="34">
        <v>43938</v>
      </c>
      <c r="L4345" s="29" t="s">
        <v>35</v>
      </c>
    </row>
    <row r="4346" spans="1:12" x14ac:dyDescent="0.8">
      <c r="A4346" s="29" t="s">
        <v>20613</v>
      </c>
      <c r="B4346" s="29" t="s">
        <v>20614</v>
      </c>
      <c r="C4346" s="29" t="s">
        <v>24038</v>
      </c>
      <c r="D4346" s="29" t="s">
        <v>24456</v>
      </c>
      <c r="E4346" s="32">
        <v>27</v>
      </c>
      <c r="F4346" s="29" t="s">
        <v>29</v>
      </c>
      <c r="G4346" s="29" t="s">
        <v>20615</v>
      </c>
      <c r="H4346" s="32" t="s">
        <v>20616</v>
      </c>
      <c r="I4346" s="29" t="s">
        <v>18</v>
      </c>
      <c r="J4346" s="29" t="s">
        <v>19</v>
      </c>
      <c r="K4346" s="34">
        <v>44160</v>
      </c>
      <c r="L4346" s="29" t="s">
        <v>35</v>
      </c>
    </row>
    <row r="4347" spans="1:12" x14ac:dyDescent="0.8">
      <c r="A4347" s="29" t="s">
        <v>20618</v>
      </c>
      <c r="B4347" s="29" t="s">
        <v>16421</v>
      </c>
      <c r="C4347" s="29" t="s">
        <v>23945</v>
      </c>
      <c r="D4347" s="29" t="s">
        <v>24507</v>
      </c>
      <c r="E4347" s="32">
        <v>35</v>
      </c>
      <c r="F4347" s="29" t="s">
        <v>29</v>
      </c>
      <c r="G4347" s="29" t="s">
        <v>20619</v>
      </c>
      <c r="H4347" s="32" t="s">
        <v>20620</v>
      </c>
      <c r="I4347" s="29" t="s">
        <v>450</v>
      </c>
      <c r="J4347" s="29" t="s">
        <v>138</v>
      </c>
      <c r="K4347" s="34">
        <v>44614</v>
      </c>
      <c r="L4347" s="29" t="s">
        <v>42</v>
      </c>
    </row>
    <row r="4348" spans="1:12" x14ac:dyDescent="0.8">
      <c r="A4348" s="29" t="s">
        <v>20622</v>
      </c>
      <c r="B4348" s="29" t="s">
        <v>20623</v>
      </c>
      <c r="C4348" s="29" t="s">
        <v>23879</v>
      </c>
      <c r="D4348" s="29" t="s">
        <v>23969</v>
      </c>
      <c r="E4348" s="32">
        <v>34</v>
      </c>
      <c r="F4348" s="29" t="s">
        <v>29</v>
      </c>
      <c r="G4348" s="29" t="s">
        <v>20624</v>
      </c>
      <c r="H4348" s="32">
        <v>6258717601</v>
      </c>
      <c r="I4348" s="29" t="s">
        <v>227</v>
      </c>
      <c r="J4348" s="29" t="s">
        <v>221</v>
      </c>
      <c r="K4348" s="34">
        <v>45316</v>
      </c>
      <c r="L4348" s="29" t="s">
        <v>42</v>
      </c>
    </row>
    <row r="4349" spans="1:12" x14ac:dyDescent="0.8">
      <c r="A4349" s="29" t="s">
        <v>20626</v>
      </c>
      <c r="B4349" s="29" t="s">
        <v>20627</v>
      </c>
      <c r="C4349" s="29" t="s">
        <v>23985</v>
      </c>
      <c r="D4349" s="29" t="s">
        <v>24664</v>
      </c>
      <c r="E4349" s="32">
        <v>18</v>
      </c>
      <c r="F4349" s="29" t="s">
        <v>29</v>
      </c>
      <c r="G4349" s="29" t="s">
        <v>20628</v>
      </c>
      <c r="H4349" s="32" t="s">
        <v>20629</v>
      </c>
      <c r="I4349" s="29" t="s">
        <v>796</v>
      </c>
      <c r="J4349" s="29" t="s">
        <v>19</v>
      </c>
      <c r="K4349" s="34">
        <v>44132</v>
      </c>
      <c r="L4349" s="29" t="s">
        <v>42</v>
      </c>
    </row>
    <row r="4350" spans="1:12" x14ac:dyDescent="0.8">
      <c r="A4350" s="29" t="s">
        <v>20631</v>
      </c>
      <c r="B4350" s="29" t="s">
        <v>20632</v>
      </c>
      <c r="C4350" s="29" t="s">
        <v>24245</v>
      </c>
      <c r="D4350" s="29" t="s">
        <v>24782</v>
      </c>
      <c r="E4350" s="32">
        <v>23</v>
      </c>
      <c r="F4350" s="29" t="s">
        <v>29</v>
      </c>
      <c r="G4350" s="29" t="s">
        <v>20633</v>
      </c>
      <c r="H4350" s="32" t="s">
        <v>20634</v>
      </c>
      <c r="I4350" s="29" t="s">
        <v>249</v>
      </c>
      <c r="J4350" s="29"/>
      <c r="K4350" s="34">
        <v>45100</v>
      </c>
      <c r="L4350" s="29" t="s">
        <v>42</v>
      </c>
    </row>
    <row r="4351" spans="1:12" x14ac:dyDescent="0.8">
      <c r="A4351" s="29" t="s">
        <v>20636</v>
      </c>
      <c r="B4351" s="29" t="s">
        <v>20637</v>
      </c>
      <c r="C4351" s="29" t="s">
        <v>23879</v>
      </c>
      <c r="D4351" s="29" t="s">
        <v>24480</v>
      </c>
      <c r="E4351" s="32">
        <v>28</v>
      </c>
      <c r="F4351" s="29" t="s">
        <v>29</v>
      </c>
      <c r="G4351" s="29" t="s">
        <v>20638</v>
      </c>
      <c r="H4351" s="32" t="s">
        <v>20639</v>
      </c>
      <c r="I4351" s="29" t="s">
        <v>355</v>
      </c>
      <c r="J4351" s="29" t="s">
        <v>180</v>
      </c>
      <c r="K4351" s="34">
        <v>44040</v>
      </c>
      <c r="L4351" s="29" t="s">
        <v>42</v>
      </c>
    </row>
    <row r="4352" spans="1:12" x14ac:dyDescent="0.8">
      <c r="A4352" s="29" t="s">
        <v>20641</v>
      </c>
      <c r="B4352" s="29" t="s">
        <v>10671</v>
      </c>
      <c r="C4352" s="29" t="s">
        <v>23749</v>
      </c>
      <c r="D4352" s="29" t="s">
        <v>24213</v>
      </c>
      <c r="E4352" s="32">
        <v>18</v>
      </c>
      <c r="F4352" s="29" t="s">
        <v>14</v>
      </c>
      <c r="G4352" s="29" t="s">
        <v>10672</v>
      </c>
      <c r="H4352" s="32">
        <v>8012712506</v>
      </c>
      <c r="I4352" s="29" t="s">
        <v>80</v>
      </c>
      <c r="J4352" s="29" t="s">
        <v>74</v>
      </c>
      <c r="K4352" s="34">
        <v>44726</v>
      </c>
      <c r="L4352" s="29" t="s">
        <v>35</v>
      </c>
    </row>
    <row r="4353" spans="1:12" x14ac:dyDescent="0.8">
      <c r="A4353" s="29" t="s">
        <v>20643</v>
      </c>
      <c r="B4353" s="29" t="s">
        <v>20644</v>
      </c>
      <c r="C4353" s="29" t="s">
        <v>23848</v>
      </c>
      <c r="D4353" s="29" t="s">
        <v>24515</v>
      </c>
      <c r="E4353" s="32">
        <v>35</v>
      </c>
      <c r="F4353" s="29" t="s">
        <v>14</v>
      </c>
      <c r="G4353" s="29" t="s">
        <v>20645</v>
      </c>
      <c r="H4353" s="32" t="s">
        <v>20646</v>
      </c>
      <c r="I4353" s="29" t="s">
        <v>112</v>
      </c>
      <c r="J4353" s="29" t="s">
        <v>113</v>
      </c>
      <c r="K4353" s="34">
        <v>44481</v>
      </c>
      <c r="L4353" s="29" t="s">
        <v>42</v>
      </c>
    </row>
    <row r="4354" spans="1:12" x14ac:dyDescent="0.8">
      <c r="A4354" s="29" t="s">
        <v>20648</v>
      </c>
      <c r="B4354" s="29" t="s">
        <v>20649</v>
      </c>
      <c r="C4354" s="29" t="s">
        <v>23801</v>
      </c>
      <c r="D4354" s="29" t="s">
        <v>99</v>
      </c>
      <c r="E4354" s="32">
        <v>32</v>
      </c>
      <c r="F4354" s="29" t="s">
        <v>14</v>
      </c>
      <c r="G4354" s="29" t="s">
        <v>20650</v>
      </c>
      <c r="H4354" s="32" t="s">
        <v>20651</v>
      </c>
      <c r="I4354" s="29" t="s">
        <v>144</v>
      </c>
      <c r="J4354" s="29" t="s">
        <v>126</v>
      </c>
      <c r="K4354" s="34">
        <v>45391</v>
      </c>
      <c r="L4354" s="29" t="s">
        <v>42</v>
      </c>
    </row>
    <row r="4355" spans="1:12" x14ac:dyDescent="0.8">
      <c r="A4355" s="29" t="s">
        <v>20652</v>
      </c>
      <c r="B4355" s="29" t="s">
        <v>20653</v>
      </c>
      <c r="C4355" s="29" t="s">
        <v>23773</v>
      </c>
      <c r="D4355" s="29" t="s">
        <v>24609</v>
      </c>
      <c r="E4355" s="32">
        <v>18</v>
      </c>
      <c r="F4355" s="29" t="s">
        <v>29</v>
      </c>
      <c r="G4355" s="29" t="s">
        <v>20654</v>
      </c>
      <c r="H4355" s="32">
        <v>6949094895</v>
      </c>
      <c r="I4355" s="29" t="s">
        <v>1448</v>
      </c>
      <c r="J4355" s="29" t="s">
        <v>193</v>
      </c>
      <c r="K4355" s="34">
        <v>45568</v>
      </c>
      <c r="L4355" s="29" t="s">
        <v>42</v>
      </c>
    </row>
    <row r="4356" spans="1:12" x14ac:dyDescent="0.8">
      <c r="A4356" s="29" t="s">
        <v>20656</v>
      </c>
      <c r="B4356" s="29" t="s">
        <v>20657</v>
      </c>
      <c r="C4356" s="29" t="s">
        <v>23940</v>
      </c>
      <c r="D4356" s="29" t="s">
        <v>24418</v>
      </c>
      <c r="E4356" s="32">
        <v>39</v>
      </c>
      <c r="F4356" s="29" t="s">
        <v>14</v>
      </c>
      <c r="G4356" s="29" t="s">
        <v>20658</v>
      </c>
      <c r="H4356" s="32" t="s">
        <v>20659</v>
      </c>
      <c r="I4356" s="29" t="s">
        <v>167</v>
      </c>
      <c r="J4356" s="29" t="s">
        <v>138</v>
      </c>
      <c r="K4356" s="34">
        <v>43904</v>
      </c>
      <c r="L4356" s="29" t="s">
        <v>42</v>
      </c>
    </row>
    <row r="4357" spans="1:12" x14ac:dyDescent="0.8">
      <c r="A4357" s="29" t="s">
        <v>20661</v>
      </c>
      <c r="B4357" s="29"/>
      <c r="C4357" s="29"/>
      <c r="D4357" s="29"/>
      <c r="E4357" s="32">
        <v>43</v>
      </c>
      <c r="F4357" s="29" t="s">
        <v>29</v>
      </c>
      <c r="G4357" s="29" t="s">
        <v>20662</v>
      </c>
      <c r="H4357" s="32" t="s">
        <v>20663</v>
      </c>
      <c r="I4357" s="29" t="s">
        <v>227</v>
      </c>
      <c r="J4357" s="29" t="s">
        <v>221</v>
      </c>
      <c r="K4357" s="34">
        <v>44665</v>
      </c>
      <c r="L4357" s="29" t="s">
        <v>42</v>
      </c>
    </row>
    <row r="4358" spans="1:12" x14ac:dyDescent="0.8">
      <c r="A4358" s="29" t="s">
        <v>20665</v>
      </c>
      <c r="B4358" s="29" t="s">
        <v>20666</v>
      </c>
      <c r="C4358" s="29" t="s">
        <v>23884</v>
      </c>
      <c r="D4358" s="29" t="s">
        <v>24535</v>
      </c>
      <c r="E4358" s="32">
        <v>37</v>
      </c>
      <c r="F4358" s="29" t="s">
        <v>29</v>
      </c>
      <c r="G4358" s="29" t="s">
        <v>20667</v>
      </c>
      <c r="H4358" s="32" t="s">
        <v>20668</v>
      </c>
      <c r="I4358" s="29" t="s">
        <v>270</v>
      </c>
      <c r="J4358" s="29" t="s">
        <v>19</v>
      </c>
      <c r="K4358" s="34">
        <v>44250</v>
      </c>
      <c r="L4358" s="29" t="s">
        <v>35</v>
      </c>
    </row>
    <row r="4359" spans="1:12" x14ac:dyDescent="0.8">
      <c r="A4359" s="29" t="s">
        <v>20670</v>
      </c>
      <c r="B4359" s="29" t="s">
        <v>20671</v>
      </c>
      <c r="C4359" s="29" t="s">
        <v>23806</v>
      </c>
      <c r="D4359" s="29" t="s">
        <v>24764</v>
      </c>
      <c r="E4359" s="32">
        <v>31</v>
      </c>
      <c r="F4359" s="29" t="s">
        <v>14</v>
      </c>
      <c r="G4359" s="29" t="s">
        <v>10278</v>
      </c>
      <c r="H4359" s="32" t="s">
        <v>20672</v>
      </c>
      <c r="I4359" s="29" t="s">
        <v>73</v>
      </c>
      <c r="J4359" s="29" t="s">
        <v>74</v>
      </c>
      <c r="K4359" s="34">
        <v>44364</v>
      </c>
      <c r="L4359" s="29" t="s">
        <v>35</v>
      </c>
    </row>
    <row r="4360" spans="1:12" x14ac:dyDescent="0.8">
      <c r="A4360" s="29" t="s">
        <v>20674</v>
      </c>
      <c r="B4360" s="29" t="s">
        <v>14965</v>
      </c>
      <c r="C4360" s="29" t="s">
        <v>23952</v>
      </c>
      <c r="D4360" s="29" t="s">
        <v>24373</v>
      </c>
      <c r="E4360" s="32">
        <v>42</v>
      </c>
      <c r="F4360" s="29" t="s">
        <v>29</v>
      </c>
      <c r="G4360" s="29" t="s">
        <v>2285</v>
      </c>
      <c r="H4360" s="32" t="s">
        <v>20675</v>
      </c>
      <c r="I4360" s="29" t="s">
        <v>119</v>
      </c>
      <c r="J4360" s="29" t="s">
        <v>55</v>
      </c>
      <c r="K4360" s="34">
        <v>44587</v>
      </c>
      <c r="L4360" s="29" t="s">
        <v>26</v>
      </c>
    </row>
    <row r="4361" spans="1:12" x14ac:dyDescent="0.8">
      <c r="A4361" s="29" t="s">
        <v>20677</v>
      </c>
      <c r="B4361" s="29" t="s">
        <v>20678</v>
      </c>
      <c r="C4361" s="29" t="s">
        <v>24154</v>
      </c>
      <c r="D4361" s="29" t="s">
        <v>24356</v>
      </c>
      <c r="E4361" s="32"/>
      <c r="F4361" s="29" t="s">
        <v>14</v>
      </c>
      <c r="G4361" s="29" t="s">
        <v>20679</v>
      </c>
      <c r="H4361" s="32" t="s">
        <v>20680</v>
      </c>
      <c r="I4361" s="29" t="s">
        <v>244</v>
      </c>
      <c r="J4361" s="29"/>
      <c r="K4361" s="34">
        <v>44949</v>
      </c>
      <c r="L4361" s="29" t="s">
        <v>35</v>
      </c>
    </row>
    <row r="4362" spans="1:12" x14ac:dyDescent="0.8">
      <c r="A4362" s="29" t="s">
        <v>20682</v>
      </c>
      <c r="B4362" s="29" t="s">
        <v>20683</v>
      </c>
      <c r="C4362" s="29" t="s">
        <v>23916</v>
      </c>
      <c r="D4362" s="29" t="s">
        <v>24852</v>
      </c>
      <c r="E4362" s="32">
        <v>38</v>
      </c>
      <c r="F4362" s="29" t="s">
        <v>14</v>
      </c>
      <c r="G4362" s="29" t="s">
        <v>20684</v>
      </c>
      <c r="H4362" s="32">
        <v>2304208056</v>
      </c>
      <c r="I4362" s="29" t="s">
        <v>473</v>
      </c>
      <c r="J4362" s="29" t="s">
        <v>113</v>
      </c>
      <c r="K4362" s="34">
        <v>44550</v>
      </c>
      <c r="L4362" s="29" t="s">
        <v>35</v>
      </c>
    </row>
    <row r="4363" spans="1:12" x14ac:dyDescent="0.8">
      <c r="A4363" s="29" t="s">
        <v>20686</v>
      </c>
      <c r="B4363" s="29" t="s">
        <v>20687</v>
      </c>
      <c r="C4363" s="29" t="s">
        <v>24090</v>
      </c>
      <c r="D4363" s="29" t="s">
        <v>24400</v>
      </c>
      <c r="E4363" s="32">
        <v>25</v>
      </c>
      <c r="F4363" s="29" t="s">
        <v>29</v>
      </c>
      <c r="G4363" s="29" t="s">
        <v>20688</v>
      </c>
      <c r="H4363" s="32">
        <v>8475178615</v>
      </c>
      <c r="I4363" s="29" t="s">
        <v>681</v>
      </c>
      <c r="J4363" s="29" t="s">
        <v>99</v>
      </c>
      <c r="K4363" s="34">
        <v>45439</v>
      </c>
      <c r="L4363" s="29" t="s">
        <v>35</v>
      </c>
    </row>
    <row r="4364" spans="1:12" x14ac:dyDescent="0.8">
      <c r="A4364" s="29" t="s">
        <v>20690</v>
      </c>
      <c r="B4364" s="29" t="s">
        <v>20691</v>
      </c>
      <c r="C4364" s="29" t="s">
        <v>23778</v>
      </c>
      <c r="D4364" s="29" t="s">
        <v>25151</v>
      </c>
      <c r="E4364" s="32">
        <v>38</v>
      </c>
      <c r="F4364" s="29" t="s">
        <v>29</v>
      </c>
      <c r="G4364" s="29" t="s">
        <v>20692</v>
      </c>
      <c r="H4364" s="32" t="s">
        <v>20693</v>
      </c>
      <c r="I4364" s="29" t="s">
        <v>54</v>
      </c>
      <c r="J4364" s="29" t="s">
        <v>55</v>
      </c>
      <c r="K4364" s="34">
        <v>43974</v>
      </c>
      <c r="L4364" s="29" t="s">
        <v>26</v>
      </c>
    </row>
    <row r="4365" spans="1:12" x14ac:dyDescent="0.8">
      <c r="A4365" s="29" t="s">
        <v>20695</v>
      </c>
      <c r="B4365" s="29" t="s">
        <v>20696</v>
      </c>
      <c r="C4365" s="29" t="s">
        <v>24067</v>
      </c>
      <c r="D4365" s="29" t="s">
        <v>24972</v>
      </c>
      <c r="E4365" s="32">
        <v>49</v>
      </c>
      <c r="F4365" s="29" t="s">
        <v>14</v>
      </c>
      <c r="G4365" s="29" t="s">
        <v>20697</v>
      </c>
      <c r="H4365" s="32" t="s">
        <v>20698</v>
      </c>
      <c r="I4365" s="29" t="s">
        <v>119</v>
      </c>
      <c r="J4365" s="29" t="s">
        <v>55</v>
      </c>
      <c r="K4365" s="34">
        <v>44952</v>
      </c>
      <c r="L4365" s="29" t="s">
        <v>35</v>
      </c>
    </row>
    <row r="4366" spans="1:12" x14ac:dyDescent="0.8">
      <c r="A4366" s="29" t="s">
        <v>20700</v>
      </c>
      <c r="B4366" s="29" t="s">
        <v>20701</v>
      </c>
      <c r="C4366" s="29" t="s">
        <v>23760</v>
      </c>
      <c r="D4366" s="29" t="s">
        <v>24480</v>
      </c>
      <c r="E4366" s="32">
        <v>27</v>
      </c>
      <c r="F4366" s="29" t="s">
        <v>14</v>
      </c>
      <c r="G4366" s="29" t="s">
        <v>20545</v>
      </c>
      <c r="H4366" s="32" t="s">
        <v>20702</v>
      </c>
      <c r="I4366" s="29" t="s">
        <v>1209</v>
      </c>
      <c r="J4366" s="29" t="s">
        <v>92</v>
      </c>
      <c r="K4366" s="34">
        <v>45690</v>
      </c>
      <c r="L4366" s="29" t="s">
        <v>42</v>
      </c>
    </row>
    <row r="4367" spans="1:12" x14ac:dyDescent="0.8">
      <c r="A4367" s="29" t="s">
        <v>20704</v>
      </c>
      <c r="B4367" s="29" t="s">
        <v>20705</v>
      </c>
      <c r="C4367" s="29" t="s">
        <v>24168</v>
      </c>
      <c r="D4367" s="29" t="s">
        <v>24433</v>
      </c>
      <c r="E4367" s="32">
        <v>60</v>
      </c>
      <c r="F4367" s="29" t="s">
        <v>14</v>
      </c>
      <c r="G4367" s="29" t="s">
        <v>20706</v>
      </c>
      <c r="H4367" s="32" t="s">
        <v>20707</v>
      </c>
      <c r="I4367" s="29" t="s">
        <v>137</v>
      </c>
      <c r="J4367" s="29" t="s">
        <v>138</v>
      </c>
      <c r="K4367" s="34">
        <v>44600</v>
      </c>
      <c r="L4367" s="29" t="s">
        <v>35</v>
      </c>
    </row>
    <row r="4368" spans="1:12" x14ac:dyDescent="0.8">
      <c r="A4368" s="29" t="s">
        <v>20709</v>
      </c>
      <c r="B4368" s="29" t="s">
        <v>20710</v>
      </c>
      <c r="C4368" s="29" t="s">
        <v>24280</v>
      </c>
      <c r="D4368" s="29" t="s">
        <v>24523</v>
      </c>
      <c r="E4368" s="32">
        <v>28</v>
      </c>
      <c r="F4368" s="29" t="s">
        <v>14</v>
      </c>
      <c r="G4368" s="29" t="s">
        <v>20711</v>
      </c>
      <c r="H4368" s="32">
        <v>8714313094</v>
      </c>
      <c r="I4368" s="29" t="s">
        <v>573</v>
      </c>
      <c r="J4368" s="29" t="s">
        <v>193</v>
      </c>
      <c r="K4368" s="34">
        <v>44131</v>
      </c>
      <c r="L4368" s="29" t="s">
        <v>35</v>
      </c>
    </row>
    <row r="4369" spans="1:12" x14ac:dyDescent="0.8">
      <c r="A4369" s="29" t="s">
        <v>20713</v>
      </c>
      <c r="B4369" s="29" t="s">
        <v>20714</v>
      </c>
      <c r="C4369" s="29" t="s">
        <v>24085</v>
      </c>
      <c r="D4369" s="29" t="s">
        <v>24579</v>
      </c>
      <c r="E4369" s="32">
        <v>35</v>
      </c>
      <c r="F4369" s="29" t="s">
        <v>14</v>
      </c>
      <c r="G4369" s="29" t="s">
        <v>20715</v>
      </c>
      <c r="H4369" s="32" t="s">
        <v>20716</v>
      </c>
      <c r="I4369" s="29" t="s">
        <v>691</v>
      </c>
      <c r="J4369" s="29" t="s">
        <v>48</v>
      </c>
      <c r="K4369" s="34">
        <v>44885</v>
      </c>
      <c r="L4369" s="29" t="s">
        <v>42</v>
      </c>
    </row>
    <row r="4370" spans="1:12" x14ac:dyDescent="0.8">
      <c r="A4370" s="29" t="s">
        <v>20718</v>
      </c>
      <c r="B4370" s="29" t="s">
        <v>20719</v>
      </c>
      <c r="C4370" s="29" t="s">
        <v>23973</v>
      </c>
      <c r="D4370" s="29" t="s">
        <v>24216</v>
      </c>
      <c r="E4370" s="32">
        <v>26</v>
      </c>
      <c r="F4370" s="29" t="s">
        <v>29</v>
      </c>
      <c r="G4370" s="29" t="s">
        <v>20720</v>
      </c>
      <c r="H4370" s="32" t="s">
        <v>20721</v>
      </c>
      <c r="I4370" s="29" t="s">
        <v>144</v>
      </c>
      <c r="J4370" s="29" t="s">
        <v>126</v>
      </c>
      <c r="K4370" s="34">
        <v>45702</v>
      </c>
      <c r="L4370" s="29" t="s">
        <v>35</v>
      </c>
    </row>
    <row r="4371" spans="1:12" x14ac:dyDescent="0.8">
      <c r="A4371" s="29" t="s">
        <v>20723</v>
      </c>
      <c r="B4371" s="29" t="s">
        <v>20724</v>
      </c>
      <c r="C4371" s="29" t="s">
        <v>24280</v>
      </c>
      <c r="D4371" s="29" t="s">
        <v>24391</v>
      </c>
      <c r="E4371" s="32">
        <v>37</v>
      </c>
      <c r="F4371" s="29" t="s">
        <v>14</v>
      </c>
      <c r="G4371" s="29" t="s">
        <v>20725</v>
      </c>
      <c r="H4371" s="32" t="s">
        <v>20726</v>
      </c>
      <c r="I4371" s="29"/>
      <c r="J4371" s="29" t="s">
        <v>19</v>
      </c>
      <c r="K4371" s="34">
        <v>44420</v>
      </c>
      <c r="L4371" s="29" t="s">
        <v>35</v>
      </c>
    </row>
    <row r="4372" spans="1:12" x14ac:dyDescent="0.8">
      <c r="A4372" s="29" t="s">
        <v>20728</v>
      </c>
      <c r="B4372" s="29" t="s">
        <v>20729</v>
      </c>
      <c r="C4372" s="29" t="s">
        <v>23871</v>
      </c>
      <c r="D4372" s="29" t="s">
        <v>23796</v>
      </c>
      <c r="E4372" s="32">
        <v>18</v>
      </c>
      <c r="F4372" s="29" t="s">
        <v>29</v>
      </c>
      <c r="G4372" s="29" t="s">
        <v>20730</v>
      </c>
      <c r="H4372" s="32" t="s">
        <v>20731</v>
      </c>
      <c r="I4372" s="29"/>
      <c r="J4372" s="29" t="s">
        <v>221</v>
      </c>
      <c r="K4372" s="34">
        <v>45253</v>
      </c>
      <c r="L4372" s="29" t="s">
        <v>35</v>
      </c>
    </row>
    <row r="4373" spans="1:12" x14ac:dyDescent="0.8">
      <c r="A4373" s="29" t="s">
        <v>20733</v>
      </c>
      <c r="B4373" s="29" t="s">
        <v>20734</v>
      </c>
      <c r="C4373" s="29" t="s">
        <v>23818</v>
      </c>
      <c r="D4373" s="29" t="s">
        <v>24414</v>
      </c>
      <c r="E4373" s="32">
        <v>28</v>
      </c>
      <c r="F4373" s="29" t="s">
        <v>14</v>
      </c>
      <c r="G4373" s="29" t="s">
        <v>20735</v>
      </c>
      <c r="H4373" s="32"/>
      <c r="I4373" s="29" t="s">
        <v>167</v>
      </c>
      <c r="J4373" s="29" t="s">
        <v>138</v>
      </c>
      <c r="K4373" s="34">
        <v>44085</v>
      </c>
      <c r="L4373" s="29" t="s">
        <v>26</v>
      </c>
    </row>
    <row r="4374" spans="1:12" x14ac:dyDescent="0.8">
      <c r="A4374" s="29" t="s">
        <v>20737</v>
      </c>
      <c r="B4374" s="29" t="s">
        <v>20738</v>
      </c>
      <c r="C4374" s="29" t="s">
        <v>23801</v>
      </c>
      <c r="D4374" s="29" t="s">
        <v>24746</v>
      </c>
      <c r="E4374" s="32">
        <v>21</v>
      </c>
      <c r="F4374" s="29" t="s">
        <v>14</v>
      </c>
      <c r="G4374" s="29" t="s">
        <v>20739</v>
      </c>
      <c r="H4374" s="32" t="s">
        <v>20740</v>
      </c>
      <c r="I4374" s="29" t="s">
        <v>320</v>
      </c>
      <c r="J4374" s="29" t="s">
        <v>138</v>
      </c>
      <c r="K4374" s="34">
        <v>45606</v>
      </c>
      <c r="L4374" s="29" t="s">
        <v>35</v>
      </c>
    </row>
    <row r="4375" spans="1:12" x14ac:dyDescent="0.8">
      <c r="A4375" s="29" t="s">
        <v>20742</v>
      </c>
      <c r="B4375" s="29" t="s">
        <v>20743</v>
      </c>
      <c r="C4375" s="29" t="s">
        <v>23749</v>
      </c>
      <c r="D4375" s="29" t="s">
        <v>24481</v>
      </c>
      <c r="E4375" s="32">
        <v>36</v>
      </c>
      <c r="F4375" s="29" t="s">
        <v>14</v>
      </c>
      <c r="G4375" s="29" t="s">
        <v>18314</v>
      </c>
      <c r="H4375" s="32" t="s">
        <v>20744</v>
      </c>
      <c r="I4375" s="29" t="s">
        <v>529</v>
      </c>
      <c r="J4375" s="29" t="s">
        <v>55</v>
      </c>
      <c r="K4375" s="34">
        <v>45114</v>
      </c>
      <c r="L4375" s="29" t="s">
        <v>35</v>
      </c>
    </row>
    <row r="4376" spans="1:12" x14ac:dyDescent="0.8">
      <c r="A4376" s="29" t="s">
        <v>20746</v>
      </c>
      <c r="B4376" s="29" t="s">
        <v>20747</v>
      </c>
      <c r="C4376" s="29" t="s">
        <v>24185</v>
      </c>
      <c r="D4376" s="29" t="s">
        <v>24503</v>
      </c>
      <c r="E4376" s="32">
        <v>46</v>
      </c>
      <c r="F4376" s="29" t="s">
        <v>14</v>
      </c>
      <c r="G4376" s="29" t="s">
        <v>20748</v>
      </c>
      <c r="H4376" s="32" t="s">
        <v>20749</v>
      </c>
      <c r="I4376" s="29" t="s">
        <v>558</v>
      </c>
      <c r="J4376" s="29" t="s">
        <v>55</v>
      </c>
      <c r="K4376" s="34">
        <v>44990</v>
      </c>
      <c r="L4376" s="29" t="s">
        <v>35</v>
      </c>
    </row>
    <row r="4377" spans="1:12" x14ac:dyDescent="0.8">
      <c r="A4377" s="29" t="s">
        <v>20751</v>
      </c>
      <c r="B4377" s="29" t="s">
        <v>11581</v>
      </c>
      <c r="C4377" s="29" t="s">
        <v>23962</v>
      </c>
      <c r="D4377" s="29" t="s">
        <v>24330</v>
      </c>
      <c r="E4377" s="32">
        <v>42</v>
      </c>
      <c r="F4377" s="29" t="s">
        <v>29</v>
      </c>
      <c r="G4377" s="29" t="s">
        <v>20752</v>
      </c>
      <c r="H4377" s="32" t="s">
        <v>20753</v>
      </c>
      <c r="I4377" s="29" t="s">
        <v>47</v>
      </c>
      <c r="J4377" s="29" t="s">
        <v>48</v>
      </c>
      <c r="K4377" s="34">
        <v>44889</v>
      </c>
      <c r="L4377" s="29" t="s">
        <v>26</v>
      </c>
    </row>
    <row r="4378" spans="1:12" x14ac:dyDescent="0.8">
      <c r="A4378" s="29" t="s">
        <v>20755</v>
      </c>
      <c r="B4378" s="29" t="s">
        <v>20756</v>
      </c>
      <c r="C4378" s="29" t="s">
        <v>390</v>
      </c>
      <c r="D4378" s="29" t="s">
        <v>24671</v>
      </c>
      <c r="E4378" s="32">
        <v>18</v>
      </c>
      <c r="F4378" s="29" t="s">
        <v>29</v>
      </c>
      <c r="G4378" s="29" t="s">
        <v>20757</v>
      </c>
      <c r="H4378" s="32" t="s">
        <v>20758</v>
      </c>
      <c r="I4378" s="29" t="s">
        <v>796</v>
      </c>
      <c r="J4378" s="29" t="s">
        <v>19</v>
      </c>
      <c r="K4378" s="34">
        <v>44305</v>
      </c>
      <c r="L4378" s="29" t="s">
        <v>42</v>
      </c>
    </row>
    <row r="4379" spans="1:12" x14ac:dyDescent="0.8">
      <c r="A4379" s="29" t="s">
        <v>20760</v>
      </c>
      <c r="B4379" s="29" t="s">
        <v>20761</v>
      </c>
      <c r="C4379" s="29" t="s">
        <v>23849</v>
      </c>
      <c r="D4379" s="29" t="s">
        <v>24578</v>
      </c>
      <c r="E4379" s="32">
        <v>59</v>
      </c>
      <c r="F4379" s="29" t="s">
        <v>14</v>
      </c>
      <c r="G4379" s="29" t="s">
        <v>20762</v>
      </c>
      <c r="H4379" s="32" t="s">
        <v>20763</v>
      </c>
      <c r="I4379" s="29" t="s">
        <v>320</v>
      </c>
      <c r="J4379" s="29" t="s">
        <v>138</v>
      </c>
      <c r="K4379" s="34">
        <v>44762</v>
      </c>
      <c r="L4379" s="29" t="s">
        <v>35</v>
      </c>
    </row>
    <row r="4380" spans="1:12" x14ac:dyDescent="0.8">
      <c r="A4380" s="29" t="s">
        <v>20765</v>
      </c>
      <c r="B4380" s="29" t="s">
        <v>20766</v>
      </c>
      <c r="C4380" s="29" t="s">
        <v>24061</v>
      </c>
      <c r="D4380" s="29" t="s">
        <v>25162</v>
      </c>
      <c r="E4380" s="32">
        <v>38</v>
      </c>
      <c r="F4380" s="29" t="s">
        <v>14</v>
      </c>
      <c r="G4380" s="29" t="s">
        <v>20767</v>
      </c>
      <c r="H4380" s="32" t="s">
        <v>20768</v>
      </c>
      <c r="I4380" s="29" t="s">
        <v>255</v>
      </c>
      <c r="J4380" s="29" t="s">
        <v>145</v>
      </c>
      <c r="K4380" s="34">
        <v>44147</v>
      </c>
      <c r="L4380" s="29" t="s">
        <v>35</v>
      </c>
    </row>
    <row r="4381" spans="1:12" x14ac:dyDescent="0.8">
      <c r="A4381" s="29" t="s">
        <v>20770</v>
      </c>
      <c r="B4381" s="29" t="s">
        <v>20771</v>
      </c>
      <c r="C4381" s="29" t="s">
        <v>23999</v>
      </c>
      <c r="D4381" s="29" t="s">
        <v>23742</v>
      </c>
      <c r="E4381" s="32">
        <v>25</v>
      </c>
      <c r="F4381" s="29" t="s">
        <v>14</v>
      </c>
      <c r="G4381" s="29" t="s">
        <v>20772</v>
      </c>
      <c r="H4381" s="32" t="s">
        <v>20773</v>
      </c>
      <c r="I4381" s="29" t="s">
        <v>424</v>
      </c>
      <c r="J4381" s="29" t="s">
        <v>138</v>
      </c>
      <c r="K4381" s="34">
        <v>44113</v>
      </c>
      <c r="L4381" s="29" t="s">
        <v>35</v>
      </c>
    </row>
    <row r="4382" spans="1:12" x14ac:dyDescent="0.8">
      <c r="A4382" s="29" t="s">
        <v>20775</v>
      </c>
      <c r="B4382" s="29" t="s">
        <v>20776</v>
      </c>
      <c r="C4382" s="29" t="s">
        <v>23954</v>
      </c>
      <c r="D4382" s="29" t="s">
        <v>25163</v>
      </c>
      <c r="E4382" s="32">
        <v>36</v>
      </c>
      <c r="F4382" s="29" t="s">
        <v>14</v>
      </c>
      <c r="G4382" s="29" t="s">
        <v>20777</v>
      </c>
      <c r="H4382" s="32" t="s">
        <v>20778</v>
      </c>
      <c r="I4382" s="29" t="s">
        <v>119</v>
      </c>
      <c r="J4382" s="29" t="s">
        <v>55</v>
      </c>
      <c r="K4382" s="34">
        <v>45709</v>
      </c>
      <c r="L4382" s="29" t="s">
        <v>35</v>
      </c>
    </row>
    <row r="4383" spans="1:12" x14ac:dyDescent="0.8">
      <c r="A4383" s="29" t="s">
        <v>20780</v>
      </c>
      <c r="B4383" s="29" t="s">
        <v>20781</v>
      </c>
      <c r="C4383" s="29" t="s">
        <v>23956</v>
      </c>
      <c r="D4383" s="29" t="s">
        <v>24571</v>
      </c>
      <c r="E4383" s="32">
        <v>37</v>
      </c>
      <c r="F4383" s="29" t="s">
        <v>29</v>
      </c>
      <c r="G4383" s="29" t="s">
        <v>20782</v>
      </c>
      <c r="H4383" s="32" t="s">
        <v>20783</v>
      </c>
      <c r="I4383" s="29" t="s">
        <v>450</v>
      </c>
      <c r="J4383" s="29" t="s">
        <v>138</v>
      </c>
      <c r="K4383" s="34">
        <v>44427</v>
      </c>
      <c r="L4383" s="29"/>
    </row>
    <row r="4384" spans="1:12" x14ac:dyDescent="0.8">
      <c r="A4384" s="29" t="s">
        <v>20785</v>
      </c>
      <c r="B4384" s="29" t="s">
        <v>20786</v>
      </c>
      <c r="C4384" s="29" t="s">
        <v>23745</v>
      </c>
      <c r="D4384" s="29" t="s">
        <v>24372</v>
      </c>
      <c r="E4384" s="32">
        <v>26</v>
      </c>
      <c r="F4384" s="29" t="s">
        <v>29</v>
      </c>
      <c r="G4384" s="29" t="s">
        <v>20787</v>
      </c>
      <c r="H4384" s="32" t="s">
        <v>20788</v>
      </c>
      <c r="I4384" s="29" t="s">
        <v>746</v>
      </c>
      <c r="J4384" s="29" t="s">
        <v>145</v>
      </c>
      <c r="K4384" s="34">
        <v>44459</v>
      </c>
      <c r="L4384" s="29" t="s">
        <v>35</v>
      </c>
    </row>
    <row r="4385" spans="1:12" x14ac:dyDescent="0.8">
      <c r="A4385" s="29" t="s">
        <v>20790</v>
      </c>
      <c r="B4385" s="29" t="s">
        <v>20791</v>
      </c>
      <c r="C4385" s="29" t="s">
        <v>23825</v>
      </c>
      <c r="D4385" s="29" t="s">
        <v>24508</v>
      </c>
      <c r="E4385" s="32">
        <v>37</v>
      </c>
      <c r="F4385" s="29" t="s">
        <v>14</v>
      </c>
      <c r="G4385" s="29" t="s">
        <v>20792</v>
      </c>
      <c r="H4385" s="32" t="s">
        <v>20793</v>
      </c>
      <c r="I4385" s="29" t="s">
        <v>144</v>
      </c>
      <c r="J4385" s="29" t="s">
        <v>145</v>
      </c>
      <c r="K4385" s="34">
        <v>45534</v>
      </c>
      <c r="L4385" s="29" t="s">
        <v>35</v>
      </c>
    </row>
    <row r="4386" spans="1:12" x14ac:dyDescent="0.8">
      <c r="A4386" s="29" t="s">
        <v>20795</v>
      </c>
      <c r="B4386" s="29" t="s">
        <v>20796</v>
      </c>
      <c r="C4386" s="29" t="s">
        <v>23973</v>
      </c>
      <c r="D4386" s="29" t="s">
        <v>24428</v>
      </c>
      <c r="E4386" s="32">
        <v>27</v>
      </c>
      <c r="F4386" s="29" t="s">
        <v>29</v>
      </c>
      <c r="G4386" s="29" t="s">
        <v>20797</v>
      </c>
      <c r="H4386" s="32" t="s">
        <v>20798</v>
      </c>
      <c r="I4386" s="29" t="s">
        <v>25</v>
      </c>
      <c r="J4386" s="29" t="s">
        <v>19</v>
      </c>
      <c r="K4386" s="34">
        <v>45378</v>
      </c>
      <c r="L4386" s="29" t="s">
        <v>42</v>
      </c>
    </row>
    <row r="4387" spans="1:12" x14ac:dyDescent="0.8">
      <c r="A4387" s="29" t="s">
        <v>20800</v>
      </c>
      <c r="B4387" s="29" t="s">
        <v>20801</v>
      </c>
      <c r="C4387" s="29" t="s">
        <v>23881</v>
      </c>
      <c r="D4387" s="29" t="s">
        <v>25164</v>
      </c>
      <c r="E4387" s="32">
        <v>30</v>
      </c>
      <c r="F4387" s="29" t="s">
        <v>108</v>
      </c>
      <c r="G4387" s="29" t="s">
        <v>20802</v>
      </c>
      <c r="H4387" s="32">
        <v>5455992789</v>
      </c>
      <c r="I4387" s="29" t="s">
        <v>1014</v>
      </c>
      <c r="J4387" s="29" t="s">
        <v>34</v>
      </c>
      <c r="K4387" s="34">
        <v>44209</v>
      </c>
      <c r="L4387" s="29" t="s">
        <v>35</v>
      </c>
    </row>
    <row r="4388" spans="1:12" x14ac:dyDescent="0.8">
      <c r="A4388" s="29" t="s">
        <v>20804</v>
      </c>
      <c r="B4388" s="29" t="s">
        <v>20805</v>
      </c>
      <c r="C4388" s="29" t="s">
        <v>24203</v>
      </c>
      <c r="D4388" s="29" t="s">
        <v>24367</v>
      </c>
      <c r="E4388" s="32">
        <v>26</v>
      </c>
      <c r="F4388" s="29" t="s">
        <v>14</v>
      </c>
      <c r="G4388" s="29" t="s">
        <v>20806</v>
      </c>
      <c r="H4388" s="32" t="s">
        <v>20807</v>
      </c>
      <c r="I4388" s="29" t="s">
        <v>796</v>
      </c>
      <c r="J4388" s="29" t="s">
        <v>19</v>
      </c>
      <c r="K4388" s="34">
        <v>44817</v>
      </c>
      <c r="L4388" s="29" t="s">
        <v>42</v>
      </c>
    </row>
    <row r="4389" spans="1:12" x14ac:dyDescent="0.8">
      <c r="A4389" s="29" t="s">
        <v>20809</v>
      </c>
      <c r="B4389" s="29" t="s">
        <v>20810</v>
      </c>
      <c r="C4389" s="29" t="s">
        <v>24030</v>
      </c>
      <c r="D4389" s="29" t="s">
        <v>24802</v>
      </c>
      <c r="E4389" s="32">
        <v>18</v>
      </c>
      <c r="F4389" s="29" t="s">
        <v>29</v>
      </c>
      <c r="G4389" s="29" t="s">
        <v>20811</v>
      </c>
      <c r="H4389" s="32" t="s">
        <v>20812</v>
      </c>
      <c r="I4389" s="29" t="s">
        <v>424</v>
      </c>
      <c r="J4389" s="29" t="s">
        <v>138</v>
      </c>
      <c r="K4389" s="34">
        <v>43967</v>
      </c>
      <c r="L4389" s="29"/>
    </row>
    <row r="4390" spans="1:12" x14ac:dyDescent="0.8">
      <c r="A4390" s="29" t="s">
        <v>20814</v>
      </c>
      <c r="B4390" s="29" t="s">
        <v>20815</v>
      </c>
      <c r="C4390" s="29" t="s">
        <v>23752</v>
      </c>
      <c r="D4390" s="29" t="s">
        <v>25118</v>
      </c>
      <c r="E4390" s="32">
        <v>36</v>
      </c>
      <c r="F4390" s="29" t="s">
        <v>14</v>
      </c>
      <c r="G4390" s="29" t="s">
        <v>20816</v>
      </c>
      <c r="H4390" s="32" t="s">
        <v>20817</v>
      </c>
      <c r="I4390" s="29" t="s">
        <v>73</v>
      </c>
      <c r="J4390" s="29" t="s">
        <v>74</v>
      </c>
      <c r="K4390" s="34">
        <v>45333</v>
      </c>
      <c r="L4390" s="29" t="s">
        <v>26</v>
      </c>
    </row>
    <row r="4391" spans="1:12" x14ac:dyDescent="0.8">
      <c r="A4391" s="29" t="s">
        <v>20819</v>
      </c>
      <c r="B4391" s="29" t="s">
        <v>20820</v>
      </c>
      <c r="C4391" s="29" t="s">
        <v>23752</v>
      </c>
      <c r="D4391" s="29" t="s">
        <v>24812</v>
      </c>
      <c r="E4391" s="32">
        <v>42</v>
      </c>
      <c r="F4391" s="29" t="s">
        <v>14</v>
      </c>
      <c r="G4391" s="29" t="s">
        <v>20821</v>
      </c>
      <c r="H4391" s="32" t="s">
        <v>20822</v>
      </c>
      <c r="I4391" s="29" t="s">
        <v>167</v>
      </c>
      <c r="J4391" s="29" t="s">
        <v>138</v>
      </c>
      <c r="K4391" s="34">
        <v>45612</v>
      </c>
      <c r="L4391" s="29" t="s">
        <v>35</v>
      </c>
    </row>
    <row r="4392" spans="1:12" x14ac:dyDescent="0.8">
      <c r="A4392" s="29" t="s">
        <v>20824</v>
      </c>
      <c r="B4392" s="29" t="s">
        <v>20825</v>
      </c>
      <c r="C4392" s="29" t="s">
        <v>23758</v>
      </c>
      <c r="D4392" s="29" t="s">
        <v>24650</v>
      </c>
      <c r="E4392" s="32">
        <v>41</v>
      </c>
      <c r="F4392" s="29" t="s">
        <v>29</v>
      </c>
      <c r="G4392" s="29" t="s">
        <v>20826</v>
      </c>
      <c r="H4392" s="32" t="s">
        <v>20827</v>
      </c>
      <c r="I4392" s="29" t="s">
        <v>260</v>
      </c>
      <c r="J4392" s="29" t="s">
        <v>113</v>
      </c>
      <c r="K4392" s="34">
        <v>44392</v>
      </c>
      <c r="L4392" s="29" t="s">
        <v>42</v>
      </c>
    </row>
    <row r="4393" spans="1:12" x14ac:dyDescent="0.8">
      <c r="A4393" s="29" t="s">
        <v>20829</v>
      </c>
      <c r="B4393" s="29" t="s">
        <v>20830</v>
      </c>
      <c r="C4393" s="29" t="s">
        <v>24169</v>
      </c>
      <c r="D4393" s="29" t="s">
        <v>25109</v>
      </c>
      <c r="E4393" s="32">
        <v>44</v>
      </c>
      <c r="F4393" s="29" t="s">
        <v>29</v>
      </c>
      <c r="G4393" s="29" t="s">
        <v>20831</v>
      </c>
      <c r="H4393" s="32" t="s">
        <v>20832</v>
      </c>
      <c r="I4393" s="29" t="s">
        <v>244</v>
      </c>
      <c r="J4393" s="29" t="s">
        <v>221</v>
      </c>
      <c r="K4393" s="34">
        <v>44659</v>
      </c>
      <c r="L4393" s="29" t="s">
        <v>35</v>
      </c>
    </row>
    <row r="4394" spans="1:12" x14ac:dyDescent="0.8">
      <c r="A4394" s="29" t="s">
        <v>20834</v>
      </c>
      <c r="B4394" s="29" t="s">
        <v>20835</v>
      </c>
      <c r="C4394" s="29" t="s">
        <v>24033</v>
      </c>
      <c r="D4394" s="29" t="s">
        <v>25104</v>
      </c>
      <c r="E4394" s="32">
        <v>38</v>
      </c>
      <c r="F4394" s="29" t="s">
        <v>382</v>
      </c>
      <c r="G4394" s="29" t="s">
        <v>20836</v>
      </c>
      <c r="H4394" s="32" t="s">
        <v>20837</v>
      </c>
      <c r="I4394" s="29" t="s">
        <v>144</v>
      </c>
      <c r="J4394" s="29" t="s">
        <v>126</v>
      </c>
      <c r="K4394" s="34">
        <v>44432</v>
      </c>
      <c r="L4394" s="29" t="s">
        <v>26</v>
      </c>
    </row>
    <row r="4395" spans="1:12" x14ac:dyDescent="0.8">
      <c r="A4395" s="29" t="s">
        <v>20839</v>
      </c>
      <c r="B4395" s="29" t="s">
        <v>20840</v>
      </c>
      <c r="C4395" s="29" t="s">
        <v>23791</v>
      </c>
      <c r="D4395" s="29" t="s">
        <v>24457</v>
      </c>
      <c r="E4395" s="32">
        <v>28</v>
      </c>
      <c r="F4395" s="29" t="s">
        <v>29</v>
      </c>
      <c r="G4395" s="29" t="s">
        <v>20841</v>
      </c>
      <c r="H4395" s="32">
        <f>1-240-290-2638</f>
        <v>-3167</v>
      </c>
      <c r="I4395" s="29" t="s">
        <v>2104</v>
      </c>
      <c r="J4395" s="29" t="s">
        <v>180</v>
      </c>
      <c r="K4395" s="34">
        <v>44881</v>
      </c>
      <c r="L4395" s="29" t="s">
        <v>35</v>
      </c>
    </row>
    <row r="4396" spans="1:12" x14ac:dyDescent="0.8">
      <c r="A4396" s="29" t="s">
        <v>20843</v>
      </c>
      <c r="B4396" s="29" t="s">
        <v>20844</v>
      </c>
      <c r="C4396" s="29" t="s">
        <v>24203</v>
      </c>
      <c r="D4396" s="29" t="s">
        <v>25043</v>
      </c>
      <c r="E4396" s="32">
        <v>45</v>
      </c>
      <c r="F4396" s="29" t="s">
        <v>14</v>
      </c>
      <c r="G4396" s="29" t="s">
        <v>20845</v>
      </c>
      <c r="H4396" s="32" t="s">
        <v>20846</v>
      </c>
      <c r="I4396" s="29" t="s">
        <v>155</v>
      </c>
      <c r="J4396" s="29" t="s">
        <v>92</v>
      </c>
      <c r="K4396" s="34">
        <v>44467</v>
      </c>
      <c r="L4396" s="29" t="s">
        <v>42</v>
      </c>
    </row>
    <row r="4397" spans="1:12" x14ac:dyDescent="0.8">
      <c r="A4397" s="29" t="s">
        <v>20848</v>
      </c>
      <c r="B4397" s="29" t="s">
        <v>20849</v>
      </c>
      <c r="C4397" s="29" t="s">
        <v>23816</v>
      </c>
      <c r="D4397" s="29" t="s">
        <v>24358</v>
      </c>
      <c r="E4397" s="32">
        <v>18</v>
      </c>
      <c r="F4397" s="29" t="s">
        <v>29</v>
      </c>
      <c r="G4397" s="29" t="s">
        <v>20850</v>
      </c>
      <c r="H4397" s="32">
        <v>3426720509</v>
      </c>
      <c r="I4397" s="29" t="s">
        <v>167</v>
      </c>
      <c r="J4397" s="29"/>
      <c r="K4397" s="34">
        <v>45189</v>
      </c>
      <c r="L4397" s="29" t="s">
        <v>35</v>
      </c>
    </row>
    <row r="4398" spans="1:12" x14ac:dyDescent="0.8">
      <c r="A4398" s="29" t="s">
        <v>20852</v>
      </c>
      <c r="B4398" s="29" t="s">
        <v>20853</v>
      </c>
      <c r="C4398" s="29" t="s">
        <v>23882</v>
      </c>
      <c r="D4398" s="29" t="s">
        <v>23969</v>
      </c>
      <c r="E4398" s="32">
        <v>24</v>
      </c>
      <c r="F4398" s="29" t="s">
        <v>29</v>
      </c>
      <c r="G4398" s="29"/>
      <c r="H4398" s="32" t="s">
        <v>20854</v>
      </c>
      <c r="I4398" s="29"/>
      <c r="J4398" s="29" t="s">
        <v>48</v>
      </c>
      <c r="K4398" s="34">
        <v>45644</v>
      </c>
      <c r="L4398" s="29" t="s">
        <v>26</v>
      </c>
    </row>
    <row r="4399" spans="1:12" x14ac:dyDescent="0.8">
      <c r="A4399" s="29" t="s">
        <v>20856</v>
      </c>
      <c r="B4399" s="29" t="s">
        <v>20857</v>
      </c>
      <c r="C4399" s="29" t="s">
        <v>23849</v>
      </c>
      <c r="D4399" s="29" t="s">
        <v>24896</v>
      </c>
      <c r="E4399" s="32">
        <v>23</v>
      </c>
      <c r="F4399" s="29" t="s">
        <v>14</v>
      </c>
      <c r="G4399" s="29" t="s">
        <v>20858</v>
      </c>
      <c r="H4399" s="32" t="s">
        <v>20859</v>
      </c>
      <c r="I4399" s="29" t="s">
        <v>98</v>
      </c>
      <c r="J4399" s="29" t="s">
        <v>99</v>
      </c>
      <c r="K4399" s="34">
        <v>44778</v>
      </c>
      <c r="L4399" s="29" t="s">
        <v>35</v>
      </c>
    </row>
    <row r="4400" spans="1:12" x14ac:dyDescent="0.8">
      <c r="A4400" s="29" t="s">
        <v>20861</v>
      </c>
      <c r="B4400" s="29" t="s">
        <v>20862</v>
      </c>
      <c r="C4400" s="29" t="s">
        <v>24030</v>
      </c>
      <c r="D4400" s="29" t="s">
        <v>23933</v>
      </c>
      <c r="E4400" s="32">
        <v>47</v>
      </c>
      <c r="F4400" s="29" t="s">
        <v>29</v>
      </c>
      <c r="G4400" s="29" t="s">
        <v>20863</v>
      </c>
      <c r="H4400" s="32" t="s">
        <v>20864</v>
      </c>
      <c r="I4400" s="29" t="s">
        <v>270</v>
      </c>
      <c r="J4400" s="29" t="s">
        <v>19</v>
      </c>
      <c r="K4400" s="34">
        <v>45031</v>
      </c>
      <c r="L4400" s="29" t="s">
        <v>35</v>
      </c>
    </row>
    <row r="4401" spans="1:12" x14ac:dyDescent="0.8">
      <c r="A4401" s="29" t="s">
        <v>20866</v>
      </c>
      <c r="B4401" s="29" t="s">
        <v>20867</v>
      </c>
      <c r="C4401" s="29" t="s">
        <v>24030</v>
      </c>
      <c r="D4401" s="29" t="s">
        <v>24362</v>
      </c>
      <c r="E4401" s="32">
        <v>46</v>
      </c>
      <c r="F4401" s="29" t="s">
        <v>29</v>
      </c>
      <c r="G4401" s="29" t="s">
        <v>20868</v>
      </c>
      <c r="H4401" s="32" t="s">
        <v>20869</v>
      </c>
      <c r="I4401" s="29" t="s">
        <v>54</v>
      </c>
      <c r="J4401" s="29" t="s">
        <v>55</v>
      </c>
      <c r="K4401" s="34">
        <v>43968</v>
      </c>
      <c r="L4401" s="29" t="s">
        <v>26</v>
      </c>
    </row>
    <row r="4402" spans="1:12" x14ac:dyDescent="0.8">
      <c r="A4402" s="29" t="s">
        <v>20871</v>
      </c>
      <c r="B4402" s="29" t="s">
        <v>20872</v>
      </c>
      <c r="C4402" s="29" t="s">
        <v>23945</v>
      </c>
      <c r="D4402" s="29" t="s">
        <v>24969</v>
      </c>
      <c r="E4402" s="32"/>
      <c r="F4402" s="29" t="s">
        <v>29</v>
      </c>
      <c r="G4402" s="29" t="s">
        <v>20873</v>
      </c>
      <c r="H4402" s="32" t="s">
        <v>20874</v>
      </c>
      <c r="I4402" s="29" t="s">
        <v>192</v>
      </c>
      <c r="J4402" s="29" t="s">
        <v>193</v>
      </c>
      <c r="K4402" s="34">
        <v>45145</v>
      </c>
      <c r="L4402" s="29" t="s">
        <v>35</v>
      </c>
    </row>
    <row r="4403" spans="1:12" x14ac:dyDescent="0.8">
      <c r="A4403" s="29" t="s">
        <v>20876</v>
      </c>
      <c r="B4403" s="29" t="s">
        <v>20877</v>
      </c>
      <c r="C4403" s="29" t="s">
        <v>23848</v>
      </c>
      <c r="D4403" s="29" t="s">
        <v>24879</v>
      </c>
      <c r="E4403" s="32">
        <v>47</v>
      </c>
      <c r="F4403" s="29" t="s">
        <v>14</v>
      </c>
      <c r="G4403" s="29" t="s">
        <v>20878</v>
      </c>
      <c r="H4403" s="32" t="s">
        <v>20879</v>
      </c>
      <c r="I4403" s="29" t="s">
        <v>867</v>
      </c>
      <c r="J4403" s="29" t="s">
        <v>99</v>
      </c>
      <c r="K4403" s="34">
        <v>44369</v>
      </c>
      <c r="L4403" s="29" t="s">
        <v>26</v>
      </c>
    </row>
    <row r="4404" spans="1:12" x14ac:dyDescent="0.8">
      <c r="A4404" s="29" t="s">
        <v>20881</v>
      </c>
      <c r="B4404" s="29" t="s">
        <v>20882</v>
      </c>
      <c r="C4404" s="29" t="s">
        <v>23748</v>
      </c>
      <c r="D4404" s="29" t="s">
        <v>24652</v>
      </c>
      <c r="E4404" s="32">
        <v>24</v>
      </c>
      <c r="F4404" s="29" t="s">
        <v>14</v>
      </c>
      <c r="G4404" s="29" t="s">
        <v>20883</v>
      </c>
      <c r="H4404" s="32" t="s">
        <v>20884</v>
      </c>
      <c r="I4404" s="29" t="s">
        <v>270</v>
      </c>
      <c r="J4404" s="29" t="s">
        <v>19</v>
      </c>
      <c r="K4404" s="34">
        <v>44975</v>
      </c>
      <c r="L4404" s="29" t="s">
        <v>42</v>
      </c>
    </row>
    <row r="4405" spans="1:12" x14ac:dyDescent="0.8">
      <c r="A4405" s="29" t="s">
        <v>20886</v>
      </c>
      <c r="B4405" s="29" t="s">
        <v>20887</v>
      </c>
      <c r="C4405" s="29" t="s">
        <v>24042</v>
      </c>
      <c r="D4405" s="29" t="s">
        <v>24432</v>
      </c>
      <c r="E4405" s="32">
        <v>39</v>
      </c>
      <c r="F4405" s="29" t="s">
        <v>14</v>
      </c>
      <c r="G4405" s="29" t="s">
        <v>20888</v>
      </c>
      <c r="H4405" s="32" t="s">
        <v>20889</v>
      </c>
      <c r="I4405" s="29" t="s">
        <v>932</v>
      </c>
      <c r="J4405" s="29"/>
      <c r="K4405" s="34">
        <v>45610</v>
      </c>
      <c r="L4405" s="29" t="s">
        <v>35</v>
      </c>
    </row>
    <row r="4406" spans="1:12" x14ac:dyDescent="0.8">
      <c r="A4406" s="29" t="s">
        <v>20891</v>
      </c>
      <c r="B4406" s="29" t="s">
        <v>12825</v>
      </c>
      <c r="C4406" s="29" t="s">
        <v>23780</v>
      </c>
      <c r="D4406" s="29" t="s">
        <v>24427</v>
      </c>
      <c r="E4406" s="32">
        <v>33</v>
      </c>
      <c r="F4406" s="29" t="s">
        <v>29</v>
      </c>
      <c r="G4406" s="29" t="s">
        <v>20892</v>
      </c>
      <c r="H4406" s="32" t="s">
        <v>20893</v>
      </c>
      <c r="I4406" s="29" t="s">
        <v>192</v>
      </c>
      <c r="J4406" s="29" t="s">
        <v>193</v>
      </c>
      <c r="K4406" s="34">
        <v>45257</v>
      </c>
      <c r="L4406" s="29" t="s">
        <v>26</v>
      </c>
    </row>
    <row r="4407" spans="1:12" x14ac:dyDescent="0.8">
      <c r="A4407" s="29" t="s">
        <v>20895</v>
      </c>
      <c r="B4407" s="29" t="s">
        <v>20896</v>
      </c>
      <c r="C4407" s="29" t="s">
        <v>23976</v>
      </c>
      <c r="D4407" s="29" t="s">
        <v>24457</v>
      </c>
      <c r="E4407" s="32">
        <v>45</v>
      </c>
      <c r="F4407" s="29" t="s">
        <v>14</v>
      </c>
      <c r="G4407" s="29" t="s">
        <v>20897</v>
      </c>
      <c r="H4407" s="32" t="s">
        <v>20898</v>
      </c>
      <c r="I4407" s="29" t="s">
        <v>112</v>
      </c>
      <c r="J4407" s="29" t="s">
        <v>113</v>
      </c>
      <c r="K4407" s="34">
        <v>45520</v>
      </c>
      <c r="L4407" s="29" t="s">
        <v>35</v>
      </c>
    </row>
    <row r="4408" spans="1:12" x14ac:dyDescent="0.8">
      <c r="A4408" s="29" t="s">
        <v>20900</v>
      </c>
      <c r="B4408" s="29"/>
      <c r="C4408" s="29"/>
      <c r="D4408" s="29"/>
      <c r="E4408" s="32">
        <v>33</v>
      </c>
      <c r="F4408" s="29" t="s">
        <v>29</v>
      </c>
      <c r="G4408" s="29" t="s">
        <v>20901</v>
      </c>
      <c r="H4408" s="32" t="s">
        <v>20902</v>
      </c>
      <c r="I4408" s="29" t="s">
        <v>309</v>
      </c>
      <c r="J4408" s="29" t="s">
        <v>74</v>
      </c>
      <c r="K4408" s="34">
        <v>44620</v>
      </c>
      <c r="L4408" s="29" t="s">
        <v>26</v>
      </c>
    </row>
    <row r="4409" spans="1:12" x14ac:dyDescent="0.8">
      <c r="A4409" s="29" t="s">
        <v>20904</v>
      </c>
      <c r="B4409" s="29" t="s">
        <v>20905</v>
      </c>
      <c r="C4409" s="29" t="s">
        <v>23872</v>
      </c>
      <c r="D4409" s="29" t="s">
        <v>24090</v>
      </c>
      <c r="E4409" s="32">
        <v>30</v>
      </c>
      <c r="F4409" s="29" t="s">
        <v>14</v>
      </c>
      <c r="G4409" s="29" t="s">
        <v>20906</v>
      </c>
      <c r="H4409" s="32" t="s">
        <v>20907</v>
      </c>
      <c r="I4409" s="29" t="s">
        <v>192</v>
      </c>
      <c r="J4409" s="29" t="s">
        <v>193</v>
      </c>
      <c r="K4409" s="34">
        <v>44086</v>
      </c>
      <c r="L4409" s="29" t="s">
        <v>35</v>
      </c>
    </row>
    <row r="4410" spans="1:12" x14ac:dyDescent="0.8">
      <c r="A4410" s="29" t="s">
        <v>20909</v>
      </c>
      <c r="B4410" s="29" t="s">
        <v>20910</v>
      </c>
      <c r="C4410" s="29" t="s">
        <v>23746</v>
      </c>
      <c r="D4410" s="29" t="s">
        <v>24606</v>
      </c>
      <c r="E4410" s="32"/>
      <c r="F4410" s="29" t="s">
        <v>14</v>
      </c>
      <c r="G4410" s="29" t="s">
        <v>20911</v>
      </c>
      <c r="H4410" s="32" t="s">
        <v>20912</v>
      </c>
      <c r="I4410" s="29" t="s">
        <v>529</v>
      </c>
      <c r="J4410" s="29" t="s">
        <v>55</v>
      </c>
      <c r="K4410" s="34">
        <v>45693</v>
      </c>
      <c r="L4410" s="29" t="s">
        <v>35</v>
      </c>
    </row>
    <row r="4411" spans="1:12" x14ac:dyDescent="0.8">
      <c r="A4411" s="29" t="s">
        <v>20914</v>
      </c>
      <c r="B4411" s="29" t="s">
        <v>20915</v>
      </c>
      <c r="C4411" s="29" t="s">
        <v>23990</v>
      </c>
      <c r="D4411" s="29" t="s">
        <v>23969</v>
      </c>
      <c r="E4411" s="32">
        <v>45</v>
      </c>
      <c r="F4411" s="29" t="s">
        <v>14</v>
      </c>
      <c r="G4411" s="29" t="s">
        <v>20916</v>
      </c>
      <c r="H4411" s="32" t="s">
        <v>20917</v>
      </c>
      <c r="I4411" s="29" t="s">
        <v>450</v>
      </c>
      <c r="J4411" s="29" t="s">
        <v>138</v>
      </c>
      <c r="K4411" s="34">
        <v>44804</v>
      </c>
      <c r="L4411" s="29" t="s">
        <v>42</v>
      </c>
    </row>
    <row r="4412" spans="1:12" x14ac:dyDescent="0.8">
      <c r="A4412" s="29" t="s">
        <v>20919</v>
      </c>
      <c r="B4412" s="29" t="s">
        <v>20920</v>
      </c>
      <c r="C4412" s="29" t="s">
        <v>23954</v>
      </c>
      <c r="D4412" s="29" t="s">
        <v>23742</v>
      </c>
      <c r="E4412" s="32">
        <v>26</v>
      </c>
      <c r="F4412" s="29" t="s">
        <v>14</v>
      </c>
      <c r="G4412" s="29" t="s">
        <v>20921</v>
      </c>
      <c r="H4412" s="32" t="s">
        <v>20922</v>
      </c>
      <c r="I4412" s="29" t="s">
        <v>238</v>
      </c>
      <c r="J4412" s="29" t="s">
        <v>48</v>
      </c>
      <c r="K4412" s="34">
        <v>45245</v>
      </c>
      <c r="L4412" s="29" t="s">
        <v>35</v>
      </c>
    </row>
    <row r="4413" spans="1:12" x14ac:dyDescent="0.8">
      <c r="A4413" s="29" t="s">
        <v>20924</v>
      </c>
      <c r="B4413" s="29" t="s">
        <v>5738</v>
      </c>
      <c r="C4413" s="29" t="s">
        <v>23894</v>
      </c>
      <c r="D4413" s="29" t="s">
        <v>24213</v>
      </c>
      <c r="E4413" s="32">
        <v>34</v>
      </c>
      <c r="F4413" s="29" t="s">
        <v>29</v>
      </c>
      <c r="G4413" s="29" t="s">
        <v>20925</v>
      </c>
      <c r="H4413" s="32" t="s">
        <v>20926</v>
      </c>
      <c r="I4413" s="29" t="s">
        <v>73</v>
      </c>
      <c r="J4413" s="29" t="s">
        <v>74</v>
      </c>
      <c r="K4413" s="34">
        <v>44249</v>
      </c>
      <c r="L4413" s="29" t="s">
        <v>42</v>
      </c>
    </row>
    <row r="4414" spans="1:12" x14ac:dyDescent="0.8">
      <c r="A4414" s="29" t="s">
        <v>20928</v>
      </c>
      <c r="B4414" s="29" t="s">
        <v>3679</v>
      </c>
      <c r="C4414" s="29" t="s">
        <v>24010</v>
      </c>
      <c r="D4414" s="29" t="s">
        <v>24707</v>
      </c>
      <c r="E4414" s="32">
        <v>22</v>
      </c>
      <c r="F4414" s="29" t="s">
        <v>29</v>
      </c>
      <c r="G4414" s="29" t="s">
        <v>20929</v>
      </c>
      <c r="H4414" s="32" t="s">
        <v>20930</v>
      </c>
      <c r="I4414" s="29" t="s">
        <v>199</v>
      </c>
      <c r="J4414" s="29" t="s">
        <v>74</v>
      </c>
      <c r="K4414" s="34">
        <v>45241</v>
      </c>
      <c r="L4414" s="29" t="s">
        <v>42</v>
      </c>
    </row>
    <row r="4415" spans="1:12" x14ac:dyDescent="0.8">
      <c r="A4415" s="29" t="s">
        <v>20932</v>
      </c>
      <c r="B4415" s="29" t="s">
        <v>20933</v>
      </c>
      <c r="C4415" s="29" t="s">
        <v>23848</v>
      </c>
      <c r="D4415" s="29" t="s">
        <v>25072</v>
      </c>
      <c r="E4415" s="32">
        <v>18</v>
      </c>
      <c r="F4415" s="29" t="s">
        <v>14</v>
      </c>
      <c r="G4415" s="29" t="s">
        <v>20934</v>
      </c>
      <c r="H4415" s="32" t="s">
        <v>20935</v>
      </c>
      <c r="I4415" s="29" t="s">
        <v>553</v>
      </c>
      <c r="J4415" s="29" t="s">
        <v>221</v>
      </c>
      <c r="K4415" s="34">
        <v>45316</v>
      </c>
      <c r="L4415" s="29" t="s">
        <v>35</v>
      </c>
    </row>
    <row r="4416" spans="1:12" x14ac:dyDescent="0.8">
      <c r="A4416" s="29" t="s">
        <v>20937</v>
      </c>
      <c r="B4416" s="29" t="s">
        <v>20938</v>
      </c>
      <c r="C4416" s="29" t="s">
        <v>24136</v>
      </c>
      <c r="D4416" s="29" t="s">
        <v>24505</v>
      </c>
      <c r="E4416" s="32">
        <v>37</v>
      </c>
      <c r="F4416" s="29" t="s">
        <v>14</v>
      </c>
      <c r="G4416" s="29" t="s">
        <v>20939</v>
      </c>
      <c r="H4416" s="32" t="s">
        <v>20940</v>
      </c>
      <c r="I4416" s="29" t="s">
        <v>25</v>
      </c>
      <c r="J4416" s="29" t="s">
        <v>19</v>
      </c>
      <c r="K4416" s="34">
        <v>45473</v>
      </c>
      <c r="L4416" s="29" t="s">
        <v>42</v>
      </c>
    </row>
    <row r="4417" spans="1:12" x14ac:dyDescent="0.8">
      <c r="A4417" s="29" t="s">
        <v>20942</v>
      </c>
      <c r="B4417" s="29" t="s">
        <v>20943</v>
      </c>
      <c r="C4417" s="29" t="s">
        <v>24012</v>
      </c>
      <c r="D4417" s="29" t="s">
        <v>24544</v>
      </c>
      <c r="E4417" s="32">
        <v>42</v>
      </c>
      <c r="F4417" s="29" t="s">
        <v>29</v>
      </c>
      <c r="G4417" s="29" t="s">
        <v>20944</v>
      </c>
      <c r="H4417" s="32" t="s">
        <v>20945</v>
      </c>
      <c r="I4417" s="29" t="s">
        <v>1064</v>
      </c>
      <c r="J4417" s="29" t="s">
        <v>193</v>
      </c>
      <c r="K4417" s="34">
        <v>45119</v>
      </c>
      <c r="L4417" s="29" t="s">
        <v>26</v>
      </c>
    </row>
    <row r="4418" spans="1:12" x14ac:dyDescent="0.8">
      <c r="A4418" s="29" t="s">
        <v>20947</v>
      </c>
      <c r="B4418" s="29" t="s">
        <v>20948</v>
      </c>
      <c r="C4418" s="29" t="s">
        <v>24101</v>
      </c>
      <c r="D4418" s="29" t="s">
        <v>23749</v>
      </c>
      <c r="E4418" s="32"/>
      <c r="F4418" s="29" t="s">
        <v>14</v>
      </c>
      <c r="G4418" s="29" t="s">
        <v>20949</v>
      </c>
      <c r="H4418" s="32" t="s">
        <v>20950</v>
      </c>
      <c r="I4418" s="29" t="s">
        <v>238</v>
      </c>
      <c r="J4418" s="29" t="s">
        <v>48</v>
      </c>
      <c r="K4418" s="34">
        <v>43948</v>
      </c>
      <c r="L4418" s="29" t="s">
        <v>42</v>
      </c>
    </row>
    <row r="4419" spans="1:12" x14ac:dyDescent="0.8">
      <c r="A4419" s="29" t="s">
        <v>20952</v>
      </c>
      <c r="B4419" s="29" t="s">
        <v>20953</v>
      </c>
      <c r="C4419" s="29" t="s">
        <v>23829</v>
      </c>
      <c r="D4419" s="29" t="s">
        <v>24437</v>
      </c>
      <c r="E4419" s="32">
        <v>18</v>
      </c>
      <c r="F4419" s="29" t="s">
        <v>29</v>
      </c>
      <c r="G4419" s="29" t="s">
        <v>20954</v>
      </c>
      <c r="H4419" s="32" t="s">
        <v>20955</v>
      </c>
      <c r="I4419" s="29" t="s">
        <v>553</v>
      </c>
      <c r="J4419" s="29" t="s">
        <v>221</v>
      </c>
      <c r="K4419" s="34">
        <v>44928</v>
      </c>
      <c r="L4419" s="29" t="s">
        <v>42</v>
      </c>
    </row>
    <row r="4420" spans="1:12" x14ac:dyDescent="0.8">
      <c r="A4420" s="29" t="s">
        <v>20957</v>
      </c>
      <c r="B4420" s="29" t="s">
        <v>20958</v>
      </c>
      <c r="C4420" s="29" t="s">
        <v>23827</v>
      </c>
      <c r="D4420" s="29" t="s">
        <v>24560</v>
      </c>
      <c r="E4420" s="32">
        <v>30</v>
      </c>
      <c r="F4420" s="29" t="s">
        <v>29</v>
      </c>
      <c r="G4420" s="29" t="s">
        <v>20959</v>
      </c>
      <c r="H4420" s="32">
        <v>2819197765</v>
      </c>
      <c r="I4420" s="29" t="s">
        <v>119</v>
      </c>
      <c r="J4420" s="29" t="s">
        <v>55</v>
      </c>
      <c r="K4420" s="34">
        <v>44013</v>
      </c>
      <c r="L4420" s="29" t="s">
        <v>35</v>
      </c>
    </row>
    <row r="4421" spans="1:12" x14ac:dyDescent="0.8">
      <c r="A4421" s="29" t="s">
        <v>20961</v>
      </c>
      <c r="B4421" s="29" t="s">
        <v>20962</v>
      </c>
      <c r="C4421" s="29" t="s">
        <v>23763</v>
      </c>
      <c r="D4421" s="29" t="s">
        <v>24308</v>
      </c>
      <c r="E4421" s="32">
        <v>18</v>
      </c>
      <c r="F4421" s="29" t="s">
        <v>14</v>
      </c>
      <c r="G4421" s="29" t="s">
        <v>20963</v>
      </c>
      <c r="H4421" s="32" t="s">
        <v>20964</v>
      </c>
      <c r="I4421" s="29" t="s">
        <v>424</v>
      </c>
      <c r="J4421" s="29" t="s">
        <v>138</v>
      </c>
      <c r="K4421" s="34">
        <v>45271</v>
      </c>
      <c r="L4421" s="29" t="s">
        <v>35</v>
      </c>
    </row>
    <row r="4422" spans="1:12" x14ac:dyDescent="0.8">
      <c r="A4422" s="29" t="s">
        <v>20966</v>
      </c>
      <c r="B4422" s="29" t="s">
        <v>20967</v>
      </c>
      <c r="C4422" s="29" t="s">
        <v>24142</v>
      </c>
      <c r="D4422" s="29" t="s">
        <v>24646</v>
      </c>
      <c r="E4422" s="32">
        <v>51</v>
      </c>
      <c r="F4422" s="29" t="s">
        <v>382</v>
      </c>
      <c r="G4422" s="29" t="s">
        <v>20968</v>
      </c>
      <c r="H4422" s="32" t="s">
        <v>20969</v>
      </c>
      <c r="I4422" s="29" t="s">
        <v>80</v>
      </c>
      <c r="J4422" s="29" t="s">
        <v>74</v>
      </c>
      <c r="K4422" s="34">
        <v>44690</v>
      </c>
      <c r="L4422" s="29" t="s">
        <v>42</v>
      </c>
    </row>
    <row r="4423" spans="1:12" x14ac:dyDescent="0.8">
      <c r="A4423" s="29" t="s">
        <v>20971</v>
      </c>
      <c r="B4423" s="29" t="s">
        <v>20972</v>
      </c>
      <c r="C4423" s="29" t="s">
        <v>23809</v>
      </c>
      <c r="D4423" s="29" t="s">
        <v>24411</v>
      </c>
      <c r="E4423" s="32">
        <v>21</v>
      </c>
      <c r="F4423" s="29" t="s">
        <v>29</v>
      </c>
      <c r="G4423" s="29" t="s">
        <v>20973</v>
      </c>
      <c r="H4423" s="32" t="s">
        <v>20974</v>
      </c>
      <c r="I4423" s="29" t="s">
        <v>270</v>
      </c>
      <c r="J4423" s="29" t="s">
        <v>19</v>
      </c>
      <c r="K4423" s="34">
        <v>44705</v>
      </c>
      <c r="L4423" s="29" t="s">
        <v>35</v>
      </c>
    </row>
    <row r="4424" spans="1:12" x14ac:dyDescent="0.8">
      <c r="A4424" s="29" t="s">
        <v>20976</v>
      </c>
      <c r="B4424" s="29" t="s">
        <v>20977</v>
      </c>
      <c r="C4424" s="29" t="s">
        <v>23827</v>
      </c>
      <c r="D4424" s="29" t="s">
        <v>24872</v>
      </c>
      <c r="E4424" s="32">
        <v>50</v>
      </c>
      <c r="F4424" s="29" t="s">
        <v>29</v>
      </c>
      <c r="G4424" s="29" t="s">
        <v>20978</v>
      </c>
      <c r="H4424" s="32" t="s">
        <v>20979</v>
      </c>
      <c r="I4424" s="29" t="s">
        <v>47</v>
      </c>
      <c r="J4424" s="29" t="s">
        <v>48</v>
      </c>
      <c r="K4424" s="34">
        <v>44438</v>
      </c>
      <c r="L4424" s="29" t="s">
        <v>42</v>
      </c>
    </row>
    <row r="4425" spans="1:12" x14ac:dyDescent="0.8">
      <c r="A4425" s="29" t="s">
        <v>20981</v>
      </c>
      <c r="B4425" s="29" t="s">
        <v>20982</v>
      </c>
      <c r="C4425" s="29" t="s">
        <v>24210</v>
      </c>
      <c r="D4425" s="29" t="s">
        <v>24372</v>
      </c>
      <c r="E4425" s="32">
        <v>46</v>
      </c>
      <c r="F4425" s="29" t="s">
        <v>14</v>
      </c>
      <c r="G4425" s="29" t="s">
        <v>20983</v>
      </c>
      <c r="H4425" s="32" t="s">
        <v>20984</v>
      </c>
      <c r="I4425" s="29" t="s">
        <v>161</v>
      </c>
      <c r="J4425" s="29" t="s">
        <v>113</v>
      </c>
      <c r="K4425" s="34">
        <v>44584</v>
      </c>
      <c r="L4425" s="29" t="s">
        <v>35</v>
      </c>
    </row>
    <row r="4426" spans="1:12" x14ac:dyDescent="0.8">
      <c r="A4426" s="29" t="s">
        <v>20986</v>
      </c>
      <c r="B4426" s="29" t="s">
        <v>20987</v>
      </c>
      <c r="C4426" s="29" t="s">
        <v>24019</v>
      </c>
      <c r="D4426" s="29" t="s">
        <v>24428</v>
      </c>
      <c r="E4426" s="32">
        <v>24</v>
      </c>
      <c r="F4426" s="29" t="s">
        <v>29</v>
      </c>
      <c r="G4426" s="29" t="s">
        <v>20988</v>
      </c>
      <c r="H4426" s="32" t="s">
        <v>20989</v>
      </c>
      <c r="I4426" s="29" t="s">
        <v>932</v>
      </c>
      <c r="J4426" s="29" t="s">
        <v>126</v>
      </c>
      <c r="K4426" s="34">
        <v>44805</v>
      </c>
      <c r="L4426" s="29" t="s">
        <v>35</v>
      </c>
    </row>
    <row r="4427" spans="1:12" x14ac:dyDescent="0.8">
      <c r="A4427" s="29" t="s">
        <v>20991</v>
      </c>
      <c r="B4427" s="29" t="s">
        <v>20992</v>
      </c>
      <c r="C4427" s="29" t="s">
        <v>23792</v>
      </c>
      <c r="D4427" s="29" t="s">
        <v>25165</v>
      </c>
      <c r="E4427" s="32">
        <v>21</v>
      </c>
      <c r="F4427" s="29" t="s">
        <v>14</v>
      </c>
      <c r="G4427" s="29" t="s">
        <v>20993</v>
      </c>
      <c r="H4427" s="32" t="s">
        <v>20994</v>
      </c>
      <c r="I4427" s="29" t="s">
        <v>54</v>
      </c>
      <c r="J4427" s="29" t="s">
        <v>55</v>
      </c>
      <c r="K4427" s="34">
        <v>45061</v>
      </c>
      <c r="L4427" s="29" t="s">
        <v>35</v>
      </c>
    </row>
    <row r="4428" spans="1:12" x14ac:dyDescent="0.8">
      <c r="A4428" s="29" t="s">
        <v>20995</v>
      </c>
      <c r="B4428" s="29" t="s">
        <v>4255</v>
      </c>
      <c r="C4428" s="29" t="s">
        <v>23917</v>
      </c>
      <c r="D4428" s="29" t="s">
        <v>24457</v>
      </c>
      <c r="E4428" s="32">
        <v>39</v>
      </c>
      <c r="F4428" s="29" t="s">
        <v>29</v>
      </c>
      <c r="G4428" s="29" t="s">
        <v>14942</v>
      </c>
      <c r="H4428" s="32" t="s">
        <v>20996</v>
      </c>
      <c r="I4428" s="29" t="s">
        <v>558</v>
      </c>
      <c r="J4428" s="29" t="s">
        <v>55</v>
      </c>
      <c r="K4428" s="34">
        <v>44311</v>
      </c>
      <c r="L4428" s="29" t="s">
        <v>26</v>
      </c>
    </row>
    <row r="4429" spans="1:12" x14ac:dyDescent="0.8">
      <c r="A4429" s="29" t="s">
        <v>20998</v>
      </c>
      <c r="B4429" s="29" t="s">
        <v>11350</v>
      </c>
      <c r="C4429" s="29" t="s">
        <v>23999</v>
      </c>
      <c r="D4429" s="29" t="s">
        <v>24445</v>
      </c>
      <c r="E4429" s="32">
        <v>24</v>
      </c>
      <c r="F4429" s="29" t="s">
        <v>14</v>
      </c>
      <c r="G4429" s="29" t="s">
        <v>20999</v>
      </c>
      <c r="H4429" s="32">
        <f>1-312-909-5205</f>
        <v>-6425</v>
      </c>
      <c r="I4429" s="29" t="s">
        <v>409</v>
      </c>
      <c r="J4429" s="29" t="s">
        <v>34</v>
      </c>
      <c r="K4429" s="34">
        <v>45139</v>
      </c>
      <c r="L4429" s="29" t="s">
        <v>42</v>
      </c>
    </row>
    <row r="4430" spans="1:12" x14ac:dyDescent="0.8">
      <c r="A4430" s="29" t="s">
        <v>21001</v>
      </c>
      <c r="B4430" s="29" t="s">
        <v>21002</v>
      </c>
      <c r="C4430" s="29" t="s">
        <v>23858</v>
      </c>
      <c r="D4430" s="29" t="s">
        <v>24143</v>
      </c>
      <c r="E4430" s="32">
        <v>36</v>
      </c>
      <c r="F4430" s="29" t="s">
        <v>29</v>
      </c>
      <c r="G4430" s="29"/>
      <c r="H4430" s="32" t="s">
        <v>21003</v>
      </c>
      <c r="I4430" s="29" t="s">
        <v>220</v>
      </c>
      <c r="J4430" s="29" t="s">
        <v>221</v>
      </c>
      <c r="K4430" s="34">
        <v>45127</v>
      </c>
      <c r="L4430" s="29" t="s">
        <v>35</v>
      </c>
    </row>
    <row r="4431" spans="1:12" x14ac:dyDescent="0.8">
      <c r="A4431" s="29" t="s">
        <v>21005</v>
      </c>
      <c r="B4431" s="29" t="s">
        <v>21006</v>
      </c>
      <c r="C4431" s="29" t="s">
        <v>24230</v>
      </c>
      <c r="D4431" s="29" t="s">
        <v>24576</v>
      </c>
      <c r="E4431" s="32">
        <v>29</v>
      </c>
      <c r="F4431" s="29" t="s">
        <v>29</v>
      </c>
      <c r="G4431" s="29" t="s">
        <v>21007</v>
      </c>
      <c r="H4431" s="32"/>
      <c r="I4431" s="29" t="s">
        <v>18</v>
      </c>
      <c r="J4431" s="29" t="s">
        <v>19</v>
      </c>
      <c r="K4431" s="34">
        <v>45532</v>
      </c>
      <c r="L4431" s="29" t="s">
        <v>35</v>
      </c>
    </row>
    <row r="4432" spans="1:12" x14ac:dyDescent="0.8">
      <c r="A4432" s="29" t="s">
        <v>21009</v>
      </c>
      <c r="B4432" s="29" t="s">
        <v>21010</v>
      </c>
      <c r="C4432" s="29" t="s">
        <v>23872</v>
      </c>
      <c r="D4432" s="29" t="s">
        <v>24574</v>
      </c>
      <c r="E4432" s="32">
        <v>18</v>
      </c>
      <c r="F4432" s="29" t="s">
        <v>14</v>
      </c>
      <c r="G4432" s="29" t="s">
        <v>21011</v>
      </c>
      <c r="H4432" s="32" t="s">
        <v>21012</v>
      </c>
      <c r="I4432" s="29" t="s">
        <v>91</v>
      </c>
      <c r="J4432" s="29" t="s">
        <v>92</v>
      </c>
      <c r="K4432" s="34">
        <v>45487</v>
      </c>
      <c r="L4432" s="29" t="s">
        <v>26</v>
      </c>
    </row>
    <row r="4433" spans="1:12" x14ac:dyDescent="0.8">
      <c r="A4433" s="29" t="s">
        <v>21014</v>
      </c>
      <c r="B4433" s="29" t="s">
        <v>21015</v>
      </c>
      <c r="C4433" s="29" t="s">
        <v>23780</v>
      </c>
      <c r="D4433" s="29" t="s">
        <v>24364</v>
      </c>
      <c r="E4433" s="32">
        <v>18</v>
      </c>
      <c r="F4433" s="29" t="s">
        <v>29</v>
      </c>
      <c r="G4433" s="29"/>
      <c r="H4433" s="32" t="s">
        <v>21016</v>
      </c>
      <c r="I4433" s="29" t="s">
        <v>424</v>
      </c>
      <c r="J4433" s="29" t="s">
        <v>138</v>
      </c>
      <c r="K4433" s="34">
        <v>45459</v>
      </c>
      <c r="L4433" s="29" t="s">
        <v>35</v>
      </c>
    </row>
    <row r="4434" spans="1:12" x14ac:dyDescent="0.8">
      <c r="A4434" s="29" t="s">
        <v>21018</v>
      </c>
      <c r="B4434" s="29" t="s">
        <v>21019</v>
      </c>
      <c r="C4434" s="29" t="s">
        <v>24135</v>
      </c>
      <c r="D4434" s="29" t="s">
        <v>24413</v>
      </c>
      <c r="E4434" s="32">
        <v>37</v>
      </c>
      <c r="F4434" s="29" t="s">
        <v>29</v>
      </c>
      <c r="G4434" s="29" t="s">
        <v>21020</v>
      </c>
      <c r="H4434" s="32" t="s">
        <v>21021</v>
      </c>
      <c r="I4434" s="29" t="s">
        <v>73</v>
      </c>
      <c r="J4434" s="29" t="s">
        <v>74</v>
      </c>
      <c r="K4434" s="34">
        <v>44951</v>
      </c>
      <c r="L4434" s="29" t="s">
        <v>35</v>
      </c>
    </row>
    <row r="4435" spans="1:12" x14ac:dyDescent="0.8">
      <c r="A4435" s="29" t="s">
        <v>21023</v>
      </c>
      <c r="B4435" s="29" t="s">
        <v>21024</v>
      </c>
      <c r="C4435" s="29" t="s">
        <v>24007</v>
      </c>
      <c r="D4435" s="29" t="s">
        <v>24822</v>
      </c>
      <c r="E4435" s="32">
        <v>28</v>
      </c>
      <c r="F4435" s="29" t="s">
        <v>29</v>
      </c>
      <c r="G4435" s="29" t="s">
        <v>21025</v>
      </c>
      <c r="H4435" s="32" t="s">
        <v>21026</v>
      </c>
      <c r="I4435" s="29" t="s">
        <v>796</v>
      </c>
      <c r="J4435" s="29" t="s">
        <v>19</v>
      </c>
      <c r="K4435" s="34">
        <v>44985</v>
      </c>
      <c r="L4435" s="29" t="s">
        <v>35</v>
      </c>
    </row>
    <row r="4436" spans="1:12" x14ac:dyDescent="0.8">
      <c r="A4436" s="29" t="s">
        <v>21028</v>
      </c>
      <c r="B4436" s="29" t="s">
        <v>21029</v>
      </c>
      <c r="C4436" s="29" t="s">
        <v>23740</v>
      </c>
      <c r="D4436" s="29" t="s">
        <v>24364</v>
      </c>
      <c r="E4436" s="32">
        <v>28</v>
      </c>
      <c r="F4436" s="29" t="s">
        <v>14</v>
      </c>
      <c r="G4436" s="29"/>
      <c r="H4436" s="32" t="s">
        <v>21030</v>
      </c>
      <c r="I4436" s="29" t="s">
        <v>25</v>
      </c>
      <c r="J4436" s="29" t="s">
        <v>19</v>
      </c>
      <c r="K4436" s="34">
        <v>45605</v>
      </c>
      <c r="L4436" s="29" t="s">
        <v>35</v>
      </c>
    </row>
    <row r="4437" spans="1:12" x14ac:dyDescent="0.8">
      <c r="A4437" s="29" t="s">
        <v>21032</v>
      </c>
      <c r="B4437" s="29" t="s">
        <v>21033</v>
      </c>
      <c r="C4437" s="29" t="s">
        <v>24164</v>
      </c>
      <c r="D4437" s="29" t="s">
        <v>24506</v>
      </c>
      <c r="E4437" s="32">
        <v>43</v>
      </c>
      <c r="F4437" s="29" t="s">
        <v>29</v>
      </c>
      <c r="G4437" s="29" t="s">
        <v>21034</v>
      </c>
      <c r="H4437" s="32" t="s">
        <v>21035</v>
      </c>
      <c r="I4437" s="29" t="s">
        <v>220</v>
      </c>
      <c r="J4437" s="29" t="s">
        <v>221</v>
      </c>
      <c r="K4437" s="34">
        <v>44483</v>
      </c>
      <c r="L4437" s="29" t="s">
        <v>26</v>
      </c>
    </row>
    <row r="4438" spans="1:12" x14ac:dyDescent="0.8">
      <c r="A4438" s="29" t="s">
        <v>21037</v>
      </c>
      <c r="B4438" s="29" t="s">
        <v>21038</v>
      </c>
      <c r="C4438" s="29" t="s">
        <v>24317</v>
      </c>
      <c r="D4438" s="29" t="s">
        <v>25091</v>
      </c>
      <c r="E4438" s="32">
        <v>49</v>
      </c>
      <c r="F4438" s="29" t="s">
        <v>29</v>
      </c>
      <c r="G4438" s="29" t="s">
        <v>21039</v>
      </c>
      <c r="H4438" s="32" t="s">
        <v>21040</v>
      </c>
      <c r="I4438" s="29" t="s">
        <v>730</v>
      </c>
      <c r="J4438" s="29" t="s">
        <v>62</v>
      </c>
      <c r="K4438" s="34">
        <v>44567</v>
      </c>
      <c r="L4438" s="29" t="s">
        <v>35</v>
      </c>
    </row>
    <row r="4439" spans="1:12" x14ac:dyDescent="0.8">
      <c r="A4439" s="29" t="s">
        <v>21042</v>
      </c>
      <c r="B4439" s="29" t="s">
        <v>21043</v>
      </c>
      <c r="C4439" s="29" t="s">
        <v>23962</v>
      </c>
      <c r="D4439" s="29" t="s">
        <v>25008</v>
      </c>
      <c r="E4439" s="32">
        <v>31</v>
      </c>
      <c r="F4439" s="29" t="s">
        <v>29</v>
      </c>
      <c r="G4439" s="29" t="s">
        <v>21044</v>
      </c>
      <c r="H4439" s="32"/>
      <c r="I4439" s="29" t="s">
        <v>144</v>
      </c>
      <c r="J4439" s="29" t="s">
        <v>126</v>
      </c>
      <c r="K4439" s="34">
        <v>45021</v>
      </c>
      <c r="L4439" s="29" t="s">
        <v>35</v>
      </c>
    </row>
    <row r="4440" spans="1:12" x14ac:dyDescent="0.8">
      <c r="A4440" s="29" t="s">
        <v>21045</v>
      </c>
      <c r="B4440" s="29" t="s">
        <v>21046</v>
      </c>
      <c r="C4440" s="29" t="s">
        <v>23848</v>
      </c>
      <c r="D4440" s="29" t="s">
        <v>24459</v>
      </c>
      <c r="E4440" s="32">
        <v>30</v>
      </c>
      <c r="F4440" s="29" t="s">
        <v>14</v>
      </c>
      <c r="G4440" s="29" t="s">
        <v>21047</v>
      </c>
      <c r="H4440" s="32" t="s">
        <v>21048</v>
      </c>
      <c r="I4440" s="29" t="s">
        <v>73</v>
      </c>
      <c r="J4440" s="29" t="s">
        <v>74</v>
      </c>
      <c r="K4440" s="34">
        <v>43962</v>
      </c>
      <c r="L4440" s="29" t="s">
        <v>26</v>
      </c>
    </row>
    <row r="4441" spans="1:12" x14ac:dyDescent="0.8">
      <c r="A4441" s="29" t="s">
        <v>21050</v>
      </c>
      <c r="B4441" s="29" t="s">
        <v>21051</v>
      </c>
      <c r="C4441" s="29" t="s">
        <v>23883</v>
      </c>
      <c r="D4441" s="29" t="s">
        <v>24749</v>
      </c>
      <c r="E4441" s="32">
        <v>41</v>
      </c>
      <c r="F4441" s="29" t="s">
        <v>14</v>
      </c>
      <c r="G4441" s="29" t="s">
        <v>21052</v>
      </c>
      <c r="H4441" s="32" t="s">
        <v>21053</v>
      </c>
      <c r="I4441" s="29" t="s">
        <v>244</v>
      </c>
      <c r="J4441" s="29" t="s">
        <v>221</v>
      </c>
      <c r="K4441" s="34">
        <v>44098</v>
      </c>
      <c r="L4441" s="29" t="s">
        <v>26</v>
      </c>
    </row>
    <row r="4442" spans="1:12" x14ac:dyDescent="0.8">
      <c r="A4442" s="29" t="s">
        <v>21055</v>
      </c>
      <c r="B4442" s="29" t="s">
        <v>21056</v>
      </c>
      <c r="C4442" s="29" t="s">
        <v>24318</v>
      </c>
      <c r="D4442" s="29" t="s">
        <v>24993</v>
      </c>
      <c r="E4442" s="32">
        <v>18</v>
      </c>
      <c r="F4442" s="29" t="s">
        <v>14</v>
      </c>
      <c r="G4442" s="29" t="s">
        <v>21057</v>
      </c>
      <c r="H4442" s="32" t="s">
        <v>21058</v>
      </c>
      <c r="I4442" s="29" t="s">
        <v>390</v>
      </c>
      <c r="J4442" s="29" t="s">
        <v>180</v>
      </c>
      <c r="K4442" s="34">
        <v>43975</v>
      </c>
      <c r="L4442" s="29" t="s">
        <v>42</v>
      </c>
    </row>
    <row r="4443" spans="1:12" x14ac:dyDescent="0.8">
      <c r="A4443" s="29" t="s">
        <v>21060</v>
      </c>
      <c r="B4443" s="29" t="s">
        <v>21061</v>
      </c>
      <c r="C4443" s="29" t="s">
        <v>23825</v>
      </c>
      <c r="D4443" s="29" t="s">
        <v>25068</v>
      </c>
      <c r="E4443" s="32">
        <v>37</v>
      </c>
      <c r="F4443" s="29" t="s">
        <v>14</v>
      </c>
      <c r="G4443" s="29" t="s">
        <v>21062</v>
      </c>
      <c r="H4443" s="32" t="s">
        <v>21063</v>
      </c>
      <c r="I4443" s="29" t="s">
        <v>144</v>
      </c>
      <c r="J4443" s="29"/>
      <c r="K4443" s="34">
        <v>44506</v>
      </c>
      <c r="L4443" s="29" t="s">
        <v>35</v>
      </c>
    </row>
    <row r="4444" spans="1:12" x14ac:dyDescent="0.8">
      <c r="A4444" s="29" t="s">
        <v>21065</v>
      </c>
      <c r="B4444" s="29" t="s">
        <v>21066</v>
      </c>
      <c r="C4444" s="29" t="s">
        <v>23760</v>
      </c>
      <c r="D4444" s="29" t="s">
        <v>24367</v>
      </c>
      <c r="E4444" s="32">
        <v>41</v>
      </c>
      <c r="F4444" s="29" t="s">
        <v>14</v>
      </c>
      <c r="G4444" s="29" t="s">
        <v>21067</v>
      </c>
      <c r="H4444" s="32">
        <v>5747932005</v>
      </c>
      <c r="I4444" s="29" t="s">
        <v>167</v>
      </c>
      <c r="J4444" s="29" t="s">
        <v>138</v>
      </c>
      <c r="K4444" s="34">
        <v>45182</v>
      </c>
      <c r="L4444" s="29" t="s">
        <v>26</v>
      </c>
    </row>
    <row r="4445" spans="1:12" x14ac:dyDescent="0.8">
      <c r="A4445" s="29" t="s">
        <v>21069</v>
      </c>
      <c r="B4445" s="29" t="s">
        <v>21070</v>
      </c>
      <c r="C4445" s="29" t="s">
        <v>23886</v>
      </c>
      <c r="D4445" s="29" t="s">
        <v>24877</v>
      </c>
      <c r="E4445" s="32">
        <v>43</v>
      </c>
      <c r="F4445" s="29" t="s">
        <v>29</v>
      </c>
      <c r="G4445" s="29" t="s">
        <v>21071</v>
      </c>
      <c r="H4445" s="32" t="s">
        <v>21072</v>
      </c>
      <c r="I4445" s="29" t="s">
        <v>73</v>
      </c>
      <c r="J4445" s="29" t="s">
        <v>74</v>
      </c>
      <c r="K4445" s="34">
        <v>44446</v>
      </c>
      <c r="L4445" s="29" t="s">
        <v>35</v>
      </c>
    </row>
    <row r="4446" spans="1:12" x14ac:dyDescent="0.8">
      <c r="A4446" s="29" t="s">
        <v>21074</v>
      </c>
      <c r="B4446" s="29" t="s">
        <v>21075</v>
      </c>
      <c r="C4446" s="29" t="s">
        <v>23757</v>
      </c>
      <c r="D4446" s="29" t="s">
        <v>23888</v>
      </c>
      <c r="E4446" s="32">
        <v>18</v>
      </c>
      <c r="F4446" s="29" t="s">
        <v>14</v>
      </c>
      <c r="G4446" s="29" t="s">
        <v>21076</v>
      </c>
      <c r="H4446" s="32" t="s">
        <v>21077</v>
      </c>
      <c r="I4446" s="29" t="s">
        <v>390</v>
      </c>
      <c r="J4446" s="29" t="s">
        <v>180</v>
      </c>
      <c r="K4446" s="34">
        <v>45231</v>
      </c>
      <c r="L4446" s="29" t="s">
        <v>42</v>
      </c>
    </row>
    <row r="4447" spans="1:12" x14ac:dyDescent="0.8">
      <c r="A4447" s="29" t="s">
        <v>21079</v>
      </c>
      <c r="B4447" s="29" t="s">
        <v>5709</v>
      </c>
      <c r="C4447" s="29" t="s">
        <v>23856</v>
      </c>
      <c r="D4447" s="29" t="s">
        <v>24331</v>
      </c>
      <c r="E4447" s="32">
        <v>25</v>
      </c>
      <c r="F4447" s="29" t="s">
        <v>29</v>
      </c>
      <c r="G4447" s="29" t="s">
        <v>21080</v>
      </c>
      <c r="H4447" s="32" t="s">
        <v>21081</v>
      </c>
      <c r="I4447" s="29" t="s">
        <v>1383</v>
      </c>
      <c r="J4447" s="29" t="s">
        <v>92</v>
      </c>
      <c r="K4447" s="34">
        <v>45564</v>
      </c>
      <c r="L4447" s="29" t="s">
        <v>35</v>
      </c>
    </row>
    <row r="4448" spans="1:12" x14ac:dyDescent="0.8">
      <c r="A4448" s="29" t="s">
        <v>21083</v>
      </c>
      <c r="B4448" s="29" t="s">
        <v>21084</v>
      </c>
      <c r="C4448" s="29" t="s">
        <v>23740</v>
      </c>
      <c r="D4448" s="29" t="s">
        <v>24875</v>
      </c>
      <c r="E4448" s="32">
        <v>24</v>
      </c>
      <c r="F4448" s="29" t="s">
        <v>14</v>
      </c>
      <c r="G4448" s="29" t="s">
        <v>21085</v>
      </c>
      <c r="H4448" s="32" t="s">
        <v>21086</v>
      </c>
      <c r="I4448" s="29" t="s">
        <v>73</v>
      </c>
      <c r="J4448" s="29" t="s">
        <v>74</v>
      </c>
      <c r="K4448" s="34">
        <v>44045</v>
      </c>
      <c r="L4448" s="29" t="s">
        <v>26</v>
      </c>
    </row>
    <row r="4449" spans="1:12" x14ac:dyDescent="0.8">
      <c r="A4449" s="29" t="s">
        <v>21088</v>
      </c>
      <c r="B4449" s="29" t="s">
        <v>16335</v>
      </c>
      <c r="C4449" s="29" t="s">
        <v>23745</v>
      </c>
      <c r="D4449" s="29" t="s">
        <v>24699</v>
      </c>
      <c r="E4449" s="32">
        <v>36</v>
      </c>
      <c r="F4449" s="29" t="s">
        <v>29</v>
      </c>
      <c r="G4449" s="29" t="s">
        <v>21089</v>
      </c>
      <c r="H4449" s="32" t="s">
        <v>21090</v>
      </c>
      <c r="I4449" s="29" t="s">
        <v>558</v>
      </c>
      <c r="J4449" s="29" t="s">
        <v>55</v>
      </c>
      <c r="K4449" s="34">
        <v>45367</v>
      </c>
      <c r="L4449" s="29" t="s">
        <v>42</v>
      </c>
    </row>
    <row r="4450" spans="1:12" x14ac:dyDescent="0.8">
      <c r="A4450" s="29" t="s">
        <v>21092</v>
      </c>
      <c r="B4450" s="29" t="s">
        <v>21093</v>
      </c>
      <c r="C4450" s="29" t="s">
        <v>24037</v>
      </c>
      <c r="D4450" s="29" t="s">
        <v>24872</v>
      </c>
      <c r="E4450" s="32">
        <v>40</v>
      </c>
      <c r="F4450" s="29" t="s">
        <v>29</v>
      </c>
      <c r="G4450" s="29" t="s">
        <v>21094</v>
      </c>
      <c r="H4450" s="32"/>
      <c r="I4450" s="29" t="s">
        <v>18</v>
      </c>
      <c r="J4450" s="29" t="s">
        <v>19</v>
      </c>
      <c r="K4450" s="34">
        <v>43919</v>
      </c>
      <c r="L4450" s="29" t="s">
        <v>26</v>
      </c>
    </row>
    <row r="4451" spans="1:12" x14ac:dyDescent="0.8">
      <c r="A4451" s="29" t="s">
        <v>21096</v>
      </c>
      <c r="B4451" s="29" t="s">
        <v>21097</v>
      </c>
      <c r="C4451" s="29" t="s">
        <v>390</v>
      </c>
      <c r="D4451" s="29" t="s">
        <v>24860</v>
      </c>
      <c r="E4451" s="32">
        <v>52</v>
      </c>
      <c r="F4451" s="29" t="s">
        <v>29</v>
      </c>
      <c r="G4451" s="29" t="s">
        <v>21098</v>
      </c>
      <c r="H4451" s="32" t="s">
        <v>21099</v>
      </c>
      <c r="I4451" s="29" t="s">
        <v>529</v>
      </c>
      <c r="J4451" s="29" t="s">
        <v>55</v>
      </c>
      <c r="K4451" s="34">
        <v>45396</v>
      </c>
      <c r="L4451" s="29" t="s">
        <v>26</v>
      </c>
    </row>
    <row r="4452" spans="1:12" x14ac:dyDescent="0.8">
      <c r="A4452" s="29" t="s">
        <v>21101</v>
      </c>
      <c r="B4452" s="29" t="s">
        <v>21102</v>
      </c>
      <c r="C4452" s="29" t="s">
        <v>23763</v>
      </c>
      <c r="D4452" s="29" t="s">
        <v>24574</v>
      </c>
      <c r="E4452" s="32">
        <v>29</v>
      </c>
      <c r="F4452" s="29" t="s">
        <v>14</v>
      </c>
      <c r="G4452" s="29" t="s">
        <v>21103</v>
      </c>
      <c r="H4452" s="32" t="s">
        <v>21104</v>
      </c>
      <c r="I4452" s="29" t="s">
        <v>167</v>
      </c>
      <c r="J4452" s="29" t="s">
        <v>138</v>
      </c>
      <c r="K4452" s="34">
        <v>45591</v>
      </c>
      <c r="L4452" s="29" t="s">
        <v>42</v>
      </c>
    </row>
    <row r="4453" spans="1:12" x14ac:dyDescent="0.8">
      <c r="A4453" s="29" t="s">
        <v>21106</v>
      </c>
      <c r="B4453" s="29" t="s">
        <v>12224</v>
      </c>
      <c r="C4453" s="29" t="s">
        <v>23792</v>
      </c>
      <c r="D4453" s="29" t="s">
        <v>24457</v>
      </c>
      <c r="E4453" s="32">
        <v>29</v>
      </c>
      <c r="F4453" s="29" t="s">
        <v>14</v>
      </c>
      <c r="G4453" s="29" t="s">
        <v>10197</v>
      </c>
      <c r="H4453" s="32" t="s">
        <v>21107</v>
      </c>
      <c r="I4453" s="29" t="s">
        <v>249</v>
      </c>
      <c r="J4453" s="29" t="s">
        <v>55</v>
      </c>
      <c r="K4453" s="34">
        <v>44759</v>
      </c>
      <c r="L4453" s="29" t="s">
        <v>35</v>
      </c>
    </row>
    <row r="4454" spans="1:12" x14ac:dyDescent="0.8">
      <c r="A4454" s="29" t="s">
        <v>21109</v>
      </c>
      <c r="B4454" s="29" t="s">
        <v>21110</v>
      </c>
      <c r="C4454" s="29" t="s">
        <v>23926</v>
      </c>
      <c r="D4454" s="29" t="s">
        <v>24574</v>
      </c>
      <c r="E4454" s="32">
        <v>48</v>
      </c>
      <c r="F4454" s="29" t="s">
        <v>14</v>
      </c>
      <c r="G4454" s="29" t="s">
        <v>21111</v>
      </c>
      <c r="H4454" s="32" t="s">
        <v>21112</v>
      </c>
      <c r="I4454" s="29" t="s">
        <v>424</v>
      </c>
      <c r="J4454" s="29" t="s">
        <v>138</v>
      </c>
      <c r="K4454" s="34">
        <v>44450</v>
      </c>
      <c r="L4454" s="29" t="s">
        <v>42</v>
      </c>
    </row>
    <row r="4455" spans="1:12" x14ac:dyDescent="0.8">
      <c r="A4455" s="29" t="s">
        <v>21113</v>
      </c>
      <c r="B4455" s="29" t="s">
        <v>21114</v>
      </c>
      <c r="C4455" s="29" t="s">
        <v>24319</v>
      </c>
      <c r="D4455" s="29" t="s">
        <v>25011</v>
      </c>
      <c r="E4455" s="32">
        <v>38</v>
      </c>
      <c r="F4455" s="29" t="s">
        <v>14</v>
      </c>
      <c r="G4455" s="29" t="s">
        <v>21115</v>
      </c>
      <c r="H4455" s="32" t="s">
        <v>21116</v>
      </c>
      <c r="I4455" s="29" t="s">
        <v>1383</v>
      </c>
      <c r="J4455" s="29" t="s">
        <v>92</v>
      </c>
      <c r="K4455" s="34">
        <v>44093</v>
      </c>
      <c r="L4455" s="29" t="s">
        <v>26</v>
      </c>
    </row>
    <row r="4456" spans="1:12" x14ac:dyDescent="0.8">
      <c r="A4456" s="29" t="s">
        <v>21118</v>
      </c>
      <c r="B4456" s="29" t="s">
        <v>21119</v>
      </c>
      <c r="C4456" s="29" t="s">
        <v>23818</v>
      </c>
      <c r="D4456" s="29" t="s">
        <v>25166</v>
      </c>
      <c r="E4456" s="32">
        <v>50</v>
      </c>
      <c r="F4456" s="29" t="s">
        <v>14</v>
      </c>
      <c r="G4456" s="29" t="s">
        <v>21120</v>
      </c>
      <c r="H4456" s="32" t="s">
        <v>21121</v>
      </c>
      <c r="I4456" s="29" t="s">
        <v>125</v>
      </c>
      <c r="J4456" s="29" t="s">
        <v>126</v>
      </c>
      <c r="K4456" s="34">
        <v>44854</v>
      </c>
      <c r="L4456" s="29" t="s">
        <v>26</v>
      </c>
    </row>
    <row r="4457" spans="1:12" x14ac:dyDescent="0.8">
      <c r="A4457" s="29" t="s">
        <v>21123</v>
      </c>
      <c r="B4457" s="29" t="s">
        <v>21124</v>
      </c>
      <c r="C4457" s="29" t="s">
        <v>24210</v>
      </c>
      <c r="D4457" s="29" t="s">
        <v>24419</v>
      </c>
      <c r="E4457" s="32">
        <v>38</v>
      </c>
      <c r="F4457" s="29" t="s">
        <v>14</v>
      </c>
      <c r="G4457" s="29" t="s">
        <v>21125</v>
      </c>
      <c r="H4457" s="32">
        <v>5182178895</v>
      </c>
      <c r="I4457" s="29" t="s">
        <v>424</v>
      </c>
      <c r="J4457" s="29" t="s">
        <v>138</v>
      </c>
      <c r="K4457" s="34">
        <v>44768</v>
      </c>
      <c r="L4457" s="29" t="s">
        <v>26</v>
      </c>
    </row>
    <row r="4458" spans="1:12" x14ac:dyDescent="0.8">
      <c r="A4458" s="29" t="s">
        <v>21127</v>
      </c>
      <c r="B4458" s="29" t="s">
        <v>15325</v>
      </c>
      <c r="C4458" s="29" t="s">
        <v>23819</v>
      </c>
      <c r="D4458" s="29" t="s">
        <v>24331</v>
      </c>
      <c r="E4458" s="32">
        <v>21</v>
      </c>
      <c r="F4458" s="29" t="s">
        <v>108</v>
      </c>
      <c r="G4458" s="29" t="s">
        <v>21128</v>
      </c>
      <c r="H4458" s="32" t="s">
        <v>21129</v>
      </c>
      <c r="I4458" s="29" t="s">
        <v>186</v>
      </c>
      <c r="J4458" s="29" t="s">
        <v>74</v>
      </c>
      <c r="K4458" s="34">
        <v>44721</v>
      </c>
      <c r="L4458" s="29" t="s">
        <v>35</v>
      </c>
    </row>
    <row r="4459" spans="1:12" x14ac:dyDescent="0.8">
      <c r="A4459" s="29" t="s">
        <v>21131</v>
      </c>
      <c r="B4459" s="29" t="s">
        <v>21132</v>
      </c>
      <c r="C4459" s="29" t="s">
        <v>23825</v>
      </c>
      <c r="D4459" s="29" t="s">
        <v>23874</v>
      </c>
      <c r="E4459" s="32">
        <v>19</v>
      </c>
      <c r="F4459" s="29"/>
      <c r="G4459" s="29" t="s">
        <v>21133</v>
      </c>
      <c r="H4459" s="32" t="s">
        <v>21134</v>
      </c>
      <c r="I4459" s="29" t="s">
        <v>119</v>
      </c>
      <c r="J4459" s="29" t="s">
        <v>55</v>
      </c>
      <c r="K4459" s="34">
        <v>44471</v>
      </c>
      <c r="L4459" s="29" t="s">
        <v>35</v>
      </c>
    </row>
    <row r="4460" spans="1:12" x14ac:dyDescent="0.8">
      <c r="A4460" s="29" t="s">
        <v>21136</v>
      </c>
      <c r="B4460" s="29" t="s">
        <v>21137</v>
      </c>
      <c r="C4460" s="29" t="s">
        <v>23840</v>
      </c>
      <c r="D4460" s="29" t="s">
        <v>24361</v>
      </c>
      <c r="E4460" s="32">
        <v>18</v>
      </c>
      <c r="F4460" s="29" t="s">
        <v>14</v>
      </c>
      <c r="G4460" s="29" t="s">
        <v>21138</v>
      </c>
      <c r="H4460" s="32" t="s">
        <v>21139</v>
      </c>
      <c r="I4460" s="29" t="s">
        <v>119</v>
      </c>
      <c r="J4460" s="29" t="s">
        <v>55</v>
      </c>
      <c r="K4460" s="34">
        <v>43924</v>
      </c>
      <c r="L4460" s="29" t="s">
        <v>35</v>
      </c>
    </row>
    <row r="4461" spans="1:12" x14ac:dyDescent="0.8">
      <c r="A4461" s="29" t="s">
        <v>21141</v>
      </c>
      <c r="B4461" s="29" t="s">
        <v>21142</v>
      </c>
      <c r="C4461" s="29" t="s">
        <v>24320</v>
      </c>
      <c r="D4461" s="29" t="s">
        <v>24143</v>
      </c>
      <c r="E4461" s="32">
        <v>42</v>
      </c>
      <c r="F4461" s="29" t="s">
        <v>14</v>
      </c>
      <c r="G4461" s="29" t="s">
        <v>21143</v>
      </c>
      <c r="H4461" s="32">
        <v>8912261110</v>
      </c>
      <c r="I4461" s="29" t="s">
        <v>450</v>
      </c>
      <c r="J4461" s="29" t="s">
        <v>138</v>
      </c>
      <c r="K4461" s="34">
        <v>44652</v>
      </c>
      <c r="L4461" s="29" t="s">
        <v>35</v>
      </c>
    </row>
    <row r="4462" spans="1:12" x14ac:dyDescent="0.8">
      <c r="A4462" s="29" t="s">
        <v>21145</v>
      </c>
      <c r="B4462" s="29" t="s">
        <v>21146</v>
      </c>
      <c r="C4462" s="29" t="s">
        <v>23918</v>
      </c>
      <c r="D4462" s="29" t="s">
        <v>24928</v>
      </c>
      <c r="E4462" s="32">
        <v>49</v>
      </c>
      <c r="F4462" s="29" t="s">
        <v>14</v>
      </c>
      <c r="G4462" s="29" t="s">
        <v>21147</v>
      </c>
      <c r="H4462" s="32" t="s">
        <v>21148</v>
      </c>
      <c r="I4462" s="29" t="s">
        <v>489</v>
      </c>
      <c r="J4462" s="29" t="s">
        <v>34</v>
      </c>
      <c r="K4462" s="34">
        <v>44347</v>
      </c>
      <c r="L4462" s="29" t="s">
        <v>42</v>
      </c>
    </row>
    <row r="4463" spans="1:12" x14ac:dyDescent="0.8">
      <c r="A4463" s="29" t="s">
        <v>21150</v>
      </c>
      <c r="B4463" s="29" t="s">
        <v>21151</v>
      </c>
      <c r="C4463" s="29" t="s">
        <v>23872</v>
      </c>
      <c r="D4463" s="29" t="s">
        <v>24009</v>
      </c>
      <c r="E4463" s="32">
        <v>57</v>
      </c>
      <c r="F4463" s="29" t="s">
        <v>14</v>
      </c>
      <c r="G4463" s="29" t="s">
        <v>21152</v>
      </c>
      <c r="H4463" s="32" t="s">
        <v>21153</v>
      </c>
      <c r="I4463" s="29" t="s">
        <v>227</v>
      </c>
      <c r="J4463" s="29" t="s">
        <v>221</v>
      </c>
      <c r="K4463" s="34">
        <v>45468</v>
      </c>
      <c r="L4463" s="29" t="s">
        <v>35</v>
      </c>
    </row>
    <row r="4464" spans="1:12" x14ac:dyDescent="0.8">
      <c r="A4464" s="29" t="s">
        <v>21155</v>
      </c>
      <c r="B4464" s="29" t="s">
        <v>21156</v>
      </c>
      <c r="C4464" s="29" t="s">
        <v>23767</v>
      </c>
      <c r="D4464" s="29" t="s">
        <v>24589</v>
      </c>
      <c r="E4464" s="32">
        <v>45</v>
      </c>
      <c r="F4464" s="29" t="s">
        <v>29</v>
      </c>
      <c r="G4464" s="29" t="s">
        <v>21157</v>
      </c>
      <c r="H4464" s="32" t="s">
        <v>21158</v>
      </c>
      <c r="I4464" s="29" t="s">
        <v>80</v>
      </c>
      <c r="J4464" s="29" t="s">
        <v>74</v>
      </c>
      <c r="K4464" s="34">
        <v>44646</v>
      </c>
      <c r="L4464" s="29" t="s">
        <v>35</v>
      </c>
    </row>
    <row r="4465" spans="1:12" x14ac:dyDescent="0.8">
      <c r="A4465" s="29" t="s">
        <v>21160</v>
      </c>
      <c r="B4465" s="29" t="s">
        <v>21161</v>
      </c>
      <c r="C4465" s="29" t="s">
        <v>24055</v>
      </c>
      <c r="D4465" s="29" t="s">
        <v>24508</v>
      </c>
      <c r="E4465" s="32">
        <v>48</v>
      </c>
      <c r="F4465" s="29" t="s">
        <v>29</v>
      </c>
      <c r="G4465" s="29" t="s">
        <v>21162</v>
      </c>
      <c r="H4465" s="32" t="s">
        <v>21163</v>
      </c>
      <c r="I4465" s="29" t="s">
        <v>558</v>
      </c>
      <c r="J4465" s="29" t="s">
        <v>55</v>
      </c>
      <c r="K4465" s="34">
        <v>44112</v>
      </c>
      <c r="L4465" s="29" t="s">
        <v>35</v>
      </c>
    </row>
    <row r="4466" spans="1:12" x14ac:dyDescent="0.8">
      <c r="A4466" s="29" t="s">
        <v>21165</v>
      </c>
      <c r="B4466" s="29" t="s">
        <v>21166</v>
      </c>
      <c r="C4466" s="29" t="s">
        <v>23832</v>
      </c>
      <c r="D4466" s="29" t="s">
        <v>24460</v>
      </c>
      <c r="E4466" s="32">
        <v>28</v>
      </c>
      <c r="F4466" s="29" t="s">
        <v>29</v>
      </c>
      <c r="G4466" s="29" t="s">
        <v>21167</v>
      </c>
      <c r="H4466" s="32">
        <v>4057119048</v>
      </c>
      <c r="I4466" s="29" t="s">
        <v>291</v>
      </c>
      <c r="J4466" s="29" t="s">
        <v>92</v>
      </c>
      <c r="K4466" s="34">
        <v>44183</v>
      </c>
      <c r="L4466" s="29" t="s">
        <v>35</v>
      </c>
    </row>
    <row r="4467" spans="1:12" x14ac:dyDescent="0.8">
      <c r="A4467" s="29" t="s">
        <v>21169</v>
      </c>
      <c r="B4467" s="29" t="s">
        <v>3082</v>
      </c>
      <c r="C4467" s="29" t="s">
        <v>23801</v>
      </c>
      <c r="D4467" s="29" t="s">
        <v>24330</v>
      </c>
      <c r="E4467" s="32">
        <v>21</v>
      </c>
      <c r="F4467" s="29" t="s">
        <v>14</v>
      </c>
      <c r="G4467" s="29" t="s">
        <v>21170</v>
      </c>
      <c r="H4467" s="32" t="s">
        <v>21171</v>
      </c>
      <c r="I4467" s="29" t="s">
        <v>73</v>
      </c>
      <c r="J4467" s="29" t="s">
        <v>74</v>
      </c>
      <c r="K4467" s="34">
        <v>45037</v>
      </c>
      <c r="L4467" s="29" t="s">
        <v>35</v>
      </c>
    </row>
    <row r="4468" spans="1:12" x14ac:dyDescent="0.8">
      <c r="A4468" s="29" t="s">
        <v>21173</v>
      </c>
      <c r="B4468" s="29" t="s">
        <v>21174</v>
      </c>
      <c r="C4468" s="29" t="s">
        <v>23825</v>
      </c>
      <c r="D4468" s="29" t="s">
        <v>23789</v>
      </c>
      <c r="E4468" s="32">
        <v>45</v>
      </c>
      <c r="F4468" s="29" t="s">
        <v>14</v>
      </c>
      <c r="G4468" s="29" t="s">
        <v>21175</v>
      </c>
      <c r="H4468" s="32">
        <v>6598468931</v>
      </c>
      <c r="I4468" s="29" t="s">
        <v>186</v>
      </c>
      <c r="J4468" s="29" t="s">
        <v>74</v>
      </c>
      <c r="K4468" s="34">
        <v>45660</v>
      </c>
      <c r="L4468" s="29" t="s">
        <v>26</v>
      </c>
    </row>
    <row r="4469" spans="1:12" x14ac:dyDescent="0.8">
      <c r="A4469" s="29" t="s">
        <v>21177</v>
      </c>
      <c r="B4469" s="29" t="s">
        <v>10401</v>
      </c>
      <c r="C4469" s="29" t="s">
        <v>24090</v>
      </c>
      <c r="D4469" s="29" t="s">
        <v>24375</v>
      </c>
      <c r="E4469" s="32">
        <v>40</v>
      </c>
      <c r="F4469" s="29" t="s">
        <v>29</v>
      </c>
      <c r="G4469" s="29" t="s">
        <v>21178</v>
      </c>
      <c r="H4469" s="32" t="s">
        <v>21179</v>
      </c>
      <c r="I4469" s="29" t="s">
        <v>105</v>
      </c>
      <c r="J4469" s="29" t="s">
        <v>48</v>
      </c>
      <c r="K4469" s="34">
        <v>44400</v>
      </c>
      <c r="L4469" s="29" t="s">
        <v>35</v>
      </c>
    </row>
    <row r="4470" spans="1:12" x14ac:dyDescent="0.8">
      <c r="A4470" s="29" t="s">
        <v>21181</v>
      </c>
      <c r="B4470" s="29" t="s">
        <v>21182</v>
      </c>
      <c r="C4470" s="29" t="s">
        <v>23818</v>
      </c>
      <c r="D4470" s="29" t="s">
        <v>24427</v>
      </c>
      <c r="E4470" s="32">
        <v>36</v>
      </c>
      <c r="F4470" s="29" t="s">
        <v>14</v>
      </c>
      <c r="G4470" s="29" t="s">
        <v>21183</v>
      </c>
      <c r="H4470" s="32" t="s">
        <v>21184</v>
      </c>
      <c r="I4470" s="29" t="s">
        <v>167</v>
      </c>
      <c r="J4470" s="29" t="s">
        <v>138</v>
      </c>
      <c r="K4470" s="34">
        <v>44714</v>
      </c>
      <c r="L4470" s="29" t="s">
        <v>26</v>
      </c>
    </row>
    <row r="4471" spans="1:12" x14ac:dyDescent="0.8">
      <c r="A4471" s="29" t="s">
        <v>21186</v>
      </c>
      <c r="B4471" s="29" t="s">
        <v>21187</v>
      </c>
      <c r="C4471" s="29" t="s">
        <v>23799</v>
      </c>
      <c r="D4471" s="29" t="s">
        <v>24544</v>
      </c>
      <c r="E4471" s="32">
        <v>39</v>
      </c>
      <c r="F4471" s="29" t="s">
        <v>14</v>
      </c>
      <c r="G4471" s="29" t="s">
        <v>21188</v>
      </c>
      <c r="H4471" s="32" t="s">
        <v>21189</v>
      </c>
      <c r="I4471" s="29" t="s">
        <v>578</v>
      </c>
      <c r="J4471" s="29" t="s">
        <v>113</v>
      </c>
      <c r="K4471" s="34">
        <v>45369</v>
      </c>
      <c r="L4471" s="29" t="s">
        <v>26</v>
      </c>
    </row>
    <row r="4472" spans="1:12" x14ac:dyDescent="0.8">
      <c r="A4472" s="29" t="s">
        <v>21191</v>
      </c>
      <c r="B4472" s="29" t="s">
        <v>21192</v>
      </c>
      <c r="C4472" s="29" t="s">
        <v>23778</v>
      </c>
      <c r="D4472" s="29" t="s">
        <v>23969</v>
      </c>
      <c r="E4472" s="32">
        <v>38</v>
      </c>
      <c r="F4472" s="29" t="s">
        <v>29</v>
      </c>
      <c r="G4472" s="29" t="s">
        <v>21193</v>
      </c>
      <c r="H4472" s="32" t="s">
        <v>21194</v>
      </c>
      <c r="I4472" s="29" t="s">
        <v>47</v>
      </c>
      <c r="J4472" s="29" t="s">
        <v>48</v>
      </c>
      <c r="K4472" s="34">
        <v>45460</v>
      </c>
      <c r="L4472" s="29" t="s">
        <v>42</v>
      </c>
    </row>
    <row r="4473" spans="1:12" x14ac:dyDescent="0.8">
      <c r="A4473" s="29" t="s">
        <v>21196</v>
      </c>
      <c r="B4473" s="29" t="s">
        <v>21197</v>
      </c>
      <c r="C4473" s="29" t="s">
        <v>23877</v>
      </c>
      <c r="D4473" s="29" t="s">
        <v>23874</v>
      </c>
      <c r="E4473" s="32">
        <v>50</v>
      </c>
      <c r="F4473" s="29" t="s">
        <v>29</v>
      </c>
      <c r="G4473" s="29" t="s">
        <v>21198</v>
      </c>
      <c r="H4473" s="32" t="s">
        <v>21199</v>
      </c>
      <c r="I4473" s="29" t="s">
        <v>730</v>
      </c>
      <c r="J4473" s="29" t="s">
        <v>62</v>
      </c>
      <c r="K4473" s="34">
        <v>44732</v>
      </c>
      <c r="L4473" s="29" t="s">
        <v>35</v>
      </c>
    </row>
    <row r="4474" spans="1:12" x14ac:dyDescent="0.8">
      <c r="A4474" s="29" t="s">
        <v>21200</v>
      </c>
      <c r="B4474" s="29" t="s">
        <v>21201</v>
      </c>
      <c r="C4474" s="29" t="s">
        <v>24146</v>
      </c>
      <c r="D4474" s="29" t="s">
        <v>24819</v>
      </c>
      <c r="E4474" s="32">
        <v>50</v>
      </c>
      <c r="F4474" s="29" t="s">
        <v>14</v>
      </c>
      <c r="G4474" s="29" t="s">
        <v>21202</v>
      </c>
      <c r="H4474" s="32" t="s">
        <v>21203</v>
      </c>
      <c r="I4474" s="29" t="s">
        <v>932</v>
      </c>
      <c r="J4474" s="29" t="s">
        <v>126</v>
      </c>
      <c r="K4474" s="34">
        <v>45597</v>
      </c>
      <c r="L4474" s="29" t="s">
        <v>42</v>
      </c>
    </row>
    <row r="4475" spans="1:12" x14ac:dyDescent="0.8">
      <c r="A4475" s="29" t="s">
        <v>21205</v>
      </c>
      <c r="B4475" s="29" t="s">
        <v>21206</v>
      </c>
      <c r="C4475" s="29" t="s">
        <v>23946</v>
      </c>
      <c r="D4475" s="29" t="s">
        <v>24525</v>
      </c>
      <c r="E4475" s="32">
        <v>41</v>
      </c>
      <c r="F4475" s="29" t="s">
        <v>14</v>
      </c>
      <c r="G4475" s="29" t="s">
        <v>21207</v>
      </c>
      <c r="H4475" s="32">
        <v>4917200120</v>
      </c>
      <c r="I4475" s="29" t="s">
        <v>18</v>
      </c>
      <c r="J4475" s="29" t="s">
        <v>19</v>
      </c>
      <c r="K4475" s="34">
        <v>44547</v>
      </c>
      <c r="L4475" s="29" t="s">
        <v>26</v>
      </c>
    </row>
    <row r="4476" spans="1:12" x14ac:dyDescent="0.8">
      <c r="A4476" s="29" t="s">
        <v>21209</v>
      </c>
      <c r="B4476" s="29" t="s">
        <v>21210</v>
      </c>
      <c r="C4476" s="29" t="s">
        <v>24007</v>
      </c>
      <c r="D4476" s="29" t="s">
        <v>24798</v>
      </c>
      <c r="E4476" s="32">
        <v>45</v>
      </c>
      <c r="F4476" s="29" t="s">
        <v>29</v>
      </c>
      <c r="G4476" s="29" t="s">
        <v>21211</v>
      </c>
      <c r="H4476" s="32" t="s">
        <v>21212</v>
      </c>
      <c r="I4476" s="29" t="s">
        <v>18</v>
      </c>
      <c r="J4476" s="29" t="s">
        <v>19</v>
      </c>
      <c r="K4476" s="34">
        <v>44438</v>
      </c>
      <c r="L4476" s="29" t="s">
        <v>42</v>
      </c>
    </row>
    <row r="4477" spans="1:12" x14ac:dyDescent="0.8">
      <c r="A4477" s="29" t="s">
        <v>21214</v>
      </c>
      <c r="B4477" s="29" t="s">
        <v>21215</v>
      </c>
      <c r="C4477" s="29" t="s">
        <v>23856</v>
      </c>
      <c r="D4477" s="29" t="s">
        <v>25019</v>
      </c>
      <c r="E4477" s="32">
        <v>41</v>
      </c>
      <c r="F4477" s="29" t="s">
        <v>108</v>
      </c>
      <c r="G4477" s="29" t="s">
        <v>21216</v>
      </c>
      <c r="H4477" s="32" t="s">
        <v>21217</v>
      </c>
      <c r="I4477" s="29" t="s">
        <v>578</v>
      </c>
      <c r="J4477" s="29" t="s">
        <v>113</v>
      </c>
      <c r="K4477" s="34">
        <v>45516</v>
      </c>
      <c r="L4477" s="29" t="s">
        <v>35</v>
      </c>
    </row>
    <row r="4478" spans="1:12" x14ac:dyDescent="0.8">
      <c r="A4478" s="29" t="s">
        <v>21219</v>
      </c>
      <c r="B4478" s="29" t="s">
        <v>21220</v>
      </c>
      <c r="C4478" s="29" t="s">
        <v>23844</v>
      </c>
      <c r="D4478" s="29" t="s">
        <v>24334</v>
      </c>
      <c r="E4478" s="32">
        <v>29</v>
      </c>
      <c r="F4478" s="29" t="s">
        <v>14</v>
      </c>
      <c r="G4478" s="29"/>
      <c r="H4478" s="32" t="s">
        <v>21221</v>
      </c>
      <c r="I4478" s="29" t="s">
        <v>320</v>
      </c>
      <c r="J4478" s="29" t="s">
        <v>138</v>
      </c>
      <c r="K4478" s="34">
        <v>44912</v>
      </c>
      <c r="L4478" s="29" t="s">
        <v>35</v>
      </c>
    </row>
    <row r="4479" spans="1:12" x14ac:dyDescent="0.8">
      <c r="A4479" s="29" t="s">
        <v>21223</v>
      </c>
      <c r="B4479" s="29" t="s">
        <v>21224</v>
      </c>
      <c r="C4479" s="29" t="s">
        <v>23752</v>
      </c>
      <c r="D4479" s="29" t="s">
        <v>24884</v>
      </c>
      <c r="E4479" s="32">
        <v>44</v>
      </c>
      <c r="F4479" s="29" t="s">
        <v>14</v>
      </c>
      <c r="G4479" s="29" t="s">
        <v>21225</v>
      </c>
      <c r="H4479" s="32" t="s">
        <v>21226</v>
      </c>
      <c r="I4479" s="29" t="s">
        <v>573</v>
      </c>
      <c r="J4479" s="29" t="s">
        <v>193</v>
      </c>
      <c r="K4479" s="34">
        <v>44548</v>
      </c>
      <c r="L4479" s="29" t="s">
        <v>35</v>
      </c>
    </row>
    <row r="4480" spans="1:12" x14ac:dyDescent="0.8">
      <c r="A4480" s="29" t="s">
        <v>21228</v>
      </c>
      <c r="B4480" s="29" t="s">
        <v>21229</v>
      </c>
      <c r="C4480" s="29" t="s">
        <v>23935</v>
      </c>
      <c r="D4480" s="29" t="s">
        <v>24916</v>
      </c>
      <c r="E4480" s="32">
        <v>18</v>
      </c>
      <c r="F4480" s="29" t="s">
        <v>29</v>
      </c>
      <c r="G4480" s="29" t="s">
        <v>21230</v>
      </c>
      <c r="H4480" s="32" t="s">
        <v>21231</v>
      </c>
      <c r="I4480" s="29" t="s">
        <v>297</v>
      </c>
      <c r="J4480" s="29" t="s">
        <v>99</v>
      </c>
      <c r="K4480" s="34">
        <v>44942</v>
      </c>
      <c r="L4480" s="29" t="s">
        <v>35</v>
      </c>
    </row>
    <row r="4481" spans="1:12" x14ac:dyDescent="0.8">
      <c r="A4481" s="29" t="s">
        <v>21233</v>
      </c>
      <c r="B4481" s="29" t="s">
        <v>21234</v>
      </c>
      <c r="C4481" s="29" t="s">
        <v>23830</v>
      </c>
      <c r="D4481" s="29" t="s">
        <v>24927</v>
      </c>
      <c r="E4481" s="32">
        <v>47</v>
      </c>
      <c r="F4481" s="29" t="s">
        <v>108</v>
      </c>
      <c r="G4481" s="29" t="s">
        <v>21235</v>
      </c>
      <c r="H4481" s="32" t="s">
        <v>21236</v>
      </c>
      <c r="I4481" s="29" t="s">
        <v>47</v>
      </c>
      <c r="J4481" s="29" t="s">
        <v>48</v>
      </c>
      <c r="K4481" s="34">
        <v>44760</v>
      </c>
      <c r="L4481" s="29" t="s">
        <v>26</v>
      </c>
    </row>
    <row r="4482" spans="1:12" x14ac:dyDescent="0.8">
      <c r="A4482" s="29" t="s">
        <v>21238</v>
      </c>
      <c r="B4482" s="29" t="s">
        <v>21239</v>
      </c>
      <c r="C4482" s="29" t="s">
        <v>23752</v>
      </c>
      <c r="D4482" s="29" t="s">
        <v>24795</v>
      </c>
      <c r="E4482" s="32">
        <v>20</v>
      </c>
      <c r="F4482" s="29" t="s">
        <v>14</v>
      </c>
      <c r="G4482" s="29" t="s">
        <v>21240</v>
      </c>
      <c r="H4482" s="32" t="s">
        <v>21241</v>
      </c>
      <c r="I4482" s="29" t="s">
        <v>227</v>
      </c>
      <c r="J4482" s="29" t="s">
        <v>221</v>
      </c>
      <c r="K4482" s="34">
        <v>44149</v>
      </c>
      <c r="L4482" s="29"/>
    </row>
    <row r="4483" spans="1:12" x14ac:dyDescent="0.8">
      <c r="A4483" s="29" t="s">
        <v>21243</v>
      </c>
      <c r="B4483" s="29" t="s">
        <v>21244</v>
      </c>
      <c r="C4483" s="29" t="s">
        <v>23965</v>
      </c>
      <c r="D4483" s="29" t="s">
        <v>24749</v>
      </c>
      <c r="E4483" s="32">
        <v>38</v>
      </c>
      <c r="F4483" s="29" t="s">
        <v>29</v>
      </c>
      <c r="G4483" s="29" t="s">
        <v>21245</v>
      </c>
      <c r="H4483" s="32" t="s">
        <v>21246</v>
      </c>
      <c r="I4483" s="29" t="s">
        <v>54</v>
      </c>
      <c r="J4483" s="29" t="s">
        <v>55</v>
      </c>
      <c r="K4483" s="34">
        <v>44953</v>
      </c>
      <c r="L4483" s="29" t="s">
        <v>26</v>
      </c>
    </row>
    <row r="4484" spans="1:12" x14ac:dyDescent="0.8">
      <c r="A4484" s="29" t="s">
        <v>21248</v>
      </c>
      <c r="B4484" s="29" t="s">
        <v>21249</v>
      </c>
      <c r="C4484" s="29" t="s">
        <v>23849</v>
      </c>
      <c r="D4484" s="29" t="s">
        <v>24514</v>
      </c>
      <c r="E4484" s="32">
        <v>24</v>
      </c>
      <c r="F4484" s="29" t="s">
        <v>14</v>
      </c>
      <c r="G4484" s="29" t="s">
        <v>21250</v>
      </c>
      <c r="H4484" s="32" t="s">
        <v>21251</v>
      </c>
      <c r="I4484" s="29" t="s">
        <v>54</v>
      </c>
      <c r="J4484" s="29" t="s">
        <v>55</v>
      </c>
      <c r="K4484" s="34">
        <v>44293</v>
      </c>
      <c r="L4484" s="29" t="s">
        <v>35</v>
      </c>
    </row>
    <row r="4485" spans="1:12" x14ac:dyDescent="0.8">
      <c r="A4485" s="29" t="s">
        <v>21253</v>
      </c>
      <c r="B4485" s="29" t="s">
        <v>21254</v>
      </c>
      <c r="C4485" s="29" t="s">
        <v>23881</v>
      </c>
      <c r="D4485" s="29" t="s">
        <v>24816</v>
      </c>
      <c r="E4485" s="32">
        <v>41</v>
      </c>
      <c r="F4485" s="29" t="s">
        <v>29</v>
      </c>
      <c r="G4485" s="29" t="s">
        <v>21255</v>
      </c>
      <c r="H4485" s="32" t="s">
        <v>21256</v>
      </c>
      <c r="I4485" s="29" t="s">
        <v>73</v>
      </c>
      <c r="J4485" s="29" t="s">
        <v>74</v>
      </c>
      <c r="K4485" s="34">
        <v>43968</v>
      </c>
      <c r="L4485" s="29" t="s">
        <v>35</v>
      </c>
    </row>
    <row r="4486" spans="1:12" x14ac:dyDescent="0.8">
      <c r="A4486" s="29" t="s">
        <v>21258</v>
      </c>
      <c r="B4486" s="29"/>
      <c r="C4486" s="29"/>
      <c r="D4486" s="29"/>
      <c r="E4486" s="32">
        <v>34</v>
      </c>
      <c r="F4486" s="29" t="s">
        <v>29</v>
      </c>
      <c r="G4486" s="29" t="s">
        <v>21259</v>
      </c>
      <c r="H4486" s="32">
        <v>4942258487</v>
      </c>
      <c r="I4486" s="29" t="s">
        <v>952</v>
      </c>
      <c r="J4486" s="29" t="s">
        <v>126</v>
      </c>
      <c r="K4486" s="34">
        <v>44238</v>
      </c>
      <c r="L4486" s="29" t="s">
        <v>35</v>
      </c>
    </row>
    <row r="4487" spans="1:12" x14ac:dyDescent="0.8">
      <c r="A4487" s="29" t="s">
        <v>21261</v>
      </c>
      <c r="B4487" s="29" t="s">
        <v>21262</v>
      </c>
      <c r="C4487" s="29" t="s">
        <v>23891</v>
      </c>
      <c r="D4487" s="29" t="s">
        <v>24682</v>
      </c>
      <c r="E4487" s="32">
        <v>18</v>
      </c>
      <c r="F4487" s="29" t="s">
        <v>29</v>
      </c>
      <c r="G4487" s="29" t="s">
        <v>21263</v>
      </c>
      <c r="H4487" s="32" t="s">
        <v>21264</v>
      </c>
      <c r="I4487" s="29" t="s">
        <v>186</v>
      </c>
      <c r="J4487" s="29" t="s">
        <v>74</v>
      </c>
      <c r="K4487" s="34">
        <v>45422</v>
      </c>
      <c r="L4487" s="29" t="s">
        <v>35</v>
      </c>
    </row>
    <row r="4488" spans="1:12" x14ac:dyDescent="0.8">
      <c r="A4488" s="29" t="s">
        <v>21266</v>
      </c>
      <c r="B4488" s="29" t="s">
        <v>21267</v>
      </c>
      <c r="C4488" s="29" t="s">
        <v>23908</v>
      </c>
      <c r="D4488" s="29" t="s">
        <v>24699</v>
      </c>
      <c r="E4488" s="32">
        <v>40</v>
      </c>
      <c r="F4488" s="29" t="s">
        <v>29</v>
      </c>
      <c r="G4488" s="29" t="s">
        <v>21268</v>
      </c>
      <c r="H4488" s="32">
        <v>5295891850</v>
      </c>
      <c r="I4488" s="29" t="s">
        <v>489</v>
      </c>
      <c r="J4488" s="29" t="s">
        <v>34</v>
      </c>
      <c r="K4488" s="34">
        <v>43907</v>
      </c>
      <c r="L4488" s="29" t="s">
        <v>42</v>
      </c>
    </row>
    <row r="4489" spans="1:12" x14ac:dyDescent="0.8">
      <c r="A4489" s="29" t="s">
        <v>21270</v>
      </c>
      <c r="B4489" s="29" t="s">
        <v>21271</v>
      </c>
      <c r="C4489" s="29" t="s">
        <v>23749</v>
      </c>
      <c r="D4489" s="29" t="s">
        <v>25167</v>
      </c>
      <c r="E4489" s="32">
        <v>28</v>
      </c>
      <c r="F4489" s="29" t="s">
        <v>14</v>
      </c>
      <c r="G4489" s="29" t="s">
        <v>21272</v>
      </c>
      <c r="H4489" s="32"/>
      <c r="I4489" s="29" t="s">
        <v>355</v>
      </c>
      <c r="J4489" s="29" t="s">
        <v>180</v>
      </c>
      <c r="K4489" s="34">
        <v>44780</v>
      </c>
      <c r="L4489" s="29"/>
    </row>
    <row r="4490" spans="1:12" x14ac:dyDescent="0.8">
      <c r="A4490" s="29" t="s">
        <v>21274</v>
      </c>
      <c r="B4490" s="29" t="s">
        <v>21275</v>
      </c>
      <c r="C4490" s="29" t="s">
        <v>23855</v>
      </c>
      <c r="D4490" s="29" t="s">
        <v>24404</v>
      </c>
      <c r="E4490" s="32">
        <v>45</v>
      </c>
      <c r="F4490" s="29" t="s">
        <v>29</v>
      </c>
      <c r="G4490" s="29" t="s">
        <v>21276</v>
      </c>
      <c r="H4490" s="32" t="s">
        <v>21277</v>
      </c>
      <c r="I4490" s="29" t="s">
        <v>249</v>
      </c>
      <c r="J4490" s="29" t="s">
        <v>55</v>
      </c>
      <c r="K4490" s="34">
        <v>44959</v>
      </c>
      <c r="L4490" s="29" t="s">
        <v>26</v>
      </c>
    </row>
    <row r="4491" spans="1:12" x14ac:dyDescent="0.8">
      <c r="A4491" s="29" t="s">
        <v>21279</v>
      </c>
      <c r="B4491" s="29" t="s">
        <v>21280</v>
      </c>
      <c r="C4491" s="29" t="s">
        <v>23777</v>
      </c>
      <c r="D4491" s="29" t="s">
        <v>23921</v>
      </c>
      <c r="E4491" s="32">
        <v>35</v>
      </c>
      <c r="F4491" s="29" t="s">
        <v>29</v>
      </c>
      <c r="G4491" s="29" t="s">
        <v>21281</v>
      </c>
      <c r="H4491" s="32" t="s">
        <v>21282</v>
      </c>
      <c r="I4491" s="29" t="s">
        <v>41</v>
      </c>
      <c r="J4491" s="29" t="s">
        <v>19</v>
      </c>
      <c r="K4491" s="34">
        <v>45710</v>
      </c>
      <c r="L4491" s="29" t="s">
        <v>42</v>
      </c>
    </row>
    <row r="4492" spans="1:12" x14ac:dyDescent="0.8">
      <c r="A4492" s="29" t="s">
        <v>21284</v>
      </c>
      <c r="B4492" s="29" t="s">
        <v>21285</v>
      </c>
      <c r="C4492" s="29" t="s">
        <v>23857</v>
      </c>
      <c r="D4492" s="29" t="s">
        <v>24664</v>
      </c>
      <c r="E4492" s="32">
        <v>39</v>
      </c>
      <c r="F4492" s="29" t="s">
        <v>29</v>
      </c>
      <c r="G4492" s="29" t="s">
        <v>21286</v>
      </c>
      <c r="H4492" s="32" t="s">
        <v>21287</v>
      </c>
      <c r="I4492" s="29" t="s">
        <v>558</v>
      </c>
      <c r="J4492" s="29" t="s">
        <v>55</v>
      </c>
      <c r="K4492" s="34">
        <v>45220</v>
      </c>
      <c r="L4492" s="29" t="s">
        <v>26</v>
      </c>
    </row>
    <row r="4493" spans="1:12" x14ac:dyDescent="0.8">
      <c r="A4493" s="29" t="s">
        <v>21289</v>
      </c>
      <c r="B4493" s="29" t="s">
        <v>21290</v>
      </c>
      <c r="C4493" s="29" t="s">
        <v>24041</v>
      </c>
      <c r="D4493" s="29" t="s">
        <v>24804</v>
      </c>
      <c r="E4493" s="32">
        <v>23</v>
      </c>
      <c r="F4493" s="29" t="s">
        <v>29</v>
      </c>
      <c r="G4493" s="29" t="s">
        <v>21291</v>
      </c>
      <c r="H4493" s="32">
        <v>8406458999</v>
      </c>
      <c r="I4493" s="29" t="s">
        <v>25</v>
      </c>
      <c r="J4493" s="29" t="s">
        <v>19</v>
      </c>
      <c r="K4493" s="34">
        <v>44483</v>
      </c>
      <c r="L4493" s="29" t="s">
        <v>42</v>
      </c>
    </row>
    <row r="4494" spans="1:12" x14ac:dyDescent="0.8">
      <c r="A4494" s="29" t="s">
        <v>21293</v>
      </c>
      <c r="B4494" s="29" t="s">
        <v>21294</v>
      </c>
      <c r="C4494" s="29" t="s">
        <v>23796</v>
      </c>
      <c r="D4494" s="29" t="s">
        <v>24845</v>
      </c>
      <c r="E4494" s="32">
        <v>27</v>
      </c>
      <c r="F4494" s="29" t="s">
        <v>29</v>
      </c>
      <c r="G4494" s="29"/>
      <c r="H4494" s="32" t="s">
        <v>21295</v>
      </c>
      <c r="I4494" s="29" t="s">
        <v>41</v>
      </c>
      <c r="J4494" s="29" t="s">
        <v>19</v>
      </c>
      <c r="K4494" s="34">
        <v>45352</v>
      </c>
      <c r="L4494" s="29" t="s">
        <v>35</v>
      </c>
    </row>
    <row r="4495" spans="1:12" x14ac:dyDescent="0.8">
      <c r="A4495" s="29" t="s">
        <v>21297</v>
      </c>
      <c r="B4495" s="29" t="s">
        <v>21298</v>
      </c>
      <c r="C4495" s="29" t="s">
        <v>23793</v>
      </c>
      <c r="D4495" s="29" t="s">
        <v>23742</v>
      </c>
      <c r="E4495" s="32"/>
      <c r="F4495" s="29"/>
      <c r="G4495" s="29" t="s">
        <v>21299</v>
      </c>
      <c r="H4495" s="32" t="s">
        <v>21300</v>
      </c>
      <c r="I4495" s="29" t="s">
        <v>1448</v>
      </c>
      <c r="J4495" s="29" t="s">
        <v>193</v>
      </c>
      <c r="K4495" s="34">
        <v>45127</v>
      </c>
      <c r="L4495" s="29" t="s">
        <v>42</v>
      </c>
    </row>
    <row r="4496" spans="1:12" x14ac:dyDescent="0.8">
      <c r="A4496" s="29" t="s">
        <v>21302</v>
      </c>
      <c r="B4496" s="29" t="s">
        <v>21303</v>
      </c>
      <c r="C4496" s="29" t="s">
        <v>23796</v>
      </c>
      <c r="D4496" s="29" t="s">
        <v>24330</v>
      </c>
      <c r="E4496" s="32">
        <v>45</v>
      </c>
      <c r="F4496" s="29" t="s">
        <v>14</v>
      </c>
      <c r="G4496" s="29" t="s">
        <v>6475</v>
      </c>
      <c r="H4496" s="32" t="s">
        <v>21304</v>
      </c>
      <c r="I4496" s="29" t="s">
        <v>489</v>
      </c>
      <c r="J4496" s="29" t="s">
        <v>34</v>
      </c>
      <c r="K4496" s="34">
        <v>44836</v>
      </c>
      <c r="L4496" s="29" t="s">
        <v>26</v>
      </c>
    </row>
    <row r="4497" spans="1:12" x14ac:dyDescent="0.8">
      <c r="A4497" s="29" t="s">
        <v>21306</v>
      </c>
      <c r="B4497" s="29" t="s">
        <v>11350</v>
      </c>
      <c r="C4497" s="29" t="s">
        <v>23999</v>
      </c>
      <c r="D4497" s="29" t="s">
        <v>24445</v>
      </c>
      <c r="E4497" s="32">
        <v>55</v>
      </c>
      <c r="F4497" s="29"/>
      <c r="G4497" s="29" t="s">
        <v>21307</v>
      </c>
      <c r="H4497" s="32" t="s">
        <v>21308</v>
      </c>
      <c r="I4497" s="29" t="s">
        <v>681</v>
      </c>
      <c r="J4497" s="29" t="s">
        <v>99</v>
      </c>
      <c r="K4497" s="34">
        <v>45418</v>
      </c>
      <c r="L4497" s="29" t="s">
        <v>26</v>
      </c>
    </row>
    <row r="4498" spans="1:12" x14ac:dyDescent="0.8">
      <c r="A4498" s="29" t="s">
        <v>21309</v>
      </c>
      <c r="B4498" s="29" t="s">
        <v>21310</v>
      </c>
      <c r="C4498" s="29" t="s">
        <v>23835</v>
      </c>
      <c r="D4498" s="29" t="s">
        <v>24704</v>
      </c>
      <c r="E4498" s="32">
        <v>25</v>
      </c>
      <c r="F4498" s="29" t="s">
        <v>14</v>
      </c>
      <c r="G4498" s="29" t="s">
        <v>21311</v>
      </c>
      <c r="H4498" s="32" t="s">
        <v>21312</v>
      </c>
      <c r="I4498" s="29" t="s">
        <v>1383</v>
      </c>
      <c r="J4498" s="29" t="s">
        <v>92</v>
      </c>
      <c r="K4498" s="34">
        <v>44962</v>
      </c>
      <c r="L4498" s="29" t="s">
        <v>35</v>
      </c>
    </row>
    <row r="4499" spans="1:12" x14ac:dyDescent="0.8">
      <c r="A4499" s="29" t="s">
        <v>21314</v>
      </c>
      <c r="B4499" s="29" t="s">
        <v>748</v>
      </c>
      <c r="C4499" s="29" t="s">
        <v>23840</v>
      </c>
      <c r="D4499" s="29" t="s">
        <v>24406</v>
      </c>
      <c r="E4499" s="32">
        <v>47</v>
      </c>
      <c r="F4499" s="29" t="s">
        <v>14</v>
      </c>
      <c r="G4499" s="29" t="s">
        <v>21315</v>
      </c>
      <c r="H4499" s="32" t="s">
        <v>21316</v>
      </c>
      <c r="I4499" s="29" t="s">
        <v>98</v>
      </c>
      <c r="J4499" s="29" t="s">
        <v>99</v>
      </c>
      <c r="K4499" s="34">
        <v>44539</v>
      </c>
      <c r="L4499" s="29" t="s">
        <v>26</v>
      </c>
    </row>
    <row r="4500" spans="1:12" x14ac:dyDescent="0.8">
      <c r="A4500" s="29" t="s">
        <v>21318</v>
      </c>
      <c r="B4500" s="29" t="s">
        <v>21319</v>
      </c>
      <c r="C4500" s="29" t="s">
        <v>23767</v>
      </c>
      <c r="D4500" s="29" t="s">
        <v>24917</v>
      </c>
      <c r="E4500" s="32">
        <v>18</v>
      </c>
      <c r="F4500" s="29" t="s">
        <v>29</v>
      </c>
      <c r="G4500" s="29" t="s">
        <v>21320</v>
      </c>
      <c r="H4500" s="32" t="s">
        <v>21321</v>
      </c>
      <c r="I4500" s="29" t="s">
        <v>25</v>
      </c>
      <c r="J4500" s="29" t="s">
        <v>19</v>
      </c>
      <c r="K4500" s="34">
        <v>44196</v>
      </c>
      <c r="L4500" s="29" t="s">
        <v>35</v>
      </c>
    </row>
    <row r="4501" spans="1:12" x14ac:dyDescent="0.8">
      <c r="A4501" s="29" t="s">
        <v>21323</v>
      </c>
      <c r="B4501" s="29" t="s">
        <v>21324</v>
      </c>
      <c r="C4501" s="29" t="s">
        <v>23817</v>
      </c>
      <c r="D4501" s="29" t="s">
        <v>24477</v>
      </c>
      <c r="E4501" s="32">
        <v>20</v>
      </c>
      <c r="F4501" s="29" t="s">
        <v>108</v>
      </c>
      <c r="G4501" s="29" t="s">
        <v>21325</v>
      </c>
      <c r="H4501" s="32">
        <v>6392283681</v>
      </c>
      <c r="I4501" s="29" t="s">
        <v>137</v>
      </c>
      <c r="J4501" s="29" t="s">
        <v>138</v>
      </c>
      <c r="K4501" s="34">
        <v>43900</v>
      </c>
      <c r="L4501" s="29" t="s">
        <v>35</v>
      </c>
    </row>
    <row r="4502" spans="1:12" x14ac:dyDescent="0.8">
      <c r="A4502" s="29" t="s">
        <v>21327</v>
      </c>
      <c r="B4502" s="29" t="s">
        <v>21328</v>
      </c>
      <c r="C4502" s="29" t="s">
        <v>23931</v>
      </c>
      <c r="D4502" s="29" t="s">
        <v>25139</v>
      </c>
      <c r="E4502" s="32"/>
      <c r="F4502" s="29" t="s">
        <v>29</v>
      </c>
      <c r="G4502" s="29" t="s">
        <v>21329</v>
      </c>
      <c r="H4502" s="32" t="s">
        <v>21330</v>
      </c>
      <c r="I4502" s="29" t="s">
        <v>167</v>
      </c>
      <c r="J4502" s="29" t="s">
        <v>138</v>
      </c>
      <c r="K4502" s="34">
        <v>44297</v>
      </c>
      <c r="L4502" s="29" t="s">
        <v>35</v>
      </c>
    </row>
    <row r="4503" spans="1:12" x14ac:dyDescent="0.8">
      <c r="A4503" s="29" t="s">
        <v>21332</v>
      </c>
      <c r="B4503" s="29" t="s">
        <v>21333</v>
      </c>
      <c r="C4503" s="29" t="s">
        <v>24189</v>
      </c>
      <c r="D4503" s="29" t="s">
        <v>24143</v>
      </c>
      <c r="E4503" s="32">
        <v>18</v>
      </c>
      <c r="F4503" s="29" t="s">
        <v>29</v>
      </c>
      <c r="G4503" s="29" t="s">
        <v>21334</v>
      </c>
      <c r="H4503" s="32" t="s">
        <v>21335</v>
      </c>
      <c r="I4503" s="29" t="s">
        <v>255</v>
      </c>
      <c r="J4503" s="29" t="s">
        <v>145</v>
      </c>
      <c r="K4503" s="34">
        <v>44828</v>
      </c>
      <c r="L4503" s="29" t="s">
        <v>35</v>
      </c>
    </row>
    <row r="4504" spans="1:12" x14ac:dyDescent="0.8">
      <c r="A4504" s="29" t="s">
        <v>21337</v>
      </c>
      <c r="B4504" s="29" t="s">
        <v>21338</v>
      </c>
      <c r="C4504" s="29" t="s">
        <v>23896</v>
      </c>
      <c r="D4504" s="29" t="s">
        <v>25168</v>
      </c>
      <c r="E4504" s="32">
        <v>18</v>
      </c>
      <c r="F4504" s="29" t="s">
        <v>29</v>
      </c>
      <c r="G4504" s="29" t="s">
        <v>21339</v>
      </c>
      <c r="H4504" s="32" t="s">
        <v>21340</v>
      </c>
      <c r="I4504" s="29" t="s">
        <v>355</v>
      </c>
      <c r="J4504" s="29" t="s">
        <v>180</v>
      </c>
      <c r="K4504" s="34">
        <v>44014</v>
      </c>
      <c r="L4504" s="29" t="s">
        <v>42</v>
      </c>
    </row>
    <row r="4505" spans="1:12" x14ac:dyDescent="0.8">
      <c r="A4505" s="29" t="s">
        <v>21342</v>
      </c>
      <c r="B4505" s="29" t="s">
        <v>21343</v>
      </c>
      <c r="C4505" s="29" t="s">
        <v>24293</v>
      </c>
      <c r="D4505" s="29" t="s">
        <v>24880</v>
      </c>
      <c r="E4505" s="32">
        <v>39</v>
      </c>
      <c r="F4505" s="29" t="s">
        <v>14</v>
      </c>
      <c r="G4505" s="29" t="s">
        <v>21344</v>
      </c>
      <c r="H4505" s="32" t="s">
        <v>21345</v>
      </c>
      <c r="I4505" s="29" t="s">
        <v>558</v>
      </c>
      <c r="J4505" s="29" t="s">
        <v>55</v>
      </c>
      <c r="K4505" s="34">
        <v>44209</v>
      </c>
      <c r="L4505" s="29" t="s">
        <v>35</v>
      </c>
    </row>
    <row r="4506" spans="1:12" x14ac:dyDescent="0.8">
      <c r="A4506" s="29" t="s">
        <v>21347</v>
      </c>
      <c r="B4506" s="29" t="s">
        <v>21348</v>
      </c>
      <c r="C4506" s="29" t="s">
        <v>23848</v>
      </c>
      <c r="D4506" s="29" t="s">
        <v>24754</v>
      </c>
      <c r="E4506" s="32">
        <v>32</v>
      </c>
      <c r="F4506" s="29" t="s">
        <v>14</v>
      </c>
      <c r="G4506" s="29" t="s">
        <v>21349</v>
      </c>
      <c r="H4506" s="32" t="s">
        <v>21350</v>
      </c>
      <c r="I4506" s="29" t="s">
        <v>796</v>
      </c>
      <c r="J4506" s="29" t="s">
        <v>19</v>
      </c>
      <c r="K4506" s="34">
        <v>45192</v>
      </c>
      <c r="L4506" s="29" t="s">
        <v>35</v>
      </c>
    </row>
    <row r="4507" spans="1:12" x14ac:dyDescent="0.8">
      <c r="A4507" s="29" t="s">
        <v>21352</v>
      </c>
      <c r="B4507" s="29" t="s">
        <v>21353</v>
      </c>
      <c r="C4507" s="29" t="s">
        <v>23740</v>
      </c>
      <c r="D4507" s="29" t="s">
        <v>23874</v>
      </c>
      <c r="E4507" s="32">
        <v>39</v>
      </c>
      <c r="F4507" s="29" t="s">
        <v>14</v>
      </c>
      <c r="G4507" s="29" t="s">
        <v>21354</v>
      </c>
      <c r="H4507" s="32" t="s">
        <v>21355</v>
      </c>
      <c r="I4507" s="29" t="s">
        <v>249</v>
      </c>
      <c r="J4507" s="29" t="s">
        <v>55</v>
      </c>
      <c r="K4507" s="34">
        <v>45176</v>
      </c>
      <c r="L4507" s="29" t="s">
        <v>26</v>
      </c>
    </row>
    <row r="4508" spans="1:12" x14ac:dyDescent="0.8">
      <c r="A4508" s="29" t="s">
        <v>21357</v>
      </c>
      <c r="B4508" s="29" t="s">
        <v>21358</v>
      </c>
      <c r="C4508" s="29" t="s">
        <v>23875</v>
      </c>
      <c r="D4508" s="29" t="s">
        <v>25153</v>
      </c>
      <c r="E4508" s="32">
        <v>43</v>
      </c>
      <c r="F4508" s="29" t="s">
        <v>14</v>
      </c>
      <c r="G4508" s="29" t="s">
        <v>21359</v>
      </c>
      <c r="H4508" s="32" t="s">
        <v>21360</v>
      </c>
      <c r="I4508" s="29" t="s">
        <v>350</v>
      </c>
      <c r="J4508" s="29" t="s">
        <v>34</v>
      </c>
      <c r="K4508" s="34">
        <v>44451</v>
      </c>
      <c r="L4508" s="29" t="s">
        <v>35</v>
      </c>
    </row>
    <row r="4509" spans="1:12" x14ac:dyDescent="0.8">
      <c r="A4509" s="29" t="s">
        <v>21362</v>
      </c>
      <c r="B4509" s="29" t="s">
        <v>21363</v>
      </c>
      <c r="C4509" s="29" t="s">
        <v>23847</v>
      </c>
      <c r="D4509" s="29" t="s">
        <v>24428</v>
      </c>
      <c r="E4509" s="32">
        <v>38</v>
      </c>
      <c r="F4509" s="29" t="s">
        <v>29</v>
      </c>
      <c r="G4509" s="29" t="s">
        <v>21364</v>
      </c>
      <c r="H4509" s="32" t="s">
        <v>21365</v>
      </c>
      <c r="I4509" s="29" t="s">
        <v>832</v>
      </c>
      <c r="J4509" s="29" t="s">
        <v>62</v>
      </c>
      <c r="K4509" s="34">
        <v>45085</v>
      </c>
      <c r="L4509" s="29" t="s">
        <v>42</v>
      </c>
    </row>
    <row r="4510" spans="1:12" x14ac:dyDescent="0.8">
      <c r="A4510" s="29" t="s">
        <v>21367</v>
      </c>
      <c r="B4510" s="29" t="s">
        <v>21368</v>
      </c>
      <c r="C4510" s="29" t="s">
        <v>23780</v>
      </c>
      <c r="D4510" s="29" t="s">
        <v>24563</v>
      </c>
      <c r="E4510" s="32">
        <v>42</v>
      </c>
      <c r="F4510" s="29" t="s">
        <v>29</v>
      </c>
      <c r="G4510" s="29" t="s">
        <v>21369</v>
      </c>
      <c r="H4510" s="32" t="s">
        <v>21370</v>
      </c>
      <c r="I4510" s="29" t="s">
        <v>681</v>
      </c>
      <c r="J4510" s="29" t="s">
        <v>99</v>
      </c>
      <c r="K4510" s="34">
        <v>45167</v>
      </c>
      <c r="L4510" s="29" t="s">
        <v>35</v>
      </c>
    </row>
    <row r="4511" spans="1:12" x14ac:dyDescent="0.8">
      <c r="A4511" s="29" t="s">
        <v>21372</v>
      </c>
      <c r="B4511" s="29" t="s">
        <v>21373</v>
      </c>
      <c r="C4511" s="29" t="s">
        <v>23962</v>
      </c>
      <c r="D4511" s="29" t="s">
        <v>24604</v>
      </c>
      <c r="E4511" s="32">
        <v>34</v>
      </c>
      <c r="F4511" s="29" t="s">
        <v>382</v>
      </c>
      <c r="G4511" s="29" t="s">
        <v>21374</v>
      </c>
      <c r="H4511" s="32" t="s">
        <v>21375</v>
      </c>
      <c r="I4511" s="29" t="s">
        <v>192</v>
      </c>
      <c r="J4511" s="29" t="s">
        <v>193</v>
      </c>
      <c r="K4511" s="34">
        <v>45038</v>
      </c>
      <c r="L4511" s="29" t="s">
        <v>42</v>
      </c>
    </row>
    <row r="4512" spans="1:12" x14ac:dyDescent="0.8">
      <c r="A4512" s="29" t="s">
        <v>21377</v>
      </c>
      <c r="B4512" s="29" t="s">
        <v>21378</v>
      </c>
      <c r="C4512" s="29" t="s">
        <v>23980</v>
      </c>
      <c r="D4512" s="29" t="s">
        <v>25169</v>
      </c>
      <c r="E4512" s="32">
        <v>20</v>
      </c>
      <c r="F4512" s="29" t="s">
        <v>14</v>
      </c>
      <c r="G4512" s="29" t="s">
        <v>21379</v>
      </c>
      <c r="H4512" s="32">
        <v>4358637905</v>
      </c>
      <c r="I4512" s="29" t="s">
        <v>303</v>
      </c>
      <c r="J4512" s="29" t="s">
        <v>221</v>
      </c>
      <c r="K4512" s="34">
        <v>45102</v>
      </c>
      <c r="L4512" s="29" t="s">
        <v>26</v>
      </c>
    </row>
    <row r="4513" spans="1:12" x14ac:dyDescent="0.8">
      <c r="A4513" s="29" t="s">
        <v>21381</v>
      </c>
      <c r="B4513" s="29" t="s">
        <v>21382</v>
      </c>
      <c r="C4513" s="29" t="s">
        <v>23761</v>
      </c>
      <c r="D4513" s="29" t="s">
        <v>24182</v>
      </c>
      <c r="E4513" s="32">
        <v>47</v>
      </c>
      <c r="F4513" s="29" t="s">
        <v>29</v>
      </c>
      <c r="G4513" s="29" t="s">
        <v>21383</v>
      </c>
      <c r="H4513" s="32" t="s">
        <v>21384</v>
      </c>
      <c r="I4513" s="29" t="s">
        <v>47</v>
      </c>
      <c r="J4513" s="29" t="s">
        <v>48</v>
      </c>
      <c r="K4513" s="34">
        <v>45385</v>
      </c>
      <c r="L4513" s="29" t="s">
        <v>35</v>
      </c>
    </row>
    <row r="4514" spans="1:12" x14ac:dyDescent="0.8">
      <c r="A4514" s="29" t="s">
        <v>21386</v>
      </c>
      <c r="B4514" s="29" t="s">
        <v>21387</v>
      </c>
      <c r="C4514" s="29" t="s">
        <v>24034</v>
      </c>
      <c r="D4514" s="29" t="s">
        <v>24574</v>
      </c>
      <c r="E4514" s="32">
        <v>27</v>
      </c>
      <c r="F4514" s="29" t="s">
        <v>14</v>
      </c>
      <c r="G4514" s="29" t="s">
        <v>1982</v>
      </c>
      <c r="H4514" s="32" t="s">
        <v>21388</v>
      </c>
      <c r="I4514" s="29" t="s">
        <v>199</v>
      </c>
      <c r="J4514" s="29" t="s">
        <v>74</v>
      </c>
      <c r="K4514" s="34">
        <v>44254</v>
      </c>
      <c r="L4514" s="29" t="s">
        <v>35</v>
      </c>
    </row>
    <row r="4515" spans="1:12" x14ac:dyDescent="0.8">
      <c r="A4515" s="29" t="s">
        <v>21390</v>
      </c>
      <c r="B4515" s="29" t="s">
        <v>21391</v>
      </c>
      <c r="C4515" s="29" t="s">
        <v>23839</v>
      </c>
      <c r="D4515" s="29" t="s">
        <v>24576</v>
      </c>
      <c r="E4515" s="32">
        <v>23</v>
      </c>
      <c r="F4515" s="29" t="s">
        <v>14</v>
      </c>
      <c r="G4515" s="29" t="s">
        <v>21392</v>
      </c>
      <c r="H4515" s="32" t="s">
        <v>21393</v>
      </c>
      <c r="I4515" s="29" t="s">
        <v>558</v>
      </c>
      <c r="J4515" s="29" t="s">
        <v>55</v>
      </c>
      <c r="K4515" s="34">
        <v>44098</v>
      </c>
      <c r="L4515" s="29" t="s">
        <v>35</v>
      </c>
    </row>
    <row r="4516" spans="1:12" x14ac:dyDescent="0.8">
      <c r="A4516" s="29" t="s">
        <v>21395</v>
      </c>
      <c r="B4516" s="29" t="s">
        <v>21396</v>
      </c>
      <c r="C4516" s="29" t="s">
        <v>23827</v>
      </c>
      <c r="D4516" s="29" t="s">
        <v>24606</v>
      </c>
      <c r="E4516" s="32">
        <v>32</v>
      </c>
      <c r="F4516" s="29"/>
      <c r="G4516" s="29" t="s">
        <v>21397</v>
      </c>
      <c r="H4516" s="32"/>
      <c r="I4516" s="29" t="s">
        <v>558</v>
      </c>
      <c r="J4516" s="29" t="s">
        <v>55</v>
      </c>
      <c r="K4516" s="34">
        <v>45091</v>
      </c>
      <c r="L4516" s="29" t="s">
        <v>42</v>
      </c>
    </row>
    <row r="4517" spans="1:12" x14ac:dyDescent="0.8">
      <c r="A4517" s="29" t="s">
        <v>21399</v>
      </c>
      <c r="B4517" s="29" t="s">
        <v>21400</v>
      </c>
      <c r="C4517" s="29" t="s">
        <v>24090</v>
      </c>
      <c r="D4517" s="29" t="s">
        <v>24863</v>
      </c>
      <c r="E4517" s="32">
        <v>24</v>
      </c>
      <c r="F4517" s="29" t="s">
        <v>29</v>
      </c>
      <c r="G4517" s="29" t="s">
        <v>21401</v>
      </c>
      <c r="H4517" s="32">
        <v>7316548414</v>
      </c>
      <c r="I4517" s="29" t="s">
        <v>691</v>
      </c>
      <c r="J4517" s="29" t="s">
        <v>48</v>
      </c>
      <c r="K4517" s="34">
        <v>45067</v>
      </c>
      <c r="L4517" s="29" t="s">
        <v>35</v>
      </c>
    </row>
    <row r="4518" spans="1:12" x14ac:dyDescent="0.8">
      <c r="A4518" s="29" t="s">
        <v>21402</v>
      </c>
      <c r="B4518" s="29" t="s">
        <v>21403</v>
      </c>
      <c r="C4518" s="29" t="s">
        <v>23756</v>
      </c>
      <c r="D4518" s="29" t="s">
        <v>24782</v>
      </c>
      <c r="E4518" s="32">
        <v>29</v>
      </c>
      <c r="F4518" s="29" t="s">
        <v>29</v>
      </c>
      <c r="G4518" s="29"/>
      <c r="H4518" s="32" t="s">
        <v>21404</v>
      </c>
      <c r="I4518" s="29" t="s">
        <v>244</v>
      </c>
      <c r="J4518" s="29" t="s">
        <v>221</v>
      </c>
      <c r="K4518" s="34">
        <v>45258</v>
      </c>
      <c r="L4518" s="29" t="s">
        <v>42</v>
      </c>
    </row>
    <row r="4519" spans="1:12" x14ac:dyDescent="0.8">
      <c r="A4519" s="29" t="s">
        <v>21406</v>
      </c>
      <c r="B4519" s="29" t="s">
        <v>21407</v>
      </c>
      <c r="C4519" s="29" t="s">
        <v>24022</v>
      </c>
      <c r="D4519" s="29" t="s">
        <v>24331</v>
      </c>
      <c r="E4519" s="32">
        <v>39</v>
      </c>
      <c r="F4519" s="29" t="s">
        <v>29</v>
      </c>
      <c r="G4519" s="29" t="s">
        <v>21408</v>
      </c>
      <c r="H4519" s="32" t="s">
        <v>21409</v>
      </c>
      <c r="I4519" s="29" t="s">
        <v>144</v>
      </c>
      <c r="J4519" s="29" t="s">
        <v>126</v>
      </c>
      <c r="K4519" s="34">
        <v>44233</v>
      </c>
      <c r="L4519" s="29" t="s">
        <v>42</v>
      </c>
    </row>
    <row r="4520" spans="1:12" x14ac:dyDescent="0.8">
      <c r="A4520" s="29" t="s">
        <v>21410</v>
      </c>
      <c r="B4520" s="29" t="s">
        <v>21411</v>
      </c>
      <c r="C4520" s="29" t="s">
        <v>23916</v>
      </c>
      <c r="D4520" s="29" t="s">
        <v>24529</v>
      </c>
      <c r="E4520" s="32">
        <v>39</v>
      </c>
      <c r="F4520" s="29" t="s">
        <v>14</v>
      </c>
      <c r="G4520" s="29" t="s">
        <v>21412</v>
      </c>
      <c r="H4520" s="32" t="s">
        <v>21413</v>
      </c>
      <c r="I4520" s="29" t="s">
        <v>54</v>
      </c>
      <c r="J4520" s="29" t="s">
        <v>55</v>
      </c>
      <c r="K4520" s="34">
        <v>44332</v>
      </c>
      <c r="L4520" s="29" t="s">
        <v>26</v>
      </c>
    </row>
    <row r="4521" spans="1:12" x14ac:dyDescent="0.8">
      <c r="A4521" s="29" t="s">
        <v>21415</v>
      </c>
      <c r="B4521" s="29" t="s">
        <v>21416</v>
      </c>
      <c r="C4521" s="29" t="s">
        <v>24141</v>
      </c>
      <c r="D4521" s="29" t="s">
        <v>24829</v>
      </c>
      <c r="E4521" s="32">
        <v>24</v>
      </c>
      <c r="F4521" s="29" t="s">
        <v>14</v>
      </c>
      <c r="G4521" s="29" t="s">
        <v>21417</v>
      </c>
      <c r="H4521" s="32" t="s">
        <v>21418</v>
      </c>
      <c r="I4521" s="29" t="s">
        <v>558</v>
      </c>
      <c r="J4521" s="29" t="s">
        <v>55</v>
      </c>
      <c r="K4521" s="34">
        <v>44189</v>
      </c>
      <c r="L4521" s="29" t="s">
        <v>42</v>
      </c>
    </row>
    <row r="4522" spans="1:12" x14ac:dyDescent="0.8">
      <c r="A4522" s="29" t="s">
        <v>21420</v>
      </c>
      <c r="B4522" s="29" t="s">
        <v>21421</v>
      </c>
      <c r="C4522" s="29" t="s">
        <v>23740</v>
      </c>
      <c r="D4522" s="29" t="s">
        <v>24391</v>
      </c>
      <c r="E4522" s="32">
        <v>29</v>
      </c>
      <c r="F4522" s="29" t="s">
        <v>14</v>
      </c>
      <c r="G4522" s="29" t="s">
        <v>21422</v>
      </c>
      <c r="H4522" s="32" t="s">
        <v>21423</v>
      </c>
      <c r="I4522" s="29" t="s">
        <v>144</v>
      </c>
      <c r="J4522" s="29" t="s">
        <v>126</v>
      </c>
      <c r="K4522" s="34">
        <v>44862</v>
      </c>
      <c r="L4522" s="29" t="s">
        <v>42</v>
      </c>
    </row>
    <row r="4523" spans="1:12" x14ac:dyDescent="0.8">
      <c r="A4523" s="29" t="s">
        <v>21425</v>
      </c>
      <c r="B4523" s="29" t="s">
        <v>21426</v>
      </c>
      <c r="C4523" s="29" t="s">
        <v>23998</v>
      </c>
      <c r="D4523" s="29" t="s">
        <v>24338</v>
      </c>
      <c r="E4523" s="32">
        <v>47</v>
      </c>
      <c r="F4523" s="29" t="s">
        <v>14</v>
      </c>
      <c r="G4523" s="29" t="s">
        <v>21427</v>
      </c>
      <c r="H4523" s="32">
        <v>9185802325</v>
      </c>
      <c r="I4523" s="29" t="s">
        <v>796</v>
      </c>
      <c r="J4523" s="29" t="s">
        <v>19</v>
      </c>
      <c r="K4523" s="34">
        <v>44048</v>
      </c>
      <c r="L4523" s="29" t="s">
        <v>35</v>
      </c>
    </row>
    <row r="4524" spans="1:12" x14ac:dyDescent="0.8">
      <c r="A4524" s="29" t="s">
        <v>21428</v>
      </c>
      <c r="B4524" s="29" t="s">
        <v>21429</v>
      </c>
      <c r="C4524" s="29" t="s">
        <v>23954</v>
      </c>
      <c r="D4524" s="29" t="s">
        <v>24685</v>
      </c>
      <c r="E4524" s="32">
        <v>40</v>
      </c>
      <c r="F4524" s="29" t="s">
        <v>14</v>
      </c>
      <c r="G4524" s="29" t="s">
        <v>21430</v>
      </c>
      <c r="H4524" s="32" t="s">
        <v>21431</v>
      </c>
      <c r="I4524" s="29" t="s">
        <v>54</v>
      </c>
      <c r="J4524" s="29" t="s">
        <v>55</v>
      </c>
      <c r="K4524" s="34">
        <v>44936</v>
      </c>
      <c r="L4524" s="29" t="s">
        <v>35</v>
      </c>
    </row>
    <row r="4525" spans="1:12" x14ac:dyDescent="0.8">
      <c r="A4525" s="29" t="s">
        <v>21433</v>
      </c>
      <c r="B4525" s="29" t="s">
        <v>21434</v>
      </c>
      <c r="C4525" s="29" t="s">
        <v>23828</v>
      </c>
      <c r="D4525" s="29" t="s">
        <v>23849</v>
      </c>
      <c r="E4525" s="32">
        <v>59</v>
      </c>
      <c r="F4525" s="29" t="s">
        <v>14</v>
      </c>
      <c r="G4525" s="29" t="s">
        <v>21435</v>
      </c>
      <c r="H4525" s="32" t="s">
        <v>21436</v>
      </c>
      <c r="I4525" s="29"/>
      <c r="J4525" s="29" t="s">
        <v>138</v>
      </c>
      <c r="K4525" s="34">
        <v>45250</v>
      </c>
      <c r="L4525" s="29" t="s">
        <v>42</v>
      </c>
    </row>
    <row r="4526" spans="1:12" x14ac:dyDescent="0.8">
      <c r="A4526" s="29" t="s">
        <v>21438</v>
      </c>
      <c r="B4526" s="29"/>
      <c r="C4526" s="29"/>
      <c r="D4526" s="29"/>
      <c r="E4526" s="32">
        <v>49</v>
      </c>
      <c r="F4526" s="29" t="s">
        <v>29</v>
      </c>
      <c r="G4526" s="29" t="s">
        <v>21439</v>
      </c>
      <c r="H4526" s="32" t="s">
        <v>21440</v>
      </c>
      <c r="I4526" s="29" t="s">
        <v>192</v>
      </c>
      <c r="J4526" s="29" t="s">
        <v>193</v>
      </c>
      <c r="K4526" s="34">
        <v>44508</v>
      </c>
      <c r="L4526" s="29" t="s">
        <v>26</v>
      </c>
    </row>
    <row r="4527" spans="1:12" x14ac:dyDescent="0.8">
      <c r="A4527" s="29" t="s">
        <v>21442</v>
      </c>
      <c r="B4527" s="29" t="s">
        <v>21443</v>
      </c>
      <c r="C4527" s="29" t="s">
        <v>24106</v>
      </c>
      <c r="D4527" s="29" t="s">
        <v>24034</v>
      </c>
      <c r="E4527" s="32">
        <v>48</v>
      </c>
      <c r="F4527" s="29" t="s">
        <v>14</v>
      </c>
      <c r="G4527" s="29" t="s">
        <v>21444</v>
      </c>
      <c r="H4527" s="32"/>
      <c r="I4527" s="29" t="s">
        <v>238</v>
      </c>
      <c r="J4527" s="29" t="s">
        <v>48</v>
      </c>
      <c r="K4527" s="34">
        <v>45036</v>
      </c>
      <c r="L4527" s="29" t="s">
        <v>35</v>
      </c>
    </row>
    <row r="4528" spans="1:12" x14ac:dyDescent="0.8">
      <c r="A4528" s="29" t="s">
        <v>21445</v>
      </c>
      <c r="B4528" s="29" t="s">
        <v>21446</v>
      </c>
      <c r="C4528" s="29" t="s">
        <v>23924</v>
      </c>
      <c r="D4528" s="29" t="s">
        <v>24457</v>
      </c>
      <c r="E4528" s="32">
        <v>18</v>
      </c>
      <c r="F4528" s="29" t="s">
        <v>14</v>
      </c>
      <c r="G4528" s="29" t="s">
        <v>21447</v>
      </c>
      <c r="H4528" s="32" t="s">
        <v>21448</v>
      </c>
      <c r="I4528" s="29" t="s">
        <v>390</v>
      </c>
      <c r="J4528" s="29" t="s">
        <v>180</v>
      </c>
      <c r="K4528" s="34">
        <v>45473</v>
      </c>
      <c r="L4528" s="29" t="s">
        <v>35</v>
      </c>
    </row>
    <row r="4529" spans="1:12" x14ac:dyDescent="0.8">
      <c r="A4529" s="29" t="s">
        <v>21450</v>
      </c>
      <c r="B4529" s="29" t="s">
        <v>21451</v>
      </c>
      <c r="C4529" s="29" t="s">
        <v>23790</v>
      </c>
      <c r="D4529" s="29" t="s">
        <v>24331</v>
      </c>
      <c r="E4529" s="32">
        <v>44</v>
      </c>
      <c r="F4529" s="29" t="s">
        <v>14</v>
      </c>
      <c r="G4529" s="29" t="s">
        <v>21452</v>
      </c>
      <c r="H4529" s="32" t="s">
        <v>21453</v>
      </c>
      <c r="I4529" s="29" t="s">
        <v>112</v>
      </c>
      <c r="J4529" s="29" t="s">
        <v>113</v>
      </c>
      <c r="K4529" s="34">
        <v>44616</v>
      </c>
      <c r="L4529" s="29" t="s">
        <v>42</v>
      </c>
    </row>
    <row r="4530" spans="1:12" x14ac:dyDescent="0.8">
      <c r="A4530" s="29" t="s">
        <v>21455</v>
      </c>
      <c r="B4530" s="29" t="s">
        <v>21456</v>
      </c>
      <c r="C4530" s="29" t="s">
        <v>24196</v>
      </c>
      <c r="D4530" s="29" t="s">
        <v>24469</v>
      </c>
      <c r="E4530" s="32">
        <v>34</v>
      </c>
      <c r="F4530" s="29" t="s">
        <v>14</v>
      </c>
      <c r="G4530" s="29" t="s">
        <v>21457</v>
      </c>
      <c r="H4530" s="32" t="s">
        <v>21458</v>
      </c>
      <c r="I4530" s="29" t="s">
        <v>320</v>
      </c>
      <c r="J4530" s="29" t="s">
        <v>138</v>
      </c>
      <c r="K4530" s="34">
        <v>44538</v>
      </c>
      <c r="L4530" s="29" t="s">
        <v>26</v>
      </c>
    </row>
    <row r="4531" spans="1:12" x14ac:dyDescent="0.8">
      <c r="A4531" s="29" t="s">
        <v>21459</v>
      </c>
      <c r="B4531" s="29" t="s">
        <v>21460</v>
      </c>
      <c r="C4531" s="29" t="s">
        <v>23778</v>
      </c>
      <c r="D4531" s="29" t="s">
        <v>24348</v>
      </c>
      <c r="E4531" s="32">
        <v>28</v>
      </c>
      <c r="F4531" s="29" t="s">
        <v>29</v>
      </c>
      <c r="G4531" s="29" t="s">
        <v>21461</v>
      </c>
      <c r="H4531" s="32" t="s">
        <v>21462</v>
      </c>
      <c r="I4531" s="29" t="s">
        <v>558</v>
      </c>
      <c r="J4531" s="29" t="s">
        <v>55</v>
      </c>
      <c r="K4531" s="34">
        <v>45613</v>
      </c>
      <c r="L4531" s="29" t="s">
        <v>35</v>
      </c>
    </row>
    <row r="4532" spans="1:12" x14ac:dyDescent="0.8">
      <c r="A4532" s="29" t="s">
        <v>21464</v>
      </c>
      <c r="B4532" s="29" t="s">
        <v>21465</v>
      </c>
      <c r="C4532" s="29" t="s">
        <v>23873</v>
      </c>
      <c r="D4532" s="29" t="s">
        <v>24399</v>
      </c>
      <c r="E4532" s="32">
        <v>37</v>
      </c>
      <c r="F4532" s="29" t="s">
        <v>29</v>
      </c>
      <c r="G4532" s="29" t="s">
        <v>21466</v>
      </c>
      <c r="H4532" s="32" t="s">
        <v>21467</v>
      </c>
      <c r="I4532" s="29" t="s">
        <v>25</v>
      </c>
      <c r="J4532" s="29" t="s">
        <v>19</v>
      </c>
      <c r="K4532" s="34">
        <v>45186</v>
      </c>
      <c r="L4532" s="29" t="s">
        <v>42</v>
      </c>
    </row>
    <row r="4533" spans="1:12" x14ac:dyDescent="0.8">
      <c r="A4533" s="29" t="s">
        <v>21469</v>
      </c>
      <c r="B4533" s="29" t="s">
        <v>21470</v>
      </c>
      <c r="C4533" s="29" t="s">
        <v>23952</v>
      </c>
      <c r="D4533" s="29" t="s">
        <v>24488</v>
      </c>
      <c r="E4533" s="32"/>
      <c r="F4533" s="29" t="s">
        <v>29</v>
      </c>
      <c r="G4533" s="29" t="s">
        <v>21471</v>
      </c>
      <c r="H4533" s="32" t="s">
        <v>21472</v>
      </c>
      <c r="I4533" s="29" t="s">
        <v>25</v>
      </c>
      <c r="J4533" s="29" t="s">
        <v>19</v>
      </c>
      <c r="K4533" s="34">
        <v>45609</v>
      </c>
      <c r="L4533" s="29" t="s">
        <v>42</v>
      </c>
    </row>
    <row r="4534" spans="1:12" x14ac:dyDescent="0.8">
      <c r="A4534" s="29" t="s">
        <v>21474</v>
      </c>
      <c r="B4534" s="29" t="s">
        <v>21475</v>
      </c>
      <c r="C4534" s="29" t="s">
        <v>23801</v>
      </c>
      <c r="D4534" s="29" t="s">
        <v>24393</v>
      </c>
      <c r="E4534" s="32">
        <v>41</v>
      </c>
      <c r="F4534" s="29" t="s">
        <v>14</v>
      </c>
      <c r="G4534" s="29" t="s">
        <v>21476</v>
      </c>
      <c r="H4534" s="32" t="s">
        <v>21477</v>
      </c>
      <c r="I4534" s="29" t="s">
        <v>105</v>
      </c>
      <c r="J4534" s="29" t="s">
        <v>48</v>
      </c>
      <c r="K4534" s="34">
        <v>44793</v>
      </c>
      <c r="L4534" s="29" t="s">
        <v>42</v>
      </c>
    </row>
    <row r="4535" spans="1:12" x14ac:dyDescent="0.8">
      <c r="A4535" s="29" t="s">
        <v>21479</v>
      </c>
      <c r="B4535" s="29" t="s">
        <v>21480</v>
      </c>
      <c r="C4535" s="29" t="s">
        <v>23749</v>
      </c>
      <c r="D4535" s="29" t="s">
        <v>24038</v>
      </c>
      <c r="E4535" s="32">
        <v>24</v>
      </c>
      <c r="F4535" s="29" t="s">
        <v>14</v>
      </c>
      <c r="G4535" s="29" t="s">
        <v>21481</v>
      </c>
      <c r="H4535" s="32" t="s">
        <v>21482</v>
      </c>
      <c r="I4535" s="29" t="s">
        <v>691</v>
      </c>
      <c r="J4535" s="29" t="s">
        <v>48</v>
      </c>
      <c r="K4535" s="34">
        <v>45292</v>
      </c>
      <c r="L4535" s="29" t="s">
        <v>42</v>
      </c>
    </row>
    <row r="4536" spans="1:12" x14ac:dyDescent="0.8">
      <c r="A4536" s="29" t="s">
        <v>21484</v>
      </c>
      <c r="B4536" s="29" t="s">
        <v>11975</v>
      </c>
      <c r="C4536" s="29" t="s">
        <v>23801</v>
      </c>
      <c r="D4536" s="29" t="s">
        <v>24576</v>
      </c>
      <c r="E4536" s="32">
        <v>43</v>
      </c>
      <c r="F4536" s="29" t="s">
        <v>14</v>
      </c>
      <c r="G4536" s="29" t="s">
        <v>21485</v>
      </c>
      <c r="H4536" s="32" t="s">
        <v>21486</v>
      </c>
      <c r="I4536" s="29" t="s">
        <v>558</v>
      </c>
      <c r="J4536" s="29" t="s">
        <v>55</v>
      </c>
      <c r="K4536" s="34">
        <v>44780</v>
      </c>
      <c r="L4536" s="29" t="s">
        <v>35</v>
      </c>
    </row>
    <row r="4537" spans="1:12" x14ac:dyDescent="0.8">
      <c r="A4537" s="29" t="s">
        <v>21488</v>
      </c>
      <c r="B4537" s="29" t="s">
        <v>21489</v>
      </c>
      <c r="C4537" s="29" t="s">
        <v>24037</v>
      </c>
      <c r="D4537" s="29" t="s">
        <v>25171</v>
      </c>
      <c r="E4537" s="32">
        <v>27</v>
      </c>
      <c r="F4537" s="29" t="s">
        <v>29</v>
      </c>
      <c r="G4537" s="29" t="s">
        <v>21490</v>
      </c>
      <c r="H4537" s="32">
        <v>2554500333</v>
      </c>
      <c r="I4537" s="29" t="s">
        <v>746</v>
      </c>
      <c r="J4537" s="29" t="s">
        <v>145</v>
      </c>
      <c r="K4537" s="34">
        <v>43940</v>
      </c>
      <c r="L4537" s="29" t="s">
        <v>42</v>
      </c>
    </row>
    <row r="4538" spans="1:12" x14ac:dyDescent="0.8">
      <c r="A4538" s="29" t="s">
        <v>21492</v>
      </c>
      <c r="B4538" s="29" t="s">
        <v>21493</v>
      </c>
      <c r="C4538" s="29" t="s">
        <v>23817</v>
      </c>
      <c r="D4538" s="29" t="s">
        <v>99</v>
      </c>
      <c r="E4538" s="32">
        <v>37</v>
      </c>
      <c r="F4538" s="29" t="s">
        <v>14</v>
      </c>
      <c r="G4538" s="29" t="s">
        <v>21494</v>
      </c>
      <c r="H4538" s="32" t="s">
        <v>21495</v>
      </c>
      <c r="I4538" s="29" t="s">
        <v>227</v>
      </c>
      <c r="J4538" s="29" t="s">
        <v>221</v>
      </c>
      <c r="K4538" s="34">
        <v>45467</v>
      </c>
      <c r="L4538" s="29" t="s">
        <v>35</v>
      </c>
    </row>
    <row r="4539" spans="1:12" x14ac:dyDescent="0.8">
      <c r="A4539" s="29" t="s">
        <v>21497</v>
      </c>
      <c r="B4539" s="29" t="s">
        <v>21498</v>
      </c>
      <c r="C4539" s="29" t="s">
        <v>24281</v>
      </c>
      <c r="D4539" s="29" t="s">
        <v>25172</v>
      </c>
      <c r="E4539" s="32">
        <v>31</v>
      </c>
      <c r="F4539" s="29" t="s">
        <v>14</v>
      </c>
      <c r="G4539" s="29" t="s">
        <v>21499</v>
      </c>
      <c r="H4539" s="32" t="s">
        <v>21500</v>
      </c>
      <c r="I4539" s="29" t="s">
        <v>80</v>
      </c>
      <c r="J4539" s="29" t="s">
        <v>74</v>
      </c>
      <c r="K4539" s="34">
        <v>44326</v>
      </c>
      <c r="L4539" s="29" t="s">
        <v>26</v>
      </c>
    </row>
    <row r="4540" spans="1:12" x14ac:dyDescent="0.8">
      <c r="A4540" s="29" t="s">
        <v>21502</v>
      </c>
      <c r="B4540" s="29" t="s">
        <v>21503</v>
      </c>
      <c r="C4540" s="29" t="s">
        <v>24250</v>
      </c>
      <c r="D4540" s="29" t="s">
        <v>24156</v>
      </c>
      <c r="E4540" s="32">
        <v>32</v>
      </c>
      <c r="F4540" s="29" t="s">
        <v>29</v>
      </c>
      <c r="G4540" s="29" t="s">
        <v>21504</v>
      </c>
      <c r="H4540" s="32" t="s">
        <v>21505</v>
      </c>
      <c r="I4540" s="29"/>
      <c r="J4540" s="29" t="s">
        <v>62</v>
      </c>
      <c r="K4540" s="34">
        <v>44655</v>
      </c>
      <c r="L4540" s="29" t="s">
        <v>26</v>
      </c>
    </row>
    <row r="4541" spans="1:12" x14ac:dyDescent="0.8">
      <c r="A4541" s="29" t="s">
        <v>21507</v>
      </c>
      <c r="B4541" s="29" t="s">
        <v>21508</v>
      </c>
      <c r="C4541" s="29" t="s">
        <v>23778</v>
      </c>
      <c r="D4541" s="29" t="s">
        <v>24581</v>
      </c>
      <c r="E4541" s="32">
        <v>44</v>
      </c>
      <c r="F4541" s="29" t="s">
        <v>29</v>
      </c>
      <c r="G4541" s="29" t="s">
        <v>21509</v>
      </c>
      <c r="H4541" s="32" t="s">
        <v>21510</v>
      </c>
      <c r="I4541" s="29" t="s">
        <v>529</v>
      </c>
      <c r="J4541" s="29" t="s">
        <v>55</v>
      </c>
      <c r="K4541" s="34">
        <v>44290</v>
      </c>
      <c r="L4541" s="29" t="s">
        <v>42</v>
      </c>
    </row>
    <row r="4542" spans="1:12" x14ac:dyDescent="0.8">
      <c r="A4542" s="29" t="s">
        <v>21512</v>
      </c>
      <c r="B4542" s="29" t="s">
        <v>21513</v>
      </c>
      <c r="C4542" s="29" t="s">
        <v>24204</v>
      </c>
      <c r="D4542" s="29" t="s">
        <v>24945</v>
      </c>
      <c r="E4542" s="32">
        <v>22</v>
      </c>
      <c r="F4542" s="29" t="s">
        <v>29</v>
      </c>
      <c r="G4542" s="29" t="s">
        <v>21514</v>
      </c>
      <c r="H4542" s="32" t="s">
        <v>21515</v>
      </c>
      <c r="I4542" s="29" t="s">
        <v>473</v>
      </c>
      <c r="J4542" s="29" t="s">
        <v>113</v>
      </c>
      <c r="K4542" s="34">
        <v>44966</v>
      </c>
      <c r="L4542" s="29" t="s">
        <v>35</v>
      </c>
    </row>
    <row r="4543" spans="1:12" x14ac:dyDescent="0.8">
      <c r="A4543" s="29" t="s">
        <v>21517</v>
      </c>
      <c r="B4543" s="29" t="s">
        <v>21518</v>
      </c>
      <c r="C4543" s="29" t="s">
        <v>23901</v>
      </c>
      <c r="D4543" s="29" t="s">
        <v>24557</v>
      </c>
      <c r="E4543" s="32">
        <v>58</v>
      </c>
      <c r="F4543" s="29"/>
      <c r="G4543" s="29" t="s">
        <v>21519</v>
      </c>
      <c r="H4543" s="32" t="s">
        <v>21520</v>
      </c>
      <c r="I4543" s="29" t="s">
        <v>303</v>
      </c>
      <c r="J4543" s="29" t="s">
        <v>221</v>
      </c>
      <c r="K4543" s="34">
        <v>45089</v>
      </c>
      <c r="L4543" s="29"/>
    </row>
    <row r="4544" spans="1:12" x14ac:dyDescent="0.8">
      <c r="A4544" s="29" t="s">
        <v>21522</v>
      </c>
      <c r="B4544" s="29" t="s">
        <v>21523</v>
      </c>
      <c r="C4544" s="29" t="s">
        <v>23777</v>
      </c>
      <c r="D4544" s="29" t="s">
        <v>24512</v>
      </c>
      <c r="E4544" s="32">
        <v>18</v>
      </c>
      <c r="F4544" s="29" t="s">
        <v>29</v>
      </c>
      <c r="G4544" s="29" t="s">
        <v>21524</v>
      </c>
      <c r="H4544" s="32">
        <v>6054134483</v>
      </c>
      <c r="I4544" s="29" t="s">
        <v>473</v>
      </c>
      <c r="J4544" s="29" t="s">
        <v>113</v>
      </c>
      <c r="K4544" s="34">
        <v>44081</v>
      </c>
      <c r="L4544" s="29" t="s">
        <v>35</v>
      </c>
    </row>
    <row r="4545" spans="1:12" x14ac:dyDescent="0.8">
      <c r="A4545" s="29" t="s">
        <v>21526</v>
      </c>
      <c r="B4545" s="29" t="s">
        <v>21527</v>
      </c>
      <c r="C4545" s="29" t="s">
        <v>23801</v>
      </c>
      <c r="D4545" s="29" t="s">
        <v>24124</v>
      </c>
      <c r="E4545" s="32">
        <v>27</v>
      </c>
      <c r="F4545" s="29" t="s">
        <v>14</v>
      </c>
      <c r="G4545" s="29" t="s">
        <v>21528</v>
      </c>
      <c r="H4545" s="32">
        <v>6965499505</v>
      </c>
      <c r="I4545" s="29" t="s">
        <v>691</v>
      </c>
      <c r="J4545" s="29" t="s">
        <v>48</v>
      </c>
      <c r="K4545" s="34">
        <v>44918</v>
      </c>
      <c r="L4545" s="29" t="s">
        <v>35</v>
      </c>
    </row>
    <row r="4546" spans="1:12" x14ac:dyDescent="0.8">
      <c r="A4546" s="29" t="s">
        <v>21530</v>
      </c>
      <c r="B4546" s="29" t="s">
        <v>21531</v>
      </c>
      <c r="C4546" s="29" t="s">
        <v>23812</v>
      </c>
      <c r="D4546" s="29" t="s">
        <v>24800</v>
      </c>
      <c r="E4546" s="32">
        <v>39</v>
      </c>
      <c r="F4546" s="29" t="s">
        <v>29</v>
      </c>
      <c r="G4546" s="29" t="s">
        <v>21532</v>
      </c>
      <c r="H4546" s="32" t="s">
        <v>21533</v>
      </c>
      <c r="I4546" s="29" t="s">
        <v>105</v>
      </c>
      <c r="J4546" s="29" t="s">
        <v>48</v>
      </c>
      <c r="K4546" s="34">
        <v>44448</v>
      </c>
      <c r="L4546" s="29" t="s">
        <v>35</v>
      </c>
    </row>
    <row r="4547" spans="1:12" x14ac:dyDescent="0.8">
      <c r="A4547" s="29" t="s">
        <v>21535</v>
      </c>
      <c r="B4547" s="29" t="s">
        <v>21536</v>
      </c>
      <c r="C4547" s="29" t="s">
        <v>23780</v>
      </c>
      <c r="D4547" s="29" t="s">
        <v>24723</v>
      </c>
      <c r="E4547" s="32">
        <v>42</v>
      </c>
      <c r="F4547" s="29" t="s">
        <v>29</v>
      </c>
      <c r="G4547" s="29" t="s">
        <v>21537</v>
      </c>
      <c r="H4547" s="32">
        <f>1-533-681-5512</f>
        <v>-6725</v>
      </c>
      <c r="I4547" s="29" t="s">
        <v>553</v>
      </c>
      <c r="J4547" s="29" t="s">
        <v>221</v>
      </c>
      <c r="K4547" s="34">
        <v>45203</v>
      </c>
      <c r="L4547" s="29" t="s">
        <v>42</v>
      </c>
    </row>
    <row r="4548" spans="1:12" x14ac:dyDescent="0.8">
      <c r="A4548" s="29" t="s">
        <v>21539</v>
      </c>
      <c r="B4548" s="29" t="s">
        <v>21540</v>
      </c>
      <c r="C4548" s="29" t="s">
        <v>24030</v>
      </c>
      <c r="D4548" s="29" t="s">
        <v>24695</v>
      </c>
      <c r="E4548" s="32">
        <v>33</v>
      </c>
      <c r="F4548" s="29" t="s">
        <v>29</v>
      </c>
      <c r="G4548" s="29" t="s">
        <v>21541</v>
      </c>
      <c r="H4548" s="32" t="s">
        <v>21542</v>
      </c>
      <c r="I4548" s="29" t="s">
        <v>390</v>
      </c>
      <c r="J4548" s="29" t="s">
        <v>180</v>
      </c>
      <c r="K4548" s="34">
        <v>43978</v>
      </c>
      <c r="L4548" s="29" t="s">
        <v>35</v>
      </c>
    </row>
    <row r="4549" spans="1:12" x14ac:dyDescent="0.8">
      <c r="A4549" s="29" t="s">
        <v>21544</v>
      </c>
      <c r="B4549" s="29" t="s">
        <v>11392</v>
      </c>
      <c r="C4549" s="29" t="s">
        <v>23822</v>
      </c>
      <c r="D4549" s="29" t="s">
        <v>24437</v>
      </c>
      <c r="E4549" s="32">
        <v>34</v>
      </c>
      <c r="F4549" s="29" t="s">
        <v>14</v>
      </c>
      <c r="G4549" s="29" t="s">
        <v>21545</v>
      </c>
      <c r="H4549" s="32" t="s">
        <v>21546</v>
      </c>
      <c r="I4549" s="29" t="s">
        <v>249</v>
      </c>
      <c r="J4549" s="29" t="s">
        <v>55</v>
      </c>
      <c r="K4549" s="34">
        <v>45169</v>
      </c>
      <c r="L4549" s="29" t="s">
        <v>35</v>
      </c>
    </row>
    <row r="4550" spans="1:12" x14ac:dyDescent="0.8">
      <c r="A4550" s="29" t="s">
        <v>21548</v>
      </c>
      <c r="B4550" s="29" t="s">
        <v>21549</v>
      </c>
      <c r="C4550" s="29" t="s">
        <v>23832</v>
      </c>
      <c r="D4550" s="29" t="s">
        <v>24567</v>
      </c>
      <c r="E4550" s="32">
        <v>39</v>
      </c>
      <c r="F4550" s="29" t="s">
        <v>29</v>
      </c>
      <c r="G4550" s="29" t="s">
        <v>21550</v>
      </c>
      <c r="H4550" s="32" t="s">
        <v>21551</v>
      </c>
      <c r="I4550" s="29" t="s">
        <v>309</v>
      </c>
      <c r="J4550" s="29" t="s">
        <v>74</v>
      </c>
      <c r="K4550" s="34">
        <v>45575</v>
      </c>
      <c r="L4550" s="29" t="s">
        <v>42</v>
      </c>
    </row>
    <row r="4551" spans="1:12" x14ac:dyDescent="0.8">
      <c r="A4551" s="29" t="s">
        <v>21553</v>
      </c>
      <c r="B4551" s="29" t="s">
        <v>21554</v>
      </c>
      <c r="C4551" s="29" t="s">
        <v>24205</v>
      </c>
      <c r="D4551" s="29" t="s">
        <v>25148</v>
      </c>
      <c r="E4551" s="32">
        <v>32</v>
      </c>
      <c r="F4551" s="29" t="s">
        <v>14</v>
      </c>
      <c r="G4551" s="29" t="s">
        <v>21555</v>
      </c>
      <c r="H4551" s="32" t="s">
        <v>21556</v>
      </c>
      <c r="I4551" s="29" t="s">
        <v>450</v>
      </c>
      <c r="J4551" s="29" t="s">
        <v>138</v>
      </c>
      <c r="K4551" s="34">
        <v>45133</v>
      </c>
      <c r="L4551" s="29" t="s">
        <v>42</v>
      </c>
    </row>
    <row r="4552" spans="1:12" x14ac:dyDescent="0.8">
      <c r="A4552" s="29" t="s">
        <v>21558</v>
      </c>
      <c r="B4552" s="29" t="s">
        <v>21559</v>
      </c>
      <c r="C4552" s="29" t="s">
        <v>23825</v>
      </c>
      <c r="D4552" s="29" t="s">
        <v>24816</v>
      </c>
      <c r="E4552" s="32">
        <v>51</v>
      </c>
      <c r="F4552" s="29" t="s">
        <v>14</v>
      </c>
      <c r="G4552" s="29" t="s">
        <v>21560</v>
      </c>
      <c r="H4552" s="32"/>
      <c r="I4552" s="29" t="s">
        <v>489</v>
      </c>
      <c r="J4552" s="29" t="s">
        <v>34</v>
      </c>
      <c r="K4552" s="34">
        <v>44244</v>
      </c>
      <c r="L4552" s="29" t="s">
        <v>35</v>
      </c>
    </row>
    <row r="4553" spans="1:12" x14ac:dyDescent="0.8">
      <c r="A4553" s="29" t="s">
        <v>21562</v>
      </c>
      <c r="B4553" s="29" t="s">
        <v>21563</v>
      </c>
      <c r="C4553" s="29" t="s">
        <v>24233</v>
      </c>
      <c r="D4553" s="29" t="s">
        <v>24483</v>
      </c>
      <c r="E4553" s="32">
        <v>45</v>
      </c>
      <c r="F4553" s="29" t="s">
        <v>29</v>
      </c>
      <c r="G4553" s="29" t="s">
        <v>21564</v>
      </c>
      <c r="H4553" s="32" t="s">
        <v>21565</v>
      </c>
      <c r="I4553" s="29" t="s">
        <v>244</v>
      </c>
      <c r="J4553" s="29" t="s">
        <v>221</v>
      </c>
      <c r="K4553" s="34">
        <v>45542</v>
      </c>
      <c r="L4553" s="29" t="s">
        <v>42</v>
      </c>
    </row>
    <row r="4554" spans="1:12" x14ac:dyDescent="0.8">
      <c r="A4554" s="29" t="s">
        <v>21567</v>
      </c>
      <c r="B4554" s="29" t="s">
        <v>21568</v>
      </c>
      <c r="C4554" s="29" t="s">
        <v>23746</v>
      </c>
      <c r="D4554" s="29" t="s">
        <v>24788</v>
      </c>
      <c r="E4554" s="32">
        <v>45</v>
      </c>
      <c r="F4554" s="29" t="s">
        <v>14</v>
      </c>
      <c r="G4554" s="29" t="s">
        <v>21569</v>
      </c>
      <c r="H4554" s="32" t="s">
        <v>21570</v>
      </c>
      <c r="I4554" s="29" t="s">
        <v>73</v>
      </c>
      <c r="J4554" s="29" t="s">
        <v>74</v>
      </c>
      <c r="K4554" s="34">
        <v>44645</v>
      </c>
      <c r="L4554" s="29" t="s">
        <v>42</v>
      </c>
    </row>
    <row r="4555" spans="1:12" x14ac:dyDescent="0.8">
      <c r="A4555" s="29" t="s">
        <v>21572</v>
      </c>
      <c r="B4555" s="29" t="s">
        <v>21573</v>
      </c>
      <c r="C4555" s="29" t="s">
        <v>24026</v>
      </c>
      <c r="D4555" s="29" t="s">
        <v>24335</v>
      </c>
      <c r="E4555" s="32"/>
      <c r="F4555" s="29" t="s">
        <v>29</v>
      </c>
      <c r="G4555" s="29" t="s">
        <v>21574</v>
      </c>
      <c r="H4555" s="32" t="s">
        <v>21575</v>
      </c>
      <c r="I4555" s="29" t="s">
        <v>558</v>
      </c>
      <c r="J4555" s="29" t="s">
        <v>55</v>
      </c>
      <c r="K4555" s="34">
        <v>45349</v>
      </c>
      <c r="L4555" s="29" t="s">
        <v>35</v>
      </c>
    </row>
    <row r="4556" spans="1:12" x14ac:dyDescent="0.8">
      <c r="A4556" s="29" t="s">
        <v>21577</v>
      </c>
      <c r="B4556" s="29" t="s">
        <v>21578</v>
      </c>
      <c r="C4556" s="29" t="s">
        <v>24024</v>
      </c>
      <c r="D4556" s="29" t="s">
        <v>24597</v>
      </c>
      <c r="E4556" s="32">
        <v>34</v>
      </c>
      <c r="F4556" s="29" t="s">
        <v>14</v>
      </c>
      <c r="G4556" s="29" t="s">
        <v>21579</v>
      </c>
      <c r="H4556" s="32" t="s">
        <v>21580</v>
      </c>
      <c r="I4556" s="29" t="s">
        <v>54</v>
      </c>
      <c r="J4556" s="29" t="s">
        <v>55</v>
      </c>
      <c r="K4556" s="34">
        <v>45672</v>
      </c>
      <c r="L4556" s="29" t="s">
        <v>42</v>
      </c>
    </row>
    <row r="4557" spans="1:12" x14ac:dyDescent="0.8">
      <c r="A4557" s="29" t="s">
        <v>21582</v>
      </c>
      <c r="B4557" s="29" t="s">
        <v>21583</v>
      </c>
      <c r="C4557" s="29" t="s">
        <v>24101</v>
      </c>
      <c r="D4557" s="29" t="s">
        <v>24764</v>
      </c>
      <c r="E4557" s="32">
        <v>31</v>
      </c>
      <c r="F4557" s="29" t="s">
        <v>14</v>
      </c>
      <c r="G4557" s="29" t="s">
        <v>21584</v>
      </c>
      <c r="H4557" s="32" t="s">
        <v>21585</v>
      </c>
      <c r="I4557" s="29" t="s">
        <v>137</v>
      </c>
      <c r="J4557" s="29" t="s">
        <v>138</v>
      </c>
      <c r="K4557" s="34">
        <v>44748</v>
      </c>
      <c r="L4557" s="29" t="s">
        <v>26</v>
      </c>
    </row>
    <row r="4558" spans="1:12" x14ac:dyDescent="0.8">
      <c r="A4558" s="29" t="s">
        <v>21587</v>
      </c>
      <c r="B4558" s="29" t="s">
        <v>21588</v>
      </c>
      <c r="C4558" s="29" t="s">
        <v>23814</v>
      </c>
      <c r="D4558" s="29" t="s">
        <v>24433</v>
      </c>
      <c r="E4558" s="32">
        <v>22</v>
      </c>
      <c r="F4558" s="29" t="s">
        <v>29</v>
      </c>
      <c r="G4558" s="29" t="s">
        <v>21589</v>
      </c>
      <c r="H4558" s="32" t="s">
        <v>21590</v>
      </c>
      <c r="I4558" s="29" t="s">
        <v>47</v>
      </c>
      <c r="J4558" s="29" t="s">
        <v>48</v>
      </c>
      <c r="K4558" s="34">
        <v>44797</v>
      </c>
      <c r="L4558" s="29" t="s">
        <v>42</v>
      </c>
    </row>
    <row r="4559" spans="1:12" x14ac:dyDescent="0.8">
      <c r="A4559" s="29" t="s">
        <v>21592</v>
      </c>
      <c r="B4559" s="29" t="s">
        <v>21593</v>
      </c>
      <c r="C4559" s="29" t="s">
        <v>23852</v>
      </c>
      <c r="D4559" s="29" t="s">
        <v>24384</v>
      </c>
      <c r="E4559" s="32">
        <v>39</v>
      </c>
      <c r="F4559" s="29" t="s">
        <v>14</v>
      </c>
      <c r="G4559" s="29" t="s">
        <v>21594</v>
      </c>
      <c r="H4559" s="32" t="s">
        <v>21595</v>
      </c>
      <c r="I4559" s="29" t="s">
        <v>691</v>
      </c>
      <c r="J4559" s="29" t="s">
        <v>48</v>
      </c>
      <c r="K4559" s="34">
        <v>44088</v>
      </c>
      <c r="L4559" s="29" t="s">
        <v>35</v>
      </c>
    </row>
    <row r="4560" spans="1:12" x14ac:dyDescent="0.8">
      <c r="A4560" s="29" t="s">
        <v>21597</v>
      </c>
      <c r="B4560" s="29" t="s">
        <v>21598</v>
      </c>
      <c r="C4560" s="29" t="s">
        <v>24262</v>
      </c>
      <c r="D4560" s="29" t="s">
        <v>24732</v>
      </c>
      <c r="E4560" s="32">
        <v>28</v>
      </c>
      <c r="F4560" s="29" t="s">
        <v>14</v>
      </c>
      <c r="G4560" s="29" t="s">
        <v>21599</v>
      </c>
      <c r="H4560" s="32"/>
      <c r="I4560" s="29" t="s">
        <v>54</v>
      </c>
      <c r="J4560" s="29" t="s">
        <v>55</v>
      </c>
      <c r="K4560" s="34">
        <v>45230</v>
      </c>
      <c r="L4560" s="29" t="s">
        <v>35</v>
      </c>
    </row>
    <row r="4561" spans="1:12" x14ac:dyDescent="0.8">
      <c r="A4561" s="29" t="s">
        <v>21601</v>
      </c>
      <c r="B4561" s="29" t="s">
        <v>21602</v>
      </c>
      <c r="C4561" s="29" t="s">
        <v>23872</v>
      </c>
      <c r="D4561" s="29" t="s">
        <v>24338</v>
      </c>
      <c r="E4561" s="32">
        <v>42</v>
      </c>
      <c r="F4561" s="29" t="s">
        <v>14</v>
      </c>
      <c r="G4561" s="29" t="s">
        <v>21603</v>
      </c>
      <c r="H4561" s="32" t="s">
        <v>21604</v>
      </c>
      <c r="I4561" s="29" t="s">
        <v>424</v>
      </c>
      <c r="J4561" s="29" t="s">
        <v>138</v>
      </c>
      <c r="K4561" s="34">
        <v>45603</v>
      </c>
      <c r="L4561" s="29" t="s">
        <v>42</v>
      </c>
    </row>
    <row r="4562" spans="1:12" x14ac:dyDescent="0.8">
      <c r="A4562" s="29" t="s">
        <v>21606</v>
      </c>
      <c r="B4562" s="29" t="s">
        <v>21607</v>
      </c>
      <c r="C4562" s="29" t="s">
        <v>23975</v>
      </c>
      <c r="D4562" s="29" t="s">
        <v>24597</v>
      </c>
      <c r="E4562" s="32">
        <v>22</v>
      </c>
      <c r="F4562" s="29" t="s">
        <v>29</v>
      </c>
      <c r="G4562" s="29" t="s">
        <v>2197</v>
      </c>
      <c r="H4562" s="32" t="s">
        <v>21608</v>
      </c>
      <c r="I4562" s="29" t="s">
        <v>746</v>
      </c>
      <c r="J4562" s="29"/>
      <c r="K4562" s="34">
        <v>45090</v>
      </c>
      <c r="L4562" s="29" t="s">
        <v>35</v>
      </c>
    </row>
    <row r="4563" spans="1:12" x14ac:dyDescent="0.8">
      <c r="A4563" s="29" t="s">
        <v>21610</v>
      </c>
      <c r="B4563" s="29" t="s">
        <v>21611</v>
      </c>
      <c r="C4563" s="29" t="s">
        <v>23848</v>
      </c>
      <c r="D4563" s="29" t="s">
        <v>24761</v>
      </c>
      <c r="E4563" s="32">
        <v>55</v>
      </c>
      <c r="F4563" s="29" t="s">
        <v>14</v>
      </c>
      <c r="G4563" s="29" t="s">
        <v>21612</v>
      </c>
      <c r="H4563" s="32" t="s">
        <v>21613</v>
      </c>
      <c r="I4563" s="29" t="s">
        <v>320</v>
      </c>
      <c r="J4563" s="29" t="s">
        <v>138</v>
      </c>
      <c r="K4563" s="34">
        <v>43918</v>
      </c>
      <c r="L4563" s="29" t="s">
        <v>35</v>
      </c>
    </row>
    <row r="4564" spans="1:12" x14ac:dyDescent="0.8">
      <c r="A4564" s="29" t="s">
        <v>21615</v>
      </c>
      <c r="B4564" s="29" t="s">
        <v>21616</v>
      </c>
      <c r="C4564" s="29" t="s">
        <v>23806</v>
      </c>
      <c r="D4564" s="29" t="s">
        <v>24331</v>
      </c>
      <c r="E4564" s="32">
        <v>24</v>
      </c>
      <c r="F4564" s="29" t="s">
        <v>14</v>
      </c>
      <c r="G4564" s="29" t="s">
        <v>21617</v>
      </c>
      <c r="H4564" s="32" t="s">
        <v>21618</v>
      </c>
      <c r="I4564" s="29" t="s">
        <v>155</v>
      </c>
      <c r="J4564" s="29" t="s">
        <v>92</v>
      </c>
      <c r="K4564" s="34">
        <v>45604</v>
      </c>
      <c r="L4564" s="29" t="s">
        <v>35</v>
      </c>
    </row>
    <row r="4565" spans="1:12" x14ac:dyDescent="0.8">
      <c r="A4565" s="29" t="s">
        <v>21620</v>
      </c>
      <c r="B4565" s="29" t="s">
        <v>21621</v>
      </c>
      <c r="C4565" s="29" t="s">
        <v>23764</v>
      </c>
      <c r="D4565" s="29" t="s">
        <v>23806</v>
      </c>
      <c r="E4565" s="32">
        <v>37</v>
      </c>
      <c r="F4565" s="29" t="s">
        <v>14</v>
      </c>
      <c r="G4565" s="29" t="s">
        <v>21622</v>
      </c>
      <c r="H4565" s="32" t="s">
        <v>21623</v>
      </c>
      <c r="I4565" s="29" t="s">
        <v>529</v>
      </c>
      <c r="J4565" s="29" t="s">
        <v>55</v>
      </c>
      <c r="K4565" s="34">
        <v>44284</v>
      </c>
      <c r="L4565" s="29" t="s">
        <v>35</v>
      </c>
    </row>
    <row r="4566" spans="1:12" x14ac:dyDescent="0.8">
      <c r="A4566" s="29" t="s">
        <v>21625</v>
      </c>
      <c r="B4566" s="29" t="s">
        <v>21626</v>
      </c>
      <c r="C4566" s="29" t="s">
        <v>24020</v>
      </c>
      <c r="D4566" s="29" t="s">
        <v>24334</v>
      </c>
      <c r="E4566" s="32">
        <v>44</v>
      </c>
      <c r="F4566" s="29" t="s">
        <v>14</v>
      </c>
      <c r="G4566" s="29" t="s">
        <v>21627</v>
      </c>
      <c r="H4566" s="32" t="s">
        <v>21628</v>
      </c>
      <c r="I4566" s="29" t="s">
        <v>249</v>
      </c>
      <c r="J4566" s="29" t="s">
        <v>55</v>
      </c>
      <c r="K4566" s="34">
        <v>44060</v>
      </c>
      <c r="L4566" s="29" t="s">
        <v>42</v>
      </c>
    </row>
    <row r="4567" spans="1:12" x14ac:dyDescent="0.8">
      <c r="A4567" s="29" t="s">
        <v>21630</v>
      </c>
      <c r="B4567" s="29" t="s">
        <v>21631</v>
      </c>
      <c r="C4567" s="29" t="s">
        <v>23787</v>
      </c>
      <c r="D4567" s="29" t="s">
        <v>24769</v>
      </c>
      <c r="E4567" s="32">
        <v>28</v>
      </c>
      <c r="F4567" s="29" t="s">
        <v>14</v>
      </c>
      <c r="G4567" s="29" t="s">
        <v>21632</v>
      </c>
      <c r="H4567" s="32" t="s">
        <v>21633</v>
      </c>
      <c r="I4567" s="29" t="s">
        <v>1049</v>
      </c>
      <c r="J4567" s="29" t="s">
        <v>48</v>
      </c>
      <c r="K4567" s="34">
        <v>43980</v>
      </c>
      <c r="L4567" s="29" t="s">
        <v>35</v>
      </c>
    </row>
    <row r="4568" spans="1:12" x14ac:dyDescent="0.8">
      <c r="A4568" s="29" t="s">
        <v>21635</v>
      </c>
      <c r="B4568" s="29"/>
      <c r="C4568" s="29"/>
      <c r="D4568" s="29"/>
      <c r="E4568" s="32">
        <v>45</v>
      </c>
      <c r="F4568" s="29" t="s">
        <v>14</v>
      </c>
      <c r="G4568" s="29" t="s">
        <v>21636</v>
      </c>
      <c r="H4568" s="32" t="s">
        <v>21637</v>
      </c>
      <c r="I4568" s="29" t="s">
        <v>409</v>
      </c>
      <c r="J4568" s="29" t="s">
        <v>34</v>
      </c>
      <c r="K4568" s="34">
        <v>44295</v>
      </c>
      <c r="L4568" s="29" t="s">
        <v>26</v>
      </c>
    </row>
    <row r="4569" spans="1:12" x14ac:dyDescent="0.8">
      <c r="A4569" s="29" t="s">
        <v>21639</v>
      </c>
      <c r="B4569" s="29" t="s">
        <v>21640</v>
      </c>
      <c r="C4569" s="29" t="s">
        <v>23854</v>
      </c>
      <c r="D4569" s="29" t="s">
        <v>24659</v>
      </c>
      <c r="E4569" s="32"/>
      <c r="F4569" s="29" t="s">
        <v>14</v>
      </c>
      <c r="G4569" s="29" t="s">
        <v>21641</v>
      </c>
      <c r="H4569" s="32"/>
      <c r="I4569" s="29" t="s">
        <v>161</v>
      </c>
      <c r="J4569" s="29" t="s">
        <v>113</v>
      </c>
      <c r="K4569" s="34">
        <v>45190</v>
      </c>
      <c r="L4569" s="29" t="s">
        <v>35</v>
      </c>
    </row>
    <row r="4570" spans="1:12" x14ac:dyDescent="0.8">
      <c r="A4570" s="29" t="s">
        <v>21643</v>
      </c>
      <c r="B4570" s="29"/>
      <c r="C4570" s="29"/>
      <c r="D4570" s="29"/>
      <c r="E4570" s="32">
        <v>52</v>
      </c>
      <c r="F4570" s="29" t="s">
        <v>14</v>
      </c>
      <c r="G4570" s="29" t="s">
        <v>21644</v>
      </c>
      <c r="H4570" s="32" t="s">
        <v>21645</v>
      </c>
      <c r="I4570" s="29" t="s">
        <v>192</v>
      </c>
      <c r="J4570" s="29" t="s">
        <v>193</v>
      </c>
      <c r="K4570" s="34">
        <v>44449</v>
      </c>
      <c r="L4570" s="29" t="s">
        <v>42</v>
      </c>
    </row>
    <row r="4571" spans="1:12" x14ac:dyDescent="0.8">
      <c r="A4571" s="29" t="s">
        <v>21647</v>
      </c>
      <c r="B4571" s="29" t="s">
        <v>21648</v>
      </c>
      <c r="C4571" s="29" t="s">
        <v>23825</v>
      </c>
      <c r="D4571" s="29" t="s">
        <v>24626</v>
      </c>
      <c r="E4571" s="32"/>
      <c r="F4571" s="29" t="s">
        <v>14</v>
      </c>
      <c r="G4571" s="29" t="s">
        <v>21649</v>
      </c>
      <c r="H4571" s="32" t="s">
        <v>21650</v>
      </c>
      <c r="I4571" s="29" t="s">
        <v>529</v>
      </c>
      <c r="J4571" s="29" t="s">
        <v>55</v>
      </c>
      <c r="K4571" s="34">
        <v>44588</v>
      </c>
      <c r="L4571" s="29" t="s">
        <v>42</v>
      </c>
    </row>
    <row r="4572" spans="1:12" x14ac:dyDescent="0.8">
      <c r="A4572" s="29" t="s">
        <v>21652</v>
      </c>
      <c r="B4572" s="29" t="s">
        <v>21653</v>
      </c>
      <c r="C4572" s="29" t="s">
        <v>23982</v>
      </c>
      <c r="D4572" s="29" t="s">
        <v>24829</v>
      </c>
      <c r="E4572" s="32"/>
      <c r="F4572" s="29" t="s">
        <v>14</v>
      </c>
      <c r="G4572" s="29" t="s">
        <v>21654</v>
      </c>
      <c r="H4572" s="32" t="s">
        <v>21655</v>
      </c>
      <c r="I4572" s="29" t="s">
        <v>41</v>
      </c>
      <c r="J4572" s="29" t="s">
        <v>19</v>
      </c>
      <c r="K4572" s="34">
        <v>45601</v>
      </c>
      <c r="L4572" s="29" t="s">
        <v>35</v>
      </c>
    </row>
    <row r="4573" spans="1:12" x14ac:dyDescent="0.8">
      <c r="A4573" s="29" t="s">
        <v>21657</v>
      </c>
      <c r="B4573" s="29" t="s">
        <v>21658</v>
      </c>
      <c r="C4573" s="29" t="s">
        <v>23885</v>
      </c>
      <c r="D4573" s="29" t="s">
        <v>24331</v>
      </c>
      <c r="E4573" s="32">
        <v>31</v>
      </c>
      <c r="F4573" s="29" t="s">
        <v>29</v>
      </c>
      <c r="G4573" s="29" t="s">
        <v>21659</v>
      </c>
      <c r="H4573" s="32" t="s">
        <v>21660</v>
      </c>
      <c r="I4573" s="29" t="s">
        <v>558</v>
      </c>
      <c r="J4573" s="29" t="s">
        <v>55</v>
      </c>
      <c r="K4573" s="34">
        <v>44837</v>
      </c>
      <c r="L4573" s="29" t="s">
        <v>42</v>
      </c>
    </row>
    <row r="4574" spans="1:12" x14ac:dyDescent="0.8">
      <c r="A4574" s="29" t="s">
        <v>21662</v>
      </c>
      <c r="B4574" s="29" t="s">
        <v>21663</v>
      </c>
      <c r="C4574" s="29" t="s">
        <v>24256</v>
      </c>
      <c r="D4574" s="29" t="s">
        <v>24643</v>
      </c>
      <c r="E4574" s="32">
        <v>44</v>
      </c>
      <c r="F4574" s="29" t="s">
        <v>29</v>
      </c>
      <c r="G4574" s="29" t="s">
        <v>21664</v>
      </c>
      <c r="H4574" s="32"/>
      <c r="I4574" s="29" t="s">
        <v>73</v>
      </c>
      <c r="J4574" s="29" t="s">
        <v>74</v>
      </c>
      <c r="K4574" s="34">
        <v>44074</v>
      </c>
      <c r="L4574" s="29" t="s">
        <v>42</v>
      </c>
    </row>
    <row r="4575" spans="1:12" x14ac:dyDescent="0.8">
      <c r="A4575" s="29" t="s">
        <v>21666</v>
      </c>
      <c r="B4575" s="29" t="s">
        <v>21667</v>
      </c>
      <c r="C4575" s="29" t="s">
        <v>24184</v>
      </c>
      <c r="D4575" s="29" t="s">
        <v>24708</v>
      </c>
      <c r="E4575" s="32">
        <v>27</v>
      </c>
      <c r="F4575" s="29" t="s">
        <v>108</v>
      </c>
      <c r="G4575" s="29" t="s">
        <v>21668</v>
      </c>
      <c r="H4575" s="32" t="s">
        <v>21669</v>
      </c>
      <c r="I4575" s="29" t="s">
        <v>18</v>
      </c>
      <c r="J4575" s="29" t="s">
        <v>19</v>
      </c>
      <c r="K4575" s="34">
        <v>44269</v>
      </c>
      <c r="L4575" s="29" t="s">
        <v>35</v>
      </c>
    </row>
    <row r="4576" spans="1:12" x14ac:dyDescent="0.8">
      <c r="A4576" s="29" t="s">
        <v>21671</v>
      </c>
      <c r="B4576" s="29" t="s">
        <v>21672</v>
      </c>
      <c r="C4576" s="29" t="s">
        <v>24052</v>
      </c>
      <c r="D4576" s="29" t="s">
        <v>24465</v>
      </c>
      <c r="E4576" s="32">
        <v>26</v>
      </c>
      <c r="F4576" s="29" t="s">
        <v>29</v>
      </c>
      <c r="G4576" s="29" t="s">
        <v>21673</v>
      </c>
      <c r="H4576" s="32" t="s">
        <v>21674</v>
      </c>
      <c r="I4576" s="29" t="s">
        <v>1209</v>
      </c>
      <c r="J4576" s="29" t="s">
        <v>92</v>
      </c>
      <c r="K4576" s="34">
        <v>45172</v>
      </c>
      <c r="L4576" s="29" t="s">
        <v>35</v>
      </c>
    </row>
    <row r="4577" spans="1:12" x14ac:dyDescent="0.8">
      <c r="A4577" s="29" t="s">
        <v>21676</v>
      </c>
      <c r="B4577" s="29" t="s">
        <v>884</v>
      </c>
      <c r="C4577" s="29" t="s">
        <v>23745</v>
      </c>
      <c r="D4577" s="29" t="s">
        <v>24446</v>
      </c>
      <c r="E4577" s="32"/>
      <c r="F4577" s="29" t="s">
        <v>29</v>
      </c>
      <c r="G4577" s="29" t="s">
        <v>21677</v>
      </c>
      <c r="H4577" s="32" t="s">
        <v>21678</v>
      </c>
      <c r="I4577" s="29" t="s">
        <v>573</v>
      </c>
      <c r="J4577" s="29" t="s">
        <v>193</v>
      </c>
      <c r="K4577" s="34">
        <v>45504</v>
      </c>
      <c r="L4577" s="29" t="s">
        <v>42</v>
      </c>
    </row>
    <row r="4578" spans="1:12" x14ac:dyDescent="0.8">
      <c r="A4578" s="29" t="s">
        <v>21680</v>
      </c>
      <c r="B4578" s="29" t="s">
        <v>21681</v>
      </c>
      <c r="C4578" s="29" t="s">
        <v>23900</v>
      </c>
      <c r="D4578" s="29" t="s">
        <v>24761</v>
      </c>
      <c r="E4578" s="32">
        <v>20</v>
      </c>
      <c r="F4578" s="29" t="s">
        <v>29</v>
      </c>
      <c r="G4578" s="29" t="s">
        <v>21682</v>
      </c>
      <c r="H4578" s="32" t="s">
        <v>21683</v>
      </c>
      <c r="I4578" s="29" t="s">
        <v>186</v>
      </c>
      <c r="J4578" s="29" t="s">
        <v>74</v>
      </c>
      <c r="K4578" s="34">
        <v>45195</v>
      </c>
      <c r="L4578" s="29" t="s">
        <v>35</v>
      </c>
    </row>
    <row r="4579" spans="1:12" x14ac:dyDescent="0.8">
      <c r="A4579" s="29" t="s">
        <v>21685</v>
      </c>
      <c r="B4579" s="29" t="s">
        <v>21686</v>
      </c>
      <c r="C4579" s="29" t="s">
        <v>23953</v>
      </c>
      <c r="D4579" s="29" t="s">
        <v>24594</v>
      </c>
      <c r="E4579" s="32">
        <v>56</v>
      </c>
      <c r="F4579" s="29" t="s">
        <v>29</v>
      </c>
      <c r="G4579" s="29" t="s">
        <v>21687</v>
      </c>
      <c r="H4579" s="32" t="s">
        <v>21688</v>
      </c>
      <c r="I4579" s="29" t="s">
        <v>450</v>
      </c>
      <c r="J4579" s="29" t="s">
        <v>138</v>
      </c>
      <c r="K4579" s="34">
        <v>44055</v>
      </c>
      <c r="L4579" s="29" t="s">
        <v>26</v>
      </c>
    </row>
    <row r="4580" spans="1:12" x14ac:dyDescent="0.8">
      <c r="A4580" s="29" t="s">
        <v>21690</v>
      </c>
      <c r="B4580" s="29" t="s">
        <v>21691</v>
      </c>
      <c r="C4580" s="29" t="s">
        <v>24114</v>
      </c>
      <c r="D4580" s="29" t="s">
        <v>24945</v>
      </c>
      <c r="E4580" s="32">
        <v>28</v>
      </c>
      <c r="F4580" s="29" t="s">
        <v>14</v>
      </c>
      <c r="G4580" s="29" t="s">
        <v>21692</v>
      </c>
      <c r="H4580" s="32" t="s">
        <v>21693</v>
      </c>
      <c r="I4580" s="29" t="s">
        <v>249</v>
      </c>
      <c r="J4580" s="29" t="s">
        <v>55</v>
      </c>
      <c r="K4580" s="34">
        <v>45603</v>
      </c>
      <c r="L4580" s="29" t="s">
        <v>35</v>
      </c>
    </row>
    <row r="4581" spans="1:12" x14ac:dyDescent="0.8">
      <c r="A4581" s="29" t="s">
        <v>21695</v>
      </c>
      <c r="B4581" s="29" t="s">
        <v>21696</v>
      </c>
      <c r="C4581" s="29" t="s">
        <v>23901</v>
      </c>
      <c r="D4581" s="29" t="s">
        <v>23921</v>
      </c>
      <c r="E4581" s="32">
        <v>44</v>
      </c>
      <c r="F4581" s="29" t="s">
        <v>29</v>
      </c>
      <c r="G4581" s="29" t="s">
        <v>21697</v>
      </c>
      <c r="H4581" s="32" t="s">
        <v>21698</v>
      </c>
      <c r="I4581" s="29" t="s">
        <v>350</v>
      </c>
      <c r="J4581" s="29" t="s">
        <v>34</v>
      </c>
      <c r="K4581" s="34">
        <v>44524</v>
      </c>
      <c r="L4581" s="29" t="s">
        <v>26</v>
      </c>
    </row>
    <row r="4582" spans="1:12" x14ac:dyDescent="0.8">
      <c r="A4582" s="29" t="s">
        <v>21700</v>
      </c>
      <c r="B4582" s="29" t="s">
        <v>21701</v>
      </c>
      <c r="C4582" s="29" t="s">
        <v>23844</v>
      </c>
      <c r="D4582" s="29" t="s">
        <v>24917</v>
      </c>
      <c r="E4582" s="32">
        <v>37</v>
      </c>
      <c r="F4582" s="29" t="s">
        <v>14</v>
      </c>
      <c r="G4582" s="29" t="s">
        <v>21702</v>
      </c>
      <c r="H4582" s="32" t="s">
        <v>21703</v>
      </c>
      <c r="I4582" s="29" t="s">
        <v>450</v>
      </c>
      <c r="J4582" s="29" t="s">
        <v>138</v>
      </c>
      <c r="K4582" s="34">
        <v>45334</v>
      </c>
      <c r="L4582" s="29" t="s">
        <v>42</v>
      </c>
    </row>
    <row r="4583" spans="1:12" x14ac:dyDescent="0.8">
      <c r="A4583" s="29" t="s">
        <v>21705</v>
      </c>
      <c r="B4583" s="29" t="s">
        <v>21706</v>
      </c>
      <c r="C4583" s="29" t="s">
        <v>23752</v>
      </c>
      <c r="D4583" s="29" t="s">
        <v>24457</v>
      </c>
      <c r="E4583" s="32">
        <v>23</v>
      </c>
      <c r="F4583" s="29" t="s">
        <v>14</v>
      </c>
      <c r="G4583" s="29" t="s">
        <v>21707</v>
      </c>
      <c r="H4583" s="32" t="s">
        <v>21708</v>
      </c>
      <c r="I4583" s="29" t="s">
        <v>238</v>
      </c>
      <c r="J4583" s="29" t="s">
        <v>48</v>
      </c>
      <c r="K4583" s="34">
        <v>44460</v>
      </c>
      <c r="L4583" s="29" t="s">
        <v>35</v>
      </c>
    </row>
    <row r="4584" spans="1:12" x14ac:dyDescent="0.8">
      <c r="A4584" s="29" t="s">
        <v>21710</v>
      </c>
      <c r="B4584" s="29" t="s">
        <v>21711</v>
      </c>
      <c r="C4584" s="29" t="s">
        <v>23849</v>
      </c>
      <c r="D4584" s="29" t="s">
        <v>25124</v>
      </c>
      <c r="E4584" s="32">
        <v>34</v>
      </c>
      <c r="F4584" s="29" t="s">
        <v>14</v>
      </c>
      <c r="G4584" s="29" t="s">
        <v>21712</v>
      </c>
      <c r="H4584" s="32" t="s">
        <v>21713</v>
      </c>
      <c r="I4584" s="29" t="s">
        <v>409</v>
      </c>
      <c r="J4584" s="29" t="s">
        <v>34</v>
      </c>
      <c r="K4584" s="34">
        <v>44535</v>
      </c>
      <c r="L4584" s="29" t="s">
        <v>35</v>
      </c>
    </row>
    <row r="4585" spans="1:12" x14ac:dyDescent="0.8">
      <c r="A4585" s="29" t="s">
        <v>21715</v>
      </c>
      <c r="B4585" s="29" t="s">
        <v>21716</v>
      </c>
      <c r="C4585" s="29" t="s">
        <v>24047</v>
      </c>
      <c r="D4585" s="29" t="s">
        <v>24680</v>
      </c>
      <c r="E4585" s="32">
        <v>44</v>
      </c>
      <c r="F4585" s="29" t="s">
        <v>29</v>
      </c>
      <c r="G4585" s="29" t="s">
        <v>21717</v>
      </c>
      <c r="H4585" s="32" t="s">
        <v>21718</v>
      </c>
      <c r="I4585" s="29" t="s">
        <v>25</v>
      </c>
      <c r="J4585" s="29" t="s">
        <v>19</v>
      </c>
      <c r="K4585" s="34">
        <v>45599</v>
      </c>
      <c r="L4585" s="29" t="s">
        <v>35</v>
      </c>
    </row>
    <row r="4586" spans="1:12" x14ac:dyDescent="0.8">
      <c r="A4586" s="29" t="s">
        <v>21720</v>
      </c>
      <c r="B4586" s="29" t="s">
        <v>21721</v>
      </c>
      <c r="C4586" s="29" t="s">
        <v>24022</v>
      </c>
      <c r="D4586" s="29" t="s">
        <v>24435</v>
      </c>
      <c r="E4586" s="32">
        <v>32</v>
      </c>
      <c r="F4586" s="29" t="s">
        <v>29</v>
      </c>
      <c r="G4586" s="29" t="s">
        <v>21722</v>
      </c>
      <c r="H4586" s="32" t="s">
        <v>21723</v>
      </c>
      <c r="I4586" s="29" t="s">
        <v>199</v>
      </c>
      <c r="J4586" s="29" t="s">
        <v>74</v>
      </c>
      <c r="K4586" s="34">
        <v>45698</v>
      </c>
      <c r="L4586" s="29" t="s">
        <v>42</v>
      </c>
    </row>
    <row r="4587" spans="1:12" x14ac:dyDescent="0.8">
      <c r="A4587" s="29" t="s">
        <v>21725</v>
      </c>
      <c r="B4587" s="29" t="s">
        <v>21726</v>
      </c>
      <c r="C4587" s="29" t="s">
        <v>23778</v>
      </c>
      <c r="D4587" s="29" t="s">
        <v>24445</v>
      </c>
      <c r="E4587" s="32">
        <v>49</v>
      </c>
      <c r="F4587" s="29" t="s">
        <v>29</v>
      </c>
      <c r="G4587" s="29" t="s">
        <v>21727</v>
      </c>
      <c r="H4587" s="32" t="s">
        <v>21728</v>
      </c>
      <c r="I4587" s="29" t="s">
        <v>238</v>
      </c>
      <c r="J4587" s="29" t="s">
        <v>48</v>
      </c>
      <c r="K4587" s="34">
        <v>44493</v>
      </c>
      <c r="L4587" s="29" t="s">
        <v>35</v>
      </c>
    </row>
    <row r="4588" spans="1:12" x14ac:dyDescent="0.8">
      <c r="A4588" s="29" t="s">
        <v>21730</v>
      </c>
      <c r="B4588" s="29" t="s">
        <v>21731</v>
      </c>
      <c r="C4588" s="29" t="s">
        <v>23847</v>
      </c>
      <c r="D4588" s="29" t="s">
        <v>24363</v>
      </c>
      <c r="E4588" s="32">
        <v>47</v>
      </c>
      <c r="F4588" s="29" t="s">
        <v>29</v>
      </c>
      <c r="G4588" s="29" t="s">
        <v>532</v>
      </c>
      <c r="H4588" s="32" t="s">
        <v>21732</v>
      </c>
      <c r="I4588" s="29" t="s">
        <v>952</v>
      </c>
      <c r="J4588" s="29" t="s">
        <v>126</v>
      </c>
      <c r="K4588" s="34">
        <v>44430</v>
      </c>
      <c r="L4588" s="29" t="s">
        <v>35</v>
      </c>
    </row>
    <row r="4589" spans="1:12" x14ac:dyDescent="0.8">
      <c r="A4589" s="29" t="s">
        <v>21734</v>
      </c>
      <c r="B4589" s="29" t="s">
        <v>21735</v>
      </c>
      <c r="C4589" s="29" t="s">
        <v>23915</v>
      </c>
      <c r="D4589" s="29" t="s">
        <v>24557</v>
      </c>
      <c r="E4589" s="32">
        <v>46</v>
      </c>
      <c r="F4589" s="29" t="s">
        <v>29</v>
      </c>
      <c r="G4589" s="29" t="s">
        <v>21736</v>
      </c>
      <c r="H4589" s="32" t="s">
        <v>21737</v>
      </c>
      <c r="I4589" s="29" t="s">
        <v>832</v>
      </c>
      <c r="J4589" s="29" t="s">
        <v>62</v>
      </c>
      <c r="K4589" s="34">
        <v>44616</v>
      </c>
      <c r="L4589" s="29" t="s">
        <v>35</v>
      </c>
    </row>
    <row r="4590" spans="1:12" x14ac:dyDescent="0.8">
      <c r="A4590" s="29" t="s">
        <v>21739</v>
      </c>
      <c r="B4590" s="29" t="s">
        <v>21740</v>
      </c>
      <c r="C4590" s="29" t="s">
        <v>23878</v>
      </c>
      <c r="D4590" s="29" t="s">
        <v>24647</v>
      </c>
      <c r="E4590" s="32">
        <v>29</v>
      </c>
      <c r="F4590" s="29" t="s">
        <v>29</v>
      </c>
      <c r="G4590" s="29" t="s">
        <v>21741</v>
      </c>
      <c r="H4590" s="32" t="s">
        <v>21742</v>
      </c>
      <c r="I4590" s="29" t="s">
        <v>249</v>
      </c>
      <c r="J4590" s="29" t="s">
        <v>55</v>
      </c>
      <c r="K4590" s="34">
        <v>45470</v>
      </c>
      <c r="L4590" s="29" t="s">
        <v>35</v>
      </c>
    </row>
    <row r="4591" spans="1:12" x14ac:dyDescent="0.8">
      <c r="A4591" s="29" t="s">
        <v>21744</v>
      </c>
      <c r="B4591" s="29" t="s">
        <v>21745</v>
      </c>
      <c r="C4591" s="29" t="s">
        <v>23833</v>
      </c>
      <c r="D4591" s="29" t="s">
        <v>25174</v>
      </c>
      <c r="E4591" s="32">
        <v>22</v>
      </c>
      <c r="F4591" s="29" t="s">
        <v>14</v>
      </c>
      <c r="G4591" s="29" t="s">
        <v>21746</v>
      </c>
      <c r="H4591" s="32" t="s">
        <v>21747</v>
      </c>
      <c r="I4591" s="29" t="s">
        <v>144</v>
      </c>
      <c r="J4591" s="29" t="s">
        <v>126</v>
      </c>
      <c r="K4591" s="34">
        <v>43964</v>
      </c>
      <c r="L4591" s="29" t="s">
        <v>35</v>
      </c>
    </row>
    <row r="4592" spans="1:12" x14ac:dyDescent="0.8">
      <c r="A4592" s="29" t="s">
        <v>21749</v>
      </c>
      <c r="B4592" s="29" t="s">
        <v>21750</v>
      </c>
      <c r="C4592" s="29" t="s">
        <v>24223</v>
      </c>
      <c r="D4592" s="29" t="s">
        <v>24469</v>
      </c>
      <c r="E4592" s="32">
        <v>27</v>
      </c>
      <c r="F4592" s="29" t="s">
        <v>29</v>
      </c>
      <c r="G4592" s="29" t="s">
        <v>21751</v>
      </c>
      <c r="H4592" s="32" t="s">
        <v>21752</v>
      </c>
      <c r="I4592" s="29" t="s">
        <v>350</v>
      </c>
      <c r="J4592" s="29" t="s">
        <v>34</v>
      </c>
      <c r="K4592" s="34">
        <v>44990</v>
      </c>
      <c r="L4592" s="29" t="s">
        <v>26</v>
      </c>
    </row>
    <row r="4593" spans="1:12" x14ac:dyDescent="0.8">
      <c r="A4593" s="29" t="s">
        <v>21754</v>
      </c>
      <c r="B4593" s="29" t="s">
        <v>21755</v>
      </c>
      <c r="C4593" s="29" t="s">
        <v>24321</v>
      </c>
      <c r="D4593" s="29" t="s">
        <v>24514</v>
      </c>
      <c r="E4593" s="32"/>
      <c r="F4593" s="29" t="s">
        <v>14</v>
      </c>
      <c r="G4593" s="29" t="s">
        <v>21756</v>
      </c>
      <c r="H4593" s="32" t="s">
        <v>21757</v>
      </c>
      <c r="I4593" s="29" t="s">
        <v>297</v>
      </c>
      <c r="J4593" s="29" t="s">
        <v>99</v>
      </c>
      <c r="K4593" s="34">
        <v>44599</v>
      </c>
      <c r="L4593" s="29" t="s">
        <v>42</v>
      </c>
    </row>
    <row r="4594" spans="1:12" x14ac:dyDescent="0.8">
      <c r="A4594" s="29" t="s">
        <v>21759</v>
      </c>
      <c r="B4594" s="29" t="s">
        <v>12411</v>
      </c>
      <c r="C4594" s="29" t="s">
        <v>23778</v>
      </c>
      <c r="D4594" s="29" t="s">
        <v>24455</v>
      </c>
      <c r="E4594" s="32">
        <v>41</v>
      </c>
      <c r="F4594" s="29" t="s">
        <v>29</v>
      </c>
      <c r="G4594" s="29" t="s">
        <v>18753</v>
      </c>
      <c r="H4594" s="32" t="s">
        <v>21760</v>
      </c>
      <c r="I4594" s="29" t="s">
        <v>238</v>
      </c>
      <c r="J4594" s="29" t="s">
        <v>48</v>
      </c>
      <c r="K4594" s="34">
        <v>44589</v>
      </c>
      <c r="L4594" s="29" t="s">
        <v>26</v>
      </c>
    </row>
    <row r="4595" spans="1:12" x14ac:dyDescent="0.8">
      <c r="A4595" s="29" t="s">
        <v>21762</v>
      </c>
      <c r="B4595" s="29" t="s">
        <v>21763</v>
      </c>
      <c r="C4595" s="29" t="s">
        <v>23873</v>
      </c>
      <c r="D4595" s="29" t="s">
        <v>24674</v>
      </c>
      <c r="E4595" s="32">
        <v>18</v>
      </c>
      <c r="F4595" s="29" t="s">
        <v>29</v>
      </c>
      <c r="G4595" s="29" t="s">
        <v>21764</v>
      </c>
      <c r="H4595" s="32" t="s">
        <v>21765</v>
      </c>
      <c r="I4595" s="29" t="s">
        <v>137</v>
      </c>
      <c r="J4595" s="29" t="s">
        <v>138</v>
      </c>
      <c r="K4595" s="34">
        <v>44940</v>
      </c>
      <c r="L4595" s="29" t="s">
        <v>35</v>
      </c>
    </row>
    <row r="4596" spans="1:12" x14ac:dyDescent="0.8">
      <c r="A4596" s="29" t="s">
        <v>21767</v>
      </c>
      <c r="B4596" s="29" t="s">
        <v>21768</v>
      </c>
      <c r="C4596" s="29" t="s">
        <v>23740</v>
      </c>
      <c r="D4596" s="29" t="s">
        <v>24997</v>
      </c>
      <c r="E4596" s="32">
        <v>34</v>
      </c>
      <c r="F4596" s="29" t="s">
        <v>14</v>
      </c>
      <c r="G4596" s="29" t="s">
        <v>21769</v>
      </c>
      <c r="H4596" s="32" t="s">
        <v>21770</v>
      </c>
      <c r="I4596" s="29" t="s">
        <v>424</v>
      </c>
      <c r="J4596" s="29" t="s">
        <v>138</v>
      </c>
      <c r="K4596" s="34">
        <v>44335</v>
      </c>
      <c r="L4596" s="29" t="s">
        <v>26</v>
      </c>
    </row>
    <row r="4597" spans="1:12" x14ac:dyDescent="0.8">
      <c r="A4597" s="29" t="s">
        <v>21772</v>
      </c>
      <c r="B4597" s="29" t="s">
        <v>21773</v>
      </c>
      <c r="C4597" s="29" t="s">
        <v>24134</v>
      </c>
      <c r="D4597" s="29" t="s">
        <v>24330</v>
      </c>
      <c r="E4597" s="32">
        <v>36</v>
      </c>
      <c r="F4597" s="29" t="s">
        <v>29</v>
      </c>
      <c r="G4597" s="29" t="s">
        <v>21774</v>
      </c>
      <c r="H4597" s="32">
        <v>5909596180</v>
      </c>
      <c r="I4597" s="29" t="s">
        <v>730</v>
      </c>
      <c r="J4597" s="29" t="s">
        <v>62</v>
      </c>
      <c r="K4597" s="34">
        <v>43953</v>
      </c>
      <c r="L4597" s="29" t="s">
        <v>26</v>
      </c>
    </row>
    <row r="4598" spans="1:12" x14ac:dyDescent="0.8">
      <c r="A4598" s="29" t="s">
        <v>21776</v>
      </c>
      <c r="B4598" s="29" t="s">
        <v>21777</v>
      </c>
      <c r="C4598" s="29" t="s">
        <v>578</v>
      </c>
      <c r="D4598" s="29" t="s">
        <v>24480</v>
      </c>
      <c r="E4598" s="32">
        <v>31</v>
      </c>
      <c r="F4598" s="29" t="s">
        <v>29</v>
      </c>
      <c r="G4598" s="29" t="s">
        <v>21778</v>
      </c>
      <c r="H4598" s="32" t="s">
        <v>21779</v>
      </c>
      <c r="I4598" s="29" t="s">
        <v>41</v>
      </c>
      <c r="J4598" s="29" t="s">
        <v>19</v>
      </c>
      <c r="K4598" s="34">
        <v>45237</v>
      </c>
      <c r="L4598" s="29" t="s">
        <v>26</v>
      </c>
    </row>
    <row r="4599" spans="1:12" x14ac:dyDescent="0.8">
      <c r="A4599" s="29" t="s">
        <v>21781</v>
      </c>
      <c r="B4599" s="29" t="s">
        <v>21782</v>
      </c>
      <c r="C4599" s="29" t="s">
        <v>24034</v>
      </c>
      <c r="D4599" s="29" t="s">
        <v>25175</v>
      </c>
      <c r="E4599" s="32">
        <v>50</v>
      </c>
      <c r="F4599" s="29" t="s">
        <v>14</v>
      </c>
      <c r="G4599" s="29" t="s">
        <v>21783</v>
      </c>
      <c r="H4599" s="32" t="s">
        <v>21784</v>
      </c>
      <c r="I4599" s="29" t="s">
        <v>270</v>
      </c>
      <c r="J4599" s="29" t="s">
        <v>19</v>
      </c>
      <c r="K4599" s="34">
        <v>44175</v>
      </c>
      <c r="L4599" s="29" t="s">
        <v>26</v>
      </c>
    </row>
    <row r="4600" spans="1:12" x14ac:dyDescent="0.8">
      <c r="A4600" s="29" t="s">
        <v>21786</v>
      </c>
      <c r="B4600" s="29" t="s">
        <v>21787</v>
      </c>
      <c r="C4600" s="29" t="s">
        <v>23742</v>
      </c>
      <c r="D4600" s="29" t="s">
        <v>24709</v>
      </c>
      <c r="E4600" s="32">
        <v>40</v>
      </c>
      <c r="F4600" s="29" t="s">
        <v>14</v>
      </c>
      <c r="G4600" s="29" t="s">
        <v>21788</v>
      </c>
      <c r="H4600" s="32" t="s">
        <v>21789</v>
      </c>
      <c r="I4600" s="29" t="s">
        <v>558</v>
      </c>
      <c r="J4600" s="29" t="s">
        <v>55</v>
      </c>
      <c r="K4600" s="34">
        <v>44550</v>
      </c>
      <c r="L4600" s="29" t="s">
        <v>42</v>
      </c>
    </row>
    <row r="4601" spans="1:12" x14ac:dyDescent="0.8">
      <c r="A4601" s="29" t="s">
        <v>21791</v>
      </c>
      <c r="B4601" s="29" t="s">
        <v>21792</v>
      </c>
      <c r="C4601" s="29" t="s">
        <v>23801</v>
      </c>
      <c r="D4601" s="29" t="s">
        <v>24356</v>
      </c>
      <c r="E4601" s="32">
        <v>50</v>
      </c>
      <c r="F4601" s="29" t="s">
        <v>14</v>
      </c>
      <c r="G4601" s="29"/>
      <c r="H4601" s="32" t="s">
        <v>21793</v>
      </c>
      <c r="I4601" s="29" t="s">
        <v>558</v>
      </c>
      <c r="J4601" s="29" t="s">
        <v>55</v>
      </c>
      <c r="K4601" s="34">
        <v>44662</v>
      </c>
      <c r="L4601" s="29" t="s">
        <v>35</v>
      </c>
    </row>
    <row r="4602" spans="1:12" x14ac:dyDescent="0.8">
      <c r="A4602" s="29" t="s">
        <v>21795</v>
      </c>
      <c r="B4602" s="29" t="s">
        <v>21796</v>
      </c>
      <c r="C4602" s="29" t="s">
        <v>24311</v>
      </c>
      <c r="D4602" s="29" t="s">
        <v>23785</v>
      </c>
      <c r="E4602" s="32">
        <v>32</v>
      </c>
      <c r="F4602" s="29" t="s">
        <v>14</v>
      </c>
      <c r="G4602" s="29" t="s">
        <v>21797</v>
      </c>
      <c r="H4602" s="32" t="s">
        <v>21798</v>
      </c>
      <c r="I4602" s="29" t="s">
        <v>249</v>
      </c>
      <c r="J4602" s="29" t="s">
        <v>55</v>
      </c>
      <c r="K4602" s="34">
        <v>45325</v>
      </c>
      <c r="L4602" s="29" t="s">
        <v>42</v>
      </c>
    </row>
    <row r="4603" spans="1:12" x14ac:dyDescent="0.8">
      <c r="A4603" s="29" t="s">
        <v>21799</v>
      </c>
      <c r="B4603" s="29" t="s">
        <v>21800</v>
      </c>
      <c r="C4603" s="29" t="s">
        <v>24313</v>
      </c>
      <c r="D4603" s="29" t="s">
        <v>24618</v>
      </c>
      <c r="E4603" s="32">
        <v>46</v>
      </c>
      <c r="F4603" s="29" t="s">
        <v>14</v>
      </c>
      <c r="G4603" s="29" t="s">
        <v>21801</v>
      </c>
      <c r="H4603" s="32" t="s">
        <v>21802</v>
      </c>
      <c r="I4603" s="29" t="s">
        <v>1014</v>
      </c>
      <c r="J4603" s="29" t="s">
        <v>34</v>
      </c>
      <c r="K4603" s="34">
        <v>45669</v>
      </c>
      <c r="L4603" s="29" t="s">
        <v>35</v>
      </c>
    </row>
    <row r="4604" spans="1:12" x14ac:dyDescent="0.8">
      <c r="A4604" s="29" t="s">
        <v>21804</v>
      </c>
      <c r="B4604" s="29" t="s">
        <v>21805</v>
      </c>
      <c r="C4604" s="29" t="s">
        <v>23819</v>
      </c>
      <c r="D4604" s="29" t="s">
        <v>24646</v>
      </c>
      <c r="E4604" s="32">
        <v>54</v>
      </c>
      <c r="F4604" s="29" t="s">
        <v>29</v>
      </c>
      <c r="G4604" s="29" t="s">
        <v>21806</v>
      </c>
      <c r="H4604" s="32" t="s">
        <v>21807</v>
      </c>
      <c r="I4604" s="29" t="s">
        <v>1383</v>
      </c>
      <c r="J4604" s="29" t="s">
        <v>92</v>
      </c>
      <c r="K4604" s="34">
        <v>44752</v>
      </c>
      <c r="L4604" s="29" t="s">
        <v>26</v>
      </c>
    </row>
    <row r="4605" spans="1:12" x14ac:dyDescent="0.8">
      <c r="A4605" s="29" t="s">
        <v>21809</v>
      </c>
      <c r="B4605" s="29" t="s">
        <v>21810</v>
      </c>
      <c r="C4605" s="29" t="s">
        <v>23971</v>
      </c>
      <c r="D4605" s="29" t="s">
        <v>24363</v>
      </c>
      <c r="E4605" s="32">
        <v>50</v>
      </c>
      <c r="F4605" s="29" t="s">
        <v>29</v>
      </c>
      <c r="G4605" s="29" t="s">
        <v>21811</v>
      </c>
      <c r="H4605" s="32" t="s">
        <v>21812</v>
      </c>
      <c r="I4605" s="29" t="s">
        <v>681</v>
      </c>
      <c r="J4605" s="29" t="s">
        <v>99</v>
      </c>
      <c r="K4605" s="34">
        <v>44578</v>
      </c>
      <c r="L4605" s="29" t="s">
        <v>35</v>
      </c>
    </row>
    <row r="4606" spans="1:12" x14ac:dyDescent="0.8">
      <c r="A4606" s="29" t="s">
        <v>21814</v>
      </c>
      <c r="B4606" s="29" t="s">
        <v>21815</v>
      </c>
      <c r="C4606" s="29" t="s">
        <v>23791</v>
      </c>
      <c r="D4606" s="29" t="s">
        <v>24882</v>
      </c>
      <c r="E4606" s="32">
        <v>21</v>
      </c>
      <c r="F4606" s="29" t="s">
        <v>29</v>
      </c>
      <c r="G4606" s="29" t="s">
        <v>21816</v>
      </c>
      <c r="H4606" s="32" t="s">
        <v>21817</v>
      </c>
      <c r="I4606" s="29" t="s">
        <v>161</v>
      </c>
      <c r="J4606" s="29" t="s">
        <v>113</v>
      </c>
      <c r="K4606" s="34">
        <v>44622</v>
      </c>
      <c r="L4606" s="29" t="s">
        <v>35</v>
      </c>
    </row>
    <row r="4607" spans="1:12" x14ac:dyDescent="0.8">
      <c r="A4607" s="29" t="s">
        <v>21819</v>
      </c>
      <c r="B4607" s="29" t="s">
        <v>21820</v>
      </c>
      <c r="C4607" s="29" t="s">
        <v>24024</v>
      </c>
      <c r="D4607" s="29" t="s">
        <v>24673</v>
      </c>
      <c r="E4607" s="32">
        <v>31</v>
      </c>
      <c r="F4607" s="29" t="s">
        <v>14</v>
      </c>
      <c r="G4607" s="29" t="s">
        <v>21821</v>
      </c>
      <c r="H4607" s="32" t="s">
        <v>21822</v>
      </c>
      <c r="I4607" s="29" t="s">
        <v>25</v>
      </c>
      <c r="J4607" s="29" t="s">
        <v>19</v>
      </c>
      <c r="K4607" s="34">
        <v>44845</v>
      </c>
      <c r="L4607" s="29" t="s">
        <v>26</v>
      </c>
    </row>
    <row r="4608" spans="1:12" x14ac:dyDescent="0.8">
      <c r="A4608" s="29" t="s">
        <v>21824</v>
      </c>
      <c r="B4608" s="29" t="s">
        <v>21825</v>
      </c>
      <c r="C4608" s="29" t="s">
        <v>24025</v>
      </c>
      <c r="D4608" s="29" t="s">
        <v>25176</v>
      </c>
      <c r="E4608" s="32">
        <v>30</v>
      </c>
      <c r="F4608" s="29" t="s">
        <v>14</v>
      </c>
      <c r="G4608" s="29" t="s">
        <v>21826</v>
      </c>
      <c r="H4608" s="32" t="s">
        <v>21827</v>
      </c>
      <c r="I4608" s="29" t="s">
        <v>18</v>
      </c>
      <c r="J4608" s="29" t="s">
        <v>19</v>
      </c>
      <c r="K4608" s="34">
        <v>44788</v>
      </c>
      <c r="L4608" s="29" t="s">
        <v>26</v>
      </c>
    </row>
    <row r="4609" spans="1:12" x14ac:dyDescent="0.8">
      <c r="A4609" s="29" t="s">
        <v>21829</v>
      </c>
      <c r="B4609" s="29" t="s">
        <v>21830</v>
      </c>
      <c r="C4609" s="29" t="s">
        <v>23778</v>
      </c>
      <c r="D4609" s="29" t="s">
        <v>25015</v>
      </c>
      <c r="E4609" s="32">
        <v>40</v>
      </c>
      <c r="F4609" s="29" t="s">
        <v>29</v>
      </c>
      <c r="G4609" s="29" t="s">
        <v>21831</v>
      </c>
      <c r="H4609" s="32" t="s">
        <v>21832</v>
      </c>
      <c r="I4609" s="29" t="s">
        <v>41</v>
      </c>
      <c r="J4609" s="29" t="s">
        <v>19</v>
      </c>
      <c r="K4609" s="34">
        <v>45068</v>
      </c>
      <c r="L4609" s="29" t="s">
        <v>35</v>
      </c>
    </row>
    <row r="4610" spans="1:12" x14ac:dyDescent="0.8">
      <c r="A4610" s="29" t="s">
        <v>21834</v>
      </c>
      <c r="B4610" s="29" t="s">
        <v>21835</v>
      </c>
      <c r="C4610" s="29" t="s">
        <v>23775</v>
      </c>
      <c r="D4610" s="29" t="s">
        <v>24175</v>
      </c>
      <c r="E4610" s="32">
        <v>43</v>
      </c>
      <c r="F4610" s="29" t="s">
        <v>29</v>
      </c>
      <c r="G4610" s="29" t="s">
        <v>21836</v>
      </c>
      <c r="H4610" s="32" t="s">
        <v>21837</v>
      </c>
      <c r="I4610" s="29" t="s">
        <v>832</v>
      </c>
      <c r="J4610" s="29" t="s">
        <v>62</v>
      </c>
      <c r="K4610" s="34">
        <v>44858</v>
      </c>
      <c r="L4610" s="29" t="s">
        <v>26</v>
      </c>
    </row>
    <row r="4611" spans="1:12" x14ac:dyDescent="0.8">
      <c r="A4611" s="29" t="s">
        <v>21839</v>
      </c>
      <c r="B4611" s="29" t="s">
        <v>21840</v>
      </c>
      <c r="C4611" s="29" t="s">
        <v>23900</v>
      </c>
      <c r="D4611" s="29" t="s">
        <v>25130</v>
      </c>
      <c r="E4611" s="32">
        <v>24</v>
      </c>
      <c r="F4611" s="29" t="s">
        <v>29</v>
      </c>
      <c r="G4611" s="29" t="s">
        <v>21841</v>
      </c>
      <c r="H4611" s="32"/>
      <c r="I4611" s="29" t="s">
        <v>424</v>
      </c>
      <c r="J4611" s="29" t="s">
        <v>138</v>
      </c>
      <c r="K4611" s="34">
        <v>45370</v>
      </c>
      <c r="L4611" s="29" t="s">
        <v>35</v>
      </c>
    </row>
    <row r="4612" spans="1:12" x14ac:dyDescent="0.8">
      <c r="A4612" s="29" t="s">
        <v>21843</v>
      </c>
      <c r="B4612" s="29" t="s">
        <v>21844</v>
      </c>
      <c r="C4612" s="29" t="s">
        <v>24018</v>
      </c>
      <c r="D4612" s="29" t="s">
        <v>24513</v>
      </c>
      <c r="E4612" s="32">
        <v>35</v>
      </c>
      <c r="F4612" s="29" t="s">
        <v>14</v>
      </c>
      <c r="G4612" s="29" t="s">
        <v>21845</v>
      </c>
      <c r="H4612" s="32" t="s">
        <v>21846</v>
      </c>
      <c r="I4612" s="29" t="s">
        <v>409</v>
      </c>
      <c r="J4612" s="29" t="s">
        <v>34</v>
      </c>
      <c r="K4612" s="34">
        <v>44580</v>
      </c>
      <c r="L4612" s="29" t="s">
        <v>26</v>
      </c>
    </row>
    <row r="4613" spans="1:12" x14ac:dyDescent="0.8">
      <c r="A4613" s="29" t="s">
        <v>21848</v>
      </c>
      <c r="B4613" s="29" t="s">
        <v>21849</v>
      </c>
      <c r="C4613" s="29" t="s">
        <v>23894</v>
      </c>
      <c r="D4613" s="29" t="s">
        <v>24386</v>
      </c>
      <c r="E4613" s="32">
        <v>18</v>
      </c>
      <c r="F4613" s="29" t="s">
        <v>29</v>
      </c>
      <c r="G4613" s="29" t="s">
        <v>21850</v>
      </c>
      <c r="H4613" s="32" t="s">
        <v>21851</v>
      </c>
      <c r="I4613" s="29" t="s">
        <v>781</v>
      </c>
      <c r="J4613" s="29" t="s">
        <v>145</v>
      </c>
      <c r="K4613" s="34">
        <v>44503</v>
      </c>
      <c r="L4613" s="29" t="s">
        <v>35</v>
      </c>
    </row>
    <row r="4614" spans="1:12" x14ac:dyDescent="0.8">
      <c r="A4614" s="29" t="s">
        <v>21853</v>
      </c>
      <c r="B4614" s="29" t="s">
        <v>21854</v>
      </c>
      <c r="C4614" s="29" t="s">
        <v>24023</v>
      </c>
      <c r="D4614" s="29" t="s">
        <v>24372</v>
      </c>
      <c r="E4614" s="32">
        <v>52</v>
      </c>
      <c r="F4614" s="29" t="s">
        <v>14</v>
      </c>
      <c r="G4614" s="29" t="s">
        <v>21855</v>
      </c>
      <c r="H4614" s="32" t="s">
        <v>21856</v>
      </c>
      <c r="I4614" s="29" t="s">
        <v>54</v>
      </c>
      <c r="J4614" s="29"/>
      <c r="K4614" s="34">
        <v>45451</v>
      </c>
      <c r="L4614" s="29" t="s">
        <v>35</v>
      </c>
    </row>
    <row r="4615" spans="1:12" x14ac:dyDescent="0.8">
      <c r="A4615" s="29" t="s">
        <v>21858</v>
      </c>
      <c r="B4615" s="29" t="s">
        <v>21859</v>
      </c>
      <c r="C4615" s="29" t="s">
        <v>23853</v>
      </c>
      <c r="D4615" s="29" t="s">
        <v>24348</v>
      </c>
      <c r="E4615" s="32">
        <v>28</v>
      </c>
      <c r="F4615" s="29" t="s">
        <v>14</v>
      </c>
      <c r="G4615" s="29" t="s">
        <v>21860</v>
      </c>
      <c r="H4615" s="32" t="s">
        <v>21861</v>
      </c>
      <c r="I4615" s="29" t="s">
        <v>390</v>
      </c>
      <c r="J4615" s="29" t="s">
        <v>180</v>
      </c>
      <c r="K4615" s="34">
        <v>44761</v>
      </c>
      <c r="L4615" s="29" t="s">
        <v>35</v>
      </c>
    </row>
    <row r="4616" spans="1:12" x14ac:dyDescent="0.8">
      <c r="A4616" s="29" t="s">
        <v>21863</v>
      </c>
      <c r="B4616" s="29" t="s">
        <v>21864</v>
      </c>
      <c r="C4616" s="29" t="s">
        <v>23983</v>
      </c>
      <c r="D4616" s="29" t="s">
        <v>24363</v>
      </c>
      <c r="E4616" s="32">
        <v>35</v>
      </c>
      <c r="F4616" s="29" t="s">
        <v>14</v>
      </c>
      <c r="G4616" s="29" t="s">
        <v>21865</v>
      </c>
      <c r="H4616" s="32" t="s">
        <v>21866</v>
      </c>
      <c r="I4616" s="29" t="s">
        <v>41</v>
      </c>
      <c r="J4616" s="29" t="s">
        <v>19</v>
      </c>
      <c r="K4616" s="34">
        <v>44709</v>
      </c>
      <c r="L4616" s="29" t="s">
        <v>42</v>
      </c>
    </row>
    <row r="4617" spans="1:12" x14ac:dyDescent="0.8">
      <c r="A4617" s="29" t="s">
        <v>21868</v>
      </c>
      <c r="B4617" s="29" t="s">
        <v>21869</v>
      </c>
      <c r="C4617" s="29" t="s">
        <v>23908</v>
      </c>
      <c r="D4617" s="29" t="s">
        <v>24532</v>
      </c>
      <c r="E4617" s="32">
        <v>31</v>
      </c>
      <c r="F4617" s="29" t="s">
        <v>29</v>
      </c>
      <c r="G4617" s="29" t="s">
        <v>21870</v>
      </c>
      <c r="H4617" s="32" t="s">
        <v>21871</v>
      </c>
      <c r="I4617" s="29" t="s">
        <v>912</v>
      </c>
      <c r="J4617" s="29" t="s">
        <v>99</v>
      </c>
      <c r="K4617" s="34">
        <v>44937</v>
      </c>
      <c r="L4617" s="29" t="s">
        <v>42</v>
      </c>
    </row>
    <row r="4618" spans="1:12" x14ac:dyDescent="0.8">
      <c r="A4618" s="29" t="s">
        <v>21873</v>
      </c>
      <c r="B4618" s="29" t="s">
        <v>21874</v>
      </c>
      <c r="C4618" s="29" t="s">
        <v>23850</v>
      </c>
      <c r="D4618" s="29" t="s">
        <v>24348</v>
      </c>
      <c r="E4618" s="32">
        <v>48</v>
      </c>
      <c r="F4618" s="29" t="s">
        <v>29</v>
      </c>
      <c r="G4618" s="29" t="s">
        <v>21875</v>
      </c>
      <c r="H4618" s="32" t="s">
        <v>21876</v>
      </c>
      <c r="I4618" s="29" t="s">
        <v>796</v>
      </c>
      <c r="J4618" s="29" t="s">
        <v>19</v>
      </c>
      <c r="K4618" s="34">
        <v>45704</v>
      </c>
      <c r="L4618" s="29" t="s">
        <v>35</v>
      </c>
    </row>
    <row r="4619" spans="1:12" x14ac:dyDescent="0.8">
      <c r="A4619" s="29" t="s">
        <v>21878</v>
      </c>
      <c r="B4619" s="29" t="s">
        <v>21879</v>
      </c>
      <c r="C4619" s="29" t="s">
        <v>23838</v>
      </c>
      <c r="D4619" s="29" t="s">
        <v>24331</v>
      </c>
      <c r="E4619" s="32">
        <v>18</v>
      </c>
      <c r="F4619" s="29" t="s">
        <v>14</v>
      </c>
      <c r="G4619" s="29" t="s">
        <v>21880</v>
      </c>
      <c r="H4619" s="32" t="s">
        <v>21881</v>
      </c>
      <c r="I4619" s="29" t="s">
        <v>105</v>
      </c>
      <c r="J4619" s="29" t="s">
        <v>48</v>
      </c>
      <c r="K4619" s="34">
        <v>45428</v>
      </c>
      <c r="L4619" s="29" t="s">
        <v>35</v>
      </c>
    </row>
    <row r="4620" spans="1:12" x14ac:dyDescent="0.8">
      <c r="A4620" s="29" t="s">
        <v>21883</v>
      </c>
      <c r="B4620" s="29" t="s">
        <v>21884</v>
      </c>
      <c r="C4620" s="29" t="s">
        <v>23752</v>
      </c>
      <c r="D4620" s="29" t="s">
        <v>24701</v>
      </c>
      <c r="E4620" s="32">
        <v>34</v>
      </c>
      <c r="F4620" s="29" t="s">
        <v>14</v>
      </c>
      <c r="G4620" s="29" t="s">
        <v>21885</v>
      </c>
      <c r="H4620" s="32" t="s">
        <v>21886</v>
      </c>
      <c r="I4620" s="29" t="s">
        <v>144</v>
      </c>
      <c r="J4620" s="29" t="s">
        <v>126</v>
      </c>
      <c r="K4620" s="34">
        <v>45247</v>
      </c>
      <c r="L4620" s="29" t="s">
        <v>26</v>
      </c>
    </row>
    <row r="4621" spans="1:12" x14ac:dyDescent="0.8">
      <c r="A4621" s="29" t="s">
        <v>21888</v>
      </c>
      <c r="B4621" s="29" t="s">
        <v>21889</v>
      </c>
      <c r="C4621" s="29" t="s">
        <v>23894</v>
      </c>
      <c r="D4621" s="29" t="s">
        <v>24955</v>
      </c>
      <c r="E4621" s="32"/>
      <c r="F4621" s="29" t="s">
        <v>29</v>
      </c>
      <c r="G4621" s="29" t="s">
        <v>21890</v>
      </c>
      <c r="H4621" s="32" t="s">
        <v>21891</v>
      </c>
      <c r="I4621" s="29" t="s">
        <v>137</v>
      </c>
      <c r="J4621" s="29" t="s">
        <v>138</v>
      </c>
      <c r="K4621" s="34">
        <v>44074</v>
      </c>
      <c r="L4621" s="29" t="s">
        <v>42</v>
      </c>
    </row>
    <row r="4622" spans="1:12" x14ac:dyDescent="0.8">
      <c r="A4622" s="29" t="s">
        <v>21893</v>
      </c>
      <c r="B4622" s="29" t="s">
        <v>21894</v>
      </c>
      <c r="C4622" s="29" t="s">
        <v>23782</v>
      </c>
      <c r="D4622" s="29" t="s">
        <v>24362</v>
      </c>
      <c r="E4622" s="32">
        <v>29</v>
      </c>
      <c r="F4622" s="29" t="s">
        <v>29</v>
      </c>
      <c r="G4622" s="29" t="s">
        <v>21895</v>
      </c>
      <c r="H4622" s="32" t="s">
        <v>21896</v>
      </c>
      <c r="I4622" s="29" t="s">
        <v>54</v>
      </c>
      <c r="J4622" s="29" t="s">
        <v>55</v>
      </c>
      <c r="K4622" s="34">
        <v>45530</v>
      </c>
      <c r="L4622" s="29" t="s">
        <v>42</v>
      </c>
    </row>
    <row r="4623" spans="1:12" x14ac:dyDescent="0.8">
      <c r="A4623" s="29" t="s">
        <v>21898</v>
      </c>
      <c r="B4623" s="29" t="s">
        <v>21899</v>
      </c>
      <c r="C4623" s="29" t="s">
        <v>23901</v>
      </c>
      <c r="D4623" s="29" t="s">
        <v>25074</v>
      </c>
      <c r="E4623" s="32">
        <v>55</v>
      </c>
      <c r="F4623" s="29" t="s">
        <v>29</v>
      </c>
      <c r="G4623" s="29" t="s">
        <v>21900</v>
      </c>
      <c r="H4623" s="32">
        <v>8554580918</v>
      </c>
      <c r="I4623" s="29" t="s">
        <v>119</v>
      </c>
      <c r="J4623" s="29" t="s">
        <v>55</v>
      </c>
      <c r="K4623" s="34">
        <v>44699</v>
      </c>
      <c r="L4623" s="29" t="s">
        <v>35</v>
      </c>
    </row>
    <row r="4624" spans="1:12" x14ac:dyDescent="0.8">
      <c r="A4624" s="29" t="s">
        <v>21902</v>
      </c>
      <c r="B4624" s="29" t="s">
        <v>21903</v>
      </c>
      <c r="C4624" s="29" t="s">
        <v>23970</v>
      </c>
      <c r="D4624" s="29" t="s">
        <v>24620</v>
      </c>
      <c r="E4624" s="32">
        <v>24</v>
      </c>
      <c r="F4624" s="29" t="s">
        <v>29</v>
      </c>
      <c r="G4624" s="29" t="s">
        <v>18095</v>
      </c>
      <c r="H4624" s="32" t="s">
        <v>21904</v>
      </c>
      <c r="I4624" s="29" t="s">
        <v>119</v>
      </c>
      <c r="J4624" s="29" t="s">
        <v>55</v>
      </c>
      <c r="K4624" s="34">
        <v>43890</v>
      </c>
      <c r="L4624" s="29" t="s">
        <v>42</v>
      </c>
    </row>
    <row r="4625" spans="1:12" x14ac:dyDescent="0.8">
      <c r="A4625" s="29" t="s">
        <v>21906</v>
      </c>
      <c r="B4625" s="29" t="s">
        <v>21907</v>
      </c>
      <c r="C4625" s="29" t="s">
        <v>23746</v>
      </c>
      <c r="D4625" s="29" t="s">
        <v>25052</v>
      </c>
      <c r="E4625" s="32">
        <v>44</v>
      </c>
      <c r="F4625" s="29" t="s">
        <v>14</v>
      </c>
      <c r="G4625" s="29" t="s">
        <v>21908</v>
      </c>
      <c r="H4625" s="32" t="s">
        <v>21909</v>
      </c>
      <c r="I4625" s="29" t="s">
        <v>573</v>
      </c>
      <c r="J4625" s="29" t="s">
        <v>193</v>
      </c>
      <c r="K4625" s="34">
        <v>45697</v>
      </c>
      <c r="L4625" s="29" t="s">
        <v>26</v>
      </c>
    </row>
    <row r="4626" spans="1:12" x14ac:dyDescent="0.8">
      <c r="A4626" s="29" t="s">
        <v>21911</v>
      </c>
      <c r="B4626" s="29" t="s">
        <v>21912</v>
      </c>
      <c r="C4626" s="29" t="s">
        <v>24179</v>
      </c>
      <c r="D4626" s="29" t="s">
        <v>24423</v>
      </c>
      <c r="E4626" s="32">
        <v>39</v>
      </c>
      <c r="F4626" s="29" t="s">
        <v>29</v>
      </c>
      <c r="G4626" s="29" t="s">
        <v>21913</v>
      </c>
      <c r="H4626" s="32" t="s">
        <v>21914</v>
      </c>
      <c r="I4626" s="29" t="s">
        <v>796</v>
      </c>
      <c r="J4626" s="29" t="s">
        <v>19</v>
      </c>
      <c r="K4626" s="34">
        <v>44518</v>
      </c>
      <c r="L4626" s="29" t="s">
        <v>35</v>
      </c>
    </row>
    <row r="4627" spans="1:12" x14ac:dyDescent="0.8">
      <c r="A4627" s="29" t="s">
        <v>21915</v>
      </c>
      <c r="B4627" s="29" t="s">
        <v>21916</v>
      </c>
      <c r="C4627" s="29" t="s">
        <v>23801</v>
      </c>
      <c r="D4627" s="29" t="s">
        <v>24870</v>
      </c>
      <c r="E4627" s="32">
        <v>50</v>
      </c>
      <c r="F4627" s="29" t="s">
        <v>14</v>
      </c>
      <c r="G4627" s="29" t="s">
        <v>21917</v>
      </c>
      <c r="H4627" s="32">
        <v>3424945628</v>
      </c>
      <c r="I4627" s="29" t="s">
        <v>25</v>
      </c>
      <c r="J4627" s="29" t="s">
        <v>19</v>
      </c>
      <c r="K4627" s="34">
        <v>44372</v>
      </c>
      <c r="L4627" s="29" t="s">
        <v>35</v>
      </c>
    </row>
    <row r="4628" spans="1:12" x14ac:dyDescent="0.8">
      <c r="A4628" s="29" t="s">
        <v>21919</v>
      </c>
      <c r="B4628" s="29" t="s">
        <v>21920</v>
      </c>
      <c r="C4628" s="29" t="s">
        <v>24130</v>
      </c>
      <c r="D4628" s="29" t="s">
        <v>23742</v>
      </c>
      <c r="E4628" s="32">
        <v>26</v>
      </c>
      <c r="F4628" s="29" t="s">
        <v>29</v>
      </c>
      <c r="G4628" s="29" t="s">
        <v>21921</v>
      </c>
      <c r="H4628" s="32" t="s">
        <v>21922</v>
      </c>
      <c r="I4628" s="29" t="s">
        <v>450</v>
      </c>
      <c r="J4628" s="29" t="s">
        <v>138</v>
      </c>
      <c r="K4628" s="34">
        <v>44073</v>
      </c>
      <c r="L4628" s="29" t="s">
        <v>42</v>
      </c>
    </row>
    <row r="4629" spans="1:12" x14ac:dyDescent="0.8">
      <c r="A4629" s="29" t="s">
        <v>21924</v>
      </c>
      <c r="B4629" s="29" t="s">
        <v>21925</v>
      </c>
      <c r="C4629" s="29" t="s">
        <v>23999</v>
      </c>
      <c r="D4629" s="29" t="s">
        <v>24427</v>
      </c>
      <c r="E4629" s="32">
        <v>26</v>
      </c>
      <c r="F4629" s="29"/>
      <c r="G4629" s="29" t="s">
        <v>21926</v>
      </c>
      <c r="H4629" s="32" t="s">
        <v>21927</v>
      </c>
      <c r="I4629" s="29" t="s">
        <v>573</v>
      </c>
      <c r="J4629" s="29" t="s">
        <v>193</v>
      </c>
      <c r="K4629" s="34">
        <v>45291</v>
      </c>
      <c r="L4629" s="29" t="s">
        <v>42</v>
      </c>
    </row>
    <row r="4630" spans="1:12" x14ac:dyDescent="0.8">
      <c r="A4630" s="29" t="s">
        <v>21929</v>
      </c>
      <c r="B4630" s="29" t="s">
        <v>21930</v>
      </c>
      <c r="C4630" s="29" t="s">
        <v>23835</v>
      </c>
      <c r="D4630" s="29" t="s">
        <v>25012</v>
      </c>
      <c r="E4630" s="32">
        <v>48</v>
      </c>
      <c r="F4630" s="29" t="s">
        <v>14</v>
      </c>
      <c r="G4630" s="29"/>
      <c r="H4630" s="32" t="s">
        <v>21931</v>
      </c>
      <c r="I4630" s="29" t="s">
        <v>355</v>
      </c>
      <c r="J4630" s="29" t="s">
        <v>180</v>
      </c>
      <c r="K4630" s="34">
        <v>44866</v>
      </c>
      <c r="L4630" s="29" t="s">
        <v>26</v>
      </c>
    </row>
    <row r="4631" spans="1:12" x14ac:dyDescent="0.8">
      <c r="A4631" s="29" t="s">
        <v>21933</v>
      </c>
      <c r="B4631" s="29" t="s">
        <v>21934</v>
      </c>
      <c r="C4631" s="29" t="s">
        <v>24006</v>
      </c>
      <c r="D4631" s="29" t="s">
        <v>23980</v>
      </c>
      <c r="E4631" s="32">
        <v>40</v>
      </c>
      <c r="F4631" s="29" t="s">
        <v>29</v>
      </c>
      <c r="G4631" s="29" t="s">
        <v>21935</v>
      </c>
      <c r="H4631" s="32" t="s">
        <v>21936</v>
      </c>
      <c r="I4631" s="29" t="s">
        <v>291</v>
      </c>
      <c r="J4631" s="29" t="s">
        <v>92</v>
      </c>
      <c r="K4631" s="34">
        <v>44093</v>
      </c>
      <c r="L4631" s="29" t="s">
        <v>35</v>
      </c>
    </row>
    <row r="4632" spans="1:12" x14ac:dyDescent="0.8">
      <c r="A4632" s="29" t="s">
        <v>21938</v>
      </c>
      <c r="B4632" s="29" t="s">
        <v>21939</v>
      </c>
      <c r="C4632" s="29" t="s">
        <v>23740</v>
      </c>
      <c r="D4632" s="29" t="s">
        <v>24490</v>
      </c>
      <c r="E4632" s="32">
        <v>18</v>
      </c>
      <c r="F4632" s="29" t="s">
        <v>14</v>
      </c>
      <c r="G4632" s="29" t="s">
        <v>21940</v>
      </c>
      <c r="H4632" s="32" t="s">
        <v>21941</v>
      </c>
      <c r="I4632" s="29" t="s">
        <v>558</v>
      </c>
      <c r="J4632" s="29" t="s">
        <v>55</v>
      </c>
      <c r="K4632" s="34">
        <v>45295</v>
      </c>
      <c r="L4632" s="29" t="s">
        <v>35</v>
      </c>
    </row>
    <row r="4633" spans="1:12" x14ac:dyDescent="0.8">
      <c r="A4633" s="29" t="s">
        <v>21943</v>
      </c>
      <c r="B4633" s="29" t="s">
        <v>21944</v>
      </c>
      <c r="C4633" s="29" t="s">
        <v>24118</v>
      </c>
      <c r="D4633" s="29" t="s">
        <v>24557</v>
      </c>
      <c r="E4633" s="32">
        <v>28</v>
      </c>
      <c r="F4633" s="29" t="s">
        <v>382</v>
      </c>
      <c r="G4633" s="29" t="s">
        <v>21945</v>
      </c>
      <c r="H4633" s="32" t="s">
        <v>21946</v>
      </c>
      <c r="I4633" s="29" t="s">
        <v>238</v>
      </c>
      <c r="J4633" s="29" t="s">
        <v>48</v>
      </c>
      <c r="K4633" s="34">
        <v>44856</v>
      </c>
      <c r="L4633" s="29"/>
    </row>
    <row r="4634" spans="1:12" x14ac:dyDescent="0.8">
      <c r="A4634" s="29" t="s">
        <v>21948</v>
      </c>
      <c r="B4634" s="29" t="s">
        <v>21949</v>
      </c>
      <c r="C4634" s="29" t="s">
        <v>23920</v>
      </c>
      <c r="D4634" s="29" t="s">
        <v>24429</v>
      </c>
      <c r="E4634" s="32">
        <v>39</v>
      </c>
      <c r="F4634" s="29" t="s">
        <v>29</v>
      </c>
      <c r="G4634" s="29" t="s">
        <v>21950</v>
      </c>
      <c r="H4634" s="32" t="s">
        <v>21951</v>
      </c>
      <c r="I4634" s="29" t="s">
        <v>1064</v>
      </c>
      <c r="J4634" s="29" t="s">
        <v>193</v>
      </c>
      <c r="K4634" s="34">
        <v>45335</v>
      </c>
      <c r="L4634" s="29" t="s">
        <v>35</v>
      </c>
    </row>
    <row r="4635" spans="1:12" x14ac:dyDescent="0.8">
      <c r="A4635" s="29" t="s">
        <v>21953</v>
      </c>
      <c r="B4635" s="29" t="s">
        <v>21954</v>
      </c>
      <c r="C4635" s="29" t="s">
        <v>24024</v>
      </c>
      <c r="D4635" s="29" t="s">
        <v>24346</v>
      </c>
      <c r="E4635" s="32">
        <v>45</v>
      </c>
      <c r="F4635" s="29" t="s">
        <v>14</v>
      </c>
      <c r="G4635" s="29" t="s">
        <v>21955</v>
      </c>
      <c r="H4635" s="32" t="s">
        <v>21956</v>
      </c>
      <c r="I4635" s="29" t="s">
        <v>529</v>
      </c>
      <c r="J4635" s="29" t="s">
        <v>55</v>
      </c>
      <c r="K4635" s="34">
        <v>44682</v>
      </c>
      <c r="L4635" s="29" t="s">
        <v>42</v>
      </c>
    </row>
    <row r="4636" spans="1:12" x14ac:dyDescent="0.8">
      <c r="A4636" s="29" t="s">
        <v>21958</v>
      </c>
      <c r="B4636" s="29" t="s">
        <v>21959</v>
      </c>
      <c r="C4636" s="29" t="s">
        <v>24285</v>
      </c>
      <c r="D4636" s="29" t="s">
        <v>24347</v>
      </c>
      <c r="E4636" s="32"/>
      <c r="F4636" s="29" t="s">
        <v>29</v>
      </c>
      <c r="G4636" s="29" t="s">
        <v>21960</v>
      </c>
      <c r="H4636" s="32" t="s">
        <v>21961</v>
      </c>
      <c r="I4636" s="29" t="s">
        <v>796</v>
      </c>
      <c r="J4636" s="29" t="s">
        <v>19</v>
      </c>
      <c r="K4636" s="34">
        <v>45451</v>
      </c>
      <c r="L4636" s="29" t="s">
        <v>35</v>
      </c>
    </row>
    <row r="4637" spans="1:12" x14ac:dyDescent="0.8">
      <c r="A4637" s="29" t="s">
        <v>21963</v>
      </c>
      <c r="B4637" s="29" t="s">
        <v>21964</v>
      </c>
      <c r="C4637" s="29" t="s">
        <v>24322</v>
      </c>
      <c r="D4637" s="29" t="s">
        <v>24458</v>
      </c>
      <c r="E4637" s="32">
        <v>18</v>
      </c>
      <c r="F4637" s="29" t="s">
        <v>29</v>
      </c>
      <c r="G4637" s="29" t="s">
        <v>21965</v>
      </c>
      <c r="H4637" s="32" t="s">
        <v>21966</v>
      </c>
      <c r="I4637" s="29" t="s">
        <v>297</v>
      </c>
      <c r="J4637" s="29" t="s">
        <v>99</v>
      </c>
      <c r="K4637" s="34">
        <v>45472</v>
      </c>
      <c r="L4637" s="29" t="s">
        <v>42</v>
      </c>
    </row>
    <row r="4638" spans="1:12" x14ac:dyDescent="0.8">
      <c r="A4638" s="29" t="s">
        <v>21968</v>
      </c>
      <c r="B4638" s="29" t="s">
        <v>21969</v>
      </c>
      <c r="C4638" s="29" t="s">
        <v>23917</v>
      </c>
      <c r="D4638" s="29" t="s">
        <v>24437</v>
      </c>
      <c r="E4638" s="32">
        <v>41</v>
      </c>
      <c r="F4638" s="29" t="s">
        <v>29</v>
      </c>
      <c r="G4638" s="29" t="s">
        <v>21970</v>
      </c>
      <c r="H4638" s="32" t="s">
        <v>21971</v>
      </c>
      <c r="I4638" s="29" t="s">
        <v>796</v>
      </c>
      <c r="J4638" s="29" t="s">
        <v>19</v>
      </c>
      <c r="K4638" s="34">
        <v>45567</v>
      </c>
      <c r="L4638" s="29" t="s">
        <v>26</v>
      </c>
    </row>
    <row r="4639" spans="1:12" x14ac:dyDescent="0.8">
      <c r="A4639" s="29" t="s">
        <v>21973</v>
      </c>
      <c r="B4639" s="29" t="s">
        <v>21974</v>
      </c>
      <c r="C4639" s="29" t="s">
        <v>23888</v>
      </c>
      <c r="D4639" s="29" t="s">
        <v>24348</v>
      </c>
      <c r="E4639" s="32">
        <v>20</v>
      </c>
      <c r="F4639" s="29" t="s">
        <v>14</v>
      </c>
      <c r="G4639" s="29" t="s">
        <v>21975</v>
      </c>
      <c r="H4639" s="32">
        <f>1-998-733-3418</f>
        <v>-5148</v>
      </c>
      <c r="I4639" s="29" t="s">
        <v>409</v>
      </c>
      <c r="J4639" s="29" t="s">
        <v>34</v>
      </c>
      <c r="K4639" s="34">
        <v>44695</v>
      </c>
      <c r="L4639" s="29" t="s">
        <v>35</v>
      </c>
    </row>
    <row r="4640" spans="1:12" x14ac:dyDescent="0.8">
      <c r="A4640" s="29" t="s">
        <v>21977</v>
      </c>
      <c r="B4640" s="29" t="s">
        <v>21978</v>
      </c>
      <c r="C4640" s="29" t="s">
        <v>24145</v>
      </c>
      <c r="D4640" s="29" t="s">
        <v>24143</v>
      </c>
      <c r="E4640" s="32">
        <v>18</v>
      </c>
      <c r="F4640" s="29" t="s">
        <v>29</v>
      </c>
      <c r="G4640" s="29" t="s">
        <v>21979</v>
      </c>
      <c r="H4640" s="32" t="s">
        <v>21980</v>
      </c>
      <c r="I4640" s="29" t="s">
        <v>424</v>
      </c>
      <c r="J4640" s="29" t="s">
        <v>138</v>
      </c>
      <c r="K4640" s="34">
        <v>44889</v>
      </c>
      <c r="L4640" s="29" t="s">
        <v>42</v>
      </c>
    </row>
    <row r="4641" spans="1:12" x14ac:dyDescent="0.8">
      <c r="A4641" s="29" t="s">
        <v>21982</v>
      </c>
      <c r="B4641" s="29" t="s">
        <v>21983</v>
      </c>
      <c r="C4641" s="29" t="s">
        <v>23746</v>
      </c>
      <c r="D4641" s="29" t="s">
        <v>24059</v>
      </c>
      <c r="E4641" s="32">
        <v>18</v>
      </c>
      <c r="F4641" s="29" t="s">
        <v>14</v>
      </c>
      <c r="G4641" s="29" t="s">
        <v>21984</v>
      </c>
      <c r="H4641" s="32" t="s">
        <v>21985</v>
      </c>
      <c r="I4641" s="29" t="s">
        <v>186</v>
      </c>
      <c r="J4641" s="29" t="s">
        <v>74</v>
      </c>
      <c r="K4641" s="34">
        <v>45702</v>
      </c>
      <c r="L4641" s="29" t="s">
        <v>26</v>
      </c>
    </row>
    <row r="4642" spans="1:12" x14ac:dyDescent="0.8">
      <c r="A4642" s="29" t="s">
        <v>21987</v>
      </c>
      <c r="B4642" s="29" t="s">
        <v>21988</v>
      </c>
      <c r="C4642" s="29" t="s">
        <v>23918</v>
      </c>
      <c r="D4642" s="29" t="s">
        <v>24428</v>
      </c>
      <c r="E4642" s="32">
        <v>44</v>
      </c>
      <c r="F4642" s="29" t="s">
        <v>14</v>
      </c>
      <c r="G4642" s="29" t="s">
        <v>21989</v>
      </c>
      <c r="H4642" s="32" t="s">
        <v>21990</v>
      </c>
      <c r="I4642" s="29" t="s">
        <v>67</v>
      </c>
      <c r="J4642" s="29" t="s">
        <v>62</v>
      </c>
      <c r="K4642" s="34">
        <v>44644</v>
      </c>
      <c r="L4642" s="29" t="s">
        <v>26</v>
      </c>
    </row>
    <row r="4643" spans="1:12" x14ac:dyDescent="0.8">
      <c r="A4643" s="29" t="s">
        <v>21992</v>
      </c>
      <c r="B4643" s="29" t="s">
        <v>21993</v>
      </c>
      <c r="C4643" s="29" t="s">
        <v>23777</v>
      </c>
      <c r="D4643" s="29" t="s">
        <v>24847</v>
      </c>
      <c r="E4643" s="32">
        <v>36</v>
      </c>
      <c r="F4643" s="29" t="s">
        <v>29</v>
      </c>
      <c r="G4643" s="29" t="s">
        <v>21994</v>
      </c>
      <c r="H4643" s="32" t="s">
        <v>21995</v>
      </c>
      <c r="I4643" s="29" t="s">
        <v>1974</v>
      </c>
      <c r="J4643" s="29" t="s">
        <v>180</v>
      </c>
      <c r="K4643" s="34">
        <v>44915</v>
      </c>
      <c r="L4643" s="29" t="s">
        <v>42</v>
      </c>
    </row>
    <row r="4644" spans="1:12" x14ac:dyDescent="0.8">
      <c r="A4644" s="29" t="s">
        <v>21997</v>
      </c>
      <c r="B4644" s="29"/>
      <c r="C4644" s="29"/>
      <c r="D4644" s="29"/>
      <c r="E4644" s="32">
        <v>32</v>
      </c>
      <c r="F4644" s="29" t="s">
        <v>29</v>
      </c>
      <c r="G4644" s="29" t="s">
        <v>21998</v>
      </c>
      <c r="H4644" s="32" t="s">
        <v>21999</v>
      </c>
      <c r="I4644" s="29" t="s">
        <v>867</v>
      </c>
      <c r="J4644" s="29" t="s">
        <v>99</v>
      </c>
      <c r="K4644" s="34">
        <v>45116</v>
      </c>
      <c r="L4644" s="29" t="s">
        <v>35</v>
      </c>
    </row>
    <row r="4645" spans="1:12" x14ac:dyDescent="0.8">
      <c r="A4645" s="29" t="s">
        <v>22001</v>
      </c>
      <c r="B4645" s="29" t="s">
        <v>22002</v>
      </c>
      <c r="C4645" s="29" t="s">
        <v>24117</v>
      </c>
      <c r="D4645" s="29" t="s">
        <v>24428</v>
      </c>
      <c r="E4645" s="32">
        <v>51</v>
      </c>
      <c r="F4645" s="29" t="s">
        <v>14</v>
      </c>
      <c r="G4645" s="29" t="s">
        <v>22003</v>
      </c>
      <c r="H4645" s="32" t="s">
        <v>22004</v>
      </c>
      <c r="I4645" s="29" t="s">
        <v>510</v>
      </c>
      <c r="J4645" s="29" t="s">
        <v>126</v>
      </c>
      <c r="K4645" s="34">
        <v>45211</v>
      </c>
      <c r="L4645" s="29" t="s">
        <v>35</v>
      </c>
    </row>
    <row r="4646" spans="1:12" x14ac:dyDescent="0.8">
      <c r="A4646" s="29" t="s">
        <v>22006</v>
      </c>
      <c r="B4646" s="29" t="s">
        <v>22007</v>
      </c>
      <c r="C4646" s="29" t="s">
        <v>24089</v>
      </c>
      <c r="D4646" s="29" t="s">
        <v>24556</v>
      </c>
      <c r="E4646" s="32">
        <v>42</v>
      </c>
      <c r="F4646" s="29" t="s">
        <v>14</v>
      </c>
      <c r="G4646" s="29" t="s">
        <v>22008</v>
      </c>
      <c r="H4646" s="32">
        <v>7459444084</v>
      </c>
      <c r="I4646" s="29" t="s">
        <v>167</v>
      </c>
      <c r="J4646" s="29" t="s">
        <v>138</v>
      </c>
      <c r="K4646" s="34">
        <v>44912</v>
      </c>
      <c r="L4646" s="29" t="s">
        <v>35</v>
      </c>
    </row>
    <row r="4647" spans="1:12" x14ac:dyDescent="0.8">
      <c r="A4647" s="29" t="s">
        <v>22010</v>
      </c>
      <c r="B4647" s="29"/>
      <c r="C4647" s="29"/>
      <c r="D4647" s="29"/>
      <c r="E4647" s="32">
        <v>54</v>
      </c>
      <c r="F4647" s="29" t="s">
        <v>29</v>
      </c>
      <c r="G4647" s="29" t="s">
        <v>22011</v>
      </c>
      <c r="H4647" s="32" t="s">
        <v>22012</v>
      </c>
      <c r="I4647" s="29" t="s">
        <v>510</v>
      </c>
      <c r="J4647" s="29" t="s">
        <v>126</v>
      </c>
      <c r="K4647" s="34">
        <v>44321</v>
      </c>
      <c r="L4647" s="29" t="s">
        <v>42</v>
      </c>
    </row>
    <row r="4648" spans="1:12" x14ac:dyDescent="0.8">
      <c r="A4648" s="29" t="s">
        <v>22014</v>
      </c>
      <c r="B4648" s="29" t="s">
        <v>5833</v>
      </c>
      <c r="C4648" s="29" t="s">
        <v>23754</v>
      </c>
      <c r="D4648" s="29" t="s">
        <v>24389</v>
      </c>
      <c r="E4648" s="32">
        <v>18</v>
      </c>
      <c r="F4648" s="29" t="s">
        <v>29</v>
      </c>
      <c r="G4648" s="29" t="s">
        <v>22015</v>
      </c>
      <c r="H4648" s="32">
        <v>5012622535</v>
      </c>
      <c r="I4648" s="29" t="s">
        <v>270</v>
      </c>
      <c r="J4648" s="29" t="s">
        <v>19</v>
      </c>
      <c r="K4648" s="34">
        <v>44079</v>
      </c>
      <c r="L4648" s="29" t="s">
        <v>35</v>
      </c>
    </row>
    <row r="4649" spans="1:12" x14ac:dyDescent="0.8">
      <c r="A4649" s="29" t="s">
        <v>22017</v>
      </c>
      <c r="B4649" s="29" t="s">
        <v>22018</v>
      </c>
      <c r="C4649" s="29" t="s">
        <v>23849</v>
      </c>
      <c r="D4649" s="29" t="s">
        <v>24615</v>
      </c>
      <c r="E4649" s="32">
        <v>34</v>
      </c>
      <c r="F4649" s="29" t="s">
        <v>14</v>
      </c>
      <c r="G4649" s="29" t="s">
        <v>22019</v>
      </c>
      <c r="H4649" s="32" t="s">
        <v>22020</v>
      </c>
      <c r="I4649" s="29" t="s">
        <v>390</v>
      </c>
      <c r="J4649" s="29" t="s">
        <v>180</v>
      </c>
      <c r="K4649" s="34">
        <v>45228</v>
      </c>
      <c r="L4649" s="29" t="s">
        <v>35</v>
      </c>
    </row>
    <row r="4650" spans="1:12" x14ac:dyDescent="0.8">
      <c r="A4650" s="29" t="s">
        <v>22022</v>
      </c>
      <c r="B4650" s="29" t="s">
        <v>22023</v>
      </c>
      <c r="C4650" s="29" t="s">
        <v>24020</v>
      </c>
      <c r="D4650" s="29" t="s">
        <v>24544</v>
      </c>
      <c r="E4650" s="32">
        <v>18</v>
      </c>
      <c r="F4650" s="29" t="s">
        <v>14</v>
      </c>
      <c r="G4650" s="29" t="s">
        <v>2379</v>
      </c>
      <c r="H4650" s="32" t="s">
        <v>22024</v>
      </c>
      <c r="I4650" s="29" t="s">
        <v>112</v>
      </c>
      <c r="J4650" s="29" t="s">
        <v>113</v>
      </c>
      <c r="K4650" s="34">
        <v>44197</v>
      </c>
      <c r="L4650" s="29" t="s">
        <v>26</v>
      </c>
    </row>
    <row r="4651" spans="1:12" x14ac:dyDescent="0.8">
      <c r="A4651" s="29" t="s">
        <v>22026</v>
      </c>
      <c r="B4651" s="29" t="s">
        <v>22027</v>
      </c>
      <c r="C4651" s="29" t="s">
        <v>23811</v>
      </c>
      <c r="D4651" s="29" t="s">
        <v>24427</v>
      </c>
      <c r="E4651" s="32">
        <v>32</v>
      </c>
      <c r="F4651" s="29" t="s">
        <v>14</v>
      </c>
      <c r="G4651" s="29" t="s">
        <v>22028</v>
      </c>
      <c r="H4651" s="32" t="s">
        <v>22029</v>
      </c>
      <c r="I4651" s="29" t="s">
        <v>796</v>
      </c>
      <c r="J4651" s="29" t="s">
        <v>19</v>
      </c>
      <c r="K4651" s="34">
        <v>44681</v>
      </c>
      <c r="L4651" s="29" t="s">
        <v>42</v>
      </c>
    </row>
    <row r="4652" spans="1:12" x14ac:dyDescent="0.8">
      <c r="A4652" s="29" t="s">
        <v>22031</v>
      </c>
      <c r="B4652" s="29" t="s">
        <v>22032</v>
      </c>
      <c r="C4652" s="29" t="s">
        <v>23973</v>
      </c>
      <c r="D4652" s="29" t="s">
        <v>24104</v>
      </c>
      <c r="E4652" s="32">
        <v>32</v>
      </c>
      <c r="F4652" s="29" t="s">
        <v>29</v>
      </c>
      <c r="G4652" s="29" t="s">
        <v>22033</v>
      </c>
      <c r="H4652" s="32" t="s">
        <v>22034</v>
      </c>
      <c r="I4652" s="29" t="s">
        <v>18</v>
      </c>
      <c r="J4652" s="29" t="s">
        <v>19</v>
      </c>
      <c r="K4652" s="34">
        <v>44423</v>
      </c>
      <c r="L4652" s="29" t="s">
        <v>35</v>
      </c>
    </row>
    <row r="4653" spans="1:12" x14ac:dyDescent="0.8">
      <c r="A4653" s="29" t="s">
        <v>22035</v>
      </c>
      <c r="B4653" s="29" t="s">
        <v>22036</v>
      </c>
      <c r="C4653" s="29" t="s">
        <v>23971</v>
      </c>
      <c r="D4653" s="29" t="s">
        <v>24216</v>
      </c>
      <c r="E4653" s="32">
        <v>42</v>
      </c>
      <c r="F4653" s="29" t="s">
        <v>29</v>
      </c>
      <c r="G4653" s="29" t="s">
        <v>22037</v>
      </c>
      <c r="H4653" s="32" t="s">
        <v>22038</v>
      </c>
      <c r="I4653" s="29" t="s">
        <v>573</v>
      </c>
      <c r="J4653" s="29" t="s">
        <v>193</v>
      </c>
      <c r="K4653" s="34">
        <v>44223</v>
      </c>
      <c r="L4653" s="29" t="s">
        <v>42</v>
      </c>
    </row>
    <row r="4654" spans="1:12" x14ac:dyDescent="0.8">
      <c r="A4654" s="29" t="s">
        <v>22040</v>
      </c>
      <c r="B4654" s="29" t="s">
        <v>22041</v>
      </c>
      <c r="C4654" s="29" t="s">
        <v>23917</v>
      </c>
      <c r="D4654" s="29" t="s">
        <v>23747</v>
      </c>
      <c r="E4654" s="32">
        <v>35</v>
      </c>
      <c r="F4654" s="29" t="s">
        <v>29</v>
      </c>
      <c r="G4654" s="29" t="s">
        <v>22042</v>
      </c>
      <c r="H4654" s="32" t="s">
        <v>22043</v>
      </c>
      <c r="I4654" s="29" t="s">
        <v>867</v>
      </c>
      <c r="J4654" s="29" t="s">
        <v>99</v>
      </c>
      <c r="K4654" s="34">
        <v>45597</v>
      </c>
      <c r="L4654" s="29" t="s">
        <v>35</v>
      </c>
    </row>
    <row r="4655" spans="1:12" x14ac:dyDescent="0.8">
      <c r="A4655" s="29" t="s">
        <v>22045</v>
      </c>
      <c r="B4655" s="29" t="s">
        <v>22046</v>
      </c>
      <c r="C4655" s="29" t="s">
        <v>23818</v>
      </c>
      <c r="D4655" s="29" t="s">
        <v>24654</v>
      </c>
      <c r="E4655" s="32">
        <v>42</v>
      </c>
      <c r="F4655" s="29"/>
      <c r="G4655" s="29" t="s">
        <v>22047</v>
      </c>
      <c r="H4655" s="32" t="s">
        <v>22048</v>
      </c>
      <c r="I4655" s="29" t="s">
        <v>1049</v>
      </c>
      <c r="J4655" s="29" t="s">
        <v>48</v>
      </c>
      <c r="K4655" s="34">
        <v>45540</v>
      </c>
      <c r="L4655" s="29" t="s">
        <v>26</v>
      </c>
    </row>
    <row r="4656" spans="1:12" x14ac:dyDescent="0.8">
      <c r="A4656" s="29" t="s">
        <v>22050</v>
      </c>
      <c r="B4656" s="29" t="s">
        <v>22051</v>
      </c>
      <c r="C4656" s="29" t="s">
        <v>23901</v>
      </c>
      <c r="D4656" s="29" t="s">
        <v>24559</v>
      </c>
      <c r="E4656" s="32">
        <v>43</v>
      </c>
      <c r="F4656" s="29" t="s">
        <v>29</v>
      </c>
      <c r="G4656" s="29" t="s">
        <v>22052</v>
      </c>
      <c r="H4656" s="32">
        <v>7832590879</v>
      </c>
      <c r="I4656" s="29" t="s">
        <v>249</v>
      </c>
      <c r="J4656" s="29" t="s">
        <v>55</v>
      </c>
      <c r="K4656" s="34">
        <v>45294</v>
      </c>
      <c r="L4656" s="29" t="s">
        <v>42</v>
      </c>
    </row>
    <row r="4657" spans="1:12" x14ac:dyDescent="0.8">
      <c r="A4657" s="29" t="s">
        <v>22054</v>
      </c>
      <c r="B4657" s="29" t="s">
        <v>22055</v>
      </c>
      <c r="C4657" s="29" t="s">
        <v>23752</v>
      </c>
      <c r="D4657" s="29" t="s">
        <v>24427</v>
      </c>
      <c r="E4657" s="32">
        <v>60</v>
      </c>
      <c r="F4657" s="29" t="s">
        <v>14</v>
      </c>
      <c r="G4657" s="29" t="s">
        <v>22056</v>
      </c>
      <c r="H4657" s="32" t="s">
        <v>22057</v>
      </c>
      <c r="I4657" s="29" t="s">
        <v>155</v>
      </c>
      <c r="J4657" s="29" t="s">
        <v>92</v>
      </c>
      <c r="K4657" s="34">
        <v>45534</v>
      </c>
      <c r="L4657" s="29" t="s">
        <v>35</v>
      </c>
    </row>
    <row r="4658" spans="1:12" x14ac:dyDescent="0.8">
      <c r="A4658" s="29" t="s">
        <v>22059</v>
      </c>
      <c r="B4658" s="29" t="s">
        <v>22060</v>
      </c>
      <c r="C4658" s="29" t="s">
        <v>23894</v>
      </c>
      <c r="D4658" s="29" t="s">
        <v>24766</v>
      </c>
      <c r="E4658" s="32">
        <v>31</v>
      </c>
      <c r="F4658" s="29" t="s">
        <v>29</v>
      </c>
      <c r="G4658" s="29" t="s">
        <v>22061</v>
      </c>
      <c r="H4658" s="32" t="s">
        <v>22062</v>
      </c>
      <c r="I4658" s="29" t="s">
        <v>238</v>
      </c>
      <c r="J4658" s="29" t="s">
        <v>48</v>
      </c>
      <c r="K4658" s="34">
        <v>44542</v>
      </c>
      <c r="L4658" s="29" t="s">
        <v>35</v>
      </c>
    </row>
    <row r="4659" spans="1:12" x14ac:dyDescent="0.8">
      <c r="A4659" s="29" t="s">
        <v>22064</v>
      </c>
      <c r="B4659" s="29" t="s">
        <v>22065</v>
      </c>
      <c r="C4659" s="29" t="s">
        <v>23849</v>
      </c>
      <c r="D4659" s="29" t="s">
        <v>24991</v>
      </c>
      <c r="E4659" s="32">
        <v>23</v>
      </c>
      <c r="F4659" s="29" t="s">
        <v>14</v>
      </c>
      <c r="G4659" s="29" t="s">
        <v>22066</v>
      </c>
      <c r="H4659" s="32" t="s">
        <v>22067</v>
      </c>
      <c r="I4659" s="29" t="s">
        <v>244</v>
      </c>
      <c r="J4659" s="29" t="s">
        <v>221</v>
      </c>
      <c r="K4659" s="34">
        <v>44927</v>
      </c>
      <c r="L4659" s="29" t="s">
        <v>42</v>
      </c>
    </row>
    <row r="4660" spans="1:12" x14ac:dyDescent="0.8">
      <c r="A4660" s="29" t="s">
        <v>22069</v>
      </c>
      <c r="B4660" s="29" t="s">
        <v>22070</v>
      </c>
      <c r="C4660" s="29" t="s">
        <v>23909</v>
      </c>
      <c r="D4660" s="29" t="s">
        <v>25178</v>
      </c>
      <c r="E4660" s="32">
        <v>37</v>
      </c>
      <c r="F4660" s="29" t="s">
        <v>14</v>
      </c>
      <c r="G4660" s="29" t="s">
        <v>22071</v>
      </c>
      <c r="H4660" s="32" t="s">
        <v>22072</v>
      </c>
      <c r="I4660" s="29" t="s">
        <v>270</v>
      </c>
      <c r="J4660" s="29" t="s">
        <v>19</v>
      </c>
      <c r="K4660" s="34">
        <v>43912</v>
      </c>
      <c r="L4660" s="29" t="s">
        <v>35</v>
      </c>
    </row>
    <row r="4661" spans="1:12" x14ac:dyDescent="0.8">
      <c r="A4661" s="29" t="s">
        <v>22074</v>
      </c>
      <c r="B4661" s="29" t="s">
        <v>22075</v>
      </c>
      <c r="C4661" s="29" t="s">
        <v>23896</v>
      </c>
      <c r="D4661" s="29" t="s">
        <v>24480</v>
      </c>
      <c r="E4661" s="32">
        <v>25</v>
      </c>
      <c r="F4661" s="29" t="s">
        <v>29</v>
      </c>
      <c r="G4661" s="29" t="s">
        <v>22076</v>
      </c>
      <c r="H4661" s="32" t="s">
        <v>22077</v>
      </c>
      <c r="I4661" s="29" t="s">
        <v>450</v>
      </c>
      <c r="J4661" s="29" t="s">
        <v>138</v>
      </c>
      <c r="K4661" s="34">
        <v>44754</v>
      </c>
      <c r="L4661" s="29" t="s">
        <v>35</v>
      </c>
    </row>
    <row r="4662" spans="1:12" x14ac:dyDescent="0.8">
      <c r="A4662" s="29" t="s">
        <v>22079</v>
      </c>
      <c r="B4662" s="29"/>
      <c r="C4662" s="29"/>
      <c r="D4662" s="29"/>
      <c r="E4662" s="32">
        <v>52</v>
      </c>
      <c r="F4662" s="29" t="s">
        <v>29</v>
      </c>
      <c r="G4662" s="29" t="s">
        <v>22080</v>
      </c>
      <c r="H4662" s="32" t="s">
        <v>22081</v>
      </c>
      <c r="I4662" s="29" t="s">
        <v>691</v>
      </c>
      <c r="J4662" s="29" t="s">
        <v>48</v>
      </c>
      <c r="K4662" s="34">
        <v>44759</v>
      </c>
      <c r="L4662" s="29" t="s">
        <v>35</v>
      </c>
    </row>
    <row r="4663" spans="1:12" x14ac:dyDescent="0.8">
      <c r="A4663" s="29" t="s">
        <v>22083</v>
      </c>
      <c r="B4663" s="29" t="s">
        <v>22084</v>
      </c>
      <c r="C4663" s="29" t="s">
        <v>23894</v>
      </c>
      <c r="D4663" s="29" t="s">
        <v>23924</v>
      </c>
      <c r="E4663" s="32">
        <v>31</v>
      </c>
      <c r="F4663" s="29" t="s">
        <v>108</v>
      </c>
      <c r="G4663" s="29" t="s">
        <v>22085</v>
      </c>
      <c r="H4663" s="32" t="s">
        <v>22086</v>
      </c>
      <c r="I4663" s="29" t="s">
        <v>510</v>
      </c>
      <c r="J4663" s="29" t="s">
        <v>126</v>
      </c>
      <c r="K4663" s="34">
        <v>45125</v>
      </c>
      <c r="L4663" s="29" t="s">
        <v>26</v>
      </c>
    </row>
    <row r="4664" spans="1:12" x14ac:dyDescent="0.8">
      <c r="A4664" s="29" t="s">
        <v>22088</v>
      </c>
      <c r="B4664" s="29" t="s">
        <v>22089</v>
      </c>
      <c r="C4664" s="29" t="s">
        <v>23872</v>
      </c>
      <c r="D4664" s="29" t="s">
        <v>24143</v>
      </c>
      <c r="E4664" s="32">
        <v>28</v>
      </c>
      <c r="F4664" s="29" t="s">
        <v>14</v>
      </c>
      <c r="G4664" s="29" t="s">
        <v>22090</v>
      </c>
      <c r="H4664" s="32" t="s">
        <v>22091</v>
      </c>
      <c r="I4664" s="29" t="s">
        <v>578</v>
      </c>
      <c r="J4664" s="29" t="s">
        <v>113</v>
      </c>
      <c r="K4664" s="34">
        <v>44652</v>
      </c>
      <c r="L4664" s="29" t="s">
        <v>35</v>
      </c>
    </row>
    <row r="4665" spans="1:12" x14ac:dyDescent="0.8">
      <c r="A4665" s="29" t="s">
        <v>22093</v>
      </c>
      <c r="B4665" s="29" t="s">
        <v>22094</v>
      </c>
      <c r="C4665" s="29" t="s">
        <v>24042</v>
      </c>
      <c r="D4665" s="29" t="s">
        <v>24497</v>
      </c>
      <c r="E4665" s="32">
        <v>29</v>
      </c>
      <c r="F4665" s="29" t="s">
        <v>14</v>
      </c>
      <c r="G4665" s="29" t="s">
        <v>22095</v>
      </c>
      <c r="H4665" s="32" t="s">
        <v>22096</v>
      </c>
      <c r="I4665" s="29" t="s">
        <v>249</v>
      </c>
      <c r="J4665" s="29" t="s">
        <v>55</v>
      </c>
      <c r="K4665" s="34">
        <v>45617</v>
      </c>
      <c r="L4665" s="29" t="s">
        <v>42</v>
      </c>
    </row>
    <row r="4666" spans="1:12" x14ac:dyDescent="0.8">
      <c r="A4666" s="29" t="s">
        <v>22098</v>
      </c>
      <c r="B4666" s="29" t="s">
        <v>22099</v>
      </c>
      <c r="C4666" s="29" t="s">
        <v>23962</v>
      </c>
      <c r="D4666" s="29" t="s">
        <v>24350</v>
      </c>
      <c r="E4666" s="32">
        <v>43</v>
      </c>
      <c r="F4666" s="29"/>
      <c r="G4666" s="29" t="s">
        <v>22100</v>
      </c>
      <c r="H4666" s="32" t="s">
        <v>22101</v>
      </c>
      <c r="I4666" s="29" t="s">
        <v>510</v>
      </c>
      <c r="J4666" s="29" t="s">
        <v>126</v>
      </c>
      <c r="K4666" s="34">
        <v>45497</v>
      </c>
      <c r="L4666" s="29" t="s">
        <v>35</v>
      </c>
    </row>
    <row r="4667" spans="1:12" x14ac:dyDescent="0.8">
      <c r="A4667" s="29" t="s">
        <v>22103</v>
      </c>
      <c r="B4667" s="29" t="s">
        <v>22104</v>
      </c>
      <c r="C4667" s="29" t="s">
        <v>24323</v>
      </c>
      <c r="D4667" s="29" t="s">
        <v>24595</v>
      </c>
      <c r="E4667" s="32">
        <v>33</v>
      </c>
      <c r="F4667" s="29" t="s">
        <v>29</v>
      </c>
      <c r="G4667" s="29" t="s">
        <v>22105</v>
      </c>
      <c r="H4667" s="32" t="s">
        <v>22106</v>
      </c>
      <c r="I4667" s="29" t="s">
        <v>1064</v>
      </c>
      <c r="J4667" s="29"/>
      <c r="K4667" s="34">
        <v>44977</v>
      </c>
      <c r="L4667" s="29" t="s">
        <v>35</v>
      </c>
    </row>
    <row r="4668" spans="1:12" x14ac:dyDescent="0.8">
      <c r="A4668" s="29" t="s">
        <v>22108</v>
      </c>
      <c r="B4668" s="29" t="s">
        <v>22109</v>
      </c>
      <c r="C4668" s="29" t="s">
        <v>23783</v>
      </c>
      <c r="D4668" s="29" t="s">
        <v>24600</v>
      </c>
      <c r="E4668" s="32"/>
      <c r="F4668" s="29" t="s">
        <v>29</v>
      </c>
      <c r="G4668" s="29" t="s">
        <v>22110</v>
      </c>
      <c r="H4668" s="32" t="s">
        <v>22111</v>
      </c>
      <c r="I4668" s="29" t="s">
        <v>137</v>
      </c>
      <c r="J4668" s="29" t="s">
        <v>138</v>
      </c>
      <c r="K4668" s="34">
        <v>44196</v>
      </c>
      <c r="L4668" s="29" t="s">
        <v>42</v>
      </c>
    </row>
    <row r="4669" spans="1:12" x14ac:dyDescent="0.8">
      <c r="A4669" s="29" t="s">
        <v>22113</v>
      </c>
      <c r="B4669" s="29" t="s">
        <v>22114</v>
      </c>
      <c r="C4669" s="29" t="s">
        <v>23938</v>
      </c>
      <c r="D4669" s="29" t="s">
        <v>23992</v>
      </c>
      <c r="E4669" s="32"/>
      <c r="F4669" s="29" t="s">
        <v>14</v>
      </c>
      <c r="G4669" s="29" t="s">
        <v>22115</v>
      </c>
      <c r="H4669" s="32" t="s">
        <v>22116</v>
      </c>
      <c r="I4669" s="29" t="s">
        <v>553</v>
      </c>
      <c r="J4669" s="29" t="s">
        <v>221</v>
      </c>
      <c r="K4669" s="34">
        <v>45338</v>
      </c>
      <c r="L4669" s="29" t="s">
        <v>42</v>
      </c>
    </row>
    <row r="4670" spans="1:12" x14ac:dyDescent="0.8">
      <c r="A4670" s="29" t="s">
        <v>22117</v>
      </c>
      <c r="B4670" s="29" t="s">
        <v>22118</v>
      </c>
      <c r="C4670" s="29" t="s">
        <v>23750</v>
      </c>
      <c r="D4670" s="29" t="s">
        <v>24418</v>
      </c>
      <c r="E4670" s="32">
        <v>24</v>
      </c>
      <c r="F4670" s="29" t="s">
        <v>108</v>
      </c>
      <c r="G4670" s="29" t="s">
        <v>22119</v>
      </c>
      <c r="H4670" s="32">
        <v>2849578904</v>
      </c>
      <c r="I4670" s="29" t="s">
        <v>25</v>
      </c>
      <c r="J4670" s="29" t="s">
        <v>19</v>
      </c>
      <c r="K4670" s="34">
        <v>44943</v>
      </c>
      <c r="L4670" s="29" t="s">
        <v>35</v>
      </c>
    </row>
    <row r="4671" spans="1:12" x14ac:dyDescent="0.8">
      <c r="A4671" s="29" t="s">
        <v>22121</v>
      </c>
      <c r="B4671" s="29" t="s">
        <v>22122</v>
      </c>
      <c r="C4671" s="29" t="s">
        <v>24168</v>
      </c>
      <c r="D4671" s="29" t="s">
        <v>24733</v>
      </c>
      <c r="E4671" s="32">
        <v>35</v>
      </c>
      <c r="F4671" s="29" t="s">
        <v>14</v>
      </c>
      <c r="G4671" s="29" t="s">
        <v>22123</v>
      </c>
      <c r="H4671" s="32" t="s">
        <v>22124</v>
      </c>
      <c r="I4671" s="29" t="s">
        <v>112</v>
      </c>
      <c r="J4671" s="29" t="s">
        <v>113</v>
      </c>
      <c r="K4671" s="34">
        <v>43988</v>
      </c>
      <c r="L4671" s="29" t="s">
        <v>26</v>
      </c>
    </row>
    <row r="4672" spans="1:12" x14ac:dyDescent="0.8">
      <c r="A4672" s="29" t="s">
        <v>22126</v>
      </c>
      <c r="B4672" s="29" t="s">
        <v>22127</v>
      </c>
      <c r="C4672" s="29" t="s">
        <v>23954</v>
      </c>
      <c r="D4672" s="29" t="s">
        <v>25179</v>
      </c>
      <c r="E4672" s="32">
        <v>42</v>
      </c>
      <c r="F4672" s="29" t="s">
        <v>14</v>
      </c>
      <c r="G4672" s="29" t="s">
        <v>22128</v>
      </c>
      <c r="H4672" s="32"/>
      <c r="I4672" s="29" t="s">
        <v>249</v>
      </c>
      <c r="J4672" s="29" t="s">
        <v>55</v>
      </c>
      <c r="K4672" s="34">
        <v>43970</v>
      </c>
      <c r="L4672" s="29" t="s">
        <v>42</v>
      </c>
    </row>
    <row r="4673" spans="1:12" x14ac:dyDescent="0.8">
      <c r="A4673" s="29" t="s">
        <v>22130</v>
      </c>
      <c r="B4673" s="29" t="s">
        <v>1380</v>
      </c>
      <c r="C4673" s="29" t="s">
        <v>23904</v>
      </c>
      <c r="D4673" s="29" t="s">
        <v>24331</v>
      </c>
      <c r="E4673" s="32">
        <v>18</v>
      </c>
      <c r="F4673" s="29" t="s">
        <v>29</v>
      </c>
      <c r="G4673" s="29" t="s">
        <v>22131</v>
      </c>
      <c r="H4673" s="32" t="s">
        <v>22132</v>
      </c>
      <c r="I4673" s="29" t="s">
        <v>270</v>
      </c>
      <c r="J4673" s="29" t="s">
        <v>19</v>
      </c>
      <c r="K4673" s="34">
        <v>44831</v>
      </c>
      <c r="L4673" s="29" t="s">
        <v>35</v>
      </c>
    </row>
    <row r="4674" spans="1:12" x14ac:dyDescent="0.8">
      <c r="A4674" s="29" t="s">
        <v>22134</v>
      </c>
      <c r="B4674" s="29" t="s">
        <v>22135</v>
      </c>
      <c r="C4674" s="29" t="s">
        <v>24176</v>
      </c>
      <c r="D4674" s="29" t="s">
        <v>24381</v>
      </c>
      <c r="E4674" s="32">
        <v>40</v>
      </c>
      <c r="F4674" s="29" t="s">
        <v>14</v>
      </c>
      <c r="G4674" s="29" t="s">
        <v>22136</v>
      </c>
      <c r="H4674" s="32"/>
      <c r="I4674" s="29" t="s">
        <v>510</v>
      </c>
      <c r="J4674" s="29" t="s">
        <v>126</v>
      </c>
      <c r="K4674" s="34">
        <v>45710</v>
      </c>
      <c r="L4674" s="29" t="s">
        <v>42</v>
      </c>
    </row>
    <row r="4675" spans="1:12" x14ac:dyDescent="0.8">
      <c r="A4675" s="29" t="s">
        <v>22138</v>
      </c>
      <c r="B4675" s="29" t="s">
        <v>22139</v>
      </c>
      <c r="C4675" s="29" t="s">
        <v>23777</v>
      </c>
      <c r="D4675" s="29" t="s">
        <v>24553</v>
      </c>
      <c r="E4675" s="32">
        <v>22</v>
      </c>
      <c r="F4675" s="29" t="s">
        <v>29</v>
      </c>
      <c r="G4675" s="29" t="s">
        <v>22140</v>
      </c>
      <c r="H4675" s="32" t="s">
        <v>22141</v>
      </c>
      <c r="I4675" s="29" t="s">
        <v>199</v>
      </c>
      <c r="J4675" s="29" t="s">
        <v>74</v>
      </c>
      <c r="K4675" s="34">
        <v>44760</v>
      </c>
      <c r="L4675" s="29" t="s">
        <v>42</v>
      </c>
    </row>
    <row r="4676" spans="1:12" x14ac:dyDescent="0.8">
      <c r="A4676" s="29" t="s">
        <v>22143</v>
      </c>
      <c r="B4676" s="29" t="s">
        <v>22144</v>
      </c>
      <c r="C4676" s="29" t="s">
        <v>23742</v>
      </c>
      <c r="D4676" s="29" t="s">
        <v>24529</v>
      </c>
      <c r="E4676" s="32">
        <v>44</v>
      </c>
      <c r="F4676" s="29" t="s">
        <v>14</v>
      </c>
      <c r="G4676" s="29" t="s">
        <v>22145</v>
      </c>
      <c r="H4676" s="32">
        <v>8068417890</v>
      </c>
      <c r="I4676" s="29" t="s">
        <v>796</v>
      </c>
      <c r="J4676" s="29" t="s">
        <v>19</v>
      </c>
      <c r="K4676" s="34">
        <v>45459</v>
      </c>
      <c r="L4676" s="29" t="s">
        <v>42</v>
      </c>
    </row>
    <row r="4677" spans="1:12" x14ac:dyDescent="0.8">
      <c r="A4677" s="29" t="s">
        <v>22146</v>
      </c>
      <c r="B4677" s="29" t="s">
        <v>22147</v>
      </c>
      <c r="C4677" s="29" t="s">
        <v>23947</v>
      </c>
      <c r="D4677" s="29" t="s">
        <v>24363</v>
      </c>
      <c r="E4677" s="32">
        <v>23</v>
      </c>
      <c r="F4677" s="29" t="s">
        <v>14</v>
      </c>
      <c r="G4677" s="29" t="s">
        <v>22148</v>
      </c>
      <c r="H4677" s="32" t="s">
        <v>22149</v>
      </c>
      <c r="I4677" s="29" t="s">
        <v>320</v>
      </c>
      <c r="J4677" s="29" t="s">
        <v>138</v>
      </c>
      <c r="K4677" s="34">
        <v>44436</v>
      </c>
      <c r="L4677" s="29" t="s">
        <v>42</v>
      </c>
    </row>
    <row r="4678" spans="1:12" x14ac:dyDescent="0.8">
      <c r="A4678" s="29" t="s">
        <v>22151</v>
      </c>
      <c r="B4678" s="29" t="s">
        <v>22152</v>
      </c>
      <c r="C4678" s="29" t="s">
        <v>23740</v>
      </c>
      <c r="D4678" s="29" t="s">
        <v>23888</v>
      </c>
      <c r="E4678" s="32">
        <v>43</v>
      </c>
      <c r="F4678" s="29" t="s">
        <v>14</v>
      </c>
      <c r="G4678" s="29" t="s">
        <v>22153</v>
      </c>
      <c r="H4678" s="32" t="s">
        <v>22154</v>
      </c>
      <c r="I4678" s="29" t="s">
        <v>192</v>
      </c>
      <c r="J4678" s="29" t="s">
        <v>193</v>
      </c>
      <c r="K4678" s="34">
        <v>44619</v>
      </c>
      <c r="L4678" s="29" t="s">
        <v>42</v>
      </c>
    </row>
    <row r="4679" spans="1:12" x14ac:dyDescent="0.8">
      <c r="A4679" s="29" t="s">
        <v>22156</v>
      </c>
      <c r="B4679" s="29" t="s">
        <v>22157</v>
      </c>
      <c r="C4679" s="29" t="s">
        <v>23754</v>
      </c>
      <c r="D4679" s="29" t="s">
        <v>23742</v>
      </c>
      <c r="E4679" s="32">
        <v>48</v>
      </c>
      <c r="F4679" s="29" t="s">
        <v>29</v>
      </c>
      <c r="G4679" s="29" t="s">
        <v>22158</v>
      </c>
      <c r="H4679" s="32" t="s">
        <v>22159</v>
      </c>
      <c r="I4679" s="29" t="s">
        <v>529</v>
      </c>
      <c r="J4679" s="29" t="s">
        <v>55</v>
      </c>
      <c r="K4679" s="34">
        <v>44803</v>
      </c>
      <c r="L4679" s="29" t="s">
        <v>35</v>
      </c>
    </row>
    <row r="4680" spans="1:12" x14ac:dyDescent="0.8">
      <c r="A4680" s="29" t="s">
        <v>22161</v>
      </c>
      <c r="B4680" s="29" t="s">
        <v>22162</v>
      </c>
      <c r="C4680" s="29" t="s">
        <v>23801</v>
      </c>
      <c r="D4680" s="29" t="s">
        <v>24034</v>
      </c>
      <c r="E4680" s="32">
        <v>45</v>
      </c>
      <c r="F4680" s="29" t="s">
        <v>14</v>
      </c>
      <c r="G4680" s="29" t="s">
        <v>22163</v>
      </c>
      <c r="H4680" s="32" t="s">
        <v>22164</v>
      </c>
      <c r="I4680" s="29" t="s">
        <v>424</v>
      </c>
      <c r="J4680" s="29" t="s">
        <v>138</v>
      </c>
      <c r="K4680" s="34">
        <v>45191</v>
      </c>
      <c r="L4680" s="29"/>
    </row>
    <row r="4681" spans="1:12" x14ac:dyDescent="0.8">
      <c r="A4681" s="29" t="s">
        <v>22166</v>
      </c>
      <c r="B4681" s="29" t="s">
        <v>22167</v>
      </c>
      <c r="C4681" s="29" t="s">
        <v>23790</v>
      </c>
      <c r="D4681" s="29" t="s">
        <v>24375</v>
      </c>
      <c r="E4681" s="32">
        <v>38</v>
      </c>
      <c r="F4681" s="29" t="s">
        <v>14</v>
      </c>
      <c r="G4681" s="29" t="s">
        <v>22168</v>
      </c>
      <c r="H4681" s="32" t="s">
        <v>22169</v>
      </c>
      <c r="I4681" s="29" t="s">
        <v>309</v>
      </c>
      <c r="J4681" s="29" t="s">
        <v>74</v>
      </c>
      <c r="K4681" s="34">
        <v>44117</v>
      </c>
      <c r="L4681" s="29" t="s">
        <v>26</v>
      </c>
    </row>
    <row r="4682" spans="1:12" x14ac:dyDescent="0.8">
      <c r="A4682" s="29" t="s">
        <v>22171</v>
      </c>
      <c r="B4682" s="29" t="s">
        <v>22172</v>
      </c>
      <c r="C4682" s="29" t="s">
        <v>23820</v>
      </c>
      <c r="D4682" s="29" t="s">
        <v>24034</v>
      </c>
      <c r="E4682" s="32">
        <v>32</v>
      </c>
      <c r="F4682" s="29" t="s">
        <v>29</v>
      </c>
      <c r="G4682" s="29" t="s">
        <v>22173</v>
      </c>
      <c r="H4682" s="32" t="s">
        <v>22174</v>
      </c>
      <c r="I4682" s="29" t="s">
        <v>355</v>
      </c>
      <c r="J4682" s="29" t="s">
        <v>180</v>
      </c>
      <c r="K4682" s="34">
        <v>44977</v>
      </c>
      <c r="L4682" s="29" t="s">
        <v>35</v>
      </c>
    </row>
    <row r="4683" spans="1:12" x14ac:dyDescent="0.8">
      <c r="A4683" s="29" t="s">
        <v>22176</v>
      </c>
      <c r="B4683" s="29" t="s">
        <v>22177</v>
      </c>
      <c r="C4683" s="29" t="s">
        <v>24047</v>
      </c>
      <c r="D4683" s="29" t="s">
        <v>24581</v>
      </c>
      <c r="E4683" s="32">
        <v>28</v>
      </c>
      <c r="F4683" s="29" t="s">
        <v>29</v>
      </c>
      <c r="G4683" s="29" t="s">
        <v>22178</v>
      </c>
      <c r="H4683" s="32" t="s">
        <v>22179</v>
      </c>
      <c r="I4683" s="29" t="s">
        <v>220</v>
      </c>
      <c r="J4683" s="29" t="s">
        <v>221</v>
      </c>
      <c r="K4683" s="34">
        <v>44247</v>
      </c>
      <c r="L4683" s="29" t="s">
        <v>35</v>
      </c>
    </row>
    <row r="4684" spans="1:12" x14ac:dyDescent="0.8">
      <c r="A4684" s="29" t="s">
        <v>22181</v>
      </c>
      <c r="B4684" s="29" t="s">
        <v>22182</v>
      </c>
      <c r="C4684" s="29" t="s">
        <v>23742</v>
      </c>
      <c r="D4684" s="29" t="s">
        <v>24406</v>
      </c>
      <c r="E4684" s="32">
        <v>52</v>
      </c>
      <c r="F4684" s="29" t="s">
        <v>14</v>
      </c>
      <c r="G4684" s="29" t="s">
        <v>22183</v>
      </c>
      <c r="H4684" s="32" t="s">
        <v>22184</v>
      </c>
      <c r="I4684" s="29" t="s">
        <v>320</v>
      </c>
      <c r="J4684" s="29" t="s">
        <v>138</v>
      </c>
      <c r="K4684" s="34">
        <v>44082</v>
      </c>
      <c r="L4684" s="29" t="s">
        <v>26</v>
      </c>
    </row>
    <row r="4685" spans="1:12" x14ac:dyDescent="0.8">
      <c r="A4685" s="29" t="s">
        <v>22186</v>
      </c>
      <c r="B4685" s="29" t="s">
        <v>22187</v>
      </c>
      <c r="C4685" s="29" t="s">
        <v>24043</v>
      </c>
      <c r="D4685" s="29" t="s">
        <v>24919</v>
      </c>
      <c r="E4685" s="32">
        <v>26</v>
      </c>
      <c r="F4685" s="29" t="s">
        <v>14</v>
      </c>
      <c r="G4685" s="29" t="s">
        <v>22188</v>
      </c>
      <c r="H4685" s="32" t="s">
        <v>22189</v>
      </c>
      <c r="I4685" s="29" t="s">
        <v>912</v>
      </c>
      <c r="J4685" s="29" t="s">
        <v>99</v>
      </c>
      <c r="K4685" s="34">
        <v>45185</v>
      </c>
      <c r="L4685" s="29" t="s">
        <v>35</v>
      </c>
    </row>
    <row r="4686" spans="1:12" x14ac:dyDescent="0.8">
      <c r="A4686" s="29" t="s">
        <v>22191</v>
      </c>
      <c r="B4686" s="29" t="s">
        <v>22192</v>
      </c>
      <c r="C4686" s="29" t="s">
        <v>23923</v>
      </c>
      <c r="D4686" s="29" t="s">
        <v>24616</v>
      </c>
      <c r="E4686" s="32">
        <v>22</v>
      </c>
      <c r="F4686" s="29" t="s">
        <v>29</v>
      </c>
      <c r="G4686" s="29" t="s">
        <v>22193</v>
      </c>
      <c r="H4686" s="32">
        <v>3755844782</v>
      </c>
      <c r="I4686" s="29" t="s">
        <v>119</v>
      </c>
      <c r="J4686" s="29" t="s">
        <v>55</v>
      </c>
      <c r="K4686" s="34">
        <v>44451</v>
      </c>
      <c r="L4686" s="29" t="s">
        <v>35</v>
      </c>
    </row>
    <row r="4687" spans="1:12" x14ac:dyDescent="0.8">
      <c r="A4687" s="29" t="s">
        <v>22195</v>
      </c>
      <c r="B4687" s="29" t="s">
        <v>5471</v>
      </c>
      <c r="C4687" s="29" t="s">
        <v>23748</v>
      </c>
      <c r="D4687" s="29" t="s">
        <v>24574</v>
      </c>
      <c r="E4687" s="32">
        <v>42</v>
      </c>
      <c r="F4687" s="29" t="s">
        <v>14</v>
      </c>
      <c r="G4687" s="29" t="s">
        <v>22196</v>
      </c>
      <c r="H4687" s="32" t="s">
        <v>22197</v>
      </c>
      <c r="I4687" s="29" t="s">
        <v>270</v>
      </c>
      <c r="J4687" s="29" t="s">
        <v>19</v>
      </c>
      <c r="K4687" s="34">
        <v>45300</v>
      </c>
      <c r="L4687" s="29" t="s">
        <v>42</v>
      </c>
    </row>
    <row r="4688" spans="1:12" x14ac:dyDescent="0.8">
      <c r="A4688" s="29" t="s">
        <v>22199</v>
      </c>
      <c r="B4688" s="29" t="s">
        <v>22200</v>
      </c>
      <c r="C4688" s="29" t="s">
        <v>23825</v>
      </c>
      <c r="D4688" s="29" t="s">
        <v>24664</v>
      </c>
      <c r="E4688" s="32">
        <v>25</v>
      </c>
      <c r="F4688" s="29" t="s">
        <v>14</v>
      </c>
      <c r="G4688" s="29" t="s">
        <v>22201</v>
      </c>
      <c r="H4688" s="32" t="s">
        <v>22202</v>
      </c>
      <c r="I4688" s="29" t="s">
        <v>309</v>
      </c>
      <c r="J4688" s="29" t="s">
        <v>74</v>
      </c>
      <c r="K4688" s="34">
        <v>45054</v>
      </c>
      <c r="L4688" s="29" t="s">
        <v>35</v>
      </c>
    </row>
    <row r="4689" spans="1:12" x14ac:dyDescent="0.8">
      <c r="A4689" s="29" t="s">
        <v>22204</v>
      </c>
      <c r="B4689" s="29" t="s">
        <v>22205</v>
      </c>
      <c r="C4689" s="29" t="s">
        <v>23958</v>
      </c>
      <c r="D4689" s="29" t="s">
        <v>24308</v>
      </c>
      <c r="E4689" s="32">
        <v>23</v>
      </c>
      <c r="F4689" s="29" t="s">
        <v>14</v>
      </c>
      <c r="G4689" s="29" t="s">
        <v>22206</v>
      </c>
      <c r="H4689" s="32" t="s">
        <v>22207</v>
      </c>
      <c r="I4689" s="29" t="s">
        <v>355</v>
      </c>
      <c r="J4689" s="29" t="s">
        <v>180</v>
      </c>
      <c r="K4689" s="34">
        <v>44045</v>
      </c>
      <c r="L4689" s="29" t="s">
        <v>26</v>
      </c>
    </row>
    <row r="4690" spans="1:12" x14ac:dyDescent="0.8">
      <c r="A4690" s="29" t="s">
        <v>22209</v>
      </c>
      <c r="B4690" s="29" t="s">
        <v>22210</v>
      </c>
      <c r="C4690" s="29" t="s">
        <v>24285</v>
      </c>
      <c r="D4690" s="29" t="s">
        <v>24374</v>
      </c>
      <c r="E4690" s="32"/>
      <c r="F4690" s="29" t="s">
        <v>29</v>
      </c>
      <c r="G4690" s="29" t="s">
        <v>22211</v>
      </c>
      <c r="H4690" s="32" t="s">
        <v>22212</v>
      </c>
      <c r="I4690" s="29" t="s">
        <v>424</v>
      </c>
      <c r="J4690" s="29" t="s">
        <v>138</v>
      </c>
      <c r="K4690" s="34">
        <v>43967</v>
      </c>
      <c r="L4690" s="29" t="s">
        <v>42</v>
      </c>
    </row>
    <row r="4691" spans="1:12" x14ac:dyDescent="0.8">
      <c r="A4691" s="29" t="s">
        <v>22214</v>
      </c>
      <c r="B4691" s="29" t="s">
        <v>22215</v>
      </c>
      <c r="C4691" s="29" t="s">
        <v>23901</v>
      </c>
      <c r="D4691" s="29" t="s">
        <v>24574</v>
      </c>
      <c r="E4691" s="32">
        <v>29</v>
      </c>
      <c r="F4691" s="29" t="s">
        <v>29</v>
      </c>
      <c r="G4691" s="29" t="s">
        <v>22216</v>
      </c>
      <c r="H4691" s="32" t="s">
        <v>22217</v>
      </c>
      <c r="I4691" s="29"/>
      <c r="J4691" s="29" t="s">
        <v>138</v>
      </c>
      <c r="K4691" s="34">
        <v>45371</v>
      </c>
      <c r="L4691" s="29" t="s">
        <v>35</v>
      </c>
    </row>
    <row r="4692" spans="1:12" x14ac:dyDescent="0.8">
      <c r="A4692" s="29" t="s">
        <v>22219</v>
      </c>
      <c r="B4692" s="29" t="s">
        <v>22220</v>
      </c>
      <c r="C4692" s="29" t="s">
        <v>23862</v>
      </c>
      <c r="D4692" s="29" t="s">
        <v>24443</v>
      </c>
      <c r="E4692" s="32">
        <v>34</v>
      </c>
      <c r="F4692" s="29" t="s">
        <v>29</v>
      </c>
      <c r="G4692" s="29" t="s">
        <v>22221</v>
      </c>
      <c r="H4692" s="32">
        <f>1-883-486-1927</f>
        <v>-3295</v>
      </c>
      <c r="I4692" s="29" t="s">
        <v>952</v>
      </c>
      <c r="J4692" s="29" t="s">
        <v>126</v>
      </c>
      <c r="K4692" s="34">
        <v>44938</v>
      </c>
      <c r="L4692" s="29" t="s">
        <v>42</v>
      </c>
    </row>
    <row r="4693" spans="1:12" x14ac:dyDescent="0.8">
      <c r="A4693" s="29" t="s">
        <v>22223</v>
      </c>
      <c r="B4693" s="29" t="s">
        <v>22224</v>
      </c>
      <c r="C4693" s="29" t="s">
        <v>24235</v>
      </c>
      <c r="D4693" s="29" t="s">
        <v>24479</v>
      </c>
      <c r="E4693" s="32">
        <v>37</v>
      </c>
      <c r="F4693" s="29" t="s">
        <v>14</v>
      </c>
      <c r="G4693" s="29" t="s">
        <v>22225</v>
      </c>
      <c r="H4693" s="32" t="s">
        <v>22226</v>
      </c>
      <c r="I4693" s="29" t="s">
        <v>796</v>
      </c>
      <c r="J4693" s="29" t="s">
        <v>19</v>
      </c>
      <c r="K4693" s="34">
        <v>45193</v>
      </c>
      <c r="L4693" s="29" t="s">
        <v>42</v>
      </c>
    </row>
    <row r="4694" spans="1:12" x14ac:dyDescent="0.8">
      <c r="A4694" s="29" t="s">
        <v>22228</v>
      </c>
      <c r="B4694" s="29" t="s">
        <v>22229</v>
      </c>
      <c r="C4694" s="29" t="s">
        <v>23953</v>
      </c>
      <c r="D4694" s="29" t="s">
        <v>24363</v>
      </c>
      <c r="E4694" s="32">
        <v>46</v>
      </c>
      <c r="F4694" s="29" t="s">
        <v>29</v>
      </c>
      <c r="G4694" s="29" t="s">
        <v>22230</v>
      </c>
      <c r="H4694" s="32" t="s">
        <v>22231</v>
      </c>
      <c r="I4694" s="29" t="s">
        <v>80</v>
      </c>
      <c r="J4694" s="29" t="s">
        <v>74</v>
      </c>
      <c r="K4694" s="34">
        <v>44709</v>
      </c>
      <c r="L4694" s="29" t="s">
        <v>26</v>
      </c>
    </row>
    <row r="4695" spans="1:12" x14ac:dyDescent="0.8">
      <c r="A4695" s="29" t="s">
        <v>22233</v>
      </c>
      <c r="B4695" s="29" t="s">
        <v>22234</v>
      </c>
      <c r="C4695" s="29" t="s">
        <v>23752</v>
      </c>
      <c r="D4695" s="29" t="s">
        <v>24602</v>
      </c>
      <c r="E4695" s="32">
        <v>41</v>
      </c>
      <c r="F4695" s="29" t="s">
        <v>14</v>
      </c>
      <c r="G4695" s="29" t="s">
        <v>22235</v>
      </c>
      <c r="H4695" s="32" t="s">
        <v>22236</v>
      </c>
      <c r="I4695" s="29" t="s">
        <v>350</v>
      </c>
      <c r="J4695" s="29" t="s">
        <v>34</v>
      </c>
      <c r="K4695" s="34">
        <v>45418</v>
      </c>
      <c r="L4695" s="29" t="s">
        <v>42</v>
      </c>
    </row>
    <row r="4696" spans="1:12" x14ac:dyDescent="0.8">
      <c r="A4696" s="29" t="s">
        <v>22238</v>
      </c>
      <c r="B4696" s="29" t="s">
        <v>22239</v>
      </c>
      <c r="C4696" s="29" t="s">
        <v>23919</v>
      </c>
      <c r="D4696" s="29" t="s">
        <v>24544</v>
      </c>
      <c r="E4696" s="32">
        <v>32</v>
      </c>
      <c r="F4696" s="29" t="s">
        <v>29</v>
      </c>
      <c r="G4696" s="29" t="s">
        <v>22240</v>
      </c>
      <c r="H4696" s="32" t="s">
        <v>22241</v>
      </c>
      <c r="I4696" s="29" t="s">
        <v>137</v>
      </c>
      <c r="J4696" s="29" t="s">
        <v>138</v>
      </c>
      <c r="K4696" s="34">
        <v>45602</v>
      </c>
      <c r="L4696" s="29" t="s">
        <v>35</v>
      </c>
    </row>
    <row r="4697" spans="1:12" x14ac:dyDescent="0.8">
      <c r="A4697" s="29" t="s">
        <v>22243</v>
      </c>
      <c r="B4697" s="29" t="s">
        <v>22244</v>
      </c>
      <c r="C4697" s="29" t="s">
        <v>23830</v>
      </c>
      <c r="D4697" s="29" t="s">
        <v>23969</v>
      </c>
      <c r="E4697" s="32">
        <v>32</v>
      </c>
      <c r="F4697" s="29" t="s">
        <v>29</v>
      </c>
      <c r="G4697" s="29" t="s">
        <v>22245</v>
      </c>
      <c r="H4697" s="32" t="s">
        <v>22246</v>
      </c>
      <c r="I4697" s="29" t="s">
        <v>510</v>
      </c>
      <c r="J4697" s="29" t="s">
        <v>126</v>
      </c>
      <c r="K4697" s="34">
        <v>45514</v>
      </c>
      <c r="L4697" s="29" t="s">
        <v>26</v>
      </c>
    </row>
    <row r="4698" spans="1:12" x14ac:dyDescent="0.8">
      <c r="A4698" s="29" t="s">
        <v>22248</v>
      </c>
      <c r="B4698" s="29" t="s">
        <v>22249</v>
      </c>
      <c r="C4698" s="29" t="s">
        <v>23994</v>
      </c>
      <c r="D4698" s="29" t="s">
        <v>24456</v>
      </c>
      <c r="E4698" s="32"/>
      <c r="F4698" s="29" t="s">
        <v>29</v>
      </c>
      <c r="G4698" s="29" t="s">
        <v>14239</v>
      </c>
      <c r="H4698" s="32">
        <v>4464270613</v>
      </c>
      <c r="I4698" s="29" t="s">
        <v>244</v>
      </c>
      <c r="J4698" s="29" t="s">
        <v>221</v>
      </c>
      <c r="K4698" s="34">
        <v>44423</v>
      </c>
      <c r="L4698" s="29" t="s">
        <v>26</v>
      </c>
    </row>
    <row r="4699" spans="1:12" x14ac:dyDescent="0.8">
      <c r="A4699" s="29" t="s">
        <v>22251</v>
      </c>
      <c r="B4699" s="29" t="s">
        <v>22252</v>
      </c>
      <c r="C4699" s="29" t="s">
        <v>24104</v>
      </c>
      <c r="D4699" s="29" t="s">
        <v>24669</v>
      </c>
      <c r="E4699" s="32">
        <v>50</v>
      </c>
      <c r="F4699" s="29" t="s">
        <v>14</v>
      </c>
      <c r="G4699" s="29" t="s">
        <v>22253</v>
      </c>
      <c r="H4699" s="32" t="s">
        <v>22254</v>
      </c>
      <c r="I4699" s="29" t="s">
        <v>558</v>
      </c>
      <c r="J4699" s="29" t="s">
        <v>55</v>
      </c>
      <c r="K4699" s="34">
        <v>44941</v>
      </c>
      <c r="L4699" s="29" t="s">
        <v>35</v>
      </c>
    </row>
    <row r="4700" spans="1:12" x14ac:dyDescent="0.8">
      <c r="A4700" s="29" t="s">
        <v>22255</v>
      </c>
      <c r="B4700" s="29" t="s">
        <v>22256</v>
      </c>
      <c r="C4700" s="29" t="s">
        <v>113</v>
      </c>
      <c r="D4700" s="29" t="s">
        <v>24331</v>
      </c>
      <c r="E4700" s="32">
        <v>36</v>
      </c>
      <c r="F4700" s="29" t="s">
        <v>29</v>
      </c>
      <c r="G4700" s="29" t="s">
        <v>22257</v>
      </c>
      <c r="H4700" s="32">
        <v>9567627714</v>
      </c>
      <c r="I4700" s="29" t="s">
        <v>137</v>
      </c>
      <c r="J4700" s="29" t="s">
        <v>138</v>
      </c>
      <c r="K4700" s="34">
        <v>44655</v>
      </c>
      <c r="L4700" s="29" t="s">
        <v>26</v>
      </c>
    </row>
    <row r="4701" spans="1:12" x14ac:dyDescent="0.8">
      <c r="A4701" s="29" t="s">
        <v>22259</v>
      </c>
      <c r="B4701" s="29" t="s">
        <v>22260</v>
      </c>
      <c r="C4701" s="29" t="s">
        <v>23953</v>
      </c>
      <c r="D4701" s="29" t="s">
        <v>24400</v>
      </c>
      <c r="E4701" s="32">
        <v>29</v>
      </c>
      <c r="F4701" s="29" t="s">
        <v>29</v>
      </c>
      <c r="G4701" s="29" t="s">
        <v>22261</v>
      </c>
      <c r="H4701" s="32" t="s">
        <v>22262</v>
      </c>
      <c r="I4701" s="29" t="s">
        <v>144</v>
      </c>
      <c r="J4701" s="29" t="s">
        <v>126</v>
      </c>
      <c r="K4701" s="34">
        <v>45446</v>
      </c>
      <c r="L4701" s="29" t="s">
        <v>26</v>
      </c>
    </row>
    <row r="4702" spans="1:12" x14ac:dyDescent="0.8">
      <c r="A4702" s="29" t="s">
        <v>22264</v>
      </c>
      <c r="B4702" s="29" t="s">
        <v>22265</v>
      </c>
      <c r="C4702" s="29" t="s">
        <v>24061</v>
      </c>
      <c r="D4702" s="29" t="s">
        <v>25061</v>
      </c>
      <c r="E4702" s="32">
        <v>23</v>
      </c>
      <c r="F4702" s="29" t="s">
        <v>14</v>
      </c>
      <c r="G4702" s="29" t="s">
        <v>22266</v>
      </c>
      <c r="H4702" s="32">
        <v>5492083153</v>
      </c>
      <c r="I4702" s="29"/>
      <c r="J4702" s="29" t="s">
        <v>180</v>
      </c>
      <c r="K4702" s="34">
        <v>45418</v>
      </c>
      <c r="L4702" s="29" t="s">
        <v>35</v>
      </c>
    </row>
    <row r="4703" spans="1:12" x14ac:dyDescent="0.8">
      <c r="A4703" s="29" t="s">
        <v>22268</v>
      </c>
      <c r="B4703" s="29" t="s">
        <v>22269</v>
      </c>
      <c r="C4703" s="29" t="s">
        <v>23883</v>
      </c>
      <c r="D4703" s="29" t="s">
        <v>24468</v>
      </c>
      <c r="E4703" s="32">
        <v>18</v>
      </c>
      <c r="F4703" s="29" t="s">
        <v>14</v>
      </c>
      <c r="G4703" s="29" t="s">
        <v>22270</v>
      </c>
      <c r="H4703" s="32" t="s">
        <v>22271</v>
      </c>
      <c r="I4703" s="29" t="s">
        <v>796</v>
      </c>
      <c r="J4703" s="29" t="s">
        <v>19</v>
      </c>
      <c r="K4703" s="34">
        <v>44916</v>
      </c>
      <c r="L4703" s="29" t="s">
        <v>35</v>
      </c>
    </row>
    <row r="4704" spans="1:12" x14ac:dyDescent="0.8">
      <c r="A4704" s="29" t="s">
        <v>22273</v>
      </c>
      <c r="B4704" s="29" t="s">
        <v>22274</v>
      </c>
      <c r="C4704" s="29" t="s">
        <v>24217</v>
      </c>
      <c r="D4704" s="29" t="s">
        <v>24960</v>
      </c>
      <c r="E4704" s="32">
        <v>42</v>
      </c>
      <c r="F4704" s="29" t="s">
        <v>14</v>
      </c>
      <c r="G4704" s="29" t="s">
        <v>22275</v>
      </c>
      <c r="H4704" s="32" t="s">
        <v>22276</v>
      </c>
      <c r="I4704" s="29" t="s">
        <v>1209</v>
      </c>
      <c r="J4704" s="29" t="s">
        <v>92</v>
      </c>
      <c r="K4704" s="34">
        <v>44705</v>
      </c>
      <c r="L4704" s="29" t="s">
        <v>35</v>
      </c>
    </row>
    <row r="4705" spans="1:12" x14ac:dyDescent="0.8">
      <c r="A4705" s="29" t="s">
        <v>22278</v>
      </c>
      <c r="B4705" s="29" t="s">
        <v>16940</v>
      </c>
      <c r="C4705" s="29" t="s">
        <v>23741</v>
      </c>
      <c r="D4705" s="29" t="s">
        <v>24387</v>
      </c>
      <c r="E4705" s="32">
        <v>41</v>
      </c>
      <c r="F4705" s="29" t="s">
        <v>29</v>
      </c>
      <c r="G4705" s="29" t="s">
        <v>11577</v>
      </c>
      <c r="H4705" s="32" t="s">
        <v>22279</v>
      </c>
      <c r="I4705" s="29" t="s">
        <v>249</v>
      </c>
      <c r="J4705" s="29" t="s">
        <v>55</v>
      </c>
      <c r="K4705" s="34">
        <v>44447</v>
      </c>
      <c r="L4705" s="29" t="s">
        <v>35</v>
      </c>
    </row>
    <row r="4706" spans="1:12" x14ac:dyDescent="0.8">
      <c r="A4706" s="29" t="s">
        <v>22281</v>
      </c>
      <c r="B4706" s="29" t="s">
        <v>22282</v>
      </c>
      <c r="C4706" s="29" t="s">
        <v>23773</v>
      </c>
      <c r="D4706" s="29" t="s">
        <v>24938</v>
      </c>
      <c r="E4706" s="32">
        <v>41</v>
      </c>
      <c r="F4706" s="29" t="s">
        <v>29</v>
      </c>
      <c r="G4706" s="29" t="s">
        <v>22283</v>
      </c>
      <c r="H4706" s="32" t="s">
        <v>22284</v>
      </c>
      <c r="I4706" s="29" t="s">
        <v>297</v>
      </c>
      <c r="J4706" s="29" t="s">
        <v>99</v>
      </c>
      <c r="K4706" s="34">
        <v>44313</v>
      </c>
      <c r="L4706" s="29" t="s">
        <v>42</v>
      </c>
    </row>
    <row r="4707" spans="1:12" x14ac:dyDescent="0.8">
      <c r="A4707" s="29" t="s">
        <v>22286</v>
      </c>
      <c r="B4707" s="29" t="s">
        <v>22287</v>
      </c>
      <c r="C4707" s="29" t="s">
        <v>24014</v>
      </c>
      <c r="D4707" s="29" t="s">
        <v>23742</v>
      </c>
      <c r="E4707" s="32">
        <v>33</v>
      </c>
      <c r="F4707" s="29" t="s">
        <v>108</v>
      </c>
      <c r="G4707" s="29" t="s">
        <v>22288</v>
      </c>
      <c r="H4707" s="32" t="s">
        <v>22289</v>
      </c>
      <c r="I4707" s="29" t="s">
        <v>155</v>
      </c>
      <c r="J4707" s="29" t="s">
        <v>92</v>
      </c>
      <c r="K4707" s="34">
        <v>45234</v>
      </c>
      <c r="L4707" s="29" t="s">
        <v>26</v>
      </c>
    </row>
    <row r="4708" spans="1:12" x14ac:dyDescent="0.8">
      <c r="A4708" s="29" t="s">
        <v>22291</v>
      </c>
      <c r="B4708" s="29" t="s">
        <v>22292</v>
      </c>
      <c r="C4708" s="29" t="s">
        <v>24180</v>
      </c>
      <c r="D4708" s="29" t="s">
        <v>24934</v>
      </c>
      <c r="E4708" s="32">
        <v>51</v>
      </c>
      <c r="F4708" s="29" t="s">
        <v>29</v>
      </c>
      <c r="G4708" s="29" t="s">
        <v>22293</v>
      </c>
      <c r="H4708" s="32" t="s">
        <v>22294</v>
      </c>
      <c r="I4708" s="29" t="s">
        <v>932</v>
      </c>
      <c r="J4708" s="29" t="s">
        <v>126</v>
      </c>
      <c r="K4708" s="34">
        <v>44435</v>
      </c>
      <c r="L4708" s="29" t="s">
        <v>35</v>
      </c>
    </row>
    <row r="4709" spans="1:12" x14ac:dyDescent="0.8">
      <c r="A4709" s="29" t="s">
        <v>22296</v>
      </c>
      <c r="B4709" s="29" t="s">
        <v>22297</v>
      </c>
      <c r="C4709" s="29" t="s">
        <v>24030</v>
      </c>
      <c r="D4709" s="29" t="s">
        <v>24502</v>
      </c>
      <c r="E4709" s="32">
        <v>29</v>
      </c>
      <c r="F4709" s="29" t="s">
        <v>29</v>
      </c>
      <c r="G4709" s="29" t="s">
        <v>22298</v>
      </c>
      <c r="H4709" s="32" t="s">
        <v>22299</v>
      </c>
      <c r="I4709" s="29" t="s">
        <v>320</v>
      </c>
      <c r="J4709" s="29" t="s">
        <v>138</v>
      </c>
      <c r="K4709" s="34">
        <v>45507</v>
      </c>
      <c r="L4709" s="29" t="s">
        <v>35</v>
      </c>
    </row>
    <row r="4710" spans="1:12" x14ac:dyDescent="0.8">
      <c r="A4710" s="29" t="s">
        <v>22301</v>
      </c>
      <c r="B4710" s="29" t="s">
        <v>22302</v>
      </c>
      <c r="C4710" s="29" t="s">
        <v>23901</v>
      </c>
      <c r="D4710" s="29" t="s">
        <v>24565</v>
      </c>
      <c r="E4710" s="32">
        <v>46</v>
      </c>
      <c r="F4710" s="29" t="s">
        <v>29</v>
      </c>
      <c r="G4710" s="29" t="s">
        <v>22303</v>
      </c>
      <c r="H4710" s="32" t="s">
        <v>22304</v>
      </c>
      <c r="I4710" s="29" t="s">
        <v>529</v>
      </c>
      <c r="J4710" s="29" t="s">
        <v>55</v>
      </c>
      <c r="K4710" s="34">
        <v>44342</v>
      </c>
      <c r="L4710" s="29" t="s">
        <v>35</v>
      </c>
    </row>
    <row r="4711" spans="1:12" x14ac:dyDescent="0.8">
      <c r="A4711" s="29" t="s">
        <v>22306</v>
      </c>
      <c r="B4711" s="29" t="s">
        <v>22307</v>
      </c>
      <c r="C4711" s="29" t="s">
        <v>23817</v>
      </c>
      <c r="D4711" s="29" t="s">
        <v>24769</v>
      </c>
      <c r="E4711" s="32">
        <v>34</v>
      </c>
      <c r="F4711" s="29" t="s">
        <v>14</v>
      </c>
      <c r="G4711" s="29" t="s">
        <v>22308</v>
      </c>
      <c r="H4711" s="32">
        <v>7025923214</v>
      </c>
      <c r="I4711" s="29" t="s">
        <v>1777</v>
      </c>
      <c r="J4711" s="29" t="s">
        <v>145</v>
      </c>
      <c r="K4711" s="34">
        <v>45341</v>
      </c>
      <c r="L4711" s="29" t="s">
        <v>35</v>
      </c>
    </row>
    <row r="4712" spans="1:12" x14ac:dyDescent="0.8">
      <c r="A4712" s="29" t="s">
        <v>22310</v>
      </c>
      <c r="B4712" s="29" t="s">
        <v>22311</v>
      </c>
      <c r="C4712" s="29" t="s">
        <v>23992</v>
      </c>
      <c r="D4712" s="29" t="s">
        <v>24771</v>
      </c>
      <c r="E4712" s="32">
        <v>27</v>
      </c>
      <c r="F4712" s="29" t="s">
        <v>14</v>
      </c>
      <c r="G4712" s="29" t="s">
        <v>22312</v>
      </c>
      <c r="H4712" s="32" t="s">
        <v>22313</v>
      </c>
      <c r="I4712" s="29" t="s">
        <v>161</v>
      </c>
      <c r="J4712" s="29" t="s">
        <v>113</v>
      </c>
      <c r="K4712" s="34">
        <v>44019</v>
      </c>
      <c r="L4712" s="29" t="s">
        <v>35</v>
      </c>
    </row>
    <row r="4713" spans="1:12" x14ac:dyDescent="0.8">
      <c r="A4713" s="29" t="s">
        <v>22315</v>
      </c>
      <c r="B4713" s="29" t="s">
        <v>22316</v>
      </c>
      <c r="C4713" s="29" t="s">
        <v>24203</v>
      </c>
      <c r="D4713" s="29" t="s">
        <v>24646</v>
      </c>
      <c r="E4713" s="32">
        <v>42</v>
      </c>
      <c r="F4713" s="29" t="s">
        <v>14</v>
      </c>
      <c r="G4713" s="29" t="s">
        <v>22317</v>
      </c>
      <c r="H4713" s="32" t="s">
        <v>22318</v>
      </c>
      <c r="I4713" s="29" t="s">
        <v>320</v>
      </c>
      <c r="J4713" s="29" t="s">
        <v>138</v>
      </c>
      <c r="K4713" s="34">
        <v>45582</v>
      </c>
      <c r="L4713" s="29" t="s">
        <v>35</v>
      </c>
    </row>
    <row r="4714" spans="1:12" x14ac:dyDescent="0.8">
      <c r="A4714" s="29" t="s">
        <v>22320</v>
      </c>
      <c r="B4714" s="29" t="s">
        <v>22321</v>
      </c>
      <c r="C4714" s="29" t="s">
        <v>23740</v>
      </c>
      <c r="D4714" s="29" t="s">
        <v>24804</v>
      </c>
      <c r="E4714" s="32">
        <v>39</v>
      </c>
      <c r="F4714" s="29" t="s">
        <v>14</v>
      </c>
      <c r="G4714" s="29" t="s">
        <v>22322</v>
      </c>
      <c r="H4714" s="32" t="s">
        <v>22323</v>
      </c>
      <c r="I4714" s="29" t="s">
        <v>558</v>
      </c>
      <c r="J4714" s="29" t="s">
        <v>55</v>
      </c>
      <c r="K4714" s="34">
        <v>44750</v>
      </c>
      <c r="L4714" s="29" t="s">
        <v>35</v>
      </c>
    </row>
    <row r="4715" spans="1:12" x14ac:dyDescent="0.8">
      <c r="A4715" s="29" t="s">
        <v>22325</v>
      </c>
      <c r="B4715" s="29" t="s">
        <v>22326</v>
      </c>
      <c r="C4715" s="29" t="s">
        <v>24245</v>
      </c>
      <c r="D4715" s="29" t="s">
        <v>24608</v>
      </c>
      <c r="E4715" s="32">
        <v>39</v>
      </c>
      <c r="F4715" s="29" t="s">
        <v>29</v>
      </c>
      <c r="G4715" s="29" t="s">
        <v>22327</v>
      </c>
      <c r="H4715" s="32" t="s">
        <v>22328</v>
      </c>
      <c r="I4715" s="29" t="s">
        <v>125</v>
      </c>
      <c r="J4715" s="29" t="s">
        <v>126</v>
      </c>
      <c r="K4715" s="34">
        <v>44685</v>
      </c>
      <c r="L4715" s="29" t="s">
        <v>26</v>
      </c>
    </row>
    <row r="4716" spans="1:12" x14ac:dyDescent="0.8">
      <c r="A4716" s="29" t="s">
        <v>22330</v>
      </c>
      <c r="B4716" s="29" t="s">
        <v>22331</v>
      </c>
      <c r="C4716" s="29" t="s">
        <v>23763</v>
      </c>
      <c r="D4716" s="29" t="s">
        <v>24514</v>
      </c>
      <c r="E4716" s="32">
        <v>35</v>
      </c>
      <c r="F4716" s="29" t="s">
        <v>14</v>
      </c>
      <c r="G4716" s="29" t="s">
        <v>22332</v>
      </c>
      <c r="H4716" s="32" t="s">
        <v>22333</v>
      </c>
      <c r="I4716" s="29" t="s">
        <v>320</v>
      </c>
      <c r="J4716" s="29" t="s">
        <v>138</v>
      </c>
      <c r="K4716" s="34">
        <v>43914</v>
      </c>
      <c r="L4716" s="29" t="s">
        <v>42</v>
      </c>
    </row>
    <row r="4717" spans="1:12" x14ac:dyDescent="0.8">
      <c r="A4717" s="29" t="s">
        <v>22335</v>
      </c>
      <c r="B4717" s="29" t="s">
        <v>22336</v>
      </c>
      <c r="C4717" s="29" t="s">
        <v>23976</v>
      </c>
      <c r="D4717" s="29" t="s">
        <v>25117</v>
      </c>
      <c r="E4717" s="32">
        <v>34</v>
      </c>
      <c r="F4717" s="29" t="s">
        <v>14</v>
      </c>
      <c r="G4717" s="29" t="s">
        <v>22337</v>
      </c>
      <c r="H4717" s="32" t="s">
        <v>22338</v>
      </c>
      <c r="I4717" s="29" t="s">
        <v>1974</v>
      </c>
      <c r="J4717" s="29" t="s">
        <v>180</v>
      </c>
      <c r="K4717" s="34">
        <v>44543</v>
      </c>
      <c r="L4717" s="29" t="s">
        <v>26</v>
      </c>
    </row>
    <row r="4718" spans="1:12" x14ac:dyDescent="0.8">
      <c r="A4718" s="29" t="s">
        <v>22340</v>
      </c>
      <c r="B4718" s="29" t="s">
        <v>22341</v>
      </c>
      <c r="C4718" s="29" t="s">
        <v>23855</v>
      </c>
      <c r="D4718" s="29" t="s">
        <v>24267</v>
      </c>
      <c r="E4718" s="32">
        <v>63</v>
      </c>
      <c r="F4718" s="29" t="s">
        <v>29</v>
      </c>
      <c r="G4718" s="29" t="s">
        <v>22342</v>
      </c>
      <c r="H4718" s="32" t="s">
        <v>22343</v>
      </c>
      <c r="I4718" s="29" t="s">
        <v>270</v>
      </c>
      <c r="J4718" s="29" t="s">
        <v>19</v>
      </c>
      <c r="K4718" s="34">
        <v>44199</v>
      </c>
      <c r="L4718" s="29" t="s">
        <v>26</v>
      </c>
    </row>
    <row r="4719" spans="1:12" x14ac:dyDescent="0.8">
      <c r="A4719" s="29" t="s">
        <v>22345</v>
      </c>
      <c r="B4719" s="29" t="s">
        <v>22346</v>
      </c>
      <c r="C4719" s="29" t="s">
        <v>23901</v>
      </c>
      <c r="D4719" s="29" t="s">
        <v>24452</v>
      </c>
      <c r="E4719" s="32">
        <v>49</v>
      </c>
      <c r="F4719" s="29" t="s">
        <v>29</v>
      </c>
      <c r="G4719" s="29" t="s">
        <v>22347</v>
      </c>
      <c r="H4719" s="32" t="s">
        <v>22348</v>
      </c>
      <c r="I4719" s="29" t="s">
        <v>1064</v>
      </c>
      <c r="J4719" s="29" t="s">
        <v>193</v>
      </c>
      <c r="K4719" s="34">
        <v>44320</v>
      </c>
      <c r="L4719" s="29" t="s">
        <v>35</v>
      </c>
    </row>
    <row r="4720" spans="1:12" x14ac:dyDescent="0.8">
      <c r="A4720" s="29" t="s">
        <v>22350</v>
      </c>
      <c r="B4720" s="29" t="s">
        <v>22351</v>
      </c>
      <c r="C4720" s="29" t="s">
        <v>24010</v>
      </c>
      <c r="D4720" s="29" t="s">
        <v>25048</v>
      </c>
      <c r="E4720" s="32">
        <v>43</v>
      </c>
      <c r="F4720" s="29" t="s">
        <v>108</v>
      </c>
      <c r="G4720" s="29" t="s">
        <v>22352</v>
      </c>
      <c r="H4720" s="32" t="s">
        <v>22353</v>
      </c>
      <c r="I4720" s="29" t="s">
        <v>119</v>
      </c>
      <c r="J4720" s="29" t="s">
        <v>55</v>
      </c>
      <c r="K4720" s="34">
        <v>44412</v>
      </c>
      <c r="L4720" s="29" t="s">
        <v>35</v>
      </c>
    </row>
    <row r="4721" spans="1:12" x14ac:dyDescent="0.8">
      <c r="A4721" s="29" t="s">
        <v>22355</v>
      </c>
      <c r="B4721" s="29" t="s">
        <v>22356</v>
      </c>
      <c r="C4721" s="29" t="s">
        <v>23809</v>
      </c>
      <c r="D4721" s="29" t="s">
        <v>24618</v>
      </c>
      <c r="E4721" s="32">
        <v>36</v>
      </c>
      <c r="F4721" s="29" t="s">
        <v>29</v>
      </c>
      <c r="G4721" s="29" t="s">
        <v>22357</v>
      </c>
      <c r="H4721" s="32" t="s">
        <v>22358</v>
      </c>
      <c r="I4721" s="29" t="s">
        <v>47</v>
      </c>
      <c r="J4721" s="29" t="s">
        <v>48</v>
      </c>
      <c r="K4721" s="34">
        <v>45242</v>
      </c>
      <c r="L4721" s="29" t="s">
        <v>42</v>
      </c>
    </row>
    <row r="4722" spans="1:12" x14ac:dyDescent="0.8">
      <c r="A4722" s="29" t="s">
        <v>22360</v>
      </c>
      <c r="B4722" s="29" t="s">
        <v>22361</v>
      </c>
      <c r="C4722" s="29" t="s">
        <v>23747</v>
      </c>
      <c r="D4722" s="29" t="s">
        <v>99</v>
      </c>
      <c r="E4722" s="32">
        <v>47</v>
      </c>
      <c r="F4722" s="29" t="s">
        <v>14</v>
      </c>
      <c r="G4722" s="29" t="s">
        <v>22362</v>
      </c>
      <c r="H4722" s="32"/>
      <c r="I4722" s="29" t="s">
        <v>119</v>
      </c>
      <c r="J4722" s="29" t="s">
        <v>55</v>
      </c>
      <c r="K4722" s="34">
        <v>45038</v>
      </c>
      <c r="L4722" s="29" t="s">
        <v>26</v>
      </c>
    </row>
    <row r="4723" spans="1:12" x14ac:dyDescent="0.8">
      <c r="A4723" s="29" t="s">
        <v>22364</v>
      </c>
      <c r="B4723" s="29" t="s">
        <v>22365</v>
      </c>
      <c r="C4723" s="29" t="s">
        <v>24313</v>
      </c>
      <c r="D4723" s="29" t="s">
        <v>24439</v>
      </c>
      <c r="E4723" s="32">
        <v>41</v>
      </c>
      <c r="F4723" s="29" t="s">
        <v>14</v>
      </c>
      <c r="G4723" s="29" t="s">
        <v>22366</v>
      </c>
      <c r="H4723" s="32" t="s">
        <v>22367</v>
      </c>
      <c r="I4723" s="29" t="s">
        <v>73</v>
      </c>
      <c r="J4723" s="29" t="s">
        <v>74</v>
      </c>
      <c r="K4723" s="34">
        <v>44314</v>
      </c>
      <c r="L4723" s="29" t="s">
        <v>26</v>
      </c>
    </row>
    <row r="4724" spans="1:12" x14ac:dyDescent="0.8">
      <c r="A4724" s="29" t="s">
        <v>22369</v>
      </c>
      <c r="B4724" s="29" t="s">
        <v>22370</v>
      </c>
      <c r="C4724" s="29" t="s">
        <v>23772</v>
      </c>
      <c r="D4724" s="29" t="s">
        <v>24352</v>
      </c>
      <c r="E4724" s="32">
        <v>35</v>
      </c>
      <c r="F4724" s="29" t="s">
        <v>14</v>
      </c>
      <c r="G4724" s="29" t="s">
        <v>22371</v>
      </c>
      <c r="H4724" s="32" t="s">
        <v>22372</v>
      </c>
      <c r="I4724" s="29" t="s">
        <v>199</v>
      </c>
      <c r="J4724" s="29" t="s">
        <v>74</v>
      </c>
      <c r="K4724" s="34">
        <v>44486</v>
      </c>
      <c r="L4724" s="29" t="s">
        <v>35</v>
      </c>
    </row>
    <row r="4725" spans="1:12" x14ac:dyDescent="0.8">
      <c r="A4725" s="29" t="s">
        <v>22374</v>
      </c>
      <c r="B4725" s="29" t="s">
        <v>22375</v>
      </c>
      <c r="C4725" s="29" t="s">
        <v>23877</v>
      </c>
      <c r="D4725" s="29" t="s">
        <v>24422</v>
      </c>
      <c r="E4725" s="32">
        <v>31</v>
      </c>
      <c r="F4725" s="29" t="s">
        <v>29</v>
      </c>
      <c r="G4725" s="29" t="s">
        <v>22376</v>
      </c>
      <c r="H4725" s="32" t="s">
        <v>22377</v>
      </c>
      <c r="I4725" s="29" t="s">
        <v>155</v>
      </c>
      <c r="J4725" s="29" t="s">
        <v>92</v>
      </c>
      <c r="K4725" s="34">
        <v>45270</v>
      </c>
      <c r="L4725" s="29" t="s">
        <v>35</v>
      </c>
    </row>
    <row r="4726" spans="1:12" x14ac:dyDescent="0.8">
      <c r="A4726" s="29" t="s">
        <v>22379</v>
      </c>
      <c r="B4726" s="29"/>
      <c r="C4726" s="29"/>
      <c r="D4726" s="29"/>
      <c r="E4726" s="32">
        <v>34</v>
      </c>
      <c r="F4726" s="29" t="s">
        <v>14</v>
      </c>
      <c r="G4726" s="29" t="s">
        <v>22380</v>
      </c>
      <c r="H4726" s="32" t="s">
        <v>22381</v>
      </c>
      <c r="I4726" s="29" t="s">
        <v>18</v>
      </c>
      <c r="J4726" s="29" t="s">
        <v>19</v>
      </c>
      <c r="K4726" s="34">
        <v>44208</v>
      </c>
      <c r="L4726" s="29" t="s">
        <v>35</v>
      </c>
    </row>
    <row r="4727" spans="1:12" x14ac:dyDescent="0.8">
      <c r="A4727" s="29" t="s">
        <v>22383</v>
      </c>
      <c r="B4727" s="29" t="s">
        <v>22384</v>
      </c>
      <c r="C4727" s="29" t="s">
        <v>23773</v>
      </c>
      <c r="D4727" s="29" t="s">
        <v>24432</v>
      </c>
      <c r="E4727" s="32">
        <v>18</v>
      </c>
      <c r="F4727" s="29" t="s">
        <v>29</v>
      </c>
      <c r="G4727" s="29" t="s">
        <v>22385</v>
      </c>
      <c r="H4727" s="32" t="s">
        <v>22386</v>
      </c>
      <c r="I4727" s="29" t="s">
        <v>255</v>
      </c>
      <c r="J4727" s="29" t="s">
        <v>145</v>
      </c>
      <c r="K4727" s="34">
        <v>44609</v>
      </c>
      <c r="L4727" s="29" t="s">
        <v>26</v>
      </c>
    </row>
    <row r="4728" spans="1:12" x14ac:dyDescent="0.8">
      <c r="A4728" s="29" t="s">
        <v>22388</v>
      </c>
      <c r="B4728" s="29" t="s">
        <v>22389</v>
      </c>
      <c r="C4728" s="29" t="s">
        <v>23971</v>
      </c>
      <c r="D4728" s="29" t="s">
        <v>24009</v>
      </c>
      <c r="E4728" s="32">
        <v>37</v>
      </c>
      <c r="F4728" s="29" t="s">
        <v>29</v>
      </c>
      <c r="G4728" s="29" t="s">
        <v>22390</v>
      </c>
      <c r="H4728" s="32" t="s">
        <v>22391</v>
      </c>
      <c r="I4728" s="29" t="s">
        <v>450</v>
      </c>
      <c r="J4728" s="29" t="s">
        <v>138</v>
      </c>
      <c r="K4728" s="34">
        <v>45455</v>
      </c>
      <c r="L4728" s="29" t="s">
        <v>35</v>
      </c>
    </row>
    <row r="4729" spans="1:12" x14ac:dyDescent="0.8">
      <c r="A4729" s="29" t="s">
        <v>22393</v>
      </c>
      <c r="B4729" s="29" t="s">
        <v>22394</v>
      </c>
      <c r="C4729" s="29" t="s">
        <v>390</v>
      </c>
      <c r="D4729" s="29" t="s">
        <v>24647</v>
      </c>
      <c r="E4729" s="32">
        <v>29</v>
      </c>
      <c r="F4729" s="29" t="s">
        <v>29</v>
      </c>
      <c r="G4729" s="29" t="s">
        <v>22395</v>
      </c>
      <c r="H4729" s="32">
        <v>5499260344</v>
      </c>
      <c r="I4729" s="29" t="s">
        <v>730</v>
      </c>
      <c r="J4729" s="29" t="s">
        <v>62</v>
      </c>
      <c r="K4729" s="34">
        <v>45028</v>
      </c>
      <c r="L4729" s="29" t="s">
        <v>35</v>
      </c>
    </row>
    <row r="4730" spans="1:12" x14ac:dyDescent="0.8">
      <c r="A4730" s="29" t="s">
        <v>22397</v>
      </c>
      <c r="B4730" s="29" t="s">
        <v>22398</v>
      </c>
      <c r="C4730" s="29" t="s">
        <v>23740</v>
      </c>
      <c r="D4730" s="29" t="s">
        <v>24457</v>
      </c>
      <c r="E4730" s="32">
        <v>54</v>
      </c>
      <c r="F4730" s="29" t="s">
        <v>14</v>
      </c>
      <c r="G4730" s="29" t="s">
        <v>22399</v>
      </c>
      <c r="H4730" s="32" t="s">
        <v>22400</v>
      </c>
      <c r="I4730" s="29" t="s">
        <v>573</v>
      </c>
      <c r="J4730" s="29" t="s">
        <v>193</v>
      </c>
      <c r="K4730" s="34">
        <v>44657</v>
      </c>
      <c r="L4730" s="29" t="s">
        <v>35</v>
      </c>
    </row>
    <row r="4731" spans="1:12" x14ac:dyDescent="0.8">
      <c r="A4731" s="29" t="s">
        <v>22402</v>
      </c>
      <c r="B4731" s="29" t="s">
        <v>22403</v>
      </c>
      <c r="C4731" s="29" t="s">
        <v>24159</v>
      </c>
      <c r="D4731" s="29" t="s">
        <v>24708</v>
      </c>
      <c r="E4731" s="32">
        <v>35</v>
      </c>
      <c r="F4731" s="29" t="s">
        <v>29</v>
      </c>
      <c r="G4731" s="29" t="s">
        <v>22404</v>
      </c>
      <c r="H4731" s="32" t="s">
        <v>22405</v>
      </c>
      <c r="I4731" s="29" t="s">
        <v>489</v>
      </c>
      <c r="J4731" s="29" t="s">
        <v>34</v>
      </c>
      <c r="K4731" s="34">
        <v>45132</v>
      </c>
      <c r="L4731" s="29" t="s">
        <v>35</v>
      </c>
    </row>
    <row r="4732" spans="1:12" x14ac:dyDescent="0.8">
      <c r="A4732" s="29" t="s">
        <v>22407</v>
      </c>
      <c r="B4732" s="29" t="s">
        <v>22408</v>
      </c>
      <c r="C4732" s="29" t="s">
        <v>24164</v>
      </c>
      <c r="D4732" s="29" t="s">
        <v>24449</v>
      </c>
      <c r="E4732" s="32">
        <v>20</v>
      </c>
      <c r="F4732" s="29" t="s">
        <v>108</v>
      </c>
      <c r="G4732" s="29" t="s">
        <v>22409</v>
      </c>
      <c r="H4732" s="32" t="s">
        <v>22410</v>
      </c>
      <c r="I4732" s="29" t="s">
        <v>1777</v>
      </c>
      <c r="J4732" s="29" t="s">
        <v>145</v>
      </c>
      <c r="K4732" s="34">
        <v>44699</v>
      </c>
      <c r="L4732" s="29" t="s">
        <v>42</v>
      </c>
    </row>
    <row r="4733" spans="1:12" x14ac:dyDescent="0.8">
      <c r="A4733" s="29" t="s">
        <v>22412</v>
      </c>
      <c r="B4733" s="29" t="s">
        <v>22413</v>
      </c>
      <c r="C4733" s="29" t="s">
        <v>24079</v>
      </c>
      <c r="D4733" s="29" t="s">
        <v>24336</v>
      </c>
      <c r="E4733" s="32">
        <v>34</v>
      </c>
      <c r="F4733" s="29" t="s">
        <v>29</v>
      </c>
      <c r="G4733" s="29" t="s">
        <v>22414</v>
      </c>
      <c r="H4733" s="32" t="s">
        <v>22415</v>
      </c>
      <c r="I4733" s="29" t="s">
        <v>25</v>
      </c>
      <c r="J4733" s="29" t="s">
        <v>19</v>
      </c>
      <c r="K4733" s="34">
        <v>44115</v>
      </c>
      <c r="L4733" s="29" t="s">
        <v>26</v>
      </c>
    </row>
    <row r="4734" spans="1:12" x14ac:dyDescent="0.8">
      <c r="A4734" s="29" t="s">
        <v>22417</v>
      </c>
      <c r="B4734" s="29" t="s">
        <v>8867</v>
      </c>
      <c r="C4734" s="29" t="s">
        <v>23849</v>
      </c>
      <c r="D4734" s="29" t="s">
        <v>24330</v>
      </c>
      <c r="E4734" s="32">
        <v>22</v>
      </c>
      <c r="F4734" s="29"/>
      <c r="G4734" s="29" t="s">
        <v>22418</v>
      </c>
      <c r="H4734" s="32" t="s">
        <v>22419</v>
      </c>
      <c r="I4734" s="29" t="s">
        <v>25</v>
      </c>
      <c r="J4734" s="29" t="s">
        <v>19</v>
      </c>
      <c r="K4734" s="34">
        <v>45660</v>
      </c>
      <c r="L4734" s="29" t="s">
        <v>35</v>
      </c>
    </row>
    <row r="4735" spans="1:12" x14ac:dyDescent="0.8">
      <c r="A4735" s="29" t="s">
        <v>22421</v>
      </c>
      <c r="B4735" s="29" t="s">
        <v>22422</v>
      </c>
      <c r="C4735" s="29" t="s">
        <v>23751</v>
      </c>
      <c r="D4735" s="29" t="s">
        <v>24939</v>
      </c>
      <c r="E4735" s="32">
        <v>40</v>
      </c>
      <c r="F4735" s="29" t="s">
        <v>29</v>
      </c>
      <c r="G4735" s="29" t="s">
        <v>22423</v>
      </c>
      <c r="H4735" s="32"/>
      <c r="I4735" s="29" t="s">
        <v>119</v>
      </c>
      <c r="J4735" s="29" t="s">
        <v>55</v>
      </c>
      <c r="K4735" s="34">
        <v>45015</v>
      </c>
      <c r="L4735" s="29" t="s">
        <v>35</v>
      </c>
    </row>
    <row r="4736" spans="1:12" x14ac:dyDescent="0.8">
      <c r="A4736" s="29" t="s">
        <v>22425</v>
      </c>
      <c r="B4736" s="29" t="s">
        <v>22426</v>
      </c>
      <c r="C4736" s="29" t="s">
        <v>23848</v>
      </c>
      <c r="D4736" s="29" t="s">
        <v>24427</v>
      </c>
      <c r="E4736" s="32"/>
      <c r="F4736" s="29" t="s">
        <v>14</v>
      </c>
      <c r="G4736" s="29" t="s">
        <v>22427</v>
      </c>
      <c r="H4736" s="32" t="s">
        <v>22428</v>
      </c>
      <c r="I4736" s="29" t="s">
        <v>192</v>
      </c>
      <c r="J4736" s="29" t="s">
        <v>193</v>
      </c>
      <c r="K4736" s="34">
        <v>45427</v>
      </c>
      <c r="L4736" s="29" t="s">
        <v>26</v>
      </c>
    </row>
    <row r="4737" spans="1:12" x14ac:dyDescent="0.8">
      <c r="A4737" s="29" t="s">
        <v>22430</v>
      </c>
      <c r="B4737" s="29" t="s">
        <v>22431</v>
      </c>
      <c r="C4737" s="29" t="s">
        <v>23976</v>
      </c>
      <c r="D4737" s="29" t="s">
        <v>24203</v>
      </c>
      <c r="E4737" s="32">
        <v>46</v>
      </c>
      <c r="F4737" s="29" t="s">
        <v>14</v>
      </c>
      <c r="G4737" s="29"/>
      <c r="H4737" s="32" t="s">
        <v>22432</v>
      </c>
      <c r="I4737" s="29" t="s">
        <v>832</v>
      </c>
      <c r="J4737" s="29" t="s">
        <v>62</v>
      </c>
      <c r="K4737" s="34">
        <v>45116</v>
      </c>
      <c r="L4737" s="29" t="s">
        <v>35</v>
      </c>
    </row>
    <row r="4738" spans="1:12" x14ac:dyDescent="0.8">
      <c r="A4738" s="29" t="s">
        <v>22434</v>
      </c>
      <c r="B4738" s="29" t="s">
        <v>22435</v>
      </c>
      <c r="C4738" s="29" t="s">
        <v>23814</v>
      </c>
      <c r="D4738" s="29" t="s">
        <v>24363</v>
      </c>
      <c r="E4738" s="32">
        <v>25</v>
      </c>
      <c r="F4738" s="29" t="s">
        <v>29</v>
      </c>
      <c r="G4738" s="29" t="s">
        <v>22436</v>
      </c>
      <c r="H4738" s="32" t="s">
        <v>22437</v>
      </c>
      <c r="I4738" s="29" t="s">
        <v>192</v>
      </c>
      <c r="J4738" s="29" t="s">
        <v>193</v>
      </c>
      <c r="K4738" s="34">
        <v>45466</v>
      </c>
      <c r="L4738" s="29"/>
    </row>
    <row r="4739" spans="1:12" x14ac:dyDescent="0.8">
      <c r="A4739" s="29" t="s">
        <v>22439</v>
      </c>
      <c r="B4739" s="29" t="s">
        <v>22440</v>
      </c>
      <c r="C4739" s="29" t="s">
        <v>23921</v>
      </c>
      <c r="D4739" s="29" t="s">
        <v>23924</v>
      </c>
      <c r="E4739" s="32">
        <v>35</v>
      </c>
      <c r="F4739" s="29" t="s">
        <v>14</v>
      </c>
      <c r="G4739" s="29" t="s">
        <v>22441</v>
      </c>
      <c r="H4739" s="32" t="s">
        <v>22442</v>
      </c>
      <c r="I4739" s="29" t="s">
        <v>260</v>
      </c>
      <c r="J4739" s="29" t="s">
        <v>113</v>
      </c>
      <c r="K4739" s="34">
        <v>45249</v>
      </c>
      <c r="L4739" s="29" t="s">
        <v>42</v>
      </c>
    </row>
    <row r="4740" spans="1:12" x14ac:dyDescent="0.8">
      <c r="A4740" s="29" t="s">
        <v>22444</v>
      </c>
      <c r="B4740" s="29" t="s">
        <v>22445</v>
      </c>
      <c r="C4740" s="29" t="s">
        <v>24002</v>
      </c>
      <c r="D4740" s="29" t="s">
        <v>24827</v>
      </c>
      <c r="E4740" s="32">
        <v>18</v>
      </c>
      <c r="F4740" s="29" t="s">
        <v>29</v>
      </c>
      <c r="G4740" s="29" t="s">
        <v>19830</v>
      </c>
      <c r="H4740" s="32" t="s">
        <v>22446</v>
      </c>
      <c r="I4740" s="29" t="s">
        <v>309</v>
      </c>
      <c r="J4740" s="29" t="s">
        <v>74</v>
      </c>
      <c r="K4740" s="34">
        <v>44985</v>
      </c>
      <c r="L4740" s="29" t="s">
        <v>35</v>
      </c>
    </row>
    <row r="4741" spans="1:12" x14ac:dyDescent="0.8">
      <c r="A4741" s="29" t="s">
        <v>22448</v>
      </c>
      <c r="B4741" s="29" t="s">
        <v>22449</v>
      </c>
      <c r="C4741" s="29" t="s">
        <v>23780</v>
      </c>
      <c r="D4741" s="29" t="s">
        <v>23924</v>
      </c>
      <c r="E4741" s="32">
        <v>43</v>
      </c>
      <c r="F4741" s="29" t="s">
        <v>29</v>
      </c>
      <c r="G4741" s="29" t="s">
        <v>22450</v>
      </c>
      <c r="H4741" s="32" t="s">
        <v>22451</v>
      </c>
      <c r="I4741" s="29" t="s">
        <v>167</v>
      </c>
      <c r="J4741" s="29" t="s">
        <v>138</v>
      </c>
      <c r="K4741" s="34">
        <v>45648</v>
      </c>
      <c r="L4741" s="29" t="s">
        <v>42</v>
      </c>
    </row>
    <row r="4742" spans="1:12" x14ac:dyDescent="0.8">
      <c r="A4742" s="29" t="s">
        <v>22453</v>
      </c>
      <c r="B4742" s="29" t="s">
        <v>22454</v>
      </c>
      <c r="C4742" s="29" t="s">
        <v>24117</v>
      </c>
      <c r="D4742" s="29" t="s">
        <v>24513</v>
      </c>
      <c r="E4742" s="32">
        <v>41</v>
      </c>
      <c r="F4742" s="29" t="s">
        <v>14</v>
      </c>
      <c r="G4742" s="29" t="s">
        <v>22455</v>
      </c>
      <c r="H4742" s="32" t="s">
        <v>22456</v>
      </c>
      <c r="I4742" s="29" t="s">
        <v>155</v>
      </c>
      <c r="J4742" s="29" t="s">
        <v>92</v>
      </c>
      <c r="K4742" s="34">
        <v>45438</v>
      </c>
      <c r="L4742" s="29" t="s">
        <v>35</v>
      </c>
    </row>
    <row r="4743" spans="1:12" x14ac:dyDescent="0.8">
      <c r="A4743" s="29" t="s">
        <v>22458</v>
      </c>
      <c r="B4743" s="29" t="s">
        <v>22459</v>
      </c>
      <c r="C4743" s="29" t="s">
        <v>23840</v>
      </c>
      <c r="D4743" s="29" t="s">
        <v>23823</v>
      </c>
      <c r="E4743" s="32">
        <v>40</v>
      </c>
      <c r="F4743" s="29" t="s">
        <v>14</v>
      </c>
      <c r="G4743" s="29" t="s">
        <v>22460</v>
      </c>
      <c r="H4743" s="32" t="s">
        <v>22461</v>
      </c>
      <c r="I4743" s="29" t="s">
        <v>249</v>
      </c>
      <c r="J4743" s="29" t="s">
        <v>55</v>
      </c>
      <c r="K4743" s="34">
        <v>45580</v>
      </c>
      <c r="L4743" s="29"/>
    </row>
    <row r="4744" spans="1:12" x14ac:dyDescent="0.8">
      <c r="A4744" s="29" t="s">
        <v>22463</v>
      </c>
      <c r="B4744" s="29" t="s">
        <v>22464</v>
      </c>
      <c r="C4744" s="29" t="s">
        <v>24119</v>
      </c>
      <c r="D4744" s="29" t="s">
        <v>24508</v>
      </c>
      <c r="E4744" s="32">
        <v>35</v>
      </c>
      <c r="F4744" s="29" t="s">
        <v>29</v>
      </c>
      <c r="G4744" s="29" t="s">
        <v>22465</v>
      </c>
      <c r="H4744" s="32" t="s">
        <v>22466</v>
      </c>
      <c r="I4744" s="29" t="s">
        <v>350</v>
      </c>
      <c r="J4744" s="29" t="s">
        <v>34</v>
      </c>
      <c r="K4744" s="34">
        <v>45677</v>
      </c>
      <c r="L4744" s="29" t="s">
        <v>26</v>
      </c>
    </row>
    <row r="4745" spans="1:12" x14ac:dyDescent="0.8">
      <c r="A4745" s="29" t="s">
        <v>22468</v>
      </c>
      <c r="B4745" s="29" t="s">
        <v>22469</v>
      </c>
      <c r="C4745" s="29" t="s">
        <v>23777</v>
      </c>
      <c r="D4745" s="29" t="s">
        <v>24661</v>
      </c>
      <c r="E4745" s="32"/>
      <c r="F4745" s="29" t="s">
        <v>29</v>
      </c>
      <c r="G4745" s="29" t="s">
        <v>22470</v>
      </c>
      <c r="H4745" s="32" t="s">
        <v>22471</v>
      </c>
      <c r="I4745" s="29" t="s">
        <v>155</v>
      </c>
      <c r="J4745" s="29" t="s">
        <v>92</v>
      </c>
      <c r="K4745" s="34">
        <v>44479</v>
      </c>
      <c r="L4745" s="29" t="s">
        <v>35</v>
      </c>
    </row>
    <row r="4746" spans="1:12" x14ac:dyDescent="0.8">
      <c r="A4746" s="29" t="s">
        <v>22473</v>
      </c>
      <c r="B4746" s="29" t="s">
        <v>22474</v>
      </c>
      <c r="C4746" s="29" t="s">
        <v>23938</v>
      </c>
      <c r="D4746" s="29" t="s">
        <v>24383</v>
      </c>
      <c r="E4746" s="32">
        <v>54</v>
      </c>
      <c r="F4746" s="29" t="s">
        <v>14</v>
      </c>
      <c r="G4746" s="29" t="s">
        <v>22475</v>
      </c>
      <c r="H4746" s="32" t="s">
        <v>22476</v>
      </c>
      <c r="I4746" s="29" t="s">
        <v>41</v>
      </c>
      <c r="J4746" s="29" t="s">
        <v>19</v>
      </c>
      <c r="K4746" s="34">
        <v>45588</v>
      </c>
      <c r="L4746" s="29" t="s">
        <v>42</v>
      </c>
    </row>
    <row r="4747" spans="1:12" x14ac:dyDescent="0.8">
      <c r="A4747" s="29" t="s">
        <v>22478</v>
      </c>
      <c r="B4747" s="29" t="s">
        <v>22479</v>
      </c>
      <c r="C4747" s="29" t="s">
        <v>23916</v>
      </c>
      <c r="D4747" s="29" t="s">
        <v>24880</v>
      </c>
      <c r="E4747" s="32">
        <v>31</v>
      </c>
      <c r="F4747" s="29" t="s">
        <v>14</v>
      </c>
      <c r="G4747" s="29" t="s">
        <v>22480</v>
      </c>
      <c r="H4747" s="32" t="s">
        <v>22481</v>
      </c>
      <c r="I4747" s="29" t="s">
        <v>119</v>
      </c>
      <c r="J4747" s="29"/>
      <c r="K4747" s="34">
        <v>45232</v>
      </c>
      <c r="L4747" s="29" t="s">
        <v>26</v>
      </c>
    </row>
    <row r="4748" spans="1:12" x14ac:dyDescent="0.8">
      <c r="A4748" s="29" t="s">
        <v>22483</v>
      </c>
      <c r="B4748" s="29" t="s">
        <v>22484</v>
      </c>
      <c r="C4748" s="29" t="s">
        <v>23751</v>
      </c>
      <c r="D4748" s="29" t="s">
        <v>24445</v>
      </c>
      <c r="E4748" s="32">
        <v>36</v>
      </c>
      <c r="F4748" s="29" t="s">
        <v>29</v>
      </c>
      <c r="G4748" s="29" t="s">
        <v>22485</v>
      </c>
      <c r="H4748" s="32" t="s">
        <v>22486</v>
      </c>
      <c r="I4748" s="29" t="s">
        <v>510</v>
      </c>
      <c r="J4748" s="29" t="s">
        <v>126</v>
      </c>
      <c r="K4748" s="34">
        <v>44674</v>
      </c>
      <c r="L4748" s="29" t="s">
        <v>42</v>
      </c>
    </row>
    <row r="4749" spans="1:12" x14ac:dyDescent="0.8">
      <c r="A4749" s="29" t="s">
        <v>22488</v>
      </c>
      <c r="B4749" s="29" t="s">
        <v>22489</v>
      </c>
      <c r="C4749" s="29" t="s">
        <v>24022</v>
      </c>
      <c r="D4749" s="29" t="s">
        <v>24636</v>
      </c>
      <c r="E4749" s="32">
        <v>21</v>
      </c>
      <c r="F4749" s="29" t="s">
        <v>29</v>
      </c>
      <c r="G4749" s="29" t="s">
        <v>22490</v>
      </c>
      <c r="H4749" s="32" t="s">
        <v>22491</v>
      </c>
      <c r="I4749" s="29" t="s">
        <v>80</v>
      </c>
      <c r="J4749" s="29" t="s">
        <v>74</v>
      </c>
      <c r="K4749" s="34">
        <v>44729</v>
      </c>
      <c r="L4749" s="29" t="s">
        <v>42</v>
      </c>
    </row>
    <row r="4750" spans="1:12" x14ac:dyDescent="0.8">
      <c r="A4750" s="29" t="s">
        <v>22493</v>
      </c>
      <c r="B4750" s="29" t="s">
        <v>22494</v>
      </c>
      <c r="C4750" s="29" t="s">
        <v>24297</v>
      </c>
      <c r="D4750" s="29" t="s">
        <v>24751</v>
      </c>
      <c r="E4750" s="32"/>
      <c r="F4750" s="29" t="s">
        <v>29</v>
      </c>
      <c r="G4750" s="29" t="s">
        <v>22495</v>
      </c>
      <c r="H4750" s="32" t="s">
        <v>22496</v>
      </c>
      <c r="I4750" s="29" t="s">
        <v>18</v>
      </c>
      <c r="J4750" s="29" t="s">
        <v>19</v>
      </c>
      <c r="K4750" s="34">
        <v>45156</v>
      </c>
      <c r="L4750" s="29" t="s">
        <v>35</v>
      </c>
    </row>
    <row r="4751" spans="1:12" x14ac:dyDescent="0.8">
      <c r="A4751" s="29" t="s">
        <v>22498</v>
      </c>
      <c r="B4751" s="29" t="s">
        <v>22499</v>
      </c>
      <c r="C4751" s="29" t="s">
        <v>23939</v>
      </c>
      <c r="D4751" s="29" t="s">
        <v>24911</v>
      </c>
      <c r="E4751" s="32">
        <v>36</v>
      </c>
      <c r="F4751" s="29" t="s">
        <v>14</v>
      </c>
      <c r="G4751" s="29" t="s">
        <v>22500</v>
      </c>
      <c r="H4751" s="32" t="s">
        <v>22501</v>
      </c>
      <c r="I4751" s="29" t="s">
        <v>186</v>
      </c>
      <c r="J4751" s="29" t="s">
        <v>74</v>
      </c>
      <c r="K4751" s="34">
        <v>45137</v>
      </c>
      <c r="L4751" s="29" t="s">
        <v>42</v>
      </c>
    </row>
    <row r="4752" spans="1:12" x14ac:dyDescent="0.8">
      <c r="A4752" s="29" t="s">
        <v>22503</v>
      </c>
      <c r="B4752" s="29" t="s">
        <v>22504</v>
      </c>
      <c r="C4752" s="29" t="s">
        <v>23938</v>
      </c>
      <c r="D4752" s="29" t="s">
        <v>25027</v>
      </c>
      <c r="E4752" s="32">
        <v>48</v>
      </c>
      <c r="F4752" s="29" t="s">
        <v>14</v>
      </c>
      <c r="G4752" s="29" t="s">
        <v>22505</v>
      </c>
      <c r="H4752" s="32" t="s">
        <v>22506</v>
      </c>
      <c r="I4752" s="29" t="s">
        <v>320</v>
      </c>
      <c r="J4752" s="29" t="s">
        <v>138</v>
      </c>
      <c r="K4752" s="34">
        <v>45057</v>
      </c>
      <c r="L4752" s="29"/>
    </row>
    <row r="4753" spans="1:12" x14ac:dyDescent="0.8">
      <c r="A4753" s="29" t="s">
        <v>22508</v>
      </c>
      <c r="B4753" s="29" t="s">
        <v>22509</v>
      </c>
      <c r="C4753" s="29" t="s">
        <v>23995</v>
      </c>
      <c r="D4753" s="29" t="s">
        <v>24331</v>
      </c>
      <c r="E4753" s="32"/>
      <c r="F4753" s="29" t="s">
        <v>29</v>
      </c>
      <c r="G4753" s="29" t="s">
        <v>22510</v>
      </c>
      <c r="H4753" s="32">
        <v>8804299967</v>
      </c>
      <c r="I4753" s="29" t="s">
        <v>303</v>
      </c>
      <c r="J4753" s="29" t="s">
        <v>221</v>
      </c>
      <c r="K4753" s="34">
        <v>44554</v>
      </c>
      <c r="L4753" s="29" t="s">
        <v>42</v>
      </c>
    </row>
    <row r="4754" spans="1:12" x14ac:dyDescent="0.8">
      <c r="A4754" s="29" t="s">
        <v>22512</v>
      </c>
      <c r="B4754" s="29" t="s">
        <v>22513</v>
      </c>
      <c r="C4754" s="29" t="s">
        <v>24132</v>
      </c>
      <c r="D4754" s="29" t="s">
        <v>23969</v>
      </c>
      <c r="E4754" s="32">
        <v>32</v>
      </c>
      <c r="F4754" s="29" t="s">
        <v>29</v>
      </c>
      <c r="G4754" s="29" t="s">
        <v>22514</v>
      </c>
      <c r="H4754" s="32">
        <v>7345458191</v>
      </c>
      <c r="I4754" s="29" t="s">
        <v>1383</v>
      </c>
      <c r="J4754" s="29" t="s">
        <v>92</v>
      </c>
      <c r="K4754" s="34">
        <v>45054</v>
      </c>
      <c r="L4754" s="29" t="s">
        <v>35</v>
      </c>
    </row>
    <row r="4755" spans="1:12" x14ac:dyDescent="0.8">
      <c r="A4755" s="29" t="s">
        <v>22516</v>
      </c>
      <c r="B4755" s="29" t="s">
        <v>22517</v>
      </c>
      <c r="C4755" s="29" t="s">
        <v>24024</v>
      </c>
      <c r="D4755" s="29" t="s">
        <v>23888</v>
      </c>
      <c r="E4755" s="32">
        <v>30</v>
      </c>
      <c r="F4755" s="29" t="s">
        <v>14</v>
      </c>
      <c r="G4755" s="29" t="s">
        <v>22518</v>
      </c>
      <c r="H4755" s="32" t="s">
        <v>22519</v>
      </c>
      <c r="I4755" s="29" t="s">
        <v>137</v>
      </c>
      <c r="J4755" s="29" t="s">
        <v>138</v>
      </c>
      <c r="K4755" s="34">
        <v>44647</v>
      </c>
      <c r="L4755" s="29" t="s">
        <v>26</v>
      </c>
    </row>
    <row r="4756" spans="1:12" x14ac:dyDescent="0.8">
      <c r="A4756" s="29" t="s">
        <v>22521</v>
      </c>
      <c r="B4756" s="29" t="s">
        <v>5709</v>
      </c>
      <c r="C4756" s="29" t="s">
        <v>23856</v>
      </c>
      <c r="D4756" s="29" t="s">
        <v>24331</v>
      </c>
      <c r="E4756" s="32">
        <v>28</v>
      </c>
      <c r="F4756" s="29" t="s">
        <v>108</v>
      </c>
      <c r="G4756" s="29" t="s">
        <v>22522</v>
      </c>
      <c r="H4756" s="32" t="s">
        <v>22523</v>
      </c>
      <c r="I4756" s="29" t="s">
        <v>255</v>
      </c>
      <c r="J4756" s="29" t="s">
        <v>145</v>
      </c>
      <c r="K4756" s="34">
        <v>45698</v>
      </c>
      <c r="L4756" s="29" t="s">
        <v>42</v>
      </c>
    </row>
    <row r="4757" spans="1:12" x14ac:dyDescent="0.8">
      <c r="A4757" s="29" t="s">
        <v>22525</v>
      </c>
      <c r="B4757" s="29" t="s">
        <v>22526</v>
      </c>
      <c r="C4757" s="29" t="s">
        <v>23833</v>
      </c>
      <c r="D4757" s="29" t="s">
        <v>24389</v>
      </c>
      <c r="E4757" s="32">
        <v>38</v>
      </c>
      <c r="F4757" s="29" t="s">
        <v>14</v>
      </c>
      <c r="G4757" s="29" t="s">
        <v>22527</v>
      </c>
      <c r="H4757" s="32" t="s">
        <v>22528</v>
      </c>
      <c r="I4757" s="29" t="s">
        <v>61</v>
      </c>
      <c r="J4757" s="29" t="s">
        <v>62</v>
      </c>
      <c r="K4757" s="34">
        <v>44936</v>
      </c>
      <c r="L4757" s="29" t="s">
        <v>26</v>
      </c>
    </row>
    <row r="4758" spans="1:12" x14ac:dyDescent="0.8">
      <c r="A4758" s="29" t="s">
        <v>22530</v>
      </c>
      <c r="B4758" s="29" t="s">
        <v>22531</v>
      </c>
      <c r="C4758" s="29" t="s">
        <v>24324</v>
      </c>
      <c r="D4758" s="29" t="s">
        <v>24428</v>
      </c>
      <c r="E4758" s="32">
        <v>18</v>
      </c>
      <c r="F4758" s="29" t="s">
        <v>14</v>
      </c>
      <c r="G4758" s="29" t="s">
        <v>22532</v>
      </c>
      <c r="H4758" s="32" t="s">
        <v>22533</v>
      </c>
      <c r="I4758" s="29" t="s">
        <v>238</v>
      </c>
      <c r="J4758" s="29" t="s">
        <v>48</v>
      </c>
      <c r="K4758" s="34">
        <v>44826</v>
      </c>
      <c r="L4758" s="29" t="s">
        <v>35</v>
      </c>
    </row>
    <row r="4759" spans="1:12" x14ac:dyDescent="0.8">
      <c r="A4759" s="29" t="s">
        <v>22535</v>
      </c>
      <c r="B4759" s="29" t="s">
        <v>22536</v>
      </c>
      <c r="C4759" s="29" t="s">
        <v>23840</v>
      </c>
      <c r="D4759" s="29" t="s">
        <v>24392</v>
      </c>
      <c r="E4759" s="32">
        <v>50</v>
      </c>
      <c r="F4759" s="29" t="s">
        <v>14</v>
      </c>
      <c r="G4759" s="29" t="s">
        <v>22537</v>
      </c>
      <c r="H4759" s="32" t="s">
        <v>22538</v>
      </c>
      <c r="I4759" s="29" t="s">
        <v>350</v>
      </c>
      <c r="J4759" s="29" t="s">
        <v>34</v>
      </c>
      <c r="K4759" s="34">
        <v>44247</v>
      </c>
      <c r="L4759" s="29" t="s">
        <v>26</v>
      </c>
    </row>
    <row r="4760" spans="1:12" x14ac:dyDescent="0.8">
      <c r="A4760" s="29" t="s">
        <v>22540</v>
      </c>
      <c r="B4760" s="29" t="s">
        <v>22541</v>
      </c>
      <c r="C4760" s="29" t="s">
        <v>24325</v>
      </c>
      <c r="D4760" s="29" t="s">
        <v>24466</v>
      </c>
      <c r="E4760" s="32"/>
      <c r="F4760" s="29" t="s">
        <v>14</v>
      </c>
      <c r="G4760" s="29" t="s">
        <v>22542</v>
      </c>
      <c r="H4760" s="32" t="s">
        <v>22543</v>
      </c>
      <c r="I4760" s="29" t="s">
        <v>186</v>
      </c>
      <c r="J4760" s="29" t="s">
        <v>74</v>
      </c>
      <c r="K4760" s="34">
        <v>44549</v>
      </c>
      <c r="L4760" s="29" t="s">
        <v>42</v>
      </c>
    </row>
    <row r="4761" spans="1:12" x14ac:dyDescent="0.8">
      <c r="A4761" s="29" t="s">
        <v>22545</v>
      </c>
      <c r="B4761" s="29" t="s">
        <v>22546</v>
      </c>
      <c r="C4761" s="29" t="s">
        <v>24097</v>
      </c>
      <c r="D4761" s="29" t="s">
        <v>24812</v>
      </c>
      <c r="E4761" s="32">
        <v>43</v>
      </c>
      <c r="F4761" s="29" t="s">
        <v>29</v>
      </c>
      <c r="G4761" s="29" t="s">
        <v>22547</v>
      </c>
      <c r="H4761" s="32" t="s">
        <v>22548</v>
      </c>
      <c r="I4761" s="29" t="s">
        <v>424</v>
      </c>
      <c r="J4761" s="29" t="s">
        <v>138</v>
      </c>
      <c r="K4761" s="34">
        <v>44021</v>
      </c>
      <c r="L4761" s="29" t="s">
        <v>35</v>
      </c>
    </row>
    <row r="4762" spans="1:12" x14ac:dyDescent="0.8">
      <c r="A4762" s="29" t="s">
        <v>22550</v>
      </c>
      <c r="B4762" s="29" t="s">
        <v>22551</v>
      </c>
      <c r="C4762" s="29" t="s">
        <v>23801</v>
      </c>
      <c r="D4762" s="29" t="s">
        <v>24346</v>
      </c>
      <c r="E4762" s="32">
        <v>19</v>
      </c>
      <c r="F4762" s="29" t="s">
        <v>14</v>
      </c>
      <c r="G4762" s="29" t="s">
        <v>22552</v>
      </c>
      <c r="H4762" s="32" t="s">
        <v>22553</v>
      </c>
      <c r="I4762" s="29" t="s">
        <v>746</v>
      </c>
      <c r="J4762" s="29" t="s">
        <v>145</v>
      </c>
      <c r="K4762" s="34">
        <v>45071</v>
      </c>
      <c r="L4762" s="29" t="s">
        <v>35</v>
      </c>
    </row>
    <row r="4763" spans="1:12" x14ac:dyDescent="0.8">
      <c r="A4763" s="29" t="s">
        <v>22555</v>
      </c>
      <c r="B4763" s="29" t="s">
        <v>22556</v>
      </c>
      <c r="C4763" s="29" t="s">
        <v>23909</v>
      </c>
      <c r="D4763" s="29" t="s">
        <v>24395</v>
      </c>
      <c r="E4763" s="32">
        <v>43</v>
      </c>
      <c r="F4763" s="29" t="s">
        <v>14</v>
      </c>
      <c r="G4763" s="29" t="s">
        <v>22557</v>
      </c>
      <c r="H4763" s="32" t="s">
        <v>22558</v>
      </c>
      <c r="I4763" s="29" t="s">
        <v>80</v>
      </c>
      <c r="J4763" s="29"/>
      <c r="K4763" s="34">
        <v>44390</v>
      </c>
      <c r="L4763" s="29" t="s">
        <v>42</v>
      </c>
    </row>
    <row r="4764" spans="1:12" x14ac:dyDescent="0.8">
      <c r="A4764" s="29" t="s">
        <v>22560</v>
      </c>
      <c r="B4764" s="29" t="s">
        <v>22561</v>
      </c>
      <c r="C4764" s="29" t="s">
        <v>23814</v>
      </c>
      <c r="D4764" s="29" t="s">
        <v>25123</v>
      </c>
      <c r="E4764" s="32">
        <v>43</v>
      </c>
      <c r="F4764" s="29" t="s">
        <v>29</v>
      </c>
      <c r="G4764" s="29" t="s">
        <v>22562</v>
      </c>
      <c r="H4764" s="32">
        <v>6489976875</v>
      </c>
      <c r="I4764" s="29" t="s">
        <v>238</v>
      </c>
      <c r="J4764" s="29" t="s">
        <v>48</v>
      </c>
      <c r="K4764" s="34">
        <v>45520</v>
      </c>
      <c r="L4764" s="29" t="s">
        <v>35</v>
      </c>
    </row>
    <row r="4765" spans="1:12" x14ac:dyDescent="0.8">
      <c r="A4765" s="29" t="s">
        <v>22564</v>
      </c>
      <c r="B4765" s="29" t="s">
        <v>22565</v>
      </c>
      <c r="C4765" s="29" t="s">
        <v>23746</v>
      </c>
      <c r="D4765" s="29" t="s">
        <v>24977</v>
      </c>
      <c r="E4765" s="32">
        <v>39</v>
      </c>
      <c r="F4765" s="29" t="s">
        <v>14</v>
      </c>
      <c r="G4765" s="29" t="s">
        <v>22566</v>
      </c>
      <c r="H4765" s="32">
        <f>1-494-638-4970</f>
        <v>-6101</v>
      </c>
      <c r="I4765" s="29" t="s">
        <v>297</v>
      </c>
      <c r="J4765" s="29" t="s">
        <v>99</v>
      </c>
      <c r="K4765" s="34">
        <v>44913</v>
      </c>
      <c r="L4765" s="29" t="s">
        <v>42</v>
      </c>
    </row>
    <row r="4766" spans="1:12" x14ac:dyDescent="0.8">
      <c r="A4766" s="29" t="s">
        <v>22568</v>
      </c>
      <c r="B4766" s="29" t="s">
        <v>22569</v>
      </c>
      <c r="C4766" s="29" t="s">
        <v>23777</v>
      </c>
      <c r="D4766" s="29" t="s">
        <v>24712</v>
      </c>
      <c r="E4766" s="32">
        <v>23</v>
      </c>
      <c r="F4766" s="29" t="s">
        <v>29</v>
      </c>
      <c r="G4766" s="29" t="s">
        <v>22570</v>
      </c>
      <c r="H4766" s="32">
        <v>9369380292</v>
      </c>
      <c r="I4766" s="29" t="s">
        <v>61</v>
      </c>
      <c r="J4766" s="29" t="s">
        <v>62</v>
      </c>
      <c r="K4766" s="34">
        <v>45604</v>
      </c>
      <c r="L4766" s="29" t="s">
        <v>42</v>
      </c>
    </row>
    <row r="4767" spans="1:12" x14ac:dyDescent="0.8">
      <c r="A4767" s="29" t="s">
        <v>22572</v>
      </c>
      <c r="B4767" s="29" t="s">
        <v>4987</v>
      </c>
      <c r="C4767" s="29" t="s">
        <v>23745</v>
      </c>
      <c r="D4767" s="29" t="s">
        <v>24331</v>
      </c>
      <c r="E4767" s="32">
        <v>37</v>
      </c>
      <c r="F4767" s="29" t="s">
        <v>29</v>
      </c>
      <c r="G4767" s="29" t="s">
        <v>9266</v>
      </c>
      <c r="H4767" s="32" t="s">
        <v>22573</v>
      </c>
      <c r="I4767" s="29" t="s">
        <v>2104</v>
      </c>
      <c r="J4767" s="29" t="s">
        <v>180</v>
      </c>
      <c r="K4767" s="34">
        <v>44390</v>
      </c>
      <c r="L4767" s="29" t="s">
        <v>26</v>
      </c>
    </row>
    <row r="4768" spans="1:12" x14ac:dyDescent="0.8">
      <c r="A4768" s="29" t="s">
        <v>22575</v>
      </c>
      <c r="B4768" s="29" t="s">
        <v>22576</v>
      </c>
      <c r="C4768" s="29" t="s">
        <v>23801</v>
      </c>
      <c r="D4768" s="29" t="s">
        <v>24562</v>
      </c>
      <c r="E4768" s="32">
        <v>20</v>
      </c>
      <c r="F4768" s="29" t="s">
        <v>14</v>
      </c>
      <c r="G4768" s="29" t="s">
        <v>22577</v>
      </c>
      <c r="H4768" s="32" t="s">
        <v>22578</v>
      </c>
      <c r="I4768" s="29" t="s">
        <v>137</v>
      </c>
      <c r="J4768" s="29" t="s">
        <v>138</v>
      </c>
      <c r="K4768" s="34">
        <v>43903</v>
      </c>
      <c r="L4768" s="29" t="s">
        <v>42</v>
      </c>
    </row>
    <row r="4769" spans="1:12" x14ac:dyDescent="0.8">
      <c r="A4769" s="29" t="s">
        <v>22580</v>
      </c>
      <c r="B4769" s="29" t="s">
        <v>22581</v>
      </c>
      <c r="C4769" s="29" t="s">
        <v>23852</v>
      </c>
      <c r="D4769" s="29" t="s">
        <v>24665</v>
      </c>
      <c r="E4769" s="32">
        <v>31</v>
      </c>
      <c r="F4769" s="29" t="s">
        <v>14</v>
      </c>
      <c r="G4769" s="29" t="s">
        <v>22582</v>
      </c>
      <c r="H4769" s="32" t="s">
        <v>22583</v>
      </c>
      <c r="I4769" s="29" t="s">
        <v>390</v>
      </c>
      <c r="J4769" s="29" t="s">
        <v>180</v>
      </c>
      <c r="K4769" s="34">
        <v>45664</v>
      </c>
      <c r="L4769" s="29" t="s">
        <v>35</v>
      </c>
    </row>
    <row r="4770" spans="1:12" x14ac:dyDescent="0.8">
      <c r="A4770" s="29" t="s">
        <v>22585</v>
      </c>
      <c r="B4770" s="29" t="s">
        <v>22586</v>
      </c>
      <c r="C4770" s="29" t="s">
        <v>23752</v>
      </c>
      <c r="D4770" s="29" t="s">
        <v>24578</v>
      </c>
      <c r="E4770" s="32">
        <v>47</v>
      </c>
      <c r="F4770" s="29" t="s">
        <v>14</v>
      </c>
      <c r="G4770" s="29" t="s">
        <v>22587</v>
      </c>
      <c r="H4770" s="32" t="s">
        <v>22588</v>
      </c>
      <c r="I4770" s="29" t="s">
        <v>450</v>
      </c>
      <c r="J4770" s="29" t="s">
        <v>138</v>
      </c>
      <c r="K4770" s="34">
        <v>44033</v>
      </c>
      <c r="L4770" s="29" t="s">
        <v>35</v>
      </c>
    </row>
    <row r="4771" spans="1:12" x14ac:dyDescent="0.8">
      <c r="A4771" s="29" t="s">
        <v>22590</v>
      </c>
      <c r="B4771" s="29" t="s">
        <v>22591</v>
      </c>
      <c r="C4771" s="29" t="s">
        <v>23897</v>
      </c>
      <c r="D4771" s="29" t="s">
        <v>24661</v>
      </c>
      <c r="E4771" s="32">
        <v>44</v>
      </c>
      <c r="F4771" s="29" t="s">
        <v>14</v>
      </c>
      <c r="G4771" s="29" t="s">
        <v>22592</v>
      </c>
      <c r="H4771" s="32">
        <v>3564109742</v>
      </c>
      <c r="I4771" s="29" t="s">
        <v>796</v>
      </c>
      <c r="J4771" s="29" t="s">
        <v>19</v>
      </c>
      <c r="K4771" s="34">
        <v>45698</v>
      </c>
      <c r="L4771" s="29" t="s">
        <v>42</v>
      </c>
    </row>
    <row r="4772" spans="1:12" x14ac:dyDescent="0.8">
      <c r="A4772" s="29" t="s">
        <v>22594</v>
      </c>
      <c r="B4772" s="29" t="s">
        <v>22595</v>
      </c>
      <c r="C4772" s="29" t="s">
        <v>24099</v>
      </c>
      <c r="D4772" s="29" t="s">
        <v>24599</v>
      </c>
      <c r="E4772" s="32">
        <v>35</v>
      </c>
      <c r="F4772" s="29"/>
      <c r="G4772" s="29" t="s">
        <v>22596</v>
      </c>
      <c r="H4772" s="32"/>
      <c r="I4772" s="29" t="s">
        <v>41</v>
      </c>
      <c r="J4772" s="29" t="s">
        <v>19</v>
      </c>
      <c r="K4772" s="34">
        <v>45214</v>
      </c>
      <c r="L4772" s="29" t="s">
        <v>35</v>
      </c>
    </row>
    <row r="4773" spans="1:12" x14ac:dyDescent="0.8">
      <c r="A4773" s="29" t="s">
        <v>22598</v>
      </c>
      <c r="B4773" s="29" t="s">
        <v>22599</v>
      </c>
      <c r="C4773" s="29" t="s">
        <v>23814</v>
      </c>
      <c r="D4773" s="29" t="s">
        <v>24387</v>
      </c>
      <c r="E4773" s="32">
        <v>23</v>
      </c>
      <c r="F4773" s="29" t="s">
        <v>29</v>
      </c>
      <c r="G4773" s="29" t="s">
        <v>22600</v>
      </c>
      <c r="H4773" s="32" t="s">
        <v>22601</v>
      </c>
      <c r="I4773" s="29" t="s">
        <v>952</v>
      </c>
      <c r="J4773" s="29" t="s">
        <v>126</v>
      </c>
      <c r="K4773" s="34">
        <v>44873</v>
      </c>
      <c r="L4773" s="29" t="s">
        <v>26</v>
      </c>
    </row>
    <row r="4774" spans="1:12" x14ac:dyDescent="0.8">
      <c r="A4774" s="29" t="s">
        <v>22603</v>
      </c>
      <c r="B4774" s="29" t="s">
        <v>22604</v>
      </c>
      <c r="C4774" s="29" t="s">
        <v>24185</v>
      </c>
      <c r="D4774" s="29" t="s">
        <v>25180</v>
      </c>
      <c r="E4774" s="32">
        <v>42</v>
      </c>
      <c r="F4774" s="29" t="s">
        <v>14</v>
      </c>
      <c r="G4774" s="29" t="s">
        <v>22605</v>
      </c>
      <c r="H4774" s="32">
        <f>1-593-480-4308</f>
        <v>-5380</v>
      </c>
      <c r="I4774" s="29" t="s">
        <v>796</v>
      </c>
      <c r="J4774" s="29" t="s">
        <v>19</v>
      </c>
      <c r="K4774" s="34">
        <v>45551</v>
      </c>
      <c r="L4774" s="29" t="s">
        <v>42</v>
      </c>
    </row>
    <row r="4775" spans="1:12" x14ac:dyDescent="0.8">
      <c r="A4775" s="29" t="s">
        <v>22607</v>
      </c>
      <c r="B4775" s="29" t="s">
        <v>22608</v>
      </c>
      <c r="C4775" s="29" t="s">
        <v>23908</v>
      </c>
      <c r="D4775" s="29" t="s">
        <v>24664</v>
      </c>
      <c r="E4775" s="32">
        <v>35</v>
      </c>
      <c r="F4775" s="29" t="s">
        <v>29</v>
      </c>
      <c r="G4775" s="29" t="s">
        <v>22609</v>
      </c>
      <c r="H4775" s="32" t="s">
        <v>22610</v>
      </c>
      <c r="I4775" s="29" t="s">
        <v>529</v>
      </c>
      <c r="J4775" s="29" t="s">
        <v>55</v>
      </c>
      <c r="K4775" s="34">
        <v>44633</v>
      </c>
      <c r="L4775" s="29" t="s">
        <v>26</v>
      </c>
    </row>
    <row r="4776" spans="1:12" x14ac:dyDescent="0.8">
      <c r="A4776" s="29" t="s">
        <v>22612</v>
      </c>
      <c r="B4776" s="29" t="s">
        <v>22613</v>
      </c>
      <c r="C4776" s="29" t="s">
        <v>23752</v>
      </c>
      <c r="D4776" s="29" t="s">
        <v>23796</v>
      </c>
      <c r="E4776" s="32">
        <v>18</v>
      </c>
      <c r="F4776" s="29" t="s">
        <v>14</v>
      </c>
      <c r="G4776" s="29" t="s">
        <v>22614</v>
      </c>
      <c r="H4776" s="32">
        <v>8796684153</v>
      </c>
      <c r="I4776" s="29" t="s">
        <v>558</v>
      </c>
      <c r="J4776" s="29" t="s">
        <v>55</v>
      </c>
      <c r="K4776" s="34">
        <v>45177</v>
      </c>
      <c r="L4776" s="29" t="s">
        <v>42</v>
      </c>
    </row>
    <row r="4777" spans="1:12" x14ac:dyDescent="0.8">
      <c r="A4777" s="29" t="s">
        <v>22616</v>
      </c>
      <c r="B4777" s="29" t="s">
        <v>22617</v>
      </c>
      <c r="C4777" s="29" t="s">
        <v>23953</v>
      </c>
      <c r="D4777" s="29" t="s">
        <v>24331</v>
      </c>
      <c r="E4777" s="32">
        <v>44</v>
      </c>
      <c r="F4777" s="29" t="s">
        <v>29</v>
      </c>
      <c r="G4777" s="29" t="s">
        <v>22618</v>
      </c>
      <c r="H4777" s="32" t="s">
        <v>22619</v>
      </c>
      <c r="I4777" s="29" t="s">
        <v>270</v>
      </c>
      <c r="J4777" s="29" t="s">
        <v>19</v>
      </c>
      <c r="K4777" s="34">
        <v>45501</v>
      </c>
      <c r="L4777" s="29" t="s">
        <v>35</v>
      </c>
    </row>
    <row r="4778" spans="1:12" x14ac:dyDescent="0.8">
      <c r="A4778" s="29" t="s">
        <v>22621</v>
      </c>
      <c r="B4778" s="29" t="s">
        <v>22622</v>
      </c>
      <c r="C4778" s="29" t="s">
        <v>24107</v>
      </c>
      <c r="D4778" s="29" t="s">
        <v>25148</v>
      </c>
      <c r="E4778" s="32">
        <v>34</v>
      </c>
      <c r="F4778" s="29" t="s">
        <v>108</v>
      </c>
      <c r="G4778" s="29" t="s">
        <v>22623</v>
      </c>
      <c r="H4778" s="32" t="s">
        <v>22624</v>
      </c>
      <c r="I4778" s="29" t="s">
        <v>355</v>
      </c>
      <c r="J4778" s="29" t="s">
        <v>180</v>
      </c>
      <c r="K4778" s="34">
        <v>44187</v>
      </c>
      <c r="L4778" s="29" t="s">
        <v>42</v>
      </c>
    </row>
    <row r="4779" spans="1:12" x14ac:dyDescent="0.8">
      <c r="A4779" s="29" t="s">
        <v>22626</v>
      </c>
      <c r="B4779" s="29" t="s">
        <v>22627</v>
      </c>
      <c r="C4779" s="29" t="s">
        <v>24321</v>
      </c>
      <c r="D4779" s="29" t="s">
        <v>24366</v>
      </c>
      <c r="E4779" s="32">
        <v>49</v>
      </c>
      <c r="F4779" s="29" t="s">
        <v>14</v>
      </c>
      <c r="G4779" s="29" t="s">
        <v>22628</v>
      </c>
      <c r="H4779" s="32" t="s">
        <v>22629</v>
      </c>
      <c r="I4779" s="29" t="s">
        <v>125</v>
      </c>
      <c r="J4779" s="29" t="s">
        <v>126</v>
      </c>
      <c r="K4779" s="34">
        <v>45432</v>
      </c>
      <c r="L4779" s="29" t="s">
        <v>35</v>
      </c>
    </row>
    <row r="4780" spans="1:12" x14ac:dyDescent="0.8">
      <c r="A4780" s="29" t="s">
        <v>22631</v>
      </c>
      <c r="B4780" s="29" t="s">
        <v>22632</v>
      </c>
      <c r="C4780" s="29" t="s">
        <v>23999</v>
      </c>
      <c r="D4780" s="29" t="s">
        <v>24530</v>
      </c>
      <c r="E4780" s="32">
        <v>21</v>
      </c>
      <c r="F4780" s="29" t="s">
        <v>14</v>
      </c>
      <c r="G4780" s="29" t="s">
        <v>22633</v>
      </c>
      <c r="H4780" s="32" t="s">
        <v>22634</v>
      </c>
      <c r="I4780" s="29" t="s">
        <v>167</v>
      </c>
      <c r="J4780" s="29" t="s">
        <v>138</v>
      </c>
      <c r="K4780" s="34">
        <v>44639</v>
      </c>
      <c r="L4780" s="29" t="s">
        <v>35</v>
      </c>
    </row>
    <row r="4781" spans="1:12" x14ac:dyDescent="0.8">
      <c r="A4781" s="29" t="s">
        <v>22636</v>
      </c>
      <c r="B4781" s="29" t="s">
        <v>17421</v>
      </c>
      <c r="C4781" s="29" t="s">
        <v>23954</v>
      </c>
      <c r="D4781" s="29" t="s">
        <v>24457</v>
      </c>
      <c r="E4781" s="32">
        <v>18</v>
      </c>
      <c r="F4781" s="29" t="s">
        <v>14</v>
      </c>
      <c r="G4781" s="29" t="s">
        <v>22637</v>
      </c>
      <c r="H4781" s="32" t="s">
        <v>22638</v>
      </c>
      <c r="I4781" s="29" t="s">
        <v>1974</v>
      </c>
      <c r="J4781" s="29" t="s">
        <v>180</v>
      </c>
      <c r="K4781" s="34">
        <v>44179</v>
      </c>
      <c r="L4781" s="29" t="s">
        <v>35</v>
      </c>
    </row>
    <row r="4782" spans="1:12" x14ac:dyDescent="0.8">
      <c r="A4782" s="29" t="s">
        <v>22640</v>
      </c>
      <c r="B4782" s="29" t="s">
        <v>22641</v>
      </c>
      <c r="C4782" s="29" t="s">
        <v>24025</v>
      </c>
      <c r="D4782" s="29" t="s">
        <v>25181</v>
      </c>
      <c r="E4782" s="32">
        <v>38</v>
      </c>
      <c r="F4782" s="29" t="s">
        <v>14</v>
      </c>
      <c r="G4782" s="29" t="s">
        <v>22642</v>
      </c>
      <c r="H4782" s="32">
        <v>9523685926</v>
      </c>
      <c r="I4782" s="29" t="s">
        <v>119</v>
      </c>
      <c r="J4782" s="29" t="s">
        <v>55</v>
      </c>
      <c r="K4782" s="34">
        <v>44319</v>
      </c>
      <c r="L4782" s="29" t="s">
        <v>35</v>
      </c>
    </row>
    <row r="4783" spans="1:12" x14ac:dyDescent="0.8">
      <c r="A4783" s="29" t="s">
        <v>22644</v>
      </c>
      <c r="B4783" s="29" t="s">
        <v>22645</v>
      </c>
      <c r="C4783" s="29" t="s">
        <v>23746</v>
      </c>
      <c r="D4783" s="29" t="s">
        <v>25182</v>
      </c>
      <c r="E4783" s="32">
        <v>38</v>
      </c>
      <c r="F4783" s="29" t="s">
        <v>14</v>
      </c>
      <c r="G4783" s="29" t="s">
        <v>22646</v>
      </c>
      <c r="H4783" s="32" t="s">
        <v>22647</v>
      </c>
      <c r="I4783" s="29" t="s">
        <v>18</v>
      </c>
      <c r="J4783" s="29" t="s">
        <v>19</v>
      </c>
      <c r="K4783" s="34">
        <v>44564</v>
      </c>
      <c r="L4783" s="29" t="s">
        <v>35</v>
      </c>
    </row>
    <row r="4784" spans="1:12" x14ac:dyDescent="0.8">
      <c r="A4784" s="29" t="s">
        <v>22649</v>
      </c>
      <c r="B4784" s="29" t="s">
        <v>13737</v>
      </c>
      <c r="C4784" s="29" t="s">
        <v>23888</v>
      </c>
      <c r="D4784" s="29" t="s">
        <v>24428</v>
      </c>
      <c r="E4784" s="32">
        <v>18</v>
      </c>
      <c r="F4784" s="29" t="s">
        <v>14</v>
      </c>
      <c r="G4784" s="29" t="s">
        <v>22650</v>
      </c>
      <c r="H4784" s="32" t="s">
        <v>22651</v>
      </c>
      <c r="I4784" s="29" t="s">
        <v>227</v>
      </c>
      <c r="J4784" s="29" t="s">
        <v>221</v>
      </c>
      <c r="K4784" s="34">
        <v>45341</v>
      </c>
      <c r="L4784" s="29" t="s">
        <v>35</v>
      </c>
    </row>
    <row r="4785" spans="1:12" x14ac:dyDescent="0.8">
      <c r="A4785" s="29" t="s">
        <v>22653</v>
      </c>
      <c r="B4785" s="29" t="s">
        <v>22654</v>
      </c>
      <c r="C4785" s="29" t="s">
        <v>24030</v>
      </c>
      <c r="D4785" s="29" t="s">
        <v>24933</v>
      </c>
      <c r="E4785" s="32">
        <v>23</v>
      </c>
      <c r="F4785" s="29" t="s">
        <v>29</v>
      </c>
      <c r="G4785" s="29" t="s">
        <v>22655</v>
      </c>
      <c r="H4785" s="32" t="s">
        <v>22656</v>
      </c>
      <c r="I4785" s="29" t="s">
        <v>186</v>
      </c>
      <c r="J4785" s="29" t="s">
        <v>74</v>
      </c>
      <c r="K4785" s="34">
        <v>45439</v>
      </c>
      <c r="L4785" s="29" t="s">
        <v>35</v>
      </c>
    </row>
    <row r="4786" spans="1:12" x14ac:dyDescent="0.8">
      <c r="A4786" s="29" t="s">
        <v>22658</v>
      </c>
      <c r="B4786" s="29" t="s">
        <v>22659</v>
      </c>
      <c r="C4786" s="29" t="s">
        <v>24041</v>
      </c>
      <c r="D4786" s="29" t="s">
        <v>24398</v>
      </c>
      <c r="E4786" s="32">
        <v>68</v>
      </c>
      <c r="F4786" s="29" t="s">
        <v>29</v>
      </c>
      <c r="G4786" s="29" t="s">
        <v>22660</v>
      </c>
      <c r="H4786" s="32" t="s">
        <v>22661</v>
      </c>
      <c r="I4786" s="29" t="s">
        <v>553</v>
      </c>
      <c r="J4786" s="29" t="s">
        <v>221</v>
      </c>
      <c r="K4786" s="34">
        <v>44493</v>
      </c>
      <c r="L4786" s="29" t="s">
        <v>26</v>
      </c>
    </row>
    <row r="4787" spans="1:12" x14ac:dyDescent="0.8">
      <c r="A4787" s="29" t="s">
        <v>22663</v>
      </c>
      <c r="B4787" s="29" t="s">
        <v>22664</v>
      </c>
      <c r="C4787" s="29" t="s">
        <v>23917</v>
      </c>
      <c r="D4787" s="29" t="s">
        <v>25107</v>
      </c>
      <c r="E4787" s="32"/>
      <c r="F4787" s="29" t="s">
        <v>29</v>
      </c>
      <c r="G4787" s="29" t="s">
        <v>22665</v>
      </c>
      <c r="H4787" s="32" t="s">
        <v>22666</v>
      </c>
      <c r="I4787" s="29" t="s">
        <v>1974</v>
      </c>
      <c r="J4787" s="29" t="s">
        <v>180</v>
      </c>
      <c r="K4787" s="34">
        <v>45501</v>
      </c>
      <c r="L4787" s="29" t="s">
        <v>42</v>
      </c>
    </row>
    <row r="4788" spans="1:12" x14ac:dyDescent="0.8">
      <c r="A4788" s="29" t="s">
        <v>22668</v>
      </c>
      <c r="B4788" s="29" t="s">
        <v>22669</v>
      </c>
      <c r="C4788" s="29" t="s">
        <v>24092</v>
      </c>
      <c r="D4788" s="29" t="s">
        <v>24456</v>
      </c>
      <c r="E4788" s="32">
        <v>43</v>
      </c>
      <c r="F4788" s="29" t="s">
        <v>29</v>
      </c>
      <c r="G4788" s="29" t="s">
        <v>22670</v>
      </c>
      <c r="H4788" s="32" t="s">
        <v>22671</v>
      </c>
      <c r="I4788" s="29" t="s">
        <v>424</v>
      </c>
      <c r="J4788" s="29" t="s">
        <v>138</v>
      </c>
      <c r="K4788" s="34">
        <v>45052</v>
      </c>
      <c r="L4788" s="29" t="s">
        <v>35</v>
      </c>
    </row>
    <row r="4789" spans="1:12" x14ac:dyDescent="0.8">
      <c r="A4789" s="29" t="s">
        <v>22673</v>
      </c>
      <c r="B4789" s="29" t="s">
        <v>22674</v>
      </c>
      <c r="C4789" s="29" t="s">
        <v>23847</v>
      </c>
      <c r="D4789" s="29" t="s">
        <v>24523</v>
      </c>
      <c r="E4789" s="32">
        <v>27</v>
      </c>
      <c r="F4789" s="29" t="s">
        <v>29</v>
      </c>
      <c r="G4789" s="29" t="s">
        <v>22675</v>
      </c>
      <c r="H4789" s="32" t="s">
        <v>22676</v>
      </c>
      <c r="I4789" s="29" t="s">
        <v>255</v>
      </c>
      <c r="J4789" s="29" t="s">
        <v>145</v>
      </c>
      <c r="K4789" s="34">
        <v>43962</v>
      </c>
      <c r="L4789" s="29" t="s">
        <v>26</v>
      </c>
    </row>
    <row r="4790" spans="1:12" x14ac:dyDescent="0.8">
      <c r="A4790" s="29" t="s">
        <v>22678</v>
      </c>
      <c r="B4790" s="29" t="s">
        <v>22679</v>
      </c>
      <c r="C4790" s="29" t="s">
        <v>23768</v>
      </c>
      <c r="D4790" s="29" t="s">
        <v>25183</v>
      </c>
      <c r="E4790" s="32">
        <v>18</v>
      </c>
      <c r="F4790" s="29" t="s">
        <v>29</v>
      </c>
      <c r="G4790" s="29" t="s">
        <v>22680</v>
      </c>
      <c r="H4790" s="32" t="s">
        <v>22681</v>
      </c>
      <c r="I4790" s="29" t="s">
        <v>167</v>
      </c>
      <c r="J4790" s="29" t="s">
        <v>138</v>
      </c>
      <c r="K4790" s="34">
        <v>44957</v>
      </c>
      <c r="L4790" s="29" t="s">
        <v>35</v>
      </c>
    </row>
    <row r="4791" spans="1:12" x14ac:dyDescent="0.8">
      <c r="A4791" s="29" t="s">
        <v>22683</v>
      </c>
      <c r="B4791" s="29" t="s">
        <v>22684</v>
      </c>
      <c r="C4791" s="29" t="s">
        <v>24062</v>
      </c>
      <c r="D4791" s="29" t="s">
        <v>24376</v>
      </c>
      <c r="E4791" s="32">
        <v>32</v>
      </c>
      <c r="F4791" s="29" t="s">
        <v>29</v>
      </c>
      <c r="G4791" s="29" t="s">
        <v>22685</v>
      </c>
      <c r="H4791" s="32" t="s">
        <v>22686</v>
      </c>
      <c r="I4791" s="29" t="s">
        <v>285</v>
      </c>
      <c r="J4791" s="29" t="s">
        <v>193</v>
      </c>
      <c r="K4791" s="34">
        <v>44341</v>
      </c>
      <c r="L4791" s="29" t="s">
        <v>42</v>
      </c>
    </row>
    <row r="4792" spans="1:12" x14ac:dyDescent="0.8">
      <c r="A4792" s="29" t="s">
        <v>22688</v>
      </c>
      <c r="B4792" s="29" t="s">
        <v>22689</v>
      </c>
      <c r="C4792" s="29" t="s">
        <v>23856</v>
      </c>
      <c r="D4792" s="29" t="s">
        <v>24649</v>
      </c>
      <c r="E4792" s="32">
        <v>31</v>
      </c>
      <c r="F4792" s="29" t="s">
        <v>29</v>
      </c>
      <c r="G4792" s="29" t="s">
        <v>22690</v>
      </c>
      <c r="H4792" s="32" t="s">
        <v>22691</v>
      </c>
      <c r="I4792" s="29" t="s">
        <v>309</v>
      </c>
      <c r="J4792" s="29" t="s">
        <v>74</v>
      </c>
      <c r="K4792" s="34">
        <v>44631</v>
      </c>
      <c r="L4792" s="29" t="s">
        <v>26</v>
      </c>
    </row>
    <row r="4793" spans="1:12" x14ac:dyDescent="0.8">
      <c r="A4793" s="29" t="s">
        <v>22693</v>
      </c>
      <c r="B4793" s="29" t="s">
        <v>22694</v>
      </c>
      <c r="C4793" s="29" t="s">
        <v>23851</v>
      </c>
      <c r="D4793" s="29" t="s">
        <v>24784</v>
      </c>
      <c r="E4793" s="32">
        <v>30</v>
      </c>
      <c r="F4793" s="29" t="s">
        <v>29</v>
      </c>
      <c r="G4793" s="29" t="s">
        <v>22695</v>
      </c>
      <c r="H4793" s="32">
        <f>1-628-587-9513</f>
        <v>-10727</v>
      </c>
      <c r="I4793" s="29" t="s">
        <v>553</v>
      </c>
      <c r="J4793" s="29" t="s">
        <v>221</v>
      </c>
      <c r="K4793" s="34">
        <v>45355</v>
      </c>
      <c r="L4793" s="29" t="s">
        <v>35</v>
      </c>
    </row>
    <row r="4794" spans="1:12" x14ac:dyDescent="0.8">
      <c r="A4794" s="29" t="s">
        <v>22697</v>
      </c>
      <c r="B4794" s="29" t="s">
        <v>22698</v>
      </c>
      <c r="C4794" s="29" t="s">
        <v>24325</v>
      </c>
      <c r="D4794" s="29" t="s">
        <v>24482</v>
      </c>
      <c r="E4794" s="32">
        <v>33</v>
      </c>
      <c r="F4794" s="29" t="s">
        <v>14</v>
      </c>
      <c r="G4794" s="29" t="s">
        <v>22699</v>
      </c>
      <c r="H4794" s="32"/>
      <c r="I4794" s="29" t="s">
        <v>244</v>
      </c>
      <c r="J4794" s="29" t="s">
        <v>221</v>
      </c>
      <c r="K4794" s="34">
        <v>45187</v>
      </c>
      <c r="L4794" s="29" t="s">
        <v>35</v>
      </c>
    </row>
    <row r="4795" spans="1:12" x14ac:dyDescent="0.8">
      <c r="A4795" s="29" t="s">
        <v>22701</v>
      </c>
      <c r="B4795" s="29" t="s">
        <v>22702</v>
      </c>
      <c r="C4795" s="29" t="s">
        <v>23778</v>
      </c>
      <c r="D4795" s="29" t="s">
        <v>23924</v>
      </c>
      <c r="E4795" s="32">
        <v>38</v>
      </c>
      <c r="F4795" s="29" t="s">
        <v>29</v>
      </c>
      <c r="G4795" s="29" t="s">
        <v>22703</v>
      </c>
      <c r="H4795" s="32" t="s">
        <v>22704</v>
      </c>
      <c r="I4795" s="29" t="s">
        <v>119</v>
      </c>
      <c r="J4795" s="29" t="s">
        <v>55</v>
      </c>
      <c r="K4795" s="34">
        <v>45349</v>
      </c>
      <c r="L4795" s="29" t="s">
        <v>35</v>
      </c>
    </row>
    <row r="4796" spans="1:12" x14ac:dyDescent="0.8">
      <c r="A4796" s="29" t="s">
        <v>22706</v>
      </c>
      <c r="B4796" s="29" t="s">
        <v>22707</v>
      </c>
      <c r="C4796" s="29" t="s">
        <v>24326</v>
      </c>
      <c r="D4796" s="29" t="s">
        <v>24508</v>
      </c>
      <c r="E4796" s="32"/>
      <c r="F4796" s="29" t="s">
        <v>29</v>
      </c>
      <c r="G4796" s="29" t="s">
        <v>22708</v>
      </c>
      <c r="H4796" s="32" t="s">
        <v>22709</v>
      </c>
      <c r="I4796" s="29" t="s">
        <v>199</v>
      </c>
      <c r="J4796" s="29" t="s">
        <v>74</v>
      </c>
      <c r="K4796" s="34">
        <v>44205</v>
      </c>
      <c r="L4796" s="29" t="s">
        <v>42</v>
      </c>
    </row>
    <row r="4797" spans="1:12" x14ac:dyDescent="0.8">
      <c r="A4797" s="29" t="s">
        <v>22711</v>
      </c>
      <c r="B4797" s="29" t="s">
        <v>22712</v>
      </c>
      <c r="C4797" s="29" t="s">
        <v>23903</v>
      </c>
      <c r="D4797" s="29" t="s">
        <v>24544</v>
      </c>
      <c r="E4797" s="32">
        <v>19</v>
      </c>
      <c r="F4797" s="29" t="s">
        <v>14</v>
      </c>
      <c r="G4797" s="29" t="s">
        <v>8979</v>
      </c>
      <c r="H4797" s="32" t="s">
        <v>22713</v>
      </c>
      <c r="I4797" s="29" t="s">
        <v>67</v>
      </c>
      <c r="J4797" s="29" t="s">
        <v>62</v>
      </c>
      <c r="K4797" s="34">
        <v>45133</v>
      </c>
      <c r="L4797" s="29" t="s">
        <v>35</v>
      </c>
    </row>
    <row r="4798" spans="1:12" x14ac:dyDescent="0.8">
      <c r="A4798" s="29" t="s">
        <v>22715</v>
      </c>
      <c r="B4798" s="29" t="s">
        <v>22716</v>
      </c>
      <c r="C4798" s="29" t="s">
        <v>23740</v>
      </c>
      <c r="D4798" s="29" t="s">
        <v>24423</v>
      </c>
      <c r="E4798" s="32">
        <v>40</v>
      </c>
      <c r="F4798" s="29" t="s">
        <v>14</v>
      </c>
      <c r="G4798" s="29" t="s">
        <v>22717</v>
      </c>
      <c r="H4798" s="32" t="s">
        <v>22718</v>
      </c>
      <c r="I4798" s="29" t="s">
        <v>112</v>
      </c>
      <c r="J4798" s="29"/>
      <c r="K4798" s="34">
        <v>44415</v>
      </c>
      <c r="L4798" s="29"/>
    </row>
    <row r="4799" spans="1:12" x14ac:dyDescent="0.8">
      <c r="A4799" s="29" t="s">
        <v>22720</v>
      </c>
      <c r="B4799" s="29" t="s">
        <v>22721</v>
      </c>
      <c r="C4799" s="29" t="s">
        <v>23890</v>
      </c>
      <c r="D4799" s="29" t="s">
        <v>24664</v>
      </c>
      <c r="E4799" s="32">
        <v>18</v>
      </c>
      <c r="F4799" s="29" t="s">
        <v>14</v>
      </c>
      <c r="G4799" s="29" t="s">
        <v>22722</v>
      </c>
      <c r="H4799" s="32" t="s">
        <v>22723</v>
      </c>
      <c r="I4799" s="29" t="s">
        <v>1777</v>
      </c>
      <c r="J4799" s="29" t="s">
        <v>145</v>
      </c>
      <c r="K4799" s="34">
        <v>45631</v>
      </c>
      <c r="L4799" s="29" t="s">
        <v>35</v>
      </c>
    </row>
    <row r="4800" spans="1:12" x14ac:dyDescent="0.8">
      <c r="A4800" s="29" t="s">
        <v>22725</v>
      </c>
      <c r="B4800" s="29" t="s">
        <v>22726</v>
      </c>
      <c r="C4800" s="29" t="s">
        <v>23965</v>
      </c>
      <c r="D4800" s="29" t="s">
        <v>24182</v>
      </c>
      <c r="E4800" s="32">
        <v>18</v>
      </c>
      <c r="F4800" s="29" t="s">
        <v>29</v>
      </c>
      <c r="G4800" s="29" t="s">
        <v>22727</v>
      </c>
      <c r="H4800" s="32" t="s">
        <v>22728</v>
      </c>
      <c r="I4800" s="29" t="s">
        <v>309</v>
      </c>
      <c r="J4800" s="29" t="s">
        <v>74</v>
      </c>
      <c r="K4800" s="34">
        <v>44509</v>
      </c>
      <c r="L4800" s="29" t="s">
        <v>35</v>
      </c>
    </row>
    <row r="4801" spans="1:12" x14ac:dyDescent="0.8">
      <c r="A4801" s="29" t="s">
        <v>22729</v>
      </c>
      <c r="B4801" s="29"/>
      <c r="C4801" s="29"/>
      <c r="D4801" s="29"/>
      <c r="E4801" s="32">
        <v>43</v>
      </c>
      <c r="F4801" s="29" t="s">
        <v>14</v>
      </c>
      <c r="G4801" s="29" t="s">
        <v>22730</v>
      </c>
      <c r="H4801" s="32" t="s">
        <v>22731</v>
      </c>
      <c r="I4801" s="29" t="s">
        <v>320</v>
      </c>
      <c r="J4801" s="29" t="s">
        <v>138</v>
      </c>
      <c r="K4801" s="34">
        <v>43913</v>
      </c>
      <c r="L4801" s="29" t="s">
        <v>26</v>
      </c>
    </row>
    <row r="4802" spans="1:12" x14ac:dyDescent="0.8">
      <c r="A4802" s="29" t="s">
        <v>22733</v>
      </c>
      <c r="B4802" s="29" t="s">
        <v>22734</v>
      </c>
      <c r="C4802" s="29" t="s">
        <v>23825</v>
      </c>
      <c r="D4802" s="29" t="s">
        <v>24281</v>
      </c>
      <c r="E4802" s="32">
        <v>41</v>
      </c>
      <c r="F4802" s="29" t="s">
        <v>14</v>
      </c>
      <c r="G4802" s="29" t="s">
        <v>22735</v>
      </c>
      <c r="H4802" s="32" t="s">
        <v>22736</v>
      </c>
      <c r="I4802" s="29" t="s">
        <v>249</v>
      </c>
      <c r="J4802" s="29" t="s">
        <v>55</v>
      </c>
      <c r="K4802" s="34">
        <v>45365</v>
      </c>
      <c r="L4802" s="29" t="s">
        <v>35</v>
      </c>
    </row>
    <row r="4803" spans="1:12" x14ac:dyDescent="0.8">
      <c r="A4803" s="29" t="s">
        <v>22738</v>
      </c>
      <c r="B4803" s="29" t="s">
        <v>22739</v>
      </c>
      <c r="C4803" s="29" t="s">
        <v>23916</v>
      </c>
      <c r="D4803" s="29" t="s">
        <v>25123</v>
      </c>
      <c r="E4803" s="32">
        <v>34</v>
      </c>
      <c r="F4803" s="29" t="s">
        <v>14</v>
      </c>
      <c r="G4803" s="29" t="s">
        <v>22740</v>
      </c>
      <c r="H4803" s="32" t="s">
        <v>22741</v>
      </c>
      <c r="I4803" s="29" t="s">
        <v>390</v>
      </c>
      <c r="J4803" s="29" t="s">
        <v>180</v>
      </c>
      <c r="K4803" s="34">
        <v>45155</v>
      </c>
      <c r="L4803" s="29" t="s">
        <v>26</v>
      </c>
    </row>
    <row r="4804" spans="1:12" x14ac:dyDescent="0.8">
      <c r="A4804" s="29" t="s">
        <v>22743</v>
      </c>
      <c r="B4804" s="29" t="s">
        <v>22744</v>
      </c>
      <c r="C4804" s="29" t="s">
        <v>24071</v>
      </c>
      <c r="D4804" s="29" t="s">
        <v>24795</v>
      </c>
      <c r="E4804" s="32">
        <v>18</v>
      </c>
      <c r="F4804" s="29" t="s">
        <v>29</v>
      </c>
      <c r="G4804" s="29" t="s">
        <v>22745</v>
      </c>
      <c r="H4804" s="32" t="s">
        <v>22746</v>
      </c>
      <c r="I4804" s="29" t="s">
        <v>730</v>
      </c>
      <c r="J4804" s="29" t="s">
        <v>62</v>
      </c>
      <c r="K4804" s="34">
        <v>45207</v>
      </c>
      <c r="L4804" s="29" t="s">
        <v>26</v>
      </c>
    </row>
    <row r="4805" spans="1:12" x14ac:dyDescent="0.8">
      <c r="A4805" s="29" t="s">
        <v>22748</v>
      </c>
      <c r="B4805" s="29" t="s">
        <v>22749</v>
      </c>
      <c r="C4805" s="29" t="s">
        <v>23749</v>
      </c>
      <c r="D4805" s="29" t="s">
        <v>25040</v>
      </c>
      <c r="E4805" s="32">
        <v>26</v>
      </c>
      <c r="F4805" s="29" t="s">
        <v>108</v>
      </c>
      <c r="G4805" s="29" t="s">
        <v>22750</v>
      </c>
      <c r="H4805" s="32">
        <v>3683929646</v>
      </c>
      <c r="I4805" s="29" t="s">
        <v>41</v>
      </c>
      <c r="J4805" s="29" t="s">
        <v>19</v>
      </c>
      <c r="K4805" s="34">
        <v>45635</v>
      </c>
      <c r="L4805" s="29" t="s">
        <v>35</v>
      </c>
    </row>
    <row r="4806" spans="1:12" x14ac:dyDescent="0.8">
      <c r="A4806" s="29" t="s">
        <v>22752</v>
      </c>
      <c r="B4806" s="29" t="s">
        <v>22753</v>
      </c>
      <c r="C4806" s="29" t="s">
        <v>23836</v>
      </c>
      <c r="D4806" s="29" t="s">
        <v>24918</v>
      </c>
      <c r="E4806" s="32">
        <v>31</v>
      </c>
      <c r="F4806" s="29" t="s">
        <v>14</v>
      </c>
      <c r="G4806" s="29" t="s">
        <v>22754</v>
      </c>
      <c r="H4806" s="32" t="s">
        <v>22755</v>
      </c>
      <c r="I4806" s="29" t="s">
        <v>309</v>
      </c>
      <c r="J4806" s="29" t="s">
        <v>74</v>
      </c>
      <c r="K4806" s="34">
        <v>44655</v>
      </c>
      <c r="L4806" s="29" t="s">
        <v>42</v>
      </c>
    </row>
    <row r="4807" spans="1:12" x14ac:dyDescent="0.8">
      <c r="A4807" s="29" t="s">
        <v>22757</v>
      </c>
      <c r="B4807" s="29" t="s">
        <v>22758</v>
      </c>
      <c r="C4807" s="29" t="s">
        <v>24156</v>
      </c>
      <c r="D4807" s="29" t="s">
        <v>24382</v>
      </c>
      <c r="E4807" s="32">
        <v>18</v>
      </c>
      <c r="F4807" s="29" t="s">
        <v>29</v>
      </c>
      <c r="G4807" s="29" t="s">
        <v>22759</v>
      </c>
      <c r="H4807" s="32" t="s">
        <v>22760</v>
      </c>
      <c r="I4807" s="29" t="s">
        <v>270</v>
      </c>
      <c r="J4807" s="29" t="s">
        <v>19</v>
      </c>
      <c r="K4807" s="34">
        <v>45216</v>
      </c>
      <c r="L4807" s="29" t="s">
        <v>42</v>
      </c>
    </row>
    <row r="4808" spans="1:12" x14ac:dyDescent="0.8">
      <c r="A4808" s="29" t="s">
        <v>22762</v>
      </c>
      <c r="B4808" s="29" t="s">
        <v>1164</v>
      </c>
      <c r="C4808" s="29" t="s">
        <v>23780</v>
      </c>
      <c r="D4808" s="29" t="s">
        <v>24457</v>
      </c>
      <c r="E4808" s="32">
        <v>26</v>
      </c>
      <c r="F4808" s="29" t="s">
        <v>29</v>
      </c>
      <c r="G4808" s="29" t="s">
        <v>22763</v>
      </c>
      <c r="H4808" s="32" t="s">
        <v>22764</v>
      </c>
      <c r="I4808" s="29" t="s">
        <v>558</v>
      </c>
      <c r="J4808" s="29" t="s">
        <v>55</v>
      </c>
      <c r="K4808" s="34">
        <v>44876</v>
      </c>
      <c r="L4808" s="29" t="s">
        <v>35</v>
      </c>
    </row>
    <row r="4809" spans="1:12" x14ac:dyDescent="0.8">
      <c r="A4809" s="29" t="s">
        <v>22766</v>
      </c>
      <c r="B4809" s="29" t="s">
        <v>7010</v>
      </c>
      <c r="C4809" s="29" t="s">
        <v>23917</v>
      </c>
      <c r="D4809" s="29" t="s">
        <v>24646</v>
      </c>
      <c r="E4809" s="32">
        <v>42</v>
      </c>
      <c r="F4809" s="29" t="s">
        <v>29</v>
      </c>
      <c r="G4809" s="29" t="s">
        <v>22767</v>
      </c>
      <c r="H4809" s="32">
        <f>1-936-754-5649</f>
        <v>-7338</v>
      </c>
      <c r="I4809" s="29" t="s">
        <v>390</v>
      </c>
      <c r="J4809" s="29" t="s">
        <v>180</v>
      </c>
      <c r="K4809" s="34">
        <v>44666</v>
      </c>
      <c r="L4809" s="29" t="s">
        <v>26</v>
      </c>
    </row>
    <row r="4810" spans="1:12" x14ac:dyDescent="0.8">
      <c r="A4810" s="29" t="s">
        <v>22769</v>
      </c>
      <c r="B4810" s="29" t="s">
        <v>22770</v>
      </c>
      <c r="C4810" s="29" t="s">
        <v>23822</v>
      </c>
      <c r="D4810" s="29" t="s">
        <v>25185</v>
      </c>
      <c r="E4810" s="32">
        <v>52</v>
      </c>
      <c r="F4810" s="29" t="s">
        <v>14</v>
      </c>
      <c r="G4810" s="29" t="s">
        <v>22771</v>
      </c>
      <c r="H4810" s="32" t="s">
        <v>22772</v>
      </c>
      <c r="I4810" s="29" t="s">
        <v>529</v>
      </c>
      <c r="J4810" s="29" t="s">
        <v>55</v>
      </c>
      <c r="K4810" s="34">
        <v>44590</v>
      </c>
      <c r="L4810" s="29" t="s">
        <v>26</v>
      </c>
    </row>
    <row r="4811" spans="1:12" x14ac:dyDescent="0.8">
      <c r="A4811" s="29" t="s">
        <v>22774</v>
      </c>
      <c r="B4811" s="29" t="s">
        <v>22775</v>
      </c>
      <c r="C4811" s="29" t="s">
        <v>24118</v>
      </c>
      <c r="D4811" s="29" t="s">
        <v>24348</v>
      </c>
      <c r="E4811" s="32">
        <v>29</v>
      </c>
      <c r="F4811" s="29" t="s">
        <v>29</v>
      </c>
      <c r="G4811" s="29" t="s">
        <v>22776</v>
      </c>
      <c r="H4811" s="32" t="s">
        <v>22777</v>
      </c>
      <c r="I4811" s="29" t="s">
        <v>424</v>
      </c>
      <c r="J4811" s="29" t="s">
        <v>138</v>
      </c>
      <c r="K4811" s="34">
        <v>44311</v>
      </c>
      <c r="L4811" s="29" t="s">
        <v>35</v>
      </c>
    </row>
    <row r="4812" spans="1:12" x14ac:dyDescent="0.8">
      <c r="A4812" s="29" t="s">
        <v>22779</v>
      </c>
      <c r="B4812" s="29" t="s">
        <v>22780</v>
      </c>
      <c r="C4812" s="29" t="s">
        <v>23858</v>
      </c>
      <c r="D4812" s="29" t="s">
        <v>25089</v>
      </c>
      <c r="E4812" s="32">
        <v>44</v>
      </c>
      <c r="F4812" s="29"/>
      <c r="G4812" s="29" t="s">
        <v>22781</v>
      </c>
      <c r="H4812" s="32" t="s">
        <v>22782</v>
      </c>
      <c r="I4812" s="29" t="s">
        <v>350</v>
      </c>
      <c r="J4812" s="29" t="s">
        <v>34</v>
      </c>
      <c r="K4812" s="34">
        <v>44458</v>
      </c>
      <c r="L4812" s="29" t="s">
        <v>26</v>
      </c>
    </row>
    <row r="4813" spans="1:12" x14ac:dyDescent="0.8">
      <c r="A4813" s="29" t="s">
        <v>22784</v>
      </c>
      <c r="B4813" s="29" t="s">
        <v>22785</v>
      </c>
      <c r="C4813" s="29" t="s">
        <v>24024</v>
      </c>
      <c r="D4813" s="29" t="s">
        <v>24987</v>
      </c>
      <c r="E4813" s="32">
        <v>18</v>
      </c>
      <c r="F4813" s="29" t="s">
        <v>14</v>
      </c>
      <c r="G4813" s="29" t="s">
        <v>22786</v>
      </c>
      <c r="H4813" s="32" t="s">
        <v>22787</v>
      </c>
      <c r="I4813" s="29" t="s">
        <v>54</v>
      </c>
      <c r="J4813" s="29" t="s">
        <v>55</v>
      </c>
      <c r="K4813" s="34">
        <v>44619</v>
      </c>
      <c r="L4813" s="29" t="s">
        <v>35</v>
      </c>
    </row>
    <row r="4814" spans="1:12" x14ac:dyDescent="0.8">
      <c r="A4814" s="29" t="s">
        <v>22789</v>
      </c>
      <c r="B4814" s="29" t="s">
        <v>22790</v>
      </c>
      <c r="C4814" s="29" t="s">
        <v>24109</v>
      </c>
      <c r="D4814" s="29" t="s">
        <v>24330</v>
      </c>
      <c r="E4814" s="32">
        <v>42</v>
      </c>
      <c r="F4814" s="29" t="s">
        <v>29</v>
      </c>
      <c r="G4814" s="29" t="s">
        <v>22791</v>
      </c>
      <c r="H4814" s="32" t="s">
        <v>22792</v>
      </c>
      <c r="I4814" s="29" t="s">
        <v>119</v>
      </c>
      <c r="J4814" s="29" t="s">
        <v>55</v>
      </c>
      <c r="K4814" s="34">
        <v>45055</v>
      </c>
      <c r="L4814" s="29" t="s">
        <v>42</v>
      </c>
    </row>
    <row r="4815" spans="1:12" x14ac:dyDescent="0.8">
      <c r="A4815" s="29" t="s">
        <v>22794</v>
      </c>
      <c r="B4815" s="29" t="s">
        <v>22795</v>
      </c>
      <c r="C4815" s="29" t="s">
        <v>23806</v>
      </c>
      <c r="D4815" s="29" t="s">
        <v>24376</v>
      </c>
      <c r="E4815" s="32">
        <v>25</v>
      </c>
      <c r="F4815" s="29" t="s">
        <v>382</v>
      </c>
      <c r="G4815" s="29" t="s">
        <v>22796</v>
      </c>
      <c r="H4815" s="32" t="s">
        <v>22797</v>
      </c>
      <c r="I4815" s="29" t="s">
        <v>320</v>
      </c>
      <c r="J4815" s="29" t="s">
        <v>138</v>
      </c>
      <c r="K4815" s="34">
        <v>44356</v>
      </c>
      <c r="L4815" s="29" t="s">
        <v>35</v>
      </c>
    </row>
    <row r="4816" spans="1:12" x14ac:dyDescent="0.8">
      <c r="A4816" s="29" t="s">
        <v>22799</v>
      </c>
      <c r="B4816" s="29" t="s">
        <v>22800</v>
      </c>
      <c r="C4816" s="29" t="s">
        <v>578</v>
      </c>
      <c r="D4816" s="29" t="s">
        <v>25186</v>
      </c>
      <c r="E4816" s="32">
        <v>38</v>
      </c>
      <c r="F4816" s="29" t="s">
        <v>29</v>
      </c>
      <c r="G4816" s="29" t="s">
        <v>22801</v>
      </c>
      <c r="H4816" s="32">
        <v>9815521150</v>
      </c>
      <c r="I4816" s="29" t="s">
        <v>681</v>
      </c>
      <c r="J4816" s="29" t="s">
        <v>99</v>
      </c>
      <c r="K4816" s="34">
        <v>45249</v>
      </c>
      <c r="L4816" s="29" t="s">
        <v>42</v>
      </c>
    </row>
    <row r="4817" spans="1:12" x14ac:dyDescent="0.8">
      <c r="A4817" s="29" t="s">
        <v>22803</v>
      </c>
      <c r="B4817" s="29" t="s">
        <v>22804</v>
      </c>
      <c r="C4817" s="29" t="s">
        <v>24084</v>
      </c>
      <c r="D4817" s="29" t="s">
        <v>24448</v>
      </c>
      <c r="E4817" s="32">
        <v>32</v>
      </c>
      <c r="F4817" s="29" t="s">
        <v>14</v>
      </c>
      <c r="G4817" s="29" t="s">
        <v>22805</v>
      </c>
      <c r="H4817" s="32" t="s">
        <v>22806</v>
      </c>
      <c r="I4817" s="29" t="s">
        <v>119</v>
      </c>
      <c r="J4817" s="29" t="s">
        <v>55</v>
      </c>
      <c r="K4817" s="34">
        <v>45171</v>
      </c>
      <c r="L4817" s="29" t="s">
        <v>42</v>
      </c>
    </row>
    <row r="4818" spans="1:12" x14ac:dyDescent="0.8">
      <c r="A4818" s="29" t="s">
        <v>22808</v>
      </c>
      <c r="B4818" s="29" t="s">
        <v>22809</v>
      </c>
      <c r="C4818" s="29" t="s">
        <v>23780</v>
      </c>
      <c r="D4818" s="29" t="s">
        <v>24381</v>
      </c>
      <c r="E4818" s="32">
        <v>50</v>
      </c>
      <c r="F4818" s="29" t="s">
        <v>29</v>
      </c>
      <c r="G4818" s="29" t="s">
        <v>22810</v>
      </c>
      <c r="H4818" s="32" t="s">
        <v>22811</v>
      </c>
      <c r="I4818" s="29" t="s">
        <v>249</v>
      </c>
      <c r="J4818" s="29" t="s">
        <v>55</v>
      </c>
      <c r="K4818" s="34">
        <v>44928</v>
      </c>
      <c r="L4818" s="29" t="s">
        <v>26</v>
      </c>
    </row>
    <row r="4819" spans="1:12" x14ac:dyDescent="0.8">
      <c r="A4819" s="29" t="s">
        <v>22813</v>
      </c>
      <c r="B4819" s="29" t="s">
        <v>22814</v>
      </c>
      <c r="C4819" s="29" t="s">
        <v>23937</v>
      </c>
      <c r="D4819" s="29" t="s">
        <v>24876</v>
      </c>
      <c r="E4819" s="32">
        <v>24</v>
      </c>
      <c r="F4819" s="29" t="s">
        <v>29</v>
      </c>
      <c r="G4819" s="29" t="s">
        <v>22815</v>
      </c>
      <c r="H4819" s="32" t="s">
        <v>22816</v>
      </c>
      <c r="I4819" s="29" t="s">
        <v>796</v>
      </c>
      <c r="J4819" s="29" t="s">
        <v>19</v>
      </c>
      <c r="K4819" s="34">
        <v>45022</v>
      </c>
      <c r="L4819" s="29" t="s">
        <v>42</v>
      </c>
    </row>
    <row r="4820" spans="1:12" x14ac:dyDescent="0.8">
      <c r="A4820" s="29" t="s">
        <v>22818</v>
      </c>
      <c r="B4820" s="29" t="s">
        <v>22819</v>
      </c>
      <c r="C4820" s="29" t="s">
        <v>24166</v>
      </c>
      <c r="D4820" s="29" t="s">
        <v>25187</v>
      </c>
      <c r="E4820" s="32">
        <v>42</v>
      </c>
      <c r="F4820" s="29" t="s">
        <v>14</v>
      </c>
      <c r="G4820" s="29" t="s">
        <v>22820</v>
      </c>
      <c r="H4820" s="32">
        <v>9319752342</v>
      </c>
      <c r="I4820" s="29" t="s">
        <v>285</v>
      </c>
      <c r="J4820" s="29" t="s">
        <v>193</v>
      </c>
      <c r="K4820" s="34">
        <v>44803</v>
      </c>
      <c r="L4820" s="29" t="s">
        <v>26</v>
      </c>
    </row>
    <row r="4821" spans="1:12" x14ac:dyDescent="0.8">
      <c r="A4821" s="29" t="s">
        <v>22822</v>
      </c>
      <c r="B4821" s="29" t="s">
        <v>22823</v>
      </c>
      <c r="C4821" s="29" t="s">
        <v>23817</v>
      </c>
      <c r="D4821" s="29" t="s">
        <v>24596</v>
      </c>
      <c r="E4821" s="32">
        <v>31</v>
      </c>
      <c r="F4821" s="29" t="s">
        <v>14</v>
      </c>
      <c r="G4821" s="29" t="s">
        <v>22824</v>
      </c>
      <c r="H4821" s="32" t="s">
        <v>22825</v>
      </c>
      <c r="I4821" s="29" t="s">
        <v>238</v>
      </c>
      <c r="J4821" s="29" t="s">
        <v>48</v>
      </c>
      <c r="K4821" s="34">
        <v>44413</v>
      </c>
      <c r="L4821" s="29" t="s">
        <v>42</v>
      </c>
    </row>
    <row r="4822" spans="1:12" x14ac:dyDescent="0.8">
      <c r="A4822" s="29" t="s">
        <v>22826</v>
      </c>
      <c r="B4822" s="29" t="s">
        <v>22827</v>
      </c>
      <c r="C4822" s="29" t="s">
        <v>23847</v>
      </c>
      <c r="D4822" s="29" t="s">
        <v>24591</v>
      </c>
      <c r="E4822" s="32">
        <v>33</v>
      </c>
      <c r="F4822" s="29" t="s">
        <v>29</v>
      </c>
      <c r="G4822" s="29" t="s">
        <v>22828</v>
      </c>
      <c r="H4822" s="32" t="s">
        <v>22829</v>
      </c>
      <c r="I4822" s="29" t="s">
        <v>167</v>
      </c>
      <c r="J4822" s="29" t="s">
        <v>138</v>
      </c>
      <c r="K4822" s="34">
        <v>44356</v>
      </c>
      <c r="L4822" s="29" t="s">
        <v>26</v>
      </c>
    </row>
    <row r="4823" spans="1:12" x14ac:dyDescent="0.8">
      <c r="A4823" s="29" t="s">
        <v>22831</v>
      </c>
      <c r="B4823" s="29" t="s">
        <v>22832</v>
      </c>
      <c r="C4823" s="29" t="s">
        <v>23879</v>
      </c>
      <c r="D4823" s="29" t="s">
        <v>24952</v>
      </c>
      <c r="E4823" s="32">
        <v>32</v>
      </c>
      <c r="F4823" s="29" t="s">
        <v>29</v>
      </c>
      <c r="G4823" s="29" t="s">
        <v>22833</v>
      </c>
      <c r="H4823" s="32">
        <v>3818328157</v>
      </c>
      <c r="I4823" s="29" t="s">
        <v>220</v>
      </c>
      <c r="J4823" s="29" t="s">
        <v>221</v>
      </c>
      <c r="K4823" s="34">
        <v>43971</v>
      </c>
      <c r="L4823" s="29" t="s">
        <v>42</v>
      </c>
    </row>
    <row r="4824" spans="1:12" x14ac:dyDescent="0.8">
      <c r="A4824" s="29" t="s">
        <v>22834</v>
      </c>
      <c r="B4824" s="29" t="s">
        <v>22835</v>
      </c>
      <c r="C4824" s="29" t="s">
        <v>23763</v>
      </c>
      <c r="D4824" s="29" t="s">
        <v>24601</v>
      </c>
      <c r="E4824" s="32">
        <v>24</v>
      </c>
      <c r="F4824" s="29" t="s">
        <v>14</v>
      </c>
      <c r="G4824" s="29"/>
      <c r="H4824" s="32" t="s">
        <v>22836</v>
      </c>
      <c r="I4824" s="29" t="s">
        <v>41</v>
      </c>
      <c r="J4824" s="29" t="s">
        <v>19</v>
      </c>
      <c r="K4824" s="34">
        <v>44457</v>
      </c>
      <c r="L4824" s="29" t="s">
        <v>35</v>
      </c>
    </row>
    <row r="4825" spans="1:12" x14ac:dyDescent="0.8">
      <c r="A4825" s="29" t="s">
        <v>22838</v>
      </c>
      <c r="B4825" s="29" t="s">
        <v>21029</v>
      </c>
      <c r="C4825" s="29" t="s">
        <v>23740</v>
      </c>
      <c r="D4825" s="29" t="s">
        <v>24364</v>
      </c>
      <c r="E4825" s="32">
        <v>34</v>
      </c>
      <c r="F4825" s="29" t="s">
        <v>14</v>
      </c>
      <c r="G4825" s="29" t="s">
        <v>22839</v>
      </c>
      <c r="H4825" s="32">
        <f>1-552-352-875</f>
        <v>-1778</v>
      </c>
      <c r="I4825" s="29" t="s">
        <v>161</v>
      </c>
      <c r="J4825" s="29" t="s">
        <v>113</v>
      </c>
      <c r="K4825" s="34">
        <v>45390</v>
      </c>
      <c r="L4825" s="29" t="s">
        <v>26</v>
      </c>
    </row>
    <row r="4826" spans="1:12" x14ac:dyDescent="0.8">
      <c r="A4826" s="29" t="s">
        <v>22841</v>
      </c>
      <c r="B4826" s="29" t="s">
        <v>22842</v>
      </c>
      <c r="C4826" s="29" t="s">
        <v>23747</v>
      </c>
      <c r="D4826" s="29" t="s">
        <v>23742</v>
      </c>
      <c r="E4826" s="32">
        <v>34</v>
      </c>
      <c r="F4826" s="29" t="s">
        <v>14</v>
      </c>
      <c r="G4826" s="29" t="s">
        <v>22843</v>
      </c>
      <c r="H4826" s="32" t="s">
        <v>22844</v>
      </c>
      <c r="I4826" s="29" t="s">
        <v>350</v>
      </c>
      <c r="J4826" s="29" t="s">
        <v>34</v>
      </c>
      <c r="K4826" s="34">
        <v>44959</v>
      </c>
      <c r="L4826" s="29" t="s">
        <v>26</v>
      </c>
    </row>
    <row r="4827" spans="1:12" x14ac:dyDescent="0.8">
      <c r="A4827" s="29" t="s">
        <v>22846</v>
      </c>
      <c r="B4827" s="29" t="s">
        <v>22847</v>
      </c>
      <c r="C4827" s="29" t="s">
        <v>23884</v>
      </c>
      <c r="D4827" s="29" t="s">
        <v>24443</v>
      </c>
      <c r="E4827" s="32">
        <v>37</v>
      </c>
      <c r="F4827" s="29" t="s">
        <v>29</v>
      </c>
      <c r="G4827" s="29" t="s">
        <v>22848</v>
      </c>
      <c r="H4827" s="32" t="s">
        <v>22849</v>
      </c>
      <c r="I4827" s="29" t="s">
        <v>529</v>
      </c>
      <c r="J4827" s="29" t="s">
        <v>55</v>
      </c>
      <c r="K4827" s="34">
        <v>44314</v>
      </c>
      <c r="L4827" s="29"/>
    </row>
    <row r="4828" spans="1:12" x14ac:dyDescent="0.8">
      <c r="A4828" s="29" t="s">
        <v>22851</v>
      </c>
      <c r="B4828" s="29" t="s">
        <v>22852</v>
      </c>
      <c r="C4828" s="29" t="s">
        <v>23796</v>
      </c>
      <c r="D4828" s="29" t="s">
        <v>24818</v>
      </c>
      <c r="E4828" s="32">
        <v>36</v>
      </c>
      <c r="F4828" s="29" t="s">
        <v>14</v>
      </c>
      <c r="G4828" s="29" t="s">
        <v>22853</v>
      </c>
      <c r="H4828" s="32" t="s">
        <v>22854</v>
      </c>
      <c r="I4828" s="29" t="s">
        <v>238</v>
      </c>
      <c r="J4828" s="29" t="s">
        <v>48</v>
      </c>
      <c r="K4828" s="34">
        <v>45088</v>
      </c>
      <c r="L4828" s="29" t="s">
        <v>26</v>
      </c>
    </row>
    <row r="4829" spans="1:12" x14ac:dyDescent="0.8">
      <c r="A4829" s="29" t="s">
        <v>22856</v>
      </c>
      <c r="B4829" s="29" t="s">
        <v>22857</v>
      </c>
      <c r="C4829" s="29" t="s">
        <v>23746</v>
      </c>
      <c r="D4829" s="29" t="s">
        <v>24526</v>
      </c>
      <c r="E4829" s="32">
        <v>44</v>
      </c>
      <c r="F4829" s="29" t="s">
        <v>14</v>
      </c>
      <c r="G4829" s="29" t="s">
        <v>22858</v>
      </c>
      <c r="H4829" s="32" t="s">
        <v>22859</v>
      </c>
      <c r="I4829" s="29" t="s">
        <v>80</v>
      </c>
      <c r="J4829" s="29" t="s">
        <v>74</v>
      </c>
      <c r="K4829" s="34">
        <v>44090</v>
      </c>
      <c r="L4829" s="29" t="s">
        <v>35</v>
      </c>
    </row>
    <row r="4830" spans="1:12" x14ac:dyDescent="0.8">
      <c r="A4830" s="29" t="s">
        <v>22861</v>
      </c>
      <c r="B4830" s="29" t="s">
        <v>22862</v>
      </c>
      <c r="C4830" s="29" t="s">
        <v>24130</v>
      </c>
      <c r="D4830" s="29" t="s">
        <v>24532</v>
      </c>
      <c r="E4830" s="32">
        <v>46</v>
      </c>
      <c r="F4830" s="29" t="s">
        <v>29</v>
      </c>
      <c r="G4830" s="29" t="s">
        <v>22863</v>
      </c>
      <c r="H4830" s="32"/>
      <c r="I4830" s="29" t="s">
        <v>249</v>
      </c>
      <c r="J4830" s="29" t="s">
        <v>55</v>
      </c>
      <c r="K4830" s="34">
        <v>45506</v>
      </c>
      <c r="L4830" s="29" t="s">
        <v>42</v>
      </c>
    </row>
    <row r="4831" spans="1:12" x14ac:dyDescent="0.8">
      <c r="A4831" s="29" t="s">
        <v>22865</v>
      </c>
      <c r="B4831" s="29" t="s">
        <v>22866</v>
      </c>
      <c r="C4831" s="29" t="s">
        <v>23915</v>
      </c>
      <c r="D4831" s="29" t="s">
        <v>23764</v>
      </c>
      <c r="E4831" s="32">
        <v>22</v>
      </c>
      <c r="F4831" s="29" t="s">
        <v>29</v>
      </c>
      <c r="G4831" s="29" t="s">
        <v>22867</v>
      </c>
      <c r="H4831" s="32" t="s">
        <v>22868</v>
      </c>
      <c r="I4831" s="29" t="s">
        <v>144</v>
      </c>
      <c r="J4831" s="29" t="s">
        <v>126</v>
      </c>
      <c r="K4831" s="34">
        <v>44868</v>
      </c>
      <c r="L4831" s="29" t="s">
        <v>35</v>
      </c>
    </row>
    <row r="4832" spans="1:12" x14ac:dyDescent="0.8">
      <c r="A4832" s="29" t="s">
        <v>22870</v>
      </c>
      <c r="B4832" s="29" t="s">
        <v>22871</v>
      </c>
      <c r="C4832" s="29" t="s">
        <v>23962</v>
      </c>
      <c r="D4832" s="29" t="s">
        <v>24741</v>
      </c>
      <c r="E4832" s="32">
        <v>45</v>
      </c>
      <c r="F4832" s="29" t="s">
        <v>108</v>
      </c>
      <c r="G4832" s="29" t="s">
        <v>22872</v>
      </c>
      <c r="H4832" s="32" t="s">
        <v>22873</v>
      </c>
      <c r="I4832" s="29" t="s">
        <v>270</v>
      </c>
      <c r="J4832" s="29" t="s">
        <v>19</v>
      </c>
      <c r="K4832" s="34">
        <v>44059</v>
      </c>
      <c r="L4832" s="29" t="s">
        <v>26</v>
      </c>
    </row>
    <row r="4833" spans="1:12" x14ac:dyDescent="0.8">
      <c r="A4833" s="29" t="s">
        <v>22875</v>
      </c>
      <c r="B4833" s="29" t="s">
        <v>22876</v>
      </c>
      <c r="C4833" s="29" t="s">
        <v>23885</v>
      </c>
      <c r="D4833" s="29" t="s">
        <v>24607</v>
      </c>
      <c r="E4833" s="32">
        <v>20</v>
      </c>
      <c r="F4833" s="29" t="s">
        <v>382</v>
      </c>
      <c r="G4833" s="29" t="s">
        <v>22877</v>
      </c>
      <c r="H4833" s="32" t="s">
        <v>22878</v>
      </c>
      <c r="I4833" s="29" t="s">
        <v>161</v>
      </c>
      <c r="J4833" s="29" t="s">
        <v>113</v>
      </c>
      <c r="K4833" s="34">
        <v>44093</v>
      </c>
      <c r="L4833" s="29" t="s">
        <v>35</v>
      </c>
    </row>
    <row r="4834" spans="1:12" x14ac:dyDescent="0.8">
      <c r="A4834" s="29" t="s">
        <v>22880</v>
      </c>
      <c r="B4834" s="29" t="s">
        <v>5380</v>
      </c>
      <c r="C4834" s="29" t="s">
        <v>23801</v>
      </c>
      <c r="D4834" s="29" t="s">
        <v>24348</v>
      </c>
      <c r="E4834" s="32">
        <v>42</v>
      </c>
      <c r="F4834" s="29" t="s">
        <v>382</v>
      </c>
      <c r="G4834" s="29" t="s">
        <v>22881</v>
      </c>
      <c r="H4834" s="32" t="s">
        <v>22882</v>
      </c>
      <c r="I4834" s="29" t="s">
        <v>105</v>
      </c>
      <c r="J4834" s="29" t="s">
        <v>48</v>
      </c>
      <c r="K4834" s="34">
        <v>44886</v>
      </c>
      <c r="L4834" s="29" t="s">
        <v>35</v>
      </c>
    </row>
    <row r="4835" spans="1:12" x14ac:dyDescent="0.8">
      <c r="A4835" s="29" t="s">
        <v>22884</v>
      </c>
      <c r="B4835" s="29" t="s">
        <v>22885</v>
      </c>
      <c r="C4835" s="29" t="s">
        <v>23825</v>
      </c>
      <c r="D4835" s="29" t="s">
        <v>24576</v>
      </c>
      <c r="E4835" s="32">
        <v>42</v>
      </c>
      <c r="F4835" s="29" t="s">
        <v>14</v>
      </c>
      <c r="G4835" s="29" t="s">
        <v>22886</v>
      </c>
      <c r="H4835" s="32" t="s">
        <v>22887</v>
      </c>
      <c r="I4835" s="29" t="s">
        <v>320</v>
      </c>
      <c r="J4835" s="29" t="s">
        <v>138</v>
      </c>
      <c r="K4835" s="34">
        <v>43908</v>
      </c>
      <c r="L4835" s="29" t="s">
        <v>35</v>
      </c>
    </row>
    <row r="4836" spans="1:12" x14ac:dyDescent="0.8">
      <c r="A4836" s="29" t="s">
        <v>22889</v>
      </c>
      <c r="B4836" s="29" t="s">
        <v>22890</v>
      </c>
      <c r="C4836" s="29" t="s">
        <v>23937</v>
      </c>
      <c r="D4836" s="29" t="s">
        <v>24406</v>
      </c>
      <c r="E4836" s="32">
        <v>18</v>
      </c>
      <c r="F4836" s="29" t="s">
        <v>29</v>
      </c>
      <c r="G4836" s="29" t="s">
        <v>22891</v>
      </c>
      <c r="H4836" s="32" t="s">
        <v>22892</v>
      </c>
      <c r="I4836" s="29" t="s">
        <v>510</v>
      </c>
      <c r="J4836" s="29" t="s">
        <v>126</v>
      </c>
      <c r="K4836" s="34">
        <v>45363</v>
      </c>
      <c r="L4836" s="29" t="s">
        <v>35</v>
      </c>
    </row>
    <row r="4837" spans="1:12" x14ac:dyDescent="0.8">
      <c r="A4837" s="29" t="s">
        <v>22894</v>
      </c>
      <c r="B4837" s="29" t="s">
        <v>22895</v>
      </c>
      <c r="C4837" s="29" t="s">
        <v>23878</v>
      </c>
      <c r="D4837" s="29" t="s">
        <v>24374</v>
      </c>
      <c r="E4837" s="32">
        <v>36</v>
      </c>
      <c r="F4837" s="29" t="s">
        <v>29</v>
      </c>
      <c r="G4837" s="29" t="s">
        <v>22896</v>
      </c>
      <c r="H4837" s="32" t="s">
        <v>22897</v>
      </c>
      <c r="I4837" s="29" t="s">
        <v>25</v>
      </c>
      <c r="J4837" s="29" t="s">
        <v>19</v>
      </c>
      <c r="K4837" s="34">
        <v>45095</v>
      </c>
      <c r="L4837" s="29" t="s">
        <v>42</v>
      </c>
    </row>
    <row r="4838" spans="1:12" x14ac:dyDescent="0.8">
      <c r="A4838" s="29" t="s">
        <v>22899</v>
      </c>
      <c r="B4838" s="29" t="s">
        <v>22900</v>
      </c>
      <c r="C4838" s="29" t="s">
        <v>23856</v>
      </c>
      <c r="D4838" s="29" t="s">
        <v>24397</v>
      </c>
      <c r="E4838" s="32">
        <v>29</v>
      </c>
      <c r="F4838" s="29" t="s">
        <v>29</v>
      </c>
      <c r="G4838" s="29" t="s">
        <v>22901</v>
      </c>
      <c r="H4838" s="32" t="s">
        <v>22902</v>
      </c>
      <c r="I4838" s="29" t="s">
        <v>173</v>
      </c>
      <c r="J4838" s="29" t="s">
        <v>62</v>
      </c>
      <c r="K4838" s="34">
        <v>44404</v>
      </c>
      <c r="L4838" s="29" t="s">
        <v>42</v>
      </c>
    </row>
    <row r="4839" spans="1:12" x14ac:dyDescent="0.8">
      <c r="A4839" s="29" t="s">
        <v>22904</v>
      </c>
      <c r="B4839" s="29" t="s">
        <v>22905</v>
      </c>
      <c r="C4839" s="29" t="s">
        <v>23740</v>
      </c>
      <c r="D4839" s="29" t="s">
        <v>24529</v>
      </c>
      <c r="E4839" s="32">
        <v>25</v>
      </c>
      <c r="F4839" s="29" t="s">
        <v>14</v>
      </c>
      <c r="G4839" s="29" t="s">
        <v>22906</v>
      </c>
      <c r="H4839" s="32" t="s">
        <v>22907</v>
      </c>
      <c r="I4839" s="29" t="s">
        <v>244</v>
      </c>
      <c r="J4839" s="29" t="s">
        <v>221</v>
      </c>
      <c r="K4839" s="34">
        <v>44443</v>
      </c>
      <c r="L4839" s="29" t="s">
        <v>35</v>
      </c>
    </row>
    <row r="4840" spans="1:12" x14ac:dyDescent="0.8">
      <c r="A4840" s="29" t="s">
        <v>22909</v>
      </c>
      <c r="B4840" s="29" t="s">
        <v>22910</v>
      </c>
      <c r="C4840" s="29" t="s">
        <v>23999</v>
      </c>
      <c r="D4840" s="29" t="s">
        <v>24909</v>
      </c>
      <c r="E4840" s="32">
        <v>51</v>
      </c>
      <c r="F4840" s="29" t="s">
        <v>14</v>
      </c>
      <c r="G4840" s="29" t="s">
        <v>22911</v>
      </c>
      <c r="H4840" s="32" t="s">
        <v>22912</v>
      </c>
      <c r="I4840" s="29" t="s">
        <v>144</v>
      </c>
      <c r="J4840" s="29" t="s">
        <v>126</v>
      </c>
      <c r="K4840" s="34">
        <v>44562</v>
      </c>
      <c r="L4840" s="29" t="s">
        <v>35</v>
      </c>
    </row>
    <row r="4841" spans="1:12" x14ac:dyDescent="0.8">
      <c r="A4841" s="29" t="s">
        <v>22914</v>
      </c>
      <c r="B4841" s="29" t="s">
        <v>22915</v>
      </c>
      <c r="C4841" s="29" t="s">
        <v>24249</v>
      </c>
      <c r="D4841" s="29" t="s">
        <v>24608</v>
      </c>
      <c r="E4841" s="32">
        <v>27</v>
      </c>
      <c r="F4841" s="29" t="s">
        <v>108</v>
      </c>
      <c r="G4841" s="29" t="s">
        <v>22916</v>
      </c>
      <c r="H4841" s="32" t="s">
        <v>22917</v>
      </c>
      <c r="I4841" s="29" t="s">
        <v>867</v>
      </c>
      <c r="J4841" s="29" t="s">
        <v>99</v>
      </c>
      <c r="K4841" s="34">
        <v>44470</v>
      </c>
      <c r="L4841" s="29" t="s">
        <v>35</v>
      </c>
    </row>
    <row r="4842" spans="1:12" x14ac:dyDescent="0.8">
      <c r="A4842" s="29" t="s">
        <v>22919</v>
      </c>
      <c r="B4842" s="29" t="s">
        <v>22920</v>
      </c>
      <c r="C4842" s="29" t="s">
        <v>23884</v>
      </c>
      <c r="D4842" s="29" t="s">
        <v>24453</v>
      </c>
      <c r="E4842" s="32">
        <v>25</v>
      </c>
      <c r="F4842" s="29" t="s">
        <v>29</v>
      </c>
      <c r="G4842" s="29" t="s">
        <v>22921</v>
      </c>
      <c r="H4842" s="32" t="s">
        <v>22922</v>
      </c>
      <c r="I4842" s="29" t="s">
        <v>199</v>
      </c>
      <c r="J4842" s="29" t="s">
        <v>74</v>
      </c>
      <c r="K4842" s="34">
        <v>45665</v>
      </c>
      <c r="L4842" s="29" t="s">
        <v>42</v>
      </c>
    </row>
    <row r="4843" spans="1:12" x14ac:dyDescent="0.8">
      <c r="A4843" s="29" t="s">
        <v>22924</v>
      </c>
      <c r="B4843" s="29" t="s">
        <v>22925</v>
      </c>
      <c r="C4843" s="29" t="s">
        <v>23761</v>
      </c>
      <c r="D4843" s="29" t="s">
        <v>24405</v>
      </c>
      <c r="E4843" s="32">
        <v>35</v>
      </c>
      <c r="F4843" s="29" t="s">
        <v>29</v>
      </c>
      <c r="G4843" s="29" t="s">
        <v>5528</v>
      </c>
      <c r="H4843" s="32" t="s">
        <v>22926</v>
      </c>
      <c r="I4843" s="29" t="s">
        <v>796</v>
      </c>
      <c r="J4843" s="29" t="s">
        <v>19</v>
      </c>
      <c r="K4843" s="34">
        <v>44452</v>
      </c>
      <c r="L4843" s="29" t="s">
        <v>35</v>
      </c>
    </row>
    <row r="4844" spans="1:12" x14ac:dyDescent="0.8">
      <c r="A4844" s="29" t="s">
        <v>22928</v>
      </c>
      <c r="B4844" s="29" t="s">
        <v>22842</v>
      </c>
      <c r="C4844" s="29" t="s">
        <v>23747</v>
      </c>
      <c r="D4844" s="29" t="s">
        <v>23742</v>
      </c>
      <c r="E4844" s="32">
        <v>43</v>
      </c>
      <c r="F4844" s="29" t="s">
        <v>14</v>
      </c>
      <c r="G4844" s="29" t="s">
        <v>22929</v>
      </c>
      <c r="H4844" s="32" t="s">
        <v>22930</v>
      </c>
      <c r="I4844" s="29" t="s">
        <v>832</v>
      </c>
      <c r="J4844" s="29" t="s">
        <v>62</v>
      </c>
      <c r="K4844" s="34">
        <v>44117</v>
      </c>
      <c r="L4844" s="29" t="s">
        <v>35</v>
      </c>
    </row>
    <row r="4845" spans="1:12" x14ac:dyDescent="0.8">
      <c r="A4845" s="29" t="s">
        <v>22932</v>
      </c>
      <c r="B4845" s="29" t="s">
        <v>22933</v>
      </c>
      <c r="C4845" s="29" t="s">
        <v>25</v>
      </c>
      <c r="D4845" s="29" t="s">
        <v>24427</v>
      </c>
      <c r="E4845" s="32">
        <v>33</v>
      </c>
      <c r="F4845" s="29" t="s">
        <v>14</v>
      </c>
      <c r="G4845" s="29" t="s">
        <v>22934</v>
      </c>
      <c r="H4845" s="32" t="s">
        <v>22935</v>
      </c>
      <c r="I4845" s="29" t="s">
        <v>112</v>
      </c>
      <c r="J4845" s="29" t="s">
        <v>113</v>
      </c>
      <c r="K4845" s="34">
        <v>43902</v>
      </c>
      <c r="L4845" s="29" t="s">
        <v>42</v>
      </c>
    </row>
    <row r="4846" spans="1:12" x14ac:dyDescent="0.8">
      <c r="A4846" s="29" t="s">
        <v>22937</v>
      </c>
      <c r="B4846" s="29" t="s">
        <v>22938</v>
      </c>
      <c r="C4846" s="29" t="s">
        <v>23876</v>
      </c>
      <c r="D4846" s="29" t="s">
        <v>24347</v>
      </c>
      <c r="E4846" s="32">
        <v>48</v>
      </c>
      <c r="F4846" s="29" t="s">
        <v>29</v>
      </c>
      <c r="G4846" s="29" t="s">
        <v>22939</v>
      </c>
      <c r="H4846" s="32">
        <f>1-227-821-492</f>
        <v>-1539</v>
      </c>
      <c r="I4846" s="29" t="s">
        <v>309</v>
      </c>
      <c r="J4846" s="29" t="s">
        <v>74</v>
      </c>
      <c r="K4846" s="34">
        <v>44852</v>
      </c>
      <c r="L4846" s="29" t="s">
        <v>26</v>
      </c>
    </row>
    <row r="4847" spans="1:12" x14ac:dyDescent="0.8">
      <c r="A4847" s="29" t="s">
        <v>22941</v>
      </c>
      <c r="B4847" s="29" t="s">
        <v>22942</v>
      </c>
      <c r="C4847" s="29" t="s">
        <v>23783</v>
      </c>
      <c r="D4847" s="29" t="s">
        <v>24995</v>
      </c>
      <c r="E4847" s="32">
        <v>41</v>
      </c>
      <c r="F4847" s="29" t="s">
        <v>29</v>
      </c>
      <c r="G4847" s="29" t="s">
        <v>22943</v>
      </c>
      <c r="H4847" s="32" t="s">
        <v>22944</v>
      </c>
      <c r="I4847" s="29" t="s">
        <v>54</v>
      </c>
      <c r="J4847" s="29" t="s">
        <v>55</v>
      </c>
      <c r="K4847" s="34">
        <v>44255</v>
      </c>
      <c r="L4847" s="29" t="s">
        <v>26</v>
      </c>
    </row>
    <row r="4848" spans="1:12" x14ac:dyDescent="0.8">
      <c r="A4848" s="29" t="s">
        <v>22946</v>
      </c>
      <c r="B4848" s="29" t="s">
        <v>22947</v>
      </c>
      <c r="C4848" s="29" t="s">
        <v>24325</v>
      </c>
      <c r="D4848" s="29" t="s">
        <v>24847</v>
      </c>
      <c r="E4848" s="32">
        <v>18</v>
      </c>
      <c r="F4848" s="29" t="s">
        <v>14</v>
      </c>
      <c r="G4848" s="29" t="s">
        <v>22948</v>
      </c>
      <c r="H4848" s="32" t="s">
        <v>22949</v>
      </c>
      <c r="I4848" s="29" t="s">
        <v>450</v>
      </c>
      <c r="J4848" s="29" t="s">
        <v>138</v>
      </c>
      <c r="K4848" s="34">
        <v>45267</v>
      </c>
      <c r="L4848" s="29" t="s">
        <v>42</v>
      </c>
    </row>
    <row r="4849" spans="1:12" x14ac:dyDescent="0.8">
      <c r="A4849" s="29" t="s">
        <v>22951</v>
      </c>
      <c r="B4849" s="29" t="s">
        <v>22952</v>
      </c>
      <c r="C4849" s="29" t="s">
        <v>24033</v>
      </c>
      <c r="D4849" s="29" t="s">
        <v>23988</v>
      </c>
      <c r="E4849" s="32">
        <v>28</v>
      </c>
      <c r="F4849" s="29" t="s">
        <v>14</v>
      </c>
      <c r="G4849" s="29" t="s">
        <v>22953</v>
      </c>
      <c r="H4849" s="32" t="s">
        <v>22954</v>
      </c>
      <c r="I4849" s="29" t="s">
        <v>173</v>
      </c>
      <c r="J4849" s="29" t="s">
        <v>62</v>
      </c>
      <c r="K4849" s="34">
        <v>45654</v>
      </c>
      <c r="L4849" s="29" t="s">
        <v>35</v>
      </c>
    </row>
    <row r="4850" spans="1:12" x14ac:dyDescent="0.8">
      <c r="A4850" s="29" t="s">
        <v>22956</v>
      </c>
      <c r="B4850" s="29" t="s">
        <v>22957</v>
      </c>
      <c r="C4850" s="29" t="s">
        <v>23848</v>
      </c>
      <c r="D4850" s="29" t="s">
        <v>24382</v>
      </c>
      <c r="E4850" s="32">
        <v>28</v>
      </c>
      <c r="F4850" s="29" t="s">
        <v>14</v>
      </c>
      <c r="G4850" s="29" t="s">
        <v>22958</v>
      </c>
      <c r="H4850" s="32" t="s">
        <v>22959</v>
      </c>
      <c r="I4850" s="29" t="s">
        <v>932</v>
      </c>
      <c r="J4850" s="29" t="s">
        <v>126</v>
      </c>
      <c r="K4850" s="34">
        <v>45195</v>
      </c>
      <c r="L4850" s="29" t="s">
        <v>42</v>
      </c>
    </row>
    <row r="4851" spans="1:12" x14ac:dyDescent="0.8">
      <c r="A4851" s="29" t="s">
        <v>22961</v>
      </c>
      <c r="B4851" s="29" t="s">
        <v>22962</v>
      </c>
      <c r="C4851" s="29" t="s">
        <v>23873</v>
      </c>
      <c r="D4851" s="29" t="s">
        <v>24330</v>
      </c>
      <c r="E4851" s="32">
        <v>40</v>
      </c>
      <c r="F4851" s="29" t="s">
        <v>29</v>
      </c>
      <c r="G4851" s="29" t="s">
        <v>22963</v>
      </c>
      <c r="H4851" s="32">
        <v>7968597583</v>
      </c>
      <c r="I4851" s="29" t="s">
        <v>161</v>
      </c>
      <c r="J4851" s="29" t="s">
        <v>113</v>
      </c>
      <c r="K4851" s="34">
        <v>45483</v>
      </c>
      <c r="L4851" s="29" t="s">
        <v>35</v>
      </c>
    </row>
    <row r="4852" spans="1:12" x14ac:dyDescent="0.8">
      <c r="A4852" s="29" t="s">
        <v>22965</v>
      </c>
      <c r="B4852" s="29" t="s">
        <v>22966</v>
      </c>
      <c r="C4852" s="29" t="s">
        <v>23827</v>
      </c>
      <c r="D4852" s="29" t="s">
        <v>23785</v>
      </c>
      <c r="E4852" s="32">
        <v>18</v>
      </c>
      <c r="F4852" s="29" t="s">
        <v>29</v>
      </c>
      <c r="G4852" s="29" t="s">
        <v>22967</v>
      </c>
      <c r="H4852" s="32" t="s">
        <v>22968</v>
      </c>
      <c r="I4852" s="29" t="s">
        <v>25</v>
      </c>
      <c r="J4852" s="29" t="s">
        <v>19</v>
      </c>
      <c r="K4852" s="34">
        <v>44325</v>
      </c>
      <c r="L4852" s="29" t="s">
        <v>42</v>
      </c>
    </row>
    <row r="4853" spans="1:12" x14ac:dyDescent="0.8">
      <c r="A4853" s="29" t="s">
        <v>22970</v>
      </c>
      <c r="B4853" s="29" t="s">
        <v>22971</v>
      </c>
      <c r="C4853" s="29" t="s">
        <v>23801</v>
      </c>
      <c r="D4853" s="29" t="s">
        <v>24780</v>
      </c>
      <c r="E4853" s="32">
        <v>65</v>
      </c>
      <c r="F4853" s="29" t="s">
        <v>14</v>
      </c>
      <c r="G4853" s="29" t="s">
        <v>22972</v>
      </c>
      <c r="H4853" s="32" t="s">
        <v>22973</v>
      </c>
      <c r="I4853" s="29" t="s">
        <v>409</v>
      </c>
      <c r="J4853" s="29" t="s">
        <v>34</v>
      </c>
      <c r="K4853" s="34">
        <v>44514</v>
      </c>
      <c r="L4853" s="29" t="s">
        <v>26</v>
      </c>
    </row>
    <row r="4854" spans="1:12" x14ac:dyDescent="0.8">
      <c r="A4854" s="29" t="s">
        <v>22975</v>
      </c>
      <c r="B4854" s="29" t="s">
        <v>22976</v>
      </c>
      <c r="C4854" s="29" t="s">
        <v>23740</v>
      </c>
      <c r="D4854" s="29" t="s">
        <v>23924</v>
      </c>
      <c r="E4854" s="32">
        <v>41</v>
      </c>
      <c r="F4854" s="29" t="s">
        <v>14</v>
      </c>
      <c r="G4854" s="29" t="s">
        <v>22977</v>
      </c>
      <c r="H4854" s="32" t="s">
        <v>22978</v>
      </c>
      <c r="I4854" s="29" t="s">
        <v>867</v>
      </c>
      <c r="J4854" s="29" t="s">
        <v>99</v>
      </c>
      <c r="K4854" s="34">
        <v>44855</v>
      </c>
      <c r="L4854" s="29" t="s">
        <v>35</v>
      </c>
    </row>
    <row r="4855" spans="1:12" x14ac:dyDescent="0.8">
      <c r="A4855" s="29" t="s">
        <v>22980</v>
      </c>
      <c r="B4855" s="29" t="s">
        <v>22981</v>
      </c>
      <c r="C4855" s="29" t="s">
        <v>24091</v>
      </c>
      <c r="D4855" s="29" t="s">
        <v>24433</v>
      </c>
      <c r="E4855" s="32">
        <v>36</v>
      </c>
      <c r="F4855" s="29" t="s">
        <v>14</v>
      </c>
      <c r="G4855" s="29" t="s">
        <v>22982</v>
      </c>
      <c r="H4855" s="32">
        <f>1-926-719-6874</f>
        <v>-8518</v>
      </c>
      <c r="I4855" s="29" t="s">
        <v>1014</v>
      </c>
      <c r="J4855" s="29" t="s">
        <v>34</v>
      </c>
      <c r="K4855" s="34">
        <v>45137</v>
      </c>
      <c r="L4855" s="29" t="s">
        <v>35</v>
      </c>
    </row>
    <row r="4856" spans="1:12" x14ac:dyDescent="0.8">
      <c r="A4856" s="29" t="s">
        <v>22984</v>
      </c>
      <c r="B4856" s="29" t="s">
        <v>22985</v>
      </c>
      <c r="C4856" s="29" t="s">
        <v>23840</v>
      </c>
      <c r="D4856" s="29" t="s">
        <v>24611</v>
      </c>
      <c r="E4856" s="32">
        <v>49</v>
      </c>
      <c r="F4856" s="29" t="s">
        <v>14</v>
      </c>
      <c r="G4856" s="29" t="s">
        <v>22986</v>
      </c>
      <c r="H4856" s="32" t="s">
        <v>22987</v>
      </c>
      <c r="I4856" s="29" t="s">
        <v>309</v>
      </c>
      <c r="J4856" s="29" t="s">
        <v>74</v>
      </c>
      <c r="K4856" s="34">
        <v>45265</v>
      </c>
      <c r="L4856" s="29" t="s">
        <v>42</v>
      </c>
    </row>
    <row r="4857" spans="1:12" x14ac:dyDescent="0.8">
      <c r="A4857" s="29" t="s">
        <v>22989</v>
      </c>
      <c r="B4857" s="29" t="s">
        <v>22990</v>
      </c>
      <c r="C4857" s="29" t="s">
        <v>23746</v>
      </c>
      <c r="D4857" s="29" t="s">
        <v>24439</v>
      </c>
      <c r="E4857" s="32">
        <v>63</v>
      </c>
      <c r="F4857" s="29" t="s">
        <v>14</v>
      </c>
      <c r="G4857" s="29" t="s">
        <v>22991</v>
      </c>
      <c r="H4857" s="32" t="s">
        <v>22992</v>
      </c>
      <c r="I4857" s="29" t="s">
        <v>553</v>
      </c>
      <c r="J4857" s="29"/>
      <c r="K4857" s="34">
        <v>44209</v>
      </c>
      <c r="L4857" s="29" t="s">
        <v>42</v>
      </c>
    </row>
    <row r="4858" spans="1:12" x14ac:dyDescent="0.8">
      <c r="A4858" s="29" t="s">
        <v>22993</v>
      </c>
      <c r="B4858" s="29" t="s">
        <v>22994</v>
      </c>
      <c r="C4858" s="29" t="s">
        <v>23807</v>
      </c>
      <c r="D4858" s="29" t="s">
        <v>24453</v>
      </c>
      <c r="E4858" s="32">
        <v>45</v>
      </c>
      <c r="F4858" s="29" t="s">
        <v>29</v>
      </c>
      <c r="G4858" s="29" t="s">
        <v>22995</v>
      </c>
      <c r="H4858" s="32" t="s">
        <v>22996</v>
      </c>
      <c r="I4858" s="29" t="s">
        <v>297</v>
      </c>
      <c r="J4858" s="29" t="s">
        <v>99</v>
      </c>
      <c r="K4858" s="34">
        <v>45498</v>
      </c>
      <c r="L4858" s="29" t="s">
        <v>42</v>
      </c>
    </row>
    <row r="4859" spans="1:12" x14ac:dyDescent="0.8">
      <c r="A4859" s="29" t="s">
        <v>22998</v>
      </c>
      <c r="B4859" s="29" t="s">
        <v>22999</v>
      </c>
      <c r="C4859" s="29" t="s">
        <v>23927</v>
      </c>
      <c r="D4859" s="29" t="s">
        <v>24609</v>
      </c>
      <c r="E4859" s="32">
        <v>46</v>
      </c>
      <c r="F4859" s="29" t="s">
        <v>29</v>
      </c>
      <c r="G4859" s="29" t="s">
        <v>23000</v>
      </c>
      <c r="H4859" s="32" t="s">
        <v>23001</v>
      </c>
      <c r="I4859" s="29" t="s">
        <v>186</v>
      </c>
      <c r="J4859" s="29" t="s">
        <v>74</v>
      </c>
      <c r="K4859" s="34">
        <v>45138</v>
      </c>
      <c r="L4859" s="29" t="s">
        <v>35</v>
      </c>
    </row>
    <row r="4860" spans="1:12" x14ac:dyDescent="0.8">
      <c r="A4860" s="29" t="s">
        <v>23003</v>
      </c>
      <c r="B4860" s="29" t="s">
        <v>23004</v>
      </c>
      <c r="C4860" s="29" t="s">
        <v>23871</v>
      </c>
      <c r="D4860" s="29" t="s">
        <v>24882</v>
      </c>
      <c r="E4860" s="32">
        <v>36</v>
      </c>
      <c r="F4860" s="29" t="s">
        <v>29</v>
      </c>
      <c r="G4860" s="29" t="s">
        <v>23005</v>
      </c>
      <c r="H4860" s="32" t="s">
        <v>23006</v>
      </c>
      <c r="I4860" s="29" t="s">
        <v>144</v>
      </c>
      <c r="J4860" s="29" t="s">
        <v>145</v>
      </c>
      <c r="K4860" s="34">
        <v>44946</v>
      </c>
      <c r="L4860" s="29" t="s">
        <v>42</v>
      </c>
    </row>
    <row r="4861" spans="1:12" x14ac:dyDescent="0.8">
      <c r="A4861" s="29" t="s">
        <v>23008</v>
      </c>
      <c r="B4861" s="29" t="s">
        <v>23009</v>
      </c>
      <c r="C4861" s="29" t="s">
        <v>23801</v>
      </c>
      <c r="D4861" s="29" t="s">
        <v>24707</v>
      </c>
      <c r="E4861" s="32">
        <v>33</v>
      </c>
      <c r="F4861" s="29" t="s">
        <v>14</v>
      </c>
      <c r="G4861" s="29" t="s">
        <v>23010</v>
      </c>
      <c r="H4861" s="32" t="s">
        <v>23011</v>
      </c>
      <c r="I4861" s="29" t="s">
        <v>309</v>
      </c>
      <c r="J4861" s="29"/>
      <c r="K4861" s="34">
        <v>45504</v>
      </c>
      <c r="L4861" s="29" t="s">
        <v>26</v>
      </c>
    </row>
    <row r="4862" spans="1:12" x14ac:dyDescent="0.8">
      <c r="A4862" s="29" t="s">
        <v>23013</v>
      </c>
      <c r="B4862" s="29" t="s">
        <v>23014</v>
      </c>
      <c r="C4862" s="29" t="s">
        <v>23960</v>
      </c>
      <c r="D4862" s="29" t="s">
        <v>24338</v>
      </c>
      <c r="E4862" s="32">
        <v>29</v>
      </c>
      <c r="F4862" s="29" t="s">
        <v>29</v>
      </c>
      <c r="G4862" s="29" t="s">
        <v>23015</v>
      </c>
      <c r="H4862" s="32" t="s">
        <v>23016</v>
      </c>
      <c r="I4862" s="29" t="s">
        <v>691</v>
      </c>
      <c r="J4862" s="29" t="s">
        <v>48</v>
      </c>
      <c r="K4862" s="34">
        <v>44357</v>
      </c>
      <c r="L4862" s="29" t="s">
        <v>35</v>
      </c>
    </row>
    <row r="4863" spans="1:12" x14ac:dyDescent="0.8">
      <c r="A4863" s="29" t="s">
        <v>23018</v>
      </c>
      <c r="B4863" s="29" t="s">
        <v>23019</v>
      </c>
      <c r="C4863" s="29" t="s">
        <v>24042</v>
      </c>
      <c r="D4863" s="29" t="s">
        <v>24534</v>
      </c>
      <c r="E4863" s="32">
        <v>25</v>
      </c>
      <c r="F4863" s="29" t="s">
        <v>14</v>
      </c>
      <c r="G4863" s="29" t="s">
        <v>23020</v>
      </c>
      <c r="H4863" s="32" t="s">
        <v>23021</v>
      </c>
      <c r="I4863" s="29" t="s">
        <v>832</v>
      </c>
      <c r="J4863" s="29" t="s">
        <v>62</v>
      </c>
      <c r="K4863" s="34">
        <v>45642</v>
      </c>
      <c r="L4863" s="29" t="s">
        <v>26</v>
      </c>
    </row>
    <row r="4864" spans="1:12" x14ac:dyDescent="0.8">
      <c r="A4864" s="29" t="s">
        <v>23023</v>
      </c>
      <c r="B4864" s="29" t="s">
        <v>23024</v>
      </c>
      <c r="C4864" s="29" t="s">
        <v>23742</v>
      </c>
      <c r="D4864" s="29" t="s">
        <v>24377</v>
      </c>
      <c r="E4864" s="32">
        <v>26</v>
      </c>
      <c r="F4864" s="29" t="s">
        <v>14</v>
      </c>
      <c r="G4864" s="29" t="s">
        <v>23025</v>
      </c>
      <c r="H4864" s="32" t="s">
        <v>23026</v>
      </c>
      <c r="I4864" s="29" t="s">
        <v>424</v>
      </c>
      <c r="J4864" s="29" t="s">
        <v>138</v>
      </c>
      <c r="K4864" s="34">
        <v>44185</v>
      </c>
      <c r="L4864" s="29" t="s">
        <v>42</v>
      </c>
    </row>
    <row r="4865" spans="1:12" x14ac:dyDescent="0.8">
      <c r="A4865" s="29" t="s">
        <v>23028</v>
      </c>
      <c r="B4865" s="29" t="s">
        <v>23029</v>
      </c>
      <c r="C4865" s="29" t="s">
        <v>23927</v>
      </c>
      <c r="D4865" s="29" t="s">
        <v>24767</v>
      </c>
      <c r="E4865" s="32">
        <v>18</v>
      </c>
      <c r="F4865" s="29" t="s">
        <v>29</v>
      </c>
      <c r="G4865" s="29" t="s">
        <v>23030</v>
      </c>
      <c r="H4865" s="32" t="s">
        <v>23031</v>
      </c>
      <c r="I4865" s="29" t="s">
        <v>424</v>
      </c>
      <c r="J4865" s="29" t="s">
        <v>138</v>
      </c>
      <c r="K4865" s="34">
        <v>45377</v>
      </c>
      <c r="L4865" s="29" t="s">
        <v>35</v>
      </c>
    </row>
    <row r="4866" spans="1:12" x14ac:dyDescent="0.8">
      <c r="A4866" s="29" t="s">
        <v>23033</v>
      </c>
      <c r="B4866" s="29" t="s">
        <v>23034</v>
      </c>
      <c r="C4866" s="29" t="s">
        <v>24020</v>
      </c>
      <c r="D4866" s="29" t="s">
        <v>24428</v>
      </c>
      <c r="E4866" s="32">
        <v>34</v>
      </c>
      <c r="F4866" s="29" t="s">
        <v>14</v>
      </c>
      <c r="G4866" s="29" t="s">
        <v>17160</v>
      </c>
      <c r="H4866" s="32" t="s">
        <v>23035</v>
      </c>
      <c r="I4866" s="29" t="s">
        <v>796</v>
      </c>
      <c r="J4866" s="29" t="s">
        <v>19</v>
      </c>
      <c r="K4866" s="34">
        <v>44810</v>
      </c>
      <c r="L4866" s="29" t="s">
        <v>26</v>
      </c>
    </row>
    <row r="4867" spans="1:12" x14ac:dyDescent="0.8">
      <c r="A4867" s="29" t="s">
        <v>23037</v>
      </c>
      <c r="B4867" s="29" t="s">
        <v>5628</v>
      </c>
      <c r="C4867" s="29" t="s">
        <v>23745</v>
      </c>
      <c r="D4867" s="29" t="s">
        <v>24156</v>
      </c>
      <c r="E4867" s="32">
        <v>18</v>
      </c>
      <c r="F4867" s="29" t="s">
        <v>29</v>
      </c>
      <c r="G4867" s="29" t="s">
        <v>23038</v>
      </c>
      <c r="H4867" s="32" t="s">
        <v>23039</v>
      </c>
      <c r="I4867" s="29" t="s">
        <v>952</v>
      </c>
      <c r="J4867" s="29" t="s">
        <v>126</v>
      </c>
      <c r="K4867" s="34">
        <v>45042</v>
      </c>
      <c r="L4867" s="29" t="s">
        <v>42</v>
      </c>
    </row>
    <row r="4868" spans="1:12" x14ac:dyDescent="0.8">
      <c r="A4868" s="29" t="s">
        <v>23041</v>
      </c>
      <c r="B4868" s="29" t="s">
        <v>23042</v>
      </c>
      <c r="C4868" s="29" t="s">
        <v>23801</v>
      </c>
      <c r="D4868" s="29" t="s">
        <v>24690</v>
      </c>
      <c r="E4868" s="32">
        <v>37</v>
      </c>
      <c r="F4868" s="29" t="s">
        <v>14</v>
      </c>
      <c r="G4868" s="29" t="s">
        <v>23043</v>
      </c>
      <c r="H4868" s="32" t="s">
        <v>23044</v>
      </c>
      <c r="I4868" s="29" t="s">
        <v>119</v>
      </c>
      <c r="J4868" s="29" t="s">
        <v>55</v>
      </c>
      <c r="K4868" s="34">
        <v>43900</v>
      </c>
      <c r="L4868" s="29" t="s">
        <v>35</v>
      </c>
    </row>
    <row r="4869" spans="1:12" x14ac:dyDescent="0.8">
      <c r="A4869" s="29" t="s">
        <v>23046</v>
      </c>
      <c r="B4869" s="29" t="s">
        <v>6575</v>
      </c>
      <c r="C4869" s="29" t="s">
        <v>23801</v>
      </c>
      <c r="D4869" s="29" t="s">
        <v>24437</v>
      </c>
      <c r="E4869" s="32">
        <v>34</v>
      </c>
      <c r="F4869" s="29" t="s">
        <v>14</v>
      </c>
      <c r="G4869" s="29" t="s">
        <v>23047</v>
      </c>
      <c r="H4869" s="32">
        <v>4852155565</v>
      </c>
      <c r="I4869" s="29" t="s">
        <v>529</v>
      </c>
      <c r="J4869" s="29" t="s">
        <v>55</v>
      </c>
      <c r="K4869" s="34">
        <v>44726</v>
      </c>
      <c r="L4869" s="29" t="s">
        <v>26</v>
      </c>
    </row>
    <row r="4870" spans="1:12" x14ac:dyDescent="0.8">
      <c r="A4870" s="29" t="s">
        <v>23049</v>
      </c>
      <c r="B4870" s="29" t="s">
        <v>23050</v>
      </c>
      <c r="C4870" s="29" t="s">
        <v>23894</v>
      </c>
      <c r="D4870" s="29" t="s">
        <v>25068</v>
      </c>
      <c r="E4870" s="32">
        <v>36</v>
      </c>
      <c r="F4870" s="29" t="s">
        <v>29</v>
      </c>
      <c r="G4870" s="29" t="s">
        <v>23051</v>
      </c>
      <c r="H4870" s="32" t="s">
        <v>23052</v>
      </c>
      <c r="I4870" s="29" t="s">
        <v>573</v>
      </c>
      <c r="J4870" s="29" t="s">
        <v>193</v>
      </c>
      <c r="K4870" s="34">
        <v>44824</v>
      </c>
      <c r="L4870" s="29" t="s">
        <v>42</v>
      </c>
    </row>
    <row r="4871" spans="1:12" x14ac:dyDescent="0.8">
      <c r="A4871" s="29" t="s">
        <v>23054</v>
      </c>
      <c r="B4871" s="29" t="s">
        <v>23055</v>
      </c>
      <c r="C4871" s="29" t="s">
        <v>23794</v>
      </c>
      <c r="D4871" s="29" t="s">
        <v>24549</v>
      </c>
      <c r="E4871" s="32">
        <v>28</v>
      </c>
      <c r="F4871" s="29" t="s">
        <v>29</v>
      </c>
      <c r="G4871" s="29" t="s">
        <v>23056</v>
      </c>
      <c r="H4871" s="32" t="s">
        <v>23057</v>
      </c>
      <c r="I4871" s="29" t="s">
        <v>47</v>
      </c>
      <c r="J4871" s="29" t="s">
        <v>48</v>
      </c>
      <c r="K4871" s="34">
        <v>45565</v>
      </c>
      <c r="L4871" s="29" t="s">
        <v>35</v>
      </c>
    </row>
    <row r="4872" spans="1:12" x14ac:dyDescent="0.8">
      <c r="A4872" s="29" t="s">
        <v>23059</v>
      </c>
      <c r="B4872" s="29" t="s">
        <v>23060</v>
      </c>
      <c r="C4872" s="29" t="s">
        <v>23780</v>
      </c>
      <c r="D4872" s="29" t="s">
        <v>24736</v>
      </c>
      <c r="E4872" s="32">
        <v>71</v>
      </c>
      <c r="F4872" s="29" t="s">
        <v>382</v>
      </c>
      <c r="G4872" s="29" t="s">
        <v>23061</v>
      </c>
      <c r="H4872" s="32" t="s">
        <v>23062</v>
      </c>
      <c r="I4872" s="29" t="s">
        <v>25</v>
      </c>
      <c r="J4872" s="29" t="s">
        <v>19</v>
      </c>
      <c r="K4872" s="34">
        <v>45244</v>
      </c>
      <c r="L4872" s="29" t="s">
        <v>35</v>
      </c>
    </row>
    <row r="4873" spans="1:12" x14ac:dyDescent="0.8">
      <c r="A4873" s="29" t="s">
        <v>23064</v>
      </c>
      <c r="B4873" s="29" t="s">
        <v>23065</v>
      </c>
      <c r="C4873" s="29" t="s">
        <v>23990</v>
      </c>
      <c r="D4873" s="29" t="s">
        <v>23867</v>
      </c>
      <c r="E4873" s="32">
        <v>51</v>
      </c>
      <c r="F4873" s="29" t="s">
        <v>14</v>
      </c>
      <c r="G4873" s="29" t="s">
        <v>23066</v>
      </c>
      <c r="H4873" s="32">
        <v>5546110490</v>
      </c>
      <c r="I4873" s="29" t="s">
        <v>144</v>
      </c>
      <c r="J4873" s="29" t="s">
        <v>145</v>
      </c>
      <c r="K4873" s="34">
        <v>45594</v>
      </c>
      <c r="L4873" s="29" t="s">
        <v>42</v>
      </c>
    </row>
    <row r="4874" spans="1:12" x14ac:dyDescent="0.8">
      <c r="A4874" s="29" t="s">
        <v>23068</v>
      </c>
      <c r="B4874" s="29" t="s">
        <v>23069</v>
      </c>
      <c r="C4874" s="29" t="s">
        <v>24200</v>
      </c>
      <c r="D4874" s="29" t="s">
        <v>24363</v>
      </c>
      <c r="E4874" s="32"/>
      <c r="F4874" s="29" t="s">
        <v>29</v>
      </c>
      <c r="G4874" s="29" t="s">
        <v>23070</v>
      </c>
      <c r="H4874" s="32" t="s">
        <v>23071</v>
      </c>
      <c r="I4874" s="29" t="s">
        <v>510</v>
      </c>
      <c r="J4874" s="29" t="s">
        <v>126</v>
      </c>
      <c r="K4874" s="34">
        <v>44548</v>
      </c>
      <c r="L4874" s="29" t="s">
        <v>35</v>
      </c>
    </row>
    <row r="4875" spans="1:12" x14ac:dyDescent="0.8">
      <c r="A4875" s="29" t="s">
        <v>23073</v>
      </c>
      <c r="B4875" s="29" t="s">
        <v>23074</v>
      </c>
      <c r="C4875" s="29" t="s">
        <v>23854</v>
      </c>
      <c r="D4875" s="29" t="s">
        <v>24400</v>
      </c>
      <c r="E4875" s="32">
        <v>37</v>
      </c>
      <c r="F4875" s="29" t="s">
        <v>108</v>
      </c>
      <c r="G4875" s="29" t="s">
        <v>23075</v>
      </c>
      <c r="H4875" s="32" t="s">
        <v>23076</v>
      </c>
      <c r="I4875" s="29" t="s">
        <v>1049</v>
      </c>
      <c r="J4875" s="29" t="s">
        <v>48</v>
      </c>
      <c r="K4875" s="34">
        <v>44556</v>
      </c>
      <c r="L4875" s="29" t="s">
        <v>42</v>
      </c>
    </row>
    <row r="4876" spans="1:12" x14ac:dyDescent="0.8">
      <c r="A4876" s="29" t="s">
        <v>23078</v>
      </c>
      <c r="B4876" s="29" t="s">
        <v>23079</v>
      </c>
      <c r="C4876" s="29" t="s">
        <v>24154</v>
      </c>
      <c r="D4876" s="29" t="s">
        <v>25060</v>
      </c>
      <c r="E4876" s="32">
        <v>27</v>
      </c>
      <c r="F4876" s="29" t="s">
        <v>14</v>
      </c>
      <c r="G4876" s="29"/>
      <c r="H4876" s="32" t="s">
        <v>23080</v>
      </c>
      <c r="I4876" s="29" t="s">
        <v>167</v>
      </c>
      <c r="J4876" s="29" t="s">
        <v>138</v>
      </c>
      <c r="K4876" s="34">
        <v>45153</v>
      </c>
      <c r="L4876" s="29" t="s">
        <v>42</v>
      </c>
    </row>
    <row r="4877" spans="1:12" x14ac:dyDescent="0.8">
      <c r="A4877" s="29" t="s">
        <v>23082</v>
      </c>
      <c r="B4877" s="29" t="s">
        <v>23083</v>
      </c>
      <c r="C4877" s="29" t="s">
        <v>23844</v>
      </c>
      <c r="D4877" s="29" t="s">
        <v>24903</v>
      </c>
      <c r="E4877" s="32">
        <v>22</v>
      </c>
      <c r="F4877" s="29" t="s">
        <v>14</v>
      </c>
      <c r="G4877" s="29" t="s">
        <v>23084</v>
      </c>
      <c r="H4877" s="32" t="s">
        <v>23085</v>
      </c>
      <c r="I4877" s="29" t="s">
        <v>730</v>
      </c>
      <c r="J4877" s="29" t="s">
        <v>62</v>
      </c>
      <c r="K4877" s="34">
        <v>44107</v>
      </c>
      <c r="L4877" s="29" t="s">
        <v>35</v>
      </c>
    </row>
    <row r="4878" spans="1:12" x14ac:dyDescent="0.8">
      <c r="A4878" s="29" t="s">
        <v>23087</v>
      </c>
      <c r="B4878" s="29" t="s">
        <v>23088</v>
      </c>
      <c r="C4878" s="29" t="s">
        <v>23973</v>
      </c>
      <c r="D4878" s="29" t="s">
        <v>24558</v>
      </c>
      <c r="E4878" s="32">
        <v>18</v>
      </c>
      <c r="F4878" s="29" t="s">
        <v>29</v>
      </c>
      <c r="G4878" s="29" t="s">
        <v>23089</v>
      </c>
      <c r="H4878" s="32" t="s">
        <v>23090</v>
      </c>
      <c r="I4878" s="29" t="s">
        <v>167</v>
      </c>
      <c r="J4878" s="29" t="s">
        <v>138</v>
      </c>
      <c r="K4878" s="34">
        <v>44217</v>
      </c>
      <c r="L4878" s="29" t="s">
        <v>42</v>
      </c>
    </row>
    <row r="4879" spans="1:12" x14ac:dyDescent="0.8">
      <c r="A4879" s="29" t="s">
        <v>23092</v>
      </c>
      <c r="B4879" s="29" t="s">
        <v>23093</v>
      </c>
      <c r="C4879" s="29" t="s">
        <v>23815</v>
      </c>
      <c r="D4879" s="29" t="s">
        <v>24330</v>
      </c>
      <c r="E4879" s="32">
        <v>40</v>
      </c>
      <c r="F4879" s="29" t="s">
        <v>29</v>
      </c>
      <c r="G4879" s="29" t="s">
        <v>23094</v>
      </c>
      <c r="H4879" s="32"/>
      <c r="I4879" s="29" t="s">
        <v>952</v>
      </c>
      <c r="J4879" s="29"/>
      <c r="K4879" s="34">
        <v>45366</v>
      </c>
      <c r="L4879" s="29" t="s">
        <v>26</v>
      </c>
    </row>
    <row r="4880" spans="1:12" x14ac:dyDescent="0.8">
      <c r="A4880" s="29" t="s">
        <v>23096</v>
      </c>
      <c r="B4880" s="29" t="s">
        <v>23097</v>
      </c>
      <c r="C4880" s="29" t="s">
        <v>23916</v>
      </c>
      <c r="D4880" s="29" t="s">
        <v>24439</v>
      </c>
      <c r="E4880" s="32">
        <v>26</v>
      </c>
      <c r="F4880" s="29" t="s">
        <v>108</v>
      </c>
      <c r="G4880" s="29" t="s">
        <v>23098</v>
      </c>
      <c r="H4880" s="32" t="s">
        <v>23099</v>
      </c>
      <c r="I4880" s="29" t="s">
        <v>47</v>
      </c>
      <c r="J4880" s="29" t="s">
        <v>48</v>
      </c>
      <c r="K4880" s="34">
        <v>45488</v>
      </c>
      <c r="L4880" s="29" t="s">
        <v>35</v>
      </c>
    </row>
    <row r="4881" spans="1:12" x14ac:dyDescent="0.8">
      <c r="A4881" s="29" t="s">
        <v>23101</v>
      </c>
      <c r="B4881" s="29" t="s">
        <v>23102</v>
      </c>
      <c r="C4881" s="29" t="s">
        <v>24090</v>
      </c>
      <c r="D4881" s="29" t="s">
        <v>25039</v>
      </c>
      <c r="E4881" s="32">
        <v>46</v>
      </c>
      <c r="F4881" s="29" t="s">
        <v>29</v>
      </c>
      <c r="G4881" s="29" t="s">
        <v>23103</v>
      </c>
      <c r="H4881" s="32" t="s">
        <v>23104</v>
      </c>
      <c r="I4881" s="29" t="s">
        <v>270</v>
      </c>
      <c r="J4881" s="29" t="s">
        <v>19</v>
      </c>
      <c r="K4881" s="34">
        <v>44400</v>
      </c>
      <c r="L4881" s="29" t="s">
        <v>35</v>
      </c>
    </row>
    <row r="4882" spans="1:12" x14ac:dyDescent="0.8">
      <c r="A4882" s="29" t="s">
        <v>23106</v>
      </c>
      <c r="B4882" s="29"/>
      <c r="C4882" s="29"/>
      <c r="D4882" s="29"/>
      <c r="E4882" s="32">
        <v>46</v>
      </c>
      <c r="F4882" s="29" t="s">
        <v>14</v>
      </c>
      <c r="G4882" s="29" t="s">
        <v>23107</v>
      </c>
      <c r="H4882" s="32">
        <v>2322106988</v>
      </c>
      <c r="I4882" s="29" t="s">
        <v>578</v>
      </c>
      <c r="J4882" s="29" t="s">
        <v>113</v>
      </c>
      <c r="K4882" s="34">
        <v>45089</v>
      </c>
      <c r="L4882" s="29" t="s">
        <v>35</v>
      </c>
    </row>
    <row r="4883" spans="1:12" x14ac:dyDescent="0.8">
      <c r="A4883" s="29" t="s">
        <v>23109</v>
      </c>
      <c r="B4883" s="29" t="s">
        <v>23110</v>
      </c>
      <c r="C4883" s="29" t="s">
        <v>23890</v>
      </c>
      <c r="D4883" s="29" t="s">
        <v>25088</v>
      </c>
      <c r="E4883" s="32">
        <v>51</v>
      </c>
      <c r="F4883" s="29" t="s">
        <v>14</v>
      </c>
      <c r="G4883" s="29" t="s">
        <v>23111</v>
      </c>
      <c r="H4883" s="32" t="s">
        <v>23112</v>
      </c>
      <c r="I4883" s="29" t="s">
        <v>98</v>
      </c>
      <c r="J4883" s="29" t="s">
        <v>99</v>
      </c>
      <c r="K4883" s="34">
        <v>44096</v>
      </c>
      <c r="L4883" s="29" t="s">
        <v>42</v>
      </c>
    </row>
    <row r="4884" spans="1:12" x14ac:dyDescent="0.8">
      <c r="A4884" s="29" t="s">
        <v>23114</v>
      </c>
      <c r="B4884" s="29" t="s">
        <v>23115</v>
      </c>
      <c r="C4884" s="29" t="s">
        <v>23950</v>
      </c>
      <c r="D4884" s="29" t="s">
        <v>24331</v>
      </c>
      <c r="E4884" s="32">
        <v>24</v>
      </c>
      <c r="F4884" s="29" t="s">
        <v>14</v>
      </c>
      <c r="G4884" s="29" t="s">
        <v>23116</v>
      </c>
      <c r="H4884" s="32" t="s">
        <v>23117</v>
      </c>
      <c r="I4884" s="29" t="s">
        <v>192</v>
      </c>
      <c r="J4884" s="29" t="s">
        <v>193</v>
      </c>
      <c r="K4884" s="34">
        <v>44454</v>
      </c>
      <c r="L4884" s="29" t="s">
        <v>42</v>
      </c>
    </row>
    <row r="4885" spans="1:12" x14ac:dyDescent="0.8">
      <c r="A4885" s="29" t="s">
        <v>23119</v>
      </c>
      <c r="B4885" s="29" t="s">
        <v>23120</v>
      </c>
      <c r="C4885" s="29" t="s">
        <v>24151</v>
      </c>
      <c r="D4885" s="29" t="s">
        <v>24351</v>
      </c>
      <c r="E4885" s="32">
        <v>40</v>
      </c>
      <c r="F4885" s="29" t="s">
        <v>14</v>
      </c>
      <c r="G4885" s="29" t="s">
        <v>23121</v>
      </c>
      <c r="H4885" s="32" t="s">
        <v>23122</v>
      </c>
      <c r="I4885" s="29" t="s">
        <v>489</v>
      </c>
      <c r="J4885" s="29" t="s">
        <v>34</v>
      </c>
      <c r="K4885" s="34">
        <v>44471</v>
      </c>
      <c r="L4885" s="29" t="s">
        <v>26</v>
      </c>
    </row>
    <row r="4886" spans="1:12" x14ac:dyDescent="0.8">
      <c r="A4886" s="29" t="s">
        <v>23124</v>
      </c>
      <c r="B4886" s="29" t="s">
        <v>23125</v>
      </c>
      <c r="C4886" s="29" t="s">
        <v>23809</v>
      </c>
      <c r="D4886" s="29" t="s">
        <v>24429</v>
      </c>
      <c r="E4886" s="32">
        <v>42</v>
      </c>
      <c r="F4886" s="29" t="s">
        <v>29</v>
      </c>
      <c r="G4886" s="29" t="s">
        <v>23126</v>
      </c>
      <c r="H4886" s="32" t="s">
        <v>23127</v>
      </c>
      <c r="I4886" s="29" t="s">
        <v>80</v>
      </c>
      <c r="J4886" s="29" t="s">
        <v>74</v>
      </c>
      <c r="K4886" s="34">
        <v>44164</v>
      </c>
      <c r="L4886" s="29" t="s">
        <v>26</v>
      </c>
    </row>
    <row r="4887" spans="1:12" x14ac:dyDescent="0.8">
      <c r="A4887" s="29" t="s">
        <v>23129</v>
      </c>
      <c r="B4887" s="29"/>
      <c r="C4887" s="29"/>
      <c r="D4887" s="29"/>
      <c r="E4887" s="32">
        <v>29</v>
      </c>
      <c r="F4887" s="29" t="s">
        <v>14</v>
      </c>
      <c r="G4887" s="29" t="s">
        <v>23130</v>
      </c>
      <c r="H4887" s="32" t="s">
        <v>23131</v>
      </c>
      <c r="I4887" s="29" t="s">
        <v>192</v>
      </c>
      <c r="J4887" s="29" t="s">
        <v>193</v>
      </c>
      <c r="K4887" s="34">
        <v>45476</v>
      </c>
      <c r="L4887" s="29" t="s">
        <v>35</v>
      </c>
    </row>
    <row r="4888" spans="1:12" x14ac:dyDescent="0.8">
      <c r="A4888" s="29" t="s">
        <v>23133</v>
      </c>
      <c r="B4888" s="29" t="s">
        <v>23134</v>
      </c>
      <c r="C4888" s="29" t="s">
        <v>24042</v>
      </c>
      <c r="D4888" s="29" t="s">
        <v>24429</v>
      </c>
      <c r="E4888" s="32">
        <v>25</v>
      </c>
      <c r="F4888" s="29" t="s">
        <v>14</v>
      </c>
      <c r="G4888" s="29" t="s">
        <v>23135</v>
      </c>
      <c r="H4888" s="32">
        <f>1-381-827-6443</f>
        <v>-7650</v>
      </c>
      <c r="I4888" s="29" t="s">
        <v>54</v>
      </c>
      <c r="J4888" s="29" t="s">
        <v>55</v>
      </c>
      <c r="K4888" s="34">
        <v>45678</v>
      </c>
      <c r="L4888" s="29" t="s">
        <v>42</v>
      </c>
    </row>
    <row r="4889" spans="1:12" x14ac:dyDescent="0.8">
      <c r="A4889" s="29" t="s">
        <v>23137</v>
      </c>
      <c r="B4889" s="29" t="s">
        <v>23138</v>
      </c>
      <c r="C4889" s="29" t="s">
        <v>24042</v>
      </c>
      <c r="D4889" s="29" t="s">
        <v>24544</v>
      </c>
      <c r="E4889" s="32">
        <v>54</v>
      </c>
      <c r="F4889" s="29" t="s">
        <v>14</v>
      </c>
      <c r="G4889" s="29" t="s">
        <v>23139</v>
      </c>
      <c r="H4889" s="32" t="s">
        <v>23140</v>
      </c>
      <c r="I4889" s="29" t="s">
        <v>309</v>
      </c>
      <c r="J4889" s="29" t="s">
        <v>74</v>
      </c>
      <c r="K4889" s="34">
        <v>44501</v>
      </c>
      <c r="L4889" s="29" t="s">
        <v>35</v>
      </c>
    </row>
    <row r="4890" spans="1:12" x14ac:dyDescent="0.8">
      <c r="A4890" s="29" t="s">
        <v>23142</v>
      </c>
      <c r="B4890" s="29" t="s">
        <v>23143</v>
      </c>
      <c r="C4890" s="29" t="s">
        <v>24327</v>
      </c>
      <c r="D4890" s="29" t="s">
        <v>24457</v>
      </c>
      <c r="E4890" s="32">
        <v>37</v>
      </c>
      <c r="F4890" s="29" t="s">
        <v>29</v>
      </c>
      <c r="G4890" s="29" t="s">
        <v>23144</v>
      </c>
      <c r="H4890" s="32" t="s">
        <v>23145</v>
      </c>
      <c r="I4890" s="29" t="s">
        <v>309</v>
      </c>
      <c r="J4890" s="29" t="s">
        <v>74</v>
      </c>
      <c r="K4890" s="34">
        <v>44069</v>
      </c>
      <c r="L4890" s="29" t="s">
        <v>42</v>
      </c>
    </row>
    <row r="4891" spans="1:12" x14ac:dyDescent="0.8">
      <c r="A4891" s="29" t="s">
        <v>23147</v>
      </c>
      <c r="B4891" s="29" t="s">
        <v>23148</v>
      </c>
      <c r="C4891" s="29" t="s">
        <v>23838</v>
      </c>
      <c r="D4891" s="29" t="s">
        <v>24090</v>
      </c>
      <c r="E4891" s="32">
        <v>42</v>
      </c>
      <c r="F4891" s="29"/>
      <c r="G4891" s="29" t="s">
        <v>23149</v>
      </c>
      <c r="H4891" s="32" t="s">
        <v>23150</v>
      </c>
      <c r="I4891" s="29" t="s">
        <v>25</v>
      </c>
      <c r="J4891" s="29" t="s">
        <v>19</v>
      </c>
      <c r="K4891" s="34">
        <v>44560</v>
      </c>
      <c r="L4891" s="29" t="s">
        <v>26</v>
      </c>
    </row>
    <row r="4892" spans="1:12" x14ac:dyDescent="0.8">
      <c r="A4892" s="29" t="s">
        <v>23152</v>
      </c>
      <c r="B4892" s="29" t="s">
        <v>23153</v>
      </c>
      <c r="C4892" s="29" t="s">
        <v>23777</v>
      </c>
      <c r="D4892" s="29" t="s">
        <v>24482</v>
      </c>
      <c r="E4892" s="32">
        <v>25</v>
      </c>
      <c r="F4892" s="29" t="s">
        <v>29</v>
      </c>
      <c r="G4892" s="29" t="s">
        <v>23154</v>
      </c>
      <c r="H4892" s="32" t="s">
        <v>23155</v>
      </c>
      <c r="I4892" s="29" t="s">
        <v>558</v>
      </c>
      <c r="J4892" s="29" t="s">
        <v>55</v>
      </c>
      <c r="K4892" s="34">
        <v>44976</v>
      </c>
      <c r="L4892" s="29" t="s">
        <v>35</v>
      </c>
    </row>
    <row r="4893" spans="1:12" x14ac:dyDescent="0.8">
      <c r="A4893" s="29" t="s">
        <v>23157</v>
      </c>
      <c r="B4893" s="29" t="s">
        <v>23158</v>
      </c>
      <c r="C4893" s="29" t="s">
        <v>24311</v>
      </c>
      <c r="D4893" s="29" t="s">
        <v>24869</v>
      </c>
      <c r="E4893" s="32">
        <v>20</v>
      </c>
      <c r="F4893" s="29" t="s">
        <v>14</v>
      </c>
      <c r="G4893" s="29" t="s">
        <v>23159</v>
      </c>
      <c r="H4893" s="32" t="s">
        <v>23160</v>
      </c>
      <c r="I4893" s="29" t="s">
        <v>91</v>
      </c>
      <c r="J4893" s="29" t="s">
        <v>92</v>
      </c>
      <c r="K4893" s="34">
        <v>44176</v>
      </c>
      <c r="L4893" s="29" t="s">
        <v>35</v>
      </c>
    </row>
    <row r="4894" spans="1:12" x14ac:dyDescent="0.8">
      <c r="A4894" s="29" t="s">
        <v>23162</v>
      </c>
      <c r="B4894" s="29" t="s">
        <v>10710</v>
      </c>
      <c r="C4894" s="29" t="s">
        <v>23917</v>
      </c>
      <c r="D4894" s="29" t="s">
        <v>24362</v>
      </c>
      <c r="E4894" s="32">
        <v>28</v>
      </c>
      <c r="F4894" s="29" t="s">
        <v>29</v>
      </c>
      <c r="G4894" s="29" t="s">
        <v>23163</v>
      </c>
      <c r="H4894" s="32" t="s">
        <v>23164</v>
      </c>
      <c r="I4894" s="29" t="s">
        <v>249</v>
      </c>
      <c r="J4894" s="29" t="s">
        <v>55</v>
      </c>
      <c r="K4894" s="34">
        <v>45636</v>
      </c>
      <c r="L4894" s="29" t="s">
        <v>35</v>
      </c>
    </row>
    <row r="4895" spans="1:12" x14ac:dyDescent="0.8">
      <c r="A4895" s="29" t="s">
        <v>23166</v>
      </c>
      <c r="B4895" s="29" t="s">
        <v>23167</v>
      </c>
      <c r="C4895" s="29" t="s">
        <v>24050</v>
      </c>
      <c r="D4895" s="29" t="s">
        <v>24363</v>
      </c>
      <c r="E4895" s="32">
        <v>33</v>
      </c>
      <c r="F4895" s="29" t="s">
        <v>14</v>
      </c>
      <c r="G4895" s="29" t="s">
        <v>19364</v>
      </c>
      <c r="H4895" s="32" t="s">
        <v>23168</v>
      </c>
      <c r="I4895" s="29" t="s">
        <v>952</v>
      </c>
      <c r="J4895" s="29" t="s">
        <v>126</v>
      </c>
      <c r="K4895" s="34">
        <v>45419</v>
      </c>
      <c r="L4895" s="29" t="s">
        <v>26</v>
      </c>
    </row>
    <row r="4896" spans="1:12" x14ac:dyDescent="0.8">
      <c r="A4896" s="29" t="s">
        <v>23170</v>
      </c>
      <c r="B4896" s="29" t="s">
        <v>23171</v>
      </c>
      <c r="C4896" s="29" t="s">
        <v>23866</v>
      </c>
      <c r="D4896" s="29" t="s">
        <v>24338</v>
      </c>
      <c r="E4896" s="32">
        <v>22</v>
      </c>
      <c r="F4896" s="29" t="s">
        <v>14</v>
      </c>
      <c r="G4896" s="29" t="s">
        <v>23172</v>
      </c>
      <c r="H4896" s="32" t="s">
        <v>23173</v>
      </c>
      <c r="I4896" s="29" t="s">
        <v>67</v>
      </c>
      <c r="J4896" s="29" t="s">
        <v>62</v>
      </c>
      <c r="K4896" s="34">
        <v>44546</v>
      </c>
      <c r="L4896" s="29" t="s">
        <v>35</v>
      </c>
    </row>
    <row r="4897" spans="1:12" x14ac:dyDescent="0.8">
      <c r="A4897" s="29" t="s">
        <v>23175</v>
      </c>
      <c r="B4897" s="29" t="s">
        <v>23176</v>
      </c>
      <c r="C4897" s="29" t="s">
        <v>23873</v>
      </c>
      <c r="D4897" s="29" t="s">
        <v>24400</v>
      </c>
      <c r="E4897" s="32">
        <v>34</v>
      </c>
      <c r="F4897" s="29" t="s">
        <v>29</v>
      </c>
      <c r="G4897" s="29" t="s">
        <v>23177</v>
      </c>
      <c r="H4897" s="32" t="s">
        <v>23178</v>
      </c>
      <c r="I4897" s="29" t="s">
        <v>220</v>
      </c>
      <c r="J4897" s="29" t="s">
        <v>221</v>
      </c>
      <c r="K4897" s="34">
        <v>44832</v>
      </c>
      <c r="L4897" s="29" t="s">
        <v>35</v>
      </c>
    </row>
    <row r="4898" spans="1:12" x14ac:dyDescent="0.8">
      <c r="A4898" s="29" t="s">
        <v>23180</v>
      </c>
      <c r="B4898" s="29" t="s">
        <v>23181</v>
      </c>
      <c r="C4898" s="29" t="s">
        <v>23809</v>
      </c>
      <c r="D4898" s="29" t="s">
        <v>24918</v>
      </c>
      <c r="E4898" s="32">
        <v>18</v>
      </c>
      <c r="F4898" s="29" t="s">
        <v>29</v>
      </c>
      <c r="G4898" s="29" t="s">
        <v>23182</v>
      </c>
      <c r="H4898" s="32" t="s">
        <v>23183</v>
      </c>
      <c r="I4898" s="29" t="s">
        <v>1014</v>
      </c>
      <c r="J4898" s="29" t="s">
        <v>34</v>
      </c>
      <c r="K4898" s="34">
        <v>44296</v>
      </c>
      <c r="L4898" s="29" t="s">
        <v>35</v>
      </c>
    </row>
    <row r="4899" spans="1:12" x14ac:dyDescent="0.8">
      <c r="A4899" s="29" t="s">
        <v>23185</v>
      </c>
      <c r="B4899" s="29" t="s">
        <v>23186</v>
      </c>
      <c r="C4899" s="29" t="s">
        <v>23754</v>
      </c>
      <c r="D4899" s="29" t="s">
        <v>24439</v>
      </c>
      <c r="E4899" s="32">
        <v>21</v>
      </c>
      <c r="F4899" s="29" t="s">
        <v>29</v>
      </c>
      <c r="G4899" s="29" t="s">
        <v>23187</v>
      </c>
      <c r="H4899" s="32" t="s">
        <v>23188</v>
      </c>
      <c r="I4899" s="29" t="s">
        <v>796</v>
      </c>
      <c r="J4899" s="29" t="s">
        <v>19</v>
      </c>
      <c r="K4899" s="34">
        <v>45125</v>
      </c>
      <c r="L4899" s="29" t="s">
        <v>26</v>
      </c>
    </row>
    <row r="4900" spans="1:12" x14ac:dyDescent="0.8">
      <c r="A4900" s="29" t="s">
        <v>23190</v>
      </c>
      <c r="B4900" s="29" t="s">
        <v>23191</v>
      </c>
      <c r="C4900" s="29" t="s">
        <v>24190</v>
      </c>
      <c r="D4900" s="29" t="s">
        <v>24579</v>
      </c>
      <c r="E4900" s="32">
        <v>43</v>
      </c>
      <c r="F4900" s="29" t="s">
        <v>14</v>
      </c>
      <c r="G4900" s="29" t="s">
        <v>23192</v>
      </c>
      <c r="H4900" s="32" t="s">
        <v>23193</v>
      </c>
      <c r="I4900" s="29" t="s">
        <v>2104</v>
      </c>
      <c r="J4900" s="29" t="s">
        <v>180</v>
      </c>
      <c r="K4900" s="34">
        <v>44133</v>
      </c>
      <c r="L4900" s="29" t="s">
        <v>35</v>
      </c>
    </row>
    <row r="4901" spans="1:12" x14ac:dyDescent="0.8">
      <c r="A4901" s="29" t="s">
        <v>23195</v>
      </c>
      <c r="B4901" s="29" t="s">
        <v>16325</v>
      </c>
      <c r="C4901" s="29" t="s">
        <v>24025</v>
      </c>
      <c r="D4901" s="29" t="s">
        <v>24481</v>
      </c>
      <c r="E4901" s="32">
        <v>42</v>
      </c>
      <c r="F4901" s="29" t="s">
        <v>14</v>
      </c>
      <c r="G4901" s="29" t="s">
        <v>23196</v>
      </c>
      <c r="H4901" s="32" t="s">
        <v>23197</v>
      </c>
      <c r="I4901" s="29" t="s">
        <v>270</v>
      </c>
      <c r="J4901" s="29"/>
      <c r="K4901" s="34">
        <v>44700</v>
      </c>
      <c r="L4901" s="29" t="s">
        <v>35</v>
      </c>
    </row>
    <row r="4902" spans="1:12" x14ac:dyDescent="0.8">
      <c r="A4902" s="29" t="s">
        <v>23199</v>
      </c>
      <c r="B4902" s="29" t="s">
        <v>23200</v>
      </c>
      <c r="C4902" s="29" t="s">
        <v>113</v>
      </c>
      <c r="D4902" s="29" t="s">
        <v>24653</v>
      </c>
      <c r="E4902" s="32">
        <v>30</v>
      </c>
      <c r="F4902" s="29" t="s">
        <v>29</v>
      </c>
      <c r="G4902" s="29" t="s">
        <v>23201</v>
      </c>
      <c r="H4902" s="32"/>
      <c r="I4902" s="29" t="s">
        <v>18</v>
      </c>
      <c r="J4902" s="29" t="s">
        <v>19</v>
      </c>
      <c r="K4902" s="34">
        <v>45592</v>
      </c>
      <c r="L4902" s="29" t="s">
        <v>42</v>
      </c>
    </row>
    <row r="4903" spans="1:12" x14ac:dyDescent="0.8">
      <c r="A4903" s="29" t="s">
        <v>23203</v>
      </c>
      <c r="B4903" s="29" t="s">
        <v>23204</v>
      </c>
      <c r="C4903" s="29" t="s">
        <v>24082</v>
      </c>
      <c r="D4903" s="29" t="s">
        <v>25090</v>
      </c>
      <c r="E4903" s="32">
        <v>22</v>
      </c>
      <c r="F4903" s="29" t="s">
        <v>14</v>
      </c>
      <c r="G4903" s="29" t="s">
        <v>23205</v>
      </c>
      <c r="H4903" s="32" t="s">
        <v>23206</v>
      </c>
      <c r="I4903" s="29" t="s">
        <v>105</v>
      </c>
      <c r="J4903" s="29" t="s">
        <v>48</v>
      </c>
      <c r="K4903" s="34">
        <v>44653</v>
      </c>
      <c r="L4903" s="29" t="s">
        <v>35</v>
      </c>
    </row>
    <row r="4904" spans="1:12" x14ac:dyDescent="0.8">
      <c r="A4904" s="29" t="s">
        <v>23208</v>
      </c>
      <c r="B4904" s="29" t="s">
        <v>23209</v>
      </c>
      <c r="C4904" s="29" t="s">
        <v>24147</v>
      </c>
      <c r="D4904" s="29" t="s">
        <v>24995</v>
      </c>
      <c r="E4904" s="32">
        <v>22</v>
      </c>
      <c r="F4904" s="29" t="s">
        <v>108</v>
      </c>
      <c r="G4904" s="29" t="s">
        <v>23210</v>
      </c>
      <c r="H4904" s="32" t="s">
        <v>23211</v>
      </c>
      <c r="I4904" s="29" t="s">
        <v>255</v>
      </c>
      <c r="J4904" s="29" t="s">
        <v>145</v>
      </c>
      <c r="K4904" s="34">
        <v>44784</v>
      </c>
      <c r="L4904" s="29" t="s">
        <v>42</v>
      </c>
    </row>
    <row r="4905" spans="1:12" x14ac:dyDescent="0.8">
      <c r="A4905" s="29" t="s">
        <v>23213</v>
      </c>
      <c r="B4905" s="29" t="s">
        <v>23214</v>
      </c>
      <c r="C4905" s="29" t="s">
        <v>23820</v>
      </c>
      <c r="D4905" s="29" t="s">
        <v>25136</v>
      </c>
      <c r="E4905" s="32">
        <v>30</v>
      </c>
      <c r="F4905" s="29" t="s">
        <v>29</v>
      </c>
      <c r="G4905" s="29" t="s">
        <v>23215</v>
      </c>
      <c r="H4905" s="32" t="s">
        <v>23216</v>
      </c>
      <c r="I4905" s="29" t="s">
        <v>320</v>
      </c>
      <c r="J4905" s="29" t="s">
        <v>138</v>
      </c>
      <c r="K4905" s="34">
        <v>45677</v>
      </c>
      <c r="L4905" s="29"/>
    </row>
    <row r="4906" spans="1:12" x14ac:dyDescent="0.8">
      <c r="A4906" s="29" t="s">
        <v>23218</v>
      </c>
      <c r="B4906" s="29" t="s">
        <v>23219</v>
      </c>
      <c r="C4906" s="29" t="s">
        <v>24078</v>
      </c>
      <c r="D4906" s="29" t="s">
        <v>24714</v>
      </c>
      <c r="E4906" s="32">
        <v>42</v>
      </c>
      <c r="F4906" s="29" t="s">
        <v>29</v>
      </c>
      <c r="G4906" s="29" t="s">
        <v>23220</v>
      </c>
      <c r="H4906" s="32" t="s">
        <v>23221</v>
      </c>
      <c r="I4906" s="29" t="s">
        <v>558</v>
      </c>
      <c r="J4906" s="29" t="s">
        <v>55</v>
      </c>
      <c r="K4906" s="34">
        <v>44896</v>
      </c>
      <c r="L4906" s="29" t="s">
        <v>26</v>
      </c>
    </row>
    <row r="4907" spans="1:12" x14ac:dyDescent="0.8">
      <c r="A4907" s="29" t="s">
        <v>23223</v>
      </c>
      <c r="B4907" s="29" t="s">
        <v>23224</v>
      </c>
      <c r="C4907" s="29" t="s">
        <v>23840</v>
      </c>
      <c r="D4907" s="29" t="s">
        <v>24542</v>
      </c>
      <c r="E4907" s="32">
        <v>46</v>
      </c>
      <c r="F4907" s="29" t="s">
        <v>14</v>
      </c>
      <c r="G4907" s="29" t="s">
        <v>23225</v>
      </c>
      <c r="H4907" s="32">
        <v>5868498500</v>
      </c>
      <c r="I4907" s="29" t="s">
        <v>244</v>
      </c>
      <c r="J4907" s="29" t="s">
        <v>221</v>
      </c>
      <c r="K4907" s="34">
        <v>44572</v>
      </c>
      <c r="L4907" s="29" t="s">
        <v>26</v>
      </c>
    </row>
    <row r="4908" spans="1:12" x14ac:dyDescent="0.8">
      <c r="A4908" s="29" t="s">
        <v>23227</v>
      </c>
      <c r="B4908" s="29" t="s">
        <v>3295</v>
      </c>
      <c r="C4908" s="29" t="s">
        <v>23754</v>
      </c>
      <c r="D4908" s="29" t="s">
        <v>24456</v>
      </c>
      <c r="E4908" s="32">
        <v>29</v>
      </c>
      <c r="F4908" s="29" t="s">
        <v>29</v>
      </c>
      <c r="G4908" s="29" t="s">
        <v>14485</v>
      </c>
      <c r="H4908" s="32" t="s">
        <v>23228</v>
      </c>
      <c r="I4908" s="29" t="s">
        <v>303</v>
      </c>
      <c r="J4908" s="29" t="s">
        <v>221</v>
      </c>
      <c r="K4908" s="34">
        <v>45046</v>
      </c>
      <c r="L4908" s="29" t="s">
        <v>42</v>
      </c>
    </row>
    <row r="4909" spans="1:12" x14ac:dyDescent="0.8">
      <c r="A4909" s="29" t="s">
        <v>23229</v>
      </c>
      <c r="B4909" s="29" t="s">
        <v>23230</v>
      </c>
      <c r="C4909" s="29" t="s">
        <v>23832</v>
      </c>
      <c r="D4909" s="29" t="s">
        <v>24643</v>
      </c>
      <c r="E4909" s="32">
        <v>21</v>
      </c>
      <c r="F4909" s="29" t="s">
        <v>29</v>
      </c>
      <c r="G4909" s="29" t="s">
        <v>23231</v>
      </c>
      <c r="H4909" s="32" t="s">
        <v>23232</v>
      </c>
      <c r="I4909" s="29" t="s">
        <v>179</v>
      </c>
      <c r="J4909" s="29" t="s">
        <v>180</v>
      </c>
      <c r="K4909" s="34">
        <v>45487</v>
      </c>
      <c r="L4909" s="29" t="s">
        <v>35</v>
      </c>
    </row>
    <row r="4910" spans="1:12" x14ac:dyDescent="0.8">
      <c r="A4910" s="29" t="s">
        <v>23234</v>
      </c>
      <c r="B4910" s="29" t="s">
        <v>23235</v>
      </c>
      <c r="C4910" s="29" t="s">
        <v>23749</v>
      </c>
      <c r="D4910" s="29" t="s">
        <v>25020</v>
      </c>
      <c r="E4910" s="32">
        <v>38</v>
      </c>
      <c r="F4910" s="29" t="s">
        <v>14</v>
      </c>
      <c r="G4910" s="29" t="s">
        <v>23236</v>
      </c>
      <c r="H4910" s="32" t="s">
        <v>23237</v>
      </c>
      <c r="I4910" s="29" t="s">
        <v>309</v>
      </c>
      <c r="J4910" s="29" t="s">
        <v>74</v>
      </c>
      <c r="K4910" s="34">
        <v>44213</v>
      </c>
      <c r="L4910" s="29" t="s">
        <v>35</v>
      </c>
    </row>
    <row r="4911" spans="1:12" x14ac:dyDescent="0.8">
      <c r="A4911" s="29" t="s">
        <v>23239</v>
      </c>
      <c r="B4911" s="29" t="s">
        <v>23240</v>
      </c>
      <c r="C4911" s="29" t="s">
        <v>23749</v>
      </c>
      <c r="D4911" s="29" t="s">
        <v>24836</v>
      </c>
      <c r="E4911" s="32">
        <v>25</v>
      </c>
      <c r="F4911" s="29" t="s">
        <v>14</v>
      </c>
      <c r="G4911" s="29" t="s">
        <v>23241</v>
      </c>
      <c r="H4911" s="32" t="s">
        <v>23242</v>
      </c>
      <c r="I4911" s="29" t="s">
        <v>125</v>
      </c>
      <c r="J4911" s="29" t="s">
        <v>126</v>
      </c>
      <c r="K4911" s="34">
        <v>44848</v>
      </c>
      <c r="L4911" s="29" t="s">
        <v>35</v>
      </c>
    </row>
    <row r="4912" spans="1:12" x14ac:dyDescent="0.8">
      <c r="A4912" s="29" t="s">
        <v>23244</v>
      </c>
      <c r="B4912" s="29" t="s">
        <v>23245</v>
      </c>
      <c r="C4912" s="29" t="s">
        <v>24123</v>
      </c>
      <c r="D4912" s="29" t="s">
        <v>24427</v>
      </c>
      <c r="E4912" s="32">
        <v>28</v>
      </c>
      <c r="F4912" s="29" t="s">
        <v>29</v>
      </c>
      <c r="G4912" s="29" t="s">
        <v>23246</v>
      </c>
      <c r="H4912" s="32" t="s">
        <v>23247</v>
      </c>
      <c r="I4912" s="29" t="s">
        <v>137</v>
      </c>
      <c r="J4912" s="29" t="s">
        <v>138</v>
      </c>
      <c r="K4912" s="34">
        <v>45460</v>
      </c>
      <c r="L4912" s="29" t="s">
        <v>35</v>
      </c>
    </row>
    <row r="4913" spans="1:12" x14ac:dyDescent="0.8">
      <c r="A4913" s="29" t="s">
        <v>23249</v>
      </c>
      <c r="B4913" s="29" t="s">
        <v>23250</v>
      </c>
      <c r="C4913" s="29" t="s">
        <v>23845</v>
      </c>
      <c r="D4913" s="29" t="s">
        <v>24373</v>
      </c>
      <c r="E4913" s="32">
        <v>50</v>
      </c>
      <c r="F4913" s="29" t="s">
        <v>29</v>
      </c>
      <c r="G4913" s="29" t="s">
        <v>23251</v>
      </c>
      <c r="H4913" s="32" t="s">
        <v>23252</v>
      </c>
      <c r="I4913" s="29" t="s">
        <v>249</v>
      </c>
      <c r="J4913" s="29" t="s">
        <v>55</v>
      </c>
      <c r="K4913" s="34">
        <v>44842</v>
      </c>
      <c r="L4913" s="29" t="s">
        <v>35</v>
      </c>
    </row>
    <row r="4914" spans="1:12" x14ac:dyDescent="0.8">
      <c r="A4914" s="29" t="s">
        <v>23254</v>
      </c>
      <c r="B4914" s="29" t="s">
        <v>23255</v>
      </c>
      <c r="C4914" s="29" t="s">
        <v>23825</v>
      </c>
      <c r="D4914" s="29" t="s">
        <v>24663</v>
      </c>
      <c r="E4914" s="32">
        <v>44</v>
      </c>
      <c r="F4914" s="29" t="s">
        <v>14</v>
      </c>
      <c r="G4914" s="29" t="s">
        <v>23256</v>
      </c>
      <c r="H4914" s="32"/>
      <c r="I4914" s="29" t="s">
        <v>54</v>
      </c>
      <c r="J4914" s="29" t="s">
        <v>55</v>
      </c>
      <c r="K4914" s="34">
        <v>45221</v>
      </c>
      <c r="L4914" s="29" t="s">
        <v>35</v>
      </c>
    </row>
    <row r="4915" spans="1:12" x14ac:dyDescent="0.8">
      <c r="A4915" s="29" t="s">
        <v>23258</v>
      </c>
      <c r="B4915" s="29" t="s">
        <v>16245</v>
      </c>
      <c r="C4915" s="29" t="s">
        <v>23849</v>
      </c>
      <c r="D4915" s="29" t="s">
        <v>24574</v>
      </c>
      <c r="E4915" s="32">
        <v>36</v>
      </c>
      <c r="F4915" s="29" t="s">
        <v>14</v>
      </c>
      <c r="G4915" s="29" t="s">
        <v>16246</v>
      </c>
      <c r="H4915" s="32" t="s">
        <v>23259</v>
      </c>
      <c r="I4915" s="29" t="s">
        <v>18</v>
      </c>
      <c r="J4915" s="29" t="s">
        <v>19</v>
      </c>
      <c r="K4915" s="34">
        <v>44261</v>
      </c>
      <c r="L4915" s="29" t="s">
        <v>26</v>
      </c>
    </row>
    <row r="4916" spans="1:12" x14ac:dyDescent="0.8">
      <c r="A4916" s="29" t="s">
        <v>23261</v>
      </c>
      <c r="B4916" s="29" t="s">
        <v>4982</v>
      </c>
      <c r="C4916" s="29" t="s">
        <v>23801</v>
      </c>
      <c r="D4916" s="29" t="s">
        <v>24456</v>
      </c>
      <c r="E4916" s="32">
        <v>19</v>
      </c>
      <c r="F4916" s="29" t="s">
        <v>14</v>
      </c>
      <c r="G4916" s="29" t="s">
        <v>23262</v>
      </c>
      <c r="H4916" s="32" t="s">
        <v>23263</v>
      </c>
      <c r="I4916" s="29" t="s">
        <v>80</v>
      </c>
      <c r="J4916" s="29" t="s">
        <v>74</v>
      </c>
      <c r="K4916" s="34">
        <v>44969</v>
      </c>
      <c r="L4916" s="29" t="s">
        <v>42</v>
      </c>
    </row>
    <row r="4917" spans="1:12" x14ac:dyDescent="0.8">
      <c r="A4917" s="29" t="s">
        <v>23265</v>
      </c>
      <c r="B4917" s="29" t="s">
        <v>23266</v>
      </c>
      <c r="C4917" s="29" t="s">
        <v>23829</v>
      </c>
      <c r="D4917" s="29" t="s">
        <v>24780</v>
      </c>
      <c r="E4917" s="32">
        <v>37</v>
      </c>
      <c r="F4917" s="29" t="s">
        <v>29</v>
      </c>
      <c r="G4917" s="29" t="s">
        <v>23267</v>
      </c>
      <c r="H4917" s="32" t="s">
        <v>23268</v>
      </c>
      <c r="I4917" s="29" t="s">
        <v>18</v>
      </c>
      <c r="J4917" s="29" t="s">
        <v>19</v>
      </c>
      <c r="K4917" s="34">
        <v>44711</v>
      </c>
      <c r="L4917" s="29" t="s">
        <v>42</v>
      </c>
    </row>
    <row r="4918" spans="1:12" x14ac:dyDescent="0.8">
      <c r="A4918" s="29" t="s">
        <v>23270</v>
      </c>
      <c r="B4918" s="29" t="s">
        <v>23271</v>
      </c>
      <c r="C4918" s="29" t="s">
        <v>23806</v>
      </c>
      <c r="D4918" s="29" t="s">
        <v>24348</v>
      </c>
      <c r="E4918" s="32">
        <v>47</v>
      </c>
      <c r="F4918" s="29" t="s">
        <v>14</v>
      </c>
      <c r="G4918" s="29" t="s">
        <v>23272</v>
      </c>
      <c r="H4918" s="32">
        <v>6599716753</v>
      </c>
      <c r="I4918" s="29" t="s">
        <v>529</v>
      </c>
      <c r="J4918" s="29" t="s">
        <v>55</v>
      </c>
      <c r="K4918" s="34">
        <v>45166</v>
      </c>
      <c r="L4918" s="29" t="s">
        <v>42</v>
      </c>
    </row>
    <row r="4919" spans="1:12" x14ac:dyDescent="0.8">
      <c r="A4919" s="29" t="s">
        <v>23274</v>
      </c>
      <c r="B4919" s="29" t="s">
        <v>23275</v>
      </c>
      <c r="C4919" s="29" t="s">
        <v>390</v>
      </c>
      <c r="D4919" s="29" t="s">
        <v>25058</v>
      </c>
      <c r="E4919" s="32">
        <v>30</v>
      </c>
      <c r="F4919" s="29" t="s">
        <v>29</v>
      </c>
      <c r="G4919" s="29" t="s">
        <v>23276</v>
      </c>
      <c r="H4919" s="32" t="s">
        <v>23277</v>
      </c>
      <c r="I4919" s="29" t="s">
        <v>73</v>
      </c>
      <c r="J4919" s="29" t="s">
        <v>74</v>
      </c>
      <c r="K4919" s="34">
        <v>43906</v>
      </c>
      <c r="L4919" s="29" t="s">
        <v>26</v>
      </c>
    </row>
    <row r="4920" spans="1:12" x14ac:dyDescent="0.8">
      <c r="A4920" s="29" t="s">
        <v>23279</v>
      </c>
      <c r="B4920" s="29" t="s">
        <v>23280</v>
      </c>
      <c r="C4920" s="29" t="s">
        <v>23945</v>
      </c>
      <c r="D4920" s="29" t="s">
        <v>24602</v>
      </c>
      <c r="E4920" s="32">
        <v>51</v>
      </c>
      <c r="F4920" s="29" t="s">
        <v>29</v>
      </c>
      <c r="G4920" s="29" t="s">
        <v>23281</v>
      </c>
      <c r="H4920" s="32" t="s">
        <v>23282</v>
      </c>
      <c r="I4920" s="29" t="s">
        <v>796</v>
      </c>
      <c r="J4920" s="29" t="s">
        <v>19</v>
      </c>
      <c r="K4920" s="34">
        <v>44763</v>
      </c>
      <c r="L4920" s="29" t="s">
        <v>35</v>
      </c>
    </row>
    <row r="4921" spans="1:12" x14ac:dyDescent="0.8">
      <c r="A4921" s="29" t="s">
        <v>23284</v>
      </c>
      <c r="B4921" s="29" t="s">
        <v>23285</v>
      </c>
      <c r="C4921" s="29" t="s">
        <v>23854</v>
      </c>
      <c r="D4921" s="29" t="s">
        <v>24701</v>
      </c>
      <c r="E4921" s="32">
        <v>50</v>
      </c>
      <c r="F4921" s="29" t="s">
        <v>14</v>
      </c>
      <c r="G4921" s="29" t="s">
        <v>23286</v>
      </c>
      <c r="H4921" s="32">
        <v>8387528931</v>
      </c>
      <c r="I4921" s="29" t="s">
        <v>681</v>
      </c>
      <c r="J4921" s="29" t="s">
        <v>99</v>
      </c>
      <c r="K4921" s="34">
        <v>45641</v>
      </c>
      <c r="L4921" s="29" t="s">
        <v>35</v>
      </c>
    </row>
    <row r="4922" spans="1:12" x14ac:dyDescent="0.8">
      <c r="A4922" s="29" t="s">
        <v>23288</v>
      </c>
      <c r="B4922" s="29" t="s">
        <v>23289</v>
      </c>
      <c r="C4922" s="29" t="s">
        <v>23770</v>
      </c>
      <c r="D4922" s="29" t="s">
        <v>24376</v>
      </c>
      <c r="E4922" s="32">
        <v>54</v>
      </c>
      <c r="F4922" s="29" t="s">
        <v>29</v>
      </c>
      <c r="G4922" s="29" t="s">
        <v>23290</v>
      </c>
      <c r="H4922" s="32" t="s">
        <v>23291</v>
      </c>
      <c r="I4922" s="29" t="s">
        <v>558</v>
      </c>
      <c r="J4922" s="29" t="s">
        <v>55</v>
      </c>
      <c r="K4922" s="34">
        <v>45270</v>
      </c>
      <c r="L4922" s="29" t="s">
        <v>26</v>
      </c>
    </row>
    <row r="4923" spans="1:12" x14ac:dyDescent="0.8">
      <c r="A4923" s="29" t="s">
        <v>23293</v>
      </c>
      <c r="B4923" s="29" t="s">
        <v>23294</v>
      </c>
      <c r="C4923" s="29" t="s">
        <v>23754</v>
      </c>
      <c r="D4923" s="29" t="s">
        <v>24647</v>
      </c>
      <c r="E4923" s="32">
        <v>38</v>
      </c>
      <c r="F4923" s="29" t="s">
        <v>29</v>
      </c>
      <c r="G4923" s="29" t="s">
        <v>23295</v>
      </c>
      <c r="H4923" s="32" t="s">
        <v>23296</v>
      </c>
      <c r="I4923" s="29" t="s">
        <v>1209</v>
      </c>
      <c r="J4923" s="29" t="s">
        <v>92</v>
      </c>
      <c r="K4923" s="34">
        <v>44826</v>
      </c>
      <c r="L4923" s="29" t="s">
        <v>35</v>
      </c>
    </row>
    <row r="4924" spans="1:12" x14ac:dyDescent="0.8">
      <c r="A4924" s="29" t="s">
        <v>23298</v>
      </c>
      <c r="B4924" s="29" t="s">
        <v>1174</v>
      </c>
      <c r="C4924" s="29" t="s">
        <v>23792</v>
      </c>
      <c r="D4924" s="29" t="s">
        <v>24428</v>
      </c>
      <c r="E4924" s="32">
        <v>42</v>
      </c>
      <c r="F4924" s="29" t="s">
        <v>14</v>
      </c>
      <c r="G4924" s="29" t="s">
        <v>23299</v>
      </c>
      <c r="H4924" s="32">
        <f>1-298-501-2853</f>
        <v>-3651</v>
      </c>
      <c r="I4924" s="29" t="s">
        <v>125</v>
      </c>
      <c r="J4924" s="29" t="s">
        <v>126</v>
      </c>
      <c r="K4924" s="34">
        <v>44615</v>
      </c>
      <c r="L4924" s="29" t="s">
        <v>35</v>
      </c>
    </row>
    <row r="4925" spans="1:12" x14ac:dyDescent="0.8">
      <c r="A4925" s="29" t="s">
        <v>23301</v>
      </c>
      <c r="B4925" s="29" t="s">
        <v>23302</v>
      </c>
      <c r="C4925" s="29" t="s">
        <v>24168</v>
      </c>
      <c r="D4925" s="29" t="s">
        <v>24427</v>
      </c>
      <c r="E4925" s="32">
        <v>51</v>
      </c>
      <c r="F4925" s="29" t="s">
        <v>14</v>
      </c>
      <c r="G4925" s="29" t="s">
        <v>23303</v>
      </c>
      <c r="H4925" s="32" t="s">
        <v>23304</v>
      </c>
      <c r="I4925" s="29" t="s">
        <v>1383</v>
      </c>
      <c r="J4925" s="29" t="s">
        <v>92</v>
      </c>
      <c r="K4925" s="34">
        <v>45472</v>
      </c>
      <c r="L4925" s="29" t="s">
        <v>26</v>
      </c>
    </row>
    <row r="4926" spans="1:12" x14ac:dyDescent="0.8">
      <c r="A4926" s="29" t="s">
        <v>23306</v>
      </c>
      <c r="B4926" s="29" t="s">
        <v>23307</v>
      </c>
      <c r="C4926" s="29" t="s">
        <v>23840</v>
      </c>
      <c r="D4926" s="29" t="s">
        <v>24425</v>
      </c>
      <c r="E4926" s="32">
        <v>40</v>
      </c>
      <c r="F4926" s="29" t="s">
        <v>14</v>
      </c>
      <c r="G4926" s="29" t="s">
        <v>23308</v>
      </c>
      <c r="H4926" s="32" t="s">
        <v>23309</v>
      </c>
      <c r="I4926" s="29" t="s">
        <v>220</v>
      </c>
      <c r="J4926" s="29" t="s">
        <v>221</v>
      </c>
      <c r="K4926" s="34">
        <v>44520</v>
      </c>
      <c r="L4926" s="29" t="s">
        <v>42</v>
      </c>
    </row>
    <row r="4927" spans="1:12" x14ac:dyDescent="0.8">
      <c r="A4927" s="29" t="s">
        <v>23311</v>
      </c>
      <c r="B4927" s="29" t="s">
        <v>23312</v>
      </c>
      <c r="C4927" s="29" t="s">
        <v>23748</v>
      </c>
      <c r="D4927" s="29" t="s">
        <v>24914</v>
      </c>
      <c r="E4927" s="32">
        <v>28</v>
      </c>
      <c r="F4927" s="29" t="s">
        <v>14</v>
      </c>
      <c r="G4927" s="29" t="s">
        <v>23313</v>
      </c>
      <c r="H4927" s="32" t="s">
        <v>23314</v>
      </c>
      <c r="I4927" s="29" t="s">
        <v>91</v>
      </c>
      <c r="J4927" s="29" t="s">
        <v>92</v>
      </c>
      <c r="K4927" s="34">
        <v>43942</v>
      </c>
      <c r="L4927" s="29" t="s">
        <v>35</v>
      </c>
    </row>
    <row r="4928" spans="1:12" x14ac:dyDescent="0.8">
      <c r="A4928" s="29" t="s">
        <v>23316</v>
      </c>
      <c r="B4928" s="29" t="s">
        <v>23317</v>
      </c>
      <c r="C4928" s="29" t="s">
        <v>23790</v>
      </c>
      <c r="D4928" s="29" t="s">
        <v>25035</v>
      </c>
      <c r="E4928" s="32">
        <v>29</v>
      </c>
      <c r="F4928" s="29" t="s">
        <v>14</v>
      </c>
      <c r="G4928" s="29" t="s">
        <v>23318</v>
      </c>
      <c r="H4928" s="32" t="s">
        <v>23319</v>
      </c>
      <c r="I4928" s="29" t="s">
        <v>54</v>
      </c>
      <c r="J4928" s="29" t="s">
        <v>55</v>
      </c>
      <c r="K4928" s="34">
        <v>44995</v>
      </c>
      <c r="L4928" s="29" t="s">
        <v>35</v>
      </c>
    </row>
    <row r="4929" spans="1:12" x14ac:dyDescent="0.8">
      <c r="A4929" s="29" t="s">
        <v>23321</v>
      </c>
      <c r="B4929" s="29" t="s">
        <v>23322</v>
      </c>
      <c r="C4929" s="29" t="s">
        <v>24229</v>
      </c>
      <c r="D4929" s="29" t="s">
        <v>23785</v>
      </c>
      <c r="E4929" s="32"/>
      <c r="F4929" s="29" t="s">
        <v>29</v>
      </c>
      <c r="G4929" s="29" t="s">
        <v>23323</v>
      </c>
      <c r="H4929" s="32" t="s">
        <v>23324</v>
      </c>
      <c r="I4929" s="29" t="s">
        <v>18</v>
      </c>
      <c r="J4929" s="29" t="s">
        <v>19</v>
      </c>
      <c r="K4929" s="34">
        <v>44559</v>
      </c>
      <c r="L4929" s="29" t="s">
        <v>26</v>
      </c>
    </row>
    <row r="4930" spans="1:12" x14ac:dyDescent="0.8">
      <c r="A4930" s="29" t="s">
        <v>23326</v>
      </c>
      <c r="B4930" s="29" t="s">
        <v>2110</v>
      </c>
      <c r="C4930" s="29" t="s">
        <v>23849</v>
      </c>
      <c r="D4930" s="29" t="s">
        <v>24331</v>
      </c>
      <c r="E4930" s="32">
        <v>19</v>
      </c>
      <c r="F4930" s="29" t="s">
        <v>14</v>
      </c>
      <c r="G4930" s="29" t="s">
        <v>23327</v>
      </c>
      <c r="H4930" s="32" t="s">
        <v>23328</v>
      </c>
      <c r="I4930" s="29" t="s">
        <v>25</v>
      </c>
      <c r="J4930" s="29" t="s">
        <v>19</v>
      </c>
      <c r="K4930" s="34">
        <v>45236</v>
      </c>
      <c r="L4930" s="29" t="s">
        <v>35</v>
      </c>
    </row>
    <row r="4931" spans="1:12" x14ac:dyDescent="0.8">
      <c r="A4931" s="29" t="s">
        <v>23330</v>
      </c>
      <c r="B4931" s="29" t="s">
        <v>23331</v>
      </c>
      <c r="C4931" s="29" t="s">
        <v>23871</v>
      </c>
      <c r="D4931" s="29" t="s">
        <v>24646</v>
      </c>
      <c r="E4931" s="32">
        <v>33</v>
      </c>
      <c r="F4931" s="29" t="s">
        <v>29</v>
      </c>
      <c r="G4931" s="29" t="s">
        <v>23332</v>
      </c>
      <c r="H4931" s="32" t="s">
        <v>23333</v>
      </c>
      <c r="I4931" s="29" t="s">
        <v>350</v>
      </c>
      <c r="J4931" s="29" t="s">
        <v>34</v>
      </c>
      <c r="K4931" s="34">
        <v>44509</v>
      </c>
      <c r="L4931" s="29" t="s">
        <v>42</v>
      </c>
    </row>
    <row r="4932" spans="1:12" x14ac:dyDescent="0.8">
      <c r="A4932" s="29" t="s">
        <v>23335</v>
      </c>
      <c r="B4932" s="29" t="s">
        <v>23336</v>
      </c>
      <c r="C4932" s="29" t="s">
        <v>24232</v>
      </c>
      <c r="D4932" s="29" t="s">
        <v>24353</v>
      </c>
      <c r="E4932" s="32">
        <v>48</v>
      </c>
      <c r="F4932" s="29" t="s">
        <v>14</v>
      </c>
      <c r="G4932" s="29" t="s">
        <v>23337</v>
      </c>
      <c r="H4932" s="32" t="s">
        <v>23338</v>
      </c>
      <c r="I4932" s="29" t="s">
        <v>489</v>
      </c>
      <c r="J4932" s="29"/>
      <c r="K4932" s="34">
        <v>44444</v>
      </c>
      <c r="L4932" s="29" t="s">
        <v>35</v>
      </c>
    </row>
    <row r="4933" spans="1:12" x14ac:dyDescent="0.8">
      <c r="A4933" s="29" t="s">
        <v>23340</v>
      </c>
      <c r="B4933" s="29" t="s">
        <v>23341</v>
      </c>
      <c r="C4933" s="29" t="s">
        <v>23765</v>
      </c>
      <c r="D4933" s="29" t="s">
        <v>24708</v>
      </c>
      <c r="E4933" s="32">
        <v>18</v>
      </c>
      <c r="F4933" s="29" t="s">
        <v>29</v>
      </c>
      <c r="G4933" s="29" t="s">
        <v>23342</v>
      </c>
      <c r="H4933" s="32" t="s">
        <v>23343</v>
      </c>
      <c r="I4933" s="29" t="s">
        <v>67</v>
      </c>
      <c r="J4933" s="29" t="s">
        <v>62</v>
      </c>
      <c r="K4933" s="34">
        <v>45470</v>
      </c>
      <c r="L4933" s="29" t="s">
        <v>35</v>
      </c>
    </row>
    <row r="4934" spans="1:12" x14ac:dyDescent="0.8">
      <c r="A4934" s="29" t="s">
        <v>23345</v>
      </c>
      <c r="B4934" s="29" t="s">
        <v>8168</v>
      </c>
      <c r="C4934" s="29" t="s">
        <v>23746</v>
      </c>
      <c r="D4934" s="29" t="s">
        <v>24348</v>
      </c>
      <c r="E4934" s="32">
        <v>53</v>
      </c>
      <c r="F4934" s="29" t="s">
        <v>14</v>
      </c>
      <c r="G4934" s="29" t="s">
        <v>23346</v>
      </c>
      <c r="H4934" s="32" t="s">
        <v>23347</v>
      </c>
      <c r="I4934" s="29" t="s">
        <v>91</v>
      </c>
      <c r="J4934" s="29" t="s">
        <v>92</v>
      </c>
      <c r="K4934" s="34">
        <v>44170</v>
      </c>
      <c r="L4934" s="29" t="s">
        <v>42</v>
      </c>
    </row>
    <row r="4935" spans="1:12" x14ac:dyDescent="0.8">
      <c r="A4935" s="29" t="s">
        <v>23349</v>
      </c>
      <c r="B4935" s="29" t="s">
        <v>23350</v>
      </c>
      <c r="C4935" s="29" t="s">
        <v>23747</v>
      </c>
      <c r="D4935" s="29" t="s">
        <v>23874</v>
      </c>
      <c r="E4935" s="32">
        <v>48</v>
      </c>
      <c r="F4935" s="29" t="s">
        <v>14</v>
      </c>
      <c r="G4935" s="29" t="s">
        <v>23351</v>
      </c>
      <c r="H4935" s="32" t="s">
        <v>23352</v>
      </c>
      <c r="I4935" s="29" t="s">
        <v>1777</v>
      </c>
      <c r="J4935" s="29" t="s">
        <v>145</v>
      </c>
      <c r="K4935" s="34">
        <v>45597</v>
      </c>
      <c r="L4935" s="29" t="s">
        <v>26</v>
      </c>
    </row>
    <row r="4936" spans="1:12" x14ac:dyDescent="0.8">
      <c r="A4936" s="29" t="s">
        <v>23354</v>
      </c>
      <c r="B4936" s="29" t="s">
        <v>23355</v>
      </c>
      <c r="C4936" s="29" t="s">
        <v>23939</v>
      </c>
      <c r="D4936" s="29" t="s">
        <v>99</v>
      </c>
      <c r="E4936" s="32">
        <v>29</v>
      </c>
      <c r="F4936" s="29" t="s">
        <v>14</v>
      </c>
      <c r="G4936" s="29" t="s">
        <v>23356</v>
      </c>
      <c r="H4936" s="32" t="s">
        <v>23357</v>
      </c>
      <c r="I4936" s="29" t="s">
        <v>529</v>
      </c>
      <c r="J4936" s="29" t="s">
        <v>55</v>
      </c>
      <c r="K4936" s="34">
        <v>44798</v>
      </c>
      <c r="L4936" s="29" t="s">
        <v>42</v>
      </c>
    </row>
    <row r="4937" spans="1:12" x14ac:dyDescent="0.8">
      <c r="A4937" s="29" t="s">
        <v>23359</v>
      </c>
      <c r="B4937" s="29" t="s">
        <v>23360</v>
      </c>
      <c r="C4937" s="29" t="s">
        <v>24101</v>
      </c>
      <c r="D4937" s="29" t="s">
        <v>24663</v>
      </c>
      <c r="E4937" s="32">
        <v>41</v>
      </c>
      <c r="F4937" s="29" t="s">
        <v>14</v>
      </c>
      <c r="G4937" s="29" t="s">
        <v>23361</v>
      </c>
      <c r="H4937" s="32" t="s">
        <v>23362</v>
      </c>
      <c r="I4937" s="29" t="s">
        <v>119</v>
      </c>
      <c r="J4937" s="29" t="s">
        <v>55</v>
      </c>
      <c r="K4937" s="34">
        <v>43989</v>
      </c>
      <c r="L4937" s="29" t="s">
        <v>26</v>
      </c>
    </row>
    <row r="4938" spans="1:12" x14ac:dyDescent="0.8">
      <c r="A4938" s="29" t="s">
        <v>23363</v>
      </c>
      <c r="B4938" s="29" t="s">
        <v>23364</v>
      </c>
      <c r="C4938" s="29" t="s">
        <v>24285</v>
      </c>
      <c r="D4938" s="29" t="s">
        <v>24708</v>
      </c>
      <c r="E4938" s="32">
        <v>35</v>
      </c>
      <c r="F4938" s="29" t="s">
        <v>29</v>
      </c>
      <c r="G4938" s="29" t="s">
        <v>23365</v>
      </c>
      <c r="H4938" s="32" t="s">
        <v>23366</v>
      </c>
      <c r="I4938" s="29" t="s">
        <v>155</v>
      </c>
      <c r="J4938" s="29" t="s">
        <v>92</v>
      </c>
      <c r="K4938" s="34">
        <v>44706</v>
      </c>
      <c r="L4938" s="29" t="s">
        <v>35</v>
      </c>
    </row>
    <row r="4939" spans="1:12" x14ac:dyDescent="0.8">
      <c r="A4939" s="29" t="s">
        <v>23368</v>
      </c>
      <c r="B4939" s="29" t="s">
        <v>23369</v>
      </c>
      <c r="C4939" s="29" t="s">
        <v>24017</v>
      </c>
      <c r="D4939" s="29" t="s">
        <v>24372</v>
      </c>
      <c r="E4939" s="32">
        <v>49</v>
      </c>
      <c r="F4939" s="29" t="s">
        <v>29</v>
      </c>
      <c r="G4939" s="29" t="s">
        <v>23370</v>
      </c>
      <c r="H4939" s="32" t="s">
        <v>23371</v>
      </c>
      <c r="I4939" s="29" t="s">
        <v>746</v>
      </c>
      <c r="J4939" s="29" t="s">
        <v>145</v>
      </c>
      <c r="K4939" s="34">
        <v>45467</v>
      </c>
      <c r="L4939" s="29" t="s">
        <v>35</v>
      </c>
    </row>
    <row r="4940" spans="1:12" x14ac:dyDescent="0.8">
      <c r="A4940" s="29" t="s">
        <v>23373</v>
      </c>
      <c r="B4940" s="29" t="s">
        <v>23374</v>
      </c>
      <c r="C4940" s="29" t="s">
        <v>23965</v>
      </c>
      <c r="D4940" s="29" t="s">
        <v>24821</v>
      </c>
      <c r="E4940" s="32">
        <v>46</v>
      </c>
      <c r="F4940" s="29" t="s">
        <v>29</v>
      </c>
      <c r="G4940" s="29" t="s">
        <v>23375</v>
      </c>
      <c r="H4940" s="32">
        <v>2753927758</v>
      </c>
      <c r="I4940" s="29" t="s">
        <v>867</v>
      </c>
      <c r="J4940" s="29" t="s">
        <v>99</v>
      </c>
      <c r="K4940" s="34">
        <v>45557</v>
      </c>
      <c r="L4940" s="29" t="s">
        <v>26</v>
      </c>
    </row>
    <row r="4941" spans="1:12" x14ac:dyDescent="0.8">
      <c r="A4941" s="29" t="s">
        <v>23377</v>
      </c>
      <c r="B4941" s="29" t="s">
        <v>23378</v>
      </c>
      <c r="C4941" s="29" t="s">
        <v>24134</v>
      </c>
      <c r="D4941" s="29" t="s">
        <v>25188</v>
      </c>
      <c r="E4941" s="32">
        <v>18</v>
      </c>
      <c r="F4941" s="29" t="s">
        <v>29</v>
      </c>
      <c r="G4941" s="29" t="s">
        <v>23379</v>
      </c>
      <c r="H4941" s="32" t="s">
        <v>23380</v>
      </c>
      <c r="I4941" s="29"/>
      <c r="J4941" s="29" t="s">
        <v>19</v>
      </c>
      <c r="K4941" s="34">
        <v>44247</v>
      </c>
      <c r="L4941" s="29" t="s">
        <v>35</v>
      </c>
    </row>
    <row r="4942" spans="1:12" x14ac:dyDescent="0.8">
      <c r="A4942" s="29" t="s">
        <v>23382</v>
      </c>
      <c r="B4942" s="29" t="s">
        <v>23383</v>
      </c>
      <c r="C4942" s="29" t="s">
        <v>24079</v>
      </c>
      <c r="D4942" s="29" t="s">
        <v>24692</v>
      </c>
      <c r="E4942" s="32">
        <v>42</v>
      </c>
      <c r="F4942" s="29" t="s">
        <v>29</v>
      </c>
      <c r="G4942" s="29" t="s">
        <v>23384</v>
      </c>
      <c r="H4942" s="32">
        <v>9558276701</v>
      </c>
      <c r="I4942" s="29" t="s">
        <v>238</v>
      </c>
      <c r="J4942" s="29" t="s">
        <v>48</v>
      </c>
      <c r="K4942" s="34">
        <v>45438</v>
      </c>
      <c r="L4942" s="29" t="s">
        <v>42</v>
      </c>
    </row>
    <row r="4943" spans="1:12" x14ac:dyDescent="0.8">
      <c r="A4943" s="29" t="s">
        <v>23386</v>
      </c>
      <c r="B4943" s="29" t="s">
        <v>23387</v>
      </c>
      <c r="C4943" s="29" t="s">
        <v>23938</v>
      </c>
      <c r="D4943" s="29" t="s">
        <v>25009</v>
      </c>
      <c r="E4943" s="32">
        <v>32</v>
      </c>
      <c r="F4943" s="29" t="s">
        <v>14</v>
      </c>
      <c r="G4943" s="29" t="s">
        <v>23388</v>
      </c>
      <c r="H4943" s="32" t="s">
        <v>23389</v>
      </c>
      <c r="I4943" s="29" t="s">
        <v>529</v>
      </c>
      <c r="J4943" s="29" t="s">
        <v>55</v>
      </c>
      <c r="K4943" s="34">
        <v>44890</v>
      </c>
      <c r="L4943" s="29" t="s">
        <v>35</v>
      </c>
    </row>
    <row r="4944" spans="1:12" x14ac:dyDescent="0.8">
      <c r="A4944" s="29" t="s">
        <v>23391</v>
      </c>
      <c r="B4944" s="29" t="s">
        <v>23392</v>
      </c>
      <c r="C4944" s="29" t="s">
        <v>24229</v>
      </c>
      <c r="D4944" s="29" t="s">
        <v>24672</v>
      </c>
      <c r="E4944" s="32">
        <v>35</v>
      </c>
      <c r="F4944" s="29" t="s">
        <v>29</v>
      </c>
      <c r="G4944" s="29" t="s">
        <v>23393</v>
      </c>
      <c r="H4944" s="32" t="s">
        <v>23394</v>
      </c>
      <c r="I4944" s="29" t="s">
        <v>249</v>
      </c>
      <c r="J4944" s="29" t="s">
        <v>55</v>
      </c>
      <c r="K4944" s="34">
        <v>44739</v>
      </c>
      <c r="L4944" s="29" t="s">
        <v>26</v>
      </c>
    </row>
    <row r="4945" spans="1:12" x14ac:dyDescent="0.8">
      <c r="A4945" s="29" t="s">
        <v>23396</v>
      </c>
      <c r="B4945" s="29" t="s">
        <v>23397</v>
      </c>
      <c r="C4945" s="29" t="s">
        <v>23909</v>
      </c>
      <c r="D4945" s="29" t="s">
        <v>24363</v>
      </c>
      <c r="E4945" s="32">
        <v>26</v>
      </c>
      <c r="F4945" s="29" t="s">
        <v>14</v>
      </c>
      <c r="G4945" s="29" t="s">
        <v>7084</v>
      </c>
      <c r="H4945" s="32" t="s">
        <v>23398</v>
      </c>
      <c r="I4945" s="29" t="s">
        <v>186</v>
      </c>
      <c r="J4945" s="29"/>
      <c r="K4945" s="34">
        <v>44074</v>
      </c>
      <c r="L4945" s="29" t="s">
        <v>35</v>
      </c>
    </row>
    <row r="4946" spans="1:12" x14ac:dyDescent="0.8">
      <c r="A4946" s="29" t="s">
        <v>23400</v>
      </c>
      <c r="B4946" s="29" t="s">
        <v>23401</v>
      </c>
      <c r="C4946" s="29" t="s">
        <v>23907</v>
      </c>
      <c r="D4946" s="29" t="s">
        <v>24449</v>
      </c>
      <c r="E4946" s="32">
        <v>55</v>
      </c>
      <c r="F4946" s="29" t="s">
        <v>29</v>
      </c>
      <c r="G4946" s="29" t="s">
        <v>23402</v>
      </c>
      <c r="H4946" s="32" t="s">
        <v>23403</v>
      </c>
      <c r="I4946" s="29" t="s">
        <v>952</v>
      </c>
      <c r="J4946" s="29" t="s">
        <v>126</v>
      </c>
      <c r="K4946" s="34">
        <v>44411</v>
      </c>
      <c r="L4946" s="29" t="s">
        <v>42</v>
      </c>
    </row>
    <row r="4947" spans="1:12" x14ac:dyDescent="0.8">
      <c r="A4947" s="29" t="s">
        <v>23405</v>
      </c>
      <c r="B4947" s="29" t="s">
        <v>23406</v>
      </c>
      <c r="C4947" s="29" t="s">
        <v>23970</v>
      </c>
      <c r="D4947" s="29" t="s">
        <v>24550</v>
      </c>
      <c r="E4947" s="32">
        <v>47</v>
      </c>
      <c r="F4947" s="29" t="s">
        <v>29</v>
      </c>
      <c r="G4947" s="29" t="s">
        <v>23407</v>
      </c>
      <c r="H4947" s="32" t="s">
        <v>23408</v>
      </c>
      <c r="I4947" s="29" t="s">
        <v>119</v>
      </c>
      <c r="J4947" s="29" t="s">
        <v>55</v>
      </c>
      <c r="K4947" s="34">
        <v>43922</v>
      </c>
      <c r="L4947" s="29" t="s">
        <v>35</v>
      </c>
    </row>
    <row r="4948" spans="1:12" x14ac:dyDescent="0.8">
      <c r="A4948" s="29" t="s">
        <v>23410</v>
      </c>
      <c r="B4948" s="29" t="s">
        <v>23411</v>
      </c>
      <c r="C4948" s="29" t="s">
        <v>24097</v>
      </c>
      <c r="D4948" s="29" t="s">
        <v>23817</v>
      </c>
      <c r="E4948" s="32"/>
      <c r="F4948" s="29" t="s">
        <v>108</v>
      </c>
      <c r="G4948" s="29" t="s">
        <v>23412</v>
      </c>
      <c r="H4948" s="32" t="s">
        <v>23413</v>
      </c>
      <c r="I4948" s="29" t="s">
        <v>1049</v>
      </c>
      <c r="J4948" s="29" t="s">
        <v>48</v>
      </c>
      <c r="K4948" s="34">
        <v>45534</v>
      </c>
      <c r="L4948" s="29" t="s">
        <v>35</v>
      </c>
    </row>
    <row r="4949" spans="1:12" x14ac:dyDescent="0.8">
      <c r="A4949" s="29" t="s">
        <v>23415</v>
      </c>
      <c r="B4949" s="29" t="s">
        <v>23416</v>
      </c>
      <c r="C4949" s="29" t="s">
        <v>23796</v>
      </c>
      <c r="D4949" s="29" t="s">
        <v>24363</v>
      </c>
      <c r="E4949" s="32">
        <v>18</v>
      </c>
      <c r="F4949" s="29" t="s">
        <v>29</v>
      </c>
      <c r="G4949" s="29" t="s">
        <v>23417</v>
      </c>
      <c r="H4949" s="32" t="s">
        <v>23418</v>
      </c>
      <c r="I4949" s="29" t="s">
        <v>450</v>
      </c>
      <c r="J4949" s="29" t="s">
        <v>138</v>
      </c>
      <c r="K4949" s="34">
        <v>45645</v>
      </c>
      <c r="L4949" s="29" t="s">
        <v>35</v>
      </c>
    </row>
    <row r="4950" spans="1:12" x14ac:dyDescent="0.8">
      <c r="A4950" s="29" t="s">
        <v>23420</v>
      </c>
      <c r="B4950" s="29" t="s">
        <v>23421</v>
      </c>
      <c r="C4950" s="29" t="s">
        <v>23909</v>
      </c>
      <c r="D4950" s="29" t="s">
        <v>24364</v>
      </c>
      <c r="E4950" s="32">
        <v>30</v>
      </c>
      <c r="F4950" s="29" t="s">
        <v>14</v>
      </c>
      <c r="G4950" s="29" t="s">
        <v>23422</v>
      </c>
      <c r="H4950" s="32" t="s">
        <v>23423</v>
      </c>
      <c r="I4950" s="29" t="s">
        <v>1974</v>
      </c>
      <c r="J4950" s="29" t="s">
        <v>180</v>
      </c>
      <c r="K4950" s="34">
        <v>44627</v>
      </c>
      <c r="L4950" s="29" t="s">
        <v>35</v>
      </c>
    </row>
    <row r="4951" spans="1:12" x14ac:dyDescent="0.8">
      <c r="A4951" s="29" t="s">
        <v>23425</v>
      </c>
      <c r="B4951" s="29" t="s">
        <v>23426</v>
      </c>
      <c r="C4951" s="29" t="s">
        <v>24068</v>
      </c>
      <c r="D4951" s="29" t="s">
        <v>24395</v>
      </c>
      <c r="E4951" s="32">
        <v>40</v>
      </c>
      <c r="F4951" s="29" t="s">
        <v>14</v>
      </c>
      <c r="G4951" s="29" t="s">
        <v>23427</v>
      </c>
      <c r="H4951" s="32" t="s">
        <v>23428</v>
      </c>
      <c r="I4951" s="29" t="s">
        <v>18</v>
      </c>
      <c r="J4951" s="29" t="s">
        <v>19</v>
      </c>
      <c r="K4951" s="34">
        <v>44778</v>
      </c>
      <c r="L4951" s="29" t="s">
        <v>35</v>
      </c>
    </row>
    <row r="4952" spans="1:12" x14ac:dyDescent="0.8">
      <c r="A4952" s="29" t="s">
        <v>23430</v>
      </c>
      <c r="B4952" s="29" t="s">
        <v>23431</v>
      </c>
      <c r="C4952" s="29" t="s">
        <v>23907</v>
      </c>
      <c r="D4952" s="29" t="s">
        <v>24338</v>
      </c>
      <c r="E4952" s="32">
        <v>37</v>
      </c>
      <c r="F4952" s="29" t="s">
        <v>29</v>
      </c>
      <c r="G4952" s="29" t="s">
        <v>14790</v>
      </c>
      <c r="H4952" s="32" t="s">
        <v>23432</v>
      </c>
      <c r="I4952" s="29" t="s">
        <v>54</v>
      </c>
      <c r="J4952" s="29" t="s">
        <v>55</v>
      </c>
      <c r="K4952" s="34">
        <v>45325</v>
      </c>
      <c r="L4952" s="29" t="s">
        <v>35</v>
      </c>
    </row>
    <row r="4953" spans="1:12" x14ac:dyDescent="0.8">
      <c r="A4953" s="29" t="s">
        <v>23434</v>
      </c>
      <c r="B4953" s="29" t="s">
        <v>3115</v>
      </c>
      <c r="C4953" s="29" t="s">
        <v>23894</v>
      </c>
      <c r="D4953" s="29" t="s">
        <v>24363</v>
      </c>
      <c r="E4953" s="32">
        <v>50</v>
      </c>
      <c r="F4953" s="29" t="s">
        <v>29</v>
      </c>
      <c r="G4953" s="29" t="s">
        <v>23435</v>
      </c>
      <c r="H4953" s="32">
        <f>1-456-692-308</f>
        <v>-1455</v>
      </c>
      <c r="I4953" s="29" t="s">
        <v>270</v>
      </c>
      <c r="J4953" s="29" t="s">
        <v>19</v>
      </c>
      <c r="K4953" s="34">
        <v>45682</v>
      </c>
      <c r="L4953" s="29" t="s">
        <v>35</v>
      </c>
    </row>
    <row r="4954" spans="1:12" x14ac:dyDescent="0.8">
      <c r="A4954" s="29" t="s">
        <v>23437</v>
      </c>
      <c r="B4954" s="29" t="s">
        <v>12039</v>
      </c>
      <c r="C4954" s="29" t="s">
        <v>23792</v>
      </c>
      <c r="D4954" s="29" t="s">
        <v>24330</v>
      </c>
      <c r="E4954" s="32">
        <v>44</v>
      </c>
      <c r="F4954" s="29" t="s">
        <v>14</v>
      </c>
      <c r="G4954" s="29" t="s">
        <v>23438</v>
      </c>
      <c r="H4954" s="32" t="s">
        <v>23439</v>
      </c>
      <c r="I4954" s="29" t="s">
        <v>303</v>
      </c>
      <c r="J4954" s="29" t="s">
        <v>221</v>
      </c>
      <c r="K4954" s="34">
        <v>44451</v>
      </c>
      <c r="L4954" s="29" t="s">
        <v>42</v>
      </c>
    </row>
    <row r="4955" spans="1:12" x14ac:dyDescent="0.8">
      <c r="A4955" s="29" t="s">
        <v>23441</v>
      </c>
      <c r="B4955" s="29" t="s">
        <v>23442</v>
      </c>
      <c r="C4955" s="29" t="s">
        <v>24328</v>
      </c>
      <c r="D4955" s="29" t="s">
        <v>24624</v>
      </c>
      <c r="E4955" s="32">
        <v>46</v>
      </c>
      <c r="F4955" s="29" t="s">
        <v>14</v>
      </c>
      <c r="G4955" s="29" t="s">
        <v>23443</v>
      </c>
      <c r="H4955" s="32" t="s">
        <v>23444</v>
      </c>
      <c r="I4955" s="29" t="s">
        <v>260</v>
      </c>
      <c r="J4955" s="29" t="s">
        <v>113</v>
      </c>
      <c r="K4955" s="34">
        <v>44177</v>
      </c>
      <c r="L4955" s="29" t="s">
        <v>42</v>
      </c>
    </row>
    <row r="4956" spans="1:12" x14ac:dyDescent="0.8">
      <c r="A4956" s="29" t="s">
        <v>23446</v>
      </c>
      <c r="B4956" s="29" t="s">
        <v>23447</v>
      </c>
      <c r="C4956" s="29" t="s">
        <v>23767</v>
      </c>
      <c r="D4956" s="29" t="s">
        <v>24941</v>
      </c>
      <c r="E4956" s="32">
        <v>38</v>
      </c>
      <c r="F4956" s="29" t="s">
        <v>29</v>
      </c>
      <c r="G4956" s="29" t="s">
        <v>23448</v>
      </c>
      <c r="H4956" s="32" t="s">
        <v>23449</v>
      </c>
      <c r="I4956" s="29" t="s">
        <v>54</v>
      </c>
      <c r="J4956" s="29" t="s">
        <v>55</v>
      </c>
      <c r="K4956" s="34">
        <v>45045</v>
      </c>
      <c r="L4956" s="29" t="s">
        <v>35</v>
      </c>
    </row>
    <row r="4957" spans="1:12" x14ac:dyDescent="0.8">
      <c r="A4957" s="29" t="s">
        <v>23451</v>
      </c>
      <c r="B4957" s="29" t="s">
        <v>23452</v>
      </c>
      <c r="C4957" s="29" t="s">
        <v>23780</v>
      </c>
      <c r="D4957" s="29" t="s">
        <v>24505</v>
      </c>
      <c r="E4957" s="32">
        <v>18</v>
      </c>
      <c r="F4957" s="29" t="s">
        <v>29</v>
      </c>
      <c r="G4957" s="29" t="s">
        <v>23453</v>
      </c>
      <c r="H4957" s="32" t="s">
        <v>23454</v>
      </c>
      <c r="I4957" s="29" t="s">
        <v>2104</v>
      </c>
      <c r="J4957" s="29" t="s">
        <v>180</v>
      </c>
      <c r="K4957" s="34">
        <v>44951</v>
      </c>
      <c r="L4957" s="29" t="s">
        <v>35</v>
      </c>
    </row>
    <row r="4958" spans="1:12" x14ac:dyDescent="0.8">
      <c r="A4958" s="29" t="s">
        <v>23456</v>
      </c>
      <c r="B4958" s="29" t="s">
        <v>23457</v>
      </c>
      <c r="C4958" s="29" t="s">
        <v>23746</v>
      </c>
      <c r="D4958" s="29" t="s">
        <v>24749</v>
      </c>
      <c r="E4958" s="32">
        <v>32</v>
      </c>
      <c r="F4958" s="29" t="s">
        <v>14</v>
      </c>
      <c r="G4958" s="29" t="s">
        <v>23458</v>
      </c>
      <c r="H4958" s="32">
        <v>6557408767</v>
      </c>
      <c r="I4958" s="29" t="s">
        <v>54</v>
      </c>
      <c r="J4958" s="29" t="s">
        <v>55</v>
      </c>
      <c r="K4958" s="34">
        <v>45312</v>
      </c>
      <c r="L4958" s="29" t="s">
        <v>26</v>
      </c>
    </row>
    <row r="4959" spans="1:12" x14ac:dyDescent="0.8">
      <c r="A4959" s="29" t="s">
        <v>23460</v>
      </c>
      <c r="B4959" s="29" t="s">
        <v>23461</v>
      </c>
      <c r="C4959" s="29" t="s">
        <v>23815</v>
      </c>
      <c r="D4959" s="29" t="s">
        <v>24809</v>
      </c>
      <c r="E4959" s="32">
        <v>47</v>
      </c>
      <c r="F4959" s="29" t="s">
        <v>29</v>
      </c>
      <c r="G4959" s="29" t="s">
        <v>23462</v>
      </c>
      <c r="H4959" s="32" t="s">
        <v>23463</v>
      </c>
      <c r="I4959" s="29" t="s">
        <v>529</v>
      </c>
      <c r="J4959" s="29" t="s">
        <v>55</v>
      </c>
      <c r="K4959" s="34">
        <v>44014</v>
      </c>
      <c r="L4959" s="29" t="s">
        <v>35</v>
      </c>
    </row>
    <row r="4960" spans="1:12" x14ac:dyDescent="0.8">
      <c r="A4960" s="29" t="s">
        <v>23465</v>
      </c>
      <c r="B4960" s="29" t="s">
        <v>23466</v>
      </c>
      <c r="C4960" s="29" t="s">
        <v>23848</v>
      </c>
      <c r="D4960" s="29" t="s">
        <v>24532</v>
      </c>
      <c r="E4960" s="32">
        <v>34</v>
      </c>
      <c r="F4960" s="29" t="s">
        <v>14</v>
      </c>
      <c r="G4960" s="29" t="s">
        <v>23467</v>
      </c>
      <c r="H4960" s="32" t="s">
        <v>23468</v>
      </c>
      <c r="I4960" s="29" t="s">
        <v>932</v>
      </c>
      <c r="J4960" s="29" t="s">
        <v>126</v>
      </c>
      <c r="K4960" s="34">
        <v>44650</v>
      </c>
      <c r="L4960" s="29" t="s">
        <v>42</v>
      </c>
    </row>
    <row r="4961" spans="1:12" x14ac:dyDescent="0.8">
      <c r="A4961" s="29" t="s">
        <v>23469</v>
      </c>
      <c r="B4961" s="29" t="s">
        <v>23470</v>
      </c>
      <c r="C4961" s="29" t="s">
        <v>23870</v>
      </c>
      <c r="D4961" s="29" t="s">
        <v>24331</v>
      </c>
      <c r="E4961" s="32">
        <v>41</v>
      </c>
      <c r="F4961" s="29" t="s">
        <v>29</v>
      </c>
      <c r="G4961" s="29" t="s">
        <v>23471</v>
      </c>
      <c r="H4961" s="32" t="s">
        <v>23472</v>
      </c>
      <c r="I4961" s="29" t="s">
        <v>144</v>
      </c>
      <c r="J4961" s="29" t="s">
        <v>126</v>
      </c>
      <c r="K4961" s="34">
        <v>44747</v>
      </c>
      <c r="L4961" s="29" t="s">
        <v>35</v>
      </c>
    </row>
    <row r="4962" spans="1:12" x14ac:dyDescent="0.8">
      <c r="A4962" s="29" t="s">
        <v>23474</v>
      </c>
      <c r="B4962" s="29" t="s">
        <v>23475</v>
      </c>
      <c r="C4962" s="29" t="s">
        <v>23906</v>
      </c>
      <c r="D4962" s="29" t="s">
        <v>24372</v>
      </c>
      <c r="E4962" s="32">
        <v>31</v>
      </c>
      <c r="F4962" s="29" t="s">
        <v>29</v>
      </c>
      <c r="G4962" s="29" t="s">
        <v>23476</v>
      </c>
      <c r="H4962" s="32"/>
      <c r="I4962" s="29" t="s">
        <v>746</v>
      </c>
      <c r="J4962" s="29" t="s">
        <v>145</v>
      </c>
      <c r="K4962" s="34">
        <v>44951</v>
      </c>
      <c r="L4962" s="29" t="s">
        <v>42</v>
      </c>
    </row>
    <row r="4963" spans="1:12" x14ac:dyDescent="0.8">
      <c r="A4963" s="29" t="s">
        <v>23478</v>
      </c>
      <c r="B4963" s="29" t="s">
        <v>2159</v>
      </c>
      <c r="C4963" s="29" t="s">
        <v>23973</v>
      </c>
      <c r="D4963" s="29" t="s">
        <v>24460</v>
      </c>
      <c r="E4963" s="32">
        <v>22</v>
      </c>
      <c r="F4963" s="29" t="s">
        <v>29</v>
      </c>
      <c r="G4963" s="29" t="s">
        <v>23479</v>
      </c>
      <c r="H4963" s="32" t="s">
        <v>23480</v>
      </c>
      <c r="I4963" s="29" t="s">
        <v>25</v>
      </c>
      <c r="J4963" s="29" t="s">
        <v>19</v>
      </c>
      <c r="K4963" s="34">
        <v>44636</v>
      </c>
      <c r="L4963" s="29" t="s">
        <v>42</v>
      </c>
    </row>
    <row r="4964" spans="1:12" x14ac:dyDescent="0.8">
      <c r="A4964" s="29" t="s">
        <v>23482</v>
      </c>
      <c r="B4964" s="29" t="s">
        <v>23483</v>
      </c>
      <c r="C4964" s="29" t="s">
        <v>24008</v>
      </c>
      <c r="D4964" s="29" t="s">
        <v>24042</v>
      </c>
      <c r="E4964" s="32">
        <v>33</v>
      </c>
      <c r="F4964" s="29" t="s">
        <v>29</v>
      </c>
      <c r="G4964" s="29" t="s">
        <v>23484</v>
      </c>
      <c r="H4964" s="32">
        <f>1-814-965-8101</f>
        <v>-9879</v>
      </c>
      <c r="I4964" s="29" t="s">
        <v>1383</v>
      </c>
      <c r="J4964" s="29" t="s">
        <v>92</v>
      </c>
      <c r="K4964" s="34">
        <v>43950</v>
      </c>
      <c r="L4964" s="29" t="s">
        <v>35</v>
      </c>
    </row>
    <row r="4965" spans="1:12" x14ac:dyDescent="0.8">
      <c r="A4965" s="29" t="s">
        <v>23486</v>
      </c>
      <c r="B4965" s="29" t="s">
        <v>23487</v>
      </c>
      <c r="C4965" s="29" t="s">
        <v>23881</v>
      </c>
      <c r="D4965" s="29" t="s">
        <v>24771</v>
      </c>
      <c r="E4965" s="32">
        <v>38</v>
      </c>
      <c r="F4965" s="29" t="s">
        <v>29</v>
      </c>
      <c r="G4965" s="29" t="s">
        <v>23488</v>
      </c>
      <c r="H4965" s="32" t="s">
        <v>23489</v>
      </c>
      <c r="I4965" s="29" t="s">
        <v>186</v>
      </c>
      <c r="J4965" s="29" t="s">
        <v>74</v>
      </c>
      <c r="K4965" s="34">
        <v>44515</v>
      </c>
      <c r="L4965" s="29" t="s">
        <v>35</v>
      </c>
    </row>
    <row r="4966" spans="1:12" x14ac:dyDescent="0.8">
      <c r="A4966" s="29" t="s">
        <v>23491</v>
      </c>
      <c r="B4966" s="29" t="s">
        <v>23492</v>
      </c>
      <c r="C4966" s="29" t="s">
        <v>23742</v>
      </c>
      <c r="D4966" s="29" t="s">
        <v>24330</v>
      </c>
      <c r="E4966" s="32">
        <v>27</v>
      </c>
      <c r="F4966" s="29" t="s">
        <v>14</v>
      </c>
      <c r="G4966" s="29" t="s">
        <v>23493</v>
      </c>
      <c r="H4966" s="32" t="s">
        <v>23494</v>
      </c>
      <c r="I4966" s="29" t="s">
        <v>291</v>
      </c>
      <c r="J4966" s="29" t="s">
        <v>92</v>
      </c>
      <c r="K4966" s="34">
        <v>45612</v>
      </c>
      <c r="L4966" s="29" t="s">
        <v>35</v>
      </c>
    </row>
    <row r="4967" spans="1:12" x14ac:dyDescent="0.8">
      <c r="A4967" s="29" t="s">
        <v>23496</v>
      </c>
      <c r="B4967" s="29" t="s">
        <v>23497</v>
      </c>
      <c r="C4967" s="29" t="s">
        <v>23947</v>
      </c>
      <c r="D4967" s="29" t="s">
        <v>24551</v>
      </c>
      <c r="E4967" s="32">
        <v>32</v>
      </c>
      <c r="F4967" s="29" t="s">
        <v>14</v>
      </c>
      <c r="G4967" s="29" t="s">
        <v>23498</v>
      </c>
      <c r="H4967" s="32" t="s">
        <v>23499</v>
      </c>
      <c r="I4967" s="29" t="s">
        <v>105</v>
      </c>
      <c r="J4967" s="29" t="s">
        <v>48</v>
      </c>
      <c r="K4967" s="34">
        <v>44546</v>
      </c>
      <c r="L4967" s="29" t="s">
        <v>42</v>
      </c>
    </row>
    <row r="4968" spans="1:12" x14ac:dyDescent="0.8">
      <c r="A4968" s="29" t="s">
        <v>23501</v>
      </c>
      <c r="B4968" s="29" t="s">
        <v>23502</v>
      </c>
      <c r="C4968" s="29" t="s">
        <v>24237</v>
      </c>
      <c r="D4968" s="29" t="s">
        <v>24864</v>
      </c>
      <c r="E4968" s="32">
        <v>23</v>
      </c>
      <c r="F4968" s="29" t="s">
        <v>29</v>
      </c>
      <c r="G4968" s="29" t="s">
        <v>23503</v>
      </c>
      <c r="H4968" s="32" t="s">
        <v>23504</v>
      </c>
      <c r="I4968" s="29" t="s">
        <v>18</v>
      </c>
      <c r="J4968" s="29" t="s">
        <v>19</v>
      </c>
      <c r="K4968" s="34">
        <v>44568</v>
      </c>
      <c r="L4968" s="29" t="s">
        <v>26</v>
      </c>
    </row>
    <row r="4969" spans="1:12" x14ac:dyDescent="0.8">
      <c r="A4969" s="29" t="s">
        <v>23506</v>
      </c>
      <c r="B4969" s="29" t="s">
        <v>23507</v>
      </c>
      <c r="C4969" s="29" t="s">
        <v>24117</v>
      </c>
      <c r="D4969" s="29" t="s">
        <v>25189</v>
      </c>
      <c r="E4969" s="32">
        <v>48</v>
      </c>
      <c r="F4969" s="29" t="s">
        <v>14</v>
      </c>
      <c r="G4969" s="29" t="s">
        <v>23508</v>
      </c>
      <c r="H4969" s="32">
        <f>1-512-821-5527</f>
        <v>-6859</v>
      </c>
      <c r="I4969" s="29" t="s">
        <v>270</v>
      </c>
      <c r="J4969" s="29" t="s">
        <v>19</v>
      </c>
      <c r="K4969" s="34">
        <v>43959</v>
      </c>
      <c r="L4969" s="29" t="s">
        <v>35</v>
      </c>
    </row>
    <row r="4970" spans="1:12" x14ac:dyDescent="0.8">
      <c r="A4970" s="29" t="s">
        <v>23510</v>
      </c>
      <c r="B4970" s="29" t="s">
        <v>23511</v>
      </c>
      <c r="C4970" s="29" t="s">
        <v>23751</v>
      </c>
      <c r="D4970" s="29" t="s">
        <v>24876</v>
      </c>
      <c r="E4970" s="32">
        <v>31</v>
      </c>
      <c r="F4970" s="29" t="s">
        <v>29</v>
      </c>
      <c r="G4970" s="29" t="s">
        <v>23512</v>
      </c>
      <c r="H4970" s="32" t="s">
        <v>23513</v>
      </c>
      <c r="I4970" s="29" t="s">
        <v>450</v>
      </c>
      <c r="J4970" s="29" t="s">
        <v>138</v>
      </c>
      <c r="K4970" s="34">
        <v>43984</v>
      </c>
      <c r="L4970" s="29" t="s">
        <v>35</v>
      </c>
    </row>
    <row r="4971" spans="1:12" x14ac:dyDescent="0.8">
      <c r="A4971" s="29" t="s">
        <v>23515</v>
      </c>
      <c r="B4971" s="29" t="s">
        <v>23516</v>
      </c>
      <c r="C4971" s="29" t="s">
        <v>23872</v>
      </c>
      <c r="D4971" s="29" t="s">
        <v>24732</v>
      </c>
      <c r="E4971" s="32">
        <v>52</v>
      </c>
      <c r="F4971" s="29" t="s">
        <v>14</v>
      </c>
      <c r="G4971" s="29" t="s">
        <v>23517</v>
      </c>
      <c r="H4971" s="32" t="s">
        <v>23518</v>
      </c>
      <c r="I4971" s="29" t="s">
        <v>309</v>
      </c>
      <c r="J4971" s="29" t="s">
        <v>74</v>
      </c>
      <c r="K4971" s="34">
        <v>45368</v>
      </c>
      <c r="L4971" s="29" t="s">
        <v>42</v>
      </c>
    </row>
    <row r="4972" spans="1:12" x14ac:dyDescent="0.8">
      <c r="A4972" s="29" t="s">
        <v>23520</v>
      </c>
      <c r="B4972" s="29" t="s">
        <v>23521</v>
      </c>
      <c r="C4972" s="29" t="s">
        <v>24164</v>
      </c>
      <c r="D4972" s="29" t="s">
        <v>24602</v>
      </c>
      <c r="E4972" s="32">
        <v>53</v>
      </c>
      <c r="F4972" s="29" t="s">
        <v>29</v>
      </c>
      <c r="G4972" s="29" t="s">
        <v>23522</v>
      </c>
      <c r="H4972" s="32" t="s">
        <v>23523</v>
      </c>
      <c r="I4972" s="29" t="s">
        <v>54</v>
      </c>
      <c r="J4972" s="29" t="s">
        <v>55</v>
      </c>
      <c r="K4972" s="34">
        <v>44094</v>
      </c>
      <c r="L4972" s="29" t="s">
        <v>35</v>
      </c>
    </row>
    <row r="4973" spans="1:12" x14ac:dyDescent="0.8">
      <c r="A4973" s="29" t="s">
        <v>23525</v>
      </c>
      <c r="B4973" s="29" t="s">
        <v>23526</v>
      </c>
      <c r="C4973" s="29" t="s">
        <v>23983</v>
      </c>
      <c r="D4973" s="29" t="s">
        <v>24439</v>
      </c>
      <c r="E4973" s="32">
        <v>34</v>
      </c>
      <c r="F4973" s="29" t="s">
        <v>14</v>
      </c>
      <c r="G4973" s="29" t="s">
        <v>23527</v>
      </c>
      <c r="H4973" s="32" t="s">
        <v>23528</v>
      </c>
      <c r="I4973" s="29" t="s">
        <v>1014</v>
      </c>
      <c r="J4973" s="29" t="s">
        <v>34</v>
      </c>
      <c r="K4973" s="34">
        <v>44345</v>
      </c>
      <c r="L4973" s="29" t="s">
        <v>35</v>
      </c>
    </row>
    <row r="4974" spans="1:12" x14ac:dyDescent="0.8">
      <c r="A4974" s="29" t="s">
        <v>23530</v>
      </c>
      <c r="B4974" s="29" t="s">
        <v>23531</v>
      </c>
      <c r="C4974" s="29" t="s">
        <v>23852</v>
      </c>
      <c r="D4974" s="29" t="s">
        <v>24453</v>
      </c>
      <c r="E4974" s="32">
        <v>22</v>
      </c>
      <c r="F4974" s="29" t="s">
        <v>14</v>
      </c>
      <c r="G4974" s="29" t="s">
        <v>23532</v>
      </c>
      <c r="H4974" s="32" t="s">
        <v>23533</v>
      </c>
      <c r="I4974" s="29" t="s">
        <v>227</v>
      </c>
      <c r="J4974" s="29" t="s">
        <v>221</v>
      </c>
      <c r="K4974" s="34">
        <v>44024</v>
      </c>
      <c r="L4974" s="29" t="s">
        <v>35</v>
      </c>
    </row>
    <row r="4975" spans="1:12" x14ac:dyDescent="0.8">
      <c r="A4975" s="29" t="s">
        <v>23535</v>
      </c>
      <c r="B4975" s="29" t="s">
        <v>23536</v>
      </c>
      <c r="C4975" s="29" t="s">
        <v>23749</v>
      </c>
      <c r="D4975" s="29" t="s">
        <v>24411</v>
      </c>
      <c r="E4975" s="32">
        <v>18</v>
      </c>
      <c r="F4975" s="29" t="s">
        <v>14</v>
      </c>
      <c r="G4975" s="29" t="s">
        <v>23537</v>
      </c>
      <c r="H4975" s="32" t="s">
        <v>23538</v>
      </c>
      <c r="I4975" s="29" t="s">
        <v>450</v>
      </c>
      <c r="J4975" s="29" t="s">
        <v>138</v>
      </c>
      <c r="K4975" s="34">
        <v>44840</v>
      </c>
      <c r="L4975" s="29" t="s">
        <v>35</v>
      </c>
    </row>
    <row r="4976" spans="1:12" x14ac:dyDescent="0.8">
      <c r="A4976" s="29" t="s">
        <v>23540</v>
      </c>
      <c r="B4976" s="29" t="s">
        <v>23541</v>
      </c>
      <c r="C4976" s="29" t="s">
        <v>23774</v>
      </c>
      <c r="D4976" s="29" t="s">
        <v>24457</v>
      </c>
      <c r="E4976" s="32">
        <v>18</v>
      </c>
      <c r="F4976" s="29" t="s">
        <v>29</v>
      </c>
      <c r="G4976" s="29" t="s">
        <v>23542</v>
      </c>
      <c r="H4976" s="32" t="s">
        <v>23543</v>
      </c>
      <c r="I4976" s="29" t="s">
        <v>255</v>
      </c>
      <c r="J4976" s="29" t="s">
        <v>145</v>
      </c>
      <c r="K4976" s="34">
        <v>44790</v>
      </c>
      <c r="L4976" s="29" t="s">
        <v>35</v>
      </c>
    </row>
    <row r="4977" spans="1:12" x14ac:dyDescent="0.8">
      <c r="A4977" s="29" t="s">
        <v>23545</v>
      </c>
      <c r="B4977" s="29" t="s">
        <v>23546</v>
      </c>
      <c r="C4977" s="29" t="s">
        <v>23976</v>
      </c>
      <c r="D4977" s="29" t="s">
        <v>24369</v>
      </c>
      <c r="E4977" s="32">
        <v>18</v>
      </c>
      <c r="F4977" s="29" t="s">
        <v>14</v>
      </c>
      <c r="G4977" s="29" t="s">
        <v>23547</v>
      </c>
      <c r="H4977" s="32" t="s">
        <v>23548</v>
      </c>
      <c r="I4977" s="29" t="s">
        <v>867</v>
      </c>
      <c r="J4977" s="29" t="s">
        <v>99</v>
      </c>
      <c r="K4977" s="34">
        <v>45546</v>
      </c>
      <c r="L4977" s="29" t="s">
        <v>42</v>
      </c>
    </row>
    <row r="4978" spans="1:12" x14ac:dyDescent="0.8">
      <c r="A4978" s="29" t="s">
        <v>23550</v>
      </c>
      <c r="B4978" s="29" t="s">
        <v>23551</v>
      </c>
      <c r="C4978" s="29" t="s">
        <v>23869</v>
      </c>
      <c r="D4978" s="29" t="s">
        <v>24440</v>
      </c>
      <c r="E4978" s="32">
        <v>51</v>
      </c>
      <c r="F4978" s="29"/>
      <c r="G4978" s="29" t="s">
        <v>23552</v>
      </c>
      <c r="H4978" s="32" t="s">
        <v>23553</v>
      </c>
      <c r="I4978" s="29" t="s">
        <v>691</v>
      </c>
      <c r="J4978" s="29" t="s">
        <v>48</v>
      </c>
      <c r="K4978" s="34">
        <v>44864</v>
      </c>
      <c r="L4978" s="29" t="s">
        <v>35</v>
      </c>
    </row>
    <row r="4979" spans="1:12" x14ac:dyDescent="0.8">
      <c r="A4979" s="29" t="s">
        <v>23555</v>
      </c>
      <c r="B4979" s="29" t="s">
        <v>23556</v>
      </c>
      <c r="C4979" s="29" t="s">
        <v>24329</v>
      </c>
      <c r="D4979" s="29" t="s">
        <v>24972</v>
      </c>
      <c r="E4979" s="32">
        <v>36</v>
      </c>
      <c r="F4979" s="29" t="s">
        <v>29</v>
      </c>
      <c r="G4979" s="29" t="s">
        <v>23557</v>
      </c>
      <c r="H4979" s="32" t="s">
        <v>23558</v>
      </c>
      <c r="I4979" s="29" t="s">
        <v>144</v>
      </c>
      <c r="J4979" s="29" t="s">
        <v>145</v>
      </c>
      <c r="K4979" s="34">
        <v>44151</v>
      </c>
      <c r="L4979" s="29" t="s">
        <v>26</v>
      </c>
    </row>
    <row r="4980" spans="1:12" x14ac:dyDescent="0.8">
      <c r="A4980" s="29" t="s">
        <v>23560</v>
      </c>
      <c r="B4980" s="29" t="s">
        <v>13666</v>
      </c>
      <c r="C4980" s="29" t="s">
        <v>23809</v>
      </c>
      <c r="D4980" s="29" t="s">
        <v>24363</v>
      </c>
      <c r="E4980" s="32">
        <v>39</v>
      </c>
      <c r="F4980" s="29" t="s">
        <v>29</v>
      </c>
      <c r="G4980" s="29" t="s">
        <v>23561</v>
      </c>
      <c r="H4980" s="32" t="s">
        <v>23562</v>
      </c>
      <c r="I4980" s="29" t="s">
        <v>41</v>
      </c>
      <c r="J4980" s="29" t="s">
        <v>19</v>
      </c>
      <c r="K4980" s="34">
        <v>44637</v>
      </c>
      <c r="L4980" s="29" t="s">
        <v>26</v>
      </c>
    </row>
    <row r="4981" spans="1:12" x14ac:dyDescent="0.8">
      <c r="A4981" s="29" t="s">
        <v>23564</v>
      </c>
      <c r="B4981" s="29" t="s">
        <v>23565</v>
      </c>
      <c r="C4981" s="29" t="s">
        <v>23767</v>
      </c>
      <c r="D4981" s="29" t="s">
        <v>24669</v>
      </c>
      <c r="E4981" s="32">
        <v>18</v>
      </c>
      <c r="F4981" s="29" t="s">
        <v>29</v>
      </c>
      <c r="G4981" s="29" t="s">
        <v>23566</v>
      </c>
      <c r="H4981" s="32" t="s">
        <v>23567</v>
      </c>
      <c r="I4981" s="29" t="s">
        <v>155</v>
      </c>
      <c r="J4981" s="29" t="s">
        <v>92</v>
      </c>
      <c r="K4981" s="34">
        <v>44898</v>
      </c>
      <c r="L4981" s="29" t="s">
        <v>35</v>
      </c>
    </row>
    <row r="4982" spans="1:12" x14ac:dyDescent="0.8">
      <c r="A4982" s="29" t="s">
        <v>23569</v>
      </c>
      <c r="B4982" s="29" t="s">
        <v>23570</v>
      </c>
      <c r="C4982" s="29" t="s">
        <v>23765</v>
      </c>
      <c r="D4982" s="29" t="s">
        <v>24432</v>
      </c>
      <c r="E4982" s="32">
        <v>20</v>
      </c>
      <c r="F4982" s="29" t="s">
        <v>29</v>
      </c>
      <c r="G4982" s="29" t="s">
        <v>23571</v>
      </c>
      <c r="H4982" s="32" t="s">
        <v>23572</v>
      </c>
      <c r="I4982" s="29" t="s">
        <v>144</v>
      </c>
      <c r="J4982" s="29" t="s">
        <v>126</v>
      </c>
      <c r="K4982" s="34">
        <v>44338</v>
      </c>
      <c r="L4982" s="29" t="s">
        <v>35</v>
      </c>
    </row>
    <row r="4983" spans="1:12" x14ac:dyDescent="0.8">
      <c r="A4983" s="29" t="s">
        <v>23574</v>
      </c>
      <c r="B4983" s="29" t="s">
        <v>23575</v>
      </c>
      <c r="C4983" s="29" t="s">
        <v>23740</v>
      </c>
      <c r="D4983" s="29" t="s">
        <v>24983</v>
      </c>
      <c r="E4983" s="32">
        <v>45</v>
      </c>
      <c r="F4983" s="29" t="s">
        <v>14</v>
      </c>
      <c r="G4983" s="29" t="s">
        <v>23576</v>
      </c>
      <c r="H4983" s="32" t="s">
        <v>23577</v>
      </c>
      <c r="I4983" s="29" t="s">
        <v>25</v>
      </c>
      <c r="J4983" s="29" t="s">
        <v>19</v>
      </c>
      <c r="K4983" s="34">
        <v>44350</v>
      </c>
      <c r="L4983" s="29" t="s">
        <v>42</v>
      </c>
    </row>
    <row r="4984" spans="1:12" x14ac:dyDescent="0.8">
      <c r="A4984" s="29" t="s">
        <v>23579</v>
      </c>
      <c r="B4984" s="29" t="s">
        <v>23580</v>
      </c>
      <c r="C4984" s="29" t="s">
        <v>23977</v>
      </c>
      <c r="D4984" s="29" t="s">
        <v>24213</v>
      </c>
      <c r="E4984" s="32"/>
      <c r="F4984" s="29" t="s">
        <v>29</v>
      </c>
      <c r="G4984" s="29" t="s">
        <v>23581</v>
      </c>
      <c r="H4984" s="32" t="s">
        <v>23582</v>
      </c>
      <c r="I4984" s="29" t="s">
        <v>355</v>
      </c>
      <c r="J4984" s="29" t="s">
        <v>180</v>
      </c>
      <c r="K4984" s="34">
        <v>45357</v>
      </c>
      <c r="L4984" s="29" t="s">
        <v>35</v>
      </c>
    </row>
    <row r="4985" spans="1:12" x14ac:dyDescent="0.8">
      <c r="A4985" s="29" t="s">
        <v>23584</v>
      </c>
      <c r="B4985" s="29" t="s">
        <v>23585</v>
      </c>
      <c r="C4985" s="29" t="s">
        <v>24148</v>
      </c>
      <c r="D4985" s="29" t="s">
        <v>24646</v>
      </c>
      <c r="E4985" s="32">
        <v>33</v>
      </c>
      <c r="F4985" s="29"/>
      <c r="G4985" s="29" t="s">
        <v>23586</v>
      </c>
      <c r="H4985" s="32" t="s">
        <v>23587</v>
      </c>
      <c r="I4985" s="29" t="s">
        <v>192</v>
      </c>
      <c r="J4985" s="29" t="s">
        <v>193</v>
      </c>
      <c r="K4985" s="34">
        <v>45705</v>
      </c>
      <c r="L4985" s="29" t="s">
        <v>35</v>
      </c>
    </row>
    <row r="4986" spans="1:12" x14ac:dyDescent="0.8">
      <c r="A4986" s="29" t="s">
        <v>23589</v>
      </c>
      <c r="B4986" s="29" t="s">
        <v>23590</v>
      </c>
      <c r="C4986" s="29" t="s">
        <v>23797</v>
      </c>
      <c r="D4986" s="29" t="s">
        <v>24593</v>
      </c>
      <c r="E4986" s="32">
        <v>41</v>
      </c>
      <c r="F4986" s="29"/>
      <c r="G4986" s="29" t="s">
        <v>23591</v>
      </c>
      <c r="H4986" s="32">
        <f>1-275-633-4677</f>
        <v>-5584</v>
      </c>
      <c r="I4986" s="29" t="s">
        <v>25</v>
      </c>
      <c r="J4986" s="29" t="s">
        <v>19</v>
      </c>
      <c r="K4986" s="34">
        <v>44352</v>
      </c>
      <c r="L4986" s="29" t="s">
        <v>42</v>
      </c>
    </row>
    <row r="4987" spans="1:12" x14ac:dyDescent="0.8">
      <c r="A4987" s="29" t="s">
        <v>23593</v>
      </c>
      <c r="B4987" s="29" t="s">
        <v>23594</v>
      </c>
      <c r="C4987" s="29" t="s">
        <v>23976</v>
      </c>
      <c r="D4987" s="29" t="s">
        <v>24602</v>
      </c>
      <c r="E4987" s="32">
        <v>54</v>
      </c>
      <c r="F4987" s="29" t="s">
        <v>14</v>
      </c>
      <c r="G4987" s="29" t="s">
        <v>23595</v>
      </c>
      <c r="H4987" s="32" t="s">
        <v>23596</v>
      </c>
      <c r="I4987" s="29" t="s">
        <v>167</v>
      </c>
      <c r="J4987" s="29" t="s">
        <v>138</v>
      </c>
      <c r="K4987" s="34">
        <v>45384</v>
      </c>
      <c r="L4987" s="29" t="s">
        <v>35</v>
      </c>
    </row>
    <row r="4988" spans="1:12" x14ac:dyDescent="0.8">
      <c r="A4988" s="29" t="s">
        <v>23598</v>
      </c>
      <c r="B4988" s="29" t="s">
        <v>23599</v>
      </c>
      <c r="C4988" s="29" t="s">
        <v>23809</v>
      </c>
      <c r="D4988" s="29" t="s">
        <v>24414</v>
      </c>
      <c r="E4988" s="32">
        <v>32</v>
      </c>
      <c r="F4988" s="29" t="s">
        <v>29</v>
      </c>
      <c r="G4988" s="29" t="s">
        <v>23600</v>
      </c>
      <c r="H4988" s="32" t="s">
        <v>23601</v>
      </c>
      <c r="I4988" s="29" t="s">
        <v>796</v>
      </c>
      <c r="J4988" s="29" t="s">
        <v>19</v>
      </c>
      <c r="K4988" s="34">
        <v>45344</v>
      </c>
      <c r="L4988" s="29" t="s">
        <v>35</v>
      </c>
    </row>
    <row r="4989" spans="1:12" x14ac:dyDescent="0.8">
      <c r="A4989" s="29" t="s">
        <v>23603</v>
      </c>
      <c r="B4989" s="29" t="s">
        <v>23604</v>
      </c>
      <c r="C4989" s="29" t="s">
        <v>24205</v>
      </c>
      <c r="D4989" s="29" t="s">
        <v>24530</v>
      </c>
      <c r="E4989" s="32">
        <v>35</v>
      </c>
      <c r="F4989" s="29" t="s">
        <v>14</v>
      </c>
      <c r="G4989" s="29" t="s">
        <v>23605</v>
      </c>
      <c r="H4989" s="32" t="s">
        <v>23606</v>
      </c>
      <c r="I4989" s="29" t="s">
        <v>309</v>
      </c>
      <c r="J4989" s="29" t="s">
        <v>74</v>
      </c>
      <c r="K4989" s="34">
        <v>44953</v>
      </c>
      <c r="L4989" s="29" t="s">
        <v>35</v>
      </c>
    </row>
    <row r="4990" spans="1:12" x14ac:dyDescent="0.8">
      <c r="A4990" s="29" t="s">
        <v>23608</v>
      </c>
      <c r="B4990" s="29" t="s">
        <v>15986</v>
      </c>
      <c r="C4990" s="29" t="s">
        <v>23973</v>
      </c>
      <c r="D4990" s="29" t="s">
        <v>24372</v>
      </c>
      <c r="E4990" s="32">
        <v>37</v>
      </c>
      <c r="F4990" s="29" t="s">
        <v>29</v>
      </c>
      <c r="G4990" s="29" t="s">
        <v>23609</v>
      </c>
      <c r="H4990" s="32" t="s">
        <v>23610</v>
      </c>
      <c r="I4990" s="29" t="s">
        <v>350</v>
      </c>
      <c r="J4990" s="29" t="s">
        <v>34</v>
      </c>
      <c r="K4990" s="34">
        <v>44560</v>
      </c>
      <c r="L4990" s="29" t="s">
        <v>42</v>
      </c>
    </row>
    <row r="4991" spans="1:12" x14ac:dyDescent="0.8">
      <c r="A4991" s="29" t="s">
        <v>23612</v>
      </c>
      <c r="B4991" s="29" t="s">
        <v>23613</v>
      </c>
      <c r="C4991" s="29" t="s">
        <v>23744</v>
      </c>
      <c r="D4991" s="29" t="s">
        <v>24453</v>
      </c>
      <c r="E4991" s="32">
        <v>63</v>
      </c>
      <c r="F4991" s="29" t="s">
        <v>29</v>
      </c>
      <c r="G4991" s="29" t="s">
        <v>23614</v>
      </c>
      <c r="H4991" s="32" t="s">
        <v>23615</v>
      </c>
      <c r="I4991" s="29" t="s">
        <v>249</v>
      </c>
      <c r="J4991" s="29" t="s">
        <v>55</v>
      </c>
      <c r="K4991" s="34">
        <v>45243</v>
      </c>
      <c r="L4991" s="29" t="s">
        <v>42</v>
      </c>
    </row>
    <row r="4992" spans="1:12" x14ac:dyDescent="0.8">
      <c r="A4992" s="29" t="s">
        <v>23617</v>
      </c>
      <c r="B4992" s="29" t="s">
        <v>23618</v>
      </c>
      <c r="C4992" s="29" t="s">
        <v>24100</v>
      </c>
      <c r="D4992" s="29" t="s">
        <v>24346</v>
      </c>
      <c r="E4992" s="32">
        <v>18</v>
      </c>
      <c r="F4992" s="29" t="s">
        <v>14</v>
      </c>
      <c r="G4992" s="29" t="s">
        <v>23619</v>
      </c>
      <c r="H4992" s="32" t="s">
        <v>23620</v>
      </c>
      <c r="I4992" s="29" t="s">
        <v>558</v>
      </c>
      <c r="J4992" s="29" t="s">
        <v>55</v>
      </c>
      <c r="K4992" s="34">
        <v>45397</v>
      </c>
      <c r="L4992" s="29" t="s">
        <v>42</v>
      </c>
    </row>
    <row r="4993" spans="1:12" x14ac:dyDescent="0.8">
      <c r="A4993" s="29" t="s">
        <v>23622</v>
      </c>
      <c r="B4993" s="29" t="s">
        <v>23623</v>
      </c>
      <c r="C4993" s="29" t="s">
        <v>24132</v>
      </c>
      <c r="D4993" s="29" t="s">
        <v>24580</v>
      </c>
      <c r="E4993" s="32">
        <v>43</v>
      </c>
      <c r="F4993" s="29" t="s">
        <v>29</v>
      </c>
      <c r="G4993" s="29" t="s">
        <v>23624</v>
      </c>
      <c r="H4993" s="32"/>
      <c r="I4993" s="29" t="s">
        <v>227</v>
      </c>
      <c r="J4993" s="29" t="s">
        <v>221</v>
      </c>
      <c r="K4993" s="34">
        <v>45183</v>
      </c>
      <c r="L4993" s="29" t="s">
        <v>42</v>
      </c>
    </row>
    <row r="4994" spans="1:12" x14ac:dyDescent="0.8">
      <c r="A4994" s="29" t="s">
        <v>23626</v>
      </c>
      <c r="B4994" s="29" t="s">
        <v>15325</v>
      </c>
      <c r="C4994" s="29" t="s">
        <v>23819</v>
      </c>
      <c r="D4994" s="29" t="s">
        <v>24331</v>
      </c>
      <c r="E4994" s="32">
        <v>33</v>
      </c>
      <c r="F4994" s="29" t="s">
        <v>108</v>
      </c>
      <c r="G4994" s="29" t="s">
        <v>23627</v>
      </c>
      <c r="H4994" s="32" t="s">
        <v>23628</v>
      </c>
      <c r="I4994" s="29" t="s">
        <v>144</v>
      </c>
      <c r="J4994" s="29" t="s">
        <v>126</v>
      </c>
      <c r="K4994" s="34">
        <v>44262</v>
      </c>
      <c r="L4994" s="29" t="s">
        <v>26</v>
      </c>
    </row>
    <row r="4995" spans="1:12" x14ac:dyDescent="0.8">
      <c r="A4995" s="29" t="s">
        <v>23630</v>
      </c>
      <c r="B4995" s="29" t="s">
        <v>23631</v>
      </c>
      <c r="C4995" s="29" t="s">
        <v>24214</v>
      </c>
      <c r="D4995" s="29" t="s">
        <v>24553</v>
      </c>
      <c r="E4995" s="32">
        <v>41</v>
      </c>
      <c r="F4995" s="29" t="s">
        <v>29</v>
      </c>
      <c r="G4995" s="29" t="s">
        <v>23632</v>
      </c>
      <c r="H4995" s="32" t="s">
        <v>23633</v>
      </c>
      <c r="I4995" s="29" t="s">
        <v>25</v>
      </c>
      <c r="J4995" s="29" t="s">
        <v>19</v>
      </c>
      <c r="K4995" s="34">
        <v>45188</v>
      </c>
      <c r="L4995" s="29" t="s">
        <v>35</v>
      </c>
    </row>
    <row r="4996" spans="1:12" x14ac:dyDescent="0.8">
      <c r="A4996" s="29" t="s">
        <v>23635</v>
      </c>
      <c r="B4996" s="29" t="s">
        <v>23636</v>
      </c>
      <c r="C4996" s="29" t="s">
        <v>23803</v>
      </c>
      <c r="D4996" s="29" t="s">
        <v>24817</v>
      </c>
      <c r="E4996" s="32">
        <v>27</v>
      </c>
      <c r="F4996" s="29" t="s">
        <v>29</v>
      </c>
      <c r="G4996" s="29" t="s">
        <v>23637</v>
      </c>
      <c r="H4996" s="32" t="s">
        <v>23638</v>
      </c>
      <c r="I4996" s="29" t="s">
        <v>167</v>
      </c>
      <c r="J4996" s="29" t="s">
        <v>138</v>
      </c>
      <c r="K4996" s="34">
        <v>44220</v>
      </c>
      <c r="L4996" s="29" t="s">
        <v>35</v>
      </c>
    </row>
    <row r="4997" spans="1:12" x14ac:dyDescent="0.8">
      <c r="A4997" s="29" t="s">
        <v>23640</v>
      </c>
      <c r="B4997" s="29" t="s">
        <v>23641</v>
      </c>
      <c r="C4997" s="29" t="s">
        <v>23872</v>
      </c>
      <c r="D4997" s="29" t="s">
        <v>24335</v>
      </c>
      <c r="E4997" s="32">
        <v>34</v>
      </c>
      <c r="F4997" s="29" t="s">
        <v>14</v>
      </c>
      <c r="G4997" s="29" t="s">
        <v>23642</v>
      </c>
      <c r="H4997" s="32" t="s">
        <v>23643</v>
      </c>
      <c r="I4997" s="29" t="s">
        <v>424</v>
      </c>
      <c r="J4997" s="29" t="s">
        <v>138</v>
      </c>
      <c r="K4997" s="34">
        <v>43912</v>
      </c>
      <c r="L4997" s="29" t="s">
        <v>42</v>
      </c>
    </row>
    <row r="4998" spans="1:12" x14ac:dyDescent="0.8">
      <c r="A4998" s="29" t="s">
        <v>23645</v>
      </c>
      <c r="B4998" s="29" t="s">
        <v>23646</v>
      </c>
      <c r="C4998" s="29" t="s">
        <v>24173</v>
      </c>
      <c r="D4998" s="29" t="s">
        <v>23924</v>
      </c>
      <c r="E4998" s="32">
        <v>43</v>
      </c>
      <c r="F4998" s="29" t="s">
        <v>29</v>
      </c>
      <c r="G4998" s="29" t="s">
        <v>23647</v>
      </c>
      <c r="H4998" s="32" t="s">
        <v>23648</v>
      </c>
      <c r="I4998" s="29" t="s">
        <v>227</v>
      </c>
      <c r="J4998" s="29" t="s">
        <v>221</v>
      </c>
      <c r="K4998" s="34">
        <v>45645</v>
      </c>
      <c r="L4998" s="29" t="s">
        <v>42</v>
      </c>
    </row>
    <row r="4999" spans="1:12" x14ac:dyDescent="0.8">
      <c r="A4999" s="29" t="s">
        <v>23650</v>
      </c>
      <c r="B4999" s="29" t="s">
        <v>23651</v>
      </c>
      <c r="C4999" s="29" t="s">
        <v>23824</v>
      </c>
      <c r="D4999" s="29" t="s">
        <v>24457</v>
      </c>
      <c r="E4999" s="32">
        <v>72</v>
      </c>
      <c r="F4999" s="29" t="s">
        <v>29</v>
      </c>
      <c r="G4999" s="29" t="s">
        <v>23652</v>
      </c>
      <c r="H4999" s="32" t="s">
        <v>23653</v>
      </c>
      <c r="I4999" s="29" t="s">
        <v>186</v>
      </c>
      <c r="J4999" s="29" t="s">
        <v>74</v>
      </c>
      <c r="K4999" s="34">
        <v>45176</v>
      </c>
      <c r="L4999" s="29" t="s">
        <v>42</v>
      </c>
    </row>
    <row r="5000" spans="1:12" x14ac:dyDescent="0.8">
      <c r="A5000" s="29" t="s">
        <v>23655</v>
      </c>
      <c r="B5000" s="29" t="s">
        <v>23656</v>
      </c>
      <c r="C5000" s="29" t="s">
        <v>23999</v>
      </c>
      <c r="D5000" s="29" t="s">
        <v>24383</v>
      </c>
      <c r="E5000" s="32">
        <v>44</v>
      </c>
      <c r="F5000" s="29" t="s">
        <v>14</v>
      </c>
      <c r="G5000" s="29" t="s">
        <v>23657</v>
      </c>
      <c r="H5000" s="32" t="s">
        <v>23658</v>
      </c>
      <c r="I5000" s="29" t="s">
        <v>270</v>
      </c>
      <c r="J5000" s="29" t="s">
        <v>19</v>
      </c>
      <c r="K5000" s="34">
        <v>44328</v>
      </c>
      <c r="L5000" s="29" t="s">
        <v>35</v>
      </c>
    </row>
    <row r="5001" spans="1:12" x14ac:dyDescent="0.8">
      <c r="A5001" s="29" t="s">
        <v>23660</v>
      </c>
      <c r="B5001" s="29" t="s">
        <v>23661</v>
      </c>
      <c r="C5001" s="29" t="s">
        <v>23771</v>
      </c>
      <c r="D5001" s="29" t="s">
        <v>24979</v>
      </c>
      <c r="E5001" s="32">
        <v>24</v>
      </c>
      <c r="F5001" s="29" t="s">
        <v>29</v>
      </c>
      <c r="G5001" s="29" t="s">
        <v>23662</v>
      </c>
      <c r="H5001" s="32" t="s">
        <v>23663</v>
      </c>
      <c r="I5001" s="29" t="s">
        <v>309</v>
      </c>
      <c r="J5001" s="29" t="s">
        <v>74</v>
      </c>
      <c r="K5001" s="34">
        <v>44427</v>
      </c>
      <c r="L5001" s="29" t="s">
        <v>26</v>
      </c>
    </row>
  </sheetData>
  <hyperlinks>
    <hyperlink ref="G2" r:id="rId1" xr:uid="{D590D71A-31FC-4564-AB7C-0289F48931A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386C-77F3-4D3D-9501-FF7DB618AC80}">
  <dimension ref="E3:H10"/>
  <sheetViews>
    <sheetView workbookViewId="0">
      <selection activeCell="F14" sqref="F14"/>
    </sheetView>
  </sheetViews>
  <sheetFormatPr defaultRowHeight="24" x14ac:dyDescent="0.8"/>
  <cols>
    <col min="6" max="6" width="52.5" bestFit="1" customWidth="1"/>
    <col min="7" max="7" width="25.19921875" customWidth="1"/>
    <col min="8" max="8" width="26.8984375" bestFit="1" customWidth="1"/>
  </cols>
  <sheetData>
    <row r="3" spans="5:8" x14ac:dyDescent="0.8">
      <c r="F3" s="13" t="s">
        <v>25257</v>
      </c>
      <c r="G3" s="16" t="s">
        <v>25258</v>
      </c>
      <c r="H3" s="13" t="s">
        <v>25268</v>
      </c>
    </row>
    <row r="4" spans="5:8" x14ac:dyDescent="0.8">
      <c r="F4" s="10" t="s">
        <v>25259</v>
      </c>
      <c r="G4">
        <v>5000</v>
      </c>
      <c r="H4" t="s">
        <v>25269</v>
      </c>
    </row>
    <row r="5" spans="5:8" x14ac:dyDescent="0.8">
      <c r="E5" s="11"/>
      <c r="F5" s="12" t="s">
        <v>25260</v>
      </c>
      <c r="G5">
        <v>1490</v>
      </c>
      <c r="H5" t="s">
        <v>25270</v>
      </c>
    </row>
    <row r="6" spans="5:8" x14ac:dyDescent="0.8">
      <c r="E6" s="11"/>
      <c r="F6" s="12" t="s">
        <v>25261</v>
      </c>
      <c r="G6">
        <v>1348</v>
      </c>
      <c r="H6" t="s">
        <v>25271</v>
      </c>
    </row>
    <row r="7" spans="5:8" x14ac:dyDescent="0.8">
      <c r="E7" s="11"/>
      <c r="F7" s="12" t="s">
        <v>25262</v>
      </c>
      <c r="G7">
        <v>114</v>
      </c>
      <c r="H7" t="s">
        <v>25272</v>
      </c>
    </row>
    <row r="8" spans="5:8" x14ac:dyDescent="0.8">
      <c r="E8" s="11"/>
      <c r="F8" s="12" t="s">
        <v>25263</v>
      </c>
      <c r="G8">
        <v>156</v>
      </c>
      <c r="H8" t="s">
        <v>25273</v>
      </c>
    </row>
    <row r="9" spans="5:8" x14ac:dyDescent="0.8">
      <c r="E9" s="11"/>
      <c r="F9" s="12" t="s">
        <v>25264</v>
      </c>
      <c r="G9" t="s">
        <v>25267</v>
      </c>
      <c r="H9" t="s">
        <v>25274</v>
      </c>
    </row>
    <row r="10" spans="5:8" x14ac:dyDescent="0.8">
      <c r="E10" s="11"/>
      <c r="F10" s="12" t="s">
        <v>25265</v>
      </c>
      <c r="G10" t="s">
        <v>119</v>
      </c>
      <c r="H10" t="s">
        <v>25274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78DE-92F0-495F-B58E-326B4E336FC5}">
  <dimension ref="A1:O5001"/>
  <sheetViews>
    <sheetView workbookViewId="0">
      <selection activeCell="H1" sqref="H1:H1048576"/>
    </sheetView>
  </sheetViews>
  <sheetFormatPr defaultRowHeight="24" x14ac:dyDescent="0.8"/>
  <cols>
    <col min="1" max="1" width="35.8984375" style="4" bestFit="1" customWidth="1"/>
    <col min="2" max="2" width="20.8984375" style="4" bestFit="1" customWidth="1"/>
    <col min="3" max="4" width="20.8984375" style="4" customWidth="1"/>
    <col min="5" max="5" width="4.19921875" style="6" bestFit="1" customWidth="1"/>
    <col min="6" max="6" width="15.3984375" style="4" bestFit="1" customWidth="1"/>
    <col min="7" max="7" width="30.09765625" style="4" bestFit="1" customWidth="1"/>
    <col min="8" max="8" width="21.8984375" style="6" bestFit="1" customWidth="1"/>
    <col min="9" max="9" width="13.3984375" style="4" bestFit="1" customWidth="1"/>
    <col min="10" max="10" width="13.09765625" style="4" bestFit="1" customWidth="1"/>
    <col min="11" max="11" width="18" style="1" bestFit="1" customWidth="1"/>
    <col min="12" max="12" width="19.296875" style="4" bestFit="1" customWidth="1"/>
    <col min="14" max="14" width="19.5" bestFit="1" customWidth="1"/>
    <col min="15" max="15" width="14.69921875" bestFit="1" customWidth="1"/>
    <col min="16" max="16" width="13.59765625" bestFit="1" customWidth="1"/>
    <col min="17" max="17" width="10.5" bestFit="1" customWidth="1"/>
    <col min="18" max="18" width="31.59765625" customWidth="1"/>
    <col min="20" max="20" width="11.69921875" bestFit="1" customWidth="1"/>
    <col min="22" max="22" width="23.3984375" bestFit="1" customWidth="1"/>
    <col min="23" max="23" width="15.8984375" bestFit="1" customWidth="1"/>
    <col min="25" max="25" width="26.5" bestFit="1" customWidth="1"/>
    <col min="27" max="27" width="18.69921875" bestFit="1" customWidth="1"/>
  </cols>
  <sheetData>
    <row r="1" spans="1:12" ht="27" x14ac:dyDescent="0.9">
      <c r="A1" s="3" t="s">
        <v>0</v>
      </c>
      <c r="B1" s="3" t="s">
        <v>1</v>
      </c>
      <c r="C1" s="3" t="s">
        <v>23665</v>
      </c>
      <c r="D1" s="3" t="s">
        <v>23666</v>
      </c>
      <c r="E1" s="5" t="s">
        <v>2</v>
      </c>
      <c r="F1" s="3" t="s">
        <v>3</v>
      </c>
      <c r="G1" s="7" t="s">
        <v>4</v>
      </c>
      <c r="H1" s="5" t="s">
        <v>5</v>
      </c>
      <c r="I1" s="3" t="s">
        <v>7</v>
      </c>
      <c r="J1" s="3" t="s">
        <v>8</v>
      </c>
      <c r="K1" s="8" t="s">
        <v>10</v>
      </c>
      <c r="L1" s="3" t="s">
        <v>11</v>
      </c>
    </row>
    <row r="2" spans="1:12" x14ac:dyDescent="0.8">
      <c r="A2" s="4" t="s">
        <v>9212</v>
      </c>
      <c r="B2" s="4" t="s">
        <v>9213</v>
      </c>
      <c r="C2" s="4" t="s">
        <v>23801</v>
      </c>
      <c r="D2" s="4" t="s">
        <v>24427</v>
      </c>
      <c r="E2" s="6">
        <v>18</v>
      </c>
      <c r="F2" s="4" t="s">
        <v>382</v>
      </c>
      <c r="G2" s="4" t="s">
        <v>9214</v>
      </c>
      <c r="H2" s="6">
        <f>1-358-243-1162</f>
        <v>-1762</v>
      </c>
      <c r="I2" s="4" t="s">
        <v>119</v>
      </c>
      <c r="J2" s="4" t="s">
        <v>55</v>
      </c>
      <c r="K2" s="1">
        <v>43889</v>
      </c>
      <c r="L2" s="4" t="s">
        <v>35</v>
      </c>
    </row>
    <row r="3" spans="1:12" x14ac:dyDescent="0.8">
      <c r="A3" s="4" t="s">
        <v>2153</v>
      </c>
      <c r="B3" s="4" t="s">
        <v>2154</v>
      </c>
      <c r="C3" s="4" t="s">
        <v>23972</v>
      </c>
      <c r="D3" s="4" t="s">
        <v>24352</v>
      </c>
      <c r="E3" s="6">
        <v>18</v>
      </c>
      <c r="F3" s="4" t="s">
        <v>29</v>
      </c>
      <c r="G3" s="4" t="s">
        <v>2155</v>
      </c>
      <c r="H3" s="6" t="s">
        <v>2156</v>
      </c>
      <c r="I3" s="4" t="s">
        <v>309</v>
      </c>
      <c r="J3" s="4" t="s">
        <v>74</v>
      </c>
      <c r="K3" s="1">
        <v>43894</v>
      </c>
      <c r="L3" s="4" t="s">
        <v>26</v>
      </c>
    </row>
    <row r="4" spans="1:12" x14ac:dyDescent="0.8">
      <c r="A4" s="4" t="s">
        <v>15873</v>
      </c>
      <c r="B4" s="4" t="s">
        <v>15874</v>
      </c>
      <c r="C4" s="4" t="s">
        <v>23842</v>
      </c>
      <c r="D4" s="4" t="s">
        <v>24646</v>
      </c>
      <c r="E4" s="6">
        <v>18</v>
      </c>
      <c r="F4" s="4" t="s">
        <v>14</v>
      </c>
      <c r="G4" s="4" t="s">
        <v>15875</v>
      </c>
      <c r="H4" s="6" t="s">
        <v>15876</v>
      </c>
      <c r="I4" s="4" t="s">
        <v>220</v>
      </c>
      <c r="J4" s="4" t="s">
        <v>221</v>
      </c>
      <c r="K4" s="1">
        <v>43897</v>
      </c>
      <c r="L4" s="4" t="s">
        <v>35</v>
      </c>
    </row>
    <row r="5" spans="1:12" x14ac:dyDescent="0.8">
      <c r="A5" s="4" t="s">
        <v>18944</v>
      </c>
      <c r="B5" s="4" t="s">
        <v>18945</v>
      </c>
      <c r="C5" s="4" t="s">
        <v>24097</v>
      </c>
      <c r="D5" s="4" t="s">
        <v>24690</v>
      </c>
      <c r="E5" s="6">
        <v>18</v>
      </c>
      <c r="F5" s="4" t="s">
        <v>29</v>
      </c>
      <c r="G5" s="4" t="s">
        <v>18946</v>
      </c>
      <c r="H5" s="6" t="s">
        <v>18947</v>
      </c>
      <c r="I5" s="4" t="s">
        <v>105</v>
      </c>
      <c r="J5" s="4" t="s">
        <v>48</v>
      </c>
      <c r="K5" s="1">
        <v>43899</v>
      </c>
      <c r="L5" s="4" t="s">
        <v>35</v>
      </c>
    </row>
    <row r="6" spans="1:12" x14ac:dyDescent="0.8">
      <c r="A6" s="4" t="s">
        <v>8922</v>
      </c>
      <c r="B6" s="4" t="s">
        <v>8923</v>
      </c>
      <c r="C6" s="4" t="s">
        <v>23832</v>
      </c>
      <c r="D6" s="4" t="s">
        <v>24858</v>
      </c>
      <c r="E6" s="6">
        <v>18</v>
      </c>
      <c r="F6" s="4" t="s">
        <v>29</v>
      </c>
      <c r="G6" s="4" t="s">
        <v>8924</v>
      </c>
      <c r="H6" s="6" t="s">
        <v>8925</v>
      </c>
      <c r="I6" s="4" t="s">
        <v>54</v>
      </c>
      <c r="J6" s="4" t="s">
        <v>55</v>
      </c>
      <c r="K6" s="1">
        <v>43907</v>
      </c>
      <c r="L6" s="4" t="s">
        <v>35</v>
      </c>
    </row>
    <row r="7" spans="1:12" x14ac:dyDescent="0.8">
      <c r="A7" s="4" t="s">
        <v>13071</v>
      </c>
      <c r="B7" s="4" t="s">
        <v>13072</v>
      </c>
      <c r="C7" s="4" t="s">
        <v>23775</v>
      </c>
      <c r="D7" s="4" t="s">
        <v>24610</v>
      </c>
      <c r="E7" s="6">
        <v>18</v>
      </c>
      <c r="F7" s="4" t="s">
        <v>29</v>
      </c>
      <c r="G7" s="4" t="s">
        <v>13073</v>
      </c>
      <c r="H7" s="6" t="s">
        <v>13074</v>
      </c>
      <c r="I7" s="4" t="s">
        <v>137</v>
      </c>
      <c r="J7" s="4" t="s">
        <v>138</v>
      </c>
      <c r="K7" s="1">
        <v>43910</v>
      </c>
      <c r="L7" s="4" t="s">
        <v>35</v>
      </c>
    </row>
    <row r="8" spans="1:12" x14ac:dyDescent="0.8">
      <c r="A8" s="4" t="s">
        <v>20321</v>
      </c>
      <c r="B8" s="4" t="s">
        <v>10805</v>
      </c>
      <c r="C8" s="4" t="s">
        <v>23945</v>
      </c>
      <c r="D8" s="4" t="s">
        <v>24427</v>
      </c>
      <c r="E8" s="6">
        <v>18</v>
      </c>
      <c r="F8" s="4" t="s">
        <v>29</v>
      </c>
      <c r="G8" s="9" t="s">
        <v>20322</v>
      </c>
      <c r="H8" s="6" t="s">
        <v>20323</v>
      </c>
      <c r="I8" s="4" t="s">
        <v>409</v>
      </c>
      <c r="J8" s="4" t="s">
        <v>34</v>
      </c>
      <c r="K8" s="1">
        <v>43914</v>
      </c>
      <c r="L8" s="4" t="s">
        <v>35</v>
      </c>
    </row>
    <row r="9" spans="1:12" x14ac:dyDescent="0.8">
      <c r="A9" s="4" t="s">
        <v>21136</v>
      </c>
      <c r="B9" s="4" t="s">
        <v>21137</v>
      </c>
      <c r="C9" s="4" t="s">
        <v>23840</v>
      </c>
      <c r="D9" s="4" t="s">
        <v>24361</v>
      </c>
      <c r="E9" s="6">
        <v>18</v>
      </c>
      <c r="F9" s="4" t="s">
        <v>14</v>
      </c>
      <c r="G9" s="4" t="s">
        <v>21138</v>
      </c>
      <c r="H9" s="6" t="s">
        <v>21139</v>
      </c>
      <c r="I9" s="4" t="s">
        <v>119</v>
      </c>
      <c r="J9" s="4" t="s">
        <v>55</v>
      </c>
      <c r="K9" s="1">
        <v>43924</v>
      </c>
      <c r="L9" s="4" t="s">
        <v>35</v>
      </c>
    </row>
    <row r="10" spans="1:12" x14ac:dyDescent="0.8">
      <c r="A10" s="4" t="s">
        <v>8530</v>
      </c>
      <c r="B10" s="4" t="s">
        <v>8531</v>
      </c>
      <c r="C10" s="4" t="s">
        <v>23825</v>
      </c>
      <c r="D10" s="4" t="s">
        <v>24583</v>
      </c>
      <c r="E10" s="6">
        <v>18</v>
      </c>
      <c r="F10" s="4" t="s">
        <v>14</v>
      </c>
      <c r="G10" s="4" t="s">
        <v>8532</v>
      </c>
      <c r="H10" s="6" t="s">
        <v>8533</v>
      </c>
      <c r="I10" s="4" t="s">
        <v>932</v>
      </c>
      <c r="J10" s="4" t="s">
        <v>126</v>
      </c>
      <c r="K10" s="1">
        <v>43929</v>
      </c>
      <c r="L10" s="4" t="s">
        <v>35</v>
      </c>
    </row>
    <row r="11" spans="1:12" x14ac:dyDescent="0.8">
      <c r="A11" s="4" t="s">
        <v>6496</v>
      </c>
      <c r="B11" s="4" t="s">
        <v>23686</v>
      </c>
      <c r="C11" s="4" t="s">
        <v>24097</v>
      </c>
      <c r="D11" s="4" t="s">
        <v>24480</v>
      </c>
      <c r="E11" s="6">
        <v>18</v>
      </c>
      <c r="F11" s="4" t="s">
        <v>29</v>
      </c>
      <c r="G11" s="4" t="s">
        <v>6497</v>
      </c>
      <c r="H11" s="6" t="s">
        <v>6498</v>
      </c>
      <c r="I11" s="4" t="s">
        <v>105</v>
      </c>
      <c r="J11" s="4" t="s">
        <v>48</v>
      </c>
      <c r="K11" s="1">
        <v>43930</v>
      </c>
      <c r="L11" s="4" t="s">
        <v>35</v>
      </c>
    </row>
    <row r="12" spans="1:12" x14ac:dyDescent="0.8">
      <c r="A12" s="4" t="s">
        <v>3452</v>
      </c>
      <c r="B12" s="4" t="s">
        <v>3453</v>
      </c>
      <c r="C12" s="4" t="s">
        <v>23949</v>
      </c>
      <c r="D12" s="4" t="s">
        <v>24384</v>
      </c>
      <c r="E12" s="6">
        <v>18</v>
      </c>
      <c r="F12" s="4" t="s">
        <v>14</v>
      </c>
      <c r="G12" s="4" t="s">
        <v>3454</v>
      </c>
      <c r="H12" s="6">
        <v>5442964612</v>
      </c>
      <c r="I12" s="4" t="s">
        <v>1064</v>
      </c>
      <c r="J12" s="4" t="s">
        <v>193</v>
      </c>
      <c r="K12" s="1">
        <v>43936</v>
      </c>
      <c r="L12" s="4" t="s">
        <v>26</v>
      </c>
    </row>
    <row r="13" spans="1:12" x14ac:dyDescent="0.8">
      <c r="A13" s="4" t="s">
        <v>11959</v>
      </c>
      <c r="B13" s="4" t="s">
        <v>11960</v>
      </c>
      <c r="C13" s="4" t="s">
        <v>23784</v>
      </c>
      <c r="D13" s="4" t="s">
        <v>24972</v>
      </c>
      <c r="E13" s="6">
        <v>18</v>
      </c>
      <c r="F13" s="4" t="s">
        <v>14</v>
      </c>
      <c r="G13" s="4" t="s">
        <v>11961</v>
      </c>
      <c r="H13" s="6" t="s">
        <v>11962</v>
      </c>
      <c r="I13" s="4" t="s">
        <v>25</v>
      </c>
      <c r="J13" s="4" t="s">
        <v>19</v>
      </c>
      <c r="K13" s="1">
        <v>43943</v>
      </c>
      <c r="L13" s="4" t="s">
        <v>35</v>
      </c>
    </row>
    <row r="14" spans="1:12" x14ac:dyDescent="0.8">
      <c r="A14" s="4" t="s">
        <v>19525</v>
      </c>
      <c r="B14" s="4" t="s">
        <v>19526</v>
      </c>
      <c r="C14" s="4" t="s">
        <v>24045</v>
      </c>
      <c r="D14" s="4" t="s">
        <v>24999</v>
      </c>
      <c r="E14" s="6">
        <v>18</v>
      </c>
      <c r="F14" s="4" t="s">
        <v>29</v>
      </c>
      <c r="G14" s="4" t="s">
        <v>19527</v>
      </c>
      <c r="H14" s="6">
        <v>8187123446</v>
      </c>
      <c r="I14" s="4" t="s">
        <v>832</v>
      </c>
      <c r="J14" s="4" t="s">
        <v>62</v>
      </c>
      <c r="K14" s="1">
        <v>43945</v>
      </c>
      <c r="L14" s="4" t="s">
        <v>42</v>
      </c>
    </row>
    <row r="15" spans="1:12" x14ac:dyDescent="0.8">
      <c r="A15" s="4" t="s">
        <v>12188</v>
      </c>
      <c r="B15" s="4" t="s">
        <v>12189</v>
      </c>
      <c r="C15" s="4" t="s">
        <v>23846</v>
      </c>
      <c r="D15" s="4" t="s">
        <v>24666</v>
      </c>
      <c r="E15" s="6">
        <v>18</v>
      </c>
      <c r="F15" s="4" t="s">
        <v>29</v>
      </c>
      <c r="G15" s="4" t="s">
        <v>12190</v>
      </c>
      <c r="H15" s="6" t="s">
        <v>12191</v>
      </c>
      <c r="I15" s="4" t="s">
        <v>681</v>
      </c>
      <c r="J15" s="4" t="s">
        <v>99</v>
      </c>
      <c r="K15" s="1">
        <v>43948</v>
      </c>
      <c r="L15" s="4" t="s">
        <v>35</v>
      </c>
    </row>
    <row r="16" spans="1:12" x14ac:dyDescent="0.8">
      <c r="A16" s="4" t="s">
        <v>14908</v>
      </c>
      <c r="B16" s="4" t="s">
        <v>23710</v>
      </c>
      <c r="C16" s="4" t="s">
        <v>24044</v>
      </c>
      <c r="D16" s="4" t="s">
        <v>25082</v>
      </c>
      <c r="E16" s="6">
        <v>18</v>
      </c>
      <c r="F16" s="4" t="s">
        <v>29</v>
      </c>
      <c r="G16" s="4" t="s">
        <v>14909</v>
      </c>
      <c r="H16" s="6" t="s">
        <v>14910</v>
      </c>
      <c r="I16" s="4" t="s">
        <v>137</v>
      </c>
      <c r="J16" s="4" t="s">
        <v>138</v>
      </c>
      <c r="K16" s="1">
        <v>43949</v>
      </c>
      <c r="L16" s="4" t="s">
        <v>35</v>
      </c>
    </row>
    <row r="17" spans="1:12" x14ac:dyDescent="0.8">
      <c r="A17" s="4" t="s">
        <v>4999</v>
      </c>
      <c r="B17" s="4" t="s">
        <v>5000</v>
      </c>
      <c r="C17" s="4" t="s">
        <v>23756</v>
      </c>
      <c r="D17" s="4" t="s">
        <v>24427</v>
      </c>
      <c r="E17" s="6">
        <v>18</v>
      </c>
      <c r="F17" s="4" t="s">
        <v>29</v>
      </c>
      <c r="G17" s="4" t="s">
        <v>5001</v>
      </c>
      <c r="H17" s="6" t="s">
        <v>5002</v>
      </c>
      <c r="I17" s="4" t="s">
        <v>1014</v>
      </c>
      <c r="J17" s="4" t="s">
        <v>34</v>
      </c>
      <c r="K17" s="1">
        <v>43955</v>
      </c>
      <c r="L17" s="4" t="s">
        <v>35</v>
      </c>
    </row>
    <row r="18" spans="1:12" x14ac:dyDescent="0.8">
      <c r="A18" s="4" t="s">
        <v>12158</v>
      </c>
      <c r="B18" s="4" t="s">
        <v>12159</v>
      </c>
      <c r="C18" s="4" t="s">
        <v>24253</v>
      </c>
      <c r="D18" s="4" t="s">
        <v>23789</v>
      </c>
      <c r="E18" s="6">
        <v>18</v>
      </c>
      <c r="F18" s="4" t="s">
        <v>14</v>
      </c>
      <c r="G18" s="4" t="s">
        <v>12160</v>
      </c>
      <c r="H18" s="6" t="s">
        <v>12161</v>
      </c>
      <c r="I18" s="4" t="s">
        <v>18</v>
      </c>
      <c r="J18" s="4" t="s">
        <v>19</v>
      </c>
      <c r="K18" s="1">
        <v>43956</v>
      </c>
      <c r="L18" s="4" t="s">
        <v>35</v>
      </c>
    </row>
    <row r="19" spans="1:12" x14ac:dyDescent="0.8">
      <c r="A19" s="4" t="s">
        <v>8661</v>
      </c>
      <c r="B19" s="4" t="s">
        <v>8662</v>
      </c>
      <c r="C19" s="4" t="s">
        <v>23741</v>
      </c>
      <c r="D19" s="4" t="s">
        <v>24489</v>
      </c>
      <c r="E19" s="6">
        <v>18</v>
      </c>
      <c r="F19" s="4" t="s">
        <v>29</v>
      </c>
      <c r="G19" s="4" t="s">
        <v>8663</v>
      </c>
      <c r="H19" s="6" t="s">
        <v>8664</v>
      </c>
      <c r="I19" s="4" t="s">
        <v>529</v>
      </c>
      <c r="J19" s="4" t="s">
        <v>55</v>
      </c>
      <c r="K19" s="1">
        <v>43960</v>
      </c>
      <c r="L19" s="4" t="s">
        <v>35</v>
      </c>
    </row>
    <row r="20" spans="1:12" x14ac:dyDescent="0.8">
      <c r="A20" s="4" t="s">
        <v>20030</v>
      </c>
      <c r="B20" s="4" t="s">
        <v>20031</v>
      </c>
      <c r="C20" s="4" t="s">
        <v>23840</v>
      </c>
      <c r="D20" s="4" t="s">
        <v>24571</v>
      </c>
      <c r="E20" s="6">
        <v>18</v>
      </c>
      <c r="F20" s="4" t="s">
        <v>14</v>
      </c>
      <c r="G20" s="4" t="s">
        <v>20032</v>
      </c>
      <c r="H20" s="6" t="s">
        <v>20033</v>
      </c>
      <c r="I20" s="4" t="s">
        <v>18</v>
      </c>
      <c r="J20" s="4" t="s">
        <v>19</v>
      </c>
      <c r="K20" s="1">
        <v>43961</v>
      </c>
      <c r="L20" s="4" t="s">
        <v>35</v>
      </c>
    </row>
    <row r="21" spans="1:12" x14ac:dyDescent="0.8">
      <c r="A21" s="4" t="s">
        <v>1758</v>
      </c>
      <c r="B21" s="4" t="s">
        <v>1759</v>
      </c>
      <c r="C21" s="4" t="s">
        <v>23752</v>
      </c>
      <c r="D21" s="4" t="s">
        <v>24549</v>
      </c>
      <c r="E21" s="6">
        <v>18</v>
      </c>
      <c r="F21" s="4" t="s">
        <v>14</v>
      </c>
      <c r="G21" s="4" t="s">
        <v>1760</v>
      </c>
      <c r="I21" s="4" t="s">
        <v>952</v>
      </c>
      <c r="J21" s="4" t="s">
        <v>126</v>
      </c>
      <c r="K21" s="1">
        <v>43964</v>
      </c>
      <c r="L21" s="4" t="s">
        <v>35</v>
      </c>
    </row>
    <row r="22" spans="1:12" x14ac:dyDescent="0.8">
      <c r="A22" s="4" t="s">
        <v>14525</v>
      </c>
      <c r="B22" s="4" t="s">
        <v>14526</v>
      </c>
      <c r="C22" s="4" t="s">
        <v>23927</v>
      </c>
      <c r="D22" s="4" t="s">
        <v>24330</v>
      </c>
      <c r="E22" s="6">
        <v>18</v>
      </c>
      <c r="F22" s="4" t="s">
        <v>29</v>
      </c>
      <c r="G22" s="4" t="s">
        <v>14527</v>
      </c>
      <c r="H22" s="6" t="s">
        <v>14528</v>
      </c>
      <c r="I22" s="4" t="s">
        <v>249</v>
      </c>
      <c r="J22" s="4" t="s">
        <v>55</v>
      </c>
      <c r="K22" s="1">
        <v>43964</v>
      </c>
      <c r="L22" s="4" t="s">
        <v>35</v>
      </c>
    </row>
    <row r="23" spans="1:12" x14ac:dyDescent="0.8">
      <c r="A23" s="4" t="s">
        <v>10632</v>
      </c>
      <c r="B23" s="4" t="s">
        <v>10633</v>
      </c>
      <c r="C23" s="4" t="s">
        <v>23858</v>
      </c>
      <c r="D23" s="4" t="s">
        <v>24958</v>
      </c>
      <c r="E23" s="6">
        <v>18</v>
      </c>
      <c r="F23" s="4" t="s">
        <v>29</v>
      </c>
      <c r="G23" s="4" t="s">
        <v>10634</v>
      </c>
      <c r="H23" s="6" t="s">
        <v>10635</v>
      </c>
      <c r="I23" s="4" t="s">
        <v>355</v>
      </c>
      <c r="J23" s="4" t="s">
        <v>180</v>
      </c>
      <c r="K23" s="1">
        <v>43966</v>
      </c>
      <c r="L23" s="4" t="s">
        <v>42</v>
      </c>
    </row>
    <row r="24" spans="1:12" x14ac:dyDescent="0.8">
      <c r="A24" s="4" t="s">
        <v>20809</v>
      </c>
      <c r="B24" s="4" t="s">
        <v>20810</v>
      </c>
      <c r="C24" s="4" t="s">
        <v>24030</v>
      </c>
      <c r="D24" s="4" t="s">
        <v>24802</v>
      </c>
      <c r="E24" s="6">
        <v>18</v>
      </c>
      <c r="F24" s="4" t="s">
        <v>29</v>
      </c>
      <c r="G24" s="4" t="s">
        <v>20811</v>
      </c>
      <c r="H24" s="6" t="s">
        <v>20812</v>
      </c>
      <c r="I24" s="4" t="s">
        <v>424</v>
      </c>
      <c r="J24" s="4" t="s">
        <v>138</v>
      </c>
      <c r="K24" s="1">
        <v>43967</v>
      </c>
    </row>
    <row r="25" spans="1:12" x14ac:dyDescent="0.8">
      <c r="A25" s="4" t="s">
        <v>3536</v>
      </c>
      <c r="B25" s="4" t="s">
        <v>3537</v>
      </c>
      <c r="C25" s="4" t="s">
        <v>24046</v>
      </c>
      <c r="D25" s="4" t="s">
        <v>24649</v>
      </c>
      <c r="E25" s="6">
        <v>18</v>
      </c>
      <c r="F25" s="4" t="s">
        <v>14</v>
      </c>
      <c r="G25" s="4" t="s">
        <v>3538</v>
      </c>
      <c r="H25" s="6" t="s">
        <v>3539</v>
      </c>
      <c r="I25" s="4" t="s">
        <v>309</v>
      </c>
      <c r="J25" s="4" t="s">
        <v>74</v>
      </c>
      <c r="K25" s="1">
        <v>43971</v>
      </c>
      <c r="L25" s="4" t="s">
        <v>35</v>
      </c>
    </row>
    <row r="26" spans="1:12" x14ac:dyDescent="0.8">
      <c r="A26" s="4" t="s">
        <v>5717</v>
      </c>
      <c r="B26" s="4" t="s">
        <v>5718</v>
      </c>
      <c r="C26" s="4" t="s">
        <v>23750</v>
      </c>
      <c r="D26" s="4" t="s">
        <v>24803</v>
      </c>
      <c r="E26" s="6">
        <v>18</v>
      </c>
      <c r="F26" s="4" t="s">
        <v>29</v>
      </c>
      <c r="G26" s="4" t="s">
        <v>5719</v>
      </c>
      <c r="H26" s="6" t="s">
        <v>5720</v>
      </c>
      <c r="I26" s="4" t="s">
        <v>578</v>
      </c>
      <c r="J26" s="4" t="s">
        <v>113</v>
      </c>
      <c r="K26" s="1">
        <v>43971</v>
      </c>
      <c r="L26" s="4" t="s">
        <v>42</v>
      </c>
    </row>
    <row r="27" spans="1:12" x14ac:dyDescent="0.8">
      <c r="A27" s="4" t="s">
        <v>21055</v>
      </c>
      <c r="B27" s="4" t="s">
        <v>21056</v>
      </c>
      <c r="C27" s="4" t="s">
        <v>24318</v>
      </c>
      <c r="D27" s="4" t="s">
        <v>24993</v>
      </c>
      <c r="E27" s="6">
        <v>18</v>
      </c>
      <c r="F27" s="4" t="s">
        <v>14</v>
      </c>
      <c r="G27" s="4" t="s">
        <v>21057</v>
      </c>
      <c r="H27" s="6" t="s">
        <v>21058</v>
      </c>
      <c r="I27" s="4" t="s">
        <v>390</v>
      </c>
      <c r="J27" s="4" t="s">
        <v>180</v>
      </c>
      <c r="K27" s="1">
        <v>43975</v>
      </c>
      <c r="L27" s="4" t="s">
        <v>42</v>
      </c>
    </row>
    <row r="28" spans="1:12" x14ac:dyDescent="0.8">
      <c r="A28" s="4" t="s">
        <v>676</v>
      </c>
      <c r="B28" s="4" t="s">
        <v>677</v>
      </c>
      <c r="C28" s="4" t="s">
        <v>23829</v>
      </c>
      <c r="D28" s="4" t="s">
        <v>24418</v>
      </c>
      <c r="E28" s="6">
        <v>18</v>
      </c>
      <c r="F28" s="4" t="s">
        <v>29</v>
      </c>
      <c r="G28" s="4" t="s">
        <v>678</v>
      </c>
      <c r="H28" s="6" t="s">
        <v>679</v>
      </c>
      <c r="I28" s="4" t="s">
        <v>681</v>
      </c>
      <c r="J28" s="4" t="s">
        <v>99</v>
      </c>
      <c r="K28" s="1">
        <v>43979</v>
      </c>
      <c r="L28" s="4" t="s">
        <v>35</v>
      </c>
    </row>
    <row r="29" spans="1:12" x14ac:dyDescent="0.8">
      <c r="A29" s="4" t="s">
        <v>19794</v>
      </c>
      <c r="B29" s="4" t="s">
        <v>19795</v>
      </c>
      <c r="C29" s="4" t="s">
        <v>23775</v>
      </c>
      <c r="D29" s="4" t="s">
        <v>24718</v>
      </c>
      <c r="E29" s="6">
        <v>18</v>
      </c>
      <c r="F29" s="4" t="s">
        <v>29</v>
      </c>
      <c r="G29" s="4" t="s">
        <v>19796</v>
      </c>
      <c r="H29" s="6" t="s">
        <v>19797</v>
      </c>
      <c r="I29" s="4" t="s">
        <v>510</v>
      </c>
      <c r="J29" s="4" t="s">
        <v>126</v>
      </c>
      <c r="K29" s="1">
        <v>43981</v>
      </c>
      <c r="L29" s="4" t="s">
        <v>42</v>
      </c>
    </row>
    <row r="30" spans="1:12" x14ac:dyDescent="0.8">
      <c r="A30" s="4" t="s">
        <v>7572</v>
      </c>
      <c r="B30" s="4" t="s">
        <v>7573</v>
      </c>
      <c r="C30" s="4" t="s">
        <v>23749</v>
      </c>
      <c r="D30" s="4" t="s">
        <v>24428</v>
      </c>
      <c r="E30" s="6">
        <v>18</v>
      </c>
      <c r="F30" s="4" t="s">
        <v>14</v>
      </c>
      <c r="G30" s="4" t="s">
        <v>7574</v>
      </c>
      <c r="H30" s="6" t="s">
        <v>7575</v>
      </c>
      <c r="I30" s="4" t="s">
        <v>558</v>
      </c>
      <c r="J30" s="4" t="s">
        <v>55</v>
      </c>
      <c r="K30" s="1">
        <v>43982</v>
      </c>
      <c r="L30" s="4" t="s">
        <v>35</v>
      </c>
    </row>
    <row r="31" spans="1:12" x14ac:dyDescent="0.8">
      <c r="A31" s="4" t="s">
        <v>13432</v>
      </c>
      <c r="B31" s="4" t="s">
        <v>13433</v>
      </c>
      <c r="C31" s="4" t="s">
        <v>24019</v>
      </c>
      <c r="D31" s="4" t="s">
        <v>24331</v>
      </c>
      <c r="E31" s="6">
        <v>18</v>
      </c>
      <c r="F31" s="4" t="s">
        <v>29</v>
      </c>
      <c r="G31" s="4" t="s">
        <v>13434</v>
      </c>
      <c r="H31" s="6" t="s">
        <v>13435</v>
      </c>
      <c r="I31" s="4" t="s">
        <v>41</v>
      </c>
      <c r="J31" s="4" t="s">
        <v>19</v>
      </c>
      <c r="K31" s="1">
        <v>43986</v>
      </c>
      <c r="L31" s="4" t="s">
        <v>42</v>
      </c>
    </row>
    <row r="32" spans="1:12" x14ac:dyDescent="0.8">
      <c r="A32" s="4" t="s">
        <v>17956</v>
      </c>
      <c r="B32" s="4" t="s">
        <v>17957</v>
      </c>
      <c r="C32" s="4" t="s">
        <v>23752</v>
      </c>
      <c r="D32" s="4" t="s">
        <v>24539</v>
      </c>
      <c r="E32" s="6">
        <v>18</v>
      </c>
      <c r="F32" s="4" t="s">
        <v>14</v>
      </c>
      <c r="G32" s="4" t="s">
        <v>17958</v>
      </c>
      <c r="H32" s="6" t="s">
        <v>17959</v>
      </c>
      <c r="I32" s="4" t="s">
        <v>47</v>
      </c>
      <c r="J32" s="4" t="s">
        <v>48</v>
      </c>
      <c r="K32" s="1">
        <v>43987</v>
      </c>
      <c r="L32" s="4" t="s">
        <v>42</v>
      </c>
    </row>
    <row r="33" spans="1:12" x14ac:dyDescent="0.8">
      <c r="A33" s="4" t="s">
        <v>18953</v>
      </c>
      <c r="B33" s="4" t="s">
        <v>18954</v>
      </c>
      <c r="C33" s="4" t="s">
        <v>23954</v>
      </c>
      <c r="D33" s="4" t="s">
        <v>24727</v>
      </c>
      <c r="E33" s="6">
        <v>18</v>
      </c>
      <c r="F33" s="4" t="s">
        <v>14</v>
      </c>
      <c r="G33" s="4" t="s">
        <v>18955</v>
      </c>
      <c r="H33" s="6" t="s">
        <v>18956</v>
      </c>
      <c r="I33" s="4" t="s">
        <v>18</v>
      </c>
      <c r="J33" s="4" t="s">
        <v>19</v>
      </c>
      <c r="K33" s="1">
        <v>43987</v>
      </c>
      <c r="L33" s="4" t="s">
        <v>42</v>
      </c>
    </row>
    <row r="34" spans="1:12" x14ac:dyDescent="0.8">
      <c r="A34" s="4" t="s">
        <v>14314</v>
      </c>
      <c r="B34" s="4" t="s">
        <v>14315</v>
      </c>
      <c r="C34" s="4" t="s">
        <v>23819</v>
      </c>
      <c r="D34" s="4" t="s">
        <v>24541</v>
      </c>
      <c r="E34" s="6">
        <v>18</v>
      </c>
      <c r="F34" s="4" t="s">
        <v>29</v>
      </c>
      <c r="G34" s="4" t="s">
        <v>14316</v>
      </c>
      <c r="H34" s="6" t="s">
        <v>14317</v>
      </c>
      <c r="I34" s="4" t="s">
        <v>91</v>
      </c>
      <c r="J34" s="4" t="s">
        <v>92</v>
      </c>
      <c r="K34" s="1">
        <v>43995</v>
      </c>
    </row>
    <row r="35" spans="1:12" x14ac:dyDescent="0.8">
      <c r="A35" s="4" t="s">
        <v>14291</v>
      </c>
      <c r="B35" s="4" t="s">
        <v>14292</v>
      </c>
      <c r="C35" s="4" t="s">
        <v>23946</v>
      </c>
      <c r="D35" s="4" t="s">
        <v>24375</v>
      </c>
      <c r="E35" s="6">
        <v>18</v>
      </c>
      <c r="F35" s="4" t="s">
        <v>14</v>
      </c>
      <c r="G35" s="4" t="s">
        <v>14293</v>
      </c>
      <c r="H35" s="6" t="s">
        <v>14294</v>
      </c>
      <c r="I35" s="4" t="s">
        <v>25</v>
      </c>
      <c r="J35" s="4" t="s">
        <v>19</v>
      </c>
      <c r="K35" s="1">
        <v>44009</v>
      </c>
      <c r="L35" s="4" t="s">
        <v>35</v>
      </c>
    </row>
    <row r="36" spans="1:12" x14ac:dyDescent="0.8">
      <c r="A36" s="4" t="s">
        <v>21337</v>
      </c>
      <c r="B36" s="4" t="s">
        <v>21338</v>
      </c>
      <c r="C36" s="4" t="s">
        <v>23896</v>
      </c>
      <c r="D36" s="4" t="s">
        <v>25168</v>
      </c>
      <c r="E36" s="6">
        <v>18</v>
      </c>
      <c r="F36" s="4" t="s">
        <v>29</v>
      </c>
      <c r="G36" s="4" t="s">
        <v>21339</v>
      </c>
      <c r="H36" s="6" t="s">
        <v>21340</v>
      </c>
      <c r="I36" s="4" t="s">
        <v>355</v>
      </c>
      <c r="J36" s="4" t="s">
        <v>180</v>
      </c>
      <c r="K36" s="1">
        <v>44014</v>
      </c>
      <c r="L36" s="4" t="s">
        <v>42</v>
      </c>
    </row>
    <row r="37" spans="1:12" x14ac:dyDescent="0.8">
      <c r="A37" s="4" t="s">
        <v>14702</v>
      </c>
      <c r="B37" s="4" t="s">
        <v>14703</v>
      </c>
      <c r="C37" s="4" t="s">
        <v>23849</v>
      </c>
      <c r="D37" s="4" t="s">
        <v>24823</v>
      </c>
      <c r="E37" s="6">
        <v>18</v>
      </c>
      <c r="F37" s="4" t="s">
        <v>14</v>
      </c>
      <c r="G37" s="4" t="s">
        <v>14704</v>
      </c>
      <c r="H37" s="6" t="s">
        <v>14705</v>
      </c>
      <c r="I37" s="4" t="s">
        <v>67</v>
      </c>
      <c r="J37" s="4" t="s">
        <v>62</v>
      </c>
      <c r="K37" s="1">
        <v>44015</v>
      </c>
      <c r="L37" s="4" t="s">
        <v>35</v>
      </c>
    </row>
    <row r="38" spans="1:12" x14ac:dyDescent="0.8">
      <c r="A38" s="4" t="s">
        <v>6766</v>
      </c>
      <c r="B38" s="4" t="s">
        <v>6767</v>
      </c>
      <c r="C38" s="4" t="s">
        <v>24090</v>
      </c>
      <c r="D38" s="4" t="s">
        <v>24600</v>
      </c>
      <c r="E38" s="6">
        <v>18</v>
      </c>
      <c r="F38" s="4" t="s">
        <v>29</v>
      </c>
      <c r="G38" s="4" t="s">
        <v>6768</v>
      </c>
      <c r="H38" s="6" t="s">
        <v>6769</v>
      </c>
      <c r="I38" s="4" t="s">
        <v>186</v>
      </c>
      <c r="J38" s="4" t="s">
        <v>74</v>
      </c>
      <c r="K38" s="1">
        <v>44022</v>
      </c>
      <c r="L38" s="4" t="s">
        <v>35</v>
      </c>
    </row>
    <row r="39" spans="1:12" x14ac:dyDescent="0.8">
      <c r="A39" s="4" t="s">
        <v>15660</v>
      </c>
      <c r="B39" s="4" t="s">
        <v>15661</v>
      </c>
      <c r="C39" s="4" t="s">
        <v>23760</v>
      </c>
      <c r="D39" s="4" t="s">
        <v>24595</v>
      </c>
      <c r="E39" s="6">
        <v>18</v>
      </c>
      <c r="F39" s="4" t="s">
        <v>14</v>
      </c>
      <c r="G39" s="4" t="s">
        <v>15662</v>
      </c>
      <c r="H39" s="6" t="s">
        <v>15663</v>
      </c>
      <c r="I39" s="4" t="s">
        <v>832</v>
      </c>
      <c r="J39" s="4" t="s">
        <v>62</v>
      </c>
      <c r="K39" s="1">
        <v>44027</v>
      </c>
      <c r="L39" s="4" t="s">
        <v>35</v>
      </c>
    </row>
    <row r="40" spans="1:12" x14ac:dyDescent="0.8">
      <c r="A40" s="4" t="s">
        <v>5564</v>
      </c>
      <c r="B40" s="4" t="s">
        <v>5565</v>
      </c>
      <c r="C40" s="4" t="s">
        <v>23860</v>
      </c>
      <c r="D40" s="4" t="s">
        <v>24824</v>
      </c>
      <c r="E40" s="6">
        <v>18</v>
      </c>
      <c r="F40" s="4" t="s">
        <v>14</v>
      </c>
      <c r="G40" s="4" t="s">
        <v>5566</v>
      </c>
      <c r="H40" s="6" t="s">
        <v>5567</v>
      </c>
      <c r="I40" s="4" t="s">
        <v>270</v>
      </c>
      <c r="J40" s="4" t="s">
        <v>19</v>
      </c>
      <c r="K40" s="1">
        <v>44030</v>
      </c>
      <c r="L40" s="4" t="s">
        <v>35</v>
      </c>
    </row>
    <row r="41" spans="1:12" x14ac:dyDescent="0.8">
      <c r="A41" s="4" t="s">
        <v>15299</v>
      </c>
      <c r="B41" s="4" t="s">
        <v>15300</v>
      </c>
      <c r="C41" s="4" t="s">
        <v>23745</v>
      </c>
      <c r="D41" s="4" t="s">
        <v>24731</v>
      </c>
      <c r="E41" s="6">
        <v>18</v>
      </c>
      <c r="F41" s="4" t="s">
        <v>29</v>
      </c>
      <c r="G41" s="4" t="s">
        <v>15301</v>
      </c>
      <c r="H41" s="6" t="s">
        <v>15302</v>
      </c>
      <c r="I41" s="4" t="s">
        <v>320</v>
      </c>
      <c r="J41" s="4" t="s">
        <v>138</v>
      </c>
      <c r="K41" s="1">
        <v>44032</v>
      </c>
      <c r="L41" s="4" t="s">
        <v>42</v>
      </c>
    </row>
    <row r="42" spans="1:12" x14ac:dyDescent="0.8">
      <c r="A42" s="4" t="s">
        <v>2606</v>
      </c>
      <c r="B42" s="4" t="s">
        <v>2607</v>
      </c>
      <c r="C42" s="4" t="s">
        <v>23742</v>
      </c>
      <c r="D42" s="4" t="s">
        <v>24628</v>
      </c>
      <c r="E42" s="6">
        <v>18</v>
      </c>
      <c r="F42" s="4" t="s">
        <v>14</v>
      </c>
      <c r="G42" s="4" t="s">
        <v>2608</v>
      </c>
      <c r="H42" s="6" t="s">
        <v>2609</v>
      </c>
      <c r="J42" s="4" t="s">
        <v>221</v>
      </c>
      <c r="K42" s="1">
        <v>44040</v>
      </c>
      <c r="L42" s="4" t="s">
        <v>35</v>
      </c>
    </row>
    <row r="43" spans="1:12" x14ac:dyDescent="0.8">
      <c r="A43" s="4" t="s">
        <v>19927</v>
      </c>
      <c r="B43" s="4" t="s">
        <v>13899</v>
      </c>
      <c r="C43" s="4" t="s">
        <v>23801</v>
      </c>
      <c r="D43" s="4" t="s">
        <v>24332</v>
      </c>
      <c r="E43" s="6">
        <v>18</v>
      </c>
      <c r="F43" s="4" t="s">
        <v>14</v>
      </c>
      <c r="G43" s="4" t="s">
        <v>19928</v>
      </c>
      <c r="H43" s="6" t="s">
        <v>19929</v>
      </c>
      <c r="I43" s="4" t="s">
        <v>867</v>
      </c>
      <c r="J43" s="4" t="s">
        <v>99</v>
      </c>
      <c r="K43" s="1">
        <v>44049</v>
      </c>
      <c r="L43" s="4" t="s">
        <v>35</v>
      </c>
    </row>
    <row r="44" spans="1:12" x14ac:dyDescent="0.8">
      <c r="A44" s="4" t="s">
        <v>139</v>
      </c>
      <c r="B44" s="4" t="s">
        <v>140</v>
      </c>
      <c r="C44" s="4" t="s">
        <v>23758</v>
      </c>
      <c r="D44" s="4" t="s">
        <v>24347</v>
      </c>
      <c r="E44" s="6">
        <v>18</v>
      </c>
      <c r="F44" s="4" t="s">
        <v>29</v>
      </c>
      <c r="G44" s="4" t="s">
        <v>141</v>
      </c>
      <c r="H44" s="6" t="s">
        <v>142</v>
      </c>
      <c r="I44" s="4" t="s">
        <v>144</v>
      </c>
      <c r="J44" s="4" t="s">
        <v>145</v>
      </c>
      <c r="K44" s="1">
        <v>44052</v>
      </c>
      <c r="L44" s="4" t="s">
        <v>35</v>
      </c>
    </row>
    <row r="45" spans="1:12" x14ac:dyDescent="0.8">
      <c r="A45" s="4" t="s">
        <v>2694</v>
      </c>
      <c r="E45" s="6">
        <v>18</v>
      </c>
      <c r="F45" s="4" t="s">
        <v>14</v>
      </c>
      <c r="G45" s="4" t="s">
        <v>2695</v>
      </c>
      <c r="H45" s="6">
        <v>5949412833</v>
      </c>
      <c r="I45" s="4" t="s">
        <v>473</v>
      </c>
      <c r="J45" s="4" t="s">
        <v>113</v>
      </c>
      <c r="K45" s="1">
        <v>44055</v>
      </c>
      <c r="L45" s="4" t="s">
        <v>42</v>
      </c>
    </row>
    <row r="46" spans="1:12" x14ac:dyDescent="0.8">
      <c r="A46" s="4" t="s">
        <v>7534</v>
      </c>
      <c r="B46" s="4" t="s">
        <v>7535</v>
      </c>
      <c r="C46" s="4" t="s">
        <v>24133</v>
      </c>
      <c r="D46" s="4" t="s">
        <v>24694</v>
      </c>
      <c r="E46" s="6">
        <v>18</v>
      </c>
      <c r="F46" s="4" t="s">
        <v>29</v>
      </c>
      <c r="G46" s="4" t="s">
        <v>7536</v>
      </c>
      <c r="H46" s="6" t="s">
        <v>7537</v>
      </c>
      <c r="I46" s="4" t="s">
        <v>47</v>
      </c>
      <c r="J46" s="4" t="s">
        <v>48</v>
      </c>
      <c r="K46" s="1">
        <v>44068</v>
      </c>
      <c r="L46" s="4" t="s">
        <v>42</v>
      </c>
    </row>
    <row r="47" spans="1:12" x14ac:dyDescent="0.8">
      <c r="A47" s="4" t="s">
        <v>16292</v>
      </c>
      <c r="B47" s="4" t="s">
        <v>23715</v>
      </c>
      <c r="C47" s="4" t="s">
        <v>23801</v>
      </c>
      <c r="D47" s="4" t="s">
        <v>24397</v>
      </c>
      <c r="E47" s="6">
        <v>18</v>
      </c>
      <c r="F47" s="4" t="s">
        <v>14</v>
      </c>
      <c r="G47" s="4" t="s">
        <v>16293</v>
      </c>
      <c r="H47" s="6" t="s">
        <v>16294</v>
      </c>
      <c r="I47" s="4" t="s">
        <v>303</v>
      </c>
      <c r="K47" s="1">
        <v>44071</v>
      </c>
      <c r="L47" s="4" t="s">
        <v>35</v>
      </c>
    </row>
    <row r="48" spans="1:12" x14ac:dyDescent="0.8">
      <c r="A48" s="4" t="s">
        <v>9814</v>
      </c>
      <c r="E48" s="6">
        <v>18</v>
      </c>
      <c r="F48" s="4" t="s">
        <v>29</v>
      </c>
      <c r="G48" s="4" t="s">
        <v>624</v>
      </c>
      <c r="H48" s="6">
        <v>2546248784</v>
      </c>
      <c r="I48" s="4" t="s">
        <v>355</v>
      </c>
      <c r="J48" s="4" t="s">
        <v>180</v>
      </c>
      <c r="K48" s="1">
        <v>44075</v>
      </c>
      <c r="L48" s="4" t="s">
        <v>42</v>
      </c>
    </row>
    <row r="49" spans="1:12" x14ac:dyDescent="0.8">
      <c r="A49" s="4" t="s">
        <v>22014</v>
      </c>
      <c r="B49" s="4" t="s">
        <v>5833</v>
      </c>
      <c r="C49" s="4" t="s">
        <v>23754</v>
      </c>
      <c r="D49" s="4" t="s">
        <v>24389</v>
      </c>
      <c r="E49" s="6">
        <v>18</v>
      </c>
      <c r="F49" s="4" t="s">
        <v>29</v>
      </c>
      <c r="G49" s="4" t="s">
        <v>22015</v>
      </c>
      <c r="H49" s="6">
        <v>5012622535</v>
      </c>
      <c r="I49" s="4" t="s">
        <v>270</v>
      </c>
      <c r="J49" s="4" t="s">
        <v>19</v>
      </c>
      <c r="K49" s="1">
        <v>44079</v>
      </c>
      <c r="L49" s="4" t="s">
        <v>35</v>
      </c>
    </row>
    <row r="50" spans="1:12" x14ac:dyDescent="0.8">
      <c r="A50" s="4" t="s">
        <v>21522</v>
      </c>
      <c r="B50" s="4" t="s">
        <v>21523</v>
      </c>
      <c r="C50" s="4" t="s">
        <v>23777</v>
      </c>
      <c r="D50" s="4" t="s">
        <v>24512</v>
      </c>
      <c r="E50" s="6">
        <v>18</v>
      </c>
      <c r="F50" s="4" t="s">
        <v>29</v>
      </c>
      <c r="G50" s="4" t="s">
        <v>21524</v>
      </c>
      <c r="H50" s="6">
        <v>6054134483</v>
      </c>
      <c r="I50" s="4" t="s">
        <v>473</v>
      </c>
      <c r="J50" s="4" t="s">
        <v>113</v>
      </c>
      <c r="K50" s="1">
        <v>44081</v>
      </c>
      <c r="L50" s="4" t="s">
        <v>35</v>
      </c>
    </row>
    <row r="51" spans="1:12" x14ac:dyDescent="0.8">
      <c r="A51" s="4" t="s">
        <v>12621</v>
      </c>
      <c r="B51" s="4" t="s">
        <v>12622</v>
      </c>
      <c r="C51" s="4" t="s">
        <v>23794</v>
      </c>
      <c r="D51" s="4" t="s">
        <v>24335</v>
      </c>
      <c r="E51" s="6">
        <v>18</v>
      </c>
      <c r="F51" s="4" t="s">
        <v>29</v>
      </c>
      <c r="G51" s="4" t="s">
        <v>12623</v>
      </c>
      <c r="H51" s="6" t="s">
        <v>12624</v>
      </c>
      <c r="I51" s="4" t="s">
        <v>409</v>
      </c>
      <c r="J51" s="4" t="s">
        <v>34</v>
      </c>
      <c r="K51" s="1">
        <v>44083</v>
      </c>
      <c r="L51" s="4" t="s">
        <v>35</v>
      </c>
    </row>
    <row r="52" spans="1:12" x14ac:dyDescent="0.8">
      <c r="A52" s="4" t="s">
        <v>7147</v>
      </c>
      <c r="B52" s="4" t="s">
        <v>7148</v>
      </c>
      <c r="C52" s="4" t="s">
        <v>23968</v>
      </c>
      <c r="D52" s="4" t="s">
        <v>24684</v>
      </c>
      <c r="E52" s="6">
        <v>18</v>
      </c>
      <c r="F52" s="4" t="s">
        <v>14</v>
      </c>
      <c r="G52" s="4" t="s">
        <v>7149</v>
      </c>
      <c r="H52" s="6" t="s">
        <v>7150</v>
      </c>
      <c r="I52" s="4" t="s">
        <v>285</v>
      </c>
      <c r="J52" s="4" t="s">
        <v>193</v>
      </c>
      <c r="K52" s="1">
        <v>44088</v>
      </c>
      <c r="L52" s="4" t="s">
        <v>35</v>
      </c>
    </row>
    <row r="53" spans="1:12" x14ac:dyDescent="0.8">
      <c r="A53" s="4" t="s">
        <v>4245</v>
      </c>
      <c r="B53" s="4" t="s">
        <v>4246</v>
      </c>
      <c r="C53" s="4" t="s">
        <v>24023</v>
      </c>
      <c r="D53" s="4" t="s">
        <v>24331</v>
      </c>
      <c r="E53" s="6">
        <v>18</v>
      </c>
      <c r="F53" s="4" t="s">
        <v>14</v>
      </c>
      <c r="G53" s="4" t="s">
        <v>4247</v>
      </c>
      <c r="H53" s="6" t="s">
        <v>4248</v>
      </c>
      <c r="I53" s="4" t="s">
        <v>227</v>
      </c>
      <c r="J53" s="4" t="s">
        <v>221</v>
      </c>
      <c r="K53" s="1">
        <v>44090</v>
      </c>
      <c r="L53" s="4" t="s">
        <v>35</v>
      </c>
    </row>
    <row r="54" spans="1:12" x14ac:dyDescent="0.8">
      <c r="A54" s="4" t="s">
        <v>11219</v>
      </c>
      <c r="B54" s="4" t="s">
        <v>11220</v>
      </c>
      <c r="C54" s="4" t="s">
        <v>23764</v>
      </c>
      <c r="D54" s="4" t="s">
        <v>24373</v>
      </c>
      <c r="E54" s="6">
        <v>18</v>
      </c>
      <c r="F54" s="4" t="s">
        <v>14</v>
      </c>
      <c r="G54" s="4" t="s">
        <v>11221</v>
      </c>
      <c r="H54" s="6" t="s">
        <v>11222</v>
      </c>
      <c r="I54" s="4" t="s">
        <v>220</v>
      </c>
      <c r="J54" s="4" t="s">
        <v>221</v>
      </c>
      <c r="K54" s="1">
        <v>44093</v>
      </c>
      <c r="L54" s="4" t="s">
        <v>35</v>
      </c>
    </row>
    <row r="55" spans="1:12" x14ac:dyDescent="0.8">
      <c r="A55" s="4" t="s">
        <v>14712</v>
      </c>
      <c r="B55" s="4" t="s">
        <v>14713</v>
      </c>
      <c r="C55" s="4" t="s">
        <v>23862</v>
      </c>
      <c r="D55" s="4" t="s">
        <v>24308</v>
      </c>
      <c r="E55" s="6">
        <v>18</v>
      </c>
      <c r="F55" s="4" t="s">
        <v>29</v>
      </c>
      <c r="G55" s="4" t="s">
        <v>14714</v>
      </c>
      <c r="H55" s="6">
        <f>1-850-475-6638</f>
        <v>-7962</v>
      </c>
      <c r="I55" s="4" t="s">
        <v>91</v>
      </c>
      <c r="J55" s="4" t="s">
        <v>92</v>
      </c>
      <c r="K55" s="1">
        <v>44097</v>
      </c>
      <c r="L55" s="4" t="s">
        <v>26</v>
      </c>
    </row>
    <row r="56" spans="1:12" x14ac:dyDescent="0.8">
      <c r="A56" s="4" t="s">
        <v>10390</v>
      </c>
      <c r="B56" s="4" t="s">
        <v>10391</v>
      </c>
      <c r="C56" s="4" t="s">
        <v>23754</v>
      </c>
      <c r="D56" s="4" t="s">
        <v>24882</v>
      </c>
      <c r="E56" s="6">
        <v>18</v>
      </c>
      <c r="F56" s="4" t="s">
        <v>29</v>
      </c>
      <c r="G56" s="4" t="s">
        <v>10392</v>
      </c>
      <c r="H56" s="6" t="s">
        <v>10393</v>
      </c>
      <c r="I56" s="4" t="s">
        <v>1448</v>
      </c>
      <c r="J56" s="4" t="s">
        <v>193</v>
      </c>
      <c r="K56" s="1">
        <v>44099</v>
      </c>
      <c r="L56" s="4" t="s">
        <v>35</v>
      </c>
    </row>
    <row r="57" spans="1:12" x14ac:dyDescent="0.8">
      <c r="A57" s="4" t="s">
        <v>10876</v>
      </c>
      <c r="B57" s="4" t="s">
        <v>10877</v>
      </c>
      <c r="C57" s="4" t="s">
        <v>23783</v>
      </c>
      <c r="D57" s="4" t="s">
        <v>24864</v>
      </c>
      <c r="E57" s="6">
        <v>18</v>
      </c>
      <c r="F57" s="4" t="s">
        <v>29</v>
      </c>
      <c r="G57" s="4" t="s">
        <v>10878</v>
      </c>
      <c r="H57" s="6" t="s">
        <v>10879</v>
      </c>
      <c r="I57" s="4" t="s">
        <v>320</v>
      </c>
      <c r="J57" s="4" t="s">
        <v>138</v>
      </c>
      <c r="K57" s="1">
        <v>44101</v>
      </c>
      <c r="L57" s="4" t="s">
        <v>35</v>
      </c>
    </row>
    <row r="58" spans="1:12" x14ac:dyDescent="0.8">
      <c r="A58" s="4" t="s">
        <v>310</v>
      </c>
      <c r="B58" s="4" t="s">
        <v>311</v>
      </c>
      <c r="C58" s="4" t="s">
        <v>23757</v>
      </c>
      <c r="D58" s="4" t="s">
        <v>24348</v>
      </c>
      <c r="E58" s="6">
        <v>18</v>
      </c>
      <c r="F58" s="4" t="s">
        <v>14</v>
      </c>
      <c r="G58" s="4" t="s">
        <v>312</v>
      </c>
      <c r="H58" s="6" t="s">
        <v>313</v>
      </c>
      <c r="I58" s="4" t="s">
        <v>41</v>
      </c>
      <c r="J58" s="4" t="s">
        <v>19</v>
      </c>
      <c r="K58" s="1">
        <v>44106</v>
      </c>
      <c r="L58" s="4" t="s">
        <v>35</v>
      </c>
    </row>
    <row r="59" spans="1:12" x14ac:dyDescent="0.8">
      <c r="A59" s="4" t="s">
        <v>12378</v>
      </c>
      <c r="B59" s="4" t="s">
        <v>2879</v>
      </c>
      <c r="C59" s="4" t="s">
        <v>23746</v>
      </c>
      <c r="D59" s="4" t="s">
        <v>24652</v>
      </c>
      <c r="E59" s="6">
        <v>18</v>
      </c>
      <c r="F59" s="4" t="s">
        <v>14</v>
      </c>
      <c r="G59" s="4" t="s">
        <v>12379</v>
      </c>
      <c r="H59" s="6" t="s">
        <v>12380</v>
      </c>
      <c r="I59" s="4" t="s">
        <v>155</v>
      </c>
      <c r="J59" s="4" t="s">
        <v>92</v>
      </c>
      <c r="K59" s="1">
        <v>44110</v>
      </c>
      <c r="L59" s="4" t="s">
        <v>35</v>
      </c>
    </row>
    <row r="60" spans="1:12" x14ac:dyDescent="0.8">
      <c r="A60" s="4" t="s">
        <v>20380</v>
      </c>
      <c r="B60" s="4" t="s">
        <v>20381</v>
      </c>
      <c r="C60" s="4" t="s">
        <v>23947</v>
      </c>
      <c r="D60" s="4" t="s">
        <v>24692</v>
      </c>
      <c r="E60" s="6">
        <v>18</v>
      </c>
      <c r="F60" s="4" t="s">
        <v>382</v>
      </c>
      <c r="G60" s="4" t="s">
        <v>20382</v>
      </c>
      <c r="H60" s="6" t="s">
        <v>20383</v>
      </c>
      <c r="I60" s="4" t="s">
        <v>573</v>
      </c>
      <c r="J60" s="4" t="s">
        <v>193</v>
      </c>
      <c r="K60" s="1">
        <v>44123</v>
      </c>
      <c r="L60" s="4" t="s">
        <v>42</v>
      </c>
    </row>
    <row r="61" spans="1:12" x14ac:dyDescent="0.8">
      <c r="A61" s="4" t="s">
        <v>11816</v>
      </c>
      <c r="B61" s="4" t="s">
        <v>11817</v>
      </c>
      <c r="C61" s="4" t="s">
        <v>23935</v>
      </c>
      <c r="D61" s="4" t="s">
        <v>24457</v>
      </c>
      <c r="E61" s="6">
        <v>18</v>
      </c>
      <c r="F61" s="4" t="s">
        <v>29</v>
      </c>
      <c r="G61" s="4" t="s">
        <v>11818</v>
      </c>
      <c r="H61" s="6" t="s">
        <v>11819</v>
      </c>
      <c r="I61" s="4" t="s">
        <v>409</v>
      </c>
      <c r="J61" s="4" t="s">
        <v>34</v>
      </c>
      <c r="K61" s="1">
        <v>44128</v>
      </c>
      <c r="L61" s="4" t="s">
        <v>42</v>
      </c>
    </row>
    <row r="62" spans="1:12" x14ac:dyDescent="0.8">
      <c r="A62" s="4" t="s">
        <v>3174</v>
      </c>
      <c r="B62" s="4" t="s">
        <v>3175</v>
      </c>
      <c r="C62" s="4" t="s">
        <v>23913</v>
      </c>
      <c r="D62" s="4" t="s">
        <v>24334</v>
      </c>
      <c r="E62" s="6">
        <v>18</v>
      </c>
      <c r="F62" s="4" t="s">
        <v>29</v>
      </c>
      <c r="G62" s="4" t="s">
        <v>3176</v>
      </c>
      <c r="H62" s="6" t="s">
        <v>3177</v>
      </c>
      <c r="I62" s="4" t="s">
        <v>105</v>
      </c>
      <c r="J62" s="4" t="s">
        <v>48</v>
      </c>
      <c r="K62" s="1">
        <v>44130</v>
      </c>
      <c r="L62" s="4" t="s">
        <v>35</v>
      </c>
    </row>
    <row r="63" spans="1:12" x14ac:dyDescent="0.8">
      <c r="A63" s="4" t="s">
        <v>20080</v>
      </c>
      <c r="B63" s="4" t="s">
        <v>20081</v>
      </c>
      <c r="C63" s="4" t="s">
        <v>23854</v>
      </c>
      <c r="D63" s="4" t="s">
        <v>24573</v>
      </c>
      <c r="E63" s="6">
        <v>18</v>
      </c>
      <c r="F63" s="4" t="s">
        <v>14</v>
      </c>
      <c r="G63" s="4" t="s">
        <v>20082</v>
      </c>
      <c r="H63" s="6" t="s">
        <v>20083</v>
      </c>
      <c r="I63" s="4" t="s">
        <v>952</v>
      </c>
      <c r="J63" s="4" t="s">
        <v>126</v>
      </c>
      <c r="K63" s="1">
        <v>44130</v>
      </c>
      <c r="L63" s="4" t="s">
        <v>35</v>
      </c>
    </row>
    <row r="64" spans="1:12" x14ac:dyDescent="0.8">
      <c r="A64" s="4" t="s">
        <v>20626</v>
      </c>
      <c r="B64" s="4" t="s">
        <v>20627</v>
      </c>
      <c r="C64" s="4" t="s">
        <v>23985</v>
      </c>
      <c r="D64" s="4" t="s">
        <v>24664</v>
      </c>
      <c r="E64" s="6">
        <v>18</v>
      </c>
      <c r="F64" s="4" t="s">
        <v>29</v>
      </c>
      <c r="G64" s="4" t="s">
        <v>20628</v>
      </c>
      <c r="H64" s="6" t="s">
        <v>20629</v>
      </c>
      <c r="I64" s="4" t="s">
        <v>796</v>
      </c>
      <c r="J64" s="4" t="s">
        <v>19</v>
      </c>
      <c r="K64" s="1">
        <v>44132</v>
      </c>
      <c r="L64" s="4" t="s">
        <v>42</v>
      </c>
    </row>
    <row r="65" spans="1:12" x14ac:dyDescent="0.8">
      <c r="A65" s="4" t="s">
        <v>12163</v>
      </c>
      <c r="B65" s="4" t="s">
        <v>12164</v>
      </c>
      <c r="C65" s="4" t="s">
        <v>24068</v>
      </c>
      <c r="D65" s="4" t="s">
        <v>24576</v>
      </c>
      <c r="E65" s="6">
        <v>18</v>
      </c>
      <c r="F65" s="4" t="s">
        <v>14</v>
      </c>
      <c r="G65" s="4" t="s">
        <v>12165</v>
      </c>
      <c r="H65" s="6" t="s">
        <v>12166</v>
      </c>
      <c r="I65" s="4" t="s">
        <v>119</v>
      </c>
      <c r="J65" s="4" t="s">
        <v>55</v>
      </c>
      <c r="K65" s="1">
        <v>44132</v>
      </c>
      <c r="L65" s="4" t="s">
        <v>35</v>
      </c>
    </row>
    <row r="66" spans="1:12" x14ac:dyDescent="0.8">
      <c r="A66" s="4" t="s">
        <v>1354</v>
      </c>
      <c r="B66" s="4" t="s">
        <v>1355</v>
      </c>
      <c r="C66" s="4" t="s">
        <v>23901</v>
      </c>
      <c r="D66" s="4" t="s">
        <v>23924</v>
      </c>
      <c r="E66" s="6">
        <v>18</v>
      </c>
      <c r="F66" s="4" t="s">
        <v>29</v>
      </c>
      <c r="G66" s="4" t="s">
        <v>1356</v>
      </c>
      <c r="H66" s="6" t="s">
        <v>1357</v>
      </c>
      <c r="I66" s="4" t="s">
        <v>473</v>
      </c>
      <c r="J66" s="4" t="s">
        <v>113</v>
      </c>
      <c r="K66" s="1">
        <v>44133</v>
      </c>
      <c r="L66" s="4" t="s">
        <v>35</v>
      </c>
    </row>
    <row r="67" spans="1:12" x14ac:dyDescent="0.8">
      <c r="A67" s="4" t="s">
        <v>5756</v>
      </c>
      <c r="B67" s="4" t="s">
        <v>5757</v>
      </c>
      <c r="C67" s="4" t="s">
        <v>23869</v>
      </c>
      <c r="D67" s="4" t="s">
        <v>24383</v>
      </c>
      <c r="E67" s="6">
        <v>18</v>
      </c>
      <c r="F67" s="4" t="s">
        <v>14</v>
      </c>
      <c r="G67" s="4" t="s">
        <v>5758</v>
      </c>
      <c r="H67" s="6" t="s">
        <v>5759</v>
      </c>
      <c r="I67" s="4" t="s">
        <v>167</v>
      </c>
      <c r="J67" s="4" t="s">
        <v>138</v>
      </c>
      <c r="K67" s="1">
        <v>44137</v>
      </c>
      <c r="L67" s="4" t="s">
        <v>42</v>
      </c>
    </row>
    <row r="68" spans="1:12" x14ac:dyDescent="0.8">
      <c r="A68" s="4" t="s">
        <v>14138</v>
      </c>
      <c r="B68" s="4" t="s">
        <v>14139</v>
      </c>
      <c r="C68" s="4" t="s">
        <v>23911</v>
      </c>
      <c r="D68" s="4" t="s">
        <v>24203</v>
      </c>
      <c r="E68" s="6">
        <v>18</v>
      </c>
      <c r="F68" s="4" t="s">
        <v>382</v>
      </c>
      <c r="G68" s="4" t="s">
        <v>14140</v>
      </c>
      <c r="H68" s="6" t="s">
        <v>14141</v>
      </c>
      <c r="I68" s="4" t="s">
        <v>303</v>
      </c>
      <c r="J68" s="4" t="s">
        <v>221</v>
      </c>
      <c r="K68" s="1">
        <v>44139</v>
      </c>
      <c r="L68" s="4" t="s">
        <v>35</v>
      </c>
    </row>
    <row r="69" spans="1:12" x14ac:dyDescent="0.8">
      <c r="A69" s="4" t="s">
        <v>11406</v>
      </c>
      <c r="B69" s="4" t="s">
        <v>11407</v>
      </c>
      <c r="C69" s="4" t="s">
        <v>23780</v>
      </c>
      <c r="D69" s="4" t="s">
        <v>24774</v>
      </c>
      <c r="E69" s="6">
        <v>18</v>
      </c>
      <c r="F69" s="4" t="s">
        <v>29</v>
      </c>
      <c r="G69" s="4" t="s">
        <v>11408</v>
      </c>
      <c r="H69" s="6" t="s">
        <v>11409</v>
      </c>
      <c r="I69" s="4" t="s">
        <v>691</v>
      </c>
      <c r="J69" s="4" t="s">
        <v>48</v>
      </c>
      <c r="K69" s="1">
        <v>44149</v>
      </c>
      <c r="L69" s="4" t="s">
        <v>35</v>
      </c>
    </row>
    <row r="70" spans="1:12" x14ac:dyDescent="0.8">
      <c r="A70" s="4" t="s">
        <v>20128</v>
      </c>
      <c r="B70" s="4" t="s">
        <v>20129</v>
      </c>
      <c r="C70" s="4" t="s">
        <v>23767</v>
      </c>
      <c r="D70" s="4" t="s">
        <v>24760</v>
      </c>
      <c r="E70" s="6">
        <v>18</v>
      </c>
      <c r="F70" s="4" t="s">
        <v>29</v>
      </c>
      <c r="G70" s="4" t="s">
        <v>20130</v>
      </c>
      <c r="H70" s="6">
        <f>1-779-261-9208</f>
        <v>-10247</v>
      </c>
      <c r="I70" s="4" t="s">
        <v>249</v>
      </c>
      <c r="J70" s="4" t="s">
        <v>55</v>
      </c>
      <c r="K70" s="1">
        <v>44154</v>
      </c>
      <c r="L70" s="4" t="s">
        <v>35</v>
      </c>
    </row>
    <row r="71" spans="1:12" x14ac:dyDescent="0.8">
      <c r="A71" s="4" t="s">
        <v>12140</v>
      </c>
      <c r="B71" s="4" t="s">
        <v>12141</v>
      </c>
      <c r="C71" s="4" t="s">
        <v>23937</v>
      </c>
      <c r="D71" s="4" t="s">
        <v>24697</v>
      </c>
      <c r="E71" s="6">
        <v>18</v>
      </c>
      <c r="F71" s="4" t="s">
        <v>29</v>
      </c>
      <c r="G71" s="4" t="s">
        <v>12142</v>
      </c>
      <c r="H71" s="6" t="s">
        <v>12143</v>
      </c>
      <c r="I71" s="4" t="s">
        <v>25</v>
      </c>
      <c r="J71" s="4" t="s">
        <v>19</v>
      </c>
      <c r="K71" s="1">
        <v>44155</v>
      </c>
      <c r="L71" s="4" t="s">
        <v>35</v>
      </c>
    </row>
    <row r="72" spans="1:12" x14ac:dyDescent="0.8">
      <c r="A72" s="4" t="s">
        <v>9672</v>
      </c>
      <c r="B72" s="4" t="s">
        <v>9673</v>
      </c>
      <c r="C72" s="4" t="s">
        <v>23935</v>
      </c>
      <c r="D72" s="4" t="s">
        <v>24398</v>
      </c>
      <c r="E72" s="6">
        <v>18</v>
      </c>
      <c r="G72" s="4" t="s">
        <v>9674</v>
      </c>
      <c r="H72" s="6" t="s">
        <v>9675</v>
      </c>
      <c r="I72" s="4" t="s">
        <v>781</v>
      </c>
      <c r="J72" s="4" t="s">
        <v>145</v>
      </c>
      <c r="K72" s="1">
        <v>44163</v>
      </c>
      <c r="L72" s="4" t="s">
        <v>26</v>
      </c>
    </row>
    <row r="73" spans="1:12" x14ac:dyDescent="0.8">
      <c r="A73" s="4" t="s">
        <v>5684</v>
      </c>
      <c r="B73" s="4" t="s">
        <v>5685</v>
      </c>
      <c r="C73" s="4" t="s">
        <v>23756</v>
      </c>
      <c r="D73" s="4" t="s">
        <v>24549</v>
      </c>
      <c r="E73" s="6">
        <v>18</v>
      </c>
      <c r="F73" s="4" t="s">
        <v>29</v>
      </c>
      <c r="G73" s="4" t="s">
        <v>5686</v>
      </c>
      <c r="H73" s="6" t="s">
        <v>5687</v>
      </c>
      <c r="I73" s="4" t="s">
        <v>54</v>
      </c>
      <c r="J73" s="4" t="s">
        <v>55</v>
      </c>
      <c r="K73" s="1">
        <v>44167</v>
      </c>
      <c r="L73" s="4" t="s">
        <v>35</v>
      </c>
    </row>
    <row r="74" spans="1:12" x14ac:dyDescent="0.8">
      <c r="A74" s="4" t="s">
        <v>3541</v>
      </c>
      <c r="B74" s="4" t="s">
        <v>3542</v>
      </c>
      <c r="C74" s="4" t="s">
        <v>23930</v>
      </c>
      <c r="D74" s="4" t="s">
        <v>24331</v>
      </c>
      <c r="E74" s="6">
        <v>18</v>
      </c>
      <c r="F74" s="4" t="s">
        <v>14</v>
      </c>
      <c r="G74" s="4" t="s">
        <v>3543</v>
      </c>
      <c r="H74" s="6" t="s">
        <v>3544</v>
      </c>
      <c r="I74" s="4" t="s">
        <v>1777</v>
      </c>
      <c r="J74" s="4" t="s">
        <v>145</v>
      </c>
      <c r="K74" s="1">
        <v>44169</v>
      </c>
      <c r="L74" s="4" t="s">
        <v>35</v>
      </c>
    </row>
    <row r="75" spans="1:12" x14ac:dyDescent="0.8">
      <c r="A75" s="4" t="s">
        <v>2803</v>
      </c>
      <c r="B75" s="4" t="s">
        <v>2804</v>
      </c>
      <c r="C75" s="4" t="s">
        <v>23741</v>
      </c>
      <c r="D75" s="4" t="s">
        <v>24392</v>
      </c>
      <c r="E75" s="6">
        <v>18</v>
      </c>
      <c r="F75" s="4" t="s">
        <v>108</v>
      </c>
      <c r="G75" s="4" t="s">
        <v>2805</v>
      </c>
      <c r="H75" s="6" t="s">
        <v>2806</v>
      </c>
      <c r="I75" s="4" t="s">
        <v>41</v>
      </c>
      <c r="J75" s="4" t="s">
        <v>19</v>
      </c>
      <c r="K75" s="1">
        <v>44172</v>
      </c>
      <c r="L75" s="4" t="s">
        <v>35</v>
      </c>
    </row>
    <row r="76" spans="1:12" x14ac:dyDescent="0.8">
      <c r="A76" s="4" t="s">
        <v>4702</v>
      </c>
      <c r="B76" s="4" t="s">
        <v>4703</v>
      </c>
      <c r="C76" s="4" t="s">
        <v>23751</v>
      </c>
      <c r="D76" s="4" t="s">
        <v>24432</v>
      </c>
      <c r="E76" s="6">
        <v>18</v>
      </c>
      <c r="F76" s="4" t="s">
        <v>29</v>
      </c>
      <c r="G76" s="4" t="s">
        <v>4704</v>
      </c>
      <c r="H76" s="6" t="s">
        <v>4705</v>
      </c>
      <c r="I76" s="4" t="s">
        <v>80</v>
      </c>
      <c r="J76" s="4" t="s">
        <v>74</v>
      </c>
      <c r="K76" s="1">
        <v>44174</v>
      </c>
      <c r="L76" s="4" t="s">
        <v>42</v>
      </c>
    </row>
    <row r="77" spans="1:12" x14ac:dyDescent="0.8">
      <c r="A77" s="4" t="s">
        <v>6031</v>
      </c>
      <c r="B77" s="4" t="s">
        <v>6032</v>
      </c>
      <c r="C77" s="4" t="s">
        <v>24002</v>
      </c>
      <c r="D77" s="4" t="s">
        <v>24377</v>
      </c>
      <c r="E77" s="6">
        <v>18</v>
      </c>
      <c r="F77" s="4" t="s">
        <v>29</v>
      </c>
      <c r="G77" s="4" t="s">
        <v>6033</v>
      </c>
      <c r="H77" s="6" t="s">
        <v>6034</v>
      </c>
      <c r="I77" s="4" t="s">
        <v>119</v>
      </c>
      <c r="J77" s="4" t="s">
        <v>55</v>
      </c>
      <c r="K77" s="1">
        <v>44177</v>
      </c>
      <c r="L77" s="4" t="s">
        <v>26</v>
      </c>
    </row>
    <row r="78" spans="1:12" x14ac:dyDescent="0.8">
      <c r="A78" s="4" t="s">
        <v>18589</v>
      </c>
      <c r="B78" s="4" t="s">
        <v>18590</v>
      </c>
      <c r="C78" s="4" t="s">
        <v>23980</v>
      </c>
      <c r="D78" s="4" t="s">
        <v>24852</v>
      </c>
      <c r="E78" s="6">
        <v>18</v>
      </c>
      <c r="F78" s="4" t="s">
        <v>14</v>
      </c>
      <c r="G78" s="4" t="s">
        <v>18591</v>
      </c>
      <c r="H78" s="6">
        <v>6654279612</v>
      </c>
      <c r="I78" s="4" t="s">
        <v>91</v>
      </c>
      <c r="J78" s="4" t="s">
        <v>92</v>
      </c>
      <c r="K78" s="1">
        <v>44179</v>
      </c>
      <c r="L78" s="4" t="s">
        <v>35</v>
      </c>
    </row>
    <row r="79" spans="1:12" x14ac:dyDescent="0.8">
      <c r="A79" s="4" t="s">
        <v>19670</v>
      </c>
      <c r="B79" s="4" t="s">
        <v>23726</v>
      </c>
      <c r="C79" s="4" t="s">
        <v>24022</v>
      </c>
      <c r="D79" s="4" t="s">
        <v>24413</v>
      </c>
      <c r="E79" s="6">
        <v>18</v>
      </c>
      <c r="F79" s="4" t="s">
        <v>29</v>
      </c>
      <c r="G79" s="4" t="s">
        <v>19671</v>
      </c>
      <c r="H79" s="6">
        <f>1-774-633-3565</f>
        <v>-4971</v>
      </c>
      <c r="I79" s="4" t="s">
        <v>2104</v>
      </c>
      <c r="J79" s="4" t="s">
        <v>180</v>
      </c>
      <c r="K79" s="1">
        <v>44179</v>
      </c>
      <c r="L79" s="4" t="s">
        <v>35</v>
      </c>
    </row>
    <row r="80" spans="1:12" x14ac:dyDescent="0.8">
      <c r="A80" s="4" t="s">
        <v>22636</v>
      </c>
      <c r="B80" s="4" t="s">
        <v>17421</v>
      </c>
      <c r="C80" s="4" t="s">
        <v>23954</v>
      </c>
      <c r="D80" s="4" t="s">
        <v>24457</v>
      </c>
      <c r="E80" s="6">
        <v>18</v>
      </c>
      <c r="F80" s="4" t="s">
        <v>14</v>
      </c>
      <c r="G80" s="4" t="s">
        <v>22637</v>
      </c>
      <c r="H80" s="6" t="s">
        <v>22638</v>
      </c>
      <c r="I80" s="4" t="s">
        <v>1974</v>
      </c>
      <c r="J80" s="4" t="s">
        <v>180</v>
      </c>
      <c r="K80" s="1">
        <v>44179</v>
      </c>
      <c r="L80" s="4" t="s">
        <v>35</v>
      </c>
    </row>
    <row r="81" spans="1:12" x14ac:dyDescent="0.8">
      <c r="A81" s="4" t="s">
        <v>3119</v>
      </c>
      <c r="B81" s="4" t="s">
        <v>3120</v>
      </c>
      <c r="C81" s="4" t="s">
        <v>24028</v>
      </c>
      <c r="D81" s="4" t="s">
        <v>24363</v>
      </c>
      <c r="E81" s="6">
        <v>18</v>
      </c>
      <c r="F81" s="4" t="s">
        <v>29</v>
      </c>
      <c r="G81" s="4" t="s">
        <v>3121</v>
      </c>
      <c r="H81" s="6" t="s">
        <v>3122</v>
      </c>
      <c r="I81" s="4" t="s">
        <v>529</v>
      </c>
      <c r="J81" s="4" t="s">
        <v>55</v>
      </c>
      <c r="K81" s="1">
        <v>44181</v>
      </c>
      <c r="L81" s="4" t="s">
        <v>35</v>
      </c>
    </row>
    <row r="82" spans="1:12" x14ac:dyDescent="0.8">
      <c r="A82" s="4" t="s">
        <v>10965</v>
      </c>
      <c r="B82" s="4" t="s">
        <v>10966</v>
      </c>
      <c r="C82" s="4" t="s">
        <v>24247</v>
      </c>
      <c r="D82" s="4" t="s">
        <v>24568</v>
      </c>
      <c r="E82" s="6">
        <v>18</v>
      </c>
      <c r="F82" s="4" t="s">
        <v>14</v>
      </c>
      <c r="G82" s="4" t="s">
        <v>10967</v>
      </c>
      <c r="H82" s="6" t="s">
        <v>10968</v>
      </c>
      <c r="I82" s="4" t="s">
        <v>91</v>
      </c>
      <c r="J82" s="4" t="s">
        <v>92</v>
      </c>
      <c r="K82" s="1">
        <v>44183</v>
      </c>
      <c r="L82" s="4" t="s">
        <v>42</v>
      </c>
    </row>
    <row r="83" spans="1:12" x14ac:dyDescent="0.8">
      <c r="A83" s="4" t="s">
        <v>9423</v>
      </c>
      <c r="B83" s="4" t="s">
        <v>9424</v>
      </c>
      <c r="C83" s="4" t="s">
        <v>23879</v>
      </c>
      <c r="D83" s="4" t="s">
        <v>24107</v>
      </c>
      <c r="E83" s="6">
        <v>18</v>
      </c>
      <c r="F83" s="4" t="s">
        <v>108</v>
      </c>
      <c r="G83" s="4" t="s">
        <v>9425</v>
      </c>
      <c r="H83" s="6" t="s">
        <v>9426</v>
      </c>
      <c r="I83" s="4" t="s">
        <v>1209</v>
      </c>
      <c r="J83" s="4" t="s">
        <v>92</v>
      </c>
      <c r="K83" s="1">
        <v>44187</v>
      </c>
      <c r="L83" s="4" t="s">
        <v>42</v>
      </c>
    </row>
    <row r="84" spans="1:12" x14ac:dyDescent="0.8">
      <c r="A84" s="4" t="s">
        <v>20585</v>
      </c>
      <c r="B84" s="4" t="s">
        <v>2188</v>
      </c>
      <c r="C84" s="4" t="s">
        <v>23801</v>
      </c>
      <c r="D84" s="4" t="s">
        <v>24363</v>
      </c>
      <c r="E84" s="6">
        <v>18</v>
      </c>
      <c r="F84" s="4" t="s">
        <v>14</v>
      </c>
      <c r="G84" s="4" t="s">
        <v>20586</v>
      </c>
      <c r="H84" s="6" t="s">
        <v>20587</v>
      </c>
      <c r="I84" s="4" t="s">
        <v>558</v>
      </c>
      <c r="J84" s="4" t="s">
        <v>55</v>
      </c>
      <c r="K84" s="1">
        <v>44192</v>
      </c>
      <c r="L84" s="4" t="s">
        <v>35</v>
      </c>
    </row>
    <row r="85" spans="1:12" x14ac:dyDescent="0.8">
      <c r="A85" s="4" t="s">
        <v>21318</v>
      </c>
      <c r="B85" s="4" t="s">
        <v>21319</v>
      </c>
      <c r="C85" s="4" t="s">
        <v>23767</v>
      </c>
      <c r="D85" s="4" t="s">
        <v>24917</v>
      </c>
      <c r="E85" s="6">
        <v>18</v>
      </c>
      <c r="F85" s="4" t="s">
        <v>29</v>
      </c>
      <c r="G85" s="4" t="s">
        <v>21320</v>
      </c>
      <c r="H85" s="6" t="s">
        <v>21321</v>
      </c>
      <c r="I85" s="4" t="s">
        <v>25</v>
      </c>
      <c r="J85" s="4" t="s">
        <v>19</v>
      </c>
      <c r="K85" s="1">
        <v>44196</v>
      </c>
      <c r="L85" s="4" t="s">
        <v>35</v>
      </c>
    </row>
    <row r="86" spans="1:12" x14ac:dyDescent="0.8">
      <c r="A86" s="4" t="s">
        <v>22022</v>
      </c>
      <c r="B86" s="4" t="s">
        <v>22023</v>
      </c>
      <c r="C86" s="4" t="s">
        <v>24020</v>
      </c>
      <c r="D86" s="4" t="s">
        <v>24544</v>
      </c>
      <c r="E86" s="6">
        <v>18</v>
      </c>
      <c r="F86" s="4" t="s">
        <v>14</v>
      </c>
      <c r="G86" s="4" t="s">
        <v>2379</v>
      </c>
      <c r="H86" s="6" t="s">
        <v>22024</v>
      </c>
      <c r="I86" s="4" t="s">
        <v>112</v>
      </c>
      <c r="J86" s="4" t="s">
        <v>113</v>
      </c>
      <c r="K86" s="1">
        <v>44197</v>
      </c>
      <c r="L86" s="4" t="s">
        <v>26</v>
      </c>
    </row>
    <row r="87" spans="1:12" x14ac:dyDescent="0.8">
      <c r="A87" s="4" t="s">
        <v>4048</v>
      </c>
      <c r="B87" s="4" t="s">
        <v>4049</v>
      </c>
      <c r="C87" s="4" t="s">
        <v>23927</v>
      </c>
      <c r="D87" s="4" t="s">
        <v>24666</v>
      </c>
      <c r="E87" s="6">
        <v>18</v>
      </c>
      <c r="F87" s="4" t="s">
        <v>29</v>
      </c>
      <c r="G87" s="4" t="s">
        <v>4050</v>
      </c>
      <c r="H87" s="6" t="s">
        <v>4051</v>
      </c>
      <c r="I87" s="4" t="s">
        <v>424</v>
      </c>
      <c r="J87" s="4" t="s">
        <v>138</v>
      </c>
      <c r="K87" s="1">
        <v>44206</v>
      </c>
      <c r="L87" s="4" t="s">
        <v>35</v>
      </c>
    </row>
    <row r="88" spans="1:12" x14ac:dyDescent="0.8">
      <c r="A88" s="4" t="s">
        <v>5209</v>
      </c>
      <c r="B88" s="4" t="s">
        <v>5210</v>
      </c>
      <c r="C88" s="4" t="s">
        <v>23849</v>
      </c>
      <c r="D88" s="4" t="s">
        <v>24549</v>
      </c>
      <c r="E88" s="6">
        <v>18</v>
      </c>
      <c r="F88" s="4" t="s">
        <v>14</v>
      </c>
      <c r="G88" s="4" t="s">
        <v>5211</v>
      </c>
      <c r="H88" s="6" t="s">
        <v>5212</v>
      </c>
      <c r="I88" s="4" t="s">
        <v>424</v>
      </c>
      <c r="J88" s="4" t="s">
        <v>138</v>
      </c>
      <c r="K88" s="1">
        <v>44214</v>
      </c>
      <c r="L88" s="4" t="s">
        <v>26</v>
      </c>
    </row>
    <row r="89" spans="1:12" x14ac:dyDescent="0.8">
      <c r="A89" s="4" t="s">
        <v>23087</v>
      </c>
      <c r="B89" s="4" t="s">
        <v>23088</v>
      </c>
      <c r="C89" s="4" t="s">
        <v>23973</v>
      </c>
      <c r="D89" s="4" t="s">
        <v>24558</v>
      </c>
      <c r="E89" s="6">
        <v>18</v>
      </c>
      <c r="F89" s="4" t="s">
        <v>29</v>
      </c>
      <c r="G89" s="4" t="s">
        <v>23089</v>
      </c>
      <c r="H89" s="6" t="s">
        <v>23090</v>
      </c>
      <c r="I89" s="4" t="s">
        <v>167</v>
      </c>
      <c r="J89" s="4" t="s">
        <v>138</v>
      </c>
      <c r="K89" s="1">
        <v>44217</v>
      </c>
      <c r="L89" s="4" t="s">
        <v>42</v>
      </c>
    </row>
    <row r="90" spans="1:12" x14ac:dyDescent="0.8">
      <c r="A90" s="4" t="s">
        <v>17847</v>
      </c>
      <c r="B90" s="4" t="s">
        <v>17848</v>
      </c>
      <c r="C90" s="4" t="s">
        <v>24064</v>
      </c>
      <c r="D90" s="4" t="s">
        <v>24559</v>
      </c>
      <c r="E90" s="6">
        <v>18</v>
      </c>
      <c r="F90" s="4" t="s">
        <v>29</v>
      </c>
      <c r="G90" s="4" t="s">
        <v>17849</v>
      </c>
      <c r="H90" s="6" t="s">
        <v>17850</v>
      </c>
      <c r="I90" s="4" t="s">
        <v>558</v>
      </c>
      <c r="J90" s="4" t="s">
        <v>55</v>
      </c>
      <c r="K90" s="1">
        <v>44217</v>
      </c>
      <c r="L90" s="4" t="s">
        <v>35</v>
      </c>
    </row>
    <row r="91" spans="1:12" x14ac:dyDescent="0.8">
      <c r="A91" s="4" t="s">
        <v>18258</v>
      </c>
      <c r="B91" s="4" t="s">
        <v>18259</v>
      </c>
      <c r="C91" s="4" t="s">
        <v>24082</v>
      </c>
      <c r="D91" s="4" t="s">
        <v>24643</v>
      </c>
      <c r="E91" s="6">
        <v>18</v>
      </c>
      <c r="F91" s="4" t="s">
        <v>14</v>
      </c>
      <c r="G91" s="4" t="s">
        <v>18260</v>
      </c>
      <c r="H91" s="6">
        <v>2595282655</v>
      </c>
      <c r="I91" s="4" t="s">
        <v>249</v>
      </c>
      <c r="J91" s="4" t="s">
        <v>55</v>
      </c>
      <c r="K91" s="1">
        <v>44225</v>
      </c>
      <c r="L91" s="4" t="s">
        <v>35</v>
      </c>
    </row>
    <row r="92" spans="1:12" x14ac:dyDescent="0.8">
      <c r="A92" s="4" t="s">
        <v>3294</v>
      </c>
      <c r="B92" s="4" t="s">
        <v>3295</v>
      </c>
      <c r="C92" s="4" t="s">
        <v>23754</v>
      </c>
      <c r="D92" s="4" t="s">
        <v>24456</v>
      </c>
      <c r="E92" s="6">
        <v>18</v>
      </c>
      <c r="F92" s="4" t="s">
        <v>29</v>
      </c>
      <c r="G92" s="4" t="s">
        <v>3296</v>
      </c>
      <c r="H92" s="6" t="s">
        <v>3297</v>
      </c>
      <c r="I92" s="4" t="s">
        <v>1014</v>
      </c>
      <c r="J92" s="4" t="s">
        <v>34</v>
      </c>
      <c r="K92" s="1">
        <v>44226</v>
      </c>
      <c r="L92" s="4" t="s">
        <v>35</v>
      </c>
    </row>
    <row r="93" spans="1:12" x14ac:dyDescent="0.8">
      <c r="A93" s="4" t="s">
        <v>4742</v>
      </c>
      <c r="B93" s="4" t="s">
        <v>4743</v>
      </c>
      <c r="C93" s="4" t="s">
        <v>23869</v>
      </c>
      <c r="D93" s="4" t="s">
        <v>24782</v>
      </c>
      <c r="E93" s="6">
        <v>18</v>
      </c>
      <c r="F93" s="4" t="s">
        <v>14</v>
      </c>
      <c r="G93" s="4" t="s">
        <v>4744</v>
      </c>
      <c r="H93" s="6" t="s">
        <v>4745</v>
      </c>
      <c r="I93" s="4" t="s">
        <v>249</v>
      </c>
      <c r="J93" s="4" t="s">
        <v>55</v>
      </c>
      <c r="K93" s="1">
        <v>44229</v>
      </c>
      <c r="L93" s="4" t="s">
        <v>35</v>
      </c>
    </row>
    <row r="94" spans="1:12" x14ac:dyDescent="0.8">
      <c r="A94" s="4" t="s">
        <v>7505</v>
      </c>
      <c r="B94" s="4" t="s">
        <v>7506</v>
      </c>
      <c r="C94" s="4" t="s">
        <v>24088</v>
      </c>
      <c r="D94" s="4" t="s">
        <v>24387</v>
      </c>
      <c r="E94" s="6">
        <v>18</v>
      </c>
      <c r="F94" s="4" t="s">
        <v>29</v>
      </c>
      <c r="G94" s="4" t="s">
        <v>7507</v>
      </c>
      <c r="I94" s="4" t="s">
        <v>73</v>
      </c>
      <c r="J94" s="4" t="s">
        <v>74</v>
      </c>
      <c r="K94" s="1">
        <v>44231</v>
      </c>
      <c r="L94" s="4" t="s">
        <v>35</v>
      </c>
    </row>
    <row r="95" spans="1:12" x14ac:dyDescent="0.8">
      <c r="A95" s="4" t="s">
        <v>16000</v>
      </c>
      <c r="B95" s="4" t="s">
        <v>16001</v>
      </c>
      <c r="C95" s="4" t="s">
        <v>23745</v>
      </c>
      <c r="D95" s="4" t="s">
        <v>25072</v>
      </c>
      <c r="E95" s="6">
        <v>18</v>
      </c>
      <c r="F95" s="4" t="s">
        <v>29</v>
      </c>
      <c r="G95" s="4" t="s">
        <v>16002</v>
      </c>
      <c r="H95" s="6" t="s">
        <v>16003</v>
      </c>
      <c r="I95" s="4" t="s">
        <v>18</v>
      </c>
      <c r="J95" s="4" t="s">
        <v>19</v>
      </c>
      <c r="K95" s="1">
        <v>44233</v>
      </c>
      <c r="L95" s="4" t="s">
        <v>35</v>
      </c>
    </row>
    <row r="96" spans="1:12" x14ac:dyDescent="0.8">
      <c r="A96" s="4" t="s">
        <v>4592</v>
      </c>
      <c r="B96" s="4" t="s">
        <v>4593</v>
      </c>
      <c r="C96" s="4" t="s">
        <v>23999</v>
      </c>
      <c r="D96" s="4" t="s">
        <v>24712</v>
      </c>
      <c r="E96" s="6">
        <v>18</v>
      </c>
      <c r="F96" s="4" t="s">
        <v>14</v>
      </c>
      <c r="G96" s="4" t="s">
        <v>4594</v>
      </c>
      <c r="H96" s="6" t="s">
        <v>4595</v>
      </c>
      <c r="I96" s="4" t="s">
        <v>270</v>
      </c>
      <c r="J96" s="4" t="s">
        <v>19</v>
      </c>
      <c r="K96" s="1">
        <v>44236</v>
      </c>
      <c r="L96" s="4" t="s">
        <v>35</v>
      </c>
    </row>
    <row r="97" spans="1:12" x14ac:dyDescent="0.8">
      <c r="A97" s="4" t="s">
        <v>7374</v>
      </c>
      <c r="B97" s="4" t="s">
        <v>7375</v>
      </c>
      <c r="C97" s="4" t="s">
        <v>23751</v>
      </c>
      <c r="D97" s="4" t="s">
        <v>24249</v>
      </c>
      <c r="E97" s="6">
        <v>18</v>
      </c>
      <c r="F97" s="4" t="s">
        <v>29</v>
      </c>
      <c r="G97" s="4" t="s">
        <v>7376</v>
      </c>
      <c r="H97" s="6">
        <v>9925152725</v>
      </c>
      <c r="I97" s="4" t="s">
        <v>25</v>
      </c>
      <c r="J97" s="4" t="s">
        <v>19</v>
      </c>
      <c r="K97" s="1">
        <v>44244</v>
      </c>
      <c r="L97" s="4" t="s">
        <v>35</v>
      </c>
    </row>
    <row r="98" spans="1:12" x14ac:dyDescent="0.8">
      <c r="A98" s="4" t="s">
        <v>23377</v>
      </c>
      <c r="B98" s="4" t="s">
        <v>23378</v>
      </c>
      <c r="C98" s="4" t="s">
        <v>24134</v>
      </c>
      <c r="D98" s="4" t="s">
        <v>25188</v>
      </c>
      <c r="E98" s="6">
        <v>18</v>
      </c>
      <c r="F98" s="4" t="s">
        <v>29</v>
      </c>
      <c r="G98" s="4" t="s">
        <v>23379</v>
      </c>
      <c r="H98" s="6" t="s">
        <v>23380</v>
      </c>
      <c r="J98" s="4" t="s">
        <v>19</v>
      </c>
      <c r="K98" s="1">
        <v>44247</v>
      </c>
      <c r="L98" s="4" t="s">
        <v>35</v>
      </c>
    </row>
    <row r="99" spans="1:12" x14ac:dyDescent="0.8">
      <c r="A99" s="4" t="s">
        <v>10456</v>
      </c>
      <c r="B99" s="4" t="s">
        <v>10457</v>
      </c>
      <c r="C99" s="4" t="s">
        <v>23901</v>
      </c>
      <c r="D99" s="4" t="s">
        <v>24385</v>
      </c>
      <c r="E99" s="6">
        <v>18</v>
      </c>
      <c r="F99" s="4" t="s">
        <v>29</v>
      </c>
      <c r="G99" s="4" t="s">
        <v>10458</v>
      </c>
      <c r="H99" s="6">
        <v>7618869460</v>
      </c>
      <c r="I99" s="4" t="s">
        <v>489</v>
      </c>
      <c r="J99" s="4" t="s">
        <v>34</v>
      </c>
      <c r="K99" s="1">
        <v>44249</v>
      </c>
      <c r="L99" s="4" t="s">
        <v>42</v>
      </c>
    </row>
    <row r="100" spans="1:12" x14ac:dyDescent="0.8">
      <c r="A100" s="4" t="s">
        <v>11262</v>
      </c>
      <c r="B100" s="4" t="s">
        <v>11263</v>
      </c>
      <c r="C100" s="4" t="s">
        <v>23827</v>
      </c>
      <c r="D100" s="4" t="s">
        <v>24331</v>
      </c>
      <c r="E100" s="6">
        <v>18</v>
      </c>
      <c r="F100" s="4" t="s">
        <v>29</v>
      </c>
      <c r="G100" s="4" t="s">
        <v>11264</v>
      </c>
      <c r="H100" s="6">
        <f>1-638-760-6962</f>
        <v>-8359</v>
      </c>
      <c r="I100" s="4" t="s">
        <v>105</v>
      </c>
      <c r="J100" s="4" t="s">
        <v>48</v>
      </c>
      <c r="K100" s="1">
        <v>44257</v>
      </c>
      <c r="L100" s="4" t="s">
        <v>42</v>
      </c>
    </row>
    <row r="101" spans="1:12" x14ac:dyDescent="0.8">
      <c r="A101" s="4" t="s">
        <v>7643</v>
      </c>
      <c r="E101" s="6">
        <v>18</v>
      </c>
      <c r="F101" s="4" t="s">
        <v>29</v>
      </c>
      <c r="G101" s="4" t="s">
        <v>7644</v>
      </c>
      <c r="H101" s="6" t="s">
        <v>7645</v>
      </c>
      <c r="I101" s="4" t="s">
        <v>1383</v>
      </c>
      <c r="J101" s="4" t="s">
        <v>92</v>
      </c>
      <c r="K101" s="1">
        <v>44265</v>
      </c>
      <c r="L101" s="4" t="s">
        <v>35</v>
      </c>
    </row>
    <row r="102" spans="1:12" x14ac:dyDescent="0.8">
      <c r="A102" s="4" t="s">
        <v>19094</v>
      </c>
      <c r="B102" s="4" t="s">
        <v>19095</v>
      </c>
      <c r="C102" s="4" t="s">
        <v>23752</v>
      </c>
      <c r="D102" s="4" t="s">
        <v>24817</v>
      </c>
      <c r="E102" s="6">
        <v>18</v>
      </c>
      <c r="F102" s="4" t="s">
        <v>14</v>
      </c>
      <c r="G102" s="4" t="s">
        <v>19096</v>
      </c>
      <c r="H102" s="6" t="s">
        <v>19097</v>
      </c>
      <c r="I102" s="4" t="s">
        <v>489</v>
      </c>
      <c r="J102" s="4" t="s">
        <v>34</v>
      </c>
      <c r="K102" s="1">
        <v>44272</v>
      </c>
      <c r="L102" s="4" t="s">
        <v>35</v>
      </c>
    </row>
    <row r="103" spans="1:12" x14ac:dyDescent="0.8">
      <c r="A103" s="4" t="s">
        <v>17937</v>
      </c>
      <c r="B103" s="4" t="s">
        <v>17938</v>
      </c>
      <c r="C103" s="4" t="s">
        <v>23838</v>
      </c>
      <c r="D103" s="4" t="s">
        <v>24199</v>
      </c>
      <c r="E103" s="6">
        <v>18</v>
      </c>
      <c r="F103" s="4" t="s">
        <v>14</v>
      </c>
      <c r="G103" s="4" t="s">
        <v>17939</v>
      </c>
      <c r="H103" s="6" t="s">
        <v>17940</v>
      </c>
      <c r="I103" s="4" t="s">
        <v>681</v>
      </c>
      <c r="J103" s="4" t="s">
        <v>99</v>
      </c>
      <c r="K103" s="1">
        <v>44273</v>
      </c>
      <c r="L103" s="4" t="s">
        <v>35</v>
      </c>
    </row>
    <row r="104" spans="1:12" x14ac:dyDescent="0.8">
      <c r="A104" s="4" t="s">
        <v>540</v>
      </c>
      <c r="B104" s="4" t="s">
        <v>541</v>
      </c>
      <c r="C104" s="4" t="s">
        <v>23801</v>
      </c>
      <c r="D104" s="4" t="s">
        <v>24383</v>
      </c>
      <c r="E104" s="6">
        <v>18</v>
      </c>
      <c r="G104" s="4" t="s">
        <v>542</v>
      </c>
      <c r="H104" s="6">
        <f>1-928-227-4225</f>
        <v>-5379</v>
      </c>
      <c r="I104" s="4" t="s">
        <v>186</v>
      </c>
      <c r="J104" s="4" t="s">
        <v>74</v>
      </c>
      <c r="K104" s="1">
        <v>44277</v>
      </c>
      <c r="L104" s="4" t="s">
        <v>35</v>
      </c>
    </row>
    <row r="105" spans="1:12" x14ac:dyDescent="0.8">
      <c r="A105" s="4" t="s">
        <v>13538</v>
      </c>
      <c r="B105" s="4" t="s">
        <v>13539</v>
      </c>
      <c r="C105" s="4" t="s">
        <v>23774</v>
      </c>
      <c r="D105" s="4" t="s">
        <v>24549</v>
      </c>
      <c r="E105" s="6">
        <v>18</v>
      </c>
      <c r="F105" s="4" t="s">
        <v>29</v>
      </c>
      <c r="G105" s="4" t="s">
        <v>25227</v>
      </c>
      <c r="H105" s="6" t="s">
        <v>13540</v>
      </c>
      <c r="I105" s="4" t="s">
        <v>18</v>
      </c>
      <c r="J105" s="4" t="s">
        <v>19</v>
      </c>
      <c r="K105" s="1">
        <v>44279</v>
      </c>
      <c r="L105" s="4" t="s">
        <v>35</v>
      </c>
    </row>
    <row r="106" spans="1:12" x14ac:dyDescent="0.8">
      <c r="A106" s="4" t="s">
        <v>15868</v>
      </c>
      <c r="B106" s="4" t="s">
        <v>15869</v>
      </c>
      <c r="C106" s="4" t="s">
        <v>23751</v>
      </c>
      <c r="D106" s="4" t="s">
        <v>24875</v>
      </c>
      <c r="E106" s="6">
        <v>18</v>
      </c>
      <c r="F106" s="4" t="s">
        <v>29</v>
      </c>
      <c r="G106" s="4" t="s">
        <v>15870</v>
      </c>
      <c r="H106" s="6" t="s">
        <v>15871</v>
      </c>
      <c r="I106" s="4" t="s">
        <v>1064</v>
      </c>
      <c r="J106" s="4" t="s">
        <v>193</v>
      </c>
      <c r="K106" s="1">
        <v>44289</v>
      </c>
      <c r="L106" s="4" t="s">
        <v>42</v>
      </c>
    </row>
    <row r="107" spans="1:12" x14ac:dyDescent="0.8">
      <c r="A107" s="4" t="s">
        <v>18840</v>
      </c>
      <c r="B107" s="4" t="s">
        <v>18841</v>
      </c>
      <c r="C107" s="4" t="s">
        <v>23986</v>
      </c>
      <c r="D107" s="4" t="s">
        <v>24514</v>
      </c>
      <c r="E107" s="6">
        <v>18</v>
      </c>
      <c r="F107" s="4" t="s">
        <v>14</v>
      </c>
      <c r="G107" s="4" t="s">
        <v>18842</v>
      </c>
      <c r="H107" s="6" t="s">
        <v>18843</v>
      </c>
      <c r="I107" s="4" t="s">
        <v>54</v>
      </c>
      <c r="J107" s="4" t="s">
        <v>55</v>
      </c>
      <c r="K107" s="1">
        <v>44292</v>
      </c>
      <c r="L107" s="4" t="s">
        <v>35</v>
      </c>
    </row>
    <row r="108" spans="1:12" x14ac:dyDescent="0.8">
      <c r="A108" s="4" t="s">
        <v>23180</v>
      </c>
      <c r="B108" s="4" t="s">
        <v>23181</v>
      </c>
      <c r="C108" s="4" t="s">
        <v>23809</v>
      </c>
      <c r="D108" s="4" t="s">
        <v>24918</v>
      </c>
      <c r="E108" s="6">
        <v>18</v>
      </c>
      <c r="F108" s="4" t="s">
        <v>29</v>
      </c>
      <c r="G108" s="4" t="s">
        <v>23182</v>
      </c>
      <c r="H108" s="6" t="s">
        <v>23183</v>
      </c>
      <c r="I108" s="4" t="s">
        <v>1014</v>
      </c>
      <c r="J108" s="4" t="s">
        <v>34</v>
      </c>
      <c r="K108" s="1">
        <v>44296</v>
      </c>
      <c r="L108" s="4" t="s">
        <v>35</v>
      </c>
    </row>
    <row r="109" spans="1:12" x14ac:dyDescent="0.8">
      <c r="A109" s="4" t="s">
        <v>13365</v>
      </c>
      <c r="B109" s="4" t="s">
        <v>13366</v>
      </c>
      <c r="C109" s="4" t="s">
        <v>23849</v>
      </c>
      <c r="D109" s="4" t="s">
        <v>24434</v>
      </c>
      <c r="E109" s="6">
        <v>18</v>
      </c>
      <c r="F109" s="4" t="s">
        <v>14</v>
      </c>
      <c r="G109" s="4" t="s">
        <v>13367</v>
      </c>
      <c r="H109" s="6">
        <f>1-584-348-7949</f>
        <v>-8880</v>
      </c>
      <c r="I109" s="4" t="s">
        <v>244</v>
      </c>
      <c r="J109" s="4" t="s">
        <v>221</v>
      </c>
      <c r="K109" s="1">
        <v>44298</v>
      </c>
      <c r="L109" s="4" t="s">
        <v>35</v>
      </c>
    </row>
    <row r="110" spans="1:12" x14ac:dyDescent="0.8">
      <c r="A110" s="4" t="s">
        <v>20755</v>
      </c>
      <c r="B110" s="4" t="s">
        <v>20756</v>
      </c>
      <c r="C110" s="4" t="s">
        <v>390</v>
      </c>
      <c r="D110" s="4" t="s">
        <v>24671</v>
      </c>
      <c r="E110" s="6">
        <v>18</v>
      </c>
      <c r="F110" s="4" t="s">
        <v>29</v>
      </c>
      <c r="G110" s="4" t="s">
        <v>20757</v>
      </c>
      <c r="H110" s="6" t="s">
        <v>20758</v>
      </c>
      <c r="I110" s="4" t="s">
        <v>796</v>
      </c>
      <c r="J110" s="4" t="s">
        <v>19</v>
      </c>
      <c r="K110" s="1">
        <v>44305</v>
      </c>
      <c r="L110" s="4" t="s">
        <v>42</v>
      </c>
    </row>
    <row r="111" spans="1:12" x14ac:dyDescent="0.8">
      <c r="A111" s="4" t="s">
        <v>20427</v>
      </c>
      <c r="B111" s="4" t="s">
        <v>11924</v>
      </c>
      <c r="C111" s="4" t="s">
        <v>23801</v>
      </c>
      <c r="D111" s="4" t="s">
        <v>24331</v>
      </c>
      <c r="E111" s="6">
        <v>18</v>
      </c>
      <c r="F111" s="4" t="s">
        <v>14</v>
      </c>
      <c r="G111" s="4" t="s">
        <v>20428</v>
      </c>
      <c r="H111" s="6" t="s">
        <v>20429</v>
      </c>
      <c r="I111" s="4" t="s">
        <v>167</v>
      </c>
      <c r="J111" s="4" t="s">
        <v>138</v>
      </c>
      <c r="K111" s="1">
        <v>44306</v>
      </c>
      <c r="L111" s="4" t="s">
        <v>35</v>
      </c>
    </row>
    <row r="112" spans="1:12" x14ac:dyDescent="0.8">
      <c r="A112" s="4" t="s">
        <v>19998</v>
      </c>
      <c r="B112" s="4" t="s">
        <v>19999</v>
      </c>
      <c r="C112" s="4" t="s">
        <v>23953</v>
      </c>
      <c r="D112" s="4" t="s">
        <v>25155</v>
      </c>
      <c r="E112" s="6">
        <v>18</v>
      </c>
      <c r="F112" s="4" t="s">
        <v>29</v>
      </c>
      <c r="G112" s="4" t="s">
        <v>20000</v>
      </c>
      <c r="H112" s="6" t="s">
        <v>20001</v>
      </c>
      <c r="I112" s="4" t="s">
        <v>1383</v>
      </c>
      <c r="J112" s="4" t="s">
        <v>92</v>
      </c>
      <c r="K112" s="1">
        <v>44307</v>
      </c>
      <c r="L112" s="4" t="s">
        <v>42</v>
      </c>
    </row>
    <row r="113" spans="1:12" x14ac:dyDescent="0.8">
      <c r="A113" s="4" t="s">
        <v>14878</v>
      </c>
      <c r="B113" s="4" t="s">
        <v>14879</v>
      </c>
      <c r="C113" s="4" t="s">
        <v>24059</v>
      </c>
      <c r="D113" s="4" t="s">
        <v>24798</v>
      </c>
      <c r="E113" s="6">
        <v>18</v>
      </c>
      <c r="F113" s="4" t="s">
        <v>14</v>
      </c>
      <c r="G113" s="4" t="s">
        <v>14880</v>
      </c>
      <c r="H113" s="6" t="s">
        <v>14881</v>
      </c>
      <c r="I113" s="4" t="s">
        <v>112</v>
      </c>
      <c r="J113" s="4" t="s">
        <v>113</v>
      </c>
      <c r="K113" s="1">
        <v>44309</v>
      </c>
    </row>
    <row r="114" spans="1:12" x14ac:dyDescent="0.8">
      <c r="A114" s="4" t="s">
        <v>5622</v>
      </c>
      <c r="B114" s="4" t="s">
        <v>5623</v>
      </c>
      <c r="C114" s="4" t="s">
        <v>23765</v>
      </c>
      <c r="D114" s="4" t="s">
        <v>24574</v>
      </c>
      <c r="E114" s="6">
        <v>18</v>
      </c>
      <c r="F114" s="4" t="s">
        <v>29</v>
      </c>
      <c r="G114" s="4" t="s">
        <v>5624</v>
      </c>
      <c r="H114" s="6" t="s">
        <v>5625</v>
      </c>
      <c r="I114" s="4" t="s">
        <v>73</v>
      </c>
      <c r="J114" s="4" t="s">
        <v>74</v>
      </c>
      <c r="K114" s="1">
        <v>44309</v>
      </c>
      <c r="L114" s="4" t="s">
        <v>35</v>
      </c>
    </row>
    <row r="115" spans="1:12" x14ac:dyDescent="0.8">
      <c r="A115" s="4" t="s">
        <v>11242</v>
      </c>
      <c r="B115" s="4" t="s">
        <v>11243</v>
      </c>
      <c r="C115" s="4" t="s">
        <v>23747</v>
      </c>
      <c r="D115" s="4" t="s">
        <v>24556</v>
      </c>
      <c r="E115" s="6">
        <v>18</v>
      </c>
      <c r="F115" s="4" t="s">
        <v>14</v>
      </c>
      <c r="G115" s="4" t="s">
        <v>11244</v>
      </c>
      <c r="H115" s="6" t="s">
        <v>11245</v>
      </c>
      <c r="I115" s="4" t="s">
        <v>25</v>
      </c>
      <c r="J115" s="4" t="s">
        <v>19</v>
      </c>
      <c r="K115" s="1">
        <v>44311</v>
      </c>
      <c r="L115" s="4" t="s">
        <v>35</v>
      </c>
    </row>
    <row r="116" spans="1:12" x14ac:dyDescent="0.8">
      <c r="A116" s="4" t="s">
        <v>19046</v>
      </c>
      <c r="B116" s="4" t="s">
        <v>19047</v>
      </c>
      <c r="C116" s="4" t="s">
        <v>23856</v>
      </c>
      <c r="D116" s="4" t="s">
        <v>24839</v>
      </c>
      <c r="E116" s="6">
        <v>18</v>
      </c>
      <c r="F116" s="4" t="s">
        <v>29</v>
      </c>
      <c r="G116" s="4" t="s">
        <v>19048</v>
      </c>
      <c r="H116" s="6" t="s">
        <v>19049</v>
      </c>
      <c r="I116" s="4" t="s">
        <v>291</v>
      </c>
      <c r="J116" s="4" t="s">
        <v>92</v>
      </c>
      <c r="K116" s="1">
        <v>44316</v>
      </c>
      <c r="L116" s="4" t="s">
        <v>42</v>
      </c>
    </row>
    <row r="117" spans="1:12" x14ac:dyDescent="0.8">
      <c r="A117" s="4" t="s">
        <v>22965</v>
      </c>
      <c r="B117" s="4" t="s">
        <v>22966</v>
      </c>
      <c r="C117" s="4" t="s">
        <v>23827</v>
      </c>
      <c r="D117" s="4" t="s">
        <v>23785</v>
      </c>
      <c r="E117" s="6">
        <v>18</v>
      </c>
      <c r="F117" s="4" t="s">
        <v>29</v>
      </c>
      <c r="G117" s="4" t="s">
        <v>22967</v>
      </c>
      <c r="H117" s="6" t="s">
        <v>22968</v>
      </c>
      <c r="I117" s="4" t="s">
        <v>25</v>
      </c>
      <c r="J117" s="4" t="s">
        <v>19</v>
      </c>
      <c r="K117" s="1">
        <v>44325</v>
      </c>
      <c r="L117" s="4" t="s">
        <v>42</v>
      </c>
    </row>
    <row r="118" spans="1:12" x14ac:dyDescent="0.8">
      <c r="A118" s="4" t="s">
        <v>1158</v>
      </c>
      <c r="B118" s="4" t="s">
        <v>1159</v>
      </c>
      <c r="C118" s="4" t="s">
        <v>23885</v>
      </c>
      <c r="D118" s="4" t="s">
        <v>24363</v>
      </c>
      <c r="E118" s="6">
        <v>18</v>
      </c>
      <c r="F118" s="4" t="s">
        <v>29</v>
      </c>
      <c r="G118" s="4" t="s">
        <v>1160</v>
      </c>
      <c r="H118" s="6" t="s">
        <v>1161</v>
      </c>
      <c r="I118" s="4" t="s">
        <v>558</v>
      </c>
      <c r="J118" s="4" t="s">
        <v>55</v>
      </c>
      <c r="K118" s="1">
        <v>44335</v>
      </c>
      <c r="L118" s="4" t="s">
        <v>35</v>
      </c>
    </row>
    <row r="119" spans="1:12" x14ac:dyDescent="0.8">
      <c r="A119" s="4" t="s">
        <v>18317</v>
      </c>
      <c r="B119" s="4" t="s">
        <v>18318</v>
      </c>
      <c r="C119" s="4" t="s">
        <v>23921</v>
      </c>
      <c r="D119" s="4" t="s">
        <v>24643</v>
      </c>
      <c r="E119" s="6">
        <v>18</v>
      </c>
      <c r="F119" s="4" t="s">
        <v>14</v>
      </c>
      <c r="G119" s="4" t="s">
        <v>18319</v>
      </c>
      <c r="H119" s="6" t="s">
        <v>18320</v>
      </c>
      <c r="I119" s="4" t="s">
        <v>98</v>
      </c>
      <c r="J119" s="4" t="s">
        <v>99</v>
      </c>
      <c r="K119" s="1">
        <v>44336</v>
      </c>
      <c r="L119" s="4" t="s">
        <v>35</v>
      </c>
    </row>
    <row r="120" spans="1:12" x14ac:dyDescent="0.8">
      <c r="A120" s="4" t="s">
        <v>245</v>
      </c>
      <c r="B120" s="4" t="s">
        <v>246</v>
      </c>
      <c r="C120" s="4" t="s">
        <v>23774</v>
      </c>
      <c r="D120" s="4" t="s">
        <v>24175</v>
      </c>
      <c r="E120" s="6">
        <v>18</v>
      </c>
      <c r="F120" s="4" t="s">
        <v>29</v>
      </c>
      <c r="G120" s="4" t="s">
        <v>247</v>
      </c>
      <c r="H120" s="6">
        <f>1-517-954-9651</f>
        <v>-11121</v>
      </c>
      <c r="I120" s="4" t="s">
        <v>249</v>
      </c>
      <c r="J120" s="4" t="s">
        <v>55</v>
      </c>
      <c r="K120" s="1">
        <v>44338</v>
      </c>
      <c r="L120" s="4" t="s">
        <v>35</v>
      </c>
    </row>
    <row r="121" spans="1:12" x14ac:dyDescent="0.8">
      <c r="A121" s="4" t="s">
        <v>16742</v>
      </c>
      <c r="B121" s="4" t="s">
        <v>16743</v>
      </c>
      <c r="C121" s="4" t="s">
        <v>24077</v>
      </c>
      <c r="D121" s="4" t="s">
        <v>25114</v>
      </c>
      <c r="E121" s="6">
        <v>18</v>
      </c>
      <c r="F121" s="4" t="s">
        <v>29</v>
      </c>
      <c r="G121" s="4" t="s">
        <v>16744</v>
      </c>
      <c r="H121" s="6" t="s">
        <v>16745</v>
      </c>
      <c r="I121" s="4" t="s">
        <v>1049</v>
      </c>
      <c r="J121" s="4" t="s">
        <v>48</v>
      </c>
      <c r="K121" s="1">
        <v>44344</v>
      </c>
      <c r="L121" s="4" t="s">
        <v>26</v>
      </c>
    </row>
    <row r="122" spans="1:12" x14ac:dyDescent="0.8">
      <c r="A122" s="4" t="s">
        <v>771</v>
      </c>
      <c r="B122" s="4" t="s">
        <v>772</v>
      </c>
      <c r="C122" s="4" t="s">
        <v>23844</v>
      </c>
      <c r="D122" s="4" t="s">
        <v>23742</v>
      </c>
      <c r="E122" s="6">
        <v>18</v>
      </c>
      <c r="F122" s="4" t="s">
        <v>14</v>
      </c>
      <c r="G122" s="4" t="s">
        <v>773</v>
      </c>
      <c r="H122" s="6" t="s">
        <v>774</v>
      </c>
      <c r="I122" s="4" t="s">
        <v>270</v>
      </c>
      <c r="J122" s="4" t="s">
        <v>19</v>
      </c>
      <c r="K122" s="1">
        <v>44344</v>
      </c>
      <c r="L122" s="4" t="s">
        <v>42</v>
      </c>
    </row>
    <row r="123" spans="1:12" x14ac:dyDescent="0.8">
      <c r="A123" s="4" t="s">
        <v>18925</v>
      </c>
      <c r="B123" s="4" t="s">
        <v>23723</v>
      </c>
      <c r="C123" s="4" t="s">
        <v>24272</v>
      </c>
      <c r="D123" s="4" t="s">
        <v>24740</v>
      </c>
      <c r="E123" s="6">
        <v>18</v>
      </c>
      <c r="F123" s="4" t="s">
        <v>14</v>
      </c>
      <c r="G123" s="4" t="s">
        <v>18926</v>
      </c>
      <c r="I123" s="4" t="s">
        <v>137</v>
      </c>
      <c r="J123" s="4" t="s">
        <v>138</v>
      </c>
      <c r="K123" s="1">
        <v>44347</v>
      </c>
      <c r="L123" s="4" t="s">
        <v>35</v>
      </c>
    </row>
    <row r="124" spans="1:12" x14ac:dyDescent="0.8">
      <c r="A124" s="4" t="s">
        <v>8573</v>
      </c>
      <c r="B124" s="4" t="s">
        <v>8574</v>
      </c>
      <c r="C124" s="4" t="s">
        <v>23977</v>
      </c>
      <c r="D124" s="4" t="s">
        <v>24615</v>
      </c>
      <c r="E124" s="6">
        <v>18</v>
      </c>
      <c r="F124" s="4" t="s">
        <v>29</v>
      </c>
      <c r="G124" s="4" t="s">
        <v>8575</v>
      </c>
      <c r="H124" s="6" t="s">
        <v>8576</v>
      </c>
      <c r="I124" s="4" t="s">
        <v>144</v>
      </c>
      <c r="J124" s="4" t="s">
        <v>145</v>
      </c>
      <c r="K124" s="1">
        <v>44356</v>
      </c>
      <c r="L124" s="4" t="s">
        <v>35</v>
      </c>
    </row>
    <row r="125" spans="1:12" x14ac:dyDescent="0.8">
      <c r="A125" s="4" t="s">
        <v>8646</v>
      </c>
      <c r="B125" s="4" t="s">
        <v>8647</v>
      </c>
      <c r="C125" s="4" t="s">
        <v>23774</v>
      </c>
      <c r="D125" s="4" t="s">
        <v>24730</v>
      </c>
      <c r="E125" s="6">
        <v>18</v>
      </c>
      <c r="F125" s="4" t="s">
        <v>29</v>
      </c>
      <c r="G125" s="4" t="s">
        <v>8648</v>
      </c>
      <c r="H125" s="6" t="s">
        <v>8649</v>
      </c>
      <c r="I125" s="4" t="s">
        <v>691</v>
      </c>
      <c r="J125" s="4" t="s">
        <v>48</v>
      </c>
      <c r="K125" s="1">
        <v>44358</v>
      </c>
      <c r="L125" s="4" t="s">
        <v>35</v>
      </c>
    </row>
    <row r="126" spans="1:12" x14ac:dyDescent="0.8">
      <c r="A126" s="4" t="s">
        <v>5607</v>
      </c>
      <c r="B126" s="4" t="s">
        <v>5608</v>
      </c>
      <c r="C126" s="4" t="s">
        <v>24130</v>
      </c>
      <c r="D126" s="4" t="s">
        <v>24827</v>
      </c>
      <c r="E126" s="6">
        <v>18</v>
      </c>
      <c r="F126" s="4" t="s">
        <v>29</v>
      </c>
      <c r="G126" s="4" t="s">
        <v>5609</v>
      </c>
      <c r="H126" s="6" t="s">
        <v>5610</v>
      </c>
      <c r="I126" s="4" t="s">
        <v>73</v>
      </c>
      <c r="J126" s="4" t="s">
        <v>74</v>
      </c>
      <c r="K126" s="1">
        <v>44366</v>
      </c>
      <c r="L126" s="4" t="s">
        <v>35</v>
      </c>
    </row>
    <row r="127" spans="1:12" x14ac:dyDescent="0.8">
      <c r="A127" s="4" t="s">
        <v>15115</v>
      </c>
      <c r="B127" s="4" t="s">
        <v>15116</v>
      </c>
      <c r="C127" s="4" t="s">
        <v>24022</v>
      </c>
      <c r="D127" s="4" t="s">
        <v>24948</v>
      </c>
      <c r="E127" s="6">
        <v>18</v>
      </c>
      <c r="F127" s="4" t="s">
        <v>29</v>
      </c>
      <c r="G127" s="4" t="s">
        <v>15117</v>
      </c>
      <c r="H127" s="6" t="s">
        <v>15118</v>
      </c>
      <c r="I127" s="4" t="s">
        <v>119</v>
      </c>
      <c r="J127" s="4" t="s">
        <v>55</v>
      </c>
      <c r="K127" s="1">
        <v>44367</v>
      </c>
      <c r="L127" s="4" t="s">
        <v>42</v>
      </c>
    </row>
    <row r="128" spans="1:12" x14ac:dyDescent="0.8">
      <c r="A128" s="4" t="s">
        <v>10776</v>
      </c>
      <c r="B128" s="4" t="s">
        <v>10777</v>
      </c>
      <c r="C128" s="4" t="s">
        <v>23890</v>
      </c>
      <c r="D128" s="4" t="s">
        <v>23823</v>
      </c>
      <c r="E128" s="6">
        <v>18</v>
      </c>
      <c r="F128" s="4" t="s">
        <v>14</v>
      </c>
      <c r="G128" s="4" t="s">
        <v>10778</v>
      </c>
      <c r="H128" s="6">
        <f>1-964-321-3601</f>
        <v>-4885</v>
      </c>
      <c r="I128" s="4" t="s">
        <v>227</v>
      </c>
      <c r="J128" s="4" t="s">
        <v>221</v>
      </c>
      <c r="K128" s="1">
        <v>44376</v>
      </c>
      <c r="L128" s="4" t="s">
        <v>35</v>
      </c>
    </row>
    <row r="129" spans="1:12" x14ac:dyDescent="0.8">
      <c r="A129" s="4" t="s">
        <v>18556</v>
      </c>
      <c r="B129" s="4" t="s">
        <v>18557</v>
      </c>
      <c r="C129" s="4" t="s">
        <v>23938</v>
      </c>
      <c r="D129" s="4" t="s">
        <v>24771</v>
      </c>
      <c r="E129" s="6">
        <v>18</v>
      </c>
      <c r="F129" s="4" t="s">
        <v>14</v>
      </c>
      <c r="G129" s="4" t="s">
        <v>18558</v>
      </c>
      <c r="H129" s="6" t="s">
        <v>18559</v>
      </c>
      <c r="I129" s="4" t="s">
        <v>167</v>
      </c>
      <c r="J129" s="4" t="s">
        <v>138</v>
      </c>
      <c r="K129" s="1">
        <v>44379</v>
      </c>
      <c r="L129" s="4" t="s">
        <v>35</v>
      </c>
    </row>
    <row r="130" spans="1:12" x14ac:dyDescent="0.8">
      <c r="A130" s="4" t="s">
        <v>14950</v>
      </c>
      <c r="B130" s="4" t="s">
        <v>12039</v>
      </c>
      <c r="C130" s="4" t="s">
        <v>23792</v>
      </c>
      <c r="D130" s="4" t="s">
        <v>24330</v>
      </c>
      <c r="E130" s="6">
        <v>18</v>
      </c>
      <c r="F130" s="4" t="s">
        <v>14</v>
      </c>
      <c r="G130" s="4" t="s">
        <v>14951</v>
      </c>
      <c r="H130" s="6" t="s">
        <v>14952</v>
      </c>
      <c r="I130" s="4" t="s">
        <v>119</v>
      </c>
      <c r="J130" s="4" t="s">
        <v>55</v>
      </c>
      <c r="K130" s="1">
        <v>44380</v>
      </c>
      <c r="L130" s="4" t="s">
        <v>35</v>
      </c>
    </row>
    <row r="131" spans="1:12" x14ac:dyDescent="0.8">
      <c r="A131" s="4" t="s">
        <v>13328</v>
      </c>
      <c r="B131" s="4" t="s">
        <v>13329</v>
      </c>
      <c r="C131" s="4" t="s">
        <v>23919</v>
      </c>
      <c r="D131" s="4" t="s">
        <v>24875</v>
      </c>
      <c r="E131" s="6">
        <v>18</v>
      </c>
      <c r="F131" s="4" t="s">
        <v>29</v>
      </c>
      <c r="G131" s="4" t="s">
        <v>13330</v>
      </c>
      <c r="H131" s="6" t="s">
        <v>13331</v>
      </c>
      <c r="I131" s="4" t="s">
        <v>912</v>
      </c>
      <c r="J131" s="4" t="s">
        <v>99</v>
      </c>
      <c r="K131" s="1">
        <v>44380</v>
      </c>
      <c r="L131" s="4" t="s">
        <v>42</v>
      </c>
    </row>
    <row r="132" spans="1:12" x14ac:dyDescent="0.8">
      <c r="A132" s="4" t="s">
        <v>16486</v>
      </c>
      <c r="B132" s="4" t="s">
        <v>16487</v>
      </c>
      <c r="C132" s="4" t="s">
        <v>23817</v>
      </c>
      <c r="D132" s="4" t="s">
        <v>25106</v>
      </c>
      <c r="E132" s="6">
        <v>18</v>
      </c>
      <c r="F132" s="4" t="s">
        <v>14</v>
      </c>
      <c r="G132" s="4" t="s">
        <v>16488</v>
      </c>
      <c r="H132" s="6" t="s">
        <v>16489</v>
      </c>
      <c r="I132" s="4" t="s">
        <v>18</v>
      </c>
      <c r="J132" s="4" t="s">
        <v>19</v>
      </c>
      <c r="K132" s="1">
        <v>44382</v>
      </c>
      <c r="L132" s="4" t="s">
        <v>26</v>
      </c>
    </row>
    <row r="133" spans="1:12" x14ac:dyDescent="0.8">
      <c r="A133" s="4" t="s">
        <v>5326</v>
      </c>
      <c r="B133" s="4" t="s">
        <v>5327</v>
      </c>
      <c r="C133" s="4" t="s">
        <v>23742</v>
      </c>
      <c r="D133" s="4" t="s">
        <v>24818</v>
      </c>
      <c r="E133" s="6">
        <v>18</v>
      </c>
      <c r="F133" s="4" t="s">
        <v>14</v>
      </c>
      <c r="G133" s="4" t="s">
        <v>5328</v>
      </c>
      <c r="H133" s="6" t="s">
        <v>5329</v>
      </c>
      <c r="I133" s="4" t="s">
        <v>73</v>
      </c>
      <c r="J133" s="4" t="s">
        <v>74</v>
      </c>
      <c r="K133" s="1">
        <v>44397</v>
      </c>
      <c r="L133" s="4" t="s">
        <v>35</v>
      </c>
    </row>
    <row r="134" spans="1:12" x14ac:dyDescent="0.8">
      <c r="A134" s="4" t="s">
        <v>3309</v>
      </c>
      <c r="B134" s="4" t="s">
        <v>3310</v>
      </c>
      <c r="C134" s="4" t="s">
        <v>23801</v>
      </c>
      <c r="D134" s="4" t="s">
        <v>24450</v>
      </c>
      <c r="E134" s="6">
        <v>18</v>
      </c>
      <c r="F134" s="4" t="s">
        <v>14</v>
      </c>
      <c r="G134" s="4" t="s">
        <v>3311</v>
      </c>
      <c r="H134" s="6" t="s">
        <v>3312</v>
      </c>
      <c r="I134" s="4" t="s">
        <v>529</v>
      </c>
      <c r="J134" s="4" t="s">
        <v>55</v>
      </c>
      <c r="K134" s="1">
        <v>44402</v>
      </c>
      <c r="L134" s="4" t="s">
        <v>42</v>
      </c>
    </row>
    <row r="135" spans="1:12" x14ac:dyDescent="0.8">
      <c r="A135" s="4" t="s">
        <v>6510</v>
      </c>
      <c r="B135" s="4" t="s">
        <v>6511</v>
      </c>
      <c r="C135" s="4" t="s">
        <v>24077</v>
      </c>
      <c r="D135" s="4" t="s">
        <v>24869</v>
      </c>
      <c r="E135" s="6">
        <v>18</v>
      </c>
      <c r="F135" s="4" t="s">
        <v>29</v>
      </c>
      <c r="G135" s="4" t="s">
        <v>6512</v>
      </c>
      <c r="H135" s="6" t="s">
        <v>6513</v>
      </c>
      <c r="I135" s="4" t="s">
        <v>161</v>
      </c>
      <c r="J135" s="4" t="s">
        <v>113</v>
      </c>
      <c r="K135" s="1">
        <v>44405</v>
      </c>
      <c r="L135" s="4" t="s">
        <v>35</v>
      </c>
    </row>
    <row r="136" spans="1:12" x14ac:dyDescent="0.8">
      <c r="A136" s="4" t="s">
        <v>13452</v>
      </c>
      <c r="B136" s="4" t="s">
        <v>13453</v>
      </c>
      <c r="C136" s="4" t="s">
        <v>23770</v>
      </c>
      <c r="D136" s="4" t="s">
        <v>24503</v>
      </c>
      <c r="E136" s="6">
        <v>18</v>
      </c>
      <c r="F136" s="4" t="s">
        <v>29</v>
      </c>
      <c r="G136" s="4" t="s">
        <v>13454</v>
      </c>
      <c r="H136" s="6" t="s">
        <v>13455</v>
      </c>
      <c r="I136" s="4" t="s">
        <v>796</v>
      </c>
      <c r="J136" s="4" t="s">
        <v>19</v>
      </c>
      <c r="K136" s="1">
        <v>44410</v>
      </c>
      <c r="L136" s="4" t="s">
        <v>42</v>
      </c>
    </row>
    <row r="137" spans="1:12" x14ac:dyDescent="0.8">
      <c r="A137" s="4" t="s">
        <v>18093</v>
      </c>
      <c r="B137" s="4" t="s">
        <v>18094</v>
      </c>
      <c r="C137" s="4" t="s">
        <v>23945</v>
      </c>
      <c r="D137" s="4" t="s">
        <v>24620</v>
      </c>
      <c r="E137" s="6">
        <v>18</v>
      </c>
      <c r="F137" s="4" t="s">
        <v>29</v>
      </c>
      <c r="G137" s="4" t="s">
        <v>18095</v>
      </c>
      <c r="H137" s="6" t="s">
        <v>18096</v>
      </c>
      <c r="I137" s="4" t="s">
        <v>119</v>
      </c>
      <c r="J137" s="4" t="s">
        <v>55</v>
      </c>
      <c r="K137" s="1">
        <v>44417</v>
      </c>
      <c r="L137" s="4" t="s">
        <v>35</v>
      </c>
    </row>
    <row r="138" spans="1:12" x14ac:dyDescent="0.8">
      <c r="A138" s="4" t="s">
        <v>8636</v>
      </c>
      <c r="B138" s="4" t="s">
        <v>8637</v>
      </c>
      <c r="C138" s="4" t="s">
        <v>24205</v>
      </c>
      <c r="D138" s="4" t="s">
        <v>23789</v>
      </c>
      <c r="E138" s="6">
        <v>18</v>
      </c>
      <c r="F138" s="4" t="s">
        <v>14</v>
      </c>
      <c r="G138" s="4" t="s">
        <v>8638</v>
      </c>
      <c r="H138" s="6" t="s">
        <v>8639</v>
      </c>
      <c r="I138" s="4" t="s">
        <v>529</v>
      </c>
      <c r="J138" s="4" t="s">
        <v>55</v>
      </c>
      <c r="K138" s="1">
        <v>44426</v>
      </c>
      <c r="L138" s="4" t="s">
        <v>35</v>
      </c>
    </row>
    <row r="139" spans="1:12" x14ac:dyDescent="0.8">
      <c r="A139" s="4" t="s">
        <v>6222</v>
      </c>
      <c r="B139" s="4" t="s">
        <v>6223</v>
      </c>
      <c r="C139" s="4" t="s">
        <v>24003</v>
      </c>
      <c r="D139" s="4" t="s">
        <v>24693</v>
      </c>
      <c r="E139" s="6">
        <v>18</v>
      </c>
      <c r="F139" s="4" t="s">
        <v>14</v>
      </c>
      <c r="G139" s="4" t="s">
        <v>6224</v>
      </c>
      <c r="H139" s="6" t="s">
        <v>6225</v>
      </c>
      <c r="I139" s="4" t="s">
        <v>119</v>
      </c>
      <c r="J139" s="4" t="s">
        <v>55</v>
      </c>
      <c r="K139" s="1">
        <v>44428</v>
      </c>
      <c r="L139" s="4" t="s">
        <v>35</v>
      </c>
    </row>
    <row r="140" spans="1:12" x14ac:dyDescent="0.8">
      <c r="A140" s="4" t="s">
        <v>100</v>
      </c>
      <c r="B140" s="4" t="s">
        <v>101</v>
      </c>
      <c r="C140" s="4" t="s">
        <v>23752</v>
      </c>
      <c r="D140" s="4" t="s">
        <v>24340</v>
      </c>
      <c r="E140" s="6">
        <v>18</v>
      </c>
      <c r="F140" s="4" t="s">
        <v>14</v>
      </c>
      <c r="G140" s="4" t="s">
        <v>102</v>
      </c>
      <c r="H140" s="6" t="s">
        <v>103</v>
      </c>
      <c r="I140" s="4" t="s">
        <v>105</v>
      </c>
      <c r="J140" s="4" t="s">
        <v>48</v>
      </c>
      <c r="K140" s="1">
        <v>44430</v>
      </c>
      <c r="L140" s="4" t="s">
        <v>42</v>
      </c>
    </row>
    <row r="141" spans="1:12" x14ac:dyDescent="0.8">
      <c r="A141" s="4" t="s">
        <v>13836</v>
      </c>
      <c r="B141" s="4" t="s">
        <v>2110</v>
      </c>
      <c r="C141" s="4" t="s">
        <v>23849</v>
      </c>
      <c r="D141" s="4" t="s">
        <v>24331</v>
      </c>
      <c r="E141" s="6">
        <v>18</v>
      </c>
      <c r="F141" s="4" t="s">
        <v>14</v>
      </c>
      <c r="G141" s="4" t="s">
        <v>13837</v>
      </c>
      <c r="H141" s="6" t="s">
        <v>13838</v>
      </c>
      <c r="I141" s="4" t="s">
        <v>73</v>
      </c>
      <c r="J141" s="4" t="s">
        <v>74</v>
      </c>
      <c r="K141" s="1">
        <v>44433</v>
      </c>
      <c r="L141" s="4" t="s">
        <v>42</v>
      </c>
    </row>
    <row r="142" spans="1:12" x14ac:dyDescent="0.8">
      <c r="A142" s="4" t="s">
        <v>12701</v>
      </c>
      <c r="B142" s="4" t="s">
        <v>12702</v>
      </c>
      <c r="C142" s="4" t="s">
        <v>23801</v>
      </c>
      <c r="D142" s="4" t="s">
        <v>24382</v>
      </c>
      <c r="E142" s="6">
        <v>18</v>
      </c>
      <c r="F142" s="4" t="s">
        <v>14</v>
      </c>
      <c r="G142" s="4" t="s">
        <v>12703</v>
      </c>
      <c r="H142" s="6" t="s">
        <v>12704</v>
      </c>
      <c r="I142" s="4" t="s">
        <v>119</v>
      </c>
      <c r="J142" s="4" t="s">
        <v>55</v>
      </c>
      <c r="K142" s="1">
        <v>44435</v>
      </c>
      <c r="L142" s="4" t="s">
        <v>35</v>
      </c>
    </row>
    <row r="143" spans="1:12" x14ac:dyDescent="0.8">
      <c r="A143" s="4" t="s">
        <v>4526</v>
      </c>
      <c r="B143" s="4" t="s">
        <v>4527</v>
      </c>
      <c r="C143" s="4" t="s">
        <v>23803</v>
      </c>
      <c r="D143" s="4" t="s">
        <v>24371</v>
      </c>
      <c r="E143" s="6">
        <v>18</v>
      </c>
      <c r="F143" s="4" t="s">
        <v>29</v>
      </c>
      <c r="G143" s="4" t="s">
        <v>4528</v>
      </c>
      <c r="H143" s="6" t="s">
        <v>4529</v>
      </c>
      <c r="I143" s="4" t="s">
        <v>18</v>
      </c>
      <c r="J143" s="4" t="s">
        <v>19</v>
      </c>
      <c r="K143" s="1">
        <v>44437</v>
      </c>
      <c r="L143" s="4" t="s">
        <v>42</v>
      </c>
    </row>
    <row r="144" spans="1:12" x14ac:dyDescent="0.8">
      <c r="A144" s="4" t="s">
        <v>15990</v>
      </c>
      <c r="B144" s="4" t="s">
        <v>15991</v>
      </c>
      <c r="C144" s="4" t="s">
        <v>23849</v>
      </c>
      <c r="D144" s="4" t="s">
        <v>25027</v>
      </c>
      <c r="E144" s="6">
        <v>18</v>
      </c>
      <c r="F144" s="4" t="s">
        <v>14</v>
      </c>
      <c r="G144" s="4" t="s">
        <v>15992</v>
      </c>
      <c r="H144" s="6" t="s">
        <v>15993</v>
      </c>
      <c r="I144" s="4" t="s">
        <v>1383</v>
      </c>
      <c r="J144" s="4" t="s">
        <v>92</v>
      </c>
      <c r="K144" s="1">
        <v>44439</v>
      </c>
      <c r="L144" s="4" t="s">
        <v>35</v>
      </c>
    </row>
    <row r="145" spans="1:12" x14ac:dyDescent="0.8">
      <c r="A145" s="4" t="s">
        <v>6388</v>
      </c>
      <c r="B145" s="4" t="s">
        <v>6389</v>
      </c>
      <c r="C145" s="4" t="s">
        <v>23817</v>
      </c>
      <c r="D145" s="4" t="s">
        <v>24734</v>
      </c>
      <c r="E145" s="6">
        <v>18</v>
      </c>
      <c r="F145" s="4" t="s">
        <v>14</v>
      </c>
      <c r="G145" s="4" t="s">
        <v>6390</v>
      </c>
      <c r="H145" s="6" t="s">
        <v>6391</v>
      </c>
      <c r="I145" s="4" t="s">
        <v>730</v>
      </c>
      <c r="J145" s="4" t="s">
        <v>62</v>
      </c>
      <c r="K145" s="1">
        <v>44440</v>
      </c>
      <c r="L145" s="4" t="s">
        <v>35</v>
      </c>
    </row>
    <row r="146" spans="1:12" x14ac:dyDescent="0.8">
      <c r="A146" s="4" t="s">
        <v>6857</v>
      </c>
      <c r="B146" s="4" t="s">
        <v>6858</v>
      </c>
      <c r="C146" s="4" t="s">
        <v>23830</v>
      </c>
      <c r="D146" s="4" t="s">
        <v>24544</v>
      </c>
      <c r="E146" s="6">
        <v>18</v>
      </c>
      <c r="F146" s="4" t="s">
        <v>29</v>
      </c>
      <c r="G146" s="4" t="s">
        <v>6859</v>
      </c>
      <c r="H146" s="6" t="s">
        <v>6860</v>
      </c>
      <c r="I146" s="4" t="s">
        <v>558</v>
      </c>
      <c r="J146" s="4" t="s">
        <v>55</v>
      </c>
      <c r="K146" s="1">
        <v>44441</v>
      </c>
      <c r="L146" s="4" t="s">
        <v>35</v>
      </c>
    </row>
    <row r="147" spans="1:12" x14ac:dyDescent="0.8">
      <c r="A147" s="4" t="s">
        <v>16713</v>
      </c>
      <c r="B147" s="4" t="s">
        <v>16714</v>
      </c>
      <c r="C147" s="4" t="s">
        <v>23876</v>
      </c>
      <c r="D147" s="4" t="s">
        <v>24763</v>
      </c>
      <c r="E147" s="6">
        <v>18</v>
      </c>
      <c r="F147" s="4" t="s">
        <v>29</v>
      </c>
      <c r="G147" s="4" t="s">
        <v>16715</v>
      </c>
      <c r="H147" s="6" t="s">
        <v>16716</v>
      </c>
      <c r="I147" s="4" t="s">
        <v>529</v>
      </c>
      <c r="J147" s="4" t="s">
        <v>55</v>
      </c>
      <c r="K147" s="1">
        <v>44442</v>
      </c>
      <c r="L147" s="4" t="s">
        <v>35</v>
      </c>
    </row>
    <row r="148" spans="1:12" x14ac:dyDescent="0.8">
      <c r="A148" s="4" t="s">
        <v>15806</v>
      </c>
      <c r="B148" s="4" t="s">
        <v>15807</v>
      </c>
      <c r="C148" s="4" t="s">
        <v>24217</v>
      </c>
      <c r="D148" s="4" t="s">
        <v>24529</v>
      </c>
      <c r="E148" s="6">
        <v>18</v>
      </c>
      <c r="F148" s="4" t="s">
        <v>14</v>
      </c>
      <c r="G148" s="4" t="s">
        <v>15808</v>
      </c>
      <c r="H148" s="6" t="s">
        <v>15809</v>
      </c>
      <c r="I148" s="4" t="s">
        <v>167</v>
      </c>
      <c r="J148" s="4" t="s">
        <v>138</v>
      </c>
      <c r="K148" s="1">
        <v>44445</v>
      </c>
      <c r="L148" s="4" t="s">
        <v>26</v>
      </c>
    </row>
    <row r="149" spans="1:12" x14ac:dyDescent="0.8">
      <c r="A149" s="4" t="s">
        <v>10257</v>
      </c>
      <c r="B149" s="4" t="s">
        <v>10258</v>
      </c>
      <c r="C149" s="4" t="s">
        <v>23763</v>
      </c>
      <c r="D149" s="4" t="s">
        <v>24980</v>
      </c>
      <c r="E149" s="6">
        <v>18</v>
      </c>
      <c r="F149" s="4" t="s">
        <v>14</v>
      </c>
      <c r="G149" s="4" t="s">
        <v>10259</v>
      </c>
      <c r="H149" s="6" t="s">
        <v>10260</v>
      </c>
      <c r="I149" s="4" t="s">
        <v>220</v>
      </c>
      <c r="J149" s="4" t="s">
        <v>221</v>
      </c>
      <c r="K149" s="1">
        <v>44449</v>
      </c>
      <c r="L149" s="4" t="s">
        <v>42</v>
      </c>
    </row>
    <row r="150" spans="1:12" x14ac:dyDescent="0.8">
      <c r="A150" s="4" t="s">
        <v>12800</v>
      </c>
      <c r="B150" s="4" t="s">
        <v>12801</v>
      </c>
      <c r="C150" s="4" t="s">
        <v>23825</v>
      </c>
      <c r="D150" s="4" t="s">
        <v>25017</v>
      </c>
      <c r="E150" s="6">
        <v>18</v>
      </c>
      <c r="F150" s="4" t="s">
        <v>14</v>
      </c>
      <c r="G150" s="4" t="s">
        <v>12802</v>
      </c>
      <c r="H150" s="6" t="s">
        <v>12803</v>
      </c>
      <c r="I150" s="4" t="s">
        <v>573</v>
      </c>
      <c r="J150" s="4" t="s">
        <v>193</v>
      </c>
      <c r="K150" s="1">
        <v>44451</v>
      </c>
      <c r="L150" s="4" t="s">
        <v>35</v>
      </c>
    </row>
    <row r="151" spans="1:12" x14ac:dyDescent="0.8">
      <c r="A151" s="4" t="s">
        <v>18571</v>
      </c>
      <c r="B151" s="4" t="s">
        <v>10206</v>
      </c>
      <c r="C151" s="4" t="s">
        <v>23752</v>
      </c>
      <c r="D151" s="4" t="s">
        <v>24544</v>
      </c>
      <c r="E151" s="6">
        <v>18</v>
      </c>
      <c r="F151" s="4" t="s">
        <v>14</v>
      </c>
      <c r="G151" s="4" t="s">
        <v>18572</v>
      </c>
      <c r="H151" s="6" t="s">
        <v>18573</v>
      </c>
      <c r="I151" s="4" t="s">
        <v>91</v>
      </c>
      <c r="J151" s="4" t="s">
        <v>92</v>
      </c>
      <c r="K151" s="1">
        <v>44452</v>
      </c>
      <c r="L151" s="4" t="s">
        <v>26</v>
      </c>
    </row>
    <row r="152" spans="1:12" x14ac:dyDescent="0.8">
      <c r="A152" s="4" t="s">
        <v>16152</v>
      </c>
      <c r="B152" s="4" t="s">
        <v>16153</v>
      </c>
      <c r="C152" s="4" t="s">
        <v>23745</v>
      </c>
      <c r="D152" s="4" t="s">
        <v>23742</v>
      </c>
      <c r="E152" s="6">
        <v>18</v>
      </c>
      <c r="F152" s="4" t="s">
        <v>29</v>
      </c>
      <c r="G152" s="4" t="s">
        <v>16154</v>
      </c>
      <c r="H152" s="6" t="s">
        <v>16155</v>
      </c>
      <c r="I152" s="4" t="s">
        <v>179</v>
      </c>
      <c r="J152" s="4" t="s">
        <v>180</v>
      </c>
      <c r="K152" s="1">
        <v>44461</v>
      </c>
      <c r="L152" s="4" t="s">
        <v>35</v>
      </c>
    </row>
    <row r="153" spans="1:12" x14ac:dyDescent="0.8">
      <c r="A153" s="4" t="s">
        <v>19387</v>
      </c>
      <c r="B153" s="4" t="s">
        <v>19388</v>
      </c>
      <c r="C153" s="4" t="s">
        <v>23742</v>
      </c>
      <c r="D153" s="4" t="s">
        <v>24742</v>
      </c>
      <c r="E153" s="6">
        <v>18</v>
      </c>
      <c r="F153" s="4" t="s">
        <v>14</v>
      </c>
      <c r="G153" s="4" t="s">
        <v>19389</v>
      </c>
      <c r="H153" s="6" t="s">
        <v>19390</v>
      </c>
      <c r="I153" s="4" t="s">
        <v>105</v>
      </c>
      <c r="J153" s="4" t="s">
        <v>48</v>
      </c>
      <c r="K153" s="1">
        <v>44482</v>
      </c>
      <c r="L153" s="4" t="s">
        <v>26</v>
      </c>
    </row>
    <row r="154" spans="1:12" x14ac:dyDescent="0.8">
      <c r="A154" s="4" t="s">
        <v>20455</v>
      </c>
      <c r="B154" s="4" t="s">
        <v>20456</v>
      </c>
      <c r="C154" s="4" t="s">
        <v>24055</v>
      </c>
      <c r="D154" s="4" t="s">
        <v>25124</v>
      </c>
      <c r="E154" s="6">
        <v>18</v>
      </c>
      <c r="F154" s="4" t="s">
        <v>29</v>
      </c>
      <c r="G154" s="4" t="s">
        <v>20457</v>
      </c>
      <c r="H154" s="6" t="s">
        <v>20458</v>
      </c>
      <c r="I154" s="4" t="s">
        <v>80</v>
      </c>
      <c r="J154" s="4" t="s">
        <v>74</v>
      </c>
      <c r="K154" s="1">
        <v>44491</v>
      </c>
      <c r="L154" s="4" t="s">
        <v>42</v>
      </c>
    </row>
    <row r="155" spans="1:12" x14ac:dyDescent="0.8">
      <c r="A155" s="4" t="s">
        <v>1318</v>
      </c>
      <c r="B155" s="4" t="s">
        <v>1319</v>
      </c>
      <c r="C155" s="4" t="s">
        <v>23801</v>
      </c>
      <c r="D155" s="4" t="s">
        <v>24501</v>
      </c>
      <c r="E155" s="6">
        <v>18</v>
      </c>
      <c r="F155" s="4" t="s">
        <v>14</v>
      </c>
      <c r="G155" s="4" t="s">
        <v>1320</v>
      </c>
      <c r="I155" s="4" t="s">
        <v>260</v>
      </c>
      <c r="J155" s="4" t="s">
        <v>113</v>
      </c>
      <c r="K155" s="1">
        <v>44491</v>
      </c>
      <c r="L155" s="4" t="s">
        <v>35</v>
      </c>
    </row>
    <row r="156" spans="1:12" x14ac:dyDescent="0.8">
      <c r="A156" s="4" t="s">
        <v>16601</v>
      </c>
      <c r="B156" s="4" t="s">
        <v>16602</v>
      </c>
      <c r="C156" s="4" t="s">
        <v>23970</v>
      </c>
      <c r="D156" s="4" t="s">
        <v>24506</v>
      </c>
      <c r="E156" s="6">
        <v>18</v>
      </c>
      <c r="F156" s="4" t="s">
        <v>29</v>
      </c>
      <c r="G156" s="4" t="s">
        <v>25237</v>
      </c>
      <c r="H156" s="6" t="s">
        <v>16603</v>
      </c>
      <c r="I156" s="4" t="s">
        <v>578</v>
      </c>
      <c r="J156" s="4" t="s">
        <v>113</v>
      </c>
      <c r="K156" s="1">
        <v>44500</v>
      </c>
      <c r="L156" s="4" t="s">
        <v>42</v>
      </c>
    </row>
    <row r="157" spans="1:12" x14ac:dyDescent="0.8">
      <c r="A157" s="4" t="s">
        <v>18630</v>
      </c>
      <c r="B157" s="4" t="s">
        <v>18631</v>
      </c>
      <c r="C157" s="4" t="s">
        <v>23935</v>
      </c>
      <c r="D157" s="4" t="s">
        <v>24156</v>
      </c>
      <c r="E157" s="6">
        <v>18</v>
      </c>
      <c r="F157" s="4" t="s">
        <v>29</v>
      </c>
      <c r="G157" s="4" t="s">
        <v>18632</v>
      </c>
      <c r="H157" s="6" t="s">
        <v>18633</v>
      </c>
      <c r="I157" s="4" t="s">
        <v>54</v>
      </c>
      <c r="J157" s="4" t="s">
        <v>55</v>
      </c>
      <c r="K157" s="1">
        <v>44500</v>
      </c>
      <c r="L157" s="4" t="s">
        <v>35</v>
      </c>
    </row>
    <row r="158" spans="1:12" x14ac:dyDescent="0.8">
      <c r="A158" s="4" t="s">
        <v>13998</v>
      </c>
      <c r="B158" s="4" t="s">
        <v>13999</v>
      </c>
      <c r="C158" s="4" t="s">
        <v>23917</v>
      </c>
      <c r="D158" s="4" t="s">
        <v>24373</v>
      </c>
      <c r="E158" s="6">
        <v>18</v>
      </c>
      <c r="F158" s="4" t="s">
        <v>29</v>
      </c>
      <c r="G158" s="4" t="s">
        <v>14000</v>
      </c>
      <c r="H158" s="6" t="s">
        <v>14001</v>
      </c>
      <c r="I158" s="4" t="s">
        <v>1974</v>
      </c>
      <c r="J158" s="4" t="s">
        <v>180</v>
      </c>
      <c r="K158" s="1">
        <v>44501</v>
      </c>
      <c r="L158" s="4" t="s">
        <v>42</v>
      </c>
    </row>
    <row r="159" spans="1:12" x14ac:dyDescent="0.8">
      <c r="A159" s="4" t="s">
        <v>21848</v>
      </c>
      <c r="B159" s="4" t="s">
        <v>21849</v>
      </c>
      <c r="C159" s="4" t="s">
        <v>23894</v>
      </c>
      <c r="D159" s="4" t="s">
        <v>24386</v>
      </c>
      <c r="E159" s="6">
        <v>18</v>
      </c>
      <c r="F159" s="4" t="s">
        <v>29</v>
      </c>
      <c r="G159" s="4" t="s">
        <v>21850</v>
      </c>
      <c r="H159" s="6" t="s">
        <v>21851</v>
      </c>
      <c r="I159" s="4" t="s">
        <v>781</v>
      </c>
      <c r="J159" s="4" t="s">
        <v>145</v>
      </c>
      <c r="K159" s="1">
        <v>44503</v>
      </c>
      <c r="L159" s="4" t="s">
        <v>35</v>
      </c>
    </row>
    <row r="160" spans="1:12" x14ac:dyDescent="0.8">
      <c r="A160" s="4" t="s">
        <v>1379</v>
      </c>
      <c r="B160" s="4" t="s">
        <v>1380</v>
      </c>
      <c r="C160" s="4" t="s">
        <v>23904</v>
      </c>
      <c r="D160" s="4" t="s">
        <v>24331</v>
      </c>
      <c r="E160" s="6">
        <v>18</v>
      </c>
      <c r="F160" s="4" t="s">
        <v>29</v>
      </c>
      <c r="G160" s="4" t="s">
        <v>492</v>
      </c>
      <c r="H160" s="6" t="s">
        <v>1381</v>
      </c>
      <c r="I160" s="4" t="s">
        <v>1383</v>
      </c>
      <c r="J160" s="4" t="s">
        <v>92</v>
      </c>
      <c r="K160" s="1">
        <v>44508</v>
      </c>
      <c r="L160" s="4" t="s">
        <v>35</v>
      </c>
    </row>
    <row r="161" spans="1:12" x14ac:dyDescent="0.8">
      <c r="A161" s="4" t="s">
        <v>22725</v>
      </c>
      <c r="B161" s="4" t="s">
        <v>22726</v>
      </c>
      <c r="C161" s="4" t="s">
        <v>23965</v>
      </c>
      <c r="D161" s="4" t="s">
        <v>24182</v>
      </c>
      <c r="E161" s="6">
        <v>18</v>
      </c>
      <c r="F161" s="4" t="s">
        <v>29</v>
      </c>
      <c r="G161" s="4" t="s">
        <v>22727</v>
      </c>
      <c r="H161" s="6" t="s">
        <v>22728</v>
      </c>
      <c r="I161" s="4" t="s">
        <v>309</v>
      </c>
      <c r="J161" s="4" t="s">
        <v>74</v>
      </c>
      <c r="K161" s="1">
        <v>44509</v>
      </c>
      <c r="L161" s="4" t="s">
        <v>35</v>
      </c>
    </row>
    <row r="162" spans="1:12" x14ac:dyDescent="0.8">
      <c r="A162" s="4" t="s">
        <v>18459</v>
      </c>
      <c r="B162" s="4" t="s">
        <v>18460</v>
      </c>
      <c r="C162" s="4" t="s">
        <v>23777</v>
      </c>
      <c r="D162" s="4" t="s">
        <v>24896</v>
      </c>
      <c r="E162" s="6">
        <v>18</v>
      </c>
      <c r="F162" s="4" t="s">
        <v>29</v>
      </c>
      <c r="G162" s="4" t="s">
        <v>18461</v>
      </c>
      <c r="H162" s="6" t="s">
        <v>18462</v>
      </c>
      <c r="I162" s="4" t="s">
        <v>932</v>
      </c>
      <c r="J162" s="4" t="s">
        <v>126</v>
      </c>
      <c r="K162" s="1">
        <v>44518</v>
      </c>
      <c r="L162" s="4" t="s">
        <v>42</v>
      </c>
    </row>
    <row r="163" spans="1:12" x14ac:dyDescent="0.8">
      <c r="A163" s="4" t="s">
        <v>9606</v>
      </c>
      <c r="B163" s="4" t="s">
        <v>9607</v>
      </c>
      <c r="C163" s="4" t="s">
        <v>23873</v>
      </c>
      <c r="D163" s="4" t="s">
        <v>24964</v>
      </c>
      <c r="E163" s="6">
        <v>18</v>
      </c>
      <c r="F163" s="4" t="s">
        <v>29</v>
      </c>
      <c r="G163" s="4" t="s">
        <v>9608</v>
      </c>
      <c r="H163" s="6" t="s">
        <v>9609</v>
      </c>
      <c r="I163" s="4" t="s">
        <v>167</v>
      </c>
      <c r="J163" s="4" t="s">
        <v>138</v>
      </c>
      <c r="K163" s="1">
        <v>44521</v>
      </c>
      <c r="L163" s="4" t="s">
        <v>35</v>
      </c>
    </row>
    <row r="164" spans="1:12" x14ac:dyDescent="0.8">
      <c r="A164" s="4" t="s">
        <v>19469</v>
      </c>
      <c r="B164" s="4" t="s">
        <v>23725</v>
      </c>
      <c r="C164" s="4" t="s">
        <v>23748</v>
      </c>
      <c r="D164" s="4" t="s">
        <v>25147</v>
      </c>
      <c r="E164" s="6">
        <v>18</v>
      </c>
      <c r="F164" s="4" t="s">
        <v>29</v>
      </c>
      <c r="G164" s="4" t="s">
        <v>19470</v>
      </c>
      <c r="H164" s="6" t="s">
        <v>19471</v>
      </c>
      <c r="I164" s="4" t="s">
        <v>309</v>
      </c>
      <c r="K164" s="1">
        <v>44525</v>
      </c>
      <c r="L164" s="4" t="s">
        <v>42</v>
      </c>
    </row>
    <row r="165" spans="1:12" x14ac:dyDescent="0.8">
      <c r="A165" s="4" t="s">
        <v>20575</v>
      </c>
      <c r="B165" s="4" t="s">
        <v>20576</v>
      </c>
      <c r="C165" s="4" t="s">
        <v>23740</v>
      </c>
      <c r="D165" s="4" t="s">
        <v>24922</v>
      </c>
      <c r="E165" s="6">
        <v>18</v>
      </c>
      <c r="F165" s="4" t="s">
        <v>14</v>
      </c>
      <c r="G165" s="4" t="s">
        <v>20577</v>
      </c>
      <c r="H165" s="6" t="s">
        <v>20578</v>
      </c>
      <c r="I165" s="4" t="s">
        <v>291</v>
      </c>
      <c r="J165" s="4" t="s">
        <v>92</v>
      </c>
      <c r="K165" s="1">
        <v>44531</v>
      </c>
      <c r="L165" s="4" t="s">
        <v>35</v>
      </c>
    </row>
    <row r="166" spans="1:12" x14ac:dyDescent="0.8">
      <c r="A166" s="4" t="s">
        <v>8314</v>
      </c>
      <c r="B166" s="4" t="s">
        <v>8315</v>
      </c>
      <c r="C166" s="4" t="s">
        <v>23831</v>
      </c>
      <c r="D166" s="4" t="s">
        <v>24380</v>
      </c>
      <c r="E166" s="6">
        <v>18</v>
      </c>
      <c r="F166" s="4" t="s">
        <v>14</v>
      </c>
      <c r="G166" s="4" t="s">
        <v>8316</v>
      </c>
      <c r="H166" s="6" t="s">
        <v>8317</v>
      </c>
      <c r="I166" s="4" t="s">
        <v>489</v>
      </c>
      <c r="J166" s="4" t="s">
        <v>34</v>
      </c>
      <c r="K166" s="1">
        <v>44531</v>
      </c>
      <c r="L166" s="4" t="s">
        <v>35</v>
      </c>
    </row>
    <row r="167" spans="1:12" x14ac:dyDescent="0.8">
      <c r="A167" s="4" t="s">
        <v>12932</v>
      </c>
      <c r="B167" s="4" t="s">
        <v>12933</v>
      </c>
      <c r="C167" s="4" t="s">
        <v>23900</v>
      </c>
      <c r="D167" s="4" t="s">
        <v>24513</v>
      </c>
      <c r="E167" s="6">
        <v>18</v>
      </c>
      <c r="F167" s="4" t="s">
        <v>29</v>
      </c>
      <c r="G167" s="4" t="s">
        <v>12934</v>
      </c>
      <c r="H167" s="6" t="s">
        <v>12935</v>
      </c>
      <c r="I167" s="4" t="s">
        <v>249</v>
      </c>
      <c r="J167" s="4" t="s">
        <v>55</v>
      </c>
      <c r="K167" s="1">
        <v>44531</v>
      </c>
      <c r="L167" s="4" t="s">
        <v>35</v>
      </c>
    </row>
    <row r="168" spans="1:12" x14ac:dyDescent="0.8">
      <c r="A168" s="4" t="s">
        <v>9184</v>
      </c>
      <c r="B168" s="4" t="s">
        <v>9185</v>
      </c>
      <c r="C168" s="4" t="s">
        <v>23801</v>
      </c>
      <c r="D168" s="4" t="s">
        <v>24634</v>
      </c>
      <c r="E168" s="6">
        <v>18</v>
      </c>
      <c r="F168" s="4" t="s">
        <v>14</v>
      </c>
      <c r="G168" s="4" t="s">
        <v>9186</v>
      </c>
      <c r="H168" s="6" t="s">
        <v>9187</v>
      </c>
      <c r="I168" s="4" t="s">
        <v>473</v>
      </c>
      <c r="J168" s="4" t="s">
        <v>113</v>
      </c>
      <c r="K168" s="1">
        <v>44534</v>
      </c>
      <c r="L168" s="4" t="s">
        <v>42</v>
      </c>
    </row>
    <row r="169" spans="1:12" x14ac:dyDescent="0.8">
      <c r="A169" s="4" t="s">
        <v>7558</v>
      </c>
      <c r="B169" s="4" t="s">
        <v>7559</v>
      </c>
      <c r="C169" s="4" t="s">
        <v>23867</v>
      </c>
      <c r="D169" s="4" t="s">
        <v>24338</v>
      </c>
      <c r="E169" s="6">
        <v>18</v>
      </c>
      <c r="F169" s="4" t="s">
        <v>14</v>
      </c>
      <c r="G169" s="4" t="s">
        <v>7560</v>
      </c>
      <c r="H169" s="6">
        <v>6109265576</v>
      </c>
      <c r="I169" s="4" t="s">
        <v>952</v>
      </c>
      <c r="J169" s="4" t="s">
        <v>126</v>
      </c>
      <c r="K169" s="1">
        <v>44536</v>
      </c>
      <c r="L169" s="4" t="s">
        <v>42</v>
      </c>
    </row>
    <row r="170" spans="1:12" x14ac:dyDescent="0.8">
      <c r="A170" s="4" t="s">
        <v>4810</v>
      </c>
      <c r="B170" s="4" t="s">
        <v>4811</v>
      </c>
      <c r="C170" s="4" t="s">
        <v>23806</v>
      </c>
      <c r="D170" s="4" t="s">
        <v>24396</v>
      </c>
      <c r="E170" s="6">
        <v>18</v>
      </c>
      <c r="F170" s="4" t="s">
        <v>14</v>
      </c>
      <c r="G170" s="4" t="s">
        <v>4812</v>
      </c>
      <c r="H170" s="6" t="s">
        <v>4813</v>
      </c>
      <c r="I170" s="4" t="s">
        <v>270</v>
      </c>
      <c r="J170" s="4" t="s">
        <v>19</v>
      </c>
      <c r="K170" s="1">
        <v>44542</v>
      </c>
      <c r="L170" s="4" t="s">
        <v>35</v>
      </c>
    </row>
    <row r="171" spans="1:12" x14ac:dyDescent="0.8">
      <c r="A171" s="4" t="s">
        <v>7393</v>
      </c>
      <c r="B171" s="4" t="s">
        <v>7394</v>
      </c>
      <c r="C171" s="4" t="s">
        <v>24146</v>
      </c>
      <c r="D171" s="4" t="s">
        <v>24331</v>
      </c>
      <c r="E171" s="6">
        <v>18</v>
      </c>
      <c r="F171" s="4" t="s">
        <v>14</v>
      </c>
      <c r="G171" s="4" t="s">
        <v>7395</v>
      </c>
      <c r="H171" s="6" t="s">
        <v>7396</v>
      </c>
      <c r="I171" s="4" t="s">
        <v>260</v>
      </c>
      <c r="J171" s="4" t="s">
        <v>113</v>
      </c>
      <c r="K171" s="1">
        <v>44565</v>
      </c>
      <c r="L171" s="4" t="s">
        <v>42</v>
      </c>
    </row>
    <row r="172" spans="1:12" x14ac:dyDescent="0.8">
      <c r="A172" s="4" t="s">
        <v>1079</v>
      </c>
      <c r="B172" s="4" t="s">
        <v>1080</v>
      </c>
      <c r="C172" s="4" t="s">
        <v>23862</v>
      </c>
      <c r="D172" s="4" t="s">
        <v>24471</v>
      </c>
      <c r="E172" s="6">
        <v>18</v>
      </c>
      <c r="F172" s="4" t="s">
        <v>29</v>
      </c>
      <c r="G172" s="4" t="s">
        <v>25190</v>
      </c>
      <c r="H172" s="6">
        <f>1-476-996-3938</f>
        <v>-5409</v>
      </c>
      <c r="I172" s="4" t="s">
        <v>119</v>
      </c>
      <c r="J172" s="4" t="s">
        <v>55</v>
      </c>
      <c r="K172" s="1">
        <v>44577</v>
      </c>
      <c r="L172" s="4" t="s">
        <v>42</v>
      </c>
    </row>
    <row r="173" spans="1:12" x14ac:dyDescent="0.8">
      <c r="A173" s="4" t="s">
        <v>11178</v>
      </c>
      <c r="B173" s="4" t="s">
        <v>11179</v>
      </c>
      <c r="C173" s="4" t="s">
        <v>23850</v>
      </c>
      <c r="D173" s="4" t="s">
        <v>23785</v>
      </c>
      <c r="E173" s="6">
        <v>18</v>
      </c>
      <c r="F173" s="4" t="s">
        <v>29</v>
      </c>
      <c r="G173" s="4" t="s">
        <v>11180</v>
      </c>
      <c r="H173" s="6">
        <v>6595784281</v>
      </c>
      <c r="I173" s="4" t="s">
        <v>80</v>
      </c>
      <c r="J173" s="4" t="s">
        <v>74</v>
      </c>
      <c r="K173" s="1">
        <v>44579</v>
      </c>
      <c r="L173" s="4" t="s">
        <v>42</v>
      </c>
    </row>
    <row r="174" spans="1:12" x14ac:dyDescent="0.8">
      <c r="A174" s="4" t="s">
        <v>13740</v>
      </c>
      <c r="B174" s="4" t="s">
        <v>13741</v>
      </c>
      <c r="C174" s="4" t="s">
        <v>23832</v>
      </c>
      <c r="D174" s="4" t="s">
        <v>24380</v>
      </c>
      <c r="E174" s="6">
        <v>18</v>
      </c>
      <c r="F174" s="4" t="s">
        <v>29</v>
      </c>
      <c r="G174" s="4" t="s">
        <v>13742</v>
      </c>
      <c r="H174" s="6" t="s">
        <v>13743</v>
      </c>
      <c r="I174" s="4" t="s">
        <v>355</v>
      </c>
      <c r="K174" s="1">
        <v>44580</v>
      </c>
      <c r="L174" s="4" t="s">
        <v>42</v>
      </c>
    </row>
    <row r="175" spans="1:12" x14ac:dyDescent="0.8">
      <c r="A175" s="4" t="s">
        <v>2994</v>
      </c>
      <c r="B175" s="4" t="s">
        <v>2995</v>
      </c>
      <c r="C175" s="4" t="s">
        <v>23945</v>
      </c>
      <c r="D175" s="4" t="s">
        <v>24603</v>
      </c>
      <c r="E175" s="6">
        <v>18</v>
      </c>
      <c r="F175" s="4" t="s">
        <v>108</v>
      </c>
      <c r="G175" s="4" t="s">
        <v>2996</v>
      </c>
      <c r="H175" s="6" t="s">
        <v>2997</v>
      </c>
      <c r="I175" s="4" t="s">
        <v>558</v>
      </c>
      <c r="J175" s="4" t="s">
        <v>55</v>
      </c>
      <c r="K175" s="1">
        <v>44582</v>
      </c>
      <c r="L175" s="4" t="s">
        <v>35</v>
      </c>
    </row>
    <row r="176" spans="1:12" x14ac:dyDescent="0.8">
      <c r="A176" s="4" t="s">
        <v>7152</v>
      </c>
      <c r="B176" s="4" t="s">
        <v>7153</v>
      </c>
      <c r="C176" s="4" t="s">
        <v>24023</v>
      </c>
      <c r="D176" s="4" t="s">
        <v>24428</v>
      </c>
      <c r="E176" s="6">
        <v>18</v>
      </c>
      <c r="F176" s="4" t="s">
        <v>14</v>
      </c>
      <c r="G176" s="4" t="s">
        <v>7154</v>
      </c>
      <c r="H176" s="6" t="s">
        <v>7155</v>
      </c>
      <c r="I176" s="4" t="s">
        <v>355</v>
      </c>
      <c r="J176" s="4" t="s">
        <v>180</v>
      </c>
      <c r="K176" s="1">
        <v>44588</v>
      </c>
      <c r="L176" s="4" t="s">
        <v>35</v>
      </c>
    </row>
    <row r="177" spans="1:12" x14ac:dyDescent="0.8">
      <c r="A177" s="4" t="s">
        <v>6108</v>
      </c>
      <c r="B177" s="4" t="s">
        <v>6109</v>
      </c>
      <c r="C177" s="4" t="s">
        <v>23883</v>
      </c>
      <c r="D177" s="4" t="s">
        <v>24465</v>
      </c>
      <c r="E177" s="6">
        <v>18</v>
      </c>
      <c r="F177" s="4" t="s">
        <v>14</v>
      </c>
      <c r="G177" s="4" t="s">
        <v>6110</v>
      </c>
      <c r="H177" s="6" t="s">
        <v>6111</v>
      </c>
      <c r="I177" s="4" t="s">
        <v>510</v>
      </c>
      <c r="J177" s="4" t="s">
        <v>126</v>
      </c>
      <c r="K177" s="1">
        <v>44589</v>
      </c>
      <c r="L177" s="4" t="s">
        <v>35</v>
      </c>
    </row>
    <row r="178" spans="1:12" x14ac:dyDescent="0.8">
      <c r="A178" s="4" t="s">
        <v>19194</v>
      </c>
      <c r="B178" s="4" t="s">
        <v>19195</v>
      </c>
      <c r="C178" s="4" t="s">
        <v>24090</v>
      </c>
      <c r="D178" s="4" t="s">
        <v>25145</v>
      </c>
      <c r="E178" s="6">
        <v>18</v>
      </c>
      <c r="F178" s="4" t="s">
        <v>29</v>
      </c>
      <c r="G178" s="4" t="s">
        <v>19196</v>
      </c>
      <c r="H178" s="6" t="s">
        <v>19197</v>
      </c>
      <c r="I178" s="4" t="s">
        <v>54</v>
      </c>
      <c r="J178" s="4" t="s">
        <v>55</v>
      </c>
      <c r="K178" s="1">
        <v>44600</v>
      </c>
      <c r="L178" s="4" t="s">
        <v>35</v>
      </c>
    </row>
    <row r="179" spans="1:12" x14ac:dyDescent="0.8">
      <c r="A179" s="4" t="s">
        <v>18439</v>
      </c>
      <c r="B179" s="4" t="s">
        <v>18440</v>
      </c>
      <c r="C179" s="4" t="s">
        <v>23904</v>
      </c>
      <c r="D179" s="4" t="s">
        <v>24034</v>
      </c>
      <c r="E179" s="6">
        <v>18</v>
      </c>
      <c r="F179" s="4" t="s">
        <v>29</v>
      </c>
      <c r="G179" s="4" t="s">
        <v>18441</v>
      </c>
      <c r="H179" s="6" t="s">
        <v>18442</v>
      </c>
      <c r="I179" s="4" t="s">
        <v>18</v>
      </c>
      <c r="J179" s="4" t="s">
        <v>19</v>
      </c>
      <c r="K179" s="1">
        <v>44607</v>
      </c>
      <c r="L179" s="4" t="s">
        <v>42</v>
      </c>
    </row>
    <row r="180" spans="1:12" x14ac:dyDescent="0.8">
      <c r="A180" s="4" t="s">
        <v>22383</v>
      </c>
      <c r="B180" s="4" t="s">
        <v>22384</v>
      </c>
      <c r="C180" s="4" t="s">
        <v>23773</v>
      </c>
      <c r="D180" s="4" t="s">
        <v>24432</v>
      </c>
      <c r="E180" s="6">
        <v>18</v>
      </c>
      <c r="F180" s="4" t="s">
        <v>29</v>
      </c>
      <c r="G180" s="4" t="s">
        <v>22385</v>
      </c>
      <c r="H180" s="6" t="s">
        <v>22386</v>
      </c>
      <c r="I180" s="4" t="s">
        <v>255</v>
      </c>
      <c r="J180" s="4" t="s">
        <v>145</v>
      </c>
      <c r="K180" s="1">
        <v>44609</v>
      </c>
      <c r="L180" s="4" t="s">
        <v>26</v>
      </c>
    </row>
    <row r="181" spans="1:12" x14ac:dyDescent="0.8">
      <c r="A181" s="4" t="s">
        <v>19907</v>
      </c>
      <c r="B181" s="4" t="s">
        <v>19908</v>
      </c>
      <c r="C181" s="4" t="s">
        <v>23901</v>
      </c>
      <c r="D181" s="4" t="s">
        <v>24749</v>
      </c>
      <c r="E181" s="6">
        <v>18</v>
      </c>
      <c r="F181" s="4" t="s">
        <v>29</v>
      </c>
      <c r="G181" s="4" t="s">
        <v>19909</v>
      </c>
      <c r="H181" s="6" t="s">
        <v>19910</v>
      </c>
      <c r="I181" s="4" t="s">
        <v>255</v>
      </c>
      <c r="J181" s="4" t="s">
        <v>145</v>
      </c>
      <c r="K181" s="1">
        <v>44610</v>
      </c>
      <c r="L181" s="4" t="s">
        <v>35</v>
      </c>
    </row>
    <row r="182" spans="1:12" x14ac:dyDescent="0.8">
      <c r="A182" s="4" t="s">
        <v>22784</v>
      </c>
      <c r="B182" s="4" t="s">
        <v>22785</v>
      </c>
      <c r="C182" s="4" t="s">
        <v>24024</v>
      </c>
      <c r="D182" s="4" t="s">
        <v>24987</v>
      </c>
      <c r="E182" s="6">
        <v>18</v>
      </c>
      <c r="F182" s="4" t="s">
        <v>14</v>
      </c>
      <c r="G182" s="4" t="s">
        <v>22786</v>
      </c>
      <c r="H182" s="6" t="s">
        <v>22787</v>
      </c>
      <c r="I182" s="4" t="s">
        <v>54</v>
      </c>
      <c r="J182" s="4" t="s">
        <v>55</v>
      </c>
      <c r="K182" s="1">
        <v>44619</v>
      </c>
      <c r="L182" s="4" t="s">
        <v>35</v>
      </c>
    </row>
    <row r="183" spans="1:12" x14ac:dyDescent="0.8">
      <c r="A183" s="4" t="s">
        <v>13726</v>
      </c>
      <c r="B183" s="4" t="s">
        <v>13727</v>
      </c>
      <c r="C183" s="4" t="s">
        <v>24268</v>
      </c>
      <c r="D183" s="4" t="s">
        <v>24125</v>
      </c>
      <c r="E183" s="6">
        <v>18</v>
      </c>
      <c r="F183" s="4" t="s">
        <v>29</v>
      </c>
      <c r="G183" s="4" t="s">
        <v>13728</v>
      </c>
      <c r="H183" s="6" t="s">
        <v>13729</v>
      </c>
      <c r="I183" s="4" t="s">
        <v>18</v>
      </c>
      <c r="J183" s="4" t="s">
        <v>19</v>
      </c>
      <c r="K183" s="1">
        <v>44623</v>
      </c>
      <c r="L183" s="4" t="s">
        <v>35</v>
      </c>
    </row>
    <row r="184" spans="1:12" x14ac:dyDescent="0.8">
      <c r="A184" s="4" t="s">
        <v>11285</v>
      </c>
      <c r="B184" s="4" t="s">
        <v>11286</v>
      </c>
      <c r="C184" s="4" t="s">
        <v>23937</v>
      </c>
      <c r="D184" s="4" t="s">
        <v>23849</v>
      </c>
      <c r="E184" s="6">
        <v>18</v>
      </c>
      <c r="F184" s="4" t="s">
        <v>29</v>
      </c>
      <c r="G184" s="4" t="s">
        <v>11287</v>
      </c>
      <c r="H184" s="6" t="s">
        <v>11288</v>
      </c>
      <c r="I184" s="4" t="s">
        <v>179</v>
      </c>
      <c r="J184" s="4" t="s">
        <v>180</v>
      </c>
      <c r="K184" s="1">
        <v>44630</v>
      </c>
      <c r="L184" s="4" t="s">
        <v>35</v>
      </c>
    </row>
    <row r="185" spans="1:12" x14ac:dyDescent="0.8">
      <c r="A185" s="4" t="s">
        <v>17206</v>
      </c>
      <c r="B185" s="4" t="s">
        <v>17207</v>
      </c>
      <c r="C185" s="4" t="s">
        <v>24003</v>
      </c>
      <c r="D185" s="4" t="s">
        <v>24375</v>
      </c>
      <c r="E185" s="6">
        <v>18</v>
      </c>
      <c r="F185" s="4" t="s">
        <v>14</v>
      </c>
      <c r="G185" s="4" t="s">
        <v>17208</v>
      </c>
      <c r="H185" s="6" t="s">
        <v>17209</v>
      </c>
      <c r="I185" s="4" t="s">
        <v>227</v>
      </c>
      <c r="J185" s="4" t="s">
        <v>221</v>
      </c>
      <c r="K185" s="1">
        <v>44633</v>
      </c>
      <c r="L185" s="4" t="s">
        <v>35</v>
      </c>
    </row>
    <row r="186" spans="1:12" x14ac:dyDescent="0.8">
      <c r="A186" s="4" t="s">
        <v>9254</v>
      </c>
      <c r="B186" s="4" t="s">
        <v>9255</v>
      </c>
      <c r="C186" s="4" t="s">
        <v>23817</v>
      </c>
      <c r="D186" s="4" t="s">
        <v>24539</v>
      </c>
      <c r="E186" s="6">
        <v>18</v>
      </c>
      <c r="F186" s="4" t="s">
        <v>108</v>
      </c>
      <c r="G186" s="4" t="s">
        <v>9256</v>
      </c>
      <c r="H186" s="6" t="s">
        <v>9257</v>
      </c>
      <c r="I186" s="4" t="s">
        <v>291</v>
      </c>
      <c r="J186" s="4" t="s">
        <v>92</v>
      </c>
      <c r="K186" s="1">
        <v>44640</v>
      </c>
      <c r="L186" s="4" t="s">
        <v>35</v>
      </c>
    </row>
    <row r="187" spans="1:12" x14ac:dyDescent="0.8">
      <c r="A187" s="4" t="s">
        <v>16900</v>
      </c>
      <c r="B187" s="4" t="s">
        <v>16901</v>
      </c>
      <c r="C187" s="4" t="s">
        <v>23917</v>
      </c>
      <c r="D187" s="4" t="s">
        <v>24456</v>
      </c>
      <c r="E187" s="6">
        <v>18</v>
      </c>
      <c r="F187" s="4" t="s">
        <v>29</v>
      </c>
      <c r="G187" s="4" t="s">
        <v>14239</v>
      </c>
      <c r="H187" s="6">
        <f>1-407-953-5948</f>
        <v>-7307</v>
      </c>
      <c r="I187" s="4" t="s">
        <v>529</v>
      </c>
      <c r="J187" s="4" t="s">
        <v>55</v>
      </c>
      <c r="K187" s="1">
        <v>44640</v>
      </c>
      <c r="L187" s="4" t="s">
        <v>42</v>
      </c>
    </row>
    <row r="188" spans="1:12" x14ac:dyDescent="0.8">
      <c r="A188" s="4" t="s">
        <v>14040</v>
      </c>
      <c r="B188" s="4" t="s">
        <v>14041</v>
      </c>
      <c r="C188" s="4" t="s">
        <v>23848</v>
      </c>
      <c r="D188" s="4" t="s">
        <v>24415</v>
      </c>
      <c r="E188" s="6">
        <v>18</v>
      </c>
      <c r="F188" s="4" t="s">
        <v>14</v>
      </c>
      <c r="G188" s="4" t="s">
        <v>14042</v>
      </c>
      <c r="I188" s="4" t="s">
        <v>303</v>
      </c>
      <c r="J188" s="4" t="s">
        <v>221</v>
      </c>
      <c r="K188" s="1">
        <v>44645</v>
      </c>
      <c r="L188" s="4" t="s">
        <v>35</v>
      </c>
    </row>
    <row r="189" spans="1:12" x14ac:dyDescent="0.8">
      <c r="A189" s="4" t="s">
        <v>11869</v>
      </c>
      <c r="B189" s="4" t="s">
        <v>11870</v>
      </c>
      <c r="C189" s="4" t="s">
        <v>23848</v>
      </c>
      <c r="D189" s="4" t="s">
        <v>24389</v>
      </c>
      <c r="E189" s="6">
        <v>18</v>
      </c>
      <c r="F189" s="4" t="s">
        <v>14</v>
      </c>
      <c r="G189" s="4" t="s">
        <v>11871</v>
      </c>
      <c r="H189" s="6" t="s">
        <v>11872</v>
      </c>
      <c r="I189" s="4" t="s">
        <v>489</v>
      </c>
      <c r="J189" s="4" t="s">
        <v>34</v>
      </c>
      <c r="K189" s="1">
        <v>44646</v>
      </c>
      <c r="L189" s="4" t="s">
        <v>35</v>
      </c>
    </row>
    <row r="190" spans="1:12" x14ac:dyDescent="0.8">
      <c r="A190" s="4" t="s">
        <v>10747</v>
      </c>
      <c r="B190" s="4" t="s">
        <v>10748</v>
      </c>
      <c r="C190" s="4" t="s">
        <v>23740</v>
      </c>
      <c r="D190" s="4" t="s">
        <v>24182</v>
      </c>
      <c r="E190" s="6">
        <v>18</v>
      </c>
      <c r="F190" s="4" t="s">
        <v>14</v>
      </c>
      <c r="G190" s="4" t="s">
        <v>10749</v>
      </c>
      <c r="H190" s="6" t="s">
        <v>10750</v>
      </c>
      <c r="I190" s="4" t="s">
        <v>119</v>
      </c>
      <c r="J190" s="4" t="s">
        <v>55</v>
      </c>
      <c r="K190" s="1">
        <v>44646</v>
      </c>
      <c r="L190" s="4" t="s">
        <v>42</v>
      </c>
    </row>
    <row r="191" spans="1:12" x14ac:dyDescent="0.8">
      <c r="A191" s="4" t="s">
        <v>6208</v>
      </c>
      <c r="B191" s="4" t="s">
        <v>6209</v>
      </c>
      <c r="C191" s="4" t="s">
        <v>23839</v>
      </c>
      <c r="D191" s="4" t="s">
        <v>24397</v>
      </c>
      <c r="E191" s="6">
        <v>18</v>
      </c>
      <c r="F191" s="4" t="s">
        <v>14</v>
      </c>
      <c r="G191" s="4" t="s">
        <v>6210</v>
      </c>
      <c r="H191" s="6" t="s">
        <v>6211</v>
      </c>
      <c r="I191" s="4" t="s">
        <v>912</v>
      </c>
      <c r="J191" s="4" t="s">
        <v>99</v>
      </c>
      <c r="K191" s="1">
        <v>44648</v>
      </c>
      <c r="L191" s="4" t="s">
        <v>42</v>
      </c>
    </row>
    <row r="192" spans="1:12" x14ac:dyDescent="0.8">
      <c r="A192" s="4" t="s">
        <v>14367</v>
      </c>
      <c r="B192" s="4" t="s">
        <v>14368</v>
      </c>
      <c r="C192" s="4" t="s">
        <v>23815</v>
      </c>
      <c r="D192" s="4" t="s">
        <v>24706</v>
      </c>
      <c r="E192" s="6">
        <v>18</v>
      </c>
      <c r="F192" s="4" t="s">
        <v>29</v>
      </c>
      <c r="G192" s="4" t="s">
        <v>14369</v>
      </c>
      <c r="H192" s="6" t="s">
        <v>14370</v>
      </c>
      <c r="I192" s="4" t="s">
        <v>1383</v>
      </c>
      <c r="J192" s="4" t="s">
        <v>92</v>
      </c>
      <c r="K192" s="1">
        <v>44653</v>
      </c>
      <c r="L192" s="4" t="s">
        <v>35</v>
      </c>
    </row>
    <row r="193" spans="1:12" x14ac:dyDescent="0.8">
      <c r="A193" s="4" t="s">
        <v>12002</v>
      </c>
      <c r="B193" s="4" t="s">
        <v>12003</v>
      </c>
      <c r="C193" s="4" t="s">
        <v>23947</v>
      </c>
      <c r="D193" s="4" t="s">
        <v>25027</v>
      </c>
      <c r="E193" s="6">
        <v>18</v>
      </c>
      <c r="F193" s="4" t="s">
        <v>14</v>
      </c>
      <c r="G193" s="4" t="s">
        <v>12004</v>
      </c>
      <c r="H193" s="6" t="s">
        <v>12005</v>
      </c>
      <c r="I193" s="4" t="s">
        <v>18</v>
      </c>
      <c r="J193" s="4" t="s">
        <v>19</v>
      </c>
      <c r="K193" s="1">
        <v>44653</v>
      </c>
      <c r="L193" s="4" t="s">
        <v>26</v>
      </c>
    </row>
    <row r="194" spans="1:12" x14ac:dyDescent="0.8">
      <c r="A194" s="4" t="s">
        <v>4402</v>
      </c>
      <c r="B194" s="4" t="s">
        <v>4403</v>
      </c>
      <c r="C194" s="4" t="s">
        <v>390</v>
      </c>
      <c r="D194" s="4" t="s">
        <v>24664</v>
      </c>
      <c r="E194" s="6">
        <v>18</v>
      </c>
      <c r="F194" s="4" t="s">
        <v>29</v>
      </c>
      <c r="G194" s="4" t="s">
        <v>4404</v>
      </c>
      <c r="H194" s="6" t="s">
        <v>4405</v>
      </c>
      <c r="I194" s="4" t="s">
        <v>832</v>
      </c>
      <c r="J194" s="4" t="s">
        <v>62</v>
      </c>
      <c r="K194" s="1">
        <v>44661</v>
      </c>
      <c r="L194" s="4" t="s">
        <v>42</v>
      </c>
    </row>
    <row r="195" spans="1:12" x14ac:dyDescent="0.8">
      <c r="A195" s="4" t="s">
        <v>15849</v>
      </c>
      <c r="B195" s="4" t="s">
        <v>15850</v>
      </c>
      <c r="C195" s="4" t="s">
        <v>24195</v>
      </c>
      <c r="D195" s="4" t="s">
        <v>24796</v>
      </c>
      <c r="E195" s="6">
        <v>18</v>
      </c>
      <c r="F195" s="4" t="s">
        <v>29</v>
      </c>
      <c r="G195" s="4" t="s">
        <v>15851</v>
      </c>
      <c r="H195" s="6">
        <v>2367029193</v>
      </c>
      <c r="I195" s="4" t="s">
        <v>796</v>
      </c>
      <c r="J195" s="4" t="s">
        <v>19</v>
      </c>
      <c r="K195" s="1">
        <v>44668</v>
      </c>
      <c r="L195" s="4" t="s">
        <v>26</v>
      </c>
    </row>
    <row r="196" spans="1:12" x14ac:dyDescent="0.8">
      <c r="A196" s="4" t="s">
        <v>20289</v>
      </c>
      <c r="B196" s="4" t="s">
        <v>20290</v>
      </c>
      <c r="C196" s="4" t="s">
        <v>24314</v>
      </c>
      <c r="D196" s="4" t="s">
        <v>24809</v>
      </c>
      <c r="E196" s="6">
        <v>18</v>
      </c>
      <c r="F196" s="4" t="s">
        <v>14</v>
      </c>
      <c r="G196" s="4" t="s">
        <v>20291</v>
      </c>
      <c r="H196" s="6">
        <v>3893242777</v>
      </c>
      <c r="I196" s="4" t="s">
        <v>25</v>
      </c>
      <c r="J196" s="4" t="s">
        <v>19</v>
      </c>
      <c r="K196" s="1">
        <v>44669</v>
      </c>
      <c r="L196" s="4" t="s">
        <v>26</v>
      </c>
    </row>
    <row r="197" spans="1:12" x14ac:dyDescent="0.8">
      <c r="A197" s="4" t="s">
        <v>8551</v>
      </c>
      <c r="B197" s="4" t="s">
        <v>23692</v>
      </c>
      <c r="C197" s="4" t="s">
        <v>23748</v>
      </c>
      <c r="D197" s="4" t="s">
        <v>24384</v>
      </c>
      <c r="E197" s="6">
        <v>18</v>
      </c>
      <c r="F197" s="4" t="s">
        <v>29</v>
      </c>
      <c r="G197" s="4" t="s">
        <v>8552</v>
      </c>
      <c r="H197" s="6" t="s">
        <v>8553</v>
      </c>
      <c r="I197" s="4" t="s">
        <v>285</v>
      </c>
      <c r="K197" s="1">
        <v>44669</v>
      </c>
      <c r="L197" s="4" t="s">
        <v>42</v>
      </c>
    </row>
    <row r="198" spans="1:12" x14ac:dyDescent="0.8">
      <c r="A198" s="4" t="s">
        <v>12400</v>
      </c>
      <c r="B198" s="4" t="s">
        <v>12401</v>
      </c>
      <c r="C198" s="4" t="s">
        <v>23883</v>
      </c>
      <c r="D198" s="4" t="s">
        <v>24156</v>
      </c>
      <c r="E198" s="6">
        <v>18</v>
      </c>
      <c r="F198" s="4" t="s">
        <v>14</v>
      </c>
      <c r="G198" s="4" t="s">
        <v>12402</v>
      </c>
      <c r="H198" s="6" t="s">
        <v>12403</v>
      </c>
      <c r="I198" s="4" t="s">
        <v>54</v>
      </c>
      <c r="J198" s="4" t="s">
        <v>55</v>
      </c>
      <c r="K198" s="1">
        <v>44672</v>
      </c>
      <c r="L198" s="4" t="s">
        <v>26</v>
      </c>
    </row>
    <row r="199" spans="1:12" x14ac:dyDescent="0.8">
      <c r="A199" s="4" t="s">
        <v>3853</v>
      </c>
      <c r="B199" s="4" t="s">
        <v>3854</v>
      </c>
      <c r="C199" s="4" t="s">
        <v>23848</v>
      </c>
      <c r="D199" s="4" t="s">
        <v>24267</v>
      </c>
      <c r="E199" s="6">
        <v>18</v>
      </c>
      <c r="F199" s="4" t="s">
        <v>14</v>
      </c>
      <c r="G199" s="4" t="s">
        <v>3855</v>
      </c>
      <c r="H199" s="6" t="s">
        <v>3856</v>
      </c>
      <c r="I199" s="4" t="s">
        <v>796</v>
      </c>
      <c r="J199" s="4" t="s">
        <v>19</v>
      </c>
      <c r="K199" s="1">
        <v>44674</v>
      </c>
      <c r="L199" s="4" t="s">
        <v>35</v>
      </c>
    </row>
    <row r="200" spans="1:12" x14ac:dyDescent="0.8">
      <c r="A200" s="4" t="s">
        <v>2851</v>
      </c>
      <c r="B200" s="4" t="s">
        <v>2852</v>
      </c>
      <c r="C200" s="4" t="s">
        <v>24016</v>
      </c>
      <c r="D200" s="4" t="s">
        <v>24442</v>
      </c>
      <c r="E200" s="6">
        <v>18</v>
      </c>
      <c r="F200" s="4" t="s">
        <v>14</v>
      </c>
      <c r="G200" s="4" t="s">
        <v>2853</v>
      </c>
      <c r="H200" s="6">
        <f>1-580-544-2877</f>
        <v>-4000</v>
      </c>
      <c r="I200" s="4" t="s">
        <v>167</v>
      </c>
      <c r="J200" s="4" t="s">
        <v>138</v>
      </c>
      <c r="K200" s="1">
        <v>44679</v>
      </c>
      <c r="L200" s="4" t="s">
        <v>42</v>
      </c>
    </row>
    <row r="201" spans="1:12" x14ac:dyDescent="0.8">
      <c r="A201" s="4" t="s">
        <v>1753</v>
      </c>
      <c r="B201" s="4" t="s">
        <v>1754</v>
      </c>
      <c r="C201" s="4" t="s">
        <v>23940</v>
      </c>
      <c r="D201" s="4" t="s">
        <v>24384</v>
      </c>
      <c r="E201" s="6">
        <v>18</v>
      </c>
      <c r="F201" s="4" t="s">
        <v>14</v>
      </c>
      <c r="G201" s="4" t="s">
        <v>1755</v>
      </c>
      <c r="H201" s="6" t="s">
        <v>1756</v>
      </c>
      <c r="I201" s="4" t="s">
        <v>119</v>
      </c>
      <c r="J201" s="4" t="s">
        <v>55</v>
      </c>
      <c r="K201" s="1">
        <v>44679</v>
      </c>
      <c r="L201" s="4" t="s">
        <v>35</v>
      </c>
    </row>
    <row r="202" spans="1:12" x14ac:dyDescent="0.8">
      <c r="A202" s="4" t="s">
        <v>10209</v>
      </c>
      <c r="B202" s="4" t="s">
        <v>10210</v>
      </c>
      <c r="C202" s="4" t="s">
        <v>24050</v>
      </c>
      <c r="D202" s="4" t="s">
        <v>24978</v>
      </c>
      <c r="E202" s="6">
        <v>18</v>
      </c>
      <c r="F202" s="4" t="s">
        <v>14</v>
      </c>
      <c r="G202" s="4" t="s">
        <v>10211</v>
      </c>
      <c r="H202" s="6" t="s">
        <v>10212</v>
      </c>
      <c r="I202" s="4" t="s">
        <v>155</v>
      </c>
      <c r="J202" s="4" t="s">
        <v>92</v>
      </c>
      <c r="K202" s="1">
        <v>44682</v>
      </c>
      <c r="L202" s="4" t="s">
        <v>42</v>
      </c>
    </row>
    <row r="203" spans="1:12" x14ac:dyDescent="0.8">
      <c r="A203" s="4" t="s">
        <v>15618</v>
      </c>
      <c r="B203" s="4" t="s">
        <v>15619</v>
      </c>
      <c r="C203" s="4" t="s">
        <v>23748</v>
      </c>
      <c r="D203" s="4" t="s">
        <v>24362</v>
      </c>
      <c r="E203" s="6">
        <v>18</v>
      </c>
      <c r="F203" s="4" t="s">
        <v>14</v>
      </c>
      <c r="G203" s="4" t="s">
        <v>8380</v>
      </c>
      <c r="H203" s="6" t="s">
        <v>15620</v>
      </c>
      <c r="I203" s="4" t="s">
        <v>18</v>
      </c>
      <c r="J203" s="4" t="s">
        <v>19</v>
      </c>
      <c r="K203" s="1">
        <v>44686</v>
      </c>
      <c r="L203" s="4" t="s">
        <v>35</v>
      </c>
    </row>
    <row r="204" spans="1:12" x14ac:dyDescent="0.8">
      <c r="A204" s="4" t="s">
        <v>19143</v>
      </c>
      <c r="B204" s="4" t="s">
        <v>19144</v>
      </c>
      <c r="C204" s="4" t="s">
        <v>23848</v>
      </c>
      <c r="D204" s="4" t="s">
        <v>24576</v>
      </c>
      <c r="E204" s="6">
        <v>18</v>
      </c>
      <c r="F204" s="4" t="s">
        <v>14</v>
      </c>
      <c r="G204" s="4" t="s">
        <v>19145</v>
      </c>
      <c r="H204" s="6" t="s">
        <v>19146</v>
      </c>
      <c r="I204" s="4" t="s">
        <v>67</v>
      </c>
      <c r="J204" s="4" t="s">
        <v>62</v>
      </c>
      <c r="K204" s="1">
        <v>44713</v>
      </c>
      <c r="L204" s="4" t="s">
        <v>42</v>
      </c>
    </row>
    <row r="205" spans="1:12" x14ac:dyDescent="0.8">
      <c r="A205" s="4" t="s">
        <v>17149</v>
      </c>
      <c r="B205" s="4" t="s">
        <v>17150</v>
      </c>
      <c r="C205" s="4" t="s">
        <v>23894</v>
      </c>
      <c r="D205" s="4" t="s">
        <v>24457</v>
      </c>
      <c r="E205" s="6">
        <v>18</v>
      </c>
      <c r="F205" s="4" t="s">
        <v>29</v>
      </c>
      <c r="G205" s="4" t="s">
        <v>17151</v>
      </c>
      <c r="H205" s="6" t="s">
        <v>17152</v>
      </c>
      <c r="I205" s="4" t="s">
        <v>952</v>
      </c>
      <c r="J205" s="4" t="s">
        <v>126</v>
      </c>
      <c r="K205" s="1">
        <v>44723</v>
      </c>
      <c r="L205" s="4" t="s">
        <v>35</v>
      </c>
    </row>
    <row r="206" spans="1:12" x14ac:dyDescent="0.8">
      <c r="A206" s="4" t="s">
        <v>20641</v>
      </c>
      <c r="B206" s="4" t="s">
        <v>10671</v>
      </c>
      <c r="C206" s="4" t="s">
        <v>23749</v>
      </c>
      <c r="D206" s="4" t="s">
        <v>24213</v>
      </c>
      <c r="E206" s="6">
        <v>18</v>
      </c>
      <c r="F206" s="4" t="s">
        <v>14</v>
      </c>
      <c r="G206" s="4" t="s">
        <v>10672</v>
      </c>
      <c r="H206" s="6">
        <v>8012712506</v>
      </c>
      <c r="I206" s="4" t="s">
        <v>80</v>
      </c>
      <c r="J206" s="4" t="s">
        <v>74</v>
      </c>
      <c r="K206" s="1">
        <v>44726</v>
      </c>
      <c r="L206" s="4" t="s">
        <v>35</v>
      </c>
    </row>
    <row r="207" spans="1:12" x14ac:dyDescent="0.8">
      <c r="A207" s="4" t="s">
        <v>15423</v>
      </c>
      <c r="B207" s="4" t="s">
        <v>5019</v>
      </c>
      <c r="C207" s="4" t="s">
        <v>23748</v>
      </c>
      <c r="D207" s="4" t="s">
        <v>24281</v>
      </c>
      <c r="E207" s="6">
        <v>18</v>
      </c>
      <c r="F207" s="4" t="s">
        <v>14</v>
      </c>
      <c r="G207" s="4" t="s">
        <v>15424</v>
      </c>
      <c r="H207" s="6">
        <v>3153988510</v>
      </c>
      <c r="I207" s="4" t="s">
        <v>270</v>
      </c>
      <c r="J207" s="4" t="s">
        <v>19</v>
      </c>
      <c r="K207" s="1">
        <v>44731</v>
      </c>
      <c r="L207" s="4" t="s">
        <v>35</v>
      </c>
    </row>
    <row r="208" spans="1:12" x14ac:dyDescent="0.8">
      <c r="A208" s="4" t="s">
        <v>8697</v>
      </c>
      <c r="B208" s="4" t="s">
        <v>8698</v>
      </c>
      <c r="C208" s="4" t="s">
        <v>23935</v>
      </c>
      <c r="D208" s="4" t="s">
        <v>24713</v>
      </c>
      <c r="E208" s="6">
        <v>18</v>
      </c>
      <c r="F208" s="4" t="s">
        <v>29</v>
      </c>
      <c r="G208" s="4" t="s">
        <v>8699</v>
      </c>
      <c r="H208" s="6" t="s">
        <v>8700</v>
      </c>
      <c r="I208" s="4" t="s">
        <v>1974</v>
      </c>
      <c r="J208" s="4" t="s">
        <v>180</v>
      </c>
      <c r="K208" s="1">
        <v>44733</v>
      </c>
      <c r="L208" s="4" t="s">
        <v>42</v>
      </c>
    </row>
    <row r="209" spans="1:12" x14ac:dyDescent="0.8">
      <c r="A209" s="4" t="s">
        <v>20100</v>
      </c>
      <c r="B209" s="4" t="s">
        <v>20101</v>
      </c>
      <c r="C209" s="4" t="s">
        <v>23877</v>
      </c>
      <c r="D209" s="4" t="s">
        <v>24791</v>
      </c>
      <c r="E209" s="6">
        <v>18</v>
      </c>
      <c r="G209" s="4" t="s">
        <v>20102</v>
      </c>
      <c r="H209" s="6" t="s">
        <v>20103</v>
      </c>
      <c r="I209" s="4" t="s">
        <v>54</v>
      </c>
      <c r="K209" s="1">
        <v>44734</v>
      </c>
      <c r="L209" s="4" t="s">
        <v>42</v>
      </c>
    </row>
    <row r="210" spans="1:12" x14ac:dyDescent="0.8">
      <c r="A210" s="4" t="s">
        <v>13684</v>
      </c>
      <c r="B210" s="4" t="s">
        <v>13685</v>
      </c>
      <c r="C210" s="4" t="s">
        <v>24079</v>
      </c>
      <c r="D210" s="4" t="s">
        <v>24281</v>
      </c>
      <c r="E210" s="6">
        <v>18</v>
      </c>
      <c r="F210" s="4" t="s">
        <v>29</v>
      </c>
      <c r="G210" s="4" t="s">
        <v>13686</v>
      </c>
      <c r="H210" s="6" t="s">
        <v>13687</v>
      </c>
      <c r="I210" s="4" t="s">
        <v>450</v>
      </c>
      <c r="J210" s="4" t="s">
        <v>138</v>
      </c>
      <c r="K210" s="1">
        <v>44742</v>
      </c>
      <c r="L210" s="4" t="s">
        <v>35</v>
      </c>
    </row>
    <row r="211" spans="1:12" x14ac:dyDescent="0.8">
      <c r="A211" s="4" t="s">
        <v>11421</v>
      </c>
      <c r="B211" s="4" t="s">
        <v>11422</v>
      </c>
      <c r="C211" s="4" t="s">
        <v>23792</v>
      </c>
      <c r="D211" s="4" t="s">
        <v>24043</v>
      </c>
      <c r="E211" s="6">
        <v>18</v>
      </c>
      <c r="F211" s="4" t="s">
        <v>14</v>
      </c>
      <c r="G211" s="4" t="s">
        <v>11423</v>
      </c>
      <c r="H211" s="6" t="s">
        <v>11424</v>
      </c>
      <c r="I211" s="4" t="s">
        <v>119</v>
      </c>
      <c r="J211" s="4" t="s">
        <v>55</v>
      </c>
      <c r="K211" s="1">
        <v>44745</v>
      </c>
      <c r="L211" s="4" t="s">
        <v>42</v>
      </c>
    </row>
    <row r="212" spans="1:12" x14ac:dyDescent="0.8">
      <c r="A212" s="4" t="s">
        <v>17691</v>
      </c>
      <c r="B212" s="4" t="s">
        <v>17692</v>
      </c>
      <c r="C212" s="4" t="s">
        <v>23871</v>
      </c>
      <c r="D212" s="4" t="s">
        <v>24143</v>
      </c>
      <c r="E212" s="6">
        <v>18</v>
      </c>
      <c r="F212" s="4" t="s">
        <v>29</v>
      </c>
      <c r="G212" s="4" t="s">
        <v>17693</v>
      </c>
      <c r="H212" s="6" t="s">
        <v>17694</v>
      </c>
      <c r="I212" s="4" t="s">
        <v>119</v>
      </c>
      <c r="J212" s="4" t="s">
        <v>55</v>
      </c>
      <c r="K212" s="1">
        <v>44757</v>
      </c>
      <c r="L212" s="4" t="s">
        <v>26</v>
      </c>
    </row>
    <row r="213" spans="1:12" x14ac:dyDescent="0.8">
      <c r="A213" s="4" t="s">
        <v>14591</v>
      </c>
      <c r="B213" s="4" t="s">
        <v>14592</v>
      </c>
      <c r="C213" s="4" t="s">
        <v>23901</v>
      </c>
      <c r="D213" s="4" t="s">
        <v>25073</v>
      </c>
      <c r="E213" s="6">
        <v>18</v>
      </c>
      <c r="F213" s="4" t="s">
        <v>29</v>
      </c>
      <c r="G213" s="4" t="s">
        <v>14593</v>
      </c>
      <c r="H213" s="6" t="s">
        <v>14594</v>
      </c>
      <c r="I213" s="4" t="s">
        <v>73</v>
      </c>
      <c r="J213" s="4" t="s">
        <v>74</v>
      </c>
      <c r="K213" s="1">
        <v>44763</v>
      </c>
      <c r="L213" s="4" t="s">
        <v>35</v>
      </c>
    </row>
    <row r="214" spans="1:12" x14ac:dyDescent="0.8">
      <c r="A214" s="4" t="s">
        <v>19153</v>
      </c>
      <c r="B214" s="4" t="s">
        <v>23724</v>
      </c>
      <c r="C214" s="4" t="s">
        <v>23740</v>
      </c>
      <c r="D214" s="4" t="s">
        <v>25144</v>
      </c>
      <c r="E214" s="6">
        <v>18</v>
      </c>
      <c r="F214" s="4" t="s">
        <v>14</v>
      </c>
      <c r="G214" s="4" t="s">
        <v>19154</v>
      </c>
      <c r="H214" s="6" t="s">
        <v>19155</v>
      </c>
      <c r="I214" s="4" t="s">
        <v>320</v>
      </c>
      <c r="J214" s="4" t="s">
        <v>138</v>
      </c>
      <c r="K214" s="1">
        <v>44776</v>
      </c>
      <c r="L214" s="4" t="s">
        <v>26</v>
      </c>
    </row>
    <row r="215" spans="1:12" x14ac:dyDescent="0.8">
      <c r="A215" s="4" t="s">
        <v>18382</v>
      </c>
      <c r="B215" s="4" t="s">
        <v>18383</v>
      </c>
      <c r="C215" s="4" t="s">
        <v>23954</v>
      </c>
      <c r="D215" s="4" t="s">
        <v>24719</v>
      </c>
      <c r="E215" s="6">
        <v>18</v>
      </c>
      <c r="F215" s="4" t="s">
        <v>14</v>
      </c>
      <c r="G215" s="4" t="s">
        <v>18384</v>
      </c>
      <c r="H215" s="6" t="s">
        <v>18385</v>
      </c>
      <c r="I215" s="4" t="s">
        <v>244</v>
      </c>
      <c r="J215" s="4" t="s">
        <v>221</v>
      </c>
      <c r="K215" s="1">
        <v>44781</v>
      </c>
      <c r="L215" s="4" t="s">
        <v>35</v>
      </c>
    </row>
    <row r="216" spans="1:12" x14ac:dyDescent="0.8">
      <c r="A216" s="4" t="s">
        <v>13774</v>
      </c>
      <c r="B216" s="4" t="s">
        <v>13775</v>
      </c>
      <c r="C216" s="4" t="s">
        <v>23801</v>
      </c>
      <c r="D216" s="4" t="s">
        <v>24373</v>
      </c>
      <c r="E216" s="6">
        <v>18</v>
      </c>
      <c r="F216" s="4" t="s">
        <v>14</v>
      </c>
      <c r="G216" s="4" t="s">
        <v>13776</v>
      </c>
      <c r="H216" s="6" t="s">
        <v>13777</v>
      </c>
      <c r="I216" s="4" t="s">
        <v>529</v>
      </c>
      <c r="J216" s="4" t="s">
        <v>55</v>
      </c>
      <c r="K216" s="1">
        <v>44785</v>
      </c>
      <c r="L216" s="4" t="s">
        <v>35</v>
      </c>
    </row>
    <row r="217" spans="1:12" x14ac:dyDescent="0.8">
      <c r="A217" s="4" t="s">
        <v>15203</v>
      </c>
      <c r="B217" s="4" t="s">
        <v>15204</v>
      </c>
      <c r="C217" s="4" t="s">
        <v>24286</v>
      </c>
      <c r="D217" s="4" t="s">
        <v>24547</v>
      </c>
      <c r="E217" s="6">
        <v>18</v>
      </c>
      <c r="F217" s="4" t="s">
        <v>29</v>
      </c>
      <c r="G217" s="4" t="s">
        <v>15205</v>
      </c>
      <c r="H217" s="6" t="s">
        <v>15206</v>
      </c>
      <c r="I217" s="4" t="s">
        <v>25</v>
      </c>
      <c r="J217" s="4" t="s">
        <v>19</v>
      </c>
      <c r="K217" s="1">
        <v>44787</v>
      </c>
      <c r="L217" s="4" t="s">
        <v>35</v>
      </c>
    </row>
    <row r="218" spans="1:12" x14ac:dyDescent="0.8">
      <c r="A218" s="4" t="s">
        <v>1005</v>
      </c>
      <c r="B218" s="4" t="s">
        <v>1006</v>
      </c>
      <c r="C218" s="4" t="s">
        <v>23870</v>
      </c>
      <c r="D218" s="4" t="s">
        <v>24437</v>
      </c>
      <c r="E218" s="6">
        <v>18</v>
      </c>
      <c r="F218" s="4" t="s">
        <v>29</v>
      </c>
      <c r="G218" s="4" t="s">
        <v>1007</v>
      </c>
      <c r="H218" s="6" t="s">
        <v>1008</v>
      </c>
      <c r="I218" s="4" t="s">
        <v>796</v>
      </c>
      <c r="J218" s="4" t="s">
        <v>19</v>
      </c>
      <c r="K218" s="1">
        <v>44789</v>
      </c>
      <c r="L218" s="4" t="s">
        <v>35</v>
      </c>
    </row>
    <row r="219" spans="1:12" x14ac:dyDescent="0.8">
      <c r="A219" s="4" t="s">
        <v>23540</v>
      </c>
      <c r="B219" s="4" t="s">
        <v>23541</v>
      </c>
      <c r="C219" s="4" t="s">
        <v>23774</v>
      </c>
      <c r="D219" s="4" t="s">
        <v>24457</v>
      </c>
      <c r="E219" s="6">
        <v>18</v>
      </c>
      <c r="F219" s="4" t="s">
        <v>29</v>
      </c>
      <c r="G219" s="4" t="s">
        <v>23542</v>
      </c>
      <c r="H219" s="6" t="s">
        <v>23543</v>
      </c>
      <c r="I219" s="4" t="s">
        <v>255</v>
      </c>
      <c r="J219" s="4" t="s">
        <v>145</v>
      </c>
      <c r="K219" s="1">
        <v>44790</v>
      </c>
      <c r="L219" s="4" t="s">
        <v>35</v>
      </c>
    </row>
    <row r="220" spans="1:12" x14ac:dyDescent="0.8">
      <c r="A220" s="4" t="s">
        <v>13212</v>
      </c>
      <c r="B220" s="4" t="s">
        <v>13213</v>
      </c>
      <c r="C220" s="4" t="s">
        <v>23783</v>
      </c>
      <c r="D220" s="4" t="s">
        <v>24386</v>
      </c>
      <c r="E220" s="6">
        <v>18</v>
      </c>
      <c r="F220" s="4" t="s">
        <v>29</v>
      </c>
      <c r="G220" s="4" t="s">
        <v>13214</v>
      </c>
      <c r="H220" s="6" t="s">
        <v>13215</v>
      </c>
      <c r="I220" s="4" t="s">
        <v>91</v>
      </c>
      <c r="K220" s="1">
        <v>44793</v>
      </c>
      <c r="L220" s="4" t="s">
        <v>26</v>
      </c>
    </row>
    <row r="221" spans="1:12" x14ac:dyDescent="0.8">
      <c r="A221" s="4" t="s">
        <v>2418</v>
      </c>
      <c r="B221" s="4" t="s">
        <v>2419</v>
      </c>
      <c r="C221" s="4" t="s">
        <v>23801</v>
      </c>
      <c r="D221" s="4" t="s">
        <v>24182</v>
      </c>
      <c r="E221" s="6">
        <v>18</v>
      </c>
      <c r="F221" s="4" t="s">
        <v>14</v>
      </c>
      <c r="G221" s="4" t="s">
        <v>2420</v>
      </c>
      <c r="H221" s="6" t="s">
        <v>2421</v>
      </c>
      <c r="I221" s="4" t="s">
        <v>199</v>
      </c>
      <c r="J221" s="4" t="s">
        <v>74</v>
      </c>
      <c r="K221" s="1">
        <v>44796</v>
      </c>
      <c r="L221" s="4" t="s">
        <v>26</v>
      </c>
    </row>
    <row r="222" spans="1:12" x14ac:dyDescent="0.8">
      <c r="A222" s="4" t="s">
        <v>14500</v>
      </c>
      <c r="B222" s="4" t="s">
        <v>14501</v>
      </c>
      <c r="C222" s="4" t="s">
        <v>23969</v>
      </c>
      <c r="D222" s="4" t="s">
        <v>23924</v>
      </c>
      <c r="E222" s="6">
        <v>18</v>
      </c>
      <c r="F222" s="4" t="s">
        <v>29</v>
      </c>
      <c r="G222" s="4" t="s">
        <v>14502</v>
      </c>
      <c r="H222" s="6" t="s">
        <v>14503</v>
      </c>
      <c r="I222" s="4" t="s">
        <v>144</v>
      </c>
      <c r="J222" s="4" t="s">
        <v>126</v>
      </c>
      <c r="K222" s="1">
        <v>44799</v>
      </c>
      <c r="L222" s="4" t="s">
        <v>35</v>
      </c>
    </row>
    <row r="223" spans="1:12" x14ac:dyDescent="0.8">
      <c r="A223" s="4" t="s">
        <v>6045</v>
      </c>
      <c r="B223" s="4" t="s">
        <v>6046</v>
      </c>
      <c r="C223" s="4" t="s">
        <v>23849</v>
      </c>
      <c r="D223" s="4" t="s">
        <v>24508</v>
      </c>
      <c r="E223" s="6">
        <v>18</v>
      </c>
      <c r="G223" s="4" t="s">
        <v>6047</v>
      </c>
      <c r="H223" s="6" t="s">
        <v>6048</v>
      </c>
      <c r="I223" s="4" t="s">
        <v>1974</v>
      </c>
      <c r="J223" s="4" t="s">
        <v>180</v>
      </c>
      <c r="K223" s="1">
        <v>44803</v>
      </c>
      <c r="L223" s="4" t="s">
        <v>42</v>
      </c>
    </row>
    <row r="224" spans="1:12" x14ac:dyDescent="0.8">
      <c r="A224" s="4" t="s">
        <v>3094</v>
      </c>
      <c r="B224" s="4" t="s">
        <v>3095</v>
      </c>
      <c r="C224" s="4" t="s">
        <v>23764</v>
      </c>
      <c r="D224" s="4" t="s">
        <v>24670</v>
      </c>
      <c r="E224" s="6">
        <v>18</v>
      </c>
      <c r="F224" s="4" t="s">
        <v>14</v>
      </c>
      <c r="G224" s="4" t="s">
        <v>3096</v>
      </c>
      <c r="H224" s="6" t="s">
        <v>3097</v>
      </c>
      <c r="I224" s="4" t="s">
        <v>249</v>
      </c>
      <c r="J224" s="4" t="s">
        <v>55</v>
      </c>
      <c r="K224" s="1">
        <v>44804</v>
      </c>
      <c r="L224" s="4" t="s">
        <v>35</v>
      </c>
    </row>
    <row r="225" spans="1:12" x14ac:dyDescent="0.8">
      <c r="A225" s="4" t="s">
        <v>2190</v>
      </c>
      <c r="B225" s="4" t="s">
        <v>2191</v>
      </c>
      <c r="C225" s="4" t="s">
        <v>23797</v>
      </c>
      <c r="D225" s="4" t="s">
        <v>24489</v>
      </c>
      <c r="E225" s="6">
        <v>18</v>
      </c>
      <c r="F225" s="4" t="s">
        <v>14</v>
      </c>
      <c r="G225" s="4" t="s">
        <v>2192</v>
      </c>
      <c r="H225" s="6" t="s">
        <v>2193</v>
      </c>
      <c r="I225" s="4" t="s">
        <v>450</v>
      </c>
      <c r="J225" s="4" t="s">
        <v>138</v>
      </c>
      <c r="K225" s="1">
        <v>44807</v>
      </c>
      <c r="L225" s="4" t="s">
        <v>35</v>
      </c>
    </row>
    <row r="226" spans="1:12" x14ac:dyDescent="0.8">
      <c r="A226" s="4" t="s">
        <v>12434</v>
      </c>
      <c r="B226" s="4" t="s">
        <v>12435</v>
      </c>
      <c r="C226" s="4" t="s">
        <v>23881</v>
      </c>
      <c r="D226" s="4" t="s">
        <v>24483</v>
      </c>
      <c r="E226" s="6">
        <v>18</v>
      </c>
      <c r="F226" s="4" t="s">
        <v>29</v>
      </c>
      <c r="G226" s="4" t="s">
        <v>12436</v>
      </c>
      <c r="H226" s="6" t="s">
        <v>12437</v>
      </c>
      <c r="I226" s="4" t="s">
        <v>390</v>
      </c>
      <c r="J226" s="4" t="s">
        <v>180</v>
      </c>
      <c r="K226" s="1">
        <v>44810</v>
      </c>
      <c r="L226" s="4" t="s">
        <v>35</v>
      </c>
    </row>
    <row r="227" spans="1:12" x14ac:dyDescent="0.8">
      <c r="A227" s="4" t="s">
        <v>2611</v>
      </c>
      <c r="B227" s="4" t="s">
        <v>2612</v>
      </c>
      <c r="C227" s="4" t="s">
        <v>24000</v>
      </c>
      <c r="D227" s="4" t="s">
        <v>24377</v>
      </c>
      <c r="E227" s="6">
        <v>18</v>
      </c>
      <c r="F227" s="4" t="s">
        <v>14</v>
      </c>
      <c r="G227" s="4" t="s">
        <v>2613</v>
      </c>
      <c r="H227" s="6" t="s">
        <v>2614</v>
      </c>
      <c r="I227" s="4" t="s">
        <v>270</v>
      </c>
      <c r="J227" s="4" t="s">
        <v>19</v>
      </c>
      <c r="K227" s="1">
        <v>44814</v>
      </c>
      <c r="L227" s="4" t="s">
        <v>26</v>
      </c>
    </row>
    <row r="228" spans="1:12" x14ac:dyDescent="0.8">
      <c r="A228" s="4" t="s">
        <v>8403</v>
      </c>
      <c r="B228" s="4" t="s">
        <v>8404</v>
      </c>
      <c r="C228" s="4" t="s">
        <v>24098</v>
      </c>
      <c r="D228" s="4" t="s">
        <v>24644</v>
      </c>
      <c r="E228" s="6">
        <v>18</v>
      </c>
      <c r="F228" s="4" t="s">
        <v>29</v>
      </c>
      <c r="G228" s="4" t="s">
        <v>8405</v>
      </c>
      <c r="H228" s="6" t="s">
        <v>8406</v>
      </c>
      <c r="I228" s="4" t="s">
        <v>186</v>
      </c>
      <c r="J228" s="4" t="s">
        <v>74</v>
      </c>
      <c r="K228" s="1">
        <v>44825</v>
      </c>
      <c r="L228" s="4" t="s">
        <v>35</v>
      </c>
    </row>
    <row r="229" spans="1:12" x14ac:dyDescent="0.8">
      <c r="A229" s="4" t="s">
        <v>16435</v>
      </c>
      <c r="B229" s="4" t="s">
        <v>16436</v>
      </c>
      <c r="C229" s="4" t="s">
        <v>24297</v>
      </c>
      <c r="D229" s="4" t="s">
        <v>24460</v>
      </c>
      <c r="E229" s="6">
        <v>18</v>
      </c>
      <c r="F229" s="4" t="s">
        <v>29</v>
      </c>
      <c r="G229" s="4" t="s">
        <v>16437</v>
      </c>
      <c r="H229" s="6" t="s">
        <v>16438</v>
      </c>
      <c r="I229" s="4" t="s">
        <v>249</v>
      </c>
      <c r="J229" s="4" t="s">
        <v>55</v>
      </c>
      <c r="K229" s="1">
        <v>44826</v>
      </c>
      <c r="L229" s="4" t="s">
        <v>42</v>
      </c>
    </row>
    <row r="230" spans="1:12" x14ac:dyDescent="0.8">
      <c r="A230" s="4" t="s">
        <v>22530</v>
      </c>
      <c r="B230" s="4" t="s">
        <v>22531</v>
      </c>
      <c r="C230" s="4" t="s">
        <v>24324</v>
      </c>
      <c r="D230" s="4" t="s">
        <v>24428</v>
      </c>
      <c r="E230" s="6">
        <v>18</v>
      </c>
      <c r="F230" s="4" t="s">
        <v>14</v>
      </c>
      <c r="G230" s="4" t="s">
        <v>22532</v>
      </c>
      <c r="H230" s="6" t="s">
        <v>22533</v>
      </c>
      <c r="I230" s="4" t="s">
        <v>238</v>
      </c>
      <c r="J230" s="4" t="s">
        <v>48</v>
      </c>
      <c r="K230" s="1">
        <v>44826</v>
      </c>
      <c r="L230" s="4" t="s">
        <v>35</v>
      </c>
    </row>
    <row r="231" spans="1:12" x14ac:dyDescent="0.8">
      <c r="A231" s="4" t="s">
        <v>11122</v>
      </c>
      <c r="B231" s="4" t="s">
        <v>11123</v>
      </c>
      <c r="C231" s="4" t="s">
        <v>23905</v>
      </c>
      <c r="D231" s="4" t="s">
        <v>24636</v>
      </c>
      <c r="E231" s="6">
        <v>18</v>
      </c>
      <c r="F231" s="4" t="s">
        <v>29</v>
      </c>
      <c r="G231" s="4" t="s">
        <v>11124</v>
      </c>
      <c r="I231" s="4" t="s">
        <v>179</v>
      </c>
      <c r="J231" s="4" t="s">
        <v>180</v>
      </c>
      <c r="K231" s="1">
        <v>44827</v>
      </c>
      <c r="L231" s="4" t="s">
        <v>35</v>
      </c>
    </row>
    <row r="232" spans="1:12" x14ac:dyDescent="0.8">
      <c r="A232" s="4" t="s">
        <v>21332</v>
      </c>
      <c r="B232" s="4" t="s">
        <v>21333</v>
      </c>
      <c r="C232" s="4" t="s">
        <v>24189</v>
      </c>
      <c r="D232" s="4" t="s">
        <v>24143</v>
      </c>
      <c r="E232" s="6">
        <v>18</v>
      </c>
      <c r="F232" s="4" t="s">
        <v>29</v>
      </c>
      <c r="G232" s="4" t="s">
        <v>21334</v>
      </c>
      <c r="H232" s="6" t="s">
        <v>21335</v>
      </c>
      <c r="I232" s="4" t="s">
        <v>255</v>
      </c>
      <c r="J232" s="4" t="s">
        <v>145</v>
      </c>
      <c r="K232" s="1">
        <v>44828</v>
      </c>
      <c r="L232" s="4" t="s">
        <v>35</v>
      </c>
    </row>
    <row r="233" spans="1:12" x14ac:dyDescent="0.8">
      <c r="A233" s="4" t="s">
        <v>22130</v>
      </c>
      <c r="B233" s="4" t="s">
        <v>1380</v>
      </c>
      <c r="C233" s="4" t="s">
        <v>23904</v>
      </c>
      <c r="D233" s="4" t="s">
        <v>24331</v>
      </c>
      <c r="E233" s="6">
        <v>18</v>
      </c>
      <c r="F233" s="4" t="s">
        <v>29</v>
      </c>
      <c r="G233" s="4" t="s">
        <v>22131</v>
      </c>
      <c r="H233" s="6" t="s">
        <v>22132</v>
      </c>
      <c r="I233" s="4" t="s">
        <v>270</v>
      </c>
      <c r="J233" s="4" t="s">
        <v>19</v>
      </c>
      <c r="K233" s="1">
        <v>44831</v>
      </c>
      <c r="L233" s="4" t="s">
        <v>35</v>
      </c>
    </row>
    <row r="234" spans="1:12" x14ac:dyDescent="0.8">
      <c r="A234" s="4" t="s">
        <v>15368</v>
      </c>
      <c r="B234" s="4" t="s">
        <v>15369</v>
      </c>
      <c r="C234" s="4" t="s">
        <v>23815</v>
      </c>
      <c r="D234" s="4" t="s">
        <v>25091</v>
      </c>
      <c r="E234" s="6">
        <v>18</v>
      </c>
      <c r="F234" s="4" t="s">
        <v>29</v>
      </c>
      <c r="G234" s="4" t="s">
        <v>15370</v>
      </c>
      <c r="H234" s="6" t="s">
        <v>15371</v>
      </c>
      <c r="I234" s="4" t="s">
        <v>80</v>
      </c>
      <c r="J234" s="4" t="s">
        <v>74</v>
      </c>
      <c r="K234" s="1">
        <v>44836</v>
      </c>
      <c r="L234" s="4" t="s">
        <v>35</v>
      </c>
    </row>
    <row r="235" spans="1:12" x14ac:dyDescent="0.8">
      <c r="A235" s="4" t="s">
        <v>23535</v>
      </c>
      <c r="B235" s="4" t="s">
        <v>23536</v>
      </c>
      <c r="C235" s="4" t="s">
        <v>23749</v>
      </c>
      <c r="D235" s="4" t="s">
        <v>24411</v>
      </c>
      <c r="E235" s="6">
        <v>18</v>
      </c>
      <c r="F235" s="4" t="s">
        <v>14</v>
      </c>
      <c r="G235" s="4" t="s">
        <v>23537</v>
      </c>
      <c r="H235" s="6" t="s">
        <v>23538</v>
      </c>
      <c r="I235" s="4" t="s">
        <v>450</v>
      </c>
      <c r="J235" s="4" t="s">
        <v>138</v>
      </c>
      <c r="K235" s="1">
        <v>44840</v>
      </c>
      <c r="L235" s="4" t="s">
        <v>35</v>
      </c>
    </row>
    <row r="236" spans="1:12" x14ac:dyDescent="0.8">
      <c r="A236" s="4" t="s">
        <v>12261</v>
      </c>
      <c r="B236" s="4" t="s">
        <v>12262</v>
      </c>
      <c r="C236" s="4" t="s">
        <v>23746</v>
      </c>
      <c r="D236" s="4" t="s">
        <v>23874</v>
      </c>
      <c r="E236" s="6">
        <v>18</v>
      </c>
      <c r="F236" s="4" t="s">
        <v>14</v>
      </c>
      <c r="G236" s="4" t="s">
        <v>12263</v>
      </c>
      <c r="H236" s="6" t="s">
        <v>12264</v>
      </c>
      <c r="I236" s="4" t="s">
        <v>91</v>
      </c>
      <c r="J236" s="4" t="s">
        <v>92</v>
      </c>
      <c r="K236" s="1">
        <v>44843</v>
      </c>
      <c r="L236" s="4" t="s">
        <v>35</v>
      </c>
    </row>
    <row r="237" spans="1:12" x14ac:dyDescent="0.8">
      <c r="A237" s="4" t="s">
        <v>14797</v>
      </c>
      <c r="B237" s="4" t="s">
        <v>14798</v>
      </c>
      <c r="C237" s="4" t="s">
        <v>23938</v>
      </c>
      <c r="D237" s="4" t="s">
        <v>24646</v>
      </c>
      <c r="E237" s="6">
        <v>18</v>
      </c>
      <c r="F237" s="4" t="s">
        <v>14</v>
      </c>
      <c r="G237" s="4" t="s">
        <v>14799</v>
      </c>
      <c r="H237" s="6" t="s">
        <v>14800</v>
      </c>
      <c r="I237" s="4" t="s">
        <v>238</v>
      </c>
      <c r="J237" s="4" t="s">
        <v>48</v>
      </c>
      <c r="K237" s="1">
        <v>44850</v>
      </c>
      <c r="L237" s="4" t="s">
        <v>42</v>
      </c>
    </row>
    <row r="238" spans="1:12" x14ac:dyDescent="0.8">
      <c r="A238" s="4" t="s">
        <v>11793</v>
      </c>
      <c r="B238" s="4" t="s">
        <v>11794</v>
      </c>
      <c r="C238" s="4" t="s">
        <v>24233</v>
      </c>
      <c r="D238" s="4" t="s">
        <v>24777</v>
      </c>
      <c r="E238" s="6">
        <v>18</v>
      </c>
      <c r="F238" s="4" t="s">
        <v>29</v>
      </c>
      <c r="G238" s="4" t="s">
        <v>11795</v>
      </c>
      <c r="H238" s="6" t="s">
        <v>11796</v>
      </c>
      <c r="I238" s="4" t="s">
        <v>424</v>
      </c>
      <c r="J238" s="4" t="s">
        <v>138</v>
      </c>
      <c r="K238" s="1">
        <v>44859</v>
      </c>
      <c r="L238" s="4" t="s">
        <v>42</v>
      </c>
    </row>
    <row r="239" spans="1:12" x14ac:dyDescent="0.8">
      <c r="A239" s="4" t="s">
        <v>14157</v>
      </c>
      <c r="B239" s="4" t="s">
        <v>14158</v>
      </c>
      <c r="C239" s="4" t="s">
        <v>24272</v>
      </c>
      <c r="D239" s="4" t="s">
        <v>24414</v>
      </c>
      <c r="E239" s="6">
        <v>18</v>
      </c>
      <c r="F239" s="4" t="s">
        <v>14</v>
      </c>
      <c r="G239" s="4" t="s">
        <v>14159</v>
      </c>
      <c r="H239" s="6" t="s">
        <v>14160</v>
      </c>
      <c r="I239" s="4" t="s">
        <v>1064</v>
      </c>
      <c r="J239" s="4" t="s">
        <v>193</v>
      </c>
      <c r="K239" s="1">
        <v>44862</v>
      </c>
      <c r="L239" s="4" t="s">
        <v>26</v>
      </c>
    </row>
    <row r="240" spans="1:12" x14ac:dyDescent="0.8">
      <c r="A240" s="4" t="s">
        <v>19099</v>
      </c>
      <c r="B240" s="4" t="s">
        <v>19100</v>
      </c>
      <c r="C240" s="4" t="s">
        <v>24045</v>
      </c>
      <c r="D240" s="4" t="s">
        <v>23844</v>
      </c>
      <c r="E240" s="6">
        <v>18</v>
      </c>
      <c r="G240" s="4" t="s">
        <v>19101</v>
      </c>
      <c r="H240" s="6" t="s">
        <v>19102</v>
      </c>
      <c r="I240" s="4" t="s">
        <v>510</v>
      </c>
      <c r="J240" s="4" t="s">
        <v>126</v>
      </c>
      <c r="K240" s="1">
        <v>44864</v>
      </c>
      <c r="L240" s="4" t="s">
        <v>35</v>
      </c>
    </row>
    <row r="241" spans="1:12" x14ac:dyDescent="0.8">
      <c r="A241" s="4" t="s">
        <v>2213</v>
      </c>
      <c r="B241" s="4" t="s">
        <v>2214</v>
      </c>
      <c r="C241" s="4" t="s">
        <v>23777</v>
      </c>
      <c r="D241" s="4" t="s">
        <v>24599</v>
      </c>
      <c r="E241" s="6">
        <v>18</v>
      </c>
      <c r="F241" s="4" t="s">
        <v>29</v>
      </c>
      <c r="G241" s="4" t="s">
        <v>2215</v>
      </c>
      <c r="H241" s="6" t="s">
        <v>2216</v>
      </c>
      <c r="I241" s="4" t="s">
        <v>73</v>
      </c>
      <c r="J241" s="4" t="s">
        <v>74</v>
      </c>
      <c r="K241" s="1">
        <v>44869</v>
      </c>
      <c r="L241" s="4" t="s">
        <v>35</v>
      </c>
    </row>
    <row r="242" spans="1:12" x14ac:dyDescent="0.8">
      <c r="A242" s="4" t="s">
        <v>5836</v>
      </c>
      <c r="B242" s="4" t="s">
        <v>5837</v>
      </c>
      <c r="C242" s="4" t="s">
        <v>23920</v>
      </c>
      <c r="D242" s="4" t="s">
        <v>24838</v>
      </c>
      <c r="E242" s="6">
        <v>18</v>
      </c>
      <c r="F242" s="4" t="s">
        <v>29</v>
      </c>
      <c r="G242" s="4" t="s">
        <v>5838</v>
      </c>
      <c r="H242" s="6" t="s">
        <v>5839</v>
      </c>
      <c r="I242" s="4" t="s">
        <v>244</v>
      </c>
      <c r="J242" s="4" t="s">
        <v>221</v>
      </c>
      <c r="K242" s="1">
        <v>44870</v>
      </c>
      <c r="L242" s="4" t="s">
        <v>35</v>
      </c>
    </row>
    <row r="243" spans="1:12" x14ac:dyDescent="0.8">
      <c r="A243" s="4" t="s">
        <v>3678</v>
      </c>
      <c r="B243" s="4" t="s">
        <v>3679</v>
      </c>
      <c r="C243" s="4" t="s">
        <v>24010</v>
      </c>
      <c r="D243" s="4" t="s">
        <v>24707</v>
      </c>
      <c r="E243" s="6">
        <v>18</v>
      </c>
      <c r="F243" s="4" t="s">
        <v>29</v>
      </c>
      <c r="G243" s="4" t="s">
        <v>3680</v>
      </c>
      <c r="H243" s="6" t="s">
        <v>3681</v>
      </c>
      <c r="I243" s="4" t="s">
        <v>1974</v>
      </c>
      <c r="J243" s="4" t="s">
        <v>180</v>
      </c>
      <c r="K243" s="1">
        <v>44871</v>
      </c>
      <c r="L243" s="4" t="s">
        <v>35</v>
      </c>
    </row>
    <row r="244" spans="1:12" x14ac:dyDescent="0.8">
      <c r="A244" s="4" t="s">
        <v>14147</v>
      </c>
      <c r="B244" s="4" t="s">
        <v>14148</v>
      </c>
      <c r="C244" s="4" t="s">
        <v>23904</v>
      </c>
      <c r="D244" s="4" t="s">
        <v>24412</v>
      </c>
      <c r="E244" s="6">
        <v>18</v>
      </c>
      <c r="F244" s="4" t="s">
        <v>29</v>
      </c>
      <c r="G244" s="4" t="s">
        <v>14149</v>
      </c>
      <c r="H244" s="6" t="s">
        <v>14150</v>
      </c>
      <c r="I244" s="4" t="s">
        <v>270</v>
      </c>
      <c r="J244" s="4" t="s">
        <v>19</v>
      </c>
      <c r="K244" s="1">
        <v>44874</v>
      </c>
      <c r="L244" s="4" t="s">
        <v>42</v>
      </c>
    </row>
    <row r="245" spans="1:12" x14ac:dyDescent="0.8">
      <c r="A245" s="4" t="s">
        <v>7000</v>
      </c>
      <c r="B245" s="4" t="s">
        <v>7001</v>
      </c>
      <c r="C245" s="4" t="s">
        <v>23790</v>
      </c>
      <c r="D245" s="4" t="s">
        <v>24035</v>
      </c>
      <c r="E245" s="6">
        <v>18</v>
      </c>
      <c r="F245" s="4" t="s">
        <v>14</v>
      </c>
      <c r="G245" s="4" t="s">
        <v>7002</v>
      </c>
      <c r="H245" s="6" t="s">
        <v>7003</v>
      </c>
      <c r="I245" s="4" t="s">
        <v>558</v>
      </c>
      <c r="J245" s="4" t="s">
        <v>55</v>
      </c>
      <c r="K245" s="1">
        <v>44877</v>
      </c>
      <c r="L245" s="4" t="s">
        <v>42</v>
      </c>
    </row>
    <row r="246" spans="1:12" x14ac:dyDescent="0.8">
      <c r="A246" s="4" t="s">
        <v>21977</v>
      </c>
      <c r="B246" s="4" t="s">
        <v>21978</v>
      </c>
      <c r="C246" s="4" t="s">
        <v>24145</v>
      </c>
      <c r="D246" s="4" t="s">
        <v>24143</v>
      </c>
      <c r="E246" s="6">
        <v>18</v>
      </c>
      <c r="F246" s="4" t="s">
        <v>29</v>
      </c>
      <c r="G246" s="4" t="s">
        <v>21979</v>
      </c>
      <c r="H246" s="6" t="s">
        <v>21980</v>
      </c>
      <c r="I246" s="4" t="s">
        <v>424</v>
      </c>
      <c r="J246" s="4" t="s">
        <v>138</v>
      </c>
      <c r="K246" s="1">
        <v>44889</v>
      </c>
      <c r="L246" s="4" t="s">
        <v>42</v>
      </c>
    </row>
    <row r="247" spans="1:12" x14ac:dyDescent="0.8">
      <c r="A247" s="4" t="s">
        <v>23564</v>
      </c>
      <c r="B247" s="4" t="s">
        <v>23565</v>
      </c>
      <c r="C247" s="4" t="s">
        <v>23767</v>
      </c>
      <c r="D247" s="4" t="s">
        <v>24669</v>
      </c>
      <c r="E247" s="6">
        <v>18</v>
      </c>
      <c r="F247" s="4" t="s">
        <v>29</v>
      </c>
      <c r="G247" s="4" t="s">
        <v>23566</v>
      </c>
      <c r="H247" s="6" t="s">
        <v>23567</v>
      </c>
      <c r="I247" s="4" t="s">
        <v>155</v>
      </c>
      <c r="J247" s="4" t="s">
        <v>92</v>
      </c>
      <c r="K247" s="1">
        <v>44898</v>
      </c>
      <c r="L247" s="4" t="s">
        <v>35</v>
      </c>
    </row>
    <row r="248" spans="1:12" x14ac:dyDescent="0.8">
      <c r="A248" s="4" t="s">
        <v>10470</v>
      </c>
      <c r="B248" s="4" t="s">
        <v>10471</v>
      </c>
      <c r="C248" s="4" t="s">
        <v>24233</v>
      </c>
      <c r="D248" s="4" t="s">
        <v>24090</v>
      </c>
      <c r="E248" s="6">
        <v>18</v>
      </c>
      <c r="F248" s="4" t="s">
        <v>29</v>
      </c>
      <c r="G248" s="4" t="s">
        <v>10472</v>
      </c>
      <c r="H248" s="6" t="s">
        <v>10473</v>
      </c>
      <c r="I248" s="4" t="s">
        <v>424</v>
      </c>
      <c r="J248" s="4" t="s">
        <v>138</v>
      </c>
      <c r="K248" s="1">
        <v>44901</v>
      </c>
      <c r="L248" s="4" t="s">
        <v>26</v>
      </c>
    </row>
    <row r="249" spans="1:12" x14ac:dyDescent="0.8">
      <c r="A249" s="4" t="s">
        <v>17647</v>
      </c>
      <c r="B249" s="4" t="s">
        <v>17648</v>
      </c>
      <c r="C249" s="4" t="s">
        <v>23833</v>
      </c>
      <c r="D249" s="4" t="s">
        <v>24521</v>
      </c>
      <c r="E249" s="6">
        <v>18</v>
      </c>
      <c r="F249" s="4" t="s">
        <v>14</v>
      </c>
      <c r="G249" s="4" t="s">
        <v>17649</v>
      </c>
      <c r="H249" s="6" t="s">
        <v>17650</v>
      </c>
      <c r="I249" s="4" t="s">
        <v>424</v>
      </c>
      <c r="J249" s="4" t="s">
        <v>138</v>
      </c>
      <c r="K249" s="1">
        <v>44911</v>
      </c>
      <c r="L249" s="4" t="s">
        <v>42</v>
      </c>
    </row>
    <row r="250" spans="1:12" x14ac:dyDescent="0.8">
      <c r="A250" s="4" t="s">
        <v>22268</v>
      </c>
      <c r="B250" s="4" t="s">
        <v>22269</v>
      </c>
      <c r="C250" s="4" t="s">
        <v>23883</v>
      </c>
      <c r="D250" s="4" t="s">
        <v>24468</v>
      </c>
      <c r="E250" s="6">
        <v>18</v>
      </c>
      <c r="F250" s="4" t="s">
        <v>14</v>
      </c>
      <c r="G250" s="4" t="s">
        <v>22270</v>
      </c>
      <c r="H250" s="6" t="s">
        <v>22271</v>
      </c>
      <c r="I250" s="4" t="s">
        <v>796</v>
      </c>
      <c r="J250" s="4" t="s">
        <v>19</v>
      </c>
      <c r="K250" s="1">
        <v>44916</v>
      </c>
      <c r="L250" s="4" t="s">
        <v>35</v>
      </c>
    </row>
    <row r="251" spans="1:12" x14ac:dyDescent="0.8">
      <c r="A251" s="4" t="s">
        <v>3625</v>
      </c>
      <c r="B251" s="4" t="s">
        <v>3626</v>
      </c>
      <c r="C251" s="4" t="s">
        <v>23748</v>
      </c>
      <c r="D251" s="4" t="s">
        <v>24702</v>
      </c>
      <c r="E251" s="6">
        <v>18</v>
      </c>
      <c r="F251" s="4" t="s">
        <v>14</v>
      </c>
      <c r="G251" s="4" t="s">
        <v>3627</v>
      </c>
      <c r="H251" s="6">
        <v>7999990010</v>
      </c>
      <c r="I251" s="4" t="s">
        <v>952</v>
      </c>
      <c r="J251" s="4" t="s">
        <v>126</v>
      </c>
      <c r="K251" s="1">
        <v>44916</v>
      </c>
      <c r="L251" s="4" t="s">
        <v>42</v>
      </c>
    </row>
    <row r="252" spans="1:12" x14ac:dyDescent="0.8">
      <c r="A252" s="4" t="s">
        <v>9323</v>
      </c>
      <c r="B252" s="4" t="s">
        <v>9324</v>
      </c>
      <c r="C252" s="4" t="s">
        <v>23878</v>
      </c>
      <c r="D252" s="4" t="s">
        <v>23924</v>
      </c>
      <c r="E252" s="6">
        <v>18</v>
      </c>
      <c r="F252" s="4" t="s">
        <v>29</v>
      </c>
      <c r="G252" s="4" t="s">
        <v>9325</v>
      </c>
      <c r="H252" s="6" t="s">
        <v>9326</v>
      </c>
      <c r="I252" s="4" t="s">
        <v>932</v>
      </c>
      <c r="J252" s="4" t="s">
        <v>126</v>
      </c>
      <c r="K252" s="1">
        <v>44917</v>
      </c>
      <c r="L252" s="4" t="s">
        <v>35</v>
      </c>
    </row>
    <row r="253" spans="1:12" x14ac:dyDescent="0.8">
      <c r="A253" s="4" t="s">
        <v>2793</v>
      </c>
      <c r="B253" s="4" t="s">
        <v>2794</v>
      </c>
      <c r="C253" s="4" t="s">
        <v>23820</v>
      </c>
      <c r="D253" s="4" t="s">
        <v>24480</v>
      </c>
      <c r="E253" s="6">
        <v>18</v>
      </c>
      <c r="F253" s="4" t="s">
        <v>29</v>
      </c>
      <c r="G253" s="4" t="s">
        <v>2795</v>
      </c>
      <c r="H253" s="6" t="s">
        <v>2796</v>
      </c>
      <c r="I253" s="4" t="s">
        <v>119</v>
      </c>
      <c r="J253" s="4" t="s">
        <v>55</v>
      </c>
      <c r="K253" s="1">
        <v>44918</v>
      </c>
      <c r="L253" s="4" t="s">
        <v>35</v>
      </c>
    </row>
    <row r="254" spans="1:12" x14ac:dyDescent="0.8">
      <c r="A254" s="4" t="s">
        <v>6608</v>
      </c>
      <c r="B254" s="4" t="s">
        <v>6609</v>
      </c>
      <c r="C254" s="4" t="s">
        <v>23945</v>
      </c>
      <c r="D254" s="4" t="s">
        <v>24378</v>
      </c>
      <c r="E254" s="6">
        <v>18</v>
      </c>
      <c r="F254" s="4" t="s">
        <v>29</v>
      </c>
      <c r="G254" s="4" t="s">
        <v>6610</v>
      </c>
      <c r="H254" s="6" t="s">
        <v>6611</v>
      </c>
      <c r="I254" s="4" t="s">
        <v>473</v>
      </c>
      <c r="J254" s="4" t="s">
        <v>113</v>
      </c>
      <c r="K254" s="1">
        <v>44927</v>
      </c>
      <c r="L254" s="4" t="s">
        <v>42</v>
      </c>
    </row>
    <row r="255" spans="1:12" x14ac:dyDescent="0.8">
      <c r="A255" s="4" t="s">
        <v>20952</v>
      </c>
      <c r="B255" s="4" t="s">
        <v>20953</v>
      </c>
      <c r="C255" s="4" t="s">
        <v>23829</v>
      </c>
      <c r="D255" s="4" t="s">
        <v>24437</v>
      </c>
      <c r="E255" s="6">
        <v>18</v>
      </c>
      <c r="F255" s="4" t="s">
        <v>29</v>
      </c>
      <c r="G255" s="4" t="s">
        <v>20954</v>
      </c>
      <c r="H255" s="6" t="s">
        <v>20955</v>
      </c>
      <c r="I255" s="4" t="s">
        <v>553</v>
      </c>
      <c r="J255" s="4" t="s">
        <v>221</v>
      </c>
      <c r="K255" s="1">
        <v>44928</v>
      </c>
      <c r="L255" s="4" t="s">
        <v>42</v>
      </c>
    </row>
    <row r="256" spans="1:12" x14ac:dyDescent="0.8">
      <c r="A256" s="4" t="s">
        <v>14323</v>
      </c>
      <c r="B256" s="4" t="s">
        <v>14324</v>
      </c>
      <c r="C256" s="4" t="s">
        <v>23901</v>
      </c>
      <c r="D256" s="4" t="s">
        <v>24817</v>
      </c>
      <c r="E256" s="6">
        <v>18</v>
      </c>
      <c r="F256" s="4" t="s">
        <v>29</v>
      </c>
      <c r="G256" s="4" t="s">
        <v>14325</v>
      </c>
      <c r="H256" s="6" t="s">
        <v>14326</v>
      </c>
      <c r="I256" s="4" t="s">
        <v>450</v>
      </c>
      <c r="J256" s="4" t="s">
        <v>138</v>
      </c>
      <c r="K256" s="1">
        <v>44930</v>
      </c>
      <c r="L256" s="4" t="s">
        <v>35</v>
      </c>
    </row>
    <row r="257" spans="1:12" x14ac:dyDescent="0.8">
      <c r="A257" s="4" t="s">
        <v>15018</v>
      </c>
      <c r="B257" s="4" t="s">
        <v>15019</v>
      </c>
      <c r="C257" s="4" t="s">
        <v>24283</v>
      </c>
      <c r="D257" s="4" t="s">
        <v>25044</v>
      </c>
      <c r="E257" s="6">
        <v>18</v>
      </c>
      <c r="F257" s="4" t="s">
        <v>14</v>
      </c>
      <c r="G257" s="4" t="s">
        <v>15020</v>
      </c>
      <c r="I257" s="4" t="s">
        <v>220</v>
      </c>
      <c r="J257" s="4" t="s">
        <v>221</v>
      </c>
      <c r="K257" s="1">
        <v>44930</v>
      </c>
      <c r="L257" s="4" t="s">
        <v>35</v>
      </c>
    </row>
    <row r="258" spans="1:12" x14ac:dyDescent="0.8">
      <c r="A258" s="4" t="s">
        <v>19673</v>
      </c>
      <c r="B258" s="4" t="s">
        <v>19674</v>
      </c>
      <c r="C258" s="4" t="s">
        <v>23750</v>
      </c>
      <c r="D258" s="4" t="s">
        <v>24715</v>
      </c>
      <c r="E258" s="6">
        <v>18</v>
      </c>
      <c r="F258" s="4" t="s">
        <v>29</v>
      </c>
      <c r="G258" s="4" t="s">
        <v>19675</v>
      </c>
      <c r="H258" s="6" t="s">
        <v>19676</v>
      </c>
      <c r="I258" s="4" t="s">
        <v>573</v>
      </c>
      <c r="J258" s="4" t="s">
        <v>193</v>
      </c>
      <c r="K258" s="1">
        <v>44936</v>
      </c>
      <c r="L258" s="4" t="s">
        <v>35</v>
      </c>
    </row>
    <row r="259" spans="1:12" x14ac:dyDescent="0.8">
      <c r="A259" s="4" t="s">
        <v>21762</v>
      </c>
      <c r="B259" s="4" t="s">
        <v>21763</v>
      </c>
      <c r="C259" s="4" t="s">
        <v>23873</v>
      </c>
      <c r="D259" s="4" t="s">
        <v>24674</v>
      </c>
      <c r="E259" s="6">
        <v>18</v>
      </c>
      <c r="F259" s="4" t="s">
        <v>29</v>
      </c>
      <c r="G259" s="4" t="s">
        <v>21764</v>
      </c>
      <c r="H259" s="6" t="s">
        <v>21765</v>
      </c>
      <c r="I259" s="4" t="s">
        <v>137</v>
      </c>
      <c r="J259" s="4" t="s">
        <v>138</v>
      </c>
      <c r="K259" s="1">
        <v>44940</v>
      </c>
      <c r="L259" s="4" t="s">
        <v>35</v>
      </c>
    </row>
    <row r="260" spans="1:12" x14ac:dyDescent="0.8">
      <c r="A260" s="4" t="s">
        <v>21228</v>
      </c>
      <c r="B260" s="4" t="s">
        <v>21229</v>
      </c>
      <c r="C260" s="4" t="s">
        <v>23935</v>
      </c>
      <c r="D260" s="4" t="s">
        <v>24916</v>
      </c>
      <c r="E260" s="6">
        <v>18</v>
      </c>
      <c r="F260" s="4" t="s">
        <v>29</v>
      </c>
      <c r="G260" s="4" t="s">
        <v>21230</v>
      </c>
      <c r="H260" s="6" t="s">
        <v>21231</v>
      </c>
      <c r="I260" s="4" t="s">
        <v>297</v>
      </c>
      <c r="J260" s="4" t="s">
        <v>99</v>
      </c>
      <c r="K260" s="1">
        <v>44942</v>
      </c>
      <c r="L260" s="4" t="s">
        <v>35</v>
      </c>
    </row>
    <row r="261" spans="1:12" x14ac:dyDescent="0.8">
      <c r="A261" s="4" t="s">
        <v>11556</v>
      </c>
      <c r="B261" s="4" t="s">
        <v>11557</v>
      </c>
      <c r="C261" s="4" t="s">
        <v>23938</v>
      </c>
      <c r="D261" s="4" t="s">
        <v>24720</v>
      </c>
      <c r="E261" s="6">
        <v>18</v>
      </c>
      <c r="F261" s="4" t="s">
        <v>14</v>
      </c>
      <c r="G261" s="4" t="s">
        <v>11558</v>
      </c>
      <c r="H261" s="6" t="s">
        <v>11559</v>
      </c>
      <c r="I261" s="4" t="s">
        <v>137</v>
      </c>
      <c r="J261" s="4" t="s">
        <v>138</v>
      </c>
      <c r="K261" s="1">
        <v>44943</v>
      </c>
      <c r="L261" s="4" t="s">
        <v>35</v>
      </c>
    </row>
    <row r="262" spans="1:12" x14ac:dyDescent="0.8">
      <c r="A262" s="4" t="s">
        <v>5138</v>
      </c>
      <c r="B262" s="4" t="s">
        <v>5139</v>
      </c>
      <c r="C262" s="4" t="s">
        <v>23918</v>
      </c>
      <c r="D262" s="4" t="s">
        <v>24616</v>
      </c>
      <c r="E262" s="6">
        <v>18</v>
      </c>
      <c r="F262" s="4" t="s">
        <v>14</v>
      </c>
      <c r="G262" s="4" t="s">
        <v>5140</v>
      </c>
      <c r="I262" s="4" t="s">
        <v>450</v>
      </c>
      <c r="J262" s="4" t="s">
        <v>138</v>
      </c>
      <c r="K262" s="1">
        <v>44944</v>
      </c>
      <c r="L262" s="4" t="s">
        <v>26</v>
      </c>
    </row>
    <row r="263" spans="1:12" x14ac:dyDescent="0.8">
      <c r="A263" s="4" t="s">
        <v>9742</v>
      </c>
      <c r="B263" s="4" t="s">
        <v>9743</v>
      </c>
      <c r="C263" s="4" t="s">
        <v>24224</v>
      </c>
      <c r="D263" s="4" t="s">
        <v>24384</v>
      </c>
      <c r="E263" s="6">
        <v>18</v>
      </c>
      <c r="F263" s="4" t="s">
        <v>29</v>
      </c>
      <c r="G263" s="4" t="s">
        <v>25215</v>
      </c>
      <c r="H263" s="6" t="s">
        <v>9744</v>
      </c>
      <c r="I263" s="4" t="s">
        <v>25</v>
      </c>
      <c r="J263" s="4" t="s">
        <v>19</v>
      </c>
      <c r="K263" s="1">
        <v>44951</v>
      </c>
      <c r="L263" s="4" t="s">
        <v>35</v>
      </c>
    </row>
    <row r="264" spans="1:12" x14ac:dyDescent="0.8">
      <c r="A264" s="4" t="s">
        <v>23451</v>
      </c>
      <c r="B264" s="4" t="s">
        <v>23452</v>
      </c>
      <c r="C264" s="4" t="s">
        <v>23780</v>
      </c>
      <c r="D264" s="4" t="s">
        <v>24505</v>
      </c>
      <c r="E264" s="6">
        <v>18</v>
      </c>
      <c r="F264" s="4" t="s">
        <v>29</v>
      </c>
      <c r="G264" s="4" t="s">
        <v>23453</v>
      </c>
      <c r="H264" s="6" t="s">
        <v>23454</v>
      </c>
      <c r="I264" s="4" t="s">
        <v>2104</v>
      </c>
      <c r="J264" s="4" t="s">
        <v>180</v>
      </c>
      <c r="K264" s="1">
        <v>44951</v>
      </c>
      <c r="L264" s="4" t="s">
        <v>35</v>
      </c>
    </row>
    <row r="265" spans="1:12" x14ac:dyDescent="0.8">
      <c r="A265" s="4" t="s">
        <v>16562</v>
      </c>
      <c r="B265" s="4" t="s">
        <v>16563</v>
      </c>
      <c r="C265" s="4" t="s">
        <v>24106</v>
      </c>
      <c r="D265" s="4" t="s">
        <v>24796</v>
      </c>
      <c r="E265" s="6">
        <v>18</v>
      </c>
      <c r="F265" s="4" t="s">
        <v>14</v>
      </c>
      <c r="G265" s="4" t="s">
        <v>16564</v>
      </c>
      <c r="H265" s="6" t="s">
        <v>16565</v>
      </c>
      <c r="I265" s="4" t="s">
        <v>137</v>
      </c>
      <c r="J265" s="4" t="s">
        <v>138</v>
      </c>
      <c r="K265" s="1">
        <v>44951</v>
      </c>
      <c r="L265" s="4" t="s">
        <v>35</v>
      </c>
    </row>
    <row r="266" spans="1:12" x14ac:dyDescent="0.8">
      <c r="A266" s="4" t="s">
        <v>22678</v>
      </c>
      <c r="B266" s="4" t="s">
        <v>22679</v>
      </c>
      <c r="C266" s="4" t="s">
        <v>23768</v>
      </c>
      <c r="D266" s="4" t="s">
        <v>25183</v>
      </c>
      <c r="E266" s="6">
        <v>18</v>
      </c>
      <c r="F266" s="4" t="s">
        <v>29</v>
      </c>
      <c r="G266" s="4" t="s">
        <v>22680</v>
      </c>
      <c r="H266" s="6" t="s">
        <v>22681</v>
      </c>
      <c r="I266" s="4" t="s">
        <v>167</v>
      </c>
      <c r="J266" s="4" t="s">
        <v>138</v>
      </c>
      <c r="K266" s="1">
        <v>44957</v>
      </c>
      <c r="L266" s="4" t="s">
        <v>35</v>
      </c>
    </row>
    <row r="267" spans="1:12" x14ac:dyDescent="0.8">
      <c r="A267" s="4" t="s">
        <v>8388</v>
      </c>
      <c r="B267" s="4" t="s">
        <v>8389</v>
      </c>
      <c r="C267" s="4" t="s">
        <v>23763</v>
      </c>
      <c r="D267" s="4" t="s">
        <v>24725</v>
      </c>
      <c r="E267" s="6">
        <v>18</v>
      </c>
      <c r="F267" s="4" t="s">
        <v>14</v>
      </c>
      <c r="G267" s="4" t="s">
        <v>8390</v>
      </c>
      <c r="H267" s="6" t="s">
        <v>8391</v>
      </c>
      <c r="I267" s="4" t="s">
        <v>529</v>
      </c>
      <c r="J267" s="4" t="s">
        <v>55</v>
      </c>
      <c r="K267" s="1">
        <v>44965</v>
      </c>
      <c r="L267" s="4" t="s">
        <v>42</v>
      </c>
    </row>
    <row r="268" spans="1:12" x14ac:dyDescent="0.8">
      <c r="A268" s="4" t="s">
        <v>16752</v>
      </c>
      <c r="B268" s="4" t="s">
        <v>16753</v>
      </c>
      <c r="C268" s="4" t="s">
        <v>23905</v>
      </c>
      <c r="D268" s="4" t="s">
        <v>24620</v>
      </c>
      <c r="E268" s="6">
        <v>18</v>
      </c>
      <c r="F268" s="4" t="s">
        <v>29</v>
      </c>
      <c r="G268" s="4" t="s">
        <v>16754</v>
      </c>
      <c r="H268" s="6">
        <f>1-361-534-7176</f>
        <v>-8070</v>
      </c>
      <c r="I268" s="4" t="s">
        <v>25</v>
      </c>
      <c r="J268" s="4" t="s">
        <v>19</v>
      </c>
      <c r="K268" s="1">
        <v>44967</v>
      </c>
      <c r="L268" s="4" t="s">
        <v>35</v>
      </c>
    </row>
    <row r="269" spans="1:12" x14ac:dyDescent="0.8">
      <c r="A269" s="4" t="s">
        <v>5946</v>
      </c>
      <c r="B269" s="4" t="s">
        <v>5947</v>
      </c>
      <c r="C269" s="4" t="s">
        <v>23813</v>
      </c>
      <c r="D269" s="4" t="s">
        <v>23969</v>
      </c>
      <c r="E269" s="6">
        <v>18</v>
      </c>
      <c r="F269" s="4" t="s">
        <v>29</v>
      </c>
      <c r="G269" s="4" t="s">
        <v>25202</v>
      </c>
      <c r="H269" s="6" t="s">
        <v>5948</v>
      </c>
      <c r="I269" s="4" t="s">
        <v>529</v>
      </c>
      <c r="J269" s="4" t="s">
        <v>55</v>
      </c>
      <c r="K269" s="1">
        <v>44967</v>
      </c>
      <c r="L269" s="4" t="s">
        <v>42</v>
      </c>
    </row>
    <row r="270" spans="1:12" x14ac:dyDescent="0.8">
      <c r="A270" s="4" t="s">
        <v>22444</v>
      </c>
      <c r="B270" s="4" t="s">
        <v>22445</v>
      </c>
      <c r="C270" s="4" t="s">
        <v>24002</v>
      </c>
      <c r="D270" s="4" t="s">
        <v>24827</v>
      </c>
      <c r="E270" s="6">
        <v>18</v>
      </c>
      <c r="F270" s="4" t="s">
        <v>29</v>
      </c>
      <c r="G270" s="4" t="s">
        <v>19830</v>
      </c>
      <c r="H270" s="6" t="s">
        <v>22446</v>
      </c>
      <c r="I270" s="4" t="s">
        <v>309</v>
      </c>
      <c r="J270" s="4" t="s">
        <v>74</v>
      </c>
      <c r="K270" s="1">
        <v>44985</v>
      </c>
      <c r="L270" s="4" t="s">
        <v>35</v>
      </c>
    </row>
    <row r="271" spans="1:12" x14ac:dyDescent="0.8">
      <c r="A271" s="4" t="s">
        <v>10110</v>
      </c>
      <c r="B271" s="4" t="s">
        <v>10111</v>
      </c>
      <c r="C271" s="4" t="s">
        <v>23919</v>
      </c>
      <c r="D271" s="4" t="s">
        <v>24765</v>
      </c>
      <c r="E271" s="6">
        <v>18</v>
      </c>
      <c r="F271" s="4" t="s">
        <v>29</v>
      </c>
      <c r="G271" s="4" t="s">
        <v>10112</v>
      </c>
      <c r="H271" s="6" t="s">
        <v>10113</v>
      </c>
      <c r="I271" s="4" t="s">
        <v>105</v>
      </c>
      <c r="J271" s="4" t="s">
        <v>48</v>
      </c>
      <c r="K271" s="1">
        <v>44986</v>
      </c>
      <c r="L271" s="4" t="s">
        <v>35</v>
      </c>
    </row>
    <row r="272" spans="1:12" x14ac:dyDescent="0.8">
      <c r="A272" s="4" t="s">
        <v>106</v>
      </c>
      <c r="B272" s="4" t="s">
        <v>107</v>
      </c>
      <c r="C272" s="4" t="s">
        <v>23753</v>
      </c>
      <c r="D272" s="4" t="s">
        <v>24342</v>
      </c>
      <c r="E272" s="6">
        <v>18</v>
      </c>
      <c r="F272" s="4" t="s">
        <v>108</v>
      </c>
      <c r="G272" s="4" t="s">
        <v>109</v>
      </c>
      <c r="H272" s="6" t="s">
        <v>110</v>
      </c>
      <c r="I272" s="4" t="s">
        <v>112</v>
      </c>
      <c r="J272" s="4" t="s">
        <v>113</v>
      </c>
      <c r="K272" s="1">
        <v>44987</v>
      </c>
      <c r="L272" s="4" t="s">
        <v>26</v>
      </c>
    </row>
    <row r="273" spans="1:12" x14ac:dyDescent="0.8">
      <c r="A273" s="4" t="s">
        <v>613</v>
      </c>
      <c r="B273" s="4" t="s">
        <v>614</v>
      </c>
      <c r="C273" s="4" t="s">
        <v>23752</v>
      </c>
      <c r="D273" s="4" t="s">
        <v>23924</v>
      </c>
      <c r="E273" s="6">
        <v>18</v>
      </c>
      <c r="F273" s="4" t="s">
        <v>14</v>
      </c>
      <c r="G273" s="4" t="s">
        <v>615</v>
      </c>
      <c r="I273" s="4" t="s">
        <v>285</v>
      </c>
      <c r="J273" s="4" t="s">
        <v>193</v>
      </c>
      <c r="K273" s="1">
        <v>44990</v>
      </c>
      <c r="L273" s="4" t="s">
        <v>35</v>
      </c>
    </row>
    <row r="274" spans="1:12" x14ac:dyDescent="0.8">
      <c r="A274" s="4" t="s">
        <v>14213</v>
      </c>
      <c r="B274" s="4" t="s">
        <v>14214</v>
      </c>
      <c r="C274" s="4" t="s">
        <v>23829</v>
      </c>
      <c r="D274" s="4" t="s">
        <v>24216</v>
      </c>
      <c r="E274" s="6">
        <v>18</v>
      </c>
      <c r="F274" s="4" t="s">
        <v>29</v>
      </c>
      <c r="G274" s="4" t="s">
        <v>14215</v>
      </c>
      <c r="H274" s="6" t="s">
        <v>14216</v>
      </c>
      <c r="I274" s="4" t="s">
        <v>255</v>
      </c>
      <c r="J274" s="4" t="s">
        <v>145</v>
      </c>
      <c r="K274" s="1">
        <v>44998</v>
      </c>
      <c r="L274" s="4" t="s">
        <v>35</v>
      </c>
    </row>
    <row r="275" spans="1:12" x14ac:dyDescent="0.8">
      <c r="A275" s="4" t="s">
        <v>9469</v>
      </c>
      <c r="B275" s="4" t="s">
        <v>9470</v>
      </c>
      <c r="C275" s="4" t="s">
        <v>24221</v>
      </c>
      <c r="D275" s="4" t="s">
        <v>24684</v>
      </c>
      <c r="E275" s="6">
        <v>18</v>
      </c>
      <c r="F275" s="4" t="s">
        <v>14</v>
      </c>
      <c r="G275" s="4" t="s">
        <v>9471</v>
      </c>
      <c r="H275" s="6" t="s">
        <v>9472</v>
      </c>
      <c r="I275" s="4" t="s">
        <v>186</v>
      </c>
      <c r="J275" s="4" t="s">
        <v>74</v>
      </c>
      <c r="K275" s="1">
        <v>45008</v>
      </c>
      <c r="L275" s="4" t="s">
        <v>42</v>
      </c>
    </row>
    <row r="276" spans="1:12" x14ac:dyDescent="0.8">
      <c r="A276" s="4" t="s">
        <v>7732</v>
      </c>
      <c r="B276" s="4" t="s">
        <v>7733</v>
      </c>
      <c r="C276" s="4" t="s">
        <v>23763</v>
      </c>
      <c r="D276" s="4" t="s">
        <v>23796</v>
      </c>
      <c r="E276" s="6">
        <v>18</v>
      </c>
      <c r="F276" s="4" t="s">
        <v>14</v>
      </c>
      <c r="G276" s="4" t="s">
        <v>7734</v>
      </c>
      <c r="H276" s="6" t="s">
        <v>7735</v>
      </c>
      <c r="I276" s="4" t="s">
        <v>390</v>
      </c>
      <c r="J276" s="4" t="s">
        <v>180</v>
      </c>
      <c r="K276" s="1">
        <v>45018</v>
      </c>
      <c r="L276" s="4" t="s">
        <v>42</v>
      </c>
    </row>
    <row r="277" spans="1:12" x14ac:dyDescent="0.8">
      <c r="A277" s="4" t="s">
        <v>16783</v>
      </c>
      <c r="B277" s="4" t="s">
        <v>16784</v>
      </c>
      <c r="C277" s="4" t="s">
        <v>23904</v>
      </c>
      <c r="D277" s="4" t="s">
        <v>24482</v>
      </c>
      <c r="E277" s="6">
        <v>18</v>
      </c>
      <c r="F277" s="4" t="s">
        <v>29</v>
      </c>
      <c r="H277" s="6" t="s">
        <v>16785</v>
      </c>
      <c r="I277" s="4" t="s">
        <v>558</v>
      </c>
      <c r="J277" s="4" t="s">
        <v>55</v>
      </c>
      <c r="K277" s="1">
        <v>45018</v>
      </c>
      <c r="L277" s="4" t="s">
        <v>42</v>
      </c>
    </row>
    <row r="278" spans="1:12" x14ac:dyDescent="0.8">
      <c r="A278" s="4" t="s">
        <v>711</v>
      </c>
      <c r="B278" s="4" t="s">
        <v>712</v>
      </c>
      <c r="C278" s="4" t="s">
        <v>23836</v>
      </c>
      <c r="D278" s="4" t="s">
        <v>24424</v>
      </c>
      <c r="E278" s="6">
        <v>18</v>
      </c>
      <c r="F278" s="4" t="s">
        <v>14</v>
      </c>
      <c r="G278" s="4" t="s">
        <v>713</v>
      </c>
      <c r="I278" s="4" t="s">
        <v>558</v>
      </c>
      <c r="J278" s="4" t="s">
        <v>55</v>
      </c>
      <c r="K278" s="1">
        <v>45020</v>
      </c>
      <c r="L278" s="4" t="s">
        <v>42</v>
      </c>
    </row>
    <row r="279" spans="1:12" x14ac:dyDescent="0.8">
      <c r="A279" s="4" t="s">
        <v>13721</v>
      </c>
      <c r="B279" s="4" t="s">
        <v>13722</v>
      </c>
      <c r="C279" s="4" t="s">
        <v>24222</v>
      </c>
      <c r="D279" s="4" t="s">
        <v>24600</v>
      </c>
      <c r="E279" s="6">
        <v>18</v>
      </c>
      <c r="F279" s="4" t="s">
        <v>29</v>
      </c>
      <c r="G279" s="4" t="s">
        <v>13723</v>
      </c>
      <c r="H279" s="6" t="s">
        <v>13724</v>
      </c>
      <c r="I279" s="4" t="s">
        <v>25</v>
      </c>
      <c r="J279" s="4" t="s">
        <v>19</v>
      </c>
      <c r="K279" s="1">
        <v>45029</v>
      </c>
      <c r="L279" s="4" t="s">
        <v>26</v>
      </c>
    </row>
    <row r="280" spans="1:12" x14ac:dyDescent="0.8">
      <c r="A280" s="4" t="s">
        <v>17739</v>
      </c>
      <c r="B280" s="4" t="s">
        <v>17740</v>
      </c>
      <c r="C280" s="4" t="s">
        <v>24093</v>
      </c>
      <c r="D280" s="4" t="s">
        <v>24661</v>
      </c>
      <c r="E280" s="6">
        <v>18</v>
      </c>
      <c r="F280" s="4" t="s">
        <v>14</v>
      </c>
      <c r="G280" s="4" t="s">
        <v>17741</v>
      </c>
      <c r="H280" s="6" t="s">
        <v>17742</v>
      </c>
      <c r="I280" s="4" t="s">
        <v>473</v>
      </c>
      <c r="J280" s="4" t="s">
        <v>113</v>
      </c>
      <c r="K280" s="1">
        <v>45032</v>
      </c>
      <c r="L280" s="4" t="s">
        <v>42</v>
      </c>
    </row>
    <row r="281" spans="1:12" x14ac:dyDescent="0.8">
      <c r="A281" s="4" t="s">
        <v>8982</v>
      </c>
      <c r="B281" s="4" t="s">
        <v>8983</v>
      </c>
      <c r="C281" s="4" t="s">
        <v>23835</v>
      </c>
      <c r="D281" s="4" t="s">
        <v>24626</v>
      </c>
      <c r="E281" s="6">
        <v>18</v>
      </c>
      <c r="F281" s="4" t="s">
        <v>14</v>
      </c>
      <c r="G281" s="4" t="s">
        <v>8984</v>
      </c>
      <c r="H281" s="6" t="s">
        <v>8985</v>
      </c>
      <c r="I281" s="4" t="s">
        <v>450</v>
      </c>
      <c r="J281" s="4" t="s">
        <v>138</v>
      </c>
      <c r="K281" s="1">
        <v>45033</v>
      </c>
      <c r="L281" s="4" t="s">
        <v>35</v>
      </c>
    </row>
    <row r="282" spans="1:12" x14ac:dyDescent="0.8">
      <c r="A282" s="4" t="s">
        <v>2483</v>
      </c>
      <c r="B282" s="4" t="s">
        <v>2484</v>
      </c>
      <c r="C282" s="4" t="s">
        <v>23754</v>
      </c>
      <c r="D282" s="4" t="s">
        <v>24616</v>
      </c>
      <c r="E282" s="6">
        <v>18</v>
      </c>
      <c r="F282" s="4" t="s">
        <v>29</v>
      </c>
      <c r="G282" s="4" t="s">
        <v>2485</v>
      </c>
      <c r="H282" s="6" t="s">
        <v>2486</v>
      </c>
      <c r="I282" s="4" t="s">
        <v>558</v>
      </c>
      <c r="J282" s="4" t="s">
        <v>55</v>
      </c>
      <c r="K282" s="1">
        <v>45033</v>
      </c>
      <c r="L282" s="4" t="s">
        <v>35</v>
      </c>
    </row>
    <row r="283" spans="1:12" x14ac:dyDescent="0.8">
      <c r="A283" s="4" t="s">
        <v>23037</v>
      </c>
      <c r="B283" s="4" t="s">
        <v>5628</v>
      </c>
      <c r="C283" s="4" t="s">
        <v>23745</v>
      </c>
      <c r="D283" s="4" t="s">
        <v>24156</v>
      </c>
      <c r="E283" s="6">
        <v>18</v>
      </c>
      <c r="F283" s="4" t="s">
        <v>29</v>
      </c>
      <c r="G283" s="4" t="s">
        <v>23038</v>
      </c>
      <c r="H283" s="6" t="s">
        <v>23039</v>
      </c>
      <c r="I283" s="4" t="s">
        <v>952</v>
      </c>
      <c r="J283" s="4" t="s">
        <v>126</v>
      </c>
      <c r="K283" s="1">
        <v>45042</v>
      </c>
      <c r="L283" s="4" t="s">
        <v>42</v>
      </c>
    </row>
    <row r="284" spans="1:12" x14ac:dyDescent="0.8">
      <c r="A284" s="4" t="s">
        <v>10427</v>
      </c>
      <c r="B284" s="4" t="s">
        <v>10428</v>
      </c>
      <c r="C284" s="4" t="s">
        <v>24022</v>
      </c>
      <c r="D284" s="4" t="s">
        <v>24985</v>
      </c>
      <c r="E284" s="6">
        <v>18</v>
      </c>
      <c r="F284" s="4" t="s">
        <v>29</v>
      </c>
      <c r="G284" s="4" t="s">
        <v>10429</v>
      </c>
      <c r="H284" s="6" t="s">
        <v>10430</v>
      </c>
      <c r="I284" s="4" t="s">
        <v>1064</v>
      </c>
      <c r="J284" s="4" t="s">
        <v>193</v>
      </c>
      <c r="K284" s="1">
        <v>45050</v>
      </c>
      <c r="L284" s="4" t="s">
        <v>26</v>
      </c>
    </row>
    <row r="285" spans="1:12" x14ac:dyDescent="0.8">
      <c r="A285" s="4" t="s">
        <v>17947</v>
      </c>
      <c r="B285" s="4" t="s">
        <v>17948</v>
      </c>
      <c r="C285" s="4" t="s">
        <v>24179</v>
      </c>
      <c r="D285" s="4" t="s">
        <v>24331</v>
      </c>
      <c r="E285" s="6">
        <v>18</v>
      </c>
      <c r="F285" s="4" t="s">
        <v>29</v>
      </c>
      <c r="G285" s="4" t="s">
        <v>5006</v>
      </c>
      <c r="H285" s="6" t="s">
        <v>17949</v>
      </c>
      <c r="I285" s="4" t="s">
        <v>529</v>
      </c>
      <c r="J285" s="4" t="s">
        <v>55</v>
      </c>
      <c r="K285" s="1">
        <v>45056</v>
      </c>
      <c r="L285" s="4" t="s">
        <v>35</v>
      </c>
    </row>
    <row r="286" spans="1:12" x14ac:dyDescent="0.8">
      <c r="A286" s="4" t="s">
        <v>16542</v>
      </c>
      <c r="B286" s="4" t="s">
        <v>16543</v>
      </c>
      <c r="C286" s="4" t="s">
        <v>24217</v>
      </c>
      <c r="D286" s="4" t="s">
        <v>24493</v>
      </c>
      <c r="E286" s="6">
        <v>18</v>
      </c>
      <c r="F286" s="4" t="s">
        <v>14</v>
      </c>
      <c r="G286" s="4" t="s">
        <v>16544</v>
      </c>
      <c r="H286" s="6" t="s">
        <v>16545</v>
      </c>
      <c r="I286" s="4" t="s">
        <v>192</v>
      </c>
      <c r="J286" s="4" t="s">
        <v>193</v>
      </c>
      <c r="K286" s="1">
        <v>45059</v>
      </c>
      <c r="L286" s="4" t="s">
        <v>35</v>
      </c>
    </row>
    <row r="287" spans="1:12" x14ac:dyDescent="0.8">
      <c r="A287" s="4" t="s">
        <v>8539</v>
      </c>
      <c r="B287" s="4" t="s">
        <v>8540</v>
      </c>
      <c r="C287" s="4" t="s">
        <v>23894</v>
      </c>
      <c r="D287" s="4" t="s">
        <v>24934</v>
      </c>
      <c r="E287" s="6">
        <v>18</v>
      </c>
      <c r="F287" s="4" t="s">
        <v>29</v>
      </c>
      <c r="G287" s="4" t="s">
        <v>8541</v>
      </c>
      <c r="H287" s="6">
        <v>7835327104</v>
      </c>
      <c r="I287" s="4" t="s">
        <v>41</v>
      </c>
      <c r="J287" s="4" t="s">
        <v>19</v>
      </c>
      <c r="K287" s="1">
        <v>45068</v>
      </c>
      <c r="L287" s="4" t="s">
        <v>42</v>
      </c>
    </row>
    <row r="288" spans="1:12" x14ac:dyDescent="0.8">
      <c r="A288" s="4" t="s">
        <v>435</v>
      </c>
      <c r="B288" s="4" t="s">
        <v>436</v>
      </c>
      <c r="C288" s="4" t="s">
        <v>390</v>
      </c>
      <c r="D288" s="4" t="s">
        <v>24385</v>
      </c>
      <c r="E288" s="6">
        <v>18</v>
      </c>
      <c r="F288" s="4" t="s">
        <v>29</v>
      </c>
      <c r="G288" s="4" t="s">
        <v>437</v>
      </c>
      <c r="H288" s="6" t="s">
        <v>438</v>
      </c>
      <c r="I288" s="4" t="s">
        <v>61</v>
      </c>
      <c r="J288" s="4" t="s">
        <v>62</v>
      </c>
      <c r="K288" s="1">
        <v>45069</v>
      </c>
      <c r="L288" s="4" t="s">
        <v>35</v>
      </c>
    </row>
    <row r="289" spans="1:12" x14ac:dyDescent="0.8">
      <c r="A289" s="4" t="s">
        <v>15213</v>
      </c>
      <c r="B289" s="4" t="s">
        <v>15214</v>
      </c>
      <c r="C289" s="4" t="s">
        <v>23759</v>
      </c>
      <c r="D289" s="4" t="s">
        <v>24859</v>
      </c>
      <c r="E289" s="6">
        <v>18</v>
      </c>
      <c r="F289" s="4" t="s">
        <v>29</v>
      </c>
      <c r="G289" s="4" t="s">
        <v>15215</v>
      </c>
      <c r="H289" s="6" t="s">
        <v>15216</v>
      </c>
      <c r="I289" s="4" t="s">
        <v>167</v>
      </c>
      <c r="J289" s="4" t="s">
        <v>138</v>
      </c>
      <c r="K289" s="1">
        <v>45071</v>
      </c>
      <c r="L289" s="4" t="s">
        <v>35</v>
      </c>
    </row>
    <row r="290" spans="1:12" x14ac:dyDescent="0.8">
      <c r="A290" s="4" t="s">
        <v>17724</v>
      </c>
      <c r="B290" s="4" t="s">
        <v>17725</v>
      </c>
      <c r="C290" s="4" t="s">
        <v>23881</v>
      </c>
      <c r="D290" s="4" t="s">
        <v>24606</v>
      </c>
      <c r="E290" s="6">
        <v>18</v>
      </c>
      <c r="F290" s="4" t="s">
        <v>29</v>
      </c>
      <c r="G290" s="4" t="s">
        <v>17726</v>
      </c>
      <c r="H290" s="6" t="s">
        <v>17727</v>
      </c>
      <c r="I290" s="4" t="s">
        <v>41</v>
      </c>
      <c r="J290" s="4" t="s">
        <v>19</v>
      </c>
      <c r="K290" s="1">
        <v>45072</v>
      </c>
      <c r="L290" s="4" t="s">
        <v>35</v>
      </c>
    </row>
    <row r="291" spans="1:12" x14ac:dyDescent="0.8">
      <c r="A291" s="4" t="s">
        <v>10704</v>
      </c>
      <c r="B291" s="4" t="s">
        <v>10705</v>
      </c>
      <c r="C291" s="4" t="s">
        <v>24027</v>
      </c>
      <c r="D291" s="4" t="s">
        <v>24792</v>
      </c>
      <c r="E291" s="6">
        <v>18</v>
      </c>
      <c r="F291" s="4" t="s">
        <v>29</v>
      </c>
      <c r="G291" s="4" t="s">
        <v>10706</v>
      </c>
      <c r="H291" s="6" t="s">
        <v>10707</v>
      </c>
      <c r="I291" s="4" t="s">
        <v>952</v>
      </c>
      <c r="J291" s="4" t="s">
        <v>126</v>
      </c>
      <c r="K291" s="1">
        <v>45073</v>
      </c>
      <c r="L291" s="4" t="s">
        <v>35</v>
      </c>
    </row>
    <row r="292" spans="1:12" x14ac:dyDescent="0.8">
      <c r="A292" s="4" t="s">
        <v>19357</v>
      </c>
      <c r="B292" s="4" t="s">
        <v>19358</v>
      </c>
      <c r="C292" s="4" t="s">
        <v>23795</v>
      </c>
      <c r="D292" s="4" t="s">
        <v>24587</v>
      </c>
      <c r="E292" s="6">
        <v>18</v>
      </c>
      <c r="G292" s="4" t="s">
        <v>19359</v>
      </c>
      <c r="H292" s="6" t="s">
        <v>19360</v>
      </c>
      <c r="I292" s="4" t="s">
        <v>91</v>
      </c>
      <c r="J292" s="4" t="s">
        <v>92</v>
      </c>
      <c r="K292" s="1">
        <v>45075</v>
      </c>
      <c r="L292" s="4" t="s">
        <v>35</v>
      </c>
    </row>
    <row r="293" spans="1:12" x14ac:dyDescent="0.8">
      <c r="A293" s="4" t="s">
        <v>5147</v>
      </c>
      <c r="B293" s="4" t="s">
        <v>5148</v>
      </c>
      <c r="C293" s="4" t="s">
        <v>23746</v>
      </c>
      <c r="D293" s="4" t="s">
        <v>24646</v>
      </c>
      <c r="E293" s="6">
        <v>18</v>
      </c>
      <c r="F293" s="4" t="s">
        <v>14</v>
      </c>
      <c r="G293" s="4" t="s">
        <v>5149</v>
      </c>
      <c r="H293" s="6" t="s">
        <v>5150</v>
      </c>
      <c r="I293" s="4" t="s">
        <v>473</v>
      </c>
      <c r="J293" s="4" t="s">
        <v>113</v>
      </c>
      <c r="K293" s="1">
        <v>45080</v>
      </c>
      <c r="L293" s="4" t="s">
        <v>35</v>
      </c>
    </row>
    <row r="294" spans="1:12" x14ac:dyDescent="0.8">
      <c r="A294" s="4" t="s">
        <v>18972</v>
      </c>
      <c r="B294" s="4" t="s">
        <v>18973</v>
      </c>
      <c r="C294" s="4" t="s">
        <v>23740</v>
      </c>
      <c r="D294" s="4" t="s">
        <v>24146</v>
      </c>
      <c r="E294" s="6">
        <v>18</v>
      </c>
      <c r="F294" s="4" t="s">
        <v>14</v>
      </c>
      <c r="G294" s="4" t="s">
        <v>18974</v>
      </c>
      <c r="H294" s="6" t="s">
        <v>18975</v>
      </c>
      <c r="I294" s="4" t="s">
        <v>25</v>
      </c>
      <c r="J294" s="4" t="s">
        <v>19</v>
      </c>
      <c r="K294" s="1">
        <v>45083</v>
      </c>
      <c r="L294" s="4" t="s">
        <v>35</v>
      </c>
    </row>
    <row r="295" spans="1:12" x14ac:dyDescent="0.8">
      <c r="A295" s="4" t="s">
        <v>3593</v>
      </c>
      <c r="B295" s="4" t="s">
        <v>3594</v>
      </c>
      <c r="C295" s="4" t="s">
        <v>23752</v>
      </c>
      <c r="D295" s="4" t="s">
        <v>24699</v>
      </c>
      <c r="E295" s="6">
        <v>18</v>
      </c>
      <c r="F295" s="4" t="s">
        <v>14</v>
      </c>
      <c r="G295" s="4" t="s">
        <v>3595</v>
      </c>
      <c r="H295" s="6">
        <v>6539347047</v>
      </c>
      <c r="I295" s="4" t="s">
        <v>529</v>
      </c>
      <c r="J295" s="4" t="s">
        <v>55</v>
      </c>
      <c r="K295" s="1">
        <v>45084</v>
      </c>
      <c r="L295" s="4" t="s">
        <v>42</v>
      </c>
    </row>
    <row r="296" spans="1:12" x14ac:dyDescent="0.8">
      <c r="A296" s="4" t="s">
        <v>15003</v>
      </c>
      <c r="B296" s="4" t="s">
        <v>15004</v>
      </c>
      <c r="C296" s="4" t="s">
        <v>24082</v>
      </c>
      <c r="D296" s="4" t="s">
        <v>24584</v>
      </c>
      <c r="E296" s="6">
        <v>18</v>
      </c>
      <c r="F296" s="4" t="s">
        <v>14</v>
      </c>
      <c r="G296" s="4" t="s">
        <v>15005</v>
      </c>
      <c r="H296" s="6" t="s">
        <v>15006</v>
      </c>
      <c r="I296" s="4" t="s">
        <v>409</v>
      </c>
      <c r="J296" s="4" t="s">
        <v>34</v>
      </c>
      <c r="K296" s="1">
        <v>45085</v>
      </c>
      <c r="L296" s="4" t="s">
        <v>35</v>
      </c>
    </row>
    <row r="297" spans="1:12" x14ac:dyDescent="0.8">
      <c r="A297" s="4" t="s">
        <v>14048</v>
      </c>
      <c r="B297" s="4" t="s">
        <v>14049</v>
      </c>
      <c r="C297" s="4" t="s">
        <v>23827</v>
      </c>
      <c r="D297" s="4" t="s">
        <v>24602</v>
      </c>
      <c r="E297" s="6">
        <v>18</v>
      </c>
      <c r="F297" s="4" t="s">
        <v>29</v>
      </c>
      <c r="G297" s="4" t="s">
        <v>14050</v>
      </c>
      <c r="H297" s="6" t="s">
        <v>14051</v>
      </c>
      <c r="I297" s="4" t="s">
        <v>249</v>
      </c>
      <c r="J297" s="4" t="s">
        <v>55</v>
      </c>
      <c r="K297" s="1">
        <v>45085</v>
      </c>
      <c r="L297" s="4" t="s">
        <v>26</v>
      </c>
    </row>
    <row r="298" spans="1:12" x14ac:dyDescent="0.8">
      <c r="A298" s="4" t="s">
        <v>8205</v>
      </c>
      <c r="B298" s="4" t="s">
        <v>8206</v>
      </c>
      <c r="C298" s="4" t="s">
        <v>23818</v>
      </c>
      <c r="D298" s="4" t="s">
        <v>24722</v>
      </c>
      <c r="E298" s="6">
        <v>18</v>
      </c>
      <c r="F298" s="4" t="s">
        <v>382</v>
      </c>
      <c r="G298" s="4" t="s">
        <v>8207</v>
      </c>
      <c r="H298" s="6">
        <v>6862961108</v>
      </c>
      <c r="I298" s="4" t="s">
        <v>80</v>
      </c>
      <c r="J298" s="4" t="s">
        <v>74</v>
      </c>
      <c r="K298" s="1">
        <v>45089</v>
      </c>
      <c r="L298" s="4" t="s">
        <v>42</v>
      </c>
    </row>
    <row r="299" spans="1:12" x14ac:dyDescent="0.8">
      <c r="A299" s="4" t="s">
        <v>2195</v>
      </c>
      <c r="B299" s="4" t="s">
        <v>2196</v>
      </c>
      <c r="C299" s="4" t="s">
        <v>23946</v>
      </c>
      <c r="D299" s="4" t="s">
        <v>24597</v>
      </c>
      <c r="E299" s="6">
        <v>18</v>
      </c>
      <c r="F299" s="4" t="s">
        <v>14</v>
      </c>
      <c r="G299" s="4" t="s">
        <v>2197</v>
      </c>
      <c r="J299" s="4" t="s">
        <v>55</v>
      </c>
      <c r="K299" s="1">
        <v>45104</v>
      </c>
      <c r="L299" s="4" t="s">
        <v>35</v>
      </c>
    </row>
    <row r="300" spans="1:12" x14ac:dyDescent="0.8">
      <c r="A300" s="4" t="s">
        <v>4732</v>
      </c>
      <c r="B300" s="4" t="s">
        <v>4733</v>
      </c>
      <c r="C300" s="4" t="s">
        <v>24102</v>
      </c>
      <c r="D300" s="4" t="s">
        <v>24331</v>
      </c>
      <c r="E300" s="6">
        <v>18</v>
      </c>
      <c r="F300" s="4" t="s">
        <v>29</v>
      </c>
      <c r="G300" s="4" t="s">
        <v>4734</v>
      </c>
      <c r="H300" s="6" t="s">
        <v>4735</v>
      </c>
      <c r="J300" s="4" t="s">
        <v>92</v>
      </c>
      <c r="K300" s="1">
        <v>45105</v>
      </c>
      <c r="L300" s="4" t="s">
        <v>26</v>
      </c>
    </row>
    <row r="301" spans="1:12" x14ac:dyDescent="0.8">
      <c r="A301" s="4" t="s">
        <v>2406</v>
      </c>
      <c r="E301" s="6">
        <v>18</v>
      </c>
      <c r="F301" s="4" t="s">
        <v>29</v>
      </c>
      <c r="G301" s="4" t="s">
        <v>2407</v>
      </c>
      <c r="H301" s="6">
        <f>1-525-708-46</f>
        <v>-1278</v>
      </c>
      <c r="I301" s="4" t="s">
        <v>558</v>
      </c>
      <c r="J301" s="4" t="s">
        <v>55</v>
      </c>
      <c r="K301" s="1">
        <v>45110</v>
      </c>
      <c r="L301" s="4" t="s">
        <v>42</v>
      </c>
    </row>
    <row r="302" spans="1:12" x14ac:dyDescent="0.8">
      <c r="A302" s="4" t="s">
        <v>17079</v>
      </c>
      <c r="B302" s="4" t="s">
        <v>17080</v>
      </c>
      <c r="C302" s="4" t="s">
        <v>23840</v>
      </c>
      <c r="D302" s="4" t="s">
        <v>24203</v>
      </c>
      <c r="E302" s="6">
        <v>18</v>
      </c>
      <c r="F302" s="4" t="s">
        <v>14</v>
      </c>
      <c r="G302" s="4" t="s">
        <v>17081</v>
      </c>
      <c r="H302" s="6" t="s">
        <v>17082</v>
      </c>
      <c r="I302" s="4" t="s">
        <v>119</v>
      </c>
      <c r="J302" s="4" t="s">
        <v>55</v>
      </c>
      <c r="K302" s="1">
        <v>45111</v>
      </c>
      <c r="L302" s="4" t="s">
        <v>35</v>
      </c>
    </row>
    <row r="303" spans="1:12" x14ac:dyDescent="0.8">
      <c r="A303" s="4" t="s">
        <v>3471</v>
      </c>
      <c r="B303" s="4" t="s">
        <v>3472</v>
      </c>
      <c r="C303" s="4" t="s">
        <v>23841</v>
      </c>
      <c r="D303" s="4" t="s">
        <v>24691</v>
      </c>
      <c r="E303" s="6">
        <v>18</v>
      </c>
      <c r="F303" s="4" t="s">
        <v>108</v>
      </c>
      <c r="G303" s="4" t="s">
        <v>3473</v>
      </c>
      <c r="H303" s="6" t="s">
        <v>3474</v>
      </c>
      <c r="I303" s="4" t="s">
        <v>112</v>
      </c>
      <c r="J303" s="4" t="s">
        <v>113</v>
      </c>
      <c r="K303" s="1">
        <v>45112</v>
      </c>
      <c r="L303" s="4" t="s">
        <v>35</v>
      </c>
    </row>
    <row r="304" spans="1:12" x14ac:dyDescent="0.8">
      <c r="A304" s="4" t="s">
        <v>17696</v>
      </c>
      <c r="B304" s="4" t="s">
        <v>17697</v>
      </c>
      <c r="C304" s="4" t="s">
        <v>23778</v>
      </c>
      <c r="D304" s="4" t="s">
        <v>24462</v>
      </c>
      <c r="E304" s="6">
        <v>18</v>
      </c>
      <c r="F304" s="4" t="s">
        <v>29</v>
      </c>
      <c r="G304" s="4" t="s">
        <v>17698</v>
      </c>
      <c r="H304" s="6" t="s">
        <v>17699</v>
      </c>
      <c r="I304" s="4" t="s">
        <v>80</v>
      </c>
      <c r="J304" s="4" t="s">
        <v>74</v>
      </c>
      <c r="K304" s="1">
        <v>45121</v>
      </c>
      <c r="L304" s="4" t="s">
        <v>26</v>
      </c>
    </row>
    <row r="305" spans="1:12" x14ac:dyDescent="0.8">
      <c r="A305" s="4" t="s">
        <v>4192</v>
      </c>
      <c r="B305" s="4" t="s">
        <v>4193</v>
      </c>
      <c r="C305" s="4" t="s">
        <v>23815</v>
      </c>
      <c r="D305" s="4" t="s">
        <v>24508</v>
      </c>
      <c r="E305" s="6">
        <v>18</v>
      </c>
      <c r="F305" s="4" t="s">
        <v>29</v>
      </c>
      <c r="G305" s="4" t="s">
        <v>4194</v>
      </c>
      <c r="H305" s="6" t="s">
        <v>4195</v>
      </c>
      <c r="I305" s="4" t="s">
        <v>244</v>
      </c>
      <c r="J305" s="4" t="s">
        <v>221</v>
      </c>
      <c r="K305" s="1">
        <v>45123</v>
      </c>
      <c r="L305" s="4" t="s">
        <v>35</v>
      </c>
    </row>
    <row r="306" spans="1:12" x14ac:dyDescent="0.8">
      <c r="A306" s="4" t="s">
        <v>4493</v>
      </c>
      <c r="B306" s="4" t="s">
        <v>4494</v>
      </c>
      <c r="C306" s="4" t="s">
        <v>23973</v>
      </c>
      <c r="D306" s="4" t="s">
        <v>24764</v>
      </c>
      <c r="E306" s="6">
        <v>18</v>
      </c>
      <c r="F306" s="4" t="s">
        <v>29</v>
      </c>
      <c r="G306" s="4" t="s">
        <v>4495</v>
      </c>
      <c r="H306" s="6" t="s">
        <v>4496</v>
      </c>
      <c r="I306" s="4" t="s">
        <v>553</v>
      </c>
      <c r="J306" s="4" t="s">
        <v>221</v>
      </c>
      <c r="K306" s="1">
        <v>45128</v>
      </c>
      <c r="L306" s="4" t="s">
        <v>35</v>
      </c>
    </row>
    <row r="307" spans="1:12" x14ac:dyDescent="0.8">
      <c r="A307" s="4" t="s">
        <v>1168</v>
      </c>
      <c r="B307" s="4" t="s">
        <v>1169</v>
      </c>
      <c r="C307" s="4" t="s">
        <v>23747</v>
      </c>
      <c r="D307" s="4" t="s">
        <v>24482</v>
      </c>
      <c r="E307" s="6">
        <v>18</v>
      </c>
      <c r="F307" s="4" t="s">
        <v>14</v>
      </c>
      <c r="G307" s="4" t="s">
        <v>1170</v>
      </c>
      <c r="H307" s="6" t="s">
        <v>1171</v>
      </c>
      <c r="I307" s="4" t="s">
        <v>220</v>
      </c>
      <c r="J307" s="4" t="s">
        <v>221</v>
      </c>
      <c r="K307" s="1">
        <v>45129</v>
      </c>
      <c r="L307" s="4" t="s">
        <v>35</v>
      </c>
    </row>
    <row r="308" spans="1:12" x14ac:dyDescent="0.8">
      <c r="A308" s="4" t="s">
        <v>16202</v>
      </c>
      <c r="B308" s="4" t="s">
        <v>16203</v>
      </c>
      <c r="C308" s="4" t="s">
        <v>23748</v>
      </c>
      <c r="D308" s="4" t="s">
        <v>23742</v>
      </c>
      <c r="E308" s="6">
        <v>18</v>
      </c>
      <c r="F308" s="4" t="s">
        <v>14</v>
      </c>
      <c r="G308" s="4" t="s">
        <v>16204</v>
      </c>
      <c r="H308" s="6" t="s">
        <v>16205</v>
      </c>
      <c r="I308" s="4" t="s">
        <v>249</v>
      </c>
      <c r="J308" s="4" t="s">
        <v>55</v>
      </c>
      <c r="K308" s="1">
        <v>45132</v>
      </c>
      <c r="L308" s="4" t="s">
        <v>42</v>
      </c>
    </row>
    <row r="309" spans="1:12" x14ac:dyDescent="0.8">
      <c r="A309" s="4" t="s">
        <v>20257</v>
      </c>
      <c r="B309" s="4" t="s">
        <v>20258</v>
      </c>
      <c r="C309" s="4" t="s">
        <v>23838</v>
      </c>
      <c r="D309" s="4" t="s">
        <v>25130</v>
      </c>
      <c r="E309" s="6">
        <v>18</v>
      </c>
      <c r="G309" s="4" t="s">
        <v>20259</v>
      </c>
      <c r="H309" s="6" t="s">
        <v>20260</v>
      </c>
      <c r="I309" s="4" t="s">
        <v>98</v>
      </c>
      <c r="J309" s="4" t="s">
        <v>99</v>
      </c>
      <c r="K309" s="1">
        <v>45135</v>
      </c>
      <c r="L309" s="4" t="s">
        <v>42</v>
      </c>
    </row>
    <row r="310" spans="1:12" x14ac:dyDescent="0.8">
      <c r="A310" s="4" t="s">
        <v>16129</v>
      </c>
      <c r="B310" s="4" t="s">
        <v>16130</v>
      </c>
      <c r="C310" s="4" t="s">
        <v>23819</v>
      </c>
      <c r="D310" s="4" t="s">
        <v>24653</v>
      </c>
      <c r="E310" s="6">
        <v>18</v>
      </c>
      <c r="F310" s="4" t="s">
        <v>29</v>
      </c>
      <c r="G310" s="4" t="s">
        <v>16131</v>
      </c>
      <c r="H310" s="6" t="s">
        <v>16132</v>
      </c>
      <c r="I310" s="4" t="s">
        <v>450</v>
      </c>
      <c r="J310" s="4" t="s">
        <v>138</v>
      </c>
      <c r="K310" s="1">
        <v>45139</v>
      </c>
      <c r="L310" s="4" t="s">
        <v>35</v>
      </c>
    </row>
    <row r="311" spans="1:12" x14ac:dyDescent="0.8">
      <c r="A311" s="4" t="s">
        <v>6719</v>
      </c>
      <c r="B311" s="4" t="s">
        <v>6720</v>
      </c>
      <c r="C311" s="4" t="s">
        <v>23823</v>
      </c>
      <c r="D311" s="4" t="s">
        <v>24524</v>
      </c>
      <c r="E311" s="6">
        <v>18</v>
      </c>
      <c r="F311" s="4" t="s">
        <v>14</v>
      </c>
      <c r="G311" s="4" t="s">
        <v>6721</v>
      </c>
      <c r="H311" s="6" t="s">
        <v>6722</v>
      </c>
      <c r="I311" s="4" t="s">
        <v>573</v>
      </c>
      <c r="J311" s="4" t="s">
        <v>193</v>
      </c>
      <c r="K311" s="1">
        <v>45147</v>
      </c>
      <c r="L311" s="4" t="s">
        <v>35</v>
      </c>
    </row>
    <row r="312" spans="1:12" x14ac:dyDescent="0.8">
      <c r="A312" s="4" t="s">
        <v>18492</v>
      </c>
      <c r="B312" s="4" t="s">
        <v>18493</v>
      </c>
      <c r="C312" s="4" t="s">
        <v>24197</v>
      </c>
      <c r="D312" s="4" t="s">
        <v>24817</v>
      </c>
      <c r="E312" s="6">
        <v>18</v>
      </c>
      <c r="F312" s="4" t="s">
        <v>29</v>
      </c>
      <c r="G312" s="4" t="s">
        <v>18494</v>
      </c>
      <c r="H312" s="6" t="s">
        <v>18495</v>
      </c>
      <c r="I312" s="4" t="s">
        <v>220</v>
      </c>
      <c r="J312" s="4" t="s">
        <v>221</v>
      </c>
      <c r="K312" s="1">
        <v>45151</v>
      </c>
      <c r="L312" s="4" t="s">
        <v>42</v>
      </c>
    </row>
    <row r="313" spans="1:12" x14ac:dyDescent="0.8">
      <c r="A313" s="4" t="s">
        <v>19969</v>
      </c>
      <c r="B313" s="4" t="s">
        <v>19970</v>
      </c>
      <c r="C313" s="4" t="s">
        <v>23960</v>
      </c>
      <c r="D313" s="4" t="s">
        <v>25153</v>
      </c>
      <c r="E313" s="6">
        <v>18</v>
      </c>
      <c r="F313" s="4" t="s">
        <v>29</v>
      </c>
      <c r="G313" s="4" t="s">
        <v>19971</v>
      </c>
      <c r="H313" s="6" t="s">
        <v>19972</v>
      </c>
      <c r="I313" s="4" t="s">
        <v>450</v>
      </c>
      <c r="J313" s="4" t="s">
        <v>138</v>
      </c>
      <c r="K313" s="1">
        <v>45155</v>
      </c>
      <c r="L313" s="4" t="s">
        <v>42</v>
      </c>
    </row>
    <row r="314" spans="1:12" x14ac:dyDescent="0.8">
      <c r="A314" s="4" t="s">
        <v>19544</v>
      </c>
      <c r="B314" s="4" t="s">
        <v>18708</v>
      </c>
      <c r="C314" s="4" t="s">
        <v>23801</v>
      </c>
      <c r="D314" s="4" t="s">
        <v>24615</v>
      </c>
      <c r="E314" s="6">
        <v>18</v>
      </c>
      <c r="F314" s="4" t="s">
        <v>14</v>
      </c>
      <c r="G314" s="4" t="s">
        <v>19545</v>
      </c>
      <c r="I314" s="4" t="s">
        <v>186</v>
      </c>
      <c r="J314" s="4" t="s">
        <v>74</v>
      </c>
      <c r="K314" s="1">
        <v>45160</v>
      </c>
      <c r="L314" s="4" t="s">
        <v>35</v>
      </c>
    </row>
    <row r="315" spans="1:12" x14ac:dyDescent="0.8">
      <c r="A315" s="4" t="s">
        <v>18130</v>
      </c>
      <c r="B315" s="4" t="s">
        <v>18131</v>
      </c>
      <c r="C315" s="4" t="s">
        <v>23970</v>
      </c>
      <c r="D315" s="4" t="s">
        <v>24439</v>
      </c>
      <c r="E315" s="6">
        <v>18</v>
      </c>
      <c r="F315" s="4" t="s">
        <v>29</v>
      </c>
      <c r="G315" s="4" t="s">
        <v>18132</v>
      </c>
      <c r="H315" s="6" t="s">
        <v>18133</v>
      </c>
      <c r="I315" s="4" t="s">
        <v>73</v>
      </c>
      <c r="K315" s="1">
        <v>45160</v>
      </c>
      <c r="L315" s="4" t="s">
        <v>35</v>
      </c>
    </row>
    <row r="316" spans="1:12" x14ac:dyDescent="0.8">
      <c r="A316" s="4" t="s">
        <v>11627</v>
      </c>
      <c r="B316" s="4" t="s">
        <v>11628</v>
      </c>
      <c r="C316" s="4" t="s">
        <v>24209</v>
      </c>
      <c r="D316" s="4" t="s">
        <v>24551</v>
      </c>
      <c r="E316" s="6">
        <v>18</v>
      </c>
      <c r="F316" s="4" t="s">
        <v>29</v>
      </c>
      <c r="G316" s="4" t="s">
        <v>11629</v>
      </c>
      <c r="H316" s="6" t="s">
        <v>11630</v>
      </c>
      <c r="I316" s="4" t="s">
        <v>952</v>
      </c>
      <c r="J316" s="4" t="s">
        <v>126</v>
      </c>
      <c r="K316" s="1">
        <v>45160</v>
      </c>
      <c r="L316" s="4" t="s">
        <v>42</v>
      </c>
    </row>
    <row r="317" spans="1:12" x14ac:dyDescent="0.8">
      <c r="A317" s="4" t="s">
        <v>9866</v>
      </c>
      <c r="B317" s="4" t="s">
        <v>9867</v>
      </c>
      <c r="C317" s="4" t="s">
        <v>23746</v>
      </c>
      <c r="D317" s="4" t="s">
        <v>24574</v>
      </c>
      <c r="E317" s="6">
        <v>18</v>
      </c>
      <c r="F317" s="4" t="s">
        <v>14</v>
      </c>
      <c r="G317" s="4" t="s">
        <v>9868</v>
      </c>
      <c r="H317" s="6" t="s">
        <v>9869</v>
      </c>
      <c r="I317" s="4" t="s">
        <v>510</v>
      </c>
      <c r="J317" s="4" t="s">
        <v>126</v>
      </c>
      <c r="K317" s="1">
        <v>45164</v>
      </c>
      <c r="L317" s="4" t="s">
        <v>26</v>
      </c>
    </row>
    <row r="318" spans="1:12" x14ac:dyDescent="0.8">
      <c r="A318" s="4" t="s">
        <v>22612</v>
      </c>
      <c r="B318" s="4" t="s">
        <v>22613</v>
      </c>
      <c r="C318" s="4" t="s">
        <v>23752</v>
      </c>
      <c r="D318" s="4" t="s">
        <v>23796</v>
      </c>
      <c r="E318" s="6">
        <v>18</v>
      </c>
      <c r="F318" s="4" t="s">
        <v>14</v>
      </c>
      <c r="G318" s="4" t="s">
        <v>22614</v>
      </c>
      <c r="H318" s="6">
        <v>8796684153</v>
      </c>
      <c r="I318" s="4" t="s">
        <v>558</v>
      </c>
      <c r="J318" s="4" t="s">
        <v>55</v>
      </c>
      <c r="K318" s="1">
        <v>45177</v>
      </c>
      <c r="L318" s="4" t="s">
        <v>42</v>
      </c>
    </row>
    <row r="319" spans="1:12" x14ac:dyDescent="0.8">
      <c r="A319" s="4" t="s">
        <v>17242</v>
      </c>
      <c r="B319" s="4" t="s">
        <v>17243</v>
      </c>
      <c r="C319" s="4" t="s">
        <v>23801</v>
      </c>
      <c r="D319" s="4" t="s">
        <v>25061</v>
      </c>
      <c r="E319" s="6">
        <v>18</v>
      </c>
      <c r="F319" s="4" t="s">
        <v>14</v>
      </c>
      <c r="G319" s="4" t="s">
        <v>17244</v>
      </c>
      <c r="H319" s="6" t="s">
        <v>17245</v>
      </c>
      <c r="I319" s="4" t="s">
        <v>220</v>
      </c>
      <c r="J319" s="4" t="s">
        <v>221</v>
      </c>
      <c r="K319" s="1">
        <v>45178</v>
      </c>
      <c r="L319" s="4" t="s">
        <v>42</v>
      </c>
    </row>
    <row r="320" spans="1:12" x14ac:dyDescent="0.8">
      <c r="A320" s="4" t="s">
        <v>7356</v>
      </c>
      <c r="B320" s="4" t="s">
        <v>7357</v>
      </c>
      <c r="C320" s="4" t="s">
        <v>24177</v>
      </c>
      <c r="D320" s="4" t="s">
        <v>24902</v>
      </c>
      <c r="E320" s="6">
        <v>18</v>
      </c>
      <c r="F320" s="4" t="s">
        <v>29</v>
      </c>
      <c r="G320" s="4" t="s">
        <v>7358</v>
      </c>
      <c r="H320" s="6">
        <v>4198755708</v>
      </c>
      <c r="I320" s="4" t="s">
        <v>2104</v>
      </c>
      <c r="J320" s="4" t="s">
        <v>180</v>
      </c>
      <c r="K320" s="1">
        <v>45186</v>
      </c>
      <c r="L320" s="4" t="s">
        <v>35</v>
      </c>
    </row>
    <row r="321" spans="1:12" x14ac:dyDescent="0.8">
      <c r="A321" s="4" t="s">
        <v>20848</v>
      </c>
      <c r="B321" s="4" t="s">
        <v>20849</v>
      </c>
      <c r="C321" s="4" t="s">
        <v>23816</v>
      </c>
      <c r="D321" s="4" t="s">
        <v>24358</v>
      </c>
      <c r="E321" s="6">
        <v>18</v>
      </c>
      <c r="F321" s="4" t="s">
        <v>29</v>
      </c>
      <c r="G321" s="4" t="s">
        <v>20850</v>
      </c>
      <c r="H321" s="6">
        <v>3426720509</v>
      </c>
      <c r="I321" s="4" t="s">
        <v>167</v>
      </c>
      <c r="K321" s="1">
        <v>45189</v>
      </c>
      <c r="L321" s="4" t="s">
        <v>35</v>
      </c>
    </row>
    <row r="322" spans="1:12" x14ac:dyDescent="0.8">
      <c r="A322" s="4" t="s">
        <v>14432</v>
      </c>
      <c r="B322" s="4" t="s">
        <v>14433</v>
      </c>
      <c r="C322" s="4" t="s">
        <v>24037</v>
      </c>
      <c r="D322" s="4" t="s">
        <v>25068</v>
      </c>
      <c r="E322" s="6">
        <v>18</v>
      </c>
      <c r="F322" s="4" t="s">
        <v>29</v>
      </c>
      <c r="G322" s="4" t="s">
        <v>14434</v>
      </c>
      <c r="H322" s="6" t="s">
        <v>14435</v>
      </c>
      <c r="I322" s="4" t="s">
        <v>249</v>
      </c>
      <c r="J322" s="4" t="s">
        <v>55</v>
      </c>
      <c r="K322" s="1">
        <v>45189</v>
      </c>
      <c r="L322" s="4" t="s">
        <v>42</v>
      </c>
    </row>
    <row r="323" spans="1:12" x14ac:dyDescent="0.8">
      <c r="A323" s="4" t="s">
        <v>1229</v>
      </c>
      <c r="B323" s="4" t="s">
        <v>1230</v>
      </c>
      <c r="C323" s="4" t="s">
        <v>23782</v>
      </c>
      <c r="D323" s="4" t="s">
        <v>24492</v>
      </c>
      <c r="E323" s="6">
        <v>18</v>
      </c>
      <c r="F323" s="4" t="s">
        <v>29</v>
      </c>
      <c r="G323" s="4" t="s">
        <v>1231</v>
      </c>
      <c r="H323" s="6" t="s">
        <v>1232</v>
      </c>
      <c r="I323" s="4" t="s">
        <v>424</v>
      </c>
      <c r="J323" s="4" t="s">
        <v>138</v>
      </c>
      <c r="K323" s="1">
        <v>45190</v>
      </c>
      <c r="L323" s="4" t="s">
        <v>42</v>
      </c>
    </row>
    <row r="324" spans="1:12" x14ac:dyDescent="0.8">
      <c r="A324" s="4" t="s">
        <v>17377</v>
      </c>
      <c r="B324" s="4" t="s">
        <v>17378</v>
      </c>
      <c r="C324" s="4" t="s">
        <v>23745</v>
      </c>
      <c r="D324" s="4" t="s">
        <v>25103</v>
      </c>
      <c r="E324" s="6">
        <v>18</v>
      </c>
      <c r="F324" s="4" t="s">
        <v>29</v>
      </c>
      <c r="G324" s="4" t="s">
        <v>17379</v>
      </c>
      <c r="H324" s="6" t="s">
        <v>17380</v>
      </c>
      <c r="I324" s="4" t="s">
        <v>529</v>
      </c>
      <c r="J324" s="4" t="s">
        <v>55</v>
      </c>
      <c r="K324" s="1">
        <v>45204</v>
      </c>
      <c r="L324" s="4" t="s">
        <v>35</v>
      </c>
    </row>
    <row r="325" spans="1:12" x14ac:dyDescent="0.8">
      <c r="A325" s="4" t="s">
        <v>22743</v>
      </c>
      <c r="B325" s="4" t="s">
        <v>22744</v>
      </c>
      <c r="C325" s="4" t="s">
        <v>24071</v>
      </c>
      <c r="D325" s="4" t="s">
        <v>24795</v>
      </c>
      <c r="E325" s="6">
        <v>18</v>
      </c>
      <c r="F325" s="4" t="s">
        <v>29</v>
      </c>
      <c r="G325" s="4" t="s">
        <v>22745</v>
      </c>
      <c r="H325" s="6" t="s">
        <v>22746</v>
      </c>
      <c r="I325" s="4" t="s">
        <v>730</v>
      </c>
      <c r="J325" s="4" t="s">
        <v>62</v>
      </c>
      <c r="K325" s="1">
        <v>45207</v>
      </c>
      <c r="L325" s="4" t="s">
        <v>26</v>
      </c>
    </row>
    <row r="326" spans="1:12" x14ac:dyDescent="0.8">
      <c r="A326" s="4" t="s">
        <v>6488</v>
      </c>
      <c r="B326" s="4" t="s">
        <v>6489</v>
      </c>
      <c r="C326" s="4" t="s">
        <v>23854</v>
      </c>
      <c r="D326" s="4" t="s">
        <v>24445</v>
      </c>
      <c r="E326" s="6">
        <v>18</v>
      </c>
      <c r="F326" s="4" t="s">
        <v>382</v>
      </c>
      <c r="G326" s="4" t="s">
        <v>6490</v>
      </c>
      <c r="H326" s="6" t="s">
        <v>6491</v>
      </c>
      <c r="I326" s="4" t="s">
        <v>186</v>
      </c>
      <c r="J326" s="4" t="s">
        <v>74</v>
      </c>
      <c r="K326" s="1">
        <v>45214</v>
      </c>
      <c r="L326" s="4" t="s">
        <v>35</v>
      </c>
    </row>
    <row r="327" spans="1:12" x14ac:dyDescent="0.8">
      <c r="A327" s="4" t="s">
        <v>6543</v>
      </c>
      <c r="B327" s="4" t="s">
        <v>6544</v>
      </c>
      <c r="C327" s="4" t="s">
        <v>23977</v>
      </c>
      <c r="D327" s="4" t="s">
        <v>24550</v>
      </c>
      <c r="E327" s="6">
        <v>18</v>
      </c>
      <c r="F327" s="4" t="s">
        <v>29</v>
      </c>
      <c r="G327" s="4" t="s">
        <v>6545</v>
      </c>
      <c r="H327" s="6">
        <v>9219093676</v>
      </c>
      <c r="I327" s="4" t="s">
        <v>1448</v>
      </c>
      <c r="J327" s="4" t="s">
        <v>193</v>
      </c>
      <c r="K327" s="1">
        <v>45214</v>
      </c>
      <c r="L327" s="4" t="s">
        <v>35</v>
      </c>
    </row>
    <row r="328" spans="1:12" x14ac:dyDescent="0.8">
      <c r="A328" s="4" t="s">
        <v>22757</v>
      </c>
      <c r="B328" s="4" t="s">
        <v>22758</v>
      </c>
      <c r="C328" s="4" t="s">
        <v>24156</v>
      </c>
      <c r="D328" s="4" t="s">
        <v>24382</v>
      </c>
      <c r="E328" s="6">
        <v>18</v>
      </c>
      <c r="F328" s="4" t="s">
        <v>29</v>
      </c>
      <c r="G328" s="4" t="s">
        <v>22759</v>
      </c>
      <c r="H328" s="6" t="s">
        <v>22760</v>
      </c>
      <c r="I328" s="4" t="s">
        <v>270</v>
      </c>
      <c r="J328" s="4" t="s">
        <v>19</v>
      </c>
      <c r="K328" s="1">
        <v>45216</v>
      </c>
      <c r="L328" s="4" t="s">
        <v>42</v>
      </c>
    </row>
    <row r="329" spans="1:12" x14ac:dyDescent="0.8">
      <c r="A329" s="4" t="s">
        <v>3159</v>
      </c>
      <c r="B329" s="4" t="s">
        <v>3160</v>
      </c>
      <c r="C329" s="4" t="s">
        <v>23825</v>
      </c>
      <c r="D329" s="4" t="s">
        <v>24331</v>
      </c>
      <c r="E329" s="6">
        <v>18</v>
      </c>
      <c r="F329" s="4" t="s">
        <v>14</v>
      </c>
      <c r="G329" s="4" t="s">
        <v>3161</v>
      </c>
      <c r="H329" s="6" t="s">
        <v>3162</v>
      </c>
      <c r="I329" s="4" t="s">
        <v>291</v>
      </c>
      <c r="J329" s="4" t="s">
        <v>92</v>
      </c>
      <c r="K329" s="1">
        <v>45219</v>
      </c>
      <c r="L329" s="4" t="s">
        <v>35</v>
      </c>
    </row>
    <row r="330" spans="1:12" x14ac:dyDescent="0.8">
      <c r="A330" s="4" t="s">
        <v>15627</v>
      </c>
      <c r="B330" s="4" t="s">
        <v>15628</v>
      </c>
      <c r="C330" s="4" t="s">
        <v>24229</v>
      </c>
      <c r="D330" s="4" t="s">
        <v>24957</v>
      </c>
      <c r="E330" s="6">
        <v>18</v>
      </c>
      <c r="F330" s="4" t="s">
        <v>29</v>
      </c>
      <c r="G330" s="4" t="s">
        <v>15629</v>
      </c>
      <c r="H330" s="6">
        <f>1-690-482-6815</f>
        <v>-7986</v>
      </c>
      <c r="I330" s="4" t="s">
        <v>291</v>
      </c>
      <c r="J330" s="4" t="s">
        <v>92</v>
      </c>
      <c r="K330" s="1">
        <v>45220</v>
      </c>
      <c r="L330" s="4" t="s">
        <v>35</v>
      </c>
    </row>
    <row r="331" spans="1:12" x14ac:dyDescent="0.8">
      <c r="A331" s="4" t="s">
        <v>8641</v>
      </c>
      <c r="B331" s="4" t="s">
        <v>8642</v>
      </c>
      <c r="C331" s="4" t="s">
        <v>23849</v>
      </c>
      <c r="D331" s="4" t="s">
        <v>24482</v>
      </c>
      <c r="E331" s="6">
        <v>18</v>
      </c>
      <c r="F331" s="4" t="s">
        <v>14</v>
      </c>
      <c r="G331" s="4" t="s">
        <v>8643</v>
      </c>
      <c r="H331" s="6" t="s">
        <v>8644</v>
      </c>
      <c r="I331" s="4" t="s">
        <v>529</v>
      </c>
      <c r="J331" s="4" t="s">
        <v>55</v>
      </c>
      <c r="K331" s="1">
        <v>45230</v>
      </c>
      <c r="L331" s="4" t="s">
        <v>35</v>
      </c>
    </row>
    <row r="332" spans="1:12" x14ac:dyDescent="0.8">
      <c r="A332" s="4" t="s">
        <v>21074</v>
      </c>
      <c r="B332" s="4" t="s">
        <v>21075</v>
      </c>
      <c r="C332" s="4" t="s">
        <v>23757</v>
      </c>
      <c r="D332" s="4" t="s">
        <v>23888</v>
      </c>
      <c r="E332" s="6">
        <v>18</v>
      </c>
      <c r="F332" s="4" t="s">
        <v>14</v>
      </c>
      <c r="G332" s="4" t="s">
        <v>21076</v>
      </c>
      <c r="H332" s="6" t="s">
        <v>21077</v>
      </c>
      <c r="I332" s="4" t="s">
        <v>390</v>
      </c>
      <c r="J332" s="4" t="s">
        <v>180</v>
      </c>
      <c r="K332" s="1">
        <v>45231</v>
      </c>
      <c r="L332" s="4" t="s">
        <v>42</v>
      </c>
    </row>
    <row r="333" spans="1:12" x14ac:dyDescent="0.8">
      <c r="A333" s="4" t="s">
        <v>2358</v>
      </c>
      <c r="B333" s="4" t="s">
        <v>2359</v>
      </c>
      <c r="C333" s="4" t="s">
        <v>23742</v>
      </c>
      <c r="D333" s="4" t="s">
        <v>24372</v>
      </c>
      <c r="E333" s="6">
        <v>18</v>
      </c>
      <c r="F333" s="4" t="s">
        <v>14</v>
      </c>
      <c r="G333" s="4" t="s">
        <v>2360</v>
      </c>
      <c r="H333" s="6" t="s">
        <v>2361</v>
      </c>
      <c r="I333" s="4" t="s">
        <v>309</v>
      </c>
      <c r="J333" s="4" t="s">
        <v>74</v>
      </c>
      <c r="K333" s="1">
        <v>45236</v>
      </c>
      <c r="L333" s="4" t="s">
        <v>35</v>
      </c>
    </row>
    <row r="334" spans="1:12" x14ac:dyDescent="0.8">
      <c r="A334" s="4" t="s">
        <v>9941</v>
      </c>
      <c r="B334" s="4" t="s">
        <v>9942</v>
      </c>
      <c r="C334" s="4" t="s">
        <v>24226</v>
      </c>
      <c r="D334" s="4" t="s">
        <v>24455</v>
      </c>
      <c r="E334" s="6">
        <v>18</v>
      </c>
      <c r="F334" s="4" t="s">
        <v>29</v>
      </c>
      <c r="G334" s="4" t="s">
        <v>25216</v>
      </c>
      <c r="H334" s="6" t="s">
        <v>9943</v>
      </c>
      <c r="I334" s="4" t="s">
        <v>409</v>
      </c>
      <c r="J334" s="4" t="s">
        <v>34</v>
      </c>
      <c r="K334" s="1">
        <v>45242</v>
      </c>
      <c r="L334" s="4" t="s">
        <v>35</v>
      </c>
    </row>
    <row r="335" spans="1:12" x14ac:dyDescent="0.8">
      <c r="A335" s="4" t="s">
        <v>10436</v>
      </c>
      <c r="B335" s="4" t="s">
        <v>10437</v>
      </c>
      <c r="C335" s="4" t="s">
        <v>23746</v>
      </c>
      <c r="D335" s="4" t="s">
        <v>24449</v>
      </c>
      <c r="E335" s="6">
        <v>18</v>
      </c>
      <c r="F335" s="4" t="s">
        <v>14</v>
      </c>
      <c r="G335" s="4" t="s">
        <v>10438</v>
      </c>
      <c r="H335" s="6" t="s">
        <v>10439</v>
      </c>
      <c r="I335" s="4" t="s">
        <v>54</v>
      </c>
      <c r="J335" s="4" t="s">
        <v>55</v>
      </c>
      <c r="K335" s="1">
        <v>45246</v>
      </c>
      <c r="L335" s="4" t="s">
        <v>35</v>
      </c>
    </row>
    <row r="336" spans="1:12" x14ac:dyDescent="0.8">
      <c r="A336" s="4" t="s">
        <v>20728</v>
      </c>
      <c r="B336" s="4" t="s">
        <v>20729</v>
      </c>
      <c r="C336" s="4" t="s">
        <v>23871</v>
      </c>
      <c r="D336" s="4" t="s">
        <v>23796</v>
      </c>
      <c r="E336" s="6">
        <v>18</v>
      </c>
      <c r="F336" s="4" t="s">
        <v>29</v>
      </c>
      <c r="G336" s="4" t="s">
        <v>20730</v>
      </c>
      <c r="H336" s="6" t="s">
        <v>20731</v>
      </c>
      <c r="J336" s="4" t="s">
        <v>221</v>
      </c>
      <c r="K336" s="1">
        <v>45253</v>
      </c>
      <c r="L336" s="4" t="s">
        <v>35</v>
      </c>
    </row>
    <row r="337" spans="1:12" x14ac:dyDescent="0.8">
      <c r="A337" s="4" t="s">
        <v>17632</v>
      </c>
      <c r="B337" s="4" t="s">
        <v>17633</v>
      </c>
      <c r="C337" s="4" t="s">
        <v>23817</v>
      </c>
      <c r="D337" s="4" t="s">
        <v>24919</v>
      </c>
      <c r="E337" s="6">
        <v>18</v>
      </c>
      <c r="F337" s="4" t="s">
        <v>14</v>
      </c>
      <c r="G337" s="4" t="s">
        <v>17634</v>
      </c>
      <c r="H337" s="6" t="s">
        <v>17635</v>
      </c>
      <c r="I337" s="4" t="s">
        <v>54</v>
      </c>
      <c r="J337" s="4" t="s">
        <v>55</v>
      </c>
      <c r="K337" s="1">
        <v>45255</v>
      </c>
      <c r="L337" s="4" t="s">
        <v>42</v>
      </c>
    </row>
    <row r="338" spans="1:12" x14ac:dyDescent="0.8">
      <c r="A338" s="4" t="s">
        <v>162</v>
      </c>
      <c r="B338" s="4" t="s">
        <v>163</v>
      </c>
      <c r="C338" s="4" t="s">
        <v>23761</v>
      </c>
      <c r="D338" s="4" t="s">
        <v>24351</v>
      </c>
      <c r="E338" s="6">
        <v>18</v>
      </c>
      <c r="F338" s="4" t="s">
        <v>29</v>
      </c>
      <c r="G338" s="4" t="s">
        <v>164</v>
      </c>
      <c r="H338" s="6" t="s">
        <v>165</v>
      </c>
      <c r="I338" s="4" t="s">
        <v>167</v>
      </c>
      <c r="J338" s="4" t="s">
        <v>138</v>
      </c>
      <c r="K338" s="1">
        <v>45261</v>
      </c>
      <c r="L338" s="4" t="s">
        <v>35</v>
      </c>
    </row>
    <row r="339" spans="1:12" x14ac:dyDescent="0.8">
      <c r="A339" s="4" t="s">
        <v>22946</v>
      </c>
      <c r="B339" s="4" t="s">
        <v>22947</v>
      </c>
      <c r="C339" s="4" t="s">
        <v>24325</v>
      </c>
      <c r="D339" s="4" t="s">
        <v>24847</v>
      </c>
      <c r="E339" s="6">
        <v>18</v>
      </c>
      <c r="F339" s="4" t="s">
        <v>14</v>
      </c>
      <c r="G339" s="4" t="s">
        <v>22948</v>
      </c>
      <c r="H339" s="6" t="s">
        <v>22949</v>
      </c>
      <c r="I339" s="4" t="s">
        <v>450</v>
      </c>
      <c r="J339" s="4" t="s">
        <v>138</v>
      </c>
      <c r="K339" s="1">
        <v>45267</v>
      </c>
      <c r="L339" s="4" t="s">
        <v>42</v>
      </c>
    </row>
    <row r="340" spans="1:12" x14ac:dyDescent="0.8">
      <c r="A340" s="4" t="s">
        <v>20961</v>
      </c>
      <c r="B340" s="4" t="s">
        <v>20962</v>
      </c>
      <c r="C340" s="4" t="s">
        <v>23763</v>
      </c>
      <c r="D340" s="4" t="s">
        <v>24308</v>
      </c>
      <c r="E340" s="6">
        <v>18</v>
      </c>
      <c r="F340" s="4" t="s">
        <v>14</v>
      </c>
      <c r="G340" s="4" t="s">
        <v>20963</v>
      </c>
      <c r="H340" s="6" t="s">
        <v>20964</v>
      </c>
      <c r="I340" s="4" t="s">
        <v>424</v>
      </c>
      <c r="J340" s="4" t="s">
        <v>138</v>
      </c>
      <c r="K340" s="1">
        <v>45271</v>
      </c>
      <c r="L340" s="4" t="s">
        <v>35</v>
      </c>
    </row>
    <row r="341" spans="1:12" x14ac:dyDescent="0.8">
      <c r="A341" s="4" t="s">
        <v>16679</v>
      </c>
      <c r="B341" s="4" t="s">
        <v>16680</v>
      </c>
      <c r="C341" s="4" t="s">
        <v>24025</v>
      </c>
      <c r="D341" s="4" t="s">
        <v>25113</v>
      </c>
      <c r="E341" s="6">
        <v>18</v>
      </c>
      <c r="F341" s="4" t="s">
        <v>14</v>
      </c>
      <c r="G341" s="4" t="s">
        <v>16681</v>
      </c>
      <c r="H341" s="6" t="s">
        <v>16682</v>
      </c>
      <c r="I341" s="4" t="s">
        <v>691</v>
      </c>
      <c r="J341" s="4" t="s">
        <v>48</v>
      </c>
      <c r="K341" s="1">
        <v>45274</v>
      </c>
      <c r="L341" s="4" t="s">
        <v>42</v>
      </c>
    </row>
    <row r="342" spans="1:12" x14ac:dyDescent="0.8">
      <c r="A342" s="4" t="s">
        <v>9579</v>
      </c>
      <c r="B342" s="4" t="s">
        <v>6600</v>
      </c>
      <c r="C342" s="4" t="s">
        <v>23752</v>
      </c>
      <c r="D342" s="4" t="s">
        <v>24331</v>
      </c>
      <c r="E342" s="6">
        <v>18</v>
      </c>
      <c r="F342" s="4" t="s">
        <v>14</v>
      </c>
      <c r="G342" s="4" t="s">
        <v>9580</v>
      </c>
      <c r="H342" s="6" t="s">
        <v>9581</v>
      </c>
      <c r="I342" s="4" t="s">
        <v>41</v>
      </c>
      <c r="J342" s="4" t="s">
        <v>19</v>
      </c>
      <c r="K342" s="1">
        <v>45277</v>
      </c>
      <c r="L342" s="4" t="s">
        <v>26</v>
      </c>
    </row>
    <row r="343" spans="1:12" x14ac:dyDescent="0.8">
      <c r="A343" s="4" t="s">
        <v>280</v>
      </c>
      <c r="B343" s="4" t="s">
        <v>281</v>
      </c>
      <c r="C343" s="4" t="s">
        <v>23751</v>
      </c>
      <c r="D343" s="4" t="s">
        <v>24366</v>
      </c>
      <c r="E343" s="6">
        <v>18</v>
      </c>
      <c r="F343" s="4" t="s">
        <v>29</v>
      </c>
      <c r="G343" s="4" t="s">
        <v>282</v>
      </c>
      <c r="H343" s="6" t="s">
        <v>283</v>
      </c>
      <c r="I343" s="4" t="s">
        <v>285</v>
      </c>
      <c r="J343" s="4" t="s">
        <v>193</v>
      </c>
      <c r="K343" s="1">
        <v>45285</v>
      </c>
      <c r="L343" s="4" t="s">
        <v>26</v>
      </c>
    </row>
    <row r="344" spans="1:12" x14ac:dyDescent="0.8">
      <c r="A344" s="4" t="s">
        <v>17214</v>
      </c>
      <c r="B344" s="4" t="s">
        <v>17215</v>
      </c>
      <c r="C344" s="4" t="s">
        <v>24124</v>
      </c>
      <c r="D344" s="4" t="s">
        <v>24437</v>
      </c>
      <c r="E344" s="6">
        <v>18</v>
      </c>
      <c r="F344" s="4" t="s">
        <v>14</v>
      </c>
      <c r="G344" s="4" t="s">
        <v>17216</v>
      </c>
      <c r="H344" s="6" t="s">
        <v>17217</v>
      </c>
      <c r="I344" s="4" t="s">
        <v>137</v>
      </c>
      <c r="J344" s="4" t="s">
        <v>138</v>
      </c>
      <c r="K344" s="1">
        <v>45287</v>
      </c>
      <c r="L344" s="4" t="s">
        <v>35</v>
      </c>
    </row>
    <row r="345" spans="1:12" x14ac:dyDescent="0.8">
      <c r="A345" s="4" t="s">
        <v>5770</v>
      </c>
      <c r="B345" s="4" t="s">
        <v>5771</v>
      </c>
      <c r="C345" s="4" t="s">
        <v>23947</v>
      </c>
      <c r="D345" s="4" t="s">
        <v>23867</v>
      </c>
      <c r="E345" s="6">
        <v>18</v>
      </c>
      <c r="F345" s="4" t="s">
        <v>14</v>
      </c>
      <c r="G345" s="4" t="s">
        <v>5772</v>
      </c>
      <c r="H345" s="6">
        <v>9476314836</v>
      </c>
      <c r="I345" s="4" t="s">
        <v>199</v>
      </c>
      <c r="J345" s="4" t="s">
        <v>74</v>
      </c>
      <c r="K345" s="1">
        <v>45294</v>
      </c>
      <c r="L345" s="4" t="s">
        <v>35</v>
      </c>
    </row>
    <row r="346" spans="1:12" x14ac:dyDescent="0.8">
      <c r="A346" s="4" t="s">
        <v>21938</v>
      </c>
      <c r="B346" s="4" t="s">
        <v>21939</v>
      </c>
      <c r="C346" s="4" t="s">
        <v>23740</v>
      </c>
      <c r="D346" s="4" t="s">
        <v>24490</v>
      </c>
      <c r="E346" s="6">
        <v>18</v>
      </c>
      <c r="F346" s="4" t="s">
        <v>14</v>
      </c>
      <c r="G346" s="4" t="s">
        <v>21940</v>
      </c>
      <c r="H346" s="6" t="s">
        <v>21941</v>
      </c>
      <c r="I346" s="4" t="s">
        <v>558</v>
      </c>
      <c r="J346" s="4" t="s">
        <v>55</v>
      </c>
      <c r="K346" s="1">
        <v>45295</v>
      </c>
      <c r="L346" s="4" t="s">
        <v>35</v>
      </c>
    </row>
    <row r="347" spans="1:12" x14ac:dyDescent="0.8">
      <c r="A347" s="4" t="s">
        <v>11257</v>
      </c>
      <c r="B347" s="4" t="s">
        <v>11258</v>
      </c>
      <c r="C347" s="4" t="s">
        <v>23830</v>
      </c>
      <c r="D347" s="4" t="s">
        <v>25009</v>
      </c>
      <c r="E347" s="6">
        <v>18</v>
      </c>
      <c r="F347" s="4" t="s">
        <v>29</v>
      </c>
      <c r="G347" s="4" t="s">
        <v>11259</v>
      </c>
      <c r="H347" s="6" t="s">
        <v>11260</v>
      </c>
      <c r="I347" s="4" t="s">
        <v>867</v>
      </c>
      <c r="J347" s="4" t="s">
        <v>99</v>
      </c>
      <c r="K347" s="1">
        <v>45305</v>
      </c>
      <c r="L347" s="4" t="s">
        <v>35</v>
      </c>
    </row>
    <row r="348" spans="1:12" x14ac:dyDescent="0.8">
      <c r="A348" s="4" t="s">
        <v>15974</v>
      </c>
      <c r="B348" s="4" t="s">
        <v>3082</v>
      </c>
      <c r="C348" s="4" t="s">
        <v>23801</v>
      </c>
      <c r="D348" s="4" t="s">
        <v>24330</v>
      </c>
      <c r="E348" s="6">
        <v>18</v>
      </c>
      <c r="F348" s="4" t="s">
        <v>14</v>
      </c>
      <c r="G348" s="4" t="s">
        <v>15975</v>
      </c>
      <c r="H348" s="6">
        <v>3767248644</v>
      </c>
      <c r="I348" s="4" t="s">
        <v>199</v>
      </c>
      <c r="J348" s="4" t="s">
        <v>74</v>
      </c>
      <c r="K348" s="1">
        <v>45305</v>
      </c>
      <c r="L348" s="4" t="s">
        <v>42</v>
      </c>
    </row>
    <row r="349" spans="1:12" x14ac:dyDescent="0.8">
      <c r="A349" s="4" t="s">
        <v>19022</v>
      </c>
      <c r="B349" s="4" t="s">
        <v>19023</v>
      </c>
      <c r="C349" s="4" t="s">
        <v>23825</v>
      </c>
      <c r="D349" s="4" t="s">
        <v>24995</v>
      </c>
      <c r="E349" s="6">
        <v>18</v>
      </c>
      <c r="F349" s="4" t="s">
        <v>14</v>
      </c>
      <c r="G349" s="4" t="s">
        <v>19024</v>
      </c>
      <c r="H349" s="6" t="s">
        <v>19025</v>
      </c>
      <c r="I349" s="4" t="s">
        <v>144</v>
      </c>
      <c r="J349" s="4" t="s">
        <v>126</v>
      </c>
      <c r="K349" s="1">
        <v>45312</v>
      </c>
      <c r="L349" s="4" t="s">
        <v>35</v>
      </c>
    </row>
    <row r="350" spans="1:12" x14ac:dyDescent="0.8">
      <c r="A350" s="4" t="s">
        <v>17771</v>
      </c>
      <c r="B350" s="4" t="s">
        <v>17772</v>
      </c>
      <c r="C350" s="4" t="s">
        <v>23846</v>
      </c>
      <c r="D350" s="4" t="s">
        <v>25129</v>
      </c>
      <c r="E350" s="6">
        <v>18</v>
      </c>
      <c r="F350" s="4" t="s">
        <v>29</v>
      </c>
      <c r="G350" s="4" t="s">
        <v>17773</v>
      </c>
      <c r="H350" s="6" t="s">
        <v>17774</v>
      </c>
      <c r="I350" s="4" t="s">
        <v>98</v>
      </c>
      <c r="J350" s="4" t="s">
        <v>99</v>
      </c>
      <c r="K350" s="1">
        <v>45313</v>
      </c>
      <c r="L350" s="4" t="s">
        <v>35</v>
      </c>
    </row>
    <row r="351" spans="1:12" x14ac:dyDescent="0.8">
      <c r="A351" s="4" t="s">
        <v>20932</v>
      </c>
      <c r="B351" s="4" t="s">
        <v>20933</v>
      </c>
      <c r="C351" s="4" t="s">
        <v>23848</v>
      </c>
      <c r="D351" s="4" t="s">
        <v>25072</v>
      </c>
      <c r="E351" s="6">
        <v>18</v>
      </c>
      <c r="F351" s="4" t="s">
        <v>14</v>
      </c>
      <c r="G351" s="4" t="s">
        <v>20934</v>
      </c>
      <c r="H351" s="6" t="s">
        <v>20935</v>
      </c>
      <c r="I351" s="4" t="s">
        <v>553</v>
      </c>
      <c r="J351" s="4" t="s">
        <v>221</v>
      </c>
      <c r="K351" s="1">
        <v>45316</v>
      </c>
      <c r="L351" s="4" t="s">
        <v>35</v>
      </c>
    </row>
    <row r="352" spans="1:12" x14ac:dyDescent="0.8">
      <c r="A352" s="4" t="s">
        <v>17818</v>
      </c>
      <c r="B352" s="4" t="s">
        <v>17819</v>
      </c>
      <c r="C352" s="4" t="s">
        <v>24097</v>
      </c>
      <c r="D352" s="4" t="s">
        <v>24646</v>
      </c>
      <c r="E352" s="6">
        <v>18</v>
      </c>
      <c r="F352" s="4" t="s">
        <v>29</v>
      </c>
      <c r="G352" s="4" t="s">
        <v>17820</v>
      </c>
      <c r="H352" s="6" t="s">
        <v>17821</v>
      </c>
      <c r="I352" s="4" t="s">
        <v>320</v>
      </c>
      <c r="J352" s="4" t="s">
        <v>138</v>
      </c>
      <c r="K352" s="1">
        <v>45319</v>
      </c>
      <c r="L352" s="4" t="s">
        <v>35</v>
      </c>
    </row>
    <row r="353" spans="1:12" x14ac:dyDescent="0.8">
      <c r="A353" s="4" t="s">
        <v>15995</v>
      </c>
      <c r="B353" s="4" t="s">
        <v>15996</v>
      </c>
      <c r="C353" s="4" t="s">
        <v>23840</v>
      </c>
      <c r="D353" s="4" t="s">
        <v>24997</v>
      </c>
      <c r="E353" s="6">
        <v>18</v>
      </c>
      <c r="F353" s="4" t="s">
        <v>14</v>
      </c>
      <c r="G353" s="4" t="s">
        <v>15997</v>
      </c>
      <c r="H353" s="6" t="s">
        <v>15998</v>
      </c>
      <c r="I353" s="4" t="s">
        <v>1049</v>
      </c>
      <c r="J353" s="4" t="s">
        <v>48</v>
      </c>
      <c r="K353" s="1">
        <v>45320</v>
      </c>
      <c r="L353" s="4" t="s">
        <v>35</v>
      </c>
    </row>
    <row r="354" spans="1:12" x14ac:dyDescent="0.8">
      <c r="A354" s="4" t="s">
        <v>13798</v>
      </c>
      <c r="B354" s="4" t="s">
        <v>5393</v>
      </c>
      <c r="C354" s="4" t="s">
        <v>23747</v>
      </c>
      <c r="D354" s="4" t="s">
        <v>24437</v>
      </c>
      <c r="E354" s="6">
        <v>18</v>
      </c>
      <c r="F354" s="4" t="s">
        <v>14</v>
      </c>
      <c r="G354" s="4" t="s">
        <v>13799</v>
      </c>
      <c r="H354" s="6" t="s">
        <v>13800</v>
      </c>
      <c r="I354" s="4" t="s">
        <v>473</v>
      </c>
      <c r="K354" s="1">
        <v>45339</v>
      </c>
      <c r="L354" s="4" t="s">
        <v>35</v>
      </c>
    </row>
    <row r="355" spans="1:12" x14ac:dyDescent="0.8">
      <c r="A355" s="4" t="s">
        <v>22649</v>
      </c>
      <c r="B355" s="4" t="s">
        <v>13737</v>
      </c>
      <c r="C355" s="4" t="s">
        <v>23888</v>
      </c>
      <c r="D355" s="4" t="s">
        <v>24428</v>
      </c>
      <c r="E355" s="6">
        <v>18</v>
      </c>
      <c r="F355" s="4" t="s">
        <v>14</v>
      </c>
      <c r="G355" s="4" t="s">
        <v>22650</v>
      </c>
      <c r="H355" s="6" t="s">
        <v>22651</v>
      </c>
      <c r="I355" s="4" t="s">
        <v>227</v>
      </c>
      <c r="J355" s="4" t="s">
        <v>221</v>
      </c>
      <c r="K355" s="1">
        <v>45341</v>
      </c>
      <c r="L355" s="4" t="s">
        <v>35</v>
      </c>
    </row>
    <row r="356" spans="1:12" x14ac:dyDescent="0.8">
      <c r="A356" s="4" t="s">
        <v>19012</v>
      </c>
      <c r="B356" s="4" t="s">
        <v>19013</v>
      </c>
      <c r="C356" s="4" t="s">
        <v>23953</v>
      </c>
      <c r="D356" s="4" t="s">
        <v>24954</v>
      </c>
      <c r="E356" s="6">
        <v>18</v>
      </c>
      <c r="F356" s="4" t="s">
        <v>29</v>
      </c>
      <c r="G356" s="4" t="s">
        <v>19014</v>
      </c>
      <c r="H356" s="6" t="s">
        <v>19015</v>
      </c>
      <c r="I356" s="4" t="s">
        <v>796</v>
      </c>
      <c r="J356" s="4" t="s">
        <v>19</v>
      </c>
      <c r="K356" s="1">
        <v>45345</v>
      </c>
      <c r="L356" s="4" t="s">
        <v>35</v>
      </c>
    </row>
    <row r="357" spans="1:12" x14ac:dyDescent="0.8">
      <c r="A357" s="4" t="s">
        <v>4531</v>
      </c>
      <c r="B357" s="4" t="s">
        <v>4532</v>
      </c>
      <c r="C357" s="4" t="s">
        <v>23905</v>
      </c>
      <c r="D357" s="4" t="s">
        <v>24767</v>
      </c>
      <c r="E357" s="6">
        <v>18</v>
      </c>
      <c r="F357" s="4" t="s">
        <v>29</v>
      </c>
      <c r="G357" s="4" t="s">
        <v>4533</v>
      </c>
      <c r="H357" s="6" t="s">
        <v>4534</v>
      </c>
      <c r="I357" s="4" t="s">
        <v>155</v>
      </c>
      <c r="J357" s="4" t="s">
        <v>92</v>
      </c>
      <c r="K357" s="1">
        <v>45346</v>
      </c>
      <c r="L357" s="4" t="s">
        <v>35</v>
      </c>
    </row>
    <row r="358" spans="1:12" x14ac:dyDescent="0.8">
      <c r="A358" s="4" t="s">
        <v>20151</v>
      </c>
      <c r="B358" s="4" t="s">
        <v>20152</v>
      </c>
      <c r="C358" s="4" t="s">
        <v>24082</v>
      </c>
      <c r="D358" s="4" t="s">
        <v>25067</v>
      </c>
      <c r="E358" s="6">
        <v>18</v>
      </c>
      <c r="F358" s="4" t="s">
        <v>14</v>
      </c>
      <c r="G358" s="4" t="s">
        <v>20153</v>
      </c>
      <c r="H358" s="6" t="s">
        <v>20154</v>
      </c>
      <c r="I358" s="4" t="s">
        <v>450</v>
      </c>
      <c r="J358" s="4" t="s">
        <v>138</v>
      </c>
      <c r="K358" s="1">
        <v>45349</v>
      </c>
      <c r="L358" s="4" t="s">
        <v>35</v>
      </c>
    </row>
    <row r="359" spans="1:12" x14ac:dyDescent="0.8">
      <c r="A359" s="4" t="s">
        <v>7142</v>
      </c>
      <c r="B359" s="4" t="s">
        <v>7143</v>
      </c>
      <c r="C359" s="4" t="s">
        <v>24067</v>
      </c>
      <c r="D359" s="4" t="s">
        <v>24443</v>
      </c>
      <c r="E359" s="6">
        <v>18</v>
      </c>
      <c r="F359" s="4" t="s">
        <v>14</v>
      </c>
      <c r="G359" s="4" t="s">
        <v>7144</v>
      </c>
      <c r="H359" s="6" t="s">
        <v>7145</v>
      </c>
      <c r="I359" s="4" t="s">
        <v>424</v>
      </c>
      <c r="J359" s="4" t="s">
        <v>138</v>
      </c>
      <c r="K359" s="1">
        <v>45355</v>
      </c>
      <c r="L359" s="4" t="s">
        <v>35</v>
      </c>
    </row>
    <row r="360" spans="1:12" x14ac:dyDescent="0.8">
      <c r="A360" s="4" t="s">
        <v>3817</v>
      </c>
      <c r="B360" s="4" t="s">
        <v>3818</v>
      </c>
      <c r="C360" s="4" t="s">
        <v>23784</v>
      </c>
      <c r="D360" s="4" t="s">
        <v>24717</v>
      </c>
      <c r="E360" s="6">
        <v>18</v>
      </c>
      <c r="F360" s="4" t="s">
        <v>14</v>
      </c>
      <c r="G360" s="4" t="s">
        <v>3819</v>
      </c>
      <c r="H360" s="6">
        <v>2414691053</v>
      </c>
      <c r="I360" s="4" t="s">
        <v>249</v>
      </c>
      <c r="J360" s="4" t="s">
        <v>55</v>
      </c>
      <c r="K360" s="1">
        <v>45360</v>
      </c>
      <c r="L360" s="4" t="s">
        <v>42</v>
      </c>
    </row>
    <row r="361" spans="1:12" x14ac:dyDescent="0.8">
      <c r="A361" s="4" t="s">
        <v>22889</v>
      </c>
      <c r="B361" s="4" t="s">
        <v>22890</v>
      </c>
      <c r="C361" s="4" t="s">
        <v>23937</v>
      </c>
      <c r="D361" s="4" t="s">
        <v>24406</v>
      </c>
      <c r="E361" s="6">
        <v>18</v>
      </c>
      <c r="F361" s="4" t="s">
        <v>29</v>
      </c>
      <c r="G361" s="4" t="s">
        <v>22891</v>
      </c>
      <c r="H361" s="6" t="s">
        <v>22892</v>
      </c>
      <c r="I361" s="4" t="s">
        <v>510</v>
      </c>
      <c r="J361" s="4" t="s">
        <v>126</v>
      </c>
      <c r="K361" s="1">
        <v>45363</v>
      </c>
      <c r="L361" s="4" t="s">
        <v>35</v>
      </c>
    </row>
    <row r="362" spans="1:12" x14ac:dyDescent="0.8">
      <c r="A362" s="4" t="s">
        <v>12745</v>
      </c>
      <c r="B362" s="4" t="s">
        <v>12746</v>
      </c>
      <c r="C362" s="4" t="s">
        <v>23830</v>
      </c>
      <c r="D362" s="4" t="s">
        <v>24338</v>
      </c>
      <c r="E362" s="6">
        <v>18</v>
      </c>
      <c r="F362" s="4" t="s">
        <v>29</v>
      </c>
      <c r="G362" s="4" t="s">
        <v>12747</v>
      </c>
      <c r="H362" s="6" t="s">
        <v>12748</v>
      </c>
      <c r="I362" s="4" t="s">
        <v>91</v>
      </c>
      <c r="J362" s="4" t="s">
        <v>92</v>
      </c>
      <c r="K362" s="1">
        <v>45368</v>
      </c>
      <c r="L362" s="4" t="s">
        <v>42</v>
      </c>
    </row>
    <row r="363" spans="1:12" x14ac:dyDescent="0.8">
      <c r="A363" s="4" t="s">
        <v>20025</v>
      </c>
      <c r="B363" s="4" t="s">
        <v>20026</v>
      </c>
      <c r="C363" s="4" t="s">
        <v>23858</v>
      </c>
      <c r="D363" s="4" t="s">
        <v>24628</v>
      </c>
      <c r="E363" s="6">
        <v>18</v>
      </c>
      <c r="F363" s="4" t="s">
        <v>29</v>
      </c>
      <c r="G363" s="4" t="s">
        <v>20027</v>
      </c>
      <c r="H363" s="6" t="s">
        <v>20028</v>
      </c>
      <c r="I363" s="4" t="s">
        <v>1974</v>
      </c>
      <c r="J363" s="4" t="s">
        <v>180</v>
      </c>
      <c r="K363" s="1">
        <v>45370</v>
      </c>
      <c r="L363" s="4" t="s">
        <v>35</v>
      </c>
    </row>
    <row r="364" spans="1:12" x14ac:dyDescent="0.8">
      <c r="A364" s="4" t="s">
        <v>7971</v>
      </c>
      <c r="B364" s="4" t="s">
        <v>7972</v>
      </c>
      <c r="C364" s="4" t="s">
        <v>23747</v>
      </c>
      <c r="D364" s="4" t="s">
        <v>24879</v>
      </c>
      <c r="E364" s="6">
        <v>18</v>
      </c>
      <c r="F364" s="4" t="s">
        <v>14</v>
      </c>
      <c r="G364" s="4" t="s">
        <v>6709</v>
      </c>
      <c r="H364" s="6" t="s">
        <v>7973</v>
      </c>
      <c r="I364" s="4" t="s">
        <v>54</v>
      </c>
      <c r="J364" s="4" t="s">
        <v>55</v>
      </c>
      <c r="K364" s="1">
        <v>45372</v>
      </c>
      <c r="L364" s="4" t="s">
        <v>42</v>
      </c>
    </row>
    <row r="365" spans="1:12" x14ac:dyDescent="0.8">
      <c r="A365" s="4" t="s">
        <v>23028</v>
      </c>
      <c r="B365" s="4" t="s">
        <v>23029</v>
      </c>
      <c r="C365" s="4" t="s">
        <v>23927</v>
      </c>
      <c r="D365" s="4" t="s">
        <v>24767</v>
      </c>
      <c r="E365" s="6">
        <v>18</v>
      </c>
      <c r="F365" s="4" t="s">
        <v>29</v>
      </c>
      <c r="G365" s="4" t="s">
        <v>23030</v>
      </c>
      <c r="H365" s="6" t="s">
        <v>23031</v>
      </c>
      <c r="I365" s="4" t="s">
        <v>424</v>
      </c>
      <c r="J365" s="4" t="s">
        <v>138</v>
      </c>
      <c r="K365" s="1">
        <v>45377</v>
      </c>
      <c r="L365" s="4" t="s">
        <v>35</v>
      </c>
    </row>
    <row r="366" spans="1:12" x14ac:dyDescent="0.8">
      <c r="A366" s="4" t="s">
        <v>23617</v>
      </c>
      <c r="B366" s="4" t="s">
        <v>23618</v>
      </c>
      <c r="C366" s="4" t="s">
        <v>24100</v>
      </c>
      <c r="D366" s="4" t="s">
        <v>24346</v>
      </c>
      <c r="E366" s="6">
        <v>18</v>
      </c>
      <c r="F366" s="4" t="s">
        <v>14</v>
      </c>
      <c r="G366" s="4" t="s">
        <v>23619</v>
      </c>
      <c r="H366" s="6" t="s">
        <v>23620</v>
      </c>
      <c r="I366" s="4" t="s">
        <v>558</v>
      </c>
      <c r="J366" s="4" t="s">
        <v>55</v>
      </c>
      <c r="K366" s="1">
        <v>45397</v>
      </c>
      <c r="L366" s="4" t="s">
        <v>42</v>
      </c>
    </row>
    <row r="367" spans="1:12" x14ac:dyDescent="0.8">
      <c r="A367" s="4" t="s">
        <v>16936</v>
      </c>
      <c r="B367" s="4" t="s">
        <v>11851</v>
      </c>
      <c r="C367" s="4" t="s">
        <v>23792</v>
      </c>
      <c r="D367" s="4" t="s">
        <v>24733</v>
      </c>
      <c r="E367" s="6">
        <v>18</v>
      </c>
      <c r="F367" s="4" t="s">
        <v>14</v>
      </c>
      <c r="G367" s="4" t="s">
        <v>16937</v>
      </c>
      <c r="H367" s="6">
        <v>4344994115</v>
      </c>
      <c r="I367" s="4" t="s">
        <v>529</v>
      </c>
      <c r="J367" s="4" t="s">
        <v>55</v>
      </c>
      <c r="K367" s="1">
        <v>45400</v>
      </c>
      <c r="L367" s="4" t="s">
        <v>42</v>
      </c>
    </row>
    <row r="368" spans="1:12" x14ac:dyDescent="0.8">
      <c r="A368" s="4" t="s">
        <v>16886</v>
      </c>
      <c r="B368" s="4" t="s">
        <v>16887</v>
      </c>
      <c r="C368" s="4" t="s">
        <v>23806</v>
      </c>
      <c r="D368" s="4" t="s">
        <v>24916</v>
      </c>
      <c r="E368" s="6">
        <v>18</v>
      </c>
      <c r="F368" s="4" t="s">
        <v>108</v>
      </c>
      <c r="G368" s="4" t="s">
        <v>16888</v>
      </c>
      <c r="I368" s="4" t="s">
        <v>54</v>
      </c>
      <c r="J368" s="4" t="s">
        <v>55</v>
      </c>
      <c r="K368" s="1">
        <v>45402</v>
      </c>
      <c r="L368" s="4" t="s">
        <v>35</v>
      </c>
    </row>
    <row r="369" spans="1:12" x14ac:dyDescent="0.8">
      <c r="A369" s="4" t="s">
        <v>1467</v>
      </c>
      <c r="B369" s="4" t="s">
        <v>1468</v>
      </c>
      <c r="C369" s="4" t="s">
        <v>23912</v>
      </c>
      <c r="D369" s="4" t="s">
        <v>24519</v>
      </c>
      <c r="E369" s="6">
        <v>18</v>
      </c>
      <c r="F369" s="4" t="s">
        <v>29</v>
      </c>
      <c r="G369" s="4" t="s">
        <v>1469</v>
      </c>
      <c r="H369" s="6" t="s">
        <v>1470</v>
      </c>
      <c r="I369" s="4" t="s">
        <v>309</v>
      </c>
      <c r="J369" s="4" t="s">
        <v>74</v>
      </c>
      <c r="K369" s="1">
        <v>45404</v>
      </c>
      <c r="L369" s="4" t="s">
        <v>35</v>
      </c>
    </row>
    <row r="370" spans="1:12" x14ac:dyDescent="0.8">
      <c r="A370" s="4" t="s">
        <v>1926</v>
      </c>
      <c r="B370" s="4" t="s">
        <v>1927</v>
      </c>
      <c r="C370" s="4" t="s">
        <v>23954</v>
      </c>
      <c r="D370" s="4" t="s">
        <v>24394</v>
      </c>
      <c r="E370" s="6">
        <v>18</v>
      </c>
      <c r="F370" s="4" t="s">
        <v>14</v>
      </c>
      <c r="G370" s="4" t="s">
        <v>1928</v>
      </c>
      <c r="H370" s="6" t="s">
        <v>1929</v>
      </c>
      <c r="I370" s="4" t="s">
        <v>309</v>
      </c>
      <c r="J370" s="4" t="s">
        <v>74</v>
      </c>
      <c r="K370" s="1">
        <v>45415</v>
      </c>
      <c r="L370" s="4" t="s">
        <v>35</v>
      </c>
    </row>
    <row r="371" spans="1:12" x14ac:dyDescent="0.8">
      <c r="A371" s="4" t="s">
        <v>9353</v>
      </c>
      <c r="B371" s="4" t="s">
        <v>9354</v>
      </c>
      <c r="C371" s="4" t="s">
        <v>23854</v>
      </c>
      <c r="D371" s="4" t="s">
        <v>24719</v>
      </c>
      <c r="E371" s="6">
        <v>18</v>
      </c>
      <c r="F371" s="4" t="s">
        <v>14</v>
      </c>
      <c r="G371" s="4" t="s">
        <v>9355</v>
      </c>
      <c r="H371" s="6" t="s">
        <v>9356</v>
      </c>
      <c r="I371" s="4" t="s">
        <v>558</v>
      </c>
      <c r="J371" s="4" t="s">
        <v>55</v>
      </c>
      <c r="K371" s="1">
        <v>45415</v>
      </c>
      <c r="L371" s="4" t="s">
        <v>42</v>
      </c>
    </row>
    <row r="372" spans="1:12" x14ac:dyDescent="0.8">
      <c r="A372" s="4" t="s">
        <v>3977</v>
      </c>
      <c r="B372" s="4" t="s">
        <v>3978</v>
      </c>
      <c r="C372" s="4" t="s">
        <v>23965</v>
      </c>
      <c r="D372" s="4" t="s">
        <v>24735</v>
      </c>
      <c r="E372" s="6">
        <v>18</v>
      </c>
      <c r="F372" s="4" t="s">
        <v>29</v>
      </c>
      <c r="G372" s="4" t="s">
        <v>3979</v>
      </c>
      <c r="H372" s="6" t="s">
        <v>3980</v>
      </c>
      <c r="I372" s="4" t="s">
        <v>18</v>
      </c>
      <c r="J372" s="4" t="s">
        <v>19</v>
      </c>
      <c r="K372" s="1">
        <v>45416</v>
      </c>
      <c r="L372" s="4" t="s">
        <v>26</v>
      </c>
    </row>
    <row r="373" spans="1:12" x14ac:dyDescent="0.8">
      <c r="A373" s="4" t="s">
        <v>9639</v>
      </c>
      <c r="B373" s="4" t="s">
        <v>9640</v>
      </c>
      <c r="C373" s="4" t="s">
        <v>24124</v>
      </c>
      <c r="D373" s="4" t="s">
        <v>23785</v>
      </c>
      <c r="E373" s="6">
        <v>18</v>
      </c>
      <c r="F373" s="4" t="s">
        <v>14</v>
      </c>
      <c r="G373" s="4" t="s">
        <v>9641</v>
      </c>
      <c r="H373" s="6" t="s">
        <v>9642</v>
      </c>
      <c r="I373" s="4" t="s">
        <v>832</v>
      </c>
      <c r="J373" s="4" t="s">
        <v>62</v>
      </c>
      <c r="K373" s="1">
        <v>45416</v>
      </c>
      <c r="L373" s="4" t="s">
        <v>35</v>
      </c>
    </row>
    <row r="374" spans="1:12" x14ac:dyDescent="0.8">
      <c r="A374" s="4" t="s">
        <v>1993</v>
      </c>
      <c r="B374" s="4" t="s">
        <v>1994</v>
      </c>
      <c r="C374" s="4" t="s">
        <v>23849</v>
      </c>
      <c r="D374" s="4" t="s">
        <v>24576</v>
      </c>
      <c r="E374" s="6">
        <v>18</v>
      </c>
      <c r="F374" s="4" t="s">
        <v>14</v>
      </c>
      <c r="G374" s="4" t="s">
        <v>1995</v>
      </c>
      <c r="H374" s="6" t="s">
        <v>1996</v>
      </c>
      <c r="I374" s="4" t="s">
        <v>932</v>
      </c>
      <c r="J374" s="4" t="s">
        <v>126</v>
      </c>
      <c r="K374" s="1">
        <v>45417</v>
      </c>
      <c r="L374" s="4" t="s">
        <v>35</v>
      </c>
    </row>
    <row r="375" spans="1:12" x14ac:dyDescent="0.8">
      <c r="A375" s="4" t="s">
        <v>8114</v>
      </c>
      <c r="B375" s="4" t="s">
        <v>8115</v>
      </c>
      <c r="C375" s="4" t="s">
        <v>23986</v>
      </c>
      <c r="D375" s="4" t="s">
        <v>24620</v>
      </c>
      <c r="E375" s="6">
        <v>18</v>
      </c>
      <c r="F375" s="4" t="s">
        <v>14</v>
      </c>
      <c r="G375" s="4" t="s">
        <v>8116</v>
      </c>
      <c r="H375" s="6" t="s">
        <v>8117</v>
      </c>
      <c r="I375" s="4" t="s">
        <v>98</v>
      </c>
      <c r="J375" s="4" t="s">
        <v>99</v>
      </c>
      <c r="K375" s="1">
        <v>45420</v>
      </c>
      <c r="L375" s="4" t="s">
        <v>35</v>
      </c>
    </row>
    <row r="376" spans="1:12" x14ac:dyDescent="0.8">
      <c r="A376" s="4" t="s">
        <v>21261</v>
      </c>
      <c r="B376" s="4" t="s">
        <v>21262</v>
      </c>
      <c r="C376" s="4" t="s">
        <v>23891</v>
      </c>
      <c r="D376" s="4" t="s">
        <v>24682</v>
      </c>
      <c r="E376" s="6">
        <v>18</v>
      </c>
      <c r="F376" s="4" t="s">
        <v>29</v>
      </c>
      <c r="G376" s="4" t="s">
        <v>21263</v>
      </c>
      <c r="H376" s="6" t="s">
        <v>21264</v>
      </c>
      <c r="I376" s="4" t="s">
        <v>186</v>
      </c>
      <c r="J376" s="4" t="s">
        <v>74</v>
      </c>
      <c r="K376" s="1">
        <v>45422</v>
      </c>
      <c r="L376" s="4" t="s">
        <v>35</v>
      </c>
    </row>
    <row r="377" spans="1:12" x14ac:dyDescent="0.8">
      <c r="A377" s="4" t="s">
        <v>9945</v>
      </c>
      <c r="B377" s="4" t="s">
        <v>9946</v>
      </c>
      <c r="C377" s="4" t="s">
        <v>23946</v>
      </c>
      <c r="D377" s="4" t="s">
        <v>24635</v>
      </c>
      <c r="E377" s="6">
        <v>18</v>
      </c>
      <c r="F377" s="4" t="s">
        <v>14</v>
      </c>
      <c r="G377" s="4" t="s">
        <v>9947</v>
      </c>
      <c r="H377" s="6" t="s">
        <v>9948</v>
      </c>
      <c r="I377" s="4" t="s">
        <v>270</v>
      </c>
      <c r="K377" s="1">
        <v>45423</v>
      </c>
      <c r="L377" s="4" t="s">
        <v>42</v>
      </c>
    </row>
    <row r="378" spans="1:12" x14ac:dyDescent="0.8">
      <c r="A378" s="4" t="s">
        <v>9157</v>
      </c>
      <c r="B378" s="4" t="s">
        <v>9158</v>
      </c>
      <c r="C378" s="4" t="s">
        <v>23888</v>
      </c>
      <c r="D378" s="4" t="s">
        <v>24760</v>
      </c>
      <c r="E378" s="6">
        <v>18</v>
      </c>
      <c r="F378" s="4" t="s">
        <v>14</v>
      </c>
      <c r="G378" s="4" t="s">
        <v>9159</v>
      </c>
      <c r="H378" s="6">
        <v>6439260590</v>
      </c>
      <c r="I378" s="4" t="s">
        <v>1448</v>
      </c>
      <c r="J378" s="4" t="s">
        <v>193</v>
      </c>
      <c r="K378" s="1">
        <v>45423</v>
      </c>
      <c r="L378" s="4" t="s">
        <v>35</v>
      </c>
    </row>
    <row r="379" spans="1:12" x14ac:dyDescent="0.8">
      <c r="A379" s="4" t="s">
        <v>21878</v>
      </c>
      <c r="B379" s="4" t="s">
        <v>21879</v>
      </c>
      <c r="C379" s="4" t="s">
        <v>23838</v>
      </c>
      <c r="D379" s="4" t="s">
        <v>24331</v>
      </c>
      <c r="E379" s="6">
        <v>18</v>
      </c>
      <c r="F379" s="4" t="s">
        <v>14</v>
      </c>
      <c r="G379" s="4" t="s">
        <v>21880</v>
      </c>
      <c r="H379" s="6" t="s">
        <v>21881</v>
      </c>
      <c r="I379" s="4" t="s">
        <v>105</v>
      </c>
      <c r="J379" s="4" t="s">
        <v>48</v>
      </c>
      <c r="K379" s="1">
        <v>45428</v>
      </c>
      <c r="L379" s="4" t="s">
        <v>35</v>
      </c>
    </row>
    <row r="380" spans="1:12" x14ac:dyDescent="0.8">
      <c r="A380" s="4" t="s">
        <v>5306</v>
      </c>
      <c r="B380" s="4" t="s">
        <v>5307</v>
      </c>
      <c r="C380" s="4" t="s">
        <v>24064</v>
      </c>
      <c r="D380" s="4" t="s">
        <v>24400</v>
      </c>
      <c r="E380" s="6">
        <v>18</v>
      </c>
      <c r="F380" s="4" t="s">
        <v>29</v>
      </c>
      <c r="G380" s="4" t="s">
        <v>5308</v>
      </c>
      <c r="H380" s="6" t="s">
        <v>5309</v>
      </c>
      <c r="I380" s="4" t="s">
        <v>54</v>
      </c>
      <c r="J380" s="4" t="s">
        <v>55</v>
      </c>
      <c r="K380" s="1">
        <v>45430</v>
      </c>
      <c r="L380" s="4" t="s">
        <v>35</v>
      </c>
    </row>
    <row r="381" spans="1:12" x14ac:dyDescent="0.8">
      <c r="A381" s="4" t="s">
        <v>7271</v>
      </c>
      <c r="B381" s="4" t="s">
        <v>7272</v>
      </c>
      <c r="C381" s="4" t="s">
        <v>23999</v>
      </c>
      <c r="D381" s="4" t="s">
        <v>24372</v>
      </c>
      <c r="E381" s="6">
        <v>18</v>
      </c>
      <c r="F381" s="4" t="s">
        <v>14</v>
      </c>
      <c r="G381" s="4" t="s">
        <v>7273</v>
      </c>
      <c r="H381" s="6">
        <f>1-907-537-6764</f>
        <v>-8207</v>
      </c>
      <c r="I381" s="4" t="s">
        <v>73</v>
      </c>
      <c r="J381" s="4" t="s">
        <v>74</v>
      </c>
      <c r="K381" s="1">
        <v>45447</v>
      </c>
      <c r="L381" s="4" t="s">
        <v>35</v>
      </c>
    </row>
    <row r="382" spans="1:12" x14ac:dyDescent="0.8">
      <c r="A382" s="4" t="s">
        <v>14353</v>
      </c>
      <c r="B382" s="4" t="s">
        <v>14354</v>
      </c>
      <c r="C382" s="4" t="s">
        <v>24142</v>
      </c>
      <c r="D382" s="4" t="s">
        <v>25040</v>
      </c>
      <c r="E382" s="6">
        <v>18</v>
      </c>
      <c r="F382" s="4" t="s">
        <v>29</v>
      </c>
      <c r="G382" s="4" t="s">
        <v>14355</v>
      </c>
      <c r="H382" s="6">
        <f>1-459-216-9158</f>
        <v>-9832</v>
      </c>
      <c r="I382" s="4" t="s">
        <v>2104</v>
      </c>
      <c r="J382" s="4" t="s">
        <v>180</v>
      </c>
      <c r="K382" s="1">
        <v>45451</v>
      </c>
      <c r="L382" s="4" t="s">
        <v>42</v>
      </c>
    </row>
    <row r="383" spans="1:12" x14ac:dyDescent="0.8">
      <c r="A383" s="4" t="s">
        <v>18058</v>
      </c>
      <c r="B383" s="4" t="s">
        <v>18059</v>
      </c>
      <c r="C383" s="4" t="s">
        <v>23901</v>
      </c>
      <c r="D383" s="4" t="s">
        <v>24650</v>
      </c>
      <c r="E383" s="6">
        <v>18</v>
      </c>
      <c r="F383" s="4" t="s">
        <v>29</v>
      </c>
      <c r="G383" s="4" t="s">
        <v>18060</v>
      </c>
      <c r="H383" s="6" t="s">
        <v>18061</v>
      </c>
      <c r="I383" s="4" t="s">
        <v>186</v>
      </c>
      <c r="J383" s="4" t="s">
        <v>74</v>
      </c>
      <c r="K383" s="1">
        <v>45458</v>
      </c>
      <c r="L383" s="4" t="s">
        <v>35</v>
      </c>
    </row>
    <row r="384" spans="1:12" x14ac:dyDescent="0.8">
      <c r="A384" s="4" t="s">
        <v>21014</v>
      </c>
      <c r="B384" s="4" t="s">
        <v>21015</v>
      </c>
      <c r="C384" s="4" t="s">
        <v>23780</v>
      </c>
      <c r="D384" s="4" t="s">
        <v>24364</v>
      </c>
      <c r="E384" s="6">
        <v>18</v>
      </c>
      <c r="F384" s="4" t="s">
        <v>29</v>
      </c>
      <c r="G384" s="4" t="s">
        <v>25249</v>
      </c>
      <c r="H384" s="6" t="s">
        <v>21016</v>
      </c>
      <c r="I384" s="4" t="s">
        <v>424</v>
      </c>
      <c r="J384" s="4" t="s">
        <v>138</v>
      </c>
      <c r="K384" s="1">
        <v>45459</v>
      </c>
      <c r="L384" s="4" t="s">
        <v>35</v>
      </c>
    </row>
    <row r="385" spans="1:12" x14ac:dyDescent="0.8">
      <c r="A385" s="4" t="s">
        <v>2353</v>
      </c>
      <c r="B385" s="4" t="s">
        <v>2354</v>
      </c>
      <c r="C385" s="4" t="s">
        <v>23984</v>
      </c>
      <c r="D385" s="4" t="s">
        <v>24608</v>
      </c>
      <c r="E385" s="6">
        <v>18</v>
      </c>
      <c r="F385" s="4" t="s">
        <v>29</v>
      </c>
      <c r="G385" s="4" t="s">
        <v>2355</v>
      </c>
      <c r="H385" s="6" t="s">
        <v>2356</v>
      </c>
      <c r="I385" s="4" t="s">
        <v>558</v>
      </c>
      <c r="J385" s="4" t="s">
        <v>55</v>
      </c>
      <c r="K385" s="1">
        <v>45460</v>
      </c>
      <c r="L385" s="4" t="s">
        <v>26</v>
      </c>
    </row>
    <row r="386" spans="1:12" x14ac:dyDescent="0.8">
      <c r="A386" s="4" t="s">
        <v>15199</v>
      </c>
      <c r="B386" s="4" t="s">
        <v>15200</v>
      </c>
      <c r="C386" s="4" t="s">
        <v>23937</v>
      </c>
      <c r="D386" s="4" t="s">
        <v>24343</v>
      </c>
      <c r="E386" s="6">
        <v>18</v>
      </c>
      <c r="F386" s="4" t="s">
        <v>29</v>
      </c>
      <c r="G386" s="4" t="s">
        <v>15201</v>
      </c>
      <c r="H386" s="6">
        <v>7568106217</v>
      </c>
      <c r="I386" s="4" t="s">
        <v>1064</v>
      </c>
      <c r="J386" s="4" t="s">
        <v>193</v>
      </c>
      <c r="K386" s="1">
        <v>45466</v>
      </c>
      <c r="L386" s="4" t="s">
        <v>42</v>
      </c>
    </row>
    <row r="387" spans="1:12" x14ac:dyDescent="0.8">
      <c r="A387" s="4" t="s">
        <v>3668</v>
      </c>
      <c r="B387" s="4" t="s">
        <v>3669</v>
      </c>
      <c r="C387" s="4" t="s">
        <v>23801</v>
      </c>
      <c r="D387" s="4" t="s">
        <v>24671</v>
      </c>
      <c r="E387" s="6">
        <v>18</v>
      </c>
      <c r="F387" s="4" t="s">
        <v>14</v>
      </c>
      <c r="G387" s="4" t="s">
        <v>3670</v>
      </c>
      <c r="H387" s="6" t="s">
        <v>3671</v>
      </c>
      <c r="I387" s="4" t="s">
        <v>199</v>
      </c>
      <c r="J387" s="4" t="s">
        <v>74</v>
      </c>
      <c r="K387" s="1">
        <v>45468</v>
      </c>
      <c r="L387" s="4" t="s">
        <v>35</v>
      </c>
    </row>
    <row r="388" spans="1:12" x14ac:dyDescent="0.8">
      <c r="A388" s="4" t="s">
        <v>23340</v>
      </c>
      <c r="B388" s="4" t="s">
        <v>23341</v>
      </c>
      <c r="C388" s="4" t="s">
        <v>23765</v>
      </c>
      <c r="D388" s="4" t="s">
        <v>24708</v>
      </c>
      <c r="E388" s="6">
        <v>18</v>
      </c>
      <c r="F388" s="4" t="s">
        <v>29</v>
      </c>
      <c r="G388" s="4" t="s">
        <v>23342</v>
      </c>
      <c r="H388" s="6" t="s">
        <v>23343</v>
      </c>
      <c r="I388" s="4" t="s">
        <v>67</v>
      </c>
      <c r="J388" s="4" t="s">
        <v>62</v>
      </c>
      <c r="K388" s="1">
        <v>45470</v>
      </c>
      <c r="L388" s="4" t="s">
        <v>35</v>
      </c>
    </row>
    <row r="389" spans="1:12" x14ac:dyDescent="0.8">
      <c r="A389" s="4" t="s">
        <v>21963</v>
      </c>
      <c r="B389" s="4" t="s">
        <v>21964</v>
      </c>
      <c r="C389" s="4" t="s">
        <v>24322</v>
      </c>
      <c r="D389" s="4" t="s">
        <v>24458</v>
      </c>
      <c r="E389" s="6">
        <v>18</v>
      </c>
      <c r="F389" s="4" t="s">
        <v>29</v>
      </c>
      <c r="G389" s="4" t="s">
        <v>21965</v>
      </c>
      <c r="H389" s="6" t="s">
        <v>21966</v>
      </c>
      <c r="I389" s="4" t="s">
        <v>297</v>
      </c>
      <c r="J389" s="4" t="s">
        <v>99</v>
      </c>
      <c r="K389" s="1">
        <v>45472</v>
      </c>
      <c r="L389" s="4" t="s">
        <v>42</v>
      </c>
    </row>
    <row r="390" spans="1:12" x14ac:dyDescent="0.8">
      <c r="A390" s="4" t="s">
        <v>21445</v>
      </c>
      <c r="B390" s="4" t="s">
        <v>21446</v>
      </c>
      <c r="C390" s="4" t="s">
        <v>23924</v>
      </c>
      <c r="D390" s="4" t="s">
        <v>24457</v>
      </c>
      <c r="E390" s="6">
        <v>18</v>
      </c>
      <c r="F390" s="4" t="s">
        <v>14</v>
      </c>
      <c r="G390" s="4" t="s">
        <v>21447</v>
      </c>
      <c r="H390" s="6" t="s">
        <v>21448</v>
      </c>
      <c r="I390" s="4" t="s">
        <v>390</v>
      </c>
      <c r="J390" s="4" t="s">
        <v>180</v>
      </c>
      <c r="K390" s="1">
        <v>45473</v>
      </c>
      <c r="L390" s="4" t="s">
        <v>35</v>
      </c>
    </row>
    <row r="391" spans="1:12" x14ac:dyDescent="0.8">
      <c r="A391" s="4" t="s">
        <v>20050</v>
      </c>
      <c r="B391" s="4" t="s">
        <v>20051</v>
      </c>
      <c r="C391" s="4" t="s">
        <v>24020</v>
      </c>
      <c r="D391" s="4" t="s">
        <v>24550</v>
      </c>
      <c r="E391" s="6">
        <v>18</v>
      </c>
      <c r="F391" s="4" t="s">
        <v>14</v>
      </c>
      <c r="G391" s="4" t="s">
        <v>20052</v>
      </c>
      <c r="H391" s="6" t="s">
        <v>20053</v>
      </c>
      <c r="I391" s="4" t="s">
        <v>529</v>
      </c>
      <c r="K391" s="1">
        <v>45473</v>
      </c>
      <c r="L391" s="4" t="s">
        <v>42</v>
      </c>
    </row>
    <row r="392" spans="1:12" x14ac:dyDescent="0.8">
      <c r="A392" s="4" t="s">
        <v>6483</v>
      </c>
      <c r="B392" s="4" t="s">
        <v>6484</v>
      </c>
      <c r="C392" s="4" t="s">
        <v>23816</v>
      </c>
      <c r="D392" s="4" t="s">
        <v>24441</v>
      </c>
      <c r="E392" s="6">
        <v>18</v>
      </c>
      <c r="F392" s="4" t="s">
        <v>29</v>
      </c>
      <c r="G392" s="4" t="s">
        <v>6485</v>
      </c>
      <c r="H392" s="6" t="s">
        <v>6486</v>
      </c>
      <c r="I392" s="4" t="s">
        <v>309</v>
      </c>
      <c r="J392" s="4" t="s">
        <v>74</v>
      </c>
      <c r="K392" s="1">
        <v>45486</v>
      </c>
      <c r="L392" s="4" t="s">
        <v>35</v>
      </c>
    </row>
    <row r="393" spans="1:12" x14ac:dyDescent="0.8">
      <c r="A393" s="4" t="s">
        <v>21009</v>
      </c>
      <c r="B393" s="4" t="s">
        <v>21010</v>
      </c>
      <c r="C393" s="4" t="s">
        <v>23872</v>
      </c>
      <c r="D393" s="4" t="s">
        <v>24574</v>
      </c>
      <c r="E393" s="6">
        <v>18</v>
      </c>
      <c r="F393" s="4" t="s">
        <v>14</v>
      </c>
      <c r="G393" s="4" t="s">
        <v>21011</v>
      </c>
      <c r="H393" s="6" t="s">
        <v>21012</v>
      </c>
      <c r="I393" s="4" t="s">
        <v>91</v>
      </c>
      <c r="J393" s="4" t="s">
        <v>92</v>
      </c>
      <c r="K393" s="1">
        <v>45487</v>
      </c>
      <c r="L393" s="4" t="s">
        <v>26</v>
      </c>
    </row>
    <row r="394" spans="1:12" x14ac:dyDescent="0.8">
      <c r="A394" s="4" t="s">
        <v>19760</v>
      </c>
      <c r="B394" s="4" t="s">
        <v>19761</v>
      </c>
      <c r="C394" s="4" t="s">
        <v>24041</v>
      </c>
      <c r="D394" s="4" t="s">
        <v>24479</v>
      </c>
      <c r="E394" s="6">
        <v>18</v>
      </c>
      <c r="F394" s="4" t="s">
        <v>29</v>
      </c>
      <c r="G394" s="4" t="s">
        <v>19762</v>
      </c>
      <c r="H394" s="6" t="s">
        <v>19763</v>
      </c>
      <c r="I394" s="4" t="s">
        <v>691</v>
      </c>
      <c r="J394" s="4" t="s">
        <v>48</v>
      </c>
      <c r="K394" s="1">
        <v>45496</v>
      </c>
      <c r="L394" s="4" t="s">
        <v>42</v>
      </c>
    </row>
    <row r="395" spans="1:12" x14ac:dyDescent="0.8">
      <c r="A395" s="4" t="s">
        <v>2012</v>
      </c>
      <c r="B395" s="4" t="s">
        <v>2013</v>
      </c>
      <c r="C395" s="4" t="s">
        <v>23780</v>
      </c>
      <c r="D395" s="4" t="s">
        <v>24578</v>
      </c>
      <c r="E395" s="6">
        <v>18</v>
      </c>
      <c r="F395" s="4" t="s">
        <v>29</v>
      </c>
      <c r="G395" s="4" t="s">
        <v>2014</v>
      </c>
      <c r="H395" s="6" t="s">
        <v>2015</v>
      </c>
      <c r="I395" s="4" t="s">
        <v>137</v>
      </c>
      <c r="J395" s="4" t="s">
        <v>138</v>
      </c>
      <c r="K395" s="1">
        <v>45508</v>
      </c>
      <c r="L395" s="4" t="s">
        <v>35</v>
      </c>
    </row>
    <row r="396" spans="1:12" x14ac:dyDescent="0.8">
      <c r="A396" s="4" t="s">
        <v>12923</v>
      </c>
      <c r="B396" s="4" t="s">
        <v>12924</v>
      </c>
      <c r="C396" s="4" t="s">
        <v>23914</v>
      </c>
      <c r="D396" s="4" t="s">
        <v>25014</v>
      </c>
      <c r="E396" s="6">
        <v>18</v>
      </c>
      <c r="F396" s="4" t="s">
        <v>29</v>
      </c>
      <c r="G396" s="4" t="s">
        <v>12925</v>
      </c>
      <c r="H396" s="6">
        <f>1-808-978-4178</f>
        <v>-5963</v>
      </c>
      <c r="I396" s="4" t="s">
        <v>297</v>
      </c>
      <c r="J396" s="4" t="s">
        <v>99</v>
      </c>
      <c r="K396" s="1">
        <v>45509</v>
      </c>
      <c r="L396" s="4" t="s">
        <v>42</v>
      </c>
    </row>
    <row r="397" spans="1:12" x14ac:dyDescent="0.8">
      <c r="A397" s="4" t="s">
        <v>18963</v>
      </c>
      <c r="B397" s="4" t="s">
        <v>18964</v>
      </c>
      <c r="C397" s="4" t="s">
        <v>23917</v>
      </c>
      <c r="D397" s="4" t="s">
        <v>24712</v>
      </c>
      <c r="E397" s="6">
        <v>18</v>
      </c>
      <c r="F397" s="4" t="s">
        <v>29</v>
      </c>
      <c r="G397" s="4" t="s">
        <v>18965</v>
      </c>
      <c r="H397" s="6" t="s">
        <v>18966</v>
      </c>
      <c r="I397" s="4" t="s">
        <v>558</v>
      </c>
      <c r="J397" s="4" t="s">
        <v>55</v>
      </c>
      <c r="K397" s="1">
        <v>45510</v>
      </c>
      <c r="L397" s="4" t="s">
        <v>35</v>
      </c>
    </row>
    <row r="398" spans="1:12" x14ac:dyDescent="0.8">
      <c r="A398" s="4" t="s">
        <v>9117</v>
      </c>
      <c r="B398" s="4" t="s">
        <v>9118</v>
      </c>
      <c r="C398" s="4" t="s">
        <v>24041</v>
      </c>
      <c r="D398" s="4" t="s">
        <v>23749</v>
      </c>
      <c r="E398" s="6">
        <v>18</v>
      </c>
      <c r="F398" s="4" t="s">
        <v>29</v>
      </c>
      <c r="G398" s="4" t="s">
        <v>9119</v>
      </c>
      <c r="H398" s="6" t="s">
        <v>9120</v>
      </c>
      <c r="I398" s="4" t="s">
        <v>199</v>
      </c>
      <c r="J398" s="4" t="s">
        <v>74</v>
      </c>
      <c r="K398" s="1">
        <v>45515</v>
      </c>
      <c r="L398" s="4" t="s">
        <v>42</v>
      </c>
    </row>
    <row r="399" spans="1:12" x14ac:dyDescent="0.8">
      <c r="A399" s="4" t="s">
        <v>8913</v>
      </c>
      <c r="B399" s="4" t="s">
        <v>8914</v>
      </c>
      <c r="C399" s="4" t="s">
        <v>24211</v>
      </c>
      <c r="D399" s="4" t="s">
        <v>24945</v>
      </c>
      <c r="E399" s="6">
        <v>18</v>
      </c>
      <c r="F399" s="4" t="s">
        <v>29</v>
      </c>
      <c r="G399" s="4" t="s">
        <v>8915</v>
      </c>
      <c r="H399" s="6">
        <v>8257076660</v>
      </c>
      <c r="I399" s="4" t="s">
        <v>54</v>
      </c>
      <c r="J399" s="4" t="s">
        <v>55</v>
      </c>
      <c r="K399" s="1">
        <v>45515</v>
      </c>
      <c r="L399" s="4" t="s">
        <v>35</v>
      </c>
    </row>
    <row r="400" spans="1:12" x14ac:dyDescent="0.8">
      <c r="A400" s="4" t="s">
        <v>18396</v>
      </c>
      <c r="B400" s="4" t="s">
        <v>18397</v>
      </c>
      <c r="C400" s="4" t="s">
        <v>23765</v>
      </c>
      <c r="D400" s="4" t="s">
        <v>24549</v>
      </c>
      <c r="E400" s="6">
        <v>18</v>
      </c>
      <c r="F400" s="4" t="s">
        <v>29</v>
      </c>
      <c r="G400" s="4" t="s">
        <v>18398</v>
      </c>
      <c r="H400" s="6" t="s">
        <v>18399</v>
      </c>
      <c r="I400" s="4" t="s">
        <v>137</v>
      </c>
      <c r="J400" s="4" t="s">
        <v>138</v>
      </c>
      <c r="K400" s="1">
        <v>45539</v>
      </c>
      <c r="L400" s="4" t="s">
        <v>42</v>
      </c>
    </row>
    <row r="401" spans="1:12" x14ac:dyDescent="0.8">
      <c r="A401" s="4" t="s">
        <v>10014</v>
      </c>
      <c r="B401" s="4" t="s">
        <v>10015</v>
      </c>
      <c r="C401" s="4" t="s">
        <v>23783</v>
      </c>
      <c r="D401" s="4" t="s">
        <v>24348</v>
      </c>
      <c r="E401" s="6">
        <v>18</v>
      </c>
      <c r="F401" s="4" t="s">
        <v>29</v>
      </c>
      <c r="G401" s="4" t="s">
        <v>10016</v>
      </c>
      <c r="H401" s="6" t="s">
        <v>10017</v>
      </c>
      <c r="I401" s="4" t="s">
        <v>119</v>
      </c>
      <c r="J401" s="4" t="s">
        <v>55</v>
      </c>
      <c r="K401" s="1">
        <v>45543</v>
      </c>
      <c r="L401" s="4" t="s">
        <v>35</v>
      </c>
    </row>
    <row r="402" spans="1:12" x14ac:dyDescent="0.8">
      <c r="A402" s="4" t="s">
        <v>18211</v>
      </c>
      <c r="B402" s="4" t="s">
        <v>18212</v>
      </c>
      <c r="C402" s="4" t="s">
        <v>23844</v>
      </c>
      <c r="D402" s="4" t="s">
        <v>24589</v>
      </c>
      <c r="E402" s="6">
        <v>18</v>
      </c>
      <c r="F402" s="4" t="s">
        <v>14</v>
      </c>
      <c r="G402" s="4" t="s">
        <v>18213</v>
      </c>
      <c r="H402" s="6" t="s">
        <v>18214</v>
      </c>
      <c r="I402" s="4" t="s">
        <v>529</v>
      </c>
      <c r="J402" s="4" t="s">
        <v>55</v>
      </c>
      <c r="K402" s="1">
        <v>45544</v>
      </c>
      <c r="L402" s="4" t="s">
        <v>35</v>
      </c>
    </row>
    <row r="403" spans="1:12" x14ac:dyDescent="0.8">
      <c r="A403" s="4" t="s">
        <v>23545</v>
      </c>
      <c r="B403" s="4" t="s">
        <v>23546</v>
      </c>
      <c r="C403" s="4" t="s">
        <v>23976</v>
      </c>
      <c r="D403" s="4" t="s">
        <v>24369</v>
      </c>
      <c r="E403" s="6">
        <v>18</v>
      </c>
      <c r="F403" s="4" t="s">
        <v>14</v>
      </c>
      <c r="G403" s="4" t="s">
        <v>23547</v>
      </c>
      <c r="H403" s="6" t="s">
        <v>23548</v>
      </c>
      <c r="I403" s="4" t="s">
        <v>867</v>
      </c>
      <c r="J403" s="4" t="s">
        <v>99</v>
      </c>
      <c r="K403" s="1">
        <v>45546</v>
      </c>
      <c r="L403" s="4" t="s">
        <v>42</v>
      </c>
    </row>
    <row r="404" spans="1:12" x14ac:dyDescent="0.8">
      <c r="A404" s="4" t="s">
        <v>2633</v>
      </c>
      <c r="B404" s="4" t="s">
        <v>2634</v>
      </c>
      <c r="C404" s="4" t="s">
        <v>23763</v>
      </c>
      <c r="D404" s="4" t="s">
        <v>24631</v>
      </c>
      <c r="E404" s="6">
        <v>18</v>
      </c>
      <c r="F404" s="4" t="s">
        <v>14</v>
      </c>
      <c r="G404" s="4" t="s">
        <v>2635</v>
      </c>
      <c r="H404" s="6">
        <f>1-295-432-6389</f>
        <v>-7115</v>
      </c>
      <c r="I404" s="4" t="s">
        <v>489</v>
      </c>
      <c r="J404" s="4" t="s">
        <v>34</v>
      </c>
      <c r="K404" s="1">
        <v>45547</v>
      </c>
      <c r="L404" s="4" t="s">
        <v>42</v>
      </c>
    </row>
    <row r="405" spans="1:12" x14ac:dyDescent="0.8">
      <c r="A405" s="4" t="s">
        <v>5074</v>
      </c>
      <c r="B405" s="4" t="s">
        <v>5075</v>
      </c>
      <c r="C405" s="4" t="s">
        <v>23953</v>
      </c>
      <c r="D405" s="4" t="s">
        <v>23785</v>
      </c>
      <c r="E405" s="6">
        <v>18</v>
      </c>
      <c r="F405" s="4" t="s">
        <v>29</v>
      </c>
      <c r="G405" s="4" t="s">
        <v>5076</v>
      </c>
      <c r="H405" s="6">
        <v>5913401527</v>
      </c>
      <c r="I405" s="4" t="s">
        <v>25</v>
      </c>
      <c r="J405" s="4" t="s">
        <v>19</v>
      </c>
      <c r="K405" s="1">
        <v>45555</v>
      </c>
      <c r="L405" s="4" t="s">
        <v>35</v>
      </c>
    </row>
    <row r="406" spans="1:12" x14ac:dyDescent="0.8">
      <c r="A406" s="4" t="s">
        <v>20652</v>
      </c>
      <c r="B406" s="4" t="s">
        <v>20653</v>
      </c>
      <c r="C406" s="4" t="s">
        <v>23773</v>
      </c>
      <c r="D406" s="4" t="s">
        <v>24609</v>
      </c>
      <c r="E406" s="6">
        <v>18</v>
      </c>
      <c r="F406" s="4" t="s">
        <v>29</v>
      </c>
      <c r="G406" s="4" t="s">
        <v>20654</v>
      </c>
      <c r="H406" s="6">
        <v>6949094895</v>
      </c>
      <c r="I406" s="4" t="s">
        <v>1448</v>
      </c>
      <c r="J406" s="4" t="s">
        <v>193</v>
      </c>
      <c r="K406" s="1">
        <v>45568</v>
      </c>
      <c r="L406" s="4" t="s">
        <v>42</v>
      </c>
    </row>
    <row r="407" spans="1:12" x14ac:dyDescent="0.8">
      <c r="A407" s="4" t="s">
        <v>5028</v>
      </c>
      <c r="B407" s="4" t="s">
        <v>5029</v>
      </c>
      <c r="C407" s="4" t="s">
        <v>23953</v>
      </c>
      <c r="D407" s="4" t="s">
        <v>24760</v>
      </c>
      <c r="E407" s="6">
        <v>18</v>
      </c>
      <c r="F407" s="4" t="s">
        <v>29</v>
      </c>
      <c r="G407" s="4" t="s">
        <v>5030</v>
      </c>
      <c r="H407" s="6" t="s">
        <v>5031</v>
      </c>
      <c r="I407" s="4" t="s">
        <v>320</v>
      </c>
      <c r="J407" s="4" t="s">
        <v>138</v>
      </c>
      <c r="K407" s="1">
        <v>45575</v>
      </c>
      <c r="L407" s="4" t="s">
        <v>35</v>
      </c>
    </row>
    <row r="408" spans="1:12" x14ac:dyDescent="0.8">
      <c r="A408" s="4" t="s">
        <v>6530</v>
      </c>
      <c r="B408" s="4" t="s">
        <v>6531</v>
      </c>
      <c r="C408" s="4" t="s">
        <v>23890</v>
      </c>
      <c r="D408" s="4" t="s">
        <v>24870</v>
      </c>
      <c r="E408" s="6">
        <v>18</v>
      </c>
      <c r="F408" s="4" t="s">
        <v>14</v>
      </c>
      <c r="G408" s="4" t="s">
        <v>6532</v>
      </c>
      <c r="H408" s="6">
        <f>1-451-639-7635</f>
        <v>-8724</v>
      </c>
      <c r="I408" s="4" t="s">
        <v>558</v>
      </c>
      <c r="J408" s="4" t="s">
        <v>55</v>
      </c>
      <c r="K408" s="1">
        <v>45577</v>
      </c>
      <c r="L408" s="4" t="s">
        <v>35</v>
      </c>
    </row>
    <row r="409" spans="1:12" x14ac:dyDescent="0.8">
      <c r="A409" s="4" t="s">
        <v>5546</v>
      </c>
      <c r="B409" s="4" t="s">
        <v>5547</v>
      </c>
      <c r="C409" s="4" t="s">
        <v>23903</v>
      </c>
      <c r="D409" s="4" t="s">
        <v>24796</v>
      </c>
      <c r="E409" s="6">
        <v>18</v>
      </c>
      <c r="F409" s="4" t="s">
        <v>382</v>
      </c>
      <c r="G409" s="4" t="s">
        <v>5548</v>
      </c>
      <c r="H409" s="6">
        <f>1-361-314-6036</f>
        <v>-6710</v>
      </c>
      <c r="I409" s="4" t="s">
        <v>424</v>
      </c>
      <c r="J409" s="4" t="s">
        <v>138</v>
      </c>
      <c r="K409" s="1">
        <v>45580</v>
      </c>
      <c r="L409" s="4" t="s">
        <v>26</v>
      </c>
    </row>
    <row r="410" spans="1:12" x14ac:dyDescent="0.8">
      <c r="A410" s="4" t="s">
        <v>19902</v>
      </c>
      <c r="B410" s="4" t="s">
        <v>19903</v>
      </c>
      <c r="C410" s="4" t="s">
        <v>24112</v>
      </c>
      <c r="D410" s="4" t="s">
        <v>24686</v>
      </c>
      <c r="E410" s="6">
        <v>18</v>
      </c>
      <c r="F410" s="4" t="s">
        <v>29</v>
      </c>
      <c r="G410" s="4" t="s">
        <v>19904</v>
      </c>
      <c r="H410" s="6" t="s">
        <v>19905</v>
      </c>
      <c r="I410" s="4" t="s">
        <v>320</v>
      </c>
      <c r="J410" s="4" t="s">
        <v>138</v>
      </c>
      <c r="K410" s="1">
        <v>45583</v>
      </c>
      <c r="L410" s="4" t="s">
        <v>42</v>
      </c>
    </row>
    <row r="411" spans="1:12" x14ac:dyDescent="0.8">
      <c r="A411" s="4" t="s">
        <v>6613</v>
      </c>
      <c r="B411" s="4" t="s">
        <v>6614</v>
      </c>
      <c r="C411" s="4" t="s">
        <v>24160</v>
      </c>
      <c r="D411" s="4" t="s">
        <v>24629</v>
      </c>
      <c r="E411" s="6">
        <v>18</v>
      </c>
      <c r="F411" s="4" t="s">
        <v>14</v>
      </c>
      <c r="G411" s="4" t="s">
        <v>6615</v>
      </c>
      <c r="H411" s="6" t="s">
        <v>6616</v>
      </c>
      <c r="I411" s="4" t="s">
        <v>25</v>
      </c>
      <c r="J411" s="4" t="s">
        <v>19</v>
      </c>
      <c r="K411" s="1">
        <v>45610</v>
      </c>
      <c r="L411" s="4" t="s">
        <v>35</v>
      </c>
    </row>
    <row r="412" spans="1:12" x14ac:dyDescent="0.8">
      <c r="A412" s="4" t="s">
        <v>14404</v>
      </c>
      <c r="B412" s="4" t="s">
        <v>14405</v>
      </c>
      <c r="C412" s="4" t="s">
        <v>23823</v>
      </c>
      <c r="D412" s="4" t="s">
        <v>24986</v>
      </c>
      <c r="E412" s="6">
        <v>18</v>
      </c>
      <c r="F412" s="4" t="s">
        <v>14</v>
      </c>
      <c r="G412" s="4" t="s">
        <v>14406</v>
      </c>
      <c r="H412" s="6" t="s">
        <v>14407</v>
      </c>
      <c r="I412" s="4" t="s">
        <v>41</v>
      </c>
      <c r="J412" s="4" t="s">
        <v>19</v>
      </c>
      <c r="K412" s="1">
        <v>45610</v>
      </c>
      <c r="L412" s="4" t="s">
        <v>42</v>
      </c>
    </row>
    <row r="413" spans="1:12" x14ac:dyDescent="0.8">
      <c r="A413" s="4" t="s">
        <v>5617</v>
      </c>
      <c r="B413" s="4" t="s">
        <v>5618</v>
      </c>
      <c r="C413" s="4" t="s">
        <v>23745</v>
      </c>
      <c r="D413" s="4" t="s">
        <v>24695</v>
      </c>
      <c r="E413" s="6">
        <v>18</v>
      </c>
      <c r="F413" s="4" t="s">
        <v>29</v>
      </c>
      <c r="G413" s="4" t="s">
        <v>5619</v>
      </c>
      <c r="H413" s="6" t="s">
        <v>5620</v>
      </c>
      <c r="I413" s="4" t="s">
        <v>270</v>
      </c>
      <c r="J413" s="4" t="s">
        <v>19</v>
      </c>
      <c r="K413" s="1">
        <v>45627</v>
      </c>
      <c r="L413" s="4" t="s">
        <v>35</v>
      </c>
    </row>
    <row r="414" spans="1:12" x14ac:dyDescent="0.8">
      <c r="A414" s="4" t="s">
        <v>22720</v>
      </c>
      <c r="B414" s="4" t="s">
        <v>22721</v>
      </c>
      <c r="C414" s="4" t="s">
        <v>23890</v>
      </c>
      <c r="D414" s="4" t="s">
        <v>24664</v>
      </c>
      <c r="E414" s="6">
        <v>18</v>
      </c>
      <c r="F414" s="4" t="s">
        <v>14</v>
      </c>
      <c r="G414" s="4" t="s">
        <v>22722</v>
      </c>
      <c r="H414" s="6" t="s">
        <v>22723</v>
      </c>
      <c r="I414" s="4" t="s">
        <v>1777</v>
      </c>
      <c r="J414" s="4" t="s">
        <v>145</v>
      </c>
      <c r="K414" s="1">
        <v>45631</v>
      </c>
      <c r="L414" s="4" t="s">
        <v>35</v>
      </c>
    </row>
    <row r="415" spans="1:12" x14ac:dyDescent="0.8">
      <c r="A415" s="4" t="s">
        <v>18419</v>
      </c>
      <c r="B415" s="4" t="s">
        <v>18420</v>
      </c>
      <c r="C415" s="4" t="s">
        <v>23752</v>
      </c>
      <c r="D415" s="4" t="s">
        <v>24343</v>
      </c>
      <c r="E415" s="6">
        <v>18</v>
      </c>
      <c r="F415" s="4" t="s">
        <v>14</v>
      </c>
      <c r="G415" s="4" t="s">
        <v>18421</v>
      </c>
      <c r="H415" s="6" t="s">
        <v>18422</v>
      </c>
      <c r="I415" s="4" t="s">
        <v>291</v>
      </c>
      <c r="J415" s="4" t="s">
        <v>92</v>
      </c>
      <c r="K415" s="1">
        <v>45633</v>
      </c>
      <c r="L415" s="4" t="s">
        <v>35</v>
      </c>
    </row>
    <row r="416" spans="1:12" x14ac:dyDescent="0.8">
      <c r="A416" s="4" t="s">
        <v>7656</v>
      </c>
      <c r="B416" s="4" t="s">
        <v>7657</v>
      </c>
      <c r="C416" s="4" t="s">
        <v>24181</v>
      </c>
      <c r="D416" s="4" t="s">
        <v>24392</v>
      </c>
      <c r="E416" s="6">
        <v>18</v>
      </c>
      <c r="F416" s="4" t="s">
        <v>29</v>
      </c>
      <c r="G416" s="4" t="s">
        <v>7658</v>
      </c>
      <c r="H416" s="6">
        <f>1-631-591-8043</f>
        <v>-9264</v>
      </c>
      <c r="I416" s="4" t="s">
        <v>309</v>
      </c>
      <c r="K416" s="1">
        <v>45634</v>
      </c>
      <c r="L416" s="4" t="s">
        <v>42</v>
      </c>
    </row>
    <row r="417" spans="1:12" x14ac:dyDescent="0.8">
      <c r="A417" s="4" t="s">
        <v>8450</v>
      </c>
      <c r="B417" s="4" t="s">
        <v>1169</v>
      </c>
      <c r="C417" s="4" t="s">
        <v>23747</v>
      </c>
      <c r="D417" s="4" t="s">
        <v>24482</v>
      </c>
      <c r="E417" s="6">
        <v>18</v>
      </c>
      <c r="F417" s="4" t="s">
        <v>14</v>
      </c>
      <c r="G417" s="4" t="s">
        <v>8451</v>
      </c>
      <c r="H417" s="6" t="s">
        <v>8452</v>
      </c>
      <c r="I417" s="4" t="s">
        <v>192</v>
      </c>
      <c r="J417" s="4" t="s">
        <v>193</v>
      </c>
      <c r="K417" s="1">
        <v>45638</v>
      </c>
      <c r="L417" s="4" t="s">
        <v>35</v>
      </c>
    </row>
    <row r="418" spans="1:12" x14ac:dyDescent="0.8">
      <c r="A418" s="4" t="s">
        <v>15455</v>
      </c>
      <c r="B418" s="4" t="s">
        <v>15456</v>
      </c>
      <c r="C418" s="4" t="s">
        <v>23748</v>
      </c>
      <c r="D418" s="4" t="s">
        <v>24536</v>
      </c>
      <c r="E418" s="6">
        <v>18</v>
      </c>
      <c r="F418" s="4" t="s">
        <v>382</v>
      </c>
      <c r="G418" s="4" t="s">
        <v>15457</v>
      </c>
      <c r="H418" s="6" t="s">
        <v>15458</v>
      </c>
      <c r="I418" s="4" t="s">
        <v>1064</v>
      </c>
      <c r="J418" s="4" t="s">
        <v>193</v>
      </c>
      <c r="K418" s="1">
        <v>45641</v>
      </c>
      <c r="L418" s="4" t="s">
        <v>42</v>
      </c>
    </row>
    <row r="419" spans="1:12" x14ac:dyDescent="0.8">
      <c r="A419" s="4" t="s">
        <v>23415</v>
      </c>
      <c r="B419" s="4" t="s">
        <v>23416</v>
      </c>
      <c r="C419" s="4" t="s">
        <v>23796</v>
      </c>
      <c r="D419" s="4" t="s">
        <v>24363</v>
      </c>
      <c r="E419" s="6">
        <v>18</v>
      </c>
      <c r="F419" s="4" t="s">
        <v>29</v>
      </c>
      <c r="G419" s="4" t="s">
        <v>23417</v>
      </c>
      <c r="H419" s="6" t="s">
        <v>23418</v>
      </c>
      <c r="I419" s="4" t="s">
        <v>450</v>
      </c>
      <c r="J419" s="4" t="s">
        <v>138</v>
      </c>
      <c r="K419" s="1">
        <v>45645</v>
      </c>
      <c r="L419" s="4" t="s">
        <v>35</v>
      </c>
    </row>
    <row r="420" spans="1:12" x14ac:dyDescent="0.8">
      <c r="A420" s="4" t="s">
        <v>20281</v>
      </c>
      <c r="B420" s="4" t="s">
        <v>20282</v>
      </c>
      <c r="C420" s="4" t="s">
        <v>24043</v>
      </c>
      <c r="D420" s="4" t="s">
        <v>24386</v>
      </c>
      <c r="E420" s="6">
        <v>18</v>
      </c>
      <c r="F420" s="4" t="s">
        <v>14</v>
      </c>
      <c r="G420" s="4" t="s">
        <v>20283</v>
      </c>
      <c r="I420" s="4" t="s">
        <v>796</v>
      </c>
      <c r="J420" s="4" t="s">
        <v>19</v>
      </c>
      <c r="K420" s="1">
        <v>45647</v>
      </c>
      <c r="L420" s="4" t="s">
        <v>42</v>
      </c>
    </row>
    <row r="421" spans="1:12" x14ac:dyDescent="0.8">
      <c r="A421" s="4" t="s">
        <v>2497</v>
      </c>
      <c r="B421" s="4" t="s">
        <v>1515</v>
      </c>
      <c r="C421" s="4" t="s">
        <v>23749</v>
      </c>
      <c r="D421" s="4" t="s">
        <v>24524</v>
      </c>
      <c r="E421" s="6">
        <v>18</v>
      </c>
      <c r="F421" s="4" t="s">
        <v>14</v>
      </c>
      <c r="G421" s="4" t="s">
        <v>2498</v>
      </c>
      <c r="H421" s="6" t="s">
        <v>2499</v>
      </c>
      <c r="I421" s="4" t="s">
        <v>73</v>
      </c>
      <c r="J421" s="4" t="s">
        <v>74</v>
      </c>
      <c r="K421" s="1">
        <v>45654</v>
      </c>
      <c r="L421" s="4" t="s">
        <v>42</v>
      </c>
    </row>
    <row r="422" spans="1:12" x14ac:dyDescent="0.8">
      <c r="A422" s="4" t="s">
        <v>459</v>
      </c>
      <c r="B422" s="4" t="s">
        <v>460</v>
      </c>
      <c r="C422" s="4" t="s">
        <v>23804</v>
      </c>
      <c r="D422" s="4" t="s">
        <v>24080</v>
      </c>
      <c r="E422" s="6">
        <v>18</v>
      </c>
      <c r="F422" s="4" t="s">
        <v>29</v>
      </c>
      <c r="G422" s="4" t="s">
        <v>461</v>
      </c>
      <c r="H422" s="6" t="s">
        <v>462</v>
      </c>
      <c r="I422" s="4" t="s">
        <v>119</v>
      </c>
      <c r="J422" s="4" t="s">
        <v>55</v>
      </c>
      <c r="K422" s="1">
        <v>45658</v>
      </c>
      <c r="L422" s="4" t="s">
        <v>42</v>
      </c>
    </row>
    <row r="423" spans="1:12" x14ac:dyDescent="0.8">
      <c r="A423" s="4" t="s">
        <v>18063</v>
      </c>
      <c r="B423" s="4" t="s">
        <v>18064</v>
      </c>
      <c r="C423" s="4" t="s">
        <v>24291</v>
      </c>
      <c r="D423" s="4" t="s">
        <v>25040</v>
      </c>
      <c r="E423" s="6">
        <v>18</v>
      </c>
      <c r="F423" s="4" t="s">
        <v>14</v>
      </c>
      <c r="G423" s="4" t="s">
        <v>18065</v>
      </c>
      <c r="H423" s="6" t="s">
        <v>18066</v>
      </c>
      <c r="I423" s="4" t="s">
        <v>320</v>
      </c>
      <c r="J423" s="4" t="s">
        <v>138</v>
      </c>
      <c r="K423" s="1">
        <v>45665</v>
      </c>
      <c r="L423" s="4" t="s">
        <v>35</v>
      </c>
    </row>
    <row r="424" spans="1:12" x14ac:dyDescent="0.8">
      <c r="A424" s="4" t="s">
        <v>20365</v>
      </c>
      <c r="B424" s="4" t="s">
        <v>20366</v>
      </c>
      <c r="C424" s="4" t="s">
        <v>24075</v>
      </c>
      <c r="D424" s="4" t="s">
        <v>24503</v>
      </c>
      <c r="E424" s="6">
        <v>18</v>
      </c>
      <c r="F424" s="4" t="s">
        <v>29</v>
      </c>
      <c r="G424" s="4" t="s">
        <v>20367</v>
      </c>
      <c r="H424" s="6" t="s">
        <v>20368</v>
      </c>
      <c r="I424" s="4" t="s">
        <v>796</v>
      </c>
      <c r="J424" s="4" t="s">
        <v>19</v>
      </c>
      <c r="K424" s="1">
        <v>45668</v>
      </c>
      <c r="L424" s="4" t="s">
        <v>35</v>
      </c>
    </row>
    <row r="425" spans="1:12" x14ac:dyDescent="0.8">
      <c r="A425" s="4" t="s">
        <v>10814</v>
      </c>
      <c r="B425" s="4" t="s">
        <v>10815</v>
      </c>
      <c r="C425" s="4" t="s">
        <v>238</v>
      </c>
      <c r="D425" s="4" t="s">
        <v>24994</v>
      </c>
      <c r="E425" s="6">
        <v>18</v>
      </c>
      <c r="F425" s="4" t="s">
        <v>29</v>
      </c>
      <c r="G425" s="4" t="s">
        <v>10816</v>
      </c>
      <c r="H425" s="6" t="s">
        <v>10817</v>
      </c>
      <c r="I425" s="4" t="s">
        <v>255</v>
      </c>
      <c r="J425" s="4" t="s">
        <v>145</v>
      </c>
      <c r="K425" s="1">
        <v>45671</v>
      </c>
      <c r="L425" s="4" t="s">
        <v>42</v>
      </c>
    </row>
    <row r="426" spans="1:12" x14ac:dyDescent="0.8">
      <c r="A426" s="4" t="s">
        <v>13484</v>
      </c>
      <c r="B426" s="4" t="s">
        <v>13485</v>
      </c>
      <c r="C426" s="4" t="s">
        <v>23798</v>
      </c>
      <c r="D426" s="4" t="s">
        <v>24382</v>
      </c>
      <c r="E426" s="6">
        <v>18</v>
      </c>
      <c r="F426" s="4" t="s">
        <v>29</v>
      </c>
      <c r="G426" s="4" t="s">
        <v>13486</v>
      </c>
      <c r="H426" s="6" t="s">
        <v>13487</v>
      </c>
      <c r="I426" s="4" t="s">
        <v>691</v>
      </c>
      <c r="J426" s="4" t="s">
        <v>48</v>
      </c>
      <c r="K426" s="1">
        <v>45673</v>
      </c>
      <c r="L426" s="4" t="s">
        <v>26</v>
      </c>
    </row>
    <row r="427" spans="1:12" x14ac:dyDescent="0.8">
      <c r="A427" s="4" t="s">
        <v>16053</v>
      </c>
      <c r="B427" s="4" t="s">
        <v>16054</v>
      </c>
      <c r="C427" s="4" t="s">
        <v>23940</v>
      </c>
      <c r="D427" s="4" t="s">
        <v>24749</v>
      </c>
      <c r="E427" s="6">
        <v>18</v>
      </c>
      <c r="F427" s="4" t="s">
        <v>14</v>
      </c>
      <c r="G427" s="4" t="s">
        <v>16055</v>
      </c>
      <c r="H427" s="6" t="s">
        <v>16056</v>
      </c>
      <c r="I427" s="4" t="s">
        <v>291</v>
      </c>
      <c r="J427" s="4" t="s">
        <v>92</v>
      </c>
      <c r="K427" s="1">
        <v>45674</v>
      </c>
      <c r="L427" s="4" t="s">
        <v>35</v>
      </c>
    </row>
    <row r="428" spans="1:12" x14ac:dyDescent="0.8">
      <c r="A428" s="4" t="s">
        <v>1399</v>
      </c>
      <c r="B428" s="4" t="s">
        <v>1400</v>
      </c>
      <c r="C428" s="4" t="s">
        <v>23905</v>
      </c>
      <c r="D428" s="4" t="s">
        <v>24510</v>
      </c>
      <c r="E428" s="6">
        <v>18</v>
      </c>
      <c r="F428" s="4" t="s">
        <v>29</v>
      </c>
      <c r="G428" s="4" t="s">
        <v>1401</v>
      </c>
      <c r="H428" s="6" t="s">
        <v>1402</v>
      </c>
      <c r="I428" s="4" t="s">
        <v>285</v>
      </c>
      <c r="J428" s="4" t="s">
        <v>193</v>
      </c>
      <c r="K428" s="1">
        <v>45676</v>
      </c>
      <c r="L428" s="4" t="s">
        <v>35</v>
      </c>
    </row>
    <row r="429" spans="1:12" x14ac:dyDescent="0.8">
      <c r="A429" s="4" t="s">
        <v>19922</v>
      </c>
      <c r="B429" s="4" t="s">
        <v>19923</v>
      </c>
      <c r="C429" s="4" t="s">
        <v>23937</v>
      </c>
      <c r="D429" s="4" t="s">
        <v>24308</v>
      </c>
      <c r="E429" s="6">
        <v>18</v>
      </c>
      <c r="F429" s="4" t="s">
        <v>29</v>
      </c>
      <c r="G429" s="4" t="s">
        <v>19924</v>
      </c>
      <c r="H429" s="6" t="s">
        <v>19925</v>
      </c>
      <c r="I429" s="4" t="s">
        <v>119</v>
      </c>
      <c r="J429" s="4" t="s">
        <v>55</v>
      </c>
      <c r="K429" s="1">
        <v>45678</v>
      </c>
      <c r="L429" s="4" t="s">
        <v>26</v>
      </c>
    </row>
    <row r="430" spans="1:12" x14ac:dyDescent="0.8">
      <c r="A430" s="4" t="s">
        <v>19336</v>
      </c>
      <c r="B430" s="4" t="s">
        <v>19337</v>
      </c>
      <c r="C430" s="4" t="s">
        <v>23783</v>
      </c>
      <c r="D430" s="4" t="s">
        <v>24686</v>
      </c>
      <c r="E430" s="6">
        <v>18</v>
      </c>
      <c r="F430" s="4" t="s">
        <v>29</v>
      </c>
      <c r="G430" s="4" t="s">
        <v>19338</v>
      </c>
      <c r="H430" s="6">
        <v>7954445499</v>
      </c>
      <c r="I430" s="4" t="s">
        <v>199</v>
      </c>
      <c r="J430" s="4" t="s">
        <v>74</v>
      </c>
      <c r="K430" s="1">
        <v>45685</v>
      </c>
      <c r="L430" s="4" t="s">
        <v>35</v>
      </c>
    </row>
    <row r="431" spans="1:12" x14ac:dyDescent="0.8">
      <c r="A431" s="4" t="s">
        <v>3281</v>
      </c>
      <c r="B431" s="4" t="s">
        <v>3282</v>
      </c>
      <c r="C431" s="4" t="s">
        <v>23917</v>
      </c>
      <c r="D431" s="4" t="s">
        <v>24682</v>
      </c>
      <c r="E431" s="6">
        <v>18</v>
      </c>
      <c r="F431" s="4" t="s">
        <v>29</v>
      </c>
      <c r="G431" s="4" t="s">
        <v>3283</v>
      </c>
      <c r="H431" s="6" t="s">
        <v>3284</v>
      </c>
      <c r="I431" s="4" t="s">
        <v>220</v>
      </c>
      <c r="J431" s="4" t="s">
        <v>221</v>
      </c>
      <c r="K431" s="1">
        <v>45687</v>
      </c>
    </row>
    <row r="432" spans="1:12" x14ac:dyDescent="0.8">
      <c r="A432" s="4" t="s">
        <v>3447</v>
      </c>
      <c r="B432" s="4" t="s">
        <v>3448</v>
      </c>
      <c r="C432" s="4" t="s">
        <v>23829</v>
      </c>
      <c r="D432" s="4" t="s">
        <v>24503</v>
      </c>
      <c r="E432" s="6">
        <v>18</v>
      </c>
      <c r="F432" s="4" t="s">
        <v>29</v>
      </c>
      <c r="G432" s="4" t="s">
        <v>3449</v>
      </c>
      <c r="H432" s="6" t="s">
        <v>3450</v>
      </c>
      <c r="I432" s="4" t="s">
        <v>227</v>
      </c>
      <c r="J432" s="4" t="s">
        <v>221</v>
      </c>
      <c r="K432" s="1">
        <v>45689</v>
      </c>
      <c r="L432" s="4" t="s">
        <v>42</v>
      </c>
    </row>
    <row r="433" spans="1:12" x14ac:dyDescent="0.8">
      <c r="A433" s="4" t="s">
        <v>21982</v>
      </c>
      <c r="B433" s="4" t="s">
        <v>21983</v>
      </c>
      <c r="C433" s="4" t="s">
        <v>23746</v>
      </c>
      <c r="D433" s="4" t="s">
        <v>24059</v>
      </c>
      <c r="E433" s="6">
        <v>18</v>
      </c>
      <c r="F433" s="4" t="s">
        <v>14</v>
      </c>
      <c r="G433" s="4" t="s">
        <v>21984</v>
      </c>
      <c r="H433" s="6" t="s">
        <v>21985</v>
      </c>
      <c r="I433" s="4" t="s">
        <v>186</v>
      </c>
      <c r="J433" s="4" t="s">
        <v>74</v>
      </c>
      <c r="K433" s="1">
        <v>45702</v>
      </c>
      <c r="L433" s="4" t="s">
        <v>26</v>
      </c>
    </row>
    <row r="434" spans="1:12" x14ac:dyDescent="0.8">
      <c r="A434" s="4" t="s">
        <v>15062</v>
      </c>
      <c r="B434" s="4" t="s">
        <v>15063</v>
      </c>
      <c r="C434" s="4" t="s">
        <v>23982</v>
      </c>
      <c r="D434" s="4" t="s">
        <v>24364</v>
      </c>
      <c r="E434" s="6">
        <v>18</v>
      </c>
      <c r="F434" s="4" t="s">
        <v>14</v>
      </c>
      <c r="G434" s="4" t="s">
        <v>15064</v>
      </c>
      <c r="H434" s="6" t="s">
        <v>15065</v>
      </c>
      <c r="I434" s="4" t="s">
        <v>80</v>
      </c>
      <c r="J434" s="4" t="s">
        <v>74</v>
      </c>
      <c r="K434" s="1">
        <v>45709</v>
      </c>
      <c r="L434" s="4" t="s">
        <v>35</v>
      </c>
    </row>
    <row r="435" spans="1:12" x14ac:dyDescent="0.8">
      <c r="A435" s="4" t="s">
        <v>10651</v>
      </c>
      <c r="B435" s="4" t="s">
        <v>10652</v>
      </c>
      <c r="C435" s="4" t="s">
        <v>23954</v>
      </c>
      <c r="D435" s="4" t="s">
        <v>23843</v>
      </c>
      <c r="E435" s="6">
        <v>18</v>
      </c>
      <c r="F435" s="4" t="s">
        <v>14</v>
      </c>
      <c r="G435" s="4" t="s">
        <v>10653</v>
      </c>
      <c r="H435" s="6">
        <v>6279190581</v>
      </c>
      <c r="I435" s="4" t="s">
        <v>558</v>
      </c>
      <c r="J435" s="4" t="s">
        <v>55</v>
      </c>
      <c r="K435" s="1">
        <v>45711</v>
      </c>
      <c r="L435" s="4" t="s">
        <v>35</v>
      </c>
    </row>
    <row r="436" spans="1:12" x14ac:dyDescent="0.8">
      <c r="A436" s="4" t="s">
        <v>7780</v>
      </c>
      <c r="B436" s="4" t="s">
        <v>7781</v>
      </c>
      <c r="C436" s="4" t="s">
        <v>24097</v>
      </c>
      <c r="D436" s="4" t="s">
        <v>24864</v>
      </c>
      <c r="E436" s="6">
        <v>18</v>
      </c>
      <c r="F436" s="4" t="s">
        <v>29</v>
      </c>
      <c r="G436" s="4" t="s">
        <v>7782</v>
      </c>
      <c r="H436" s="6" t="s">
        <v>7783</v>
      </c>
      <c r="I436" s="4" t="s">
        <v>25</v>
      </c>
      <c r="J436" s="4" t="s">
        <v>19</v>
      </c>
      <c r="K436" s="1">
        <v>45714</v>
      </c>
      <c r="L436" s="4" t="s">
        <v>35</v>
      </c>
    </row>
    <row r="437" spans="1:12" x14ac:dyDescent="0.8">
      <c r="A437" s="4" t="s">
        <v>14620</v>
      </c>
      <c r="B437" s="4" t="s">
        <v>14621</v>
      </c>
      <c r="C437" s="4" t="s">
        <v>23774</v>
      </c>
      <c r="D437" s="4" t="s">
        <v>24773</v>
      </c>
      <c r="E437" s="6">
        <v>19</v>
      </c>
      <c r="F437" s="4" t="s">
        <v>29</v>
      </c>
      <c r="G437" s="4" t="s">
        <v>14622</v>
      </c>
      <c r="H437" s="6" t="s">
        <v>14623</v>
      </c>
      <c r="I437" s="4" t="s">
        <v>796</v>
      </c>
      <c r="J437" s="4" t="s">
        <v>19</v>
      </c>
      <c r="K437" s="1">
        <v>43899</v>
      </c>
      <c r="L437" s="4" t="s">
        <v>35</v>
      </c>
    </row>
    <row r="438" spans="1:12" x14ac:dyDescent="0.8">
      <c r="A438" s="4" t="s">
        <v>4564</v>
      </c>
      <c r="B438" s="4" t="s">
        <v>4565</v>
      </c>
      <c r="C438" s="4" t="s">
        <v>23819</v>
      </c>
      <c r="D438" s="4" t="s">
        <v>24461</v>
      </c>
      <c r="E438" s="6">
        <v>19</v>
      </c>
      <c r="F438" s="4" t="s">
        <v>29</v>
      </c>
      <c r="G438" s="4" t="s">
        <v>4566</v>
      </c>
      <c r="H438" s="6" t="s">
        <v>4567</v>
      </c>
      <c r="I438" s="4" t="s">
        <v>510</v>
      </c>
      <c r="J438" s="4" t="s">
        <v>126</v>
      </c>
      <c r="K438" s="1">
        <v>43942</v>
      </c>
      <c r="L438" s="4" t="s">
        <v>26</v>
      </c>
    </row>
    <row r="439" spans="1:12" x14ac:dyDescent="0.8">
      <c r="A439" s="4" t="s">
        <v>13281</v>
      </c>
      <c r="B439" s="4" t="s">
        <v>13282</v>
      </c>
      <c r="C439" s="4" t="s">
        <v>23752</v>
      </c>
      <c r="D439" s="4" t="s">
        <v>23888</v>
      </c>
      <c r="E439" s="6">
        <v>19</v>
      </c>
      <c r="F439" s="4" t="s">
        <v>14</v>
      </c>
      <c r="G439" s="4" t="s">
        <v>13283</v>
      </c>
      <c r="H439" s="6" t="s">
        <v>13284</v>
      </c>
      <c r="I439" s="4" t="s">
        <v>25</v>
      </c>
      <c r="J439" s="4" t="s">
        <v>19</v>
      </c>
      <c r="K439" s="1">
        <v>43948</v>
      </c>
      <c r="L439" s="4" t="s">
        <v>26</v>
      </c>
    </row>
    <row r="440" spans="1:12" x14ac:dyDescent="0.8">
      <c r="A440" s="4" t="s">
        <v>11471</v>
      </c>
      <c r="B440" s="4" t="s">
        <v>11472</v>
      </c>
      <c r="C440" s="4" t="s">
        <v>23819</v>
      </c>
      <c r="D440" s="4" t="s">
        <v>25015</v>
      </c>
      <c r="E440" s="6">
        <v>19</v>
      </c>
      <c r="F440" s="4" t="s">
        <v>29</v>
      </c>
      <c r="G440" s="4" t="s">
        <v>11473</v>
      </c>
      <c r="H440" s="6" t="s">
        <v>11474</v>
      </c>
      <c r="I440" s="4" t="s">
        <v>137</v>
      </c>
      <c r="J440" s="4" t="s">
        <v>138</v>
      </c>
      <c r="K440" s="1">
        <v>43971</v>
      </c>
      <c r="L440" s="4" t="s">
        <v>35</v>
      </c>
    </row>
    <row r="441" spans="1:12" x14ac:dyDescent="0.8">
      <c r="A441" s="4" t="s">
        <v>3873</v>
      </c>
      <c r="B441" s="4" t="s">
        <v>3874</v>
      </c>
      <c r="C441" s="4" t="s">
        <v>24017</v>
      </c>
      <c r="D441" s="4" t="s">
        <v>24508</v>
      </c>
      <c r="E441" s="6">
        <v>19</v>
      </c>
      <c r="F441" s="4" t="s">
        <v>29</v>
      </c>
      <c r="G441" s="4" t="s">
        <v>3875</v>
      </c>
      <c r="H441" s="6" t="s">
        <v>3876</v>
      </c>
      <c r="I441" s="4" t="s">
        <v>220</v>
      </c>
      <c r="J441" s="4" t="s">
        <v>221</v>
      </c>
      <c r="K441" s="1">
        <v>44016</v>
      </c>
      <c r="L441" s="4" t="s">
        <v>26</v>
      </c>
    </row>
    <row r="442" spans="1:12" x14ac:dyDescent="0.8">
      <c r="A442" s="4" t="s">
        <v>10723</v>
      </c>
      <c r="B442" s="4" t="s">
        <v>10724</v>
      </c>
      <c r="C442" s="4" t="s">
        <v>23871</v>
      </c>
      <c r="D442" s="4" t="s">
        <v>24990</v>
      </c>
      <c r="E442" s="6">
        <v>19</v>
      </c>
      <c r="F442" s="4" t="s">
        <v>29</v>
      </c>
      <c r="G442" s="4" t="s">
        <v>10725</v>
      </c>
      <c r="H442" s="6" t="s">
        <v>10726</v>
      </c>
      <c r="I442" s="4" t="s">
        <v>179</v>
      </c>
      <c r="J442" s="4" t="s">
        <v>180</v>
      </c>
      <c r="K442" s="1">
        <v>44046</v>
      </c>
      <c r="L442" s="4" t="s">
        <v>42</v>
      </c>
    </row>
    <row r="443" spans="1:12" x14ac:dyDescent="0.8">
      <c r="A443" s="4" t="s">
        <v>5574</v>
      </c>
      <c r="B443" s="4" t="s">
        <v>5575</v>
      </c>
      <c r="C443" s="4" t="s">
        <v>23963</v>
      </c>
      <c r="D443" s="4" t="s">
        <v>24466</v>
      </c>
      <c r="E443" s="6">
        <v>19</v>
      </c>
      <c r="F443" s="4" t="s">
        <v>29</v>
      </c>
      <c r="G443" s="4" t="s">
        <v>5576</v>
      </c>
      <c r="H443" s="6" t="s">
        <v>5577</v>
      </c>
      <c r="I443" s="4" t="s">
        <v>681</v>
      </c>
      <c r="J443" s="4" t="s">
        <v>99</v>
      </c>
      <c r="K443" s="1">
        <v>44065</v>
      </c>
      <c r="L443" s="4" t="s">
        <v>26</v>
      </c>
    </row>
    <row r="444" spans="1:12" x14ac:dyDescent="0.8">
      <c r="A444" s="4" t="s">
        <v>5195</v>
      </c>
      <c r="B444" s="4" t="s">
        <v>5196</v>
      </c>
      <c r="C444" s="4" t="s">
        <v>23917</v>
      </c>
      <c r="D444" s="4" t="s">
        <v>24807</v>
      </c>
      <c r="E444" s="6">
        <v>19</v>
      </c>
      <c r="F444" s="4" t="s">
        <v>29</v>
      </c>
      <c r="G444" s="4" t="s">
        <v>5197</v>
      </c>
      <c r="H444" s="6" t="s">
        <v>5198</v>
      </c>
      <c r="I444" s="4" t="s">
        <v>529</v>
      </c>
      <c r="J444" s="4" t="s">
        <v>55</v>
      </c>
      <c r="K444" s="1">
        <v>44143</v>
      </c>
      <c r="L444" s="4" t="s">
        <v>35</v>
      </c>
    </row>
    <row r="445" spans="1:12" x14ac:dyDescent="0.8">
      <c r="A445" s="4" t="s">
        <v>14784</v>
      </c>
      <c r="B445" s="4" t="s">
        <v>14785</v>
      </c>
      <c r="C445" s="4" t="s">
        <v>23862</v>
      </c>
      <c r="D445" s="4" t="s">
        <v>24372</v>
      </c>
      <c r="E445" s="6">
        <v>19</v>
      </c>
      <c r="F445" s="4" t="s">
        <v>29</v>
      </c>
      <c r="G445" s="4" t="s">
        <v>14786</v>
      </c>
      <c r="I445" s="4" t="s">
        <v>18</v>
      </c>
      <c r="J445" s="4" t="s">
        <v>19</v>
      </c>
      <c r="K445" s="1">
        <v>44150</v>
      </c>
      <c r="L445" s="4" t="s">
        <v>35</v>
      </c>
    </row>
    <row r="446" spans="1:12" x14ac:dyDescent="0.8">
      <c r="A446" s="4" t="s">
        <v>3139</v>
      </c>
      <c r="B446" s="4" t="s">
        <v>3140</v>
      </c>
      <c r="C446" s="4" t="s">
        <v>24030</v>
      </c>
      <c r="D446" s="4" t="s">
        <v>24414</v>
      </c>
      <c r="E446" s="6">
        <v>19</v>
      </c>
      <c r="F446" s="4" t="s">
        <v>29</v>
      </c>
      <c r="G446" s="4" t="s">
        <v>3141</v>
      </c>
      <c r="H446" s="6" t="s">
        <v>3142</v>
      </c>
      <c r="I446" s="4" t="s">
        <v>320</v>
      </c>
      <c r="J446" s="4" t="s">
        <v>138</v>
      </c>
      <c r="K446" s="1">
        <v>44203</v>
      </c>
      <c r="L446" s="4" t="s">
        <v>42</v>
      </c>
    </row>
    <row r="447" spans="1:12" x14ac:dyDescent="0.8">
      <c r="A447" s="4" t="s">
        <v>18755</v>
      </c>
      <c r="B447" s="4" t="s">
        <v>18756</v>
      </c>
      <c r="C447" s="4" t="s">
        <v>23938</v>
      </c>
      <c r="D447" s="4" t="s">
        <v>24456</v>
      </c>
      <c r="E447" s="6">
        <v>19</v>
      </c>
      <c r="F447" s="4" t="s">
        <v>14</v>
      </c>
      <c r="G447" s="4" t="s">
        <v>18757</v>
      </c>
      <c r="H447" s="6" t="s">
        <v>18758</v>
      </c>
      <c r="I447" s="4" t="s">
        <v>270</v>
      </c>
      <c r="J447" s="4" t="s">
        <v>19</v>
      </c>
      <c r="K447" s="1">
        <v>44231</v>
      </c>
      <c r="L447" s="4" t="s">
        <v>35</v>
      </c>
    </row>
    <row r="448" spans="1:12" x14ac:dyDescent="0.8">
      <c r="A448" s="4" t="s">
        <v>11334</v>
      </c>
      <c r="B448" s="4" t="s">
        <v>11335</v>
      </c>
      <c r="C448" s="4" t="s">
        <v>23901</v>
      </c>
      <c r="D448" s="4" t="s">
        <v>24549</v>
      </c>
      <c r="E448" s="6">
        <v>19</v>
      </c>
      <c r="F448" s="4" t="s">
        <v>29</v>
      </c>
      <c r="G448" s="4" t="s">
        <v>11336</v>
      </c>
      <c r="H448" s="6" t="s">
        <v>11337</v>
      </c>
      <c r="I448" s="4" t="s">
        <v>41</v>
      </c>
      <c r="J448" s="4" t="s">
        <v>19</v>
      </c>
      <c r="K448" s="1">
        <v>44249</v>
      </c>
      <c r="L448" s="4" t="s">
        <v>35</v>
      </c>
    </row>
    <row r="449" spans="1:12" x14ac:dyDescent="0.8">
      <c r="A449" s="4" t="s">
        <v>16532</v>
      </c>
      <c r="B449" s="4" t="s">
        <v>16533</v>
      </c>
      <c r="C449" s="4" t="s">
        <v>24175</v>
      </c>
      <c r="D449" s="4" t="s">
        <v>24962</v>
      </c>
      <c r="E449" s="6">
        <v>19</v>
      </c>
      <c r="F449" s="4" t="s">
        <v>29</v>
      </c>
      <c r="G449" s="4" t="s">
        <v>16534</v>
      </c>
      <c r="H449" s="6" t="s">
        <v>16535</v>
      </c>
      <c r="I449" s="4" t="s">
        <v>558</v>
      </c>
      <c r="J449" s="4" t="s">
        <v>55</v>
      </c>
      <c r="K449" s="1">
        <v>44259</v>
      </c>
      <c r="L449" s="4" t="s">
        <v>35</v>
      </c>
    </row>
    <row r="450" spans="1:12" x14ac:dyDescent="0.8">
      <c r="A450" s="4" t="s">
        <v>1975</v>
      </c>
      <c r="B450" s="4" t="s">
        <v>1976</v>
      </c>
      <c r="C450" s="4" t="s">
        <v>23958</v>
      </c>
      <c r="D450" s="4" t="s">
        <v>24573</v>
      </c>
      <c r="E450" s="6">
        <v>19</v>
      </c>
      <c r="F450" s="4" t="s">
        <v>14</v>
      </c>
      <c r="G450" s="4" t="s">
        <v>1977</v>
      </c>
      <c r="H450" s="6" t="s">
        <v>1978</v>
      </c>
      <c r="I450" s="4" t="s">
        <v>54</v>
      </c>
      <c r="J450" s="4" t="s">
        <v>55</v>
      </c>
      <c r="K450" s="1">
        <v>44300</v>
      </c>
      <c r="L450" s="4" t="s">
        <v>26</v>
      </c>
    </row>
    <row r="451" spans="1:12" x14ac:dyDescent="0.8">
      <c r="A451" s="4" t="s">
        <v>3461</v>
      </c>
      <c r="B451" s="4" t="s">
        <v>3462</v>
      </c>
      <c r="C451" s="4" t="s">
        <v>24045</v>
      </c>
      <c r="D451" s="4" t="s">
        <v>24523</v>
      </c>
      <c r="E451" s="6">
        <v>19</v>
      </c>
      <c r="F451" s="4" t="s">
        <v>29</v>
      </c>
      <c r="G451" s="4" t="s">
        <v>3463</v>
      </c>
      <c r="H451" s="6" t="s">
        <v>3464</v>
      </c>
      <c r="I451" s="4" t="s">
        <v>54</v>
      </c>
      <c r="J451" s="4" t="s">
        <v>55</v>
      </c>
      <c r="K451" s="1">
        <v>44329</v>
      </c>
      <c r="L451" s="4" t="s">
        <v>26</v>
      </c>
    </row>
    <row r="452" spans="1:12" x14ac:dyDescent="0.8">
      <c r="A452" s="4" t="s">
        <v>8505</v>
      </c>
      <c r="B452" s="4" t="s">
        <v>8506</v>
      </c>
      <c r="C452" s="4" t="s">
        <v>23920</v>
      </c>
      <c r="D452" s="4" t="s">
        <v>24870</v>
      </c>
      <c r="E452" s="6">
        <v>19</v>
      </c>
      <c r="F452" s="4" t="s">
        <v>382</v>
      </c>
      <c r="G452" s="4" t="s">
        <v>8507</v>
      </c>
      <c r="H452" s="6" t="s">
        <v>8508</v>
      </c>
      <c r="I452" s="4" t="s">
        <v>510</v>
      </c>
      <c r="J452" s="4" t="s">
        <v>126</v>
      </c>
      <c r="K452" s="1">
        <v>44330</v>
      </c>
      <c r="L452" s="4" t="s">
        <v>42</v>
      </c>
    </row>
    <row r="453" spans="1:12" x14ac:dyDescent="0.8">
      <c r="A453" s="4" t="s">
        <v>10345</v>
      </c>
      <c r="B453" s="4" t="s">
        <v>10346</v>
      </c>
      <c r="C453" s="4" t="s">
        <v>23742</v>
      </c>
      <c r="D453" s="4" t="s">
        <v>24384</v>
      </c>
      <c r="E453" s="6">
        <v>19</v>
      </c>
      <c r="F453" s="4" t="s">
        <v>14</v>
      </c>
      <c r="G453" s="4" t="s">
        <v>10347</v>
      </c>
      <c r="H453" s="6" t="s">
        <v>10348</v>
      </c>
      <c r="I453" s="4" t="s">
        <v>270</v>
      </c>
      <c r="J453" s="4" t="s">
        <v>19</v>
      </c>
      <c r="K453" s="1">
        <v>44363</v>
      </c>
      <c r="L453" s="4" t="s">
        <v>35</v>
      </c>
    </row>
    <row r="454" spans="1:12" x14ac:dyDescent="0.8">
      <c r="A454" s="4" t="s">
        <v>1298</v>
      </c>
      <c r="B454" s="4" t="s">
        <v>1299</v>
      </c>
      <c r="C454" s="4" t="s">
        <v>23745</v>
      </c>
      <c r="D454" s="4" t="s">
        <v>24267</v>
      </c>
      <c r="E454" s="6">
        <v>19</v>
      </c>
      <c r="F454" s="4" t="s">
        <v>29</v>
      </c>
      <c r="G454" s="4" t="s">
        <v>1300</v>
      </c>
      <c r="H454" s="6" t="s">
        <v>1301</v>
      </c>
      <c r="I454" s="4" t="s">
        <v>510</v>
      </c>
      <c r="J454" s="4" t="s">
        <v>126</v>
      </c>
      <c r="K454" s="1">
        <v>44383</v>
      </c>
      <c r="L454" s="4" t="s">
        <v>35</v>
      </c>
    </row>
    <row r="455" spans="1:12" x14ac:dyDescent="0.8">
      <c r="A455" s="4" t="s">
        <v>11964</v>
      </c>
      <c r="B455" s="4" t="s">
        <v>11965</v>
      </c>
      <c r="C455" s="4" t="s">
        <v>23892</v>
      </c>
      <c r="D455" s="4" t="s">
        <v>24601</v>
      </c>
      <c r="E455" s="6">
        <v>19</v>
      </c>
      <c r="F455" s="4" t="s">
        <v>29</v>
      </c>
      <c r="G455" s="4" t="s">
        <v>11966</v>
      </c>
      <c r="H455" s="6" t="s">
        <v>11967</v>
      </c>
      <c r="I455" s="4" t="s">
        <v>238</v>
      </c>
      <c r="J455" s="4" t="s">
        <v>48</v>
      </c>
      <c r="K455" s="1">
        <v>44426</v>
      </c>
      <c r="L455" s="4" t="s">
        <v>26</v>
      </c>
    </row>
    <row r="456" spans="1:12" x14ac:dyDescent="0.8">
      <c r="A456" s="4" t="s">
        <v>14348</v>
      </c>
      <c r="B456" s="4" t="s">
        <v>14349</v>
      </c>
      <c r="C456" s="4" t="s">
        <v>24275</v>
      </c>
      <c r="D456" s="4" t="s">
        <v>24356</v>
      </c>
      <c r="E456" s="6">
        <v>19</v>
      </c>
      <c r="F456" s="4" t="s">
        <v>29</v>
      </c>
      <c r="G456" s="4" t="s">
        <v>14350</v>
      </c>
      <c r="H456" s="6" t="s">
        <v>14351</v>
      </c>
      <c r="I456" s="4" t="s">
        <v>73</v>
      </c>
      <c r="J456" s="4" t="s">
        <v>74</v>
      </c>
      <c r="K456" s="1">
        <v>44440</v>
      </c>
      <c r="L456" s="4" t="s">
        <v>35</v>
      </c>
    </row>
    <row r="457" spans="1:12" x14ac:dyDescent="0.8">
      <c r="A457" s="4" t="s">
        <v>21131</v>
      </c>
      <c r="B457" s="4" t="s">
        <v>21132</v>
      </c>
      <c r="C457" s="4" t="s">
        <v>23825</v>
      </c>
      <c r="D457" s="4" t="s">
        <v>23874</v>
      </c>
      <c r="E457" s="6">
        <v>19</v>
      </c>
      <c r="G457" s="4" t="s">
        <v>21133</v>
      </c>
      <c r="H457" s="6" t="s">
        <v>21134</v>
      </c>
      <c r="I457" s="4" t="s">
        <v>119</v>
      </c>
      <c r="J457" s="4" t="s">
        <v>55</v>
      </c>
      <c r="K457" s="1">
        <v>44471</v>
      </c>
      <c r="L457" s="4" t="s">
        <v>35</v>
      </c>
    </row>
    <row r="458" spans="1:12" x14ac:dyDescent="0.8">
      <c r="A458" s="4" t="s">
        <v>11642</v>
      </c>
      <c r="B458" s="4" t="s">
        <v>11643</v>
      </c>
      <c r="C458" s="4" t="s">
        <v>24057</v>
      </c>
      <c r="D458" s="4" t="s">
        <v>23980</v>
      </c>
      <c r="E458" s="6">
        <v>19</v>
      </c>
      <c r="F458" s="4" t="s">
        <v>29</v>
      </c>
      <c r="G458" s="4" t="s">
        <v>11644</v>
      </c>
      <c r="H458" s="6" t="s">
        <v>11645</v>
      </c>
      <c r="I458" s="4" t="s">
        <v>1383</v>
      </c>
      <c r="J458" s="4" t="s">
        <v>92</v>
      </c>
      <c r="K458" s="1">
        <v>44479</v>
      </c>
      <c r="L458" s="4" t="s">
        <v>35</v>
      </c>
    </row>
    <row r="459" spans="1:12" x14ac:dyDescent="0.8">
      <c r="A459" s="4" t="s">
        <v>3419</v>
      </c>
      <c r="B459" s="4" t="s">
        <v>3420</v>
      </c>
      <c r="C459" s="4" t="s">
        <v>23917</v>
      </c>
      <c r="D459" s="4" t="s">
        <v>24372</v>
      </c>
      <c r="E459" s="6">
        <v>19</v>
      </c>
      <c r="F459" s="4" t="s">
        <v>108</v>
      </c>
      <c r="G459" s="4" t="s">
        <v>3421</v>
      </c>
      <c r="H459" s="6" t="s">
        <v>3422</v>
      </c>
      <c r="I459" s="4" t="s">
        <v>18</v>
      </c>
      <c r="J459" s="4" t="s">
        <v>19</v>
      </c>
      <c r="K459" s="1">
        <v>44483</v>
      </c>
      <c r="L459" s="4" t="s">
        <v>35</v>
      </c>
    </row>
    <row r="460" spans="1:12" x14ac:dyDescent="0.8">
      <c r="A460" s="4" t="s">
        <v>16356</v>
      </c>
      <c r="B460" s="4" t="s">
        <v>16357</v>
      </c>
      <c r="C460" s="4" t="s">
        <v>23883</v>
      </c>
      <c r="D460" s="4" t="s">
        <v>24664</v>
      </c>
      <c r="E460" s="6">
        <v>19</v>
      </c>
      <c r="F460" s="4" t="s">
        <v>14</v>
      </c>
      <c r="G460" s="4" t="s">
        <v>16358</v>
      </c>
      <c r="H460" s="6" t="s">
        <v>16359</v>
      </c>
      <c r="I460" s="4" t="s">
        <v>558</v>
      </c>
      <c r="J460" s="4" t="s">
        <v>55</v>
      </c>
      <c r="K460" s="1">
        <v>44544</v>
      </c>
      <c r="L460" s="4" t="s">
        <v>35</v>
      </c>
    </row>
    <row r="461" spans="1:12" x14ac:dyDescent="0.8">
      <c r="A461" s="4" t="s">
        <v>797</v>
      </c>
      <c r="B461" s="4" t="s">
        <v>798</v>
      </c>
      <c r="C461" s="4" t="s">
        <v>23740</v>
      </c>
      <c r="D461" s="4" t="s">
        <v>24434</v>
      </c>
      <c r="E461" s="6">
        <v>19</v>
      </c>
      <c r="F461" s="4" t="s">
        <v>14</v>
      </c>
      <c r="G461" s="4" t="s">
        <v>799</v>
      </c>
      <c r="H461" s="6" t="s">
        <v>800</v>
      </c>
      <c r="J461" s="4" t="s">
        <v>145</v>
      </c>
      <c r="K461" s="1">
        <v>44608</v>
      </c>
      <c r="L461" s="4" t="s">
        <v>35</v>
      </c>
    </row>
    <row r="462" spans="1:12" x14ac:dyDescent="0.8">
      <c r="A462" s="4" t="s">
        <v>3134</v>
      </c>
      <c r="B462" s="4" t="s">
        <v>3135</v>
      </c>
      <c r="C462" s="4" t="s">
        <v>24029</v>
      </c>
      <c r="D462" s="4" t="s">
        <v>24372</v>
      </c>
      <c r="E462" s="6">
        <v>19</v>
      </c>
      <c r="F462" s="4" t="s">
        <v>29</v>
      </c>
      <c r="G462" s="4" t="s">
        <v>3136</v>
      </c>
      <c r="H462" s="6" t="s">
        <v>3137</v>
      </c>
      <c r="I462" s="4" t="s">
        <v>144</v>
      </c>
      <c r="J462" s="4" t="s">
        <v>145</v>
      </c>
      <c r="K462" s="1">
        <v>44673</v>
      </c>
      <c r="L462" s="4" t="s">
        <v>35</v>
      </c>
    </row>
    <row r="463" spans="1:12" x14ac:dyDescent="0.8">
      <c r="A463" s="4" t="s">
        <v>15398</v>
      </c>
      <c r="B463" s="4" t="s">
        <v>15399</v>
      </c>
      <c r="C463" s="4" t="s">
        <v>24128</v>
      </c>
      <c r="D463" s="4" t="s">
        <v>24034</v>
      </c>
      <c r="E463" s="6">
        <v>19</v>
      </c>
      <c r="F463" s="4" t="s">
        <v>14</v>
      </c>
      <c r="G463" s="4" t="s">
        <v>15400</v>
      </c>
      <c r="H463" s="6" t="s">
        <v>15401</v>
      </c>
      <c r="I463" s="4" t="s">
        <v>227</v>
      </c>
      <c r="J463" s="4" t="s">
        <v>221</v>
      </c>
      <c r="K463" s="1">
        <v>44676</v>
      </c>
      <c r="L463" s="4" t="s">
        <v>42</v>
      </c>
    </row>
    <row r="464" spans="1:12" x14ac:dyDescent="0.8">
      <c r="A464" s="4" t="s">
        <v>11533</v>
      </c>
      <c r="B464" s="4" t="s">
        <v>11534</v>
      </c>
      <c r="C464" s="4" t="s">
        <v>24250</v>
      </c>
      <c r="D464" s="4" t="s">
        <v>24400</v>
      </c>
      <c r="E464" s="6">
        <v>19</v>
      </c>
      <c r="F464" s="4" t="s">
        <v>29</v>
      </c>
      <c r="G464" s="4" t="s">
        <v>11535</v>
      </c>
      <c r="H464" s="6" t="s">
        <v>11536</v>
      </c>
      <c r="I464" s="4" t="s">
        <v>73</v>
      </c>
      <c r="J464" s="4" t="s">
        <v>74</v>
      </c>
      <c r="K464" s="1">
        <v>44677</v>
      </c>
      <c r="L464" s="4" t="s">
        <v>35</v>
      </c>
    </row>
    <row r="465" spans="1:12" x14ac:dyDescent="0.8">
      <c r="A465" s="4" t="s">
        <v>5161</v>
      </c>
      <c r="B465" s="4" t="s">
        <v>5162</v>
      </c>
      <c r="C465" s="4" t="s">
        <v>23848</v>
      </c>
      <c r="D465" s="4" t="s">
        <v>24442</v>
      </c>
      <c r="E465" s="6">
        <v>19</v>
      </c>
      <c r="F465" s="4" t="s">
        <v>14</v>
      </c>
      <c r="G465" s="4" t="s">
        <v>5163</v>
      </c>
      <c r="H465" s="6" t="s">
        <v>5164</v>
      </c>
      <c r="I465" s="4" t="s">
        <v>309</v>
      </c>
      <c r="K465" s="1">
        <v>44703</v>
      </c>
      <c r="L465" s="4" t="s">
        <v>26</v>
      </c>
    </row>
    <row r="466" spans="1:12" x14ac:dyDescent="0.8">
      <c r="A466" s="4" t="s">
        <v>10549</v>
      </c>
      <c r="B466" s="4" t="s">
        <v>10550</v>
      </c>
      <c r="C466" s="4" t="s">
        <v>23818</v>
      </c>
      <c r="D466" s="4" t="s">
        <v>23980</v>
      </c>
      <c r="E466" s="6">
        <v>19</v>
      </c>
      <c r="F466" s="4" t="s">
        <v>14</v>
      </c>
      <c r="G466" s="4" t="s">
        <v>10551</v>
      </c>
      <c r="H466" s="6" t="s">
        <v>10552</v>
      </c>
      <c r="I466" s="4" t="s">
        <v>1049</v>
      </c>
      <c r="J466" s="4" t="s">
        <v>48</v>
      </c>
      <c r="K466" s="1">
        <v>44720</v>
      </c>
      <c r="L466" s="4" t="s">
        <v>26</v>
      </c>
    </row>
    <row r="467" spans="1:12" x14ac:dyDescent="0.8">
      <c r="A467" s="4" t="s">
        <v>7548</v>
      </c>
      <c r="B467" s="4" t="s">
        <v>7549</v>
      </c>
      <c r="C467" s="4" t="s">
        <v>24178</v>
      </c>
      <c r="D467" s="4" t="s">
        <v>24372</v>
      </c>
      <c r="E467" s="6">
        <v>19</v>
      </c>
      <c r="F467" s="4" t="s">
        <v>14</v>
      </c>
      <c r="G467" s="4" t="s">
        <v>7550</v>
      </c>
      <c r="H467" s="6" t="s">
        <v>7551</v>
      </c>
      <c r="I467" s="4" t="s">
        <v>249</v>
      </c>
      <c r="J467" s="4" t="s">
        <v>55</v>
      </c>
      <c r="K467" s="1">
        <v>44723</v>
      </c>
      <c r="L467" s="4" t="s">
        <v>35</v>
      </c>
    </row>
    <row r="468" spans="1:12" x14ac:dyDescent="0.8">
      <c r="A468" s="4" t="s">
        <v>17042</v>
      </c>
      <c r="B468" s="4" t="s">
        <v>17043</v>
      </c>
      <c r="C468" s="4" t="s">
        <v>23937</v>
      </c>
      <c r="D468" s="4" t="s">
        <v>25117</v>
      </c>
      <c r="E468" s="6">
        <v>19</v>
      </c>
      <c r="F468" s="4" t="s">
        <v>29</v>
      </c>
      <c r="G468" s="4" t="s">
        <v>17044</v>
      </c>
      <c r="H468" s="6" t="s">
        <v>17045</v>
      </c>
      <c r="I468" s="4" t="s">
        <v>173</v>
      </c>
      <c r="J468" s="4" t="s">
        <v>62</v>
      </c>
      <c r="K468" s="1">
        <v>44751</v>
      </c>
      <c r="L468" s="4" t="s">
        <v>35</v>
      </c>
    </row>
    <row r="469" spans="1:12" x14ac:dyDescent="0.8">
      <c r="A469" s="4" t="s">
        <v>18125</v>
      </c>
      <c r="B469" s="4" t="s">
        <v>18126</v>
      </c>
      <c r="C469" s="4" t="s">
        <v>24225</v>
      </c>
      <c r="D469" s="4" t="s">
        <v>24363</v>
      </c>
      <c r="E469" s="6">
        <v>19</v>
      </c>
      <c r="F469" s="4" t="s">
        <v>14</v>
      </c>
      <c r="G469" s="4" t="s">
        <v>18127</v>
      </c>
      <c r="H469" s="6" t="s">
        <v>18128</v>
      </c>
      <c r="I469" s="4" t="s">
        <v>1448</v>
      </c>
      <c r="J469" s="4" t="s">
        <v>193</v>
      </c>
      <c r="K469" s="1">
        <v>44810</v>
      </c>
      <c r="L469" s="4" t="s">
        <v>35</v>
      </c>
    </row>
    <row r="470" spans="1:12" x14ac:dyDescent="0.8">
      <c r="A470" s="4" t="s">
        <v>15097</v>
      </c>
      <c r="B470" s="4" t="s">
        <v>15098</v>
      </c>
      <c r="C470" s="4" t="s">
        <v>23849</v>
      </c>
      <c r="D470" s="4" t="s">
        <v>24405</v>
      </c>
      <c r="E470" s="6">
        <v>19</v>
      </c>
      <c r="F470" s="4" t="s">
        <v>14</v>
      </c>
      <c r="G470" s="4" t="s">
        <v>25232</v>
      </c>
      <c r="H470" s="6" t="s">
        <v>15099</v>
      </c>
      <c r="I470" s="4" t="s">
        <v>112</v>
      </c>
      <c r="J470" s="4" t="s">
        <v>113</v>
      </c>
      <c r="K470" s="1">
        <v>44812</v>
      </c>
    </row>
    <row r="471" spans="1:12" x14ac:dyDescent="0.8">
      <c r="A471" s="4" t="s">
        <v>16988</v>
      </c>
      <c r="B471" s="4" t="s">
        <v>16989</v>
      </c>
      <c r="C471" s="4" t="s">
        <v>24130</v>
      </c>
      <c r="D471" s="4" t="s">
        <v>24786</v>
      </c>
      <c r="E471" s="6">
        <v>19</v>
      </c>
      <c r="F471" s="4" t="s">
        <v>29</v>
      </c>
      <c r="G471" s="4" t="s">
        <v>16990</v>
      </c>
      <c r="H471" s="6" t="s">
        <v>16991</v>
      </c>
      <c r="I471" s="4" t="s">
        <v>54</v>
      </c>
      <c r="J471" s="4" t="s">
        <v>55</v>
      </c>
      <c r="K471" s="1">
        <v>44852</v>
      </c>
      <c r="L471" s="4" t="s">
        <v>35</v>
      </c>
    </row>
    <row r="472" spans="1:12" x14ac:dyDescent="0.8">
      <c r="A472" s="4" t="s">
        <v>250</v>
      </c>
      <c r="B472" s="4" t="s">
        <v>251</v>
      </c>
      <c r="C472" s="4" t="s">
        <v>23775</v>
      </c>
      <c r="D472" s="4" t="s">
        <v>24361</v>
      </c>
      <c r="E472" s="6">
        <v>19</v>
      </c>
      <c r="F472" s="4" t="s">
        <v>29</v>
      </c>
      <c r="G472" s="4" t="s">
        <v>252</v>
      </c>
      <c r="H472" s="6" t="s">
        <v>253</v>
      </c>
      <c r="I472" s="4" t="s">
        <v>255</v>
      </c>
      <c r="J472" s="4" t="s">
        <v>145</v>
      </c>
      <c r="K472" s="1">
        <v>44899</v>
      </c>
      <c r="L472" s="4" t="s">
        <v>35</v>
      </c>
    </row>
    <row r="473" spans="1:12" x14ac:dyDescent="0.8">
      <c r="A473" s="4" t="s">
        <v>10514</v>
      </c>
      <c r="B473" s="4" t="s">
        <v>10515</v>
      </c>
      <c r="C473" s="4" t="s">
        <v>23801</v>
      </c>
      <c r="D473" s="4" t="s">
        <v>24986</v>
      </c>
      <c r="E473" s="6">
        <v>19</v>
      </c>
      <c r="F473" s="4" t="s">
        <v>14</v>
      </c>
      <c r="G473" s="4" t="s">
        <v>10516</v>
      </c>
      <c r="H473" s="6" t="s">
        <v>10517</v>
      </c>
      <c r="I473" s="4" t="s">
        <v>244</v>
      </c>
      <c r="J473" s="4" t="s">
        <v>221</v>
      </c>
      <c r="K473" s="1">
        <v>44934</v>
      </c>
      <c r="L473" s="4" t="s">
        <v>35</v>
      </c>
    </row>
    <row r="474" spans="1:12" x14ac:dyDescent="0.8">
      <c r="A474" s="4" t="s">
        <v>20422</v>
      </c>
      <c r="B474" s="4" t="s">
        <v>20423</v>
      </c>
      <c r="C474" s="4" t="s">
        <v>23896</v>
      </c>
      <c r="D474" s="4" t="s">
        <v>24034</v>
      </c>
      <c r="E474" s="6">
        <v>19</v>
      </c>
      <c r="F474" s="4" t="s">
        <v>29</v>
      </c>
      <c r="G474" s="4" t="s">
        <v>20424</v>
      </c>
      <c r="H474" s="6" t="s">
        <v>20425</v>
      </c>
      <c r="I474" s="4" t="s">
        <v>510</v>
      </c>
      <c r="J474" s="4" t="s">
        <v>126</v>
      </c>
      <c r="K474" s="1">
        <v>44935</v>
      </c>
      <c r="L474" s="4" t="s">
        <v>42</v>
      </c>
    </row>
    <row r="475" spans="1:12" x14ac:dyDescent="0.8">
      <c r="A475" s="4" t="s">
        <v>12115</v>
      </c>
      <c r="B475" s="4" t="s">
        <v>12116</v>
      </c>
      <c r="C475" s="4" t="s">
        <v>23888</v>
      </c>
      <c r="D475" s="4" t="s">
        <v>24562</v>
      </c>
      <c r="E475" s="6">
        <v>19</v>
      </c>
      <c r="F475" s="4" t="s">
        <v>14</v>
      </c>
      <c r="G475" s="4" t="s">
        <v>12117</v>
      </c>
      <c r="H475" s="6" t="s">
        <v>12118</v>
      </c>
      <c r="I475" s="4" t="s">
        <v>41</v>
      </c>
      <c r="J475" s="4" t="s">
        <v>19</v>
      </c>
      <c r="K475" s="1">
        <v>44960</v>
      </c>
      <c r="L475" s="4" t="s">
        <v>35</v>
      </c>
    </row>
    <row r="476" spans="1:12" x14ac:dyDescent="0.8">
      <c r="A476" s="4" t="s">
        <v>23261</v>
      </c>
      <c r="B476" s="4" t="s">
        <v>4982</v>
      </c>
      <c r="C476" s="4" t="s">
        <v>23801</v>
      </c>
      <c r="D476" s="4" t="s">
        <v>24456</v>
      </c>
      <c r="E476" s="6">
        <v>19</v>
      </c>
      <c r="F476" s="4" t="s">
        <v>14</v>
      </c>
      <c r="G476" s="4" t="s">
        <v>23262</v>
      </c>
      <c r="H476" s="6" t="s">
        <v>23263</v>
      </c>
      <c r="I476" s="4" t="s">
        <v>80</v>
      </c>
      <c r="J476" s="4" t="s">
        <v>74</v>
      </c>
      <c r="K476" s="1">
        <v>44969</v>
      </c>
      <c r="L476" s="4" t="s">
        <v>42</v>
      </c>
    </row>
    <row r="477" spans="1:12" x14ac:dyDescent="0.8">
      <c r="A477" s="4" t="s">
        <v>6343</v>
      </c>
      <c r="B477" s="4" t="s">
        <v>6344</v>
      </c>
      <c r="C477" s="4" t="s">
        <v>24153</v>
      </c>
      <c r="D477" s="4" t="s">
        <v>24587</v>
      </c>
      <c r="E477" s="6">
        <v>19</v>
      </c>
      <c r="F477" s="4" t="s">
        <v>14</v>
      </c>
      <c r="G477" s="4" t="s">
        <v>6345</v>
      </c>
      <c r="H477" s="6">
        <v>5377191275</v>
      </c>
      <c r="I477" s="4" t="s">
        <v>297</v>
      </c>
      <c r="J477" s="4" t="s">
        <v>99</v>
      </c>
      <c r="K477" s="1">
        <v>45060</v>
      </c>
      <c r="L477" s="4" t="s">
        <v>42</v>
      </c>
    </row>
    <row r="478" spans="1:12" x14ac:dyDescent="0.8">
      <c r="A478" s="4" t="s">
        <v>22550</v>
      </c>
      <c r="B478" s="4" t="s">
        <v>22551</v>
      </c>
      <c r="C478" s="4" t="s">
        <v>23801</v>
      </c>
      <c r="D478" s="4" t="s">
        <v>24346</v>
      </c>
      <c r="E478" s="6">
        <v>19</v>
      </c>
      <c r="F478" s="4" t="s">
        <v>14</v>
      </c>
      <c r="G478" s="4" t="s">
        <v>22552</v>
      </c>
      <c r="H478" s="6" t="s">
        <v>22553</v>
      </c>
      <c r="I478" s="4" t="s">
        <v>746</v>
      </c>
      <c r="J478" s="4" t="s">
        <v>145</v>
      </c>
      <c r="K478" s="1">
        <v>45071</v>
      </c>
      <c r="L478" s="4" t="s">
        <v>35</v>
      </c>
    </row>
    <row r="479" spans="1:12" x14ac:dyDescent="0.8">
      <c r="A479" s="4" t="s">
        <v>22711</v>
      </c>
      <c r="B479" s="4" t="s">
        <v>22712</v>
      </c>
      <c r="C479" s="4" t="s">
        <v>23903</v>
      </c>
      <c r="D479" s="4" t="s">
        <v>24544</v>
      </c>
      <c r="E479" s="6">
        <v>19</v>
      </c>
      <c r="F479" s="4" t="s">
        <v>14</v>
      </c>
      <c r="G479" s="4" t="s">
        <v>8979</v>
      </c>
      <c r="H479" s="6" t="s">
        <v>22713</v>
      </c>
      <c r="I479" s="4" t="s">
        <v>67</v>
      </c>
      <c r="J479" s="4" t="s">
        <v>62</v>
      </c>
      <c r="K479" s="1">
        <v>45133</v>
      </c>
      <c r="L479" s="4" t="s">
        <v>35</v>
      </c>
    </row>
    <row r="480" spans="1:12" x14ac:dyDescent="0.8">
      <c r="A480" s="4" t="s">
        <v>15383</v>
      </c>
      <c r="B480" s="4" t="s">
        <v>15384</v>
      </c>
      <c r="C480" s="4" t="s">
        <v>23969</v>
      </c>
      <c r="D480" s="4" t="s">
        <v>24574</v>
      </c>
      <c r="E480" s="6">
        <v>19</v>
      </c>
      <c r="F480" s="4" t="s">
        <v>29</v>
      </c>
      <c r="G480" s="4" t="s">
        <v>15385</v>
      </c>
      <c r="H480" s="6" t="s">
        <v>15386</v>
      </c>
      <c r="I480" s="4" t="s">
        <v>450</v>
      </c>
      <c r="J480" s="4" t="s">
        <v>138</v>
      </c>
      <c r="K480" s="1">
        <v>45144</v>
      </c>
      <c r="L480" s="4" t="s">
        <v>35</v>
      </c>
    </row>
    <row r="481" spans="1:12" x14ac:dyDescent="0.8">
      <c r="A481" s="4" t="s">
        <v>6203</v>
      </c>
      <c r="B481" s="4" t="s">
        <v>6204</v>
      </c>
      <c r="C481" s="4" t="s">
        <v>23821</v>
      </c>
      <c r="D481" s="4" t="s">
        <v>24578</v>
      </c>
      <c r="E481" s="6">
        <v>19</v>
      </c>
      <c r="F481" s="4" t="s">
        <v>14</v>
      </c>
      <c r="G481" s="4" t="s">
        <v>6205</v>
      </c>
      <c r="H481" s="6" t="s">
        <v>6206</v>
      </c>
      <c r="I481" s="4" t="s">
        <v>529</v>
      </c>
      <c r="J481" s="4" t="s">
        <v>55</v>
      </c>
      <c r="K481" s="1">
        <v>45203</v>
      </c>
      <c r="L481" s="4" t="s">
        <v>42</v>
      </c>
    </row>
    <row r="482" spans="1:12" x14ac:dyDescent="0.8">
      <c r="A482" s="4" t="s">
        <v>23326</v>
      </c>
      <c r="B482" s="4" t="s">
        <v>2110</v>
      </c>
      <c r="C482" s="4" t="s">
        <v>23849</v>
      </c>
      <c r="D482" s="4" t="s">
        <v>24331</v>
      </c>
      <c r="E482" s="6">
        <v>19</v>
      </c>
      <c r="F482" s="4" t="s">
        <v>14</v>
      </c>
      <c r="G482" s="4" t="s">
        <v>23327</v>
      </c>
      <c r="H482" s="6" t="s">
        <v>23328</v>
      </c>
      <c r="I482" s="4" t="s">
        <v>25</v>
      </c>
      <c r="J482" s="4" t="s">
        <v>19</v>
      </c>
      <c r="K482" s="1">
        <v>45236</v>
      </c>
      <c r="L482" s="4" t="s">
        <v>35</v>
      </c>
    </row>
    <row r="483" spans="1:12" x14ac:dyDescent="0.8">
      <c r="A483" s="4" t="s">
        <v>12334</v>
      </c>
      <c r="B483" s="4" t="s">
        <v>12335</v>
      </c>
      <c r="C483" s="4" t="s">
        <v>23894</v>
      </c>
      <c r="D483" s="4" t="s">
        <v>25030</v>
      </c>
      <c r="E483" s="6">
        <v>19</v>
      </c>
      <c r="F483" s="4" t="s">
        <v>29</v>
      </c>
      <c r="G483" s="4" t="s">
        <v>12336</v>
      </c>
      <c r="H483" s="6" t="s">
        <v>12337</v>
      </c>
      <c r="I483" s="4" t="s">
        <v>1049</v>
      </c>
      <c r="J483" s="4" t="s">
        <v>48</v>
      </c>
      <c r="K483" s="1">
        <v>45312</v>
      </c>
      <c r="L483" s="4" t="s">
        <v>35</v>
      </c>
    </row>
    <row r="484" spans="1:12" x14ac:dyDescent="0.8">
      <c r="A484" s="4" t="s">
        <v>16420</v>
      </c>
      <c r="B484" s="4" t="s">
        <v>16421</v>
      </c>
      <c r="C484" s="4" t="s">
        <v>23945</v>
      </c>
      <c r="D484" s="4" t="s">
        <v>24507</v>
      </c>
      <c r="E484" s="6">
        <v>19</v>
      </c>
      <c r="F484" s="4" t="s">
        <v>29</v>
      </c>
      <c r="G484" s="4" t="s">
        <v>16422</v>
      </c>
      <c r="H484" s="6" t="s">
        <v>16423</v>
      </c>
      <c r="I484" s="4" t="s">
        <v>691</v>
      </c>
      <c r="J484" s="4" t="s">
        <v>48</v>
      </c>
      <c r="K484" s="1">
        <v>45315</v>
      </c>
      <c r="L484" s="4" t="s">
        <v>35</v>
      </c>
    </row>
    <row r="485" spans="1:12" x14ac:dyDescent="0.8">
      <c r="A485" s="4" t="s">
        <v>3629</v>
      </c>
      <c r="B485" s="4" t="s">
        <v>3630</v>
      </c>
      <c r="C485" s="4" t="s">
        <v>23765</v>
      </c>
      <c r="D485" s="4" t="s">
        <v>24331</v>
      </c>
      <c r="E485" s="6">
        <v>19</v>
      </c>
      <c r="F485" s="4" t="s">
        <v>29</v>
      </c>
      <c r="G485" s="4" t="s">
        <v>3631</v>
      </c>
      <c r="H485" s="6" t="s">
        <v>3632</v>
      </c>
      <c r="I485" s="4" t="s">
        <v>529</v>
      </c>
      <c r="J485" s="4" t="s">
        <v>55</v>
      </c>
      <c r="K485" s="1">
        <v>45334</v>
      </c>
      <c r="L485" s="4" t="s">
        <v>42</v>
      </c>
    </row>
    <row r="486" spans="1:12" x14ac:dyDescent="0.8">
      <c r="A486" s="4" t="s">
        <v>2223</v>
      </c>
      <c r="B486" s="4" t="s">
        <v>2224</v>
      </c>
      <c r="C486" s="4" t="s">
        <v>23778</v>
      </c>
      <c r="D486" s="4" t="s">
        <v>24387</v>
      </c>
      <c r="E486" s="6">
        <v>19</v>
      </c>
      <c r="F486" s="4" t="s">
        <v>29</v>
      </c>
      <c r="G486" s="4" t="s">
        <v>2225</v>
      </c>
      <c r="H486" s="6" t="s">
        <v>2226</v>
      </c>
      <c r="I486" s="4" t="s">
        <v>450</v>
      </c>
      <c r="J486" s="4" t="s">
        <v>138</v>
      </c>
      <c r="K486" s="1">
        <v>45347</v>
      </c>
      <c r="L486" s="4" t="s">
        <v>42</v>
      </c>
    </row>
    <row r="487" spans="1:12" x14ac:dyDescent="0.8">
      <c r="A487" s="4" t="s">
        <v>4620</v>
      </c>
      <c r="B487" s="4" t="s">
        <v>4621</v>
      </c>
      <c r="C487" s="4" t="s">
        <v>23770</v>
      </c>
      <c r="D487" s="4" t="s">
        <v>24773</v>
      </c>
      <c r="E487" s="6">
        <v>19</v>
      </c>
      <c r="F487" s="4" t="s">
        <v>29</v>
      </c>
      <c r="G487" s="4" t="s">
        <v>4622</v>
      </c>
      <c r="H487" s="6" t="s">
        <v>4623</v>
      </c>
      <c r="I487" s="4" t="s">
        <v>350</v>
      </c>
      <c r="J487" s="4" t="s">
        <v>34</v>
      </c>
      <c r="K487" s="1">
        <v>45365</v>
      </c>
      <c r="L487" s="4" t="s">
        <v>42</v>
      </c>
    </row>
    <row r="488" spans="1:12" x14ac:dyDescent="0.8">
      <c r="A488" s="4" t="s">
        <v>6941</v>
      </c>
      <c r="B488" s="4" t="s">
        <v>6942</v>
      </c>
      <c r="C488" s="4" t="s">
        <v>23934</v>
      </c>
      <c r="D488" s="4" t="s">
        <v>24351</v>
      </c>
      <c r="E488" s="6">
        <v>19</v>
      </c>
      <c r="F488" s="4" t="s">
        <v>14</v>
      </c>
      <c r="G488" s="4" t="s">
        <v>6943</v>
      </c>
      <c r="H488" s="6" t="s">
        <v>6944</v>
      </c>
      <c r="I488" s="4" t="s">
        <v>119</v>
      </c>
      <c r="J488" s="4" t="s">
        <v>55</v>
      </c>
      <c r="K488" s="1">
        <v>45401</v>
      </c>
      <c r="L488" s="4" t="s">
        <v>35</v>
      </c>
    </row>
    <row r="489" spans="1:12" x14ac:dyDescent="0.8">
      <c r="A489" s="4" t="s">
        <v>18697</v>
      </c>
      <c r="B489" s="4" t="s">
        <v>18698</v>
      </c>
      <c r="C489" s="4" t="s">
        <v>23796</v>
      </c>
      <c r="D489" s="4" t="s">
        <v>24568</v>
      </c>
      <c r="E489" s="6">
        <v>19</v>
      </c>
      <c r="F489" s="4" t="s">
        <v>14</v>
      </c>
      <c r="G489" s="4" t="s">
        <v>18699</v>
      </c>
      <c r="H489" s="6" t="s">
        <v>18700</v>
      </c>
      <c r="I489" s="4" t="s">
        <v>952</v>
      </c>
      <c r="J489" s="4" t="s">
        <v>126</v>
      </c>
      <c r="K489" s="1">
        <v>45415</v>
      </c>
      <c r="L489" s="4" t="s">
        <v>26</v>
      </c>
    </row>
    <row r="490" spans="1:12" x14ac:dyDescent="0.8">
      <c r="A490" s="4" t="s">
        <v>16352</v>
      </c>
      <c r="B490" s="4" t="s">
        <v>16353</v>
      </c>
      <c r="C490" s="4" t="s">
        <v>24295</v>
      </c>
      <c r="D490" s="4" t="s">
        <v>24363</v>
      </c>
      <c r="E490" s="6">
        <v>19</v>
      </c>
      <c r="F490" s="4" t="s">
        <v>14</v>
      </c>
      <c r="G490" s="4" t="s">
        <v>13667</v>
      </c>
      <c r="H490" s="6" t="s">
        <v>16354</v>
      </c>
      <c r="I490" s="4" t="s">
        <v>54</v>
      </c>
      <c r="J490" s="4" t="s">
        <v>55</v>
      </c>
      <c r="K490" s="1">
        <v>45418</v>
      </c>
      <c r="L490" s="4" t="s">
        <v>35</v>
      </c>
    </row>
    <row r="491" spans="1:12" x14ac:dyDescent="0.8">
      <c r="A491" s="4" t="s">
        <v>16263</v>
      </c>
      <c r="B491" s="4" t="s">
        <v>2597</v>
      </c>
      <c r="C491" s="4" t="s">
        <v>23742</v>
      </c>
      <c r="D491" s="4" t="s">
        <v>24626</v>
      </c>
      <c r="E491" s="6">
        <v>19</v>
      </c>
      <c r="F491" s="4" t="s">
        <v>14</v>
      </c>
      <c r="G491" s="4" t="s">
        <v>16264</v>
      </c>
      <c r="H491" s="6" t="s">
        <v>16265</v>
      </c>
      <c r="I491" s="4" t="s">
        <v>33</v>
      </c>
      <c r="J491" s="4" t="s">
        <v>34</v>
      </c>
      <c r="K491" s="1">
        <v>45518</v>
      </c>
      <c r="L491" s="4" t="s">
        <v>26</v>
      </c>
    </row>
    <row r="492" spans="1:12" x14ac:dyDescent="0.8">
      <c r="A492" s="4" t="s">
        <v>11894</v>
      </c>
      <c r="B492" s="4" t="s">
        <v>11895</v>
      </c>
      <c r="C492" s="4" t="s">
        <v>24077</v>
      </c>
      <c r="D492" s="4" t="s">
        <v>25024</v>
      </c>
      <c r="E492" s="6">
        <v>19</v>
      </c>
      <c r="F492" s="4" t="s">
        <v>29</v>
      </c>
      <c r="G492" s="4" t="s">
        <v>11896</v>
      </c>
      <c r="H492" s="6" t="s">
        <v>11897</v>
      </c>
      <c r="I492" s="4" t="s">
        <v>119</v>
      </c>
      <c r="J492" s="4" t="s">
        <v>55</v>
      </c>
      <c r="K492" s="1">
        <v>45534</v>
      </c>
      <c r="L492" s="4" t="s">
        <v>35</v>
      </c>
    </row>
    <row r="493" spans="1:12" x14ac:dyDescent="0.8">
      <c r="A493" s="4" t="s">
        <v>17637</v>
      </c>
      <c r="B493" s="4" t="s">
        <v>17638</v>
      </c>
      <c r="C493" s="4" t="s">
        <v>23749</v>
      </c>
      <c r="D493" s="4" t="s">
        <v>24485</v>
      </c>
      <c r="E493" s="6">
        <v>19</v>
      </c>
      <c r="F493" s="4" t="s">
        <v>14</v>
      </c>
      <c r="G493" s="4" t="s">
        <v>17639</v>
      </c>
      <c r="H493" s="6" t="s">
        <v>17640</v>
      </c>
      <c r="I493" s="4" t="s">
        <v>1448</v>
      </c>
      <c r="K493" s="1">
        <v>45563</v>
      </c>
      <c r="L493" s="4" t="s">
        <v>35</v>
      </c>
    </row>
    <row r="494" spans="1:12" x14ac:dyDescent="0.8">
      <c r="A494" s="4" t="s">
        <v>21323</v>
      </c>
      <c r="B494" s="4" t="s">
        <v>21324</v>
      </c>
      <c r="C494" s="4" t="s">
        <v>23817</v>
      </c>
      <c r="D494" s="4" t="s">
        <v>24477</v>
      </c>
      <c r="E494" s="6">
        <v>20</v>
      </c>
      <c r="F494" s="4" t="s">
        <v>108</v>
      </c>
      <c r="G494" s="4" t="s">
        <v>21325</v>
      </c>
      <c r="H494" s="6">
        <v>6392283681</v>
      </c>
      <c r="I494" s="4" t="s">
        <v>137</v>
      </c>
      <c r="J494" s="4" t="s">
        <v>138</v>
      </c>
      <c r="K494" s="1">
        <v>43900</v>
      </c>
      <c r="L494" s="4" t="s">
        <v>35</v>
      </c>
    </row>
    <row r="495" spans="1:12" x14ac:dyDescent="0.8">
      <c r="A495" s="4" t="s">
        <v>22575</v>
      </c>
      <c r="B495" s="4" t="s">
        <v>22576</v>
      </c>
      <c r="C495" s="4" t="s">
        <v>23801</v>
      </c>
      <c r="D495" s="4" t="s">
        <v>24562</v>
      </c>
      <c r="E495" s="6">
        <v>20</v>
      </c>
      <c r="F495" s="4" t="s">
        <v>14</v>
      </c>
      <c r="G495" s="4" t="s">
        <v>22577</v>
      </c>
      <c r="H495" s="6" t="s">
        <v>22578</v>
      </c>
      <c r="I495" s="4" t="s">
        <v>137</v>
      </c>
      <c r="J495" s="4" t="s">
        <v>138</v>
      </c>
      <c r="K495" s="1">
        <v>43903</v>
      </c>
      <c r="L495" s="4" t="s">
        <v>42</v>
      </c>
    </row>
    <row r="496" spans="1:12" x14ac:dyDescent="0.8">
      <c r="A496" s="4" t="s">
        <v>1653</v>
      </c>
      <c r="B496" s="4" t="s">
        <v>1654</v>
      </c>
      <c r="C496" s="4" t="s">
        <v>23929</v>
      </c>
      <c r="D496" s="4" t="s">
        <v>24538</v>
      </c>
      <c r="E496" s="6">
        <v>20</v>
      </c>
      <c r="F496" s="4" t="s">
        <v>29</v>
      </c>
      <c r="G496" s="4" t="s">
        <v>1655</v>
      </c>
      <c r="H496" s="6" t="s">
        <v>1656</v>
      </c>
      <c r="I496" s="4" t="s">
        <v>18</v>
      </c>
      <c r="J496" s="4" t="s">
        <v>19</v>
      </c>
      <c r="K496" s="1">
        <v>43948</v>
      </c>
      <c r="L496" s="4" t="s">
        <v>35</v>
      </c>
    </row>
    <row r="497" spans="1:12" x14ac:dyDescent="0.8">
      <c r="A497" s="4" t="s">
        <v>2989</v>
      </c>
      <c r="B497" s="4" t="s">
        <v>2990</v>
      </c>
      <c r="C497" s="4" t="s">
        <v>23849</v>
      </c>
      <c r="D497" s="4" t="s">
        <v>24387</v>
      </c>
      <c r="E497" s="6">
        <v>20</v>
      </c>
      <c r="F497" s="4" t="s">
        <v>14</v>
      </c>
      <c r="G497" s="4" t="s">
        <v>2991</v>
      </c>
      <c r="H497" s="6" t="s">
        <v>2992</v>
      </c>
      <c r="I497" s="4" t="s">
        <v>167</v>
      </c>
      <c r="J497" s="4" t="s">
        <v>138</v>
      </c>
      <c r="K497" s="1">
        <v>43979</v>
      </c>
    </row>
    <row r="498" spans="1:12" x14ac:dyDescent="0.8">
      <c r="A498" s="4" t="s">
        <v>13257</v>
      </c>
      <c r="B498" s="4" t="s">
        <v>13258</v>
      </c>
      <c r="C498" s="4" t="s">
        <v>23952</v>
      </c>
      <c r="D498" s="4" t="s">
        <v>23969</v>
      </c>
      <c r="E498" s="6">
        <v>20</v>
      </c>
      <c r="F498" s="4" t="s">
        <v>29</v>
      </c>
      <c r="G498" s="4" t="s">
        <v>13259</v>
      </c>
      <c r="H498" s="6" t="s">
        <v>13260</v>
      </c>
      <c r="I498" s="4" t="s">
        <v>119</v>
      </c>
      <c r="J498" s="4" t="s">
        <v>55</v>
      </c>
      <c r="K498" s="1">
        <v>44046</v>
      </c>
      <c r="L498" s="4" t="s">
        <v>42</v>
      </c>
    </row>
    <row r="499" spans="1:12" x14ac:dyDescent="0.8">
      <c r="A499" s="4" t="s">
        <v>17719</v>
      </c>
      <c r="B499" s="4" t="s">
        <v>17720</v>
      </c>
      <c r="C499" s="4" t="s">
        <v>24156</v>
      </c>
      <c r="D499" s="4" t="s">
        <v>25128</v>
      </c>
      <c r="E499" s="6">
        <v>20</v>
      </c>
      <c r="F499" s="4" t="s">
        <v>29</v>
      </c>
      <c r="G499" s="4" t="s">
        <v>17721</v>
      </c>
      <c r="H499" s="6" t="s">
        <v>17722</v>
      </c>
      <c r="I499" s="4" t="s">
        <v>952</v>
      </c>
      <c r="J499" s="4" t="s">
        <v>126</v>
      </c>
      <c r="K499" s="1">
        <v>44060</v>
      </c>
      <c r="L499" s="4" t="s">
        <v>35</v>
      </c>
    </row>
    <row r="500" spans="1:12" x14ac:dyDescent="0.8">
      <c r="A500" s="4" t="s">
        <v>22875</v>
      </c>
      <c r="B500" s="4" t="s">
        <v>22876</v>
      </c>
      <c r="C500" s="4" t="s">
        <v>23885</v>
      </c>
      <c r="D500" s="4" t="s">
        <v>24607</v>
      </c>
      <c r="E500" s="6">
        <v>20</v>
      </c>
      <c r="F500" s="4" t="s">
        <v>382</v>
      </c>
      <c r="G500" s="4" t="s">
        <v>22877</v>
      </c>
      <c r="H500" s="6" t="s">
        <v>22878</v>
      </c>
      <c r="I500" s="4" t="s">
        <v>161</v>
      </c>
      <c r="J500" s="4" t="s">
        <v>113</v>
      </c>
      <c r="K500" s="1">
        <v>44093</v>
      </c>
      <c r="L500" s="4" t="s">
        <v>35</v>
      </c>
    </row>
    <row r="501" spans="1:12" x14ac:dyDescent="0.8">
      <c r="A501" s="4" t="s">
        <v>5893</v>
      </c>
      <c r="B501" s="4" t="s">
        <v>5894</v>
      </c>
      <c r="C501" s="4" t="s">
        <v>23901</v>
      </c>
      <c r="D501" s="4" t="s">
        <v>24840</v>
      </c>
      <c r="E501" s="6">
        <v>20</v>
      </c>
      <c r="F501" s="4" t="s">
        <v>29</v>
      </c>
      <c r="G501" s="4" t="s">
        <v>5895</v>
      </c>
      <c r="H501" s="6" t="s">
        <v>5896</v>
      </c>
      <c r="I501" s="4" t="s">
        <v>67</v>
      </c>
      <c r="J501" s="4" t="s">
        <v>62</v>
      </c>
      <c r="K501" s="1">
        <v>44094</v>
      </c>
      <c r="L501" s="4" t="s">
        <v>35</v>
      </c>
    </row>
    <row r="502" spans="1:12" x14ac:dyDescent="0.8">
      <c r="A502" s="4" t="s">
        <v>5023</v>
      </c>
      <c r="B502" s="4" t="s">
        <v>5024</v>
      </c>
      <c r="C502" s="4" t="s">
        <v>23810</v>
      </c>
      <c r="D502" s="4" t="s">
        <v>24330</v>
      </c>
      <c r="E502" s="6">
        <v>20</v>
      </c>
      <c r="F502" s="4" t="s">
        <v>14</v>
      </c>
      <c r="G502" s="4" t="s">
        <v>5025</v>
      </c>
      <c r="H502" s="6" t="s">
        <v>5026</v>
      </c>
      <c r="I502" s="4" t="s">
        <v>558</v>
      </c>
      <c r="J502" s="4" t="s">
        <v>55</v>
      </c>
      <c r="K502" s="1">
        <v>44122</v>
      </c>
      <c r="L502" s="4" t="s">
        <v>42</v>
      </c>
    </row>
    <row r="503" spans="1:12" x14ac:dyDescent="0.8">
      <c r="A503" s="4" t="s">
        <v>21238</v>
      </c>
      <c r="B503" s="4" t="s">
        <v>21239</v>
      </c>
      <c r="C503" s="4" t="s">
        <v>23752</v>
      </c>
      <c r="D503" s="4" t="s">
        <v>24795</v>
      </c>
      <c r="E503" s="6">
        <v>20</v>
      </c>
      <c r="F503" s="4" t="s">
        <v>14</v>
      </c>
      <c r="G503" s="4" t="s">
        <v>21240</v>
      </c>
      <c r="H503" s="6" t="s">
        <v>21241</v>
      </c>
      <c r="I503" s="4" t="s">
        <v>227</v>
      </c>
      <c r="J503" s="4" t="s">
        <v>221</v>
      </c>
      <c r="K503" s="1">
        <v>44149</v>
      </c>
    </row>
    <row r="504" spans="1:12" x14ac:dyDescent="0.8">
      <c r="A504" s="4" t="s">
        <v>14563</v>
      </c>
      <c r="B504" s="4" t="s">
        <v>14564</v>
      </c>
      <c r="C504" s="4" t="s">
        <v>23946</v>
      </c>
      <c r="D504" s="4" t="s">
        <v>24540</v>
      </c>
      <c r="E504" s="6">
        <v>20</v>
      </c>
      <c r="F504" s="4" t="s">
        <v>14</v>
      </c>
      <c r="G504" s="4" t="s">
        <v>14565</v>
      </c>
      <c r="H504" s="6">
        <v>9005953656</v>
      </c>
      <c r="I504" s="4" t="s">
        <v>285</v>
      </c>
      <c r="J504" s="4" t="s">
        <v>193</v>
      </c>
      <c r="K504" s="1">
        <v>44149</v>
      </c>
      <c r="L504" s="4" t="s">
        <v>42</v>
      </c>
    </row>
    <row r="505" spans="1:12" x14ac:dyDescent="0.8">
      <c r="A505" s="4" t="s">
        <v>17978</v>
      </c>
      <c r="B505" s="4" t="s">
        <v>17979</v>
      </c>
      <c r="C505" s="4" t="s">
        <v>24310</v>
      </c>
      <c r="D505" s="4" t="s">
        <v>23785</v>
      </c>
      <c r="E505" s="6">
        <v>20</v>
      </c>
      <c r="F505" s="4" t="s">
        <v>108</v>
      </c>
      <c r="G505" s="4" t="s">
        <v>17980</v>
      </c>
      <c r="H505" s="6" t="s">
        <v>17981</v>
      </c>
      <c r="I505" s="4" t="s">
        <v>249</v>
      </c>
      <c r="J505" s="4" t="s">
        <v>55</v>
      </c>
      <c r="K505" s="1">
        <v>44154</v>
      </c>
      <c r="L505" s="4" t="s">
        <v>42</v>
      </c>
    </row>
    <row r="506" spans="1:12" x14ac:dyDescent="0.8">
      <c r="A506" s="4" t="s">
        <v>2158</v>
      </c>
      <c r="B506" s="4" t="s">
        <v>2159</v>
      </c>
      <c r="C506" s="4" t="s">
        <v>23973</v>
      </c>
      <c r="D506" s="4" t="s">
        <v>24460</v>
      </c>
      <c r="E506" s="6">
        <v>20</v>
      </c>
      <c r="F506" s="4" t="s">
        <v>29</v>
      </c>
      <c r="G506" s="4" t="s">
        <v>2160</v>
      </c>
      <c r="H506" s="6" t="s">
        <v>2161</v>
      </c>
      <c r="I506" s="4" t="s">
        <v>186</v>
      </c>
      <c r="J506" s="4" t="s">
        <v>74</v>
      </c>
      <c r="K506" s="1">
        <v>44155</v>
      </c>
      <c r="L506" s="4" t="s">
        <v>42</v>
      </c>
    </row>
    <row r="507" spans="1:12" x14ac:dyDescent="0.8">
      <c r="A507" s="4" t="s">
        <v>9649</v>
      </c>
      <c r="B507" s="4" t="s">
        <v>9650</v>
      </c>
      <c r="C507" s="4" t="s">
        <v>23901</v>
      </c>
      <c r="D507" s="4" t="s">
        <v>24858</v>
      </c>
      <c r="E507" s="6">
        <v>20</v>
      </c>
      <c r="F507" s="4" t="s">
        <v>29</v>
      </c>
      <c r="G507" s="4" t="s">
        <v>9651</v>
      </c>
      <c r="H507" s="6" t="s">
        <v>9652</v>
      </c>
      <c r="I507" s="4" t="s">
        <v>33</v>
      </c>
      <c r="J507" s="4" t="s">
        <v>34</v>
      </c>
      <c r="K507" s="1">
        <v>44158</v>
      </c>
      <c r="L507" s="4" t="s">
        <v>35</v>
      </c>
    </row>
    <row r="508" spans="1:12" x14ac:dyDescent="0.8">
      <c r="A508" s="4" t="s">
        <v>23157</v>
      </c>
      <c r="B508" s="4" t="s">
        <v>23158</v>
      </c>
      <c r="C508" s="4" t="s">
        <v>24311</v>
      </c>
      <c r="D508" s="4" t="s">
        <v>24869</v>
      </c>
      <c r="E508" s="6">
        <v>20</v>
      </c>
      <c r="F508" s="4" t="s">
        <v>14</v>
      </c>
      <c r="G508" s="4" t="s">
        <v>23159</v>
      </c>
      <c r="H508" s="6" t="s">
        <v>23160</v>
      </c>
      <c r="I508" s="4" t="s">
        <v>91</v>
      </c>
      <c r="J508" s="4" t="s">
        <v>92</v>
      </c>
      <c r="K508" s="1">
        <v>44176</v>
      </c>
      <c r="L508" s="4" t="s">
        <v>35</v>
      </c>
    </row>
    <row r="509" spans="1:12" x14ac:dyDescent="0.8">
      <c r="A509" s="4" t="s">
        <v>14276</v>
      </c>
      <c r="B509" s="4" t="s">
        <v>14277</v>
      </c>
      <c r="C509" s="4" t="s">
        <v>23801</v>
      </c>
      <c r="D509" s="4" t="s">
        <v>24637</v>
      </c>
      <c r="E509" s="6">
        <v>20</v>
      </c>
      <c r="F509" s="4" t="s">
        <v>14</v>
      </c>
      <c r="G509" s="4" t="s">
        <v>14278</v>
      </c>
      <c r="H509" s="6" t="s">
        <v>14279</v>
      </c>
      <c r="I509" s="4" t="s">
        <v>144</v>
      </c>
      <c r="J509" s="4" t="s">
        <v>145</v>
      </c>
      <c r="K509" s="1">
        <v>44183</v>
      </c>
      <c r="L509" s="4" t="s">
        <v>35</v>
      </c>
    </row>
    <row r="510" spans="1:12" x14ac:dyDescent="0.8">
      <c r="A510" s="4" t="s">
        <v>2641</v>
      </c>
      <c r="B510" s="4" t="s">
        <v>2642</v>
      </c>
      <c r="C510" s="4" t="s">
        <v>23763</v>
      </c>
      <c r="D510" s="4" t="s">
        <v>24457</v>
      </c>
      <c r="E510" s="6">
        <v>20</v>
      </c>
      <c r="F510" s="4" t="s">
        <v>14</v>
      </c>
      <c r="G510" s="4" t="s">
        <v>2643</v>
      </c>
      <c r="H510" s="6">
        <v>4783967935</v>
      </c>
      <c r="I510" s="4" t="s">
        <v>309</v>
      </c>
      <c r="J510" s="4" t="s">
        <v>74</v>
      </c>
      <c r="K510" s="1">
        <v>44197</v>
      </c>
      <c r="L510" s="4" t="s">
        <v>35</v>
      </c>
    </row>
    <row r="511" spans="1:12" x14ac:dyDescent="0.8">
      <c r="A511" s="4" t="s">
        <v>5499</v>
      </c>
      <c r="B511" s="4" t="s">
        <v>5500</v>
      </c>
      <c r="C511" s="4" t="s">
        <v>23950</v>
      </c>
      <c r="D511" s="4" t="s">
        <v>24674</v>
      </c>
      <c r="E511" s="6">
        <v>20</v>
      </c>
      <c r="F511" s="4" t="s">
        <v>14</v>
      </c>
      <c r="G511" s="4" t="s">
        <v>5501</v>
      </c>
      <c r="H511" s="6" t="s">
        <v>5502</v>
      </c>
      <c r="I511" s="4" t="s">
        <v>249</v>
      </c>
      <c r="J511" s="4" t="s">
        <v>55</v>
      </c>
      <c r="K511" s="1">
        <v>44211</v>
      </c>
      <c r="L511" s="4" t="s">
        <v>42</v>
      </c>
    </row>
    <row r="512" spans="1:12" x14ac:dyDescent="0.8">
      <c r="A512" s="4" t="s">
        <v>17033</v>
      </c>
      <c r="B512" s="4" t="s">
        <v>4336</v>
      </c>
      <c r="C512" s="4" t="s">
        <v>23845</v>
      </c>
      <c r="D512" s="4" t="s">
        <v>24437</v>
      </c>
      <c r="E512" s="6">
        <v>20</v>
      </c>
      <c r="F512" s="4" t="s">
        <v>29</v>
      </c>
      <c r="G512" s="4" t="s">
        <v>17034</v>
      </c>
      <c r="H512" s="6" t="s">
        <v>17035</v>
      </c>
      <c r="I512" s="4" t="s">
        <v>33</v>
      </c>
      <c r="J512" s="4" t="s">
        <v>34</v>
      </c>
      <c r="K512" s="1">
        <v>44217</v>
      </c>
    </row>
    <row r="513" spans="1:12" x14ac:dyDescent="0.8">
      <c r="A513" s="4" t="s">
        <v>7388</v>
      </c>
      <c r="B513" s="4" t="s">
        <v>7389</v>
      </c>
      <c r="C513" s="4" t="s">
        <v>23822</v>
      </c>
      <c r="D513" s="4" t="s">
        <v>24904</v>
      </c>
      <c r="E513" s="6">
        <v>20</v>
      </c>
      <c r="F513" s="4" t="s">
        <v>14</v>
      </c>
      <c r="G513" s="4" t="s">
        <v>7390</v>
      </c>
      <c r="H513" s="6" t="s">
        <v>7391</v>
      </c>
      <c r="I513" s="4" t="s">
        <v>573</v>
      </c>
      <c r="J513" s="4" t="s">
        <v>193</v>
      </c>
      <c r="K513" s="1">
        <v>44218</v>
      </c>
      <c r="L513" s="4" t="s">
        <v>35</v>
      </c>
    </row>
    <row r="514" spans="1:12" x14ac:dyDescent="0.8">
      <c r="A514" s="4" t="s">
        <v>6012</v>
      </c>
      <c r="B514" s="4" t="s">
        <v>6013</v>
      </c>
      <c r="C514" s="4" t="s">
        <v>23904</v>
      </c>
      <c r="D514" s="4" t="s">
        <v>24090</v>
      </c>
      <c r="E514" s="6">
        <v>20</v>
      </c>
      <c r="F514" s="4" t="s">
        <v>29</v>
      </c>
      <c r="G514" s="4" t="s">
        <v>6014</v>
      </c>
      <c r="H514" s="6" t="s">
        <v>6015</v>
      </c>
      <c r="I514" s="4" t="s">
        <v>144</v>
      </c>
      <c r="J514" s="4" t="s">
        <v>126</v>
      </c>
      <c r="K514" s="1">
        <v>44252</v>
      </c>
      <c r="L514" s="4" t="s">
        <v>35</v>
      </c>
    </row>
    <row r="515" spans="1:12" x14ac:dyDescent="0.8">
      <c r="A515" s="4" t="s">
        <v>18655</v>
      </c>
      <c r="B515" s="4" t="s">
        <v>18656</v>
      </c>
      <c r="C515" s="4" t="s">
        <v>113</v>
      </c>
      <c r="D515" s="4" t="s">
        <v>24946</v>
      </c>
      <c r="E515" s="6">
        <v>20</v>
      </c>
      <c r="F515" s="4" t="s">
        <v>29</v>
      </c>
      <c r="G515" s="4" t="s">
        <v>18657</v>
      </c>
      <c r="H515" s="6" t="s">
        <v>18658</v>
      </c>
      <c r="I515" s="4" t="s">
        <v>1777</v>
      </c>
      <c r="J515" s="4" t="s">
        <v>145</v>
      </c>
      <c r="K515" s="1">
        <v>44283</v>
      </c>
      <c r="L515" s="4" t="s">
        <v>42</v>
      </c>
    </row>
    <row r="516" spans="1:12" x14ac:dyDescent="0.8">
      <c r="A516" s="4" t="s">
        <v>12677</v>
      </c>
      <c r="B516" s="4" t="s">
        <v>12678</v>
      </c>
      <c r="C516" s="4" t="s">
        <v>23801</v>
      </c>
      <c r="D516" s="4" t="s">
        <v>25039</v>
      </c>
      <c r="E516" s="6">
        <v>20</v>
      </c>
      <c r="F516" s="4" t="s">
        <v>14</v>
      </c>
      <c r="G516" s="4" t="s">
        <v>12679</v>
      </c>
      <c r="H516" s="6" t="s">
        <v>12680</v>
      </c>
      <c r="I516" s="4" t="s">
        <v>558</v>
      </c>
      <c r="J516" s="4" t="s">
        <v>55</v>
      </c>
      <c r="K516" s="1">
        <v>44299</v>
      </c>
      <c r="L516" s="4" t="s">
        <v>42</v>
      </c>
    </row>
    <row r="517" spans="1:12" x14ac:dyDescent="0.8">
      <c r="A517" s="4" t="s">
        <v>12415</v>
      </c>
      <c r="B517" s="4" t="s">
        <v>12416</v>
      </c>
      <c r="C517" s="4" t="s">
        <v>24256</v>
      </c>
      <c r="D517" s="4" t="s">
        <v>25035</v>
      </c>
      <c r="E517" s="6">
        <v>20</v>
      </c>
      <c r="F517" s="4" t="s">
        <v>29</v>
      </c>
      <c r="G517" s="4" t="s">
        <v>12417</v>
      </c>
      <c r="H517" s="6" t="s">
        <v>12418</v>
      </c>
      <c r="I517" s="4" t="s">
        <v>155</v>
      </c>
      <c r="J517" s="4" t="s">
        <v>92</v>
      </c>
      <c r="K517" s="1">
        <v>44302</v>
      </c>
      <c r="L517" s="4" t="s">
        <v>35</v>
      </c>
    </row>
    <row r="518" spans="1:12" x14ac:dyDescent="0.8">
      <c r="A518" s="4" t="s">
        <v>13546</v>
      </c>
      <c r="B518" s="4" t="s">
        <v>13547</v>
      </c>
      <c r="C518" s="4" t="s">
        <v>23843</v>
      </c>
      <c r="D518" s="4" t="s">
        <v>24331</v>
      </c>
      <c r="E518" s="6">
        <v>20</v>
      </c>
      <c r="G518" s="4" t="s">
        <v>13548</v>
      </c>
      <c r="H518" s="6" t="s">
        <v>13549</v>
      </c>
      <c r="I518" s="4" t="s">
        <v>91</v>
      </c>
      <c r="J518" s="4" t="s">
        <v>92</v>
      </c>
      <c r="K518" s="1">
        <v>44317</v>
      </c>
      <c r="L518" s="4" t="s">
        <v>35</v>
      </c>
    </row>
    <row r="519" spans="1:12" x14ac:dyDescent="0.8">
      <c r="A519" s="4" t="s">
        <v>23569</v>
      </c>
      <c r="B519" s="4" t="s">
        <v>23570</v>
      </c>
      <c r="C519" s="4" t="s">
        <v>23765</v>
      </c>
      <c r="D519" s="4" t="s">
        <v>24432</v>
      </c>
      <c r="E519" s="6">
        <v>20</v>
      </c>
      <c r="F519" s="4" t="s">
        <v>29</v>
      </c>
      <c r="G519" s="4" t="s">
        <v>23571</v>
      </c>
      <c r="H519" s="6" t="s">
        <v>23572</v>
      </c>
      <c r="I519" s="4" t="s">
        <v>144</v>
      </c>
      <c r="J519" s="4" t="s">
        <v>126</v>
      </c>
      <c r="K519" s="1">
        <v>44338</v>
      </c>
      <c r="L519" s="4" t="s">
        <v>35</v>
      </c>
    </row>
    <row r="520" spans="1:12" x14ac:dyDescent="0.8">
      <c r="A520" s="4" t="s">
        <v>11743</v>
      </c>
      <c r="B520" s="4" t="s">
        <v>11744</v>
      </c>
      <c r="C520" s="4" t="s">
        <v>24045</v>
      </c>
      <c r="D520" s="4" t="s">
        <v>24657</v>
      </c>
      <c r="E520" s="6">
        <v>20</v>
      </c>
      <c r="F520" s="4" t="s">
        <v>29</v>
      </c>
      <c r="G520" s="4" t="s">
        <v>11745</v>
      </c>
      <c r="H520" s="6" t="s">
        <v>11746</v>
      </c>
      <c r="I520" s="4" t="s">
        <v>746</v>
      </c>
      <c r="J520" s="4" t="s">
        <v>145</v>
      </c>
      <c r="K520" s="1">
        <v>44376</v>
      </c>
      <c r="L520" s="4" t="s">
        <v>42</v>
      </c>
    </row>
    <row r="521" spans="1:12" x14ac:dyDescent="0.8">
      <c r="A521" s="4" t="s">
        <v>12711</v>
      </c>
      <c r="B521" s="4" t="s">
        <v>12712</v>
      </c>
      <c r="C521" s="4" t="s">
        <v>23999</v>
      </c>
      <c r="D521" s="4" t="s">
        <v>24434</v>
      </c>
      <c r="E521" s="6">
        <v>20</v>
      </c>
      <c r="F521" s="4" t="s">
        <v>108</v>
      </c>
      <c r="G521" s="4" t="s">
        <v>12713</v>
      </c>
      <c r="H521" s="6">
        <v>5267259914</v>
      </c>
      <c r="I521" s="4" t="s">
        <v>450</v>
      </c>
      <c r="J521" s="4" t="s">
        <v>138</v>
      </c>
      <c r="K521" s="1">
        <v>44377</v>
      </c>
      <c r="L521" s="4" t="s">
        <v>35</v>
      </c>
    </row>
    <row r="522" spans="1:12" x14ac:dyDescent="0.8">
      <c r="A522" s="4" t="s">
        <v>647</v>
      </c>
      <c r="B522" s="4" t="s">
        <v>648</v>
      </c>
      <c r="C522" s="4" t="s">
        <v>23825</v>
      </c>
      <c r="D522" s="4" t="s">
        <v>23969</v>
      </c>
      <c r="E522" s="6">
        <v>20</v>
      </c>
      <c r="F522" s="4" t="s">
        <v>14</v>
      </c>
      <c r="G522" s="4" t="s">
        <v>649</v>
      </c>
      <c r="H522" s="6" t="s">
        <v>650</v>
      </c>
      <c r="I522" s="4" t="s">
        <v>220</v>
      </c>
      <c r="J522" s="4" t="s">
        <v>221</v>
      </c>
      <c r="K522" s="1">
        <v>44430</v>
      </c>
      <c r="L522" s="4" t="s">
        <v>35</v>
      </c>
    </row>
    <row r="523" spans="1:12" x14ac:dyDescent="0.8">
      <c r="A523" s="4" t="s">
        <v>16770</v>
      </c>
      <c r="B523" s="4" t="s">
        <v>16771</v>
      </c>
      <c r="C523" s="4" t="s">
        <v>23920</v>
      </c>
      <c r="D523" s="4" t="s">
        <v>24703</v>
      </c>
      <c r="E523" s="6">
        <v>20</v>
      </c>
      <c r="F523" s="4" t="s">
        <v>29</v>
      </c>
      <c r="G523" s="4" t="s">
        <v>16772</v>
      </c>
      <c r="H523" s="6">
        <v>5517294869</v>
      </c>
      <c r="I523" s="4" t="s">
        <v>61</v>
      </c>
      <c r="J523" s="4" t="s">
        <v>62</v>
      </c>
      <c r="K523" s="1">
        <v>44444</v>
      </c>
      <c r="L523" s="4" t="s">
        <v>35</v>
      </c>
    </row>
    <row r="524" spans="1:12" x14ac:dyDescent="0.8">
      <c r="A524" s="4" t="s">
        <v>10150</v>
      </c>
      <c r="B524" s="4" t="s">
        <v>10151</v>
      </c>
      <c r="C524" s="4" t="s">
        <v>24020</v>
      </c>
      <c r="D524" s="4" t="s">
        <v>24977</v>
      </c>
      <c r="E524" s="6">
        <v>20</v>
      </c>
      <c r="F524" s="4" t="s">
        <v>14</v>
      </c>
      <c r="G524" s="4" t="s">
        <v>10152</v>
      </c>
      <c r="H524" s="6">
        <v>7496246012</v>
      </c>
      <c r="I524" s="4" t="s">
        <v>529</v>
      </c>
      <c r="J524" s="4" t="s">
        <v>55</v>
      </c>
      <c r="K524" s="1">
        <v>44445</v>
      </c>
      <c r="L524" s="4" t="s">
        <v>35</v>
      </c>
    </row>
    <row r="525" spans="1:12" x14ac:dyDescent="0.8">
      <c r="A525" s="4" t="s">
        <v>9001</v>
      </c>
      <c r="B525" s="4" t="s">
        <v>9002</v>
      </c>
      <c r="C525" s="4" t="s">
        <v>23944</v>
      </c>
      <c r="D525" s="4" t="s">
        <v>24381</v>
      </c>
      <c r="E525" s="6">
        <v>20</v>
      </c>
      <c r="F525" s="4" t="s">
        <v>29</v>
      </c>
      <c r="G525" s="4" t="s">
        <v>9003</v>
      </c>
      <c r="I525" s="4" t="s">
        <v>119</v>
      </c>
      <c r="J525" s="4" t="s">
        <v>55</v>
      </c>
      <c r="K525" s="1">
        <v>44452</v>
      </c>
      <c r="L525" s="4" t="s">
        <v>35</v>
      </c>
    </row>
    <row r="526" spans="1:12" x14ac:dyDescent="0.8">
      <c r="A526" s="4" t="s">
        <v>15162</v>
      </c>
      <c r="B526" s="4" t="s">
        <v>15163</v>
      </c>
      <c r="C526" s="4" t="s">
        <v>24048</v>
      </c>
      <c r="D526" s="4" t="s">
        <v>24486</v>
      </c>
      <c r="E526" s="6">
        <v>20</v>
      </c>
      <c r="F526" s="4" t="s">
        <v>14</v>
      </c>
      <c r="G526" s="4" t="s">
        <v>15164</v>
      </c>
      <c r="H526" s="6" t="s">
        <v>15165</v>
      </c>
      <c r="I526" s="4" t="s">
        <v>424</v>
      </c>
      <c r="J526" s="4" t="s">
        <v>138</v>
      </c>
      <c r="K526" s="1">
        <v>44466</v>
      </c>
      <c r="L526" s="4" t="s">
        <v>26</v>
      </c>
    </row>
    <row r="527" spans="1:12" x14ac:dyDescent="0.8">
      <c r="A527" s="4" t="s">
        <v>1458</v>
      </c>
      <c r="B527" s="4" t="s">
        <v>1459</v>
      </c>
      <c r="C527" s="4" t="s">
        <v>23911</v>
      </c>
      <c r="D527" s="4" t="s">
        <v>24517</v>
      </c>
      <c r="E527" s="6">
        <v>20</v>
      </c>
      <c r="F527" s="4" t="s">
        <v>29</v>
      </c>
      <c r="G527" s="4" t="s">
        <v>1460</v>
      </c>
      <c r="H527" s="6">
        <v>9208970026</v>
      </c>
      <c r="I527" s="4" t="s">
        <v>952</v>
      </c>
      <c r="J527" s="4" t="s">
        <v>126</v>
      </c>
      <c r="K527" s="1">
        <v>44497</v>
      </c>
      <c r="L527" s="4" t="s">
        <v>35</v>
      </c>
    </row>
    <row r="528" spans="1:12" x14ac:dyDescent="0.8">
      <c r="A528" s="4" t="s">
        <v>18179</v>
      </c>
      <c r="B528" s="4" t="s">
        <v>18180</v>
      </c>
      <c r="C528" s="4" t="s">
        <v>23937</v>
      </c>
      <c r="D528" s="4" t="s">
        <v>24404</v>
      </c>
      <c r="E528" s="6">
        <v>20</v>
      </c>
      <c r="F528" s="4" t="s">
        <v>29</v>
      </c>
      <c r="G528" s="4" t="s">
        <v>18181</v>
      </c>
      <c r="H528" s="6" t="s">
        <v>18182</v>
      </c>
      <c r="I528" s="4" t="s">
        <v>529</v>
      </c>
      <c r="J528" s="4" t="s">
        <v>55</v>
      </c>
      <c r="K528" s="1">
        <v>44538</v>
      </c>
      <c r="L528" s="4" t="s">
        <v>35</v>
      </c>
    </row>
    <row r="529" spans="1:12" x14ac:dyDescent="0.8">
      <c r="A529" s="4" t="s">
        <v>15750</v>
      </c>
      <c r="B529" s="4" t="s">
        <v>15751</v>
      </c>
      <c r="C529" s="4" t="s">
        <v>24090</v>
      </c>
      <c r="D529" s="4" t="s">
        <v>23874</v>
      </c>
      <c r="E529" s="6">
        <v>20</v>
      </c>
      <c r="F529" s="4" t="s">
        <v>29</v>
      </c>
      <c r="G529" s="4" t="s">
        <v>15752</v>
      </c>
      <c r="H529" s="6" t="s">
        <v>15753</v>
      </c>
      <c r="I529" s="4" t="s">
        <v>125</v>
      </c>
      <c r="J529" s="4" t="s">
        <v>126</v>
      </c>
      <c r="K529" s="1">
        <v>44547</v>
      </c>
      <c r="L529" s="4" t="s">
        <v>26</v>
      </c>
    </row>
    <row r="530" spans="1:12" x14ac:dyDescent="0.8">
      <c r="A530" s="4" t="s">
        <v>14816</v>
      </c>
      <c r="B530" s="4" t="s">
        <v>11759</v>
      </c>
      <c r="C530" s="4" t="s">
        <v>24010</v>
      </c>
      <c r="D530" s="4" t="s">
        <v>24344</v>
      </c>
      <c r="E530" s="6">
        <v>20</v>
      </c>
      <c r="F530" s="4" t="s">
        <v>29</v>
      </c>
      <c r="G530" s="4" t="s">
        <v>14817</v>
      </c>
      <c r="H530" s="6" t="s">
        <v>14818</v>
      </c>
      <c r="I530" s="4" t="s">
        <v>270</v>
      </c>
      <c r="J530" s="4" t="s">
        <v>19</v>
      </c>
      <c r="K530" s="1">
        <v>44593</v>
      </c>
      <c r="L530" s="4" t="s">
        <v>35</v>
      </c>
    </row>
    <row r="531" spans="1:12" x14ac:dyDescent="0.8">
      <c r="A531" s="4" t="s">
        <v>19317</v>
      </c>
      <c r="B531" s="4" t="s">
        <v>19318</v>
      </c>
      <c r="C531" s="4" t="s">
        <v>23820</v>
      </c>
      <c r="D531" s="4" t="s">
        <v>24455</v>
      </c>
      <c r="E531" s="6">
        <v>20</v>
      </c>
      <c r="F531" s="4" t="s">
        <v>29</v>
      </c>
      <c r="G531" s="4" t="s">
        <v>19319</v>
      </c>
      <c r="H531" s="6" t="s">
        <v>19320</v>
      </c>
      <c r="I531" s="4" t="s">
        <v>67</v>
      </c>
      <c r="J531" s="4" t="s">
        <v>62</v>
      </c>
      <c r="K531" s="1">
        <v>44620</v>
      </c>
      <c r="L531" s="4" t="s">
        <v>35</v>
      </c>
    </row>
    <row r="532" spans="1:12" x14ac:dyDescent="0.8">
      <c r="A532" s="4" t="s">
        <v>8072</v>
      </c>
      <c r="B532" s="4" t="s">
        <v>8073</v>
      </c>
      <c r="C532" s="4" t="s">
        <v>23965</v>
      </c>
      <c r="D532" s="4" t="s">
        <v>24773</v>
      </c>
      <c r="E532" s="6">
        <v>20</v>
      </c>
      <c r="F532" s="4" t="s">
        <v>108</v>
      </c>
      <c r="G532" s="4" t="s">
        <v>8074</v>
      </c>
      <c r="H532" s="6" t="s">
        <v>8075</v>
      </c>
      <c r="I532" s="4" t="s">
        <v>450</v>
      </c>
      <c r="J532" s="4" t="s">
        <v>138</v>
      </c>
      <c r="K532" s="1">
        <v>44630</v>
      </c>
      <c r="L532" s="4" t="s">
        <v>35</v>
      </c>
    </row>
    <row r="533" spans="1:12" x14ac:dyDescent="0.8">
      <c r="A533" s="4" t="s">
        <v>9955</v>
      </c>
      <c r="B533" s="4" t="s">
        <v>9956</v>
      </c>
      <c r="C533" s="4" t="s">
        <v>23991</v>
      </c>
      <c r="D533" s="4" t="s">
        <v>24791</v>
      </c>
      <c r="E533" s="6">
        <v>20</v>
      </c>
      <c r="F533" s="4" t="s">
        <v>29</v>
      </c>
      <c r="G533" s="4" t="s">
        <v>9957</v>
      </c>
      <c r="H533" s="6" t="s">
        <v>9958</v>
      </c>
      <c r="I533" s="4" t="s">
        <v>424</v>
      </c>
      <c r="J533" s="4" t="s">
        <v>138</v>
      </c>
      <c r="K533" s="1">
        <v>44643</v>
      </c>
      <c r="L533" s="4" t="s">
        <v>35</v>
      </c>
    </row>
    <row r="534" spans="1:12" x14ac:dyDescent="0.8">
      <c r="A534" s="4" t="s">
        <v>15022</v>
      </c>
      <c r="B534" s="4" t="s">
        <v>15023</v>
      </c>
      <c r="C534" s="4" t="s">
        <v>23740</v>
      </c>
      <c r="D534" s="4" t="s">
        <v>24375</v>
      </c>
      <c r="E534" s="6">
        <v>20</v>
      </c>
      <c r="F534" s="4" t="s">
        <v>14</v>
      </c>
      <c r="G534" s="4" t="s">
        <v>15024</v>
      </c>
      <c r="H534" s="6" t="s">
        <v>15025</v>
      </c>
      <c r="I534" s="4" t="s">
        <v>558</v>
      </c>
      <c r="J534" s="4" t="s">
        <v>55</v>
      </c>
      <c r="K534" s="1">
        <v>44655</v>
      </c>
      <c r="L534" s="4" t="s">
        <v>35</v>
      </c>
    </row>
    <row r="535" spans="1:12" x14ac:dyDescent="0.8">
      <c r="A535" s="4" t="s">
        <v>21973</v>
      </c>
      <c r="B535" s="4" t="s">
        <v>21974</v>
      </c>
      <c r="C535" s="4" t="s">
        <v>23888</v>
      </c>
      <c r="D535" s="4" t="s">
        <v>24348</v>
      </c>
      <c r="E535" s="6">
        <v>20</v>
      </c>
      <c r="F535" s="4" t="s">
        <v>14</v>
      </c>
      <c r="G535" s="4" t="s">
        <v>21975</v>
      </c>
      <c r="H535" s="6">
        <f>1-998-733-3418</f>
        <v>-5148</v>
      </c>
      <c r="I535" s="4" t="s">
        <v>409</v>
      </c>
      <c r="J535" s="4" t="s">
        <v>34</v>
      </c>
      <c r="K535" s="1">
        <v>44695</v>
      </c>
      <c r="L535" s="4" t="s">
        <v>35</v>
      </c>
    </row>
    <row r="536" spans="1:12" x14ac:dyDescent="0.8">
      <c r="A536" s="4" t="s">
        <v>22407</v>
      </c>
      <c r="B536" s="4" t="s">
        <v>22408</v>
      </c>
      <c r="C536" s="4" t="s">
        <v>24164</v>
      </c>
      <c r="D536" s="4" t="s">
        <v>24449</v>
      </c>
      <c r="E536" s="6">
        <v>20</v>
      </c>
      <c r="F536" s="4" t="s">
        <v>108</v>
      </c>
      <c r="G536" s="4" t="s">
        <v>22409</v>
      </c>
      <c r="H536" s="6" t="s">
        <v>22410</v>
      </c>
      <c r="I536" s="4" t="s">
        <v>1777</v>
      </c>
      <c r="J536" s="4" t="s">
        <v>145</v>
      </c>
      <c r="K536" s="1">
        <v>44699</v>
      </c>
      <c r="L536" s="4" t="s">
        <v>42</v>
      </c>
    </row>
    <row r="537" spans="1:12" x14ac:dyDescent="0.8">
      <c r="A537" s="4" t="s">
        <v>18149</v>
      </c>
      <c r="B537" s="4" t="s">
        <v>18150</v>
      </c>
      <c r="C537" s="4" t="s">
        <v>23778</v>
      </c>
      <c r="D537" s="4" t="s">
        <v>23888</v>
      </c>
      <c r="E537" s="6">
        <v>20</v>
      </c>
      <c r="F537" s="4" t="s">
        <v>29</v>
      </c>
      <c r="G537" s="4" t="s">
        <v>18151</v>
      </c>
      <c r="H537" s="6" t="s">
        <v>18152</v>
      </c>
      <c r="I537" s="4" t="s">
        <v>867</v>
      </c>
      <c r="J537" s="4" t="s">
        <v>99</v>
      </c>
      <c r="K537" s="1">
        <v>44706</v>
      </c>
      <c r="L537" s="4" t="s">
        <v>35</v>
      </c>
    </row>
    <row r="538" spans="1:12" x14ac:dyDescent="0.8">
      <c r="A538" s="4" t="s">
        <v>380</v>
      </c>
      <c r="B538" s="4" t="s">
        <v>381</v>
      </c>
      <c r="C538" s="4" t="s">
        <v>23792</v>
      </c>
      <c r="D538" s="4" t="s">
        <v>23924</v>
      </c>
      <c r="E538" s="6">
        <v>20</v>
      </c>
      <c r="F538" s="4" t="s">
        <v>382</v>
      </c>
      <c r="G538" s="4" t="s">
        <v>383</v>
      </c>
      <c r="I538" s="4" t="s">
        <v>249</v>
      </c>
      <c r="J538" s="4" t="s">
        <v>55</v>
      </c>
      <c r="K538" s="1">
        <v>44706</v>
      </c>
      <c r="L538" s="4" t="s">
        <v>42</v>
      </c>
    </row>
    <row r="539" spans="1:12" x14ac:dyDescent="0.8">
      <c r="A539" s="4" t="s">
        <v>5845</v>
      </c>
      <c r="B539" s="4" t="s">
        <v>5846</v>
      </c>
      <c r="C539" s="4" t="s">
        <v>24134</v>
      </c>
      <c r="D539" s="4" t="s">
        <v>24507</v>
      </c>
      <c r="E539" s="6">
        <v>20</v>
      </c>
      <c r="F539" s="4" t="s">
        <v>29</v>
      </c>
      <c r="G539" s="4" t="s">
        <v>5847</v>
      </c>
      <c r="H539" s="6" t="s">
        <v>5848</v>
      </c>
      <c r="I539" s="4" t="s">
        <v>54</v>
      </c>
      <c r="J539" s="4" t="s">
        <v>55</v>
      </c>
      <c r="K539" s="1">
        <v>44747</v>
      </c>
      <c r="L539" s="4" t="s">
        <v>42</v>
      </c>
    </row>
    <row r="540" spans="1:12" x14ac:dyDescent="0.8">
      <c r="A540" s="4" t="s">
        <v>12101</v>
      </c>
      <c r="B540" s="4" t="s">
        <v>12102</v>
      </c>
      <c r="C540" s="4" t="s">
        <v>23745</v>
      </c>
      <c r="D540" s="4" t="s">
        <v>24864</v>
      </c>
      <c r="E540" s="6">
        <v>20</v>
      </c>
      <c r="F540" s="4" t="s">
        <v>382</v>
      </c>
      <c r="G540" s="4" t="s">
        <v>12103</v>
      </c>
      <c r="H540" s="6" t="s">
        <v>12104</v>
      </c>
      <c r="I540" s="4" t="s">
        <v>285</v>
      </c>
      <c r="J540" s="4" t="s">
        <v>193</v>
      </c>
      <c r="K540" s="1">
        <v>44871</v>
      </c>
      <c r="L540" s="4" t="s">
        <v>42</v>
      </c>
    </row>
    <row r="541" spans="1:12" x14ac:dyDescent="0.8">
      <c r="A541" s="4" t="s">
        <v>10043</v>
      </c>
      <c r="B541" s="4" t="s">
        <v>10044</v>
      </c>
      <c r="C541" s="4" t="s">
        <v>23896</v>
      </c>
      <c r="D541" s="4" t="s">
        <v>24330</v>
      </c>
      <c r="E541" s="6">
        <v>20</v>
      </c>
      <c r="F541" s="4" t="s">
        <v>29</v>
      </c>
      <c r="G541" s="4" t="s">
        <v>1202</v>
      </c>
      <c r="H541" s="6" t="s">
        <v>10045</v>
      </c>
      <c r="I541" s="4" t="s">
        <v>681</v>
      </c>
      <c r="J541" s="4" t="s">
        <v>99</v>
      </c>
      <c r="K541" s="1">
        <v>45036</v>
      </c>
      <c r="L541" s="4" t="s">
        <v>35</v>
      </c>
    </row>
    <row r="542" spans="1:12" x14ac:dyDescent="0.8">
      <c r="A542" s="4" t="s">
        <v>15673</v>
      </c>
      <c r="B542" s="4" t="s">
        <v>15674</v>
      </c>
      <c r="C542" s="4" t="s">
        <v>23750</v>
      </c>
      <c r="D542" s="4" t="s">
        <v>24571</v>
      </c>
      <c r="E542" s="6">
        <v>20</v>
      </c>
      <c r="F542" s="4" t="s">
        <v>108</v>
      </c>
      <c r="G542" s="4" t="s">
        <v>15675</v>
      </c>
      <c r="H542" s="6" t="s">
        <v>15676</v>
      </c>
      <c r="I542" s="4" t="s">
        <v>409</v>
      </c>
      <c r="J542" s="4" t="s">
        <v>34</v>
      </c>
      <c r="K542" s="1">
        <v>45092</v>
      </c>
      <c r="L542" s="4" t="s">
        <v>42</v>
      </c>
    </row>
    <row r="543" spans="1:12" x14ac:dyDescent="0.8">
      <c r="A543" s="4" t="s">
        <v>21377</v>
      </c>
      <c r="B543" s="4" t="s">
        <v>21378</v>
      </c>
      <c r="C543" s="4" t="s">
        <v>23980</v>
      </c>
      <c r="D543" s="4" t="s">
        <v>25169</v>
      </c>
      <c r="E543" s="6">
        <v>20</v>
      </c>
      <c r="F543" s="4" t="s">
        <v>14</v>
      </c>
      <c r="G543" s="4" t="s">
        <v>21379</v>
      </c>
      <c r="H543" s="6">
        <v>4358637905</v>
      </c>
      <c r="I543" s="4" t="s">
        <v>303</v>
      </c>
      <c r="J543" s="4" t="s">
        <v>221</v>
      </c>
      <c r="K543" s="1">
        <v>45102</v>
      </c>
      <c r="L543" s="4" t="s">
        <v>26</v>
      </c>
    </row>
    <row r="544" spans="1:12" x14ac:dyDescent="0.8">
      <c r="A544" s="4" t="s">
        <v>1269</v>
      </c>
      <c r="B544" s="4" t="s">
        <v>1270</v>
      </c>
      <c r="C544" s="4" t="s">
        <v>23746</v>
      </c>
      <c r="D544" s="4" t="s">
        <v>24496</v>
      </c>
      <c r="E544" s="6">
        <v>20</v>
      </c>
      <c r="F544" s="4" t="s">
        <v>14</v>
      </c>
      <c r="G544" s="4" t="s">
        <v>1271</v>
      </c>
      <c r="H544" s="6" t="s">
        <v>1272</v>
      </c>
      <c r="I544" s="4" t="s">
        <v>41</v>
      </c>
      <c r="J544" s="4" t="s">
        <v>19</v>
      </c>
      <c r="K544" s="1">
        <v>45138</v>
      </c>
      <c r="L544" s="4" t="s">
        <v>35</v>
      </c>
    </row>
    <row r="545" spans="1:12" x14ac:dyDescent="0.8">
      <c r="A545" s="4" t="s">
        <v>852</v>
      </c>
      <c r="B545" s="4" t="s">
        <v>853</v>
      </c>
      <c r="C545" s="4" t="s">
        <v>23855</v>
      </c>
      <c r="D545" s="4" t="s">
        <v>24441</v>
      </c>
      <c r="E545" s="6">
        <v>20</v>
      </c>
      <c r="F545" s="4" t="s">
        <v>29</v>
      </c>
      <c r="G545" s="4" t="s">
        <v>854</v>
      </c>
      <c r="H545" s="6" t="s">
        <v>855</v>
      </c>
      <c r="I545" s="4" t="s">
        <v>249</v>
      </c>
      <c r="J545" s="4" t="s">
        <v>55</v>
      </c>
      <c r="K545" s="1">
        <v>45165</v>
      </c>
      <c r="L545" s="4" t="s">
        <v>35</v>
      </c>
    </row>
    <row r="546" spans="1:12" x14ac:dyDescent="0.8">
      <c r="A546" s="4" t="s">
        <v>21680</v>
      </c>
      <c r="B546" s="4" t="s">
        <v>21681</v>
      </c>
      <c r="C546" s="4" t="s">
        <v>23900</v>
      </c>
      <c r="D546" s="4" t="s">
        <v>24761</v>
      </c>
      <c r="E546" s="6">
        <v>20</v>
      </c>
      <c r="F546" s="4" t="s">
        <v>29</v>
      </c>
      <c r="G546" s="4" t="s">
        <v>21682</v>
      </c>
      <c r="H546" s="6" t="s">
        <v>21683</v>
      </c>
      <c r="I546" s="4" t="s">
        <v>186</v>
      </c>
      <c r="J546" s="4" t="s">
        <v>74</v>
      </c>
      <c r="K546" s="1">
        <v>45195</v>
      </c>
      <c r="L546" s="4" t="s">
        <v>35</v>
      </c>
    </row>
    <row r="547" spans="1:12" x14ac:dyDescent="0.8">
      <c r="A547" s="4" t="s">
        <v>7026</v>
      </c>
      <c r="B547" s="4" t="s">
        <v>7027</v>
      </c>
      <c r="C547" s="4" t="s">
        <v>23939</v>
      </c>
      <c r="D547" s="4" t="s">
        <v>24331</v>
      </c>
      <c r="E547" s="6">
        <v>20</v>
      </c>
      <c r="F547" s="4" t="s">
        <v>14</v>
      </c>
      <c r="G547" s="4" t="s">
        <v>7028</v>
      </c>
      <c r="I547" s="4" t="s">
        <v>291</v>
      </c>
      <c r="J547" s="4" t="s">
        <v>92</v>
      </c>
      <c r="K547" s="1">
        <v>45230</v>
      </c>
      <c r="L547" s="4" t="s">
        <v>35</v>
      </c>
    </row>
    <row r="548" spans="1:12" x14ac:dyDescent="0.8">
      <c r="A548" s="4" t="s">
        <v>15276</v>
      </c>
      <c r="B548" s="4" t="s">
        <v>23712</v>
      </c>
      <c r="C548" s="4" t="s">
        <v>23740</v>
      </c>
      <c r="D548" s="4" t="s">
        <v>25087</v>
      </c>
      <c r="E548" s="6">
        <v>20</v>
      </c>
      <c r="F548" s="4" t="s">
        <v>29</v>
      </c>
      <c r="G548" s="4" t="s">
        <v>15277</v>
      </c>
      <c r="H548" s="6" t="s">
        <v>15278</v>
      </c>
      <c r="I548" s="4" t="s">
        <v>260</v>
      </c>
      <c r="J548" s="4" t="s">
        <v>113</v>
      </c>
      <c r="K548" s="1">
        <v>45271</v>
      </c>
      <c r="L548" s="4" t="s">
        <v>35</v>
      </c>
    </row>
    <row r="549" spans="1:12" x14ac:dyDescent="0.8">
      <c r="A549" s="4" t="s">
        <v>1025</v>
      </c>
      <c r="B549" s="4" t="s">
        <v>1026</v>
      </c>
      <c r="C549" s="4" t="s">
        <v>23872</v>
      </c>
      <c r="D549" s="4" t="s">
        <v>23785</v>
      </c>
      <c r="E549" s="6">
        <v>20</v>
      </c>
      <c r="F549" s="4" t="s">
        <v>14</v>
      </c>
      <c r="G549" s="4" t="s">
        <v>1027</v>
      </c>
      <c r="H549" s="6" t="s">
        <v>1028</v>
      </c>
      <c r="I549" s="4" t="s">
        <v>450</v>
      </c>
      <c r="J549" s="4" t="s">
        <v>138</v>
      </c>
      <c r="K549" s="1">
        <v>45310</v>
      </c>
      <c r="L549" s="4" t="s">
        <v>42</v>
      </c>
    </row>
    <row r="550" spans="1:12" x14ac:dyDescent="0.8">
      <c r="A550" s="4" t="s">
        <v>6060</v>
      </c>
      <c r="B550" s="4" t="s">
        <v>6061</v>
      </c>
      <c r="C550" s="4" t="s">
        <v>23917</v>
      </c>
      <c r="D550" s="4" t="s">
        <v>24578</v>
      </c>
      <c r="E550" s="6">
        <v>20</v>
      </c>
      <c r="F550" s="4" t="s">
        <v>29</v>
      </c>
      <c r="G550" s="4" t="s">
        <v>6062</v>
      </c>
      <c r="H550" s="6" t="s">
        <v>6063</v>
      </c>
      <c r="I550" s="4" t="s">
        <v>1777</v>
      </c>
      <c r="J550" s="4" t="s">
        <v>145</v>
      </c>
      <c r="K550" s="1">
        <v>45364</v>
      </c>
      <c r="L550" s="4" t="s">
        <v>35</v>
      </c>
    </row>
    <row r="551" spans="1:12" x14ac:dyDescent="0.8">
      <c r="A551" s="4" t="s">
        <v>16805</v>
      </c>
      <c r="B551" s="4" t="s">
        <v>16806</v>
      </c>
      <c r="C551" s="4" t="s">
        <v>23872</v>
      </c>
      <c r="D551" s="4" t="s">
        <v>24404</v>
      </c>
      <c r="E551" s="6">
        <v>20</v>
      </c>
      <c r="F551" s="4" t="s">
        <v>14</v>
      </c>
      <c r="G551" s="4" t="s">
        <v>13530</v>
      </c>
      <c r="H551" s="6" t="s">
        <v>16807</v>
      </c>
      <c r="I551" s="4" t="s">
        <v>18</v>
      </c>
      <c r="J551" s="4" t="s">
        <v>19</v>
      </c>
      <c r="K551" s="1">
        <v>45374</v>
      </c>
      <c r="L551" s="4" t="s">
        <v>35</v>
      </c>
    </row>
    <row r="552" spans="1:12" x14ac:dyDescent="0.8">
      <c r="A552" s="4" t="s">
        <v>6403</v>
      </c>
      <c r="B552" s="4" t="s">
        <v>6404</v>
      </c>
      <c r="C552" s="4" t="s">
        <v>23956</v>
      </c>
      <c r="D552" s="4" t="s">
        <v>24348</v>
      </c>
      <c r="E552" s="6">
        <v>20</v>
      </c>
      <c r="F552" s="4" t="s">
        <v>29</v>
      </c>
      <c r="G552" s="4" t="s">
        <v>6405</v>
      </c>
      <c r="H552" s="6" t="s">
        <v>6406</v>
      </c>
      <c r="I552" s="4" t="s">
        <v>270</v>
      </c>
      <c r="J552" s="4" t="s">
        <v>19</v>
      </c>
      <c r="K552" s="1">
        <v>45406</v>
      </c>
      <c r="L552" s="4" t="s">
        <v>42</v>
      </c>
    </row>
    <row r="553" spans="1:12" x14ac:dyDescent="0.8">
      <c r="A553" s="4" t="s">
        <v>2298</v>
      </c>
      <c r="B553" s="4" t="s">
        <v>2299</v>
      </c>
      <c r="C553" s="4" t="s">
        <v>23979</v>
      </c>
      <c r="D553" s="4" t="s">
        <v>24389</v>
      </c>
      <c r="E553" s="6">
        <v>20</v>
      </c>
      <c r="F553" s="4" t="s">
        <v>14</v>
      </c>
      <c r="G553" s="4" t="s">
        <v>2300</v>
      </c>
      <c r="H553" s="6">
        <v>4934459626</v>
      </c>
      <c r="I553" s="4" t="s">
        <v>529</v>
      </c>
      <c r="J553" s="4" t="s">
        <v>55</v>
      </c>
      <c r="K553" s="1">
        <v>45413</v>
      </c>
      <c r="L553" s="4" t="s">
        <v>42</v>
      </c>
    </row>
    <row r="554" spans="1:12" x14ac:dyDescent="0.8">
      <c r="A554" s="4" t="s">
        <v>233</v>
      </c>
      <c r="B554" s="4" t="s">
        <v>234</v>
      </c>
      <c r="C554" s="4" t="s">
        <v>23772</v>
      </c>
      <c r="D554" s="4" t="s">
        <v>24339</v>
      </c>
      <c r="E554" s="6">
        <v>20</v>
      </c>
      <c r="F554" s="4" t="s">
        <v>14</v>
      </c>
      <c r="G554" s="4" t="s">
        <v>235</v>
      </c>
      <c r="H554" s="6" t="s">
        <v>236</v>
      </c>
      <c r="I554" s="4" t="s">
        <v>238</v>
      </c>
      <c r="J554" s="4" t="s">
        <v>48</v>
      </c>
      <c r="K554" s="1">
        <v>45414</v>
      </c>
      <c r="L554" s="4" t="s">
        <v>35</v>
      </c>
    </row>
    <row r="555" spans="1:12" x14ac:dyDescent="0.8">
      <c r="A555" s="4" t="s">
        <v>8861</v>
      </c>
      <c r="B555" s="4" t="s">
        <v>8862</v>
      </c>
      <c r="C555" s="4" t="s">
        <v>23746</v>
      </c>
      <c r="D555" s="4" t="s">
        <v>24375</v>
      </c>
      <c r="E555" s="6">
        <v>20</v>
      </c>
      <c r="F555" s="4" t="s">
        <v>14</v>
      </c>
      <c r="G555" s="4" t="s">
        <v>8863</v>
      </c>
      <c r="H555" s="6" t="s">
        <v>8864</v>
      </c>
      <c r="I555" s="4" t="s">
        <v>80</v>
      </c>
      <c r="J555" s="4" t="s">
        <v>74</v>
      </c>
      <c r="K555" s="1">
        <v>45468</v>
      </c>
      <c r="L555" s="4" t="s">
        <v>35</v>
      </c>
    </row>
    <row r="556" spans="1:12" x14ac:dyDescent="0.8">
      <c r="A556" s="4" t="s">
        <v>17951</v>
      </c>
      <c r="B556" s="4" t="s">
        <v>17952</v>
      </c>
      <c r="C556" s="4" t="s">
        <v>23881</v>
      </c>
      <c r="D556" s="4" t="s">
        <v>24706</v>
      </c>
      <c r="E556" s="6">
        <v>20</v>
      </c>
      <c r="F556" s="4" t="s">
        <v>29</v>
      </c>
      <c r="G556" s="4" t="s">
        <v>17953</v>
      </c>
      <c r="H556" s="6" t="s">
        <v>17954</v>
      </c>
      <c r="I556" s="4" t="s">
        <v>309</v>
      </c>
      <c r="J556" s="4" t="s">
        <v>74</v>
      </c>
      <c r="K556" s="1">
        <v>45507</v>
      </c>
      <c r="L556" s="4" t="s">
        <v>35</v>
      </c>
    </row>
    <row r="557" spans="1:12" x14ac:dyDescent="0.8">
      <c r="A557" s="4" t="s">
        <v>10660</v>
      </c>
      <c r="B557" s="4" t="s">
        <v>10661</v>
      </c>
      <c r="C557" s="4" t="s">
        <v>23920</v>
      </c>
      <c r="D557" s="4" t="s">
        <v>24646</v>
      </c>
      <c r="E557" s="6">
        <v>20</v>
      </c>
      <c r="F557" s="4" t="s">
        <v>29</v>
      </c>
      <c r="G557" s="4" t="s">
        <v>10662</v>
      </c>
      <c r="H557" s="6" t="s">
        <v>10663</v>
      </c>
      <c r="I557" s="4" t="s">
        <v>409</v>
      </c>
      <c r="J557" s="4" t="s">
        <v>34</v>
      </c>
      <c r="K557" s="1">
        <v>45523</v>
      </c>
      <c r="L557" s="4" t="s">
        <v>35</v>
      </c>
    </row>
    <row r="558" spans="1:12" x14ac:dyDescent="0.8">
      <c r="A558" s="4" t="s">
        <v>6505</v>
      </c>
      <c r="B558" s="4" t="s">
        <v>6506</v>
      </c>
      <c r="C558" s="4" t="s">
        <v>23849</v>
      </c>
      <c r="D558" s="4" t="s">
        <v>24789</v>
      </c>
      <c r="E558" s="6">
        <v>20</v>
      </c>
      <c r="F558" s="4" t="s">
        <v>14</v>
      </c>
      <c r="G558" s="4" t="s">
        <v>6507</v>
      </c>
      <c r="H558" s="6" t="s">
        <v>6508</v>
      </c>
      <c r="I558" s="4" t="s">
        <v>255</v>
      </c>
      <c r="J558" s="4" t="s">
        <v>145</v>
      </c>
      <c r="K558" s="1">
        <v>45529</v>
      </c>
      <c r="L558" s="4" t="s">
        <v>42</v>
      </c>
    </row>
    <row r="559" spans="1:12" x14ac:dyDescent="0.8">
      <c r="A559" s="4" t="s">
        <v>756</v>
      </c>
      <c r="B559" s="4" t="s">
        <v>757</v>
      </c>
      <c r="C559" s="4" t="s">
        <v>23842</v>
      </c>
      <c r="D559" s="4" t="s">
        <v>24427</v>
      </c>
      <c r="E559" s="6">
        <v>20</v>
      </c>
      <c r="F559" s="4" t="s">
        <v>14</v>
      </c>
      <c r="G559" s="4" t="s">
        <v>758</v>
      </c>
      <c r="H559" s="6" t="s">
        <v>759</v>
      </c>
      <c r="I559" s="4" t="s">
        <v>119</v>
      </c>
      <c r="J559" s="4" t="s">
        <v>55</v>
      </c>
      <c r="K559" s="1">
        <v>45531</v>
      </c>
      <c r="L559" s="4" t="s">
        <v>35</v>
      </c>
    </row>
    <row r="560" spans="1:12" x14ac:dyDescent="0.8">
      <c r="A560" s="4" t="s">
        <v>16038</v>
      </c>
      <c r="B560" s="4" t="s">
        <v>16039</v>
      </c>
      <c r="C560" s="4" t="s">
        <v>23793</v>
      </c>
      <c r="D560" s="4" t="s">
        <v>25099</v>
      </c>
      <c r="E560" s="6">
        <v>20</v>
      </c>
      <c r="F560" s="4" t="s">
        <v>14</v>
      </c>
      <c r="G560" s="4" t="s">
        <v>16040</v>
      </c>
      <c r="H560" s="6" t="s">
        <v>16041</v>
      </c>
      <c r="I560" s="4" t="s">
        <v>179</v>
      </c>
      <c r="J560" s="4" t="s">
        <v>180</v>
      </c>
      <c r="K560" s="1">
        <v>45556</v>
      </c>
      <c r="L560" s="4" t="s">
        <v>35</v>
      </c>
    </row>
    <row r="561" spans="1:12" x14ac:dyDescent="0.8">
      <c r="A561" s="4" t="s">
        <v>1369</v>
      </c>
      <c r="B561" s="4" t="s">
        <v>1370</v>
      </c>
      <c r="C561" s="4" t="s">
        <v>23849</v>
      </c>
      <c r="D561" s="4" t="s">
        <v>24457</v>
      </c>
      <c r="E561" s="6">
        <v>20</v>
      </c>
      <c r="F561" s="4" t="s">
        <v>14</v>
      </c>
      <c r="G561" s="4" t="s">
        <v>1371</v>
      </c>
      <c r="H561" s="6" t="s">
        <v>1372</v>
      </c>
      <c r="I561" s="4" t="s">
        <v>91</v>
      </c>
      <c r="J561" s="4" t="s">
        <v>92</v>
      </c>
      <c r="K561" s="1">
        <v>45594</v>
      </c>
      <c r="L561" s="4" t="s">
        <v>35</v>
      </c>
    </row>
    <row r="562" spans="1:12" x14ac:dyDescent="0.8">
      <c r="A562" s="4" t="s">
        <v>7059</v>
      </c>
      <c r="B562" s="4" t="s">
        <v>7060</v>
      </c>
      <c r="C562" s="4" t="s">
        <v>23799</v>
      </c>
      <c r="D562" s="4" t="s">
        <v>24430</v>
      </c>
      <c r="E562" s="6">
        <v>20</v>
      </c>
      <c r="F562" s="4" t="s">
        <v>14</v>
      </c>
      <c r="G562" s="4" t="s">
        <v>7061</v>
      </c>
      <c r="H562" s="6" t="s">
        <v>7062</v>
      </c>
      <c r="I562" s="4" t="s">
        <v>1448</v>
      </c>
      <c r="J562" s="4" t="s">
        <v>193</v>
      </c>
      <c r="K562" s="1">
        <v>45627</v>
      </c>
      <c r="L562" s="4" t="s">
        <v>35</v>
      </c>
    </row>
    <row r="563" spans="1:12" x14ac:dyDescent="0.8">
      <c r="A563" s="4" t="s">
        <v>9230</v>
      </c>
      <c r="B563" s="4" t="s">
        <v>9231</v>
      </c>
      <c r="C563" s="4" t="s">
        <v>23793</v>
      </c>
      <c r="D563" s="4" t="s">
        <v>23785</v>
      </c>
      <c r="E563" s="6">
        <v>20</v>
      </c>
      <c r="G563" s="4" t="s">
        <v>9232</v>
      </c>
      <c r="H563" s="6">
        <v>8817744253</v>
      </c>
      <c r="I563" s="4" t="s">
        <v>746</v>
      </c>
      <c r="J563" s="4" t="s">
        <v>145</v>
      </c>
      <c r="K563" s="1">
        <v>45641</v>
      </c>
      <c r="L563" s="4" t="s">
        <v>26</v>
      </c>
    </row>
    <row r="564" spans="1:12" x14ac:dyDescent="0.8">
      <c r="A564" s="4" t="s">
        <v>20105</v>
      </c>
      <c r="B564" s="4" t="s">
        <v>20106</v>
      </c>
      <c r="C564" s="4" t="s">
        <v>23848</v>
      </c>
      <c r="D564" s="4" t="s">
        <v>24597</v>
      </c>
      <c r="E564" s="6">
        <v>20</v>
      </c>
      <c r="F564" s="4" t="s">
        <v>14</v>
      </c>
      <c r="G564" s="4" t="s">
        <v>20107</v>
      </c>
      <c r="H564" s="6" t="s">
        <v>20108</v>
      </c>
      <c r="I564" s="4" t="s">
        <v>529</v>
      </c>
      <c r="J564" s="4" t="s">
        <v>55</v>
      </c>
      <c r="K564" s="1">
        <v>45677</v>
      </c>
      <c r="L564" s="4" t="s">
        <v>35</v>
      </c>
    </row>
    <row r="565" spans="1:12" x14ac:dyDescent="0.8">
      <c r="A565" s="4" t="s">
        <v>3357</v>
      </c>
      <c r="B565" s="4" t="s">
        <v>3358</v>
      </c>
      <c r="C565" s="4" t="s">
        <v>24040</v>
      </c>
      <c r="D565" s="4" t="s">
        <v>24602</v>
      </c>
      <c r="E565" s="6">
        <v>20</v>
      </c>
      <c r="F565" s="4" t="s">
        <v>29</v>
      </c>
      <c r="G565" s="4" t="s">
        <v>3359</v>
      </c>
      <c r="H565" s="6" t="s">
        <v>3360</v>
      </c>
      <c r="I565" s="4" t="s">
        <v>119</v>
      </c>
      <c r="J565" s="4" t="s">
        <v>55</v>
      </c>
      <c r="K565" s="1">
        <v>45709</v>
      </c>
      <c r="L565" s="4" t="s">
        <v>26</v>
      </c>
    </row>
    <row r="566" spans="1:12" x14ac:dyDescent="0.8">
      <c r="A566" s="4" t="s">
        <v>16872</v>
      </c>
      <c r="B566" s="4" t="s">
        <v>16873</v>
      </c>
      <c r="C566" s="4" t="s">
        <v>23967</v>
      </c>
      <c r="D566" s="4" t="s">
        <v>25115</v>
      </c>
      <c r="E566" s="6">
        <v>21</v>
      </c>
      <c r="F566" s="4" t="s">
        <v>29</v>
      </c>
      <c r="G566" s="4" t="s">
        <v>16874</v>
      </c>
      <c r="H566" s="6" t="s">
        <v>16875</v>
      </c>
      <c r="I566" s="4" t="s">
        <v>450</v>
      </c>
      <c r="J566" s="4" t="s">
        <v>138</v>
      </c>
      <c r="K566" s="1">
        <v>43917</v>
      </c>
      <c r="L566" s="4" t="s">
        <v>42</v>
      </c>
    </row>
    <row r="567" spans="1:12" x14ac:dyDescent="0.8">
      <c r="A567" s="4" t="s">
        <v>3343</v>
      </c>
      <c r="B567" s="4" t="s">
        <v>3344</v>
      </c>
      <c r="C567" s="4" t="s">
        <v>23792</v>
      </c>
      <c r="D567" s="4" t="s">
        <v>24370</v>
      </c>
      <c r="E567" s="6">
        <v>21</v>
      </c>
      <c r="F567" s="4" t="s">
        <v>14</v>
      </c>
      <c r="G567" s="4" t="s">
        <v>3345</v>
      </c>
      <c r="H567" s="6" t="s">
        <v>3346</v>
      </c>
      <c r="I567" s="4" t="s">
        <v>73</v>
      </c>
      <c r="J567" s="4" t="s">
        <v>74</v>
      </c>
      <c r="K567" s="1">
        <v>43982</v>
      </c>
      <c r="L567" s="4" t="s">
        <v>35</v>
      </c>
    </row>
    <row r="568" spans="1:12" x14ac:dyDescent="0.8">
      <c r="A568" s="4" t="s">
        <v>12606</v>
      </c>
      <c r="B568" s="4" t="s">
        <v>12607</v>
      </c>
      <c r="C568" s="4" t="s">
        <v>24180</v>
      </c>
      <c r="D568" s="4" t="s">
        <v>24432</v>
      </c>
      <c r="E568" s="6">
        <v>21</v>
      </c>
      <c r="F568" s="4" t="s">
        <v>29</v>
      </c>
      <c r="G568" s="4" t="s">
        <v>12608</v>
      </c>
      <c r="H568" s="6" t="s">
        <v>12609</v>
      </c>
      <c r="I568" s="4" t="s">
        <v>796</v>
      </c>
      <c r="J568" s="4" t="s">
        <v>19</v>
      </c>
      <c r="K568" s="1">
        <v>43986</v>
      </c>
      <c r="L568" s="4" t="s">
        <v>35</v>
      </c>
    </row>
    <row r="569" spans="1:12" x14ac:dyDescent="0.8">
      <c r="A569" s="4" t="s">
        <v>19420</v>
      </c>
      <c r="B569" s="4" t="s">
        <v>19421</v>
      </c>
      <c r="C569" s="4" t="s">
        <v>24219</v>
      </c>
      <c r="D569" s="4" t="s">
        <v>24453</v>
      </c>
      <c r="E569" s="6">
        <v>21</v>
      </c>
      <c r="F569" s="4" t="s">
        <v>29</v>
      </c>
      <c r="G569" s="4" t="s">
        <v>19422</v>
      </c>
      <c r="H569" s="6" t="s">
        <v>19423</v>
      </c>
      <c r="J569" s="4" t="s">
        <v>55</v>
      </c>
      <c r="K569" s="1">
        <v>43991</v>
      </c>
      <c r="L569" s="4" t="s">
        <v>42</v>
      </c>
    </row>
    <row r="570" spans="1:12" x14ac:dyDescent="0.8">
      <c r="A570" s="4" t="s">
        <v>7346</v>
      </c>
      <c r="B570" s="4" t="s">
        <v>7347</v>
      </c>
      <c r="C570" s="4" t="s">
        <v>24176</v>
      </c>
      <c r="D570" s="4" t="s">
        <v>24487</v>
      </c>
      <c r="E570" s="6">
        <v>21</v>
      </c>
      <c r="F570" s="4" t="s">
        <v>14</v>
      </c>
      <c r="G570" s="4" t="s">
        <v>7348</v>
      </c>
      <c r="H570" s="6" t="s">
        <v>7349</v>
      </c>
      <c r="I570" s="4" t="s">
        <v>1448</v>
      </c>
      <c r="J570" s="4" t="s">
        <v>193</v>
      </c>
      <c r="K570" s="1">
        <v>43999</v>
      </c>
      <c r="L570" s="4" t="s">
        <v>35</v>
      </c>
    </row>
    <row r="571" spans="1:12" x14ac:dyDescent="0.8">
      <c r="A571" s="4" t="s">
        <v>5432</v>
      </c>
      <c r="B571" s="4" t="s">
        <v>5433</v>
      </c>
      <c r="C571" s="4" t="s">
        <v>23801</v>
      </c>
      <c r="D571" s="4" t="s">
        <v>24391</v>
      </c>
      <c r="E571" s="6">
        <v>21</v>
      </c>
      <c r="F571" s="4" t="s">
        <v>14</v>
      </c>
      <c r="G571" s="4" t="s">
        <v>5434</v>
      </c>
      <c r="H571" s="6" t="s">
        <v>5435</v>
      </c>
      <c r="I571" s="4" t="s">
        <v>54</v>
      </c>
      <c r="J571" s="4" t="s">
        <v>55</v>
      </c>
      <c r="K571" s="1">
        <v>44007</v>
      </c>
      <c r="L571" s="4" t="s">
        <v>35</v>
      </c>
    </row>
    <row r="572" spans="1:12" x14ac:dyDescent="0.8">
      <c r="A572" s="4" t="s">
        <v>8945</v>
      </c>
      <c r="B572" s="4" t="s">
        <v>8946</v>
      </c>
      <c r="C572" s="4" t="s">
        <v>23796</v>
      </c>
      <c r="D572" s="4" t="s">
        <v>24914</v>
      </c>
      <c r="E572" s="6">
        <v>21</v>
      </c>
      <c r="F572" s="4" t="s">
        <v>14</v>
      </c>
      <c r="G572" s="4" t="s">
        <v>8947</v>
      </c>
      <c r="H572" s="6" t="s">
        <v>8948</v>
      </c>
      <c r="I572" s="4" t="s">
        <v>18</v>
      </c>
      <c r="J572" s="4" t="s">
        <v>19</v>
      </c>
      <c r="K572" s="1">
        <v>44011</v>
      </c>
      <c r="L572" s="4" t="s">
        <v>35</v>
      </c>
    </row>
    <row r="573" spans="1:12" x14ac:dyDescent="0.8">
      <c r="A573" s="4" t="s">
        <v>17487</v>
      </c>
      <c r="B573" s="4" t="s">
        <v>17488</v>
      </c>
      <c r="C573" s="4" t="s">
        <v>23835</v>
      </c>
      <c r="D573" s="4" t="s">
        <v>23823</v>
      </c>
      <c r="E573" s="6">
        <v>21</v>
      </c>
      <c r="F573" s="4" t="s">
        <v>14</v>
      </c>
      <c r="G573" s="4" t="s">
        <v>17489</v>
      </c>
      <c r="H573" s="6" t="s">
        <v>17490</v>
      </c>
      <c r="I573" s="4" t="s">
        <v>186</v>
      </c>
      <c r="J573" s="4" t="s">
        <v>74</v>
      </c>
      <c r="K573" s="1">
        <v>44036</v>
      </c>
      <c r="L573" s="4" t="s">
        <v>42</v>
      </c>
    </row>
    <row r="574" spans="1:12" x14ac:dyDescent="0.8">
      <c r="A574" s="4" t="s">
        <v>13140</v>
      </c>
      <c r="B574" s="4" t="s">
        <v>13141</v>
      </c>
      <c r="C574" s="4" t="s">
        <v>24049</v>
      </c>
      <c r="D574" s="4" t="s">
        <v>24576</v>
      </c>
      <c r="E574" s="6">
        <v>21</v>
      </c>
      <c r="F574" s="4" t="s">
        <v>14</v>
      </c>
      <c r="G574" s="4" t="s">
        <v>13142</v>
      </c>
      <c r="H574" s="6" t="s">
        <v>13143</v>
      </c>
      <c r="I574" s="4" t="s">
        <v>2104</v>
      </c>
      <c r="J574" s="4" t="s">
        <v>180</v>
      </c>
      <c r="K574" s="1">
        <v>44072</v>
      </c>
      <c r="L574" s="4" t="s">
        <v>26</v>
      </c>
    </row>
    <row r="575" spans="1:12" x14ac:dyDescent="0.8">
      <c r="A575" s="4" t="s">
        <v>15985</v>
      </c>
      <c r="B575" s="4" t="s">
        <v>15986</v>
      </c>
      <c r="C575" s="4" t="s">
        <v>23973</v>
      </c>
      <c r="D575" s="4" t="s">
        <v>24372</v>
      </c>
      <c r="E575" s="6">
        <v>21</v>
      </c>
      <c r="F575" s="4" t="s">
        <v>108</v>
      </c>
      <c r="G575" s="4" t="s">
        <v>15987</v>
      </c>
      <c r="H575" s="6" t="s">
        <v>15988</v>
      </c>
      <c r="I575" s="4" t="s">
        <v>510</v>
      </c>
      <c r="J575" s="4" t="s">
        <v>126</v>
      </c>
      <c r="K575" s="1">
        <v>44112</v>
      </c>
      <c r="L575" s="4" t="s">
        <v>42</v>
      </c>
    </row>
    <row r="576" spans="1:12" x14ac:dyDescent="0.8">
      <c r="A576" s="4" t="s">
        <v>14098</v>
      </c>
      <c r="B576" s="4" t="s">
        <v>14099</v>
      </c>
      <c r="C576" s="4" t="s">
        <v>24271</v>
      </c>
      <c r="D576" s="4" t="s">
        <v>24483</v>
      </c>
      <c r="E576" s="6">
        <v>21</v>
      </c>
      <c r="F576" s="4" t="s">
        <v>14</v>
      </c>
      <c r="G576" s="4" t="s">
        <v>14100</v>
      </c>
      <c r="H576" s="6" t="s">
        <v>14101</v>
      </c>
      <c r="I576" s="4" t="s">
        <v>303</v>
      </c>
      <c r="J576" s="4" t="s">
        <v>221</v>
      </c>
      <c r="K576" s="1">
        <v>44136</v>
      </c>
      <c r="L576" s="4" t="s">
        <v>35</v>
      </c>
    </row>
    <row r="577" spans="1:12" x14ac:dyDescent="0.8">
      <c r="A577" s="4" t="s">
        <v>5699</v>
      </c>
      <c r="B577" s="4" t="s">
        <v>5700</v>
      </c>
      <c r="C577" s="4" t="s">
        <v>23792</v>
      </c>
      <c r="D577" s="4" t="s">
        <v>24832</v>
      </c>
      <c r="E577" s="6">
        <v>21</v>
      </c>
      <c r="F577" s="4" t="s">
        <v>14</v>
      </c>
      <c r="G577" s="4" t="s">
        <v>5701</v>
      </c>
      <c r="H577" s="6" t="s">
        <v>5702</v>
      </c>
      <c r="I577" s="4" t="s">
        <v>952</v>
      </c>
      <c r="J577" s="4" t="s">
        <v>126</v>
      </c>
      <c r="K577" s="1">
        <v>44136</v>
      </c>
      <c r="L577" s="4" t="s">
        <v>35</v>
      </c>
    </row>
    <row r="578" spans="1:12" x14ac:dyDescent="0.8">
      <c r="A578" s="4" t="s">
        <v>15691</v>
      </c>
      <c r="B578" s="4" t="s">
        <v>15692</v>
      </c>
      <c r="C578" s="4" t="s">
        <v>24291</v>
      </c>
      <c r="D578" s="4" t="s">
        <v>24863</v>
      </c>
      <c r="E578" s="6">
        <v>21</v>
      </c>
      <c r="F578" s="4" t="s">
        <v>14</v>
      </c>
      <c r="G578" s="4" t="s">
        <v>15693</v>
      </c>
      <c r="H578" s="6" t="s">
        <v>15694</v>
      </c>
      <c r="I578" s="4" t="s">
        <v>529</v>
      </c>
      <c r="J578" s="4" t="s">
        <v>55</v>
      </c>
      <c r="K578" s="1">
        <v>44170</v>
      </c>
      <c r="L578" s="4" t="s">
        <v>42</v>
      </c>
    </row>
    <row r="579" spans="1:12" x14ac:dyDescent="0.8">
      <c r="A579" s="4" t="s">
        <v>13850</v>
      </c>
      <c r="B579" s="4" t="s">
        <v>13851</v>
      </c>
      <c r="C579" s="4" t="s">
        <v>23977</v>
      </c>
      <c r="D579" s="4" t="s">
        <v>24429</v>
      </c>
      <c r="E579" s="6">
        <v>21</v>
      </c>
      <c r="F579" s="4" t="s">
        <v>29</v>
      </c>
      <c r="G579" s="4" t="s">
        <v>13852</v>
      </c>
      <c r="H579" s="6" t="s">
        <v>13853</v>
      </c>
      <c r="I579" s="4" t="s">
        <v>25</v>
      </c>
      <c r="J579" s="4" t="s">
        <v>19</v>
      </c>
      <c r="K579" s="1">
        <v>44171</v>
      </c>
      <c r="L579" s="4" t="s">
        <v>35</v>
      </c>
    </row>
    <row r="580" spans="1:12" x14ac:dyDescent="0.8">
      <c r="A580" s="4" t="s">
        <v>15143</v>
      </c>
      <c r="B580" s="4" t="s">
        <v>15144</v>
      </c>
      <c r="C580" s="4" t="s">
        <v>23854</v>
      </c>
      <c r="D580" s="4" t="s">
        <v>24708</v>
      </c>
      <c r="E580" s="6">
        <v>21</v>
      </c>
      <c r="F580" s="4" t="s">
        <v>14</v>
      </c>
      <c r="G580" s="4" t="s">
        <v>15145</v>
      </c>
      <c r="H580" s="6" t="s">
        <v>15146</v>
      </c>
      <c r="I580" s="4" t="s">
        <v>249</v>
      </c>
      <c r="J580" s="4" t="s">
        <v>55</v>
      </c>
      <c r="K580" s="1">
        <v>44291</v>
      </c>
      <c r="L580" s="4" t="s">
        <v>42</v>
      </c>
    </row>
    <row r="581" spans="1:12" x14ac:dyDescent="0.8">
      <c r="A581" s="4" t="s">
        <v>6139</v>
      </c>
      <c r="B581" s="4" t="s">
        <v>6140</v>
      </c>
      <c r="C581" s="4" t="s">
        <v>24146</v>
      </c>
      <c r="D581" s="4" t="s">
        <v>24852</v>
      </c>
      <c r="E581" s="6">
        <v>21</v>
      </c>
      <c r="F581" s="4" t="s">
        <v>14</v>
      </c>
      <c r="G581" s="4" t="s">
        <v>6141</v>
      </c>
      <c r="H581" s="6" t="s">
        <v>6142</v>
      </c>
      <c r="I581" s="4" t="s">
        <v>249</v>
      </c>
      <c r="J581" s="4" t="s">
        <v>55</v>
      </c>
      <c r="K581" s="1">
        <v>44309</v>
      </c>
      <c r="L581" s="4" t="s">
        <v>42</v>
      </c>
    </row>
    <row r="582" spans="1:12" x14ac:dyDescent="0.8">
      <c r="A582" s="4" t="s">
        <v>7258</v>
      </c>
      <c r="B582" s="4" t="s">
        <v>7259</v>
      </c>
      <c r="C582" s="4" t="s">
        <v>24126</v>
      </c>
      <c r="D582" s="4" t="s">
        <v>24457</v>
      </c>
      <c r="E582" s="6">
        <v>21</v>
      </c>
      <c r="F582" s="4" t="s">
        <v>14</v>
      </c>
      <c r="G582" s="4" t="s">
        <v>7260</v>
      </c>
      <c r="H582" s="6">
        <f>1-315-795-9043</f>
        <v>-10152</v>
      </c>
      <c r="I582" s="4" t="s">
        <v>573</v>
      </c>
      <c r="J582" s="4" t="s">
        <v>193</v>
      </c>
      <c r="K582" s="1">
        <v>44318</v>
      </c>
      <c r="L582" s="4" t="s">
        <v>35</v>
      </c>
    </row>
    <row r="583" spans="1:12" x14ac:dyDescent="0.8">
      <c r="A583" s="4" t="s">
        <v>20189</v>
      </c>
      <c r="B583" s="4" t="s">
        <v>20190</v>
      </c>
      <c r="C583" s="4" t="s">
        <v>24116</v>
      </c>
      <c r="D583" s="4" t="s">
        <v>23969</v>
      </c>
      <c r="E583" s="6">
        <v>21</v>
      </c>
      <c r="F583" s="4" t="s">
        <v>14</v>
      </c>
      <c r="G583" s="4" t="s">
        <v>20191</v>
      </c>
      <c r="H583" s="6" t="s">
        <v>20192</v>
      </c>
      <c r="I583" s="4" t="s">
        <v>1209</v>
      </c>
      <c r="J583" s="4" t="s">
        <v>92</v>
      </c>
      <c r="K583" s="1">
        <v>44320</v>
      </c>
      <c r="L583" s="4" t="s">
        <v>26</v>
      </c>
    </row>
    <row r="584" spans="1:12" x14ac:dyDescent="0.8">
      <c r="A584" s="4" t="s">
        <v>15060</v>
      </c>
      <c r="E584" s="6">
        <v>21</v>
      </c>
      <c r="F584" s="4" t="s">
        <v>14</v>
      </c>
      <c r="G584" s="4" t="s">
        <v>3402</v>
      </c>
      <c r="H584" s="6">
        <v>2339137587</v>
      </c>
      <c r="I584" s="4" t="s">
        <v>119</v>
      </c>
      <c r="J584" s="4" t="s">
        <v>55</v>
      </c>
      <c r="K584" s="1">
        <v>44336</v>
      </c>
      <c r="L584" s="4" t="s">
        <v>42</v>
      </c>
    </row>
    <row r="585" spans="1:12" x14ac:dyDescent="0.8">
      <c r="A585" s="4" t="s">
        <v>20552</v>
      </c>
      <c r="B585" s="4" t="s">
        <v>20553</v>
      </c>
      <c r="C585" s="4" t="s">
        <v>24050</v>
      </c>
      <c r="D585" s="4" t="s">
        <v>24590</v>
      </c>
      <c r="E585" s="6">
        <v>21</v>
      </c>
      <c r="F585" s="4" t="s">
        <v>14</v>
      </c>
      <c r="G585" s="4" t="s">
        <v>20554</v>
      </c>
      <c r="H585" s="6" t="s">
        <v>20555</v>
      </c>
      <c r="I585" s="4" t="s">
        <v>558</v>
      </c>
      <c r="J585" s="4" t="s">
        <v>55</v>
      </c>
      <c r="K585" s="1">
        <v>44360</v>
      </c>
      <c r="L585" s="4" t="s">
        <v>42</v>
      </c>
    </row>
    <row r="586" spans="1:12" x14ac:dyDescent="0.8">
      <c r="A586" s="4" t="s">
        <v>8744</v>
      </c>
      <c r="B586" s="4" t="s">
        <v>8745</v>
      </c>
      <c r="C586" s="4" t="s">
        <v>23748</v>
      </c>
      <c r="D586" s="4" t="s">
        <v>24931</v>
      </c>
      <c r="E586" s="6">
        <v>21</v>
      </c>
      <c r="F586" s="4" t="s">
        <v>14</v>
      </c>
      <c r="G586" s="4" t="s">
        <v>8746</v>
      </c>
      <c r="H586" s="6" t="s">
        <v>8747</v>
      </c>
      <c r="I586" s="4" t="s">
        <v>227</v>
      </c>
      <c r="J586" s="4" t="s">
        <v>221</v>
      </c>
      <c r="K586" s="1">
        <v>44400</v>
      </c>
      <c r="L586" s="4" t="s">
        <v>35</v>
      </c>
    </row>
    <row r="587" spans="1:12" x14ac:dyDescent="0.8">
      <c r="A587" s="4" t="s">
        <v>6217</v>
      </c>
      <c r="B587" s="4" t="s">
        <v>6218</v>
      </c>
      <c r="C587" s="4" t="s">
        <v>24032</v>
      </c>
      <c r="D587" s="4" t="s">
        <v>24430</v>
      </c>
      <c r="E587" s="6">
        <v>21</v>
      </c>
      <c r="F587" s="4" t="s">
        <v>29</v>
      </c>
      <c r="G587" s="4" t="s">
        <v>6219</v>
      </c>
      <c r="H587" s="6" t="s">
        <v>6220</v>
      </c>
      <c r="I587" s="4" t="s">
        <v>529</v>
      </c>
      <c r="J587" s="4" t="s">
        <v>55</v>
      </c>
      <c r="K587" s="1">
        <v>44428</v>
      </c>
      <c r="L587" s="4" t="s">
        <v>35</v>
      </c>
    </row>
    <row r="588" spans="1:12" x14ac:dyDescent="0.8">
      <c r="A588" s="4" t="s">
        <v>9122</v>
      </c>
      <c r="B588" s="4" t="s">
        <v>9123</v>
      </c>
      <c r="C588" s="4" t="s">
        <v>23897</v>
      </c>
      <c r="D588" s="4" t="s">
        <v>24445</v>
      </c>
      <c r="E588" s="6">
        <v>21</v>
      </c>
      <c r="F588" s="4" t="s">
        <v>14</v>
      </c>
      <c r="G588" s="4" t="s">
        <v>9124</v>
      </c>
      <c r="H588" s="6" t="s">
        <v>9125</v>
      </c>
      <c r="I588" s="4" t="s">
        <v>558</v>
      </c>
      <c r="J588" s="4" t="s">
        <v>55</v>
      </c>
      <c r="K588" s="1">
        <v>44433</v>
      </c>
      <c r="L588" s="4" t="s">
        <v>35</v>
      </c>
    </row>
    <row r="589" spans="1:12" x14ac:dyDescent="0.8">
      <c r="A589" s="4" t="s">
        <v>14232</v>
      </c>
      <c r="B589" s="4" t="s">
        <v>14233</v>
      </c>
      <c r="C589" s="4" t="s">
        <v>23763</v>
      </c>
      <c r="D589" s="4" t="s">
        <v>25007</v>
      </c>
      <c r="E589" s="6">
        <v>21</v>
      </c>
      <c r="F589" s="4" t="s">
        <v>108</v>
      </c>
      <c r="G589" s="4" t="s">
        <v>14234</v>
      </c>
      <c r="H589" s="6" t="s">
        <v>14235</v>
      </c>
      <c r="I589" s="4" t="s">
        <v>73</v>
      </c>
      <c r="J589" s="4" t="s">
        <v>74</v>
      </c>
      <c r="K589" s="1">
        <v>44452</v>
      </c>
      <c r="L589" s="4" t="s">
        <v>35</v>
      </c>
    </row>
    <row r="590" spans="1:12" x14ac:dyDescent="0.8">
      <c r="A590" s="4" t="s">
        <v>19148</v>
      </c>
      <c r="B590" s="4" t="s">
        <v>19149</v>
      </c>
      <c r="C590" s="4" t="s">
        <v>24216</v>
      </c>
      <c r="D590" s="4" t="s">
        <v>25143</v>
      </c>
      <c r="E590" s="6">
        <v>21</v>
      </c>
      <c r="F590" s="4" t="s">
        <v>14</v>
      </c>
      <c r="G590" s="4" t="s">
        <v>19150</v>
      </c>
      <c r="H590" s="6" t="s">
        <v>19151</v>
      </c>
      <c r="I590" s="4" t="s">
        <v>1448</v>
      </c>
      <c r="J590" s="4" t="s">
        <v>193</v>
      </c>
      <c r="K590" s="1">
        <v>44454</v>
      </c>
      <c r="L590" s="4" t="s">
        <v>42</v>
      </c>
    </row>
    <row r="591" spans="1:12" x14ac:dyDescent="0.8">
      <c r="A591" s="4" t="s">
        <v>13588</v>
      </c>
      <c r="B591" s="4" t="s">
        <v>13589</v>
      </c>
      <c r="C591" s="4" t="s">
        <v>23835</v>
      </c>
      <c r="D591" s="4" t="s">
        <v>24539</v>
      </c>
      <c r="E591" s="6">
        <v>21</v>
      </c>
      <c r="F591" s="4" t="s">
        <v>14</v>
      </c>
      <c r="G591" s="4" t="s">
        <v>13590</v>
      </c>
      <c r="H591" s="6" t="s">
        <v>13591</v>
      </c>
      <c r="I591" s="4" t="s">
        <v>350</v>
      </c>
      <c r="J591" s="4" t="s">
        <v>34</v>
      </c>
      <c r="K591" s="1">
        <v>44492</v>
      </c>
      <c r="L591" s="4" t="s">
        <v>35</v>
      </c>
    </row>
    <row r="592" spans="1:12" x14ac:dyDescent="0.8">
      <c r="A592" s="4" t="s">
        <v>11500</v>
      </c>
      <c r="B592" s="4" t="s">
        <v>11501</v>
      </c>
      <c r="C592" s="4" t="s">
        <v>23775</v>
      </c>
      <c r="D592" s="4" t="s">
        <v>25016</v>
      </c>
      <c r="E592" s="6">
        <v>21</v>
      </c>
      <c r="F592" s="4" t="s">
        <v>29</v>
      </c>
      <c r="G592" s="4" t="s">
        <v>11502</v>
      </c>
      <c r="H592" s="6" t="s">
        <v>11503</v>
      </c>
      <c r="I592" s="4" t="s">
        <v>553</v>
      </c>
      <c r="J592" s="4" t="s">
        <v>221</v>
      </c>
      <c r="K592" s="1">
        <v>44494</v>
      </c>
      <c r="L592" s="4" t="s">
        <v>35</v>
      </c>
    </row>
    <row r="593" spans="1:12" x14ac:dyDescent="0.8">
      <c r="A593" s="4" t="s">
        <v>4780</v>
      </c>
      <c r="B593" s="4" t="s">
        <v>4781</v>
      </c>
      <c r="C593" s="4" t="s">
        <v>23920</v>
      </c>
      <c r="D593" s="4" t="s">
        <v>24555</v>
      </c>
      <c r="E593" s="6">
        <v>21</v>
      </c>
      <c r="F593" s="4" t="s">
        <v>29</v>
      </c>
      <c r="G593" s="4" t="s">
        <v>4782</v>
      </c>
      <c r="H593" s="6" t="s">
        <v>4783</v>
      </c>
      <c r="I593" s="4" t="s">
        <v>303</v>
      </c>
      <c r="J593" s="4" t="s">
        <v>221</v>
      </c>
      <c r="K593" s="1">
        <v>44494</v>
      </c>
      <c r="L593" s="4" t="s">
        <v>35</v>
      </c>
    </row>
    <row r="594" spans="1:12" x14ac:dyDescent="0.8">
      <c r="A594" s="4" t="s">
        <v>18858</v>
      </c>
      <c r="B594" s="4" t="s">
        <v>18859</v>
      </c>
      <c r="C594" s="4" t="s">
        <v>23852</v>
      </c>
      <c r="D594" s="4" t="s">
        <v>25027</v>
      </c>
      <c r="E594" s="6">
        <v>21</v>
      </c>
      <c r="F594" s="4" t="s">
        <v>14</v>
      </c>
      <c r="G594" s="4" t="s">
        <v>18860</v>
      </c>
      <c r="H594" s="6" t="s">
        <v>18861</v>
      </c>
      <c r="I594" s="4" t="s">
        <v>558</v>
      </c>
      <c r="J594" s="4" t="s">
        <v>55</v>
      </c>
      <c r="K594" s="1">
        <v>44558</v>
      </c>
      <c r="L594" s="4" t="s">
        <v>35</v>
      </c>
    </row>
    <row r="595" spans="1:12" x14ac:dyDescent="0.8">
      <c r="A595" s="4" t="s">
        <v>12281</v>
      </c>
      <c r="B595" s="4" t="s">
        <v>12282</v>
      </c>
      <c r="C595" s="4" t="s">
        <v>24024</v>
      </c>
      <c r="D595" s="4" t="s">
        <v>24443</v>
      </c>
      <c r="E595" s="6">
        <v>21</v>
      </c>
      <c r="F595" s="4" t="s">
        <v>108</v>
      </c>
      <c r="G595" s="4" t="s">
        <v>12283</v>
      </c>
      <c r="H595" s="6" t="s">
        <v>12284</v>
      </c>
      <c r="I595" s="4" t="s">
        <v>73</v>
      </c>
      <c r="J595" s="4" t="s">
        <v>74</v>
      </c>
      <c r="K595" s="1">
        <v>44560</v>
      </c>
      <c r="L595" s="4" t="s">
        <v>35</v>
      </c>
    </row>
    <row r="596" spans="1:12" x14ac:dyDescent="0.8">
      <c r="A596" s="4" t="s">
        <v>2679</v>
      </c>
      <c r="B596" s="4" t="s">
        <v>2680</v>
      </c>
      <c r="C596" s="4" t="s">
        <v>23833</v>
      </c>
      <c r="D596" s="4" t="s">
        <v>24338</v>
      </c>
      <c r="E596" s="6">
        <v>21</v>
      </c>
      <c r="F596" s="4" t="s">
        <v>14</v>
      </c>
      <c r="G596" s="4" t="s">
        <v>2681</v>
      </c>
      <c r="H596" s="6" t="s">
        <v>2682</v>
      </c>
      <c r="I596" s="4" t="s">
        <v>260</v>
      </c>
      <c r="J596" s="4" t="s">
        <v>113</v>
      </c>
      <c r="K596" s="1">
        <v>44564</v>
      </c>
      <c r="L596" s="4" t="s">
        <v>35</v>
      </c>
    </row>
    <row r="597" spans="1:12" x14ac:dyDescent="0.8">
      <c r="A597" s="4" t="s">
        <v>14802</v>
      </c>
      <c r="B597" s="4" t="s">
        <v>13414</v>
      </c>
      <c r="C597" s="4" t="s">
        <v>23881</v>
      </c>
      <c r="D597" s="4" t="s">
        <v>24331</v>
      </c>
      <c r="E597" s="6">
        <v>21</v>
      </c>
      <c r="F597" s="4" t="s">
        <v>29</v>
      </c>
      <c r="G597" s="4" t="s">
        <v>14803</v>
      </c>
      <c r="H597" s="6" t="s">
        <v>14804</v>
      </c>
      <c r="I597" s="4" t="s">
        <v>558</v>
      </c>
      <c r="J597" s="4" t="s">
        <v>55</v>
      </c>
      <c r="K597" s="1">
        <v>44591</v>
      </c>
      <c r="L597" s="4" t="s">
        <v>26</v>
      </c>
    </row>
    <row r="598" spans="1:12" x14ac:dyDescent="0.8">
      <c r="A598" s="4" t="s">
        <v>1054</v>
      </c>
      <c r="B598" s="4" t="s">
        <v>1055</v>
      </c>
      <c r="C598" s="4" t="s">
        <v>23875</v>
      </c>
      <c r="D598" s="4" t="s">
        <v>24427</v>
      </c>
      <c r="E598" s="6">
        <v>21</v>
      </c>
      <c r="F598" s="4" t="s">
        <v>14</v>
      </c>
      <c r="G598" s="4" t="s">
        <v>1056</v>
      </c>
      <c r="H598" s="6" t="s">
        <v>1057</v>
      </c>
      <c r="I598" s="4" t="s">
        <v>173</v>
      </c>
      <c r="J598" s="4" t="s">
        <v>62</v>
      </c>
      <c r="K598" s="1">
        <v>44609</v>
      </c>
      <c r="L598" s="4" t="s">
        <v>35</v>
      </c>
    </row>
    <row r="599" spans="1:12" x14ac:dyDescent="0.8">
      <c r="A599" s="4" t="s">
        <v>21814</v>
      </c>
      <c r="B599" s="4" t="s">
        <v>21815</v>
      </c>
      <c r="C599" s="4" t="s">
        <v>23791</v>
      </c>
      <c r="D599" s="4" t="s">
        <v>24882</v>
      </c>
      <c r="E599" s="6">
        <v>21</v>
      </c>
      <c r="F599" s="4" t="s">
        <v>29</v>
      </c>
      <c r="G599" s="4" t="s">
        <v>21816</v>
      </c>
      <c r="H599" s="6" t="s">
        <v>21817</v>
      </c>
      <c r="I599" s="4" t="s">
        <v>161</v>
      </c>
      <c r="J599" s="4" t="s">
        <v>113</v>
      </c>
      <c r="K599" s="1">
        <v>44622</v>
      </c>
      <c r="L599" s="4" t="s">
        <v>35</v>
      </c>
    </row>
    <row r="600" spans="1:12" x14ac:dyDescent="0.8">
      <c r="A600" s="4" t="s">
        <v>22631</v>
      </c>
      <c r="B600" s="4" t="s">
        <v>22632</v>
      </c>
      <c r="C600" s="4" t="s">
        <v>23999</v>
      </c>
      <c r="D600" s="4" t="s">
        <v>24530</v>
      </c>
      <c r="E600" s="6">
        <v>21</v>
      </c>
      <c r="F600" s="4" t="s">
        <v>14</v>
      </c>
      <c r="G600" s="4" t="s">
        <v>22633</v>
      </c>
      <c r="H600" s="6" t="s">
        <v>22634</v>
      </c>
      <c r="I600" s="4" t="s">
        <v>167</v>
      </c>
      <c r="J600" s="4" t="s">
        <v>138</v>
      </c>
      <c r="K600" s="1">
        <v>44639</v>
      </c>
      <c r="L600" s="4" t="s">
        <v>35</v>
      </c>
    </row>
    <row r="601" spans="1:12" x14ac:dyDescent="0.8">
      <c r="A601" s="4" t="s">
        <v>17447</v>
      </c>
      <c r="B601" s="4" t="s">
        <v>17448</v>
      </c>
      <c r="C601" s="4" t="s">
        <v>23745</v>
      </c>
      <c r="D601" s="4" t="s">
        <v>24658</v>
      </c>
      <c r="E601" s="6">
        <v>21</v>
      </c>
      <c r="F601" s="4" t="s">
        <v>29</v>
      </c>
      <c r="G601" s="4" t="s">
        <v>17449</v>
      </c>
      <c r="H601" s="6" t="s">
        <v>17450</v>
      </c>
      <c r="I601" s="4" t="s">
        <v>119</v>
      </c>
      <c r="J601" s="4" t="s">
        <v>55</v>
      </c>
      <c r="K601" s="1">
        <v>44643</v>
      </c>
      <c r="L601" s="4" t="s">
        <v>35</v>
      </c>
    </row>
    <row r="602" spans="1:12" x14ac:dyDescent="0.8">
      <c r="A602" s="4" t="s">
        <v>20480</v>
      </c>
      <c r="B602" s="4" t="s">
        <v>20481</v>
      </c>
      <c r="C602" s="4" t="s">
        <v>23827</v>
      </c>
      <c r="D602" s="4" t="s">
        <v>25032</v>
      </c>
      <c r="E602" s="6">
        <v>21</v>
      </c>
      <c r="F602" s="4" t="s">
        <v>29</v>
      </c>
      <c r="G602" s="4" t="s">
        <v>17644</v>
      </c>
      <c r="H602" s="6" t="s">
        <v>20482</v>
      </c>
      <c r="I602" s="4" t="s">
        <v>573</v>
      </c>
      <c r="K602" s="1">
        <v>44664</v>
      </c>
      <c r="L602" s="4" t="s">
        <v>26</v>
      </c>
    </row>
    <row r="603" spans="1:12" x14ac:dyDescent="0.8">
      <c r="A603" s="4" t="s">
        <v>11094</v>
      </c>
      <c r="B603" s="4" t="s">
        <v>11095</v>
      </c>
      <c r="C603" s="4" t="s">
        <v>23871</v>
      </c>
      <c r="D603" s="4" t="s">
        <v>24034</v>
      </c>
      <c r="E603" s="6">
        <v>21</v>
      </c>
      <c r="F603" s="4" t="s">
        <v>29</v>
      </c>
      <c r="G603" s="4" t="s">
        <v>11096</v>
      </c>
      <c r="H603" s="6" t="s">
        <v>11097</v>
      </c>
      <c r="I603" s="4" t="s">
        <v>119</v>
      </c>
      <c r="J603" s="4" t="s">
        <v>55</v>
      </c>
      <c r="K603" s="1">
        <v>44685</v>
      </c>
      <c r="L603" s="4" t="s">
        <v>35</v>
      </c>
    </row>
    <row r="604" spans="1:12" x14ac:dyDescent="0.8">
      <c r="A604" s="4" t="s">
        <v>20971</v>
      </c>
      <c r="B604" s="4" t="s">
        <v>20972</v>
      </c>
      <c r="C604" s="4" t="s">
        <v>23809</v>
      </c>
      <c r="D604" s="4" t="s">
        <v>24411</v>
      </c>
      <c r="E604" s="6">
        <v>21</v>
      </c>
      <c r="F604" s="4" t="s">
        <v>29</v>
      </c>
      <c r="G604" s="4" t="s">
        <v>20973</v>
      </c>
      <c r="H604" s="6" t="s">
        <v>20974</v>
      </c>
      <c r="I604" s="4" t="s">
        <v>270</v>
      </c>
      <c r="J604" s="4" t="s">
        <v>19</v>
      </c>
      <c r="K604" s="1">
        <v>44705</v>
      </c>
      <c r="L604" s="4" t="s">
        <v>35</v>
      </c>
    </row>
    <row r="605" spans="1:12" x14ac:dyDescent="0.8">
      <c r="A605" s="4" t="s">
        <v>21127</v>
      </c>
      <c r="B605" s="4" t="s">
        <v>15325</v>
      </c>
      <c r="C605" s="4" t="s">
        <v>23819</v>
      </c>
      <c r="D605" s="4" t="s">
        <v>24331</v>
      </c>
      <c r="E605" s="6">
        <v>21</v>
      </c>
      <c r="F605" s="4" t="s">
        <v>108</v>
      </c>
      <c r="G605" s="4" t="s">
        <v>21128</v>
      </c>
      <c r="H605" s="6" t="s">
        <v>21129</v>
      </c>
      <c r="I605" s="4" t="s">
        <v>186</v>
      </c>
      <c r="J605" s="4" t="s">
        <v>74</v>
      </c>
      <c r="K605" s="1">
        <v>44721</v>
      </c>
      <c r="L605" s="4" t="s">
        <v>35</v>
      </c>
    </row>
    <row r="606" spans="1:12" x14ac:dyDescent="0.8">
      <c r="A606" s="4" t="s">
        <v>22488</v>
      </c>
      <c r="B606" s="4" t="s">
        <v>22489</v>
      </c>
      <c r="C606" s="4" t="s">
        <v>24022</v>
      </c>
      <c r="D606" s="4" t="s">
        <v>24636</v>
      </c>
      <c r="E606" s="6">
        <v>21</v>
      </c>
      <c r="F606" s="4" t="s">
        <v>29</v>
      </c>
      <c r="G606" s="4" t="s">
        <v>22490</v>
      </c>
      <c r="H606" s="6" t="s">
        <v>22491</v>
      </c>
      <c r="I606" s="4" t="s">
        <v>80</v>
      </c>
      <c r="J606" s="4" t="s">
        <v>74</v>
      </c>
      <c r="K606" s="1">
        <v>44729</v>
      </c>
      <c r="L606" s="4" t="s">
        <v>42</v>
      </c>
    </row>
    <row r="607" spans="1:12" x14ac:dyDescent="0.8">
      <c r="A607" s="4" t="s">
        <v>14031</v>
      </c>
      <c r="B607" s="4" t="s">
        <v>14032</v>
      </c>
      <c r="C607" s="4" t="s">
        <v>24105</v>
      </c>
      <c r="D607" s="4" t="s">
        <v>24651</v>
      </c>
      <c r="E607" s="6">
        <v>21</v>
      </c>
      <c r="F607" s="4" t="s">
        <v>14</v>
      </c>
      <c r="G607" s="4" t="s">
        <v>14033</v>
      </c>
      <c r="H607" s="6">
        <v>4549253170</v>
      </c>
      <c r="I607" s="4" t="s">
        <v>285</v>
      </c>
      <c r="J607" s="4" t="s">
        <v>193</v>
      </c>
      <c r="K607" s="1">
        <v>44759</v>
      </c>
      <c r="L607" s="4" t="s">
        <v>35</v>
      </c>
    </row>
    <row r="608" spans="1:12" x14ac:dyDescent="0.8">
      <c r="A608" s="4" t="s">
        <v>11485</v>
      </c>
      <c r="B608" s="4" t="s">
        <v>11486</v>
      </c>
      <c r="C608" s="4" t="s">
        <v>23850</v>
      </c>
      <c r="D608" s="4" t="s">
        <v>24952</v>
      </c>
      <c r="E608" s="6">
        <v>21</v>
      </c>
      <c r="F608" s="4" t="s">
        <v>29</v>
      </c>
      <c r="G608" s="4" t="s">
        <v>11487</v>
      </c>
      <c r="H608" s="6" t="s">
        <v>11488</v>
      </c>
      <c r="I608" s="4" t="s">
        <v>137</v>
      </c>
      <c r="J608" s="4" t="s">
        <v>138</v>
      </c>
      <c r="K608" s="1">
        <v>44815</v>
      </c>
      <c r="L608" s="4" t="s">
        <v>35</v>
      </c>
    </row>
    <row r="609" spans="1:12" x14ac:dyDescent="0.8">
      <c r="A609" s="4" t="s">
        <v>181</v>
      </c>
      <c r="B609" s="4" t="s">
        <v>182</v>
      </c>
      <c r="C609" s="4" t="s">
        <v>23764</v>
      </c>
      <c r="D609" s="4" t="s">
        <v>24352</v>
      </c>
      <c r="E609" s="6">
        <v>21</v>
      </c>
      <c r="F609" s="4" t="s">
        <v>14</v>
      </c>
      <c r="G609" s="4" t="s">
        <v>183</v>
      </c>
      <c r="H609" s="6" t="s">
        <v>184</v>
      </c>
      <c r="I609" s="4" t="s">
        <v>186</v>
      </c>
      <c r="J609" s="4" t="s">
        <v>74</v>
      </c>
      <c r="K609" s="1">
        <v>44835</v>
      </c>
      <c r="L609" s="4" t="s">
        <v>35</v>
      </c>
    </row>
    <row r="610" spans="1:12" x14ac:dyDescent="0.8">
      <c r="A610" s="4" t="s">
        <v>19979</v>
      </c>
      <c r="B610" s="4" t="s">
        <v>69</v>
      </c>
      <c r="C610" s="4" t="s">
        <v>23747</v>
      </c>
      <c r="D610" s="4" t="s">
        <v>24336</v>
      </c>
      <c r="E610" s="6">
        <v>21</v>
      </c>
      <c r="F610" s="4" t="s">
        <v>14</v>
      </c>
      <c r="G610" s="4" t="s">
        <v>19980</v>
      </c>
      <c r="H610" s="6" t="s">
        <v>19981</v>
      </c>
      <c r="I610" s="4" t="s">
        <v>320</v>
      </c>
      <c r="J610" s="4" t="s">
        <v>138</v>
      </c>
      <c r="K610" s="1">
        <v>44853</v>
      </c>
      <c r="L610" s="4" t="s">
        <v>35</v>
      </c>
    </row>
    <row r="611" spans="1:12" x14ac:dyDescent="0.8">
      <c r="A611" s="4" t="s">
        <v>12454</v>
      </c>
      <c r="B611" s="4" t="s">
        <v>12455</v>
      </c>
      <c r="C611" s="4" t="s">
        <v>23764</v>
      </c>
      <c r="D611" s="4" t="s">
        <v>24429</v>
      </c>
      <c r="E611" s="6">
        <v>21</v>
      </c>
      <c r="F611" s="4" t="s">
        <v>14</v>
      </c>
      <c r="G611" s="4" t="s">
        <v>12456</v>
      </c>
      <c r="H611" s="6" t="s">
        <v>12457</v>
      </c>
      <c r="I611" s="4" t="s">
        <v>573</v>
      </c>
      <c r="J611" s="4" t="s">
        <v>193</v>
      </c>
      <c r="K611" s="1">
        <v>44895</v>
      </c>
      <c r="L611" s="4" t="s">
        <v>35</v>
      </c>
    </row>
    <row r="612" spans="1:12" x14ac:dyDescent="0.8">
      <c r="A612" s="4" t="s">
        <v>8788</v>
      </c>
      <c r="B612" s="4" t="s">
        <v>8789</v>
      </c>
      <c r="C612" s="4" t="s">
        <v>23894</v>
      </c>
      <c r="D612" s="4" t="s">
        <v>24466</v>
      </c>
      <c r="E612" s="6">
        <v>21</v>
      </c>
      <c r="F612" s="4" t="s">
        <v>108</v>
      </c>
      <c r="G612" s="4" t="s">
        <v>8790</v>
      </c>
      <c r="H612" s="6" t="s">
        <v>8791</v>
      </c>
      <c r="I612" s="4" t="s">
        <v>558</v>
      </c>
      <c r="J612" s="4" t="s">
        <v>55</v>
      </c>
      <c r="K612" s="1">
        <v>44896</v>
      </c>
      <c r="L612" s="4" t="s">
        <v>42</v>
      </c>
    </row>
    <row r="613" spans="1:12" x14ac:dyDescent="0.8">
      <c r="A613" s="4" t="s">
        <v>18302</v>
      </c>
      <c r="B613" s="4" t="s">
        <v>18303</v>
      </c>
      <c r="C613" s="4" t="s">
        <v>23820</v>
      </c>
      <c r="D613" s="4" t="s">
        <v>25134</v>
      </c>
      <c r="E613" s="6">
        <v>21</v>
      </c>
      <c r="F613" s="4" t="s">
        <v>29</v>
      </c>
      <c r="G613" s="4" t="s">
        <v>18304</v>
      </c>
      <c r="H613" s="6" t="s">
        <v>18305</v>
      </c>
      <c r="I613" s="4" t="s">
        <v>249</v>
      </c>
      <c r="J613" s="4" t="s">
        <v>55</v>
      </c>
      <c r="K613" s="1">
        <v>44955</v>
      </c>
      <c r="L613" s="4" t="s">
        <v>42</v>
      </c>
    </row>
    <row r="614" spans="1:12" x14ac:dyDescent="0.8">
      <c r="A614" s="4" t="s">
        <v>12057</v>
      </c>
      <c r="B614" s="4" t="s">
        <v>12058</v>
      </c>
      <c r="C614" s="4" t="s">
        <v>23998</v>
      </c>
      <c r="D614" s="4" t="s">
        <v>23751</v>
      </c>
      <c r="E614" s="6">
        <v>21</v>
      </c>
      <c r="F614" s="4" t="s">
        <v>14</v>
      </c>
      <c r="G614" s="4" t="s">
        <v>12059</v>
      </c>
      <c r="H614" s="6" t="s">
        <v>12060</v>
      </c>
      <c r="I614" s="4" t="s">
        <v>303</v>
      </c>
      <c r="J614" s="4" t="s">
        <v>221</v>
      </c>
      <c r="K614" s="1">
        <v>44983</v>
      </c>
      <c r="L614" s="4" t="s">
        <v>35</v>
      </c>
    </row>
    <row r="615" spans="1:12" x14ac:dyDescent="0.8">
      <c r="A615" s="4" t="s">
        <v>375</v>
      </c>
      <c r="B615" s="4" t="s">
        <v>376</v>
      </c>
      <c r="C615" s="4" t="s">
        <v>23791</v>
      </c>
      <c r="D615" s="4" t="s">
        <v>24380</v>
      </c>
      <c r="E615" s="6">
        <v>21</v>
      </c>
      <c r="F615" s="4" t="s">
        <v>29</v>
      </c>
      <c r="G615" s="4" t="s">
        <v>377</v>
      </c>
      <c r="H615" s="6" t="s">
        <v>378</v>
      </c>
      <c r="I615" s="4" t="s">
        <v>25</v>
      </c>
      <c r="J615" s="4" t="s">
        <v>19</v>
      </c>
      <c r="K615" s="1">
        <v>44993</v>
      </c>
      <c r="L615" s="4" t="s">
        <v>35</v>
      </c>
    </row>
    <row r="616" spans="1:12" x14ac:dyDescent="0.8">
      <c r="A616" s="4" t="s">
        <v>11941</v>
      </c>
      <c r="B616" s="4" t="s">
        <v>11942</v>
      </c>
      <c r="C616" s="4" t="s">
        <v>24022</v>
      </c>
      <c r="D616" s="4" t="s">
        <v>24433</v>
      </c>
      <c r="E616" s="6">
        <v>21</v>
      </c>
      <c r="F616" s="4" t="s">
        <v>29</v>
      </c>
      <c r="G616" s="4" t="s">
        <v>11943</v>
      </c>
      <c r="H616" s="6" t="s">
        <v>11944</v>
      </c>
      <c r="I616" s="4" t="s">
        <v>249</v>
      </c>
      <c r="J616" s="4" t="s">
        <v>55</v>
      </c>
      <c r="K616" s="1">
        <v>45023</v>
      </c>
      <c r="L616" s="4" t="s">
        <v>35</v>
      </c>
    </row>
    <row r="617" spans="1:12" x14ac:dyDescent="0.8">
      <c r="A617" s="4" t="s">
        <v>11061</v>
      </c>
      <c r="B617" s="4" t="s">
        <v>11062</v>
      </c>
      <c r="C617" s="4" t="s">
        <v>23838</v>
      </c>
      <c r="D617" s="4" t="s">
        <v>24507</v>
      </c>
      <c r="E617" s="6">
        <v>21</v>
      </c>
      <c r="F617" s="4" t="s">
        <v>14</v>
      </c>
      <c r="G617" s="4" t="s">
        <v>11063</v>
      </c>
      <c r="H617" s="6" t="s">
        <v>11064</v>
      </c>
      <c r="I617" s="4" t="s">
        <v>167</v>
      </c>
      <c r="J617" s="4" t="s">
        <v>138</v>
      </c>
      <c r="K617" s="1">
        <v>45024</v>
      </c>
      <c r="L617" s="4" t="s">
        <v>35</v>
      </c>
    </row>
    <row r="618" spans="1:12" x14ac:dyDescent="0.8">
      <c r="A618" s="4" t="s">
        <v>21169</v>
      </c>
      <c r="B618" s="4" t="s">
        <v>3082</v>
      </c>
      <c r="C618" s="4" t="s">
        <v>23801</v>
      </c>
      <c r="D618" s="4" t="s">
        <v>24330</v>
      </c>
      <c r="E618" s="6">
        <v>21</v>
      </c>
      <c r="F618" s="4" t="s">
        <v>14</v>
      </c>
      <c r="G618" s="4" t="s">
        <v>21170</v>
      </c>
      <c r="H618" s="6" t="s">
        <v>21171</v>
      </c>
      <c r="I618" s="4" t="s">
        <v>73</v>
      </c>
      <c r="J618" s="4" t="s">
        <v>74</v>
      </c>
      <c r="K618" s="1">
        <v>45037</v>
      </c>
      <c r="L618" s="4" t="s">
        <v>35</v>
      </c>
    </row>
    <row r="619" spans="1:12" x14ac:dyDescent="0.8">
      <c r="A619" s="4" t="s">
        <v>20991</v>
      </c>
      <c r="B619" s="4" t="s">
        <v>20992</v>
      </c>
      <c r="C619" s="4" t="s">
        <v>23792</v>
      </c>
      <c r="D619" s="4" t="s">
        <v>25165</v>
      </c>
      <c r="E619" s="6">
        <v>21</v>
      </c>
      <c r="F619" s="4" t="s">
        <v>14</v>
      </c>
      <c r="G619" s="4" t="s">
        <v>20993</v>
      </c>
      <c r="H619" s="6" t="s">
        <v>20994</v>
      </c>
      <c r="I619" s="4" t="s">
        <v>54</v>
      </c>
      <c r="J619" s="4" t="s">
        <v>55</v>
      </c>
      <c r="K619" s="1">
        <v>45061</v>
      </c>
      <c r="L619" s="4" t="s">
        <v>35</v>
      </c>
    </row>
    <row r="620" spans="1:12" x14ac:dyDescent="0.8">
      <c r="A620" s="4" t="s">
        <v>4105</v>
      </c>
      <c r="B620" s="4" t="s">
        <v>4106</v>
      </c>
      <c r="C620" s="4" t="s">
        <v>23813</v>
      </c>
      <c r="D620" s="4" t="s">
        <v>24508</v>
      </c>
      <c r="E620" s="6">
        <v>21</v>
      </c>
      <c r="F620" s="4" t="s">
        <v>29</v>
      </c>
      <c r="G620" s="4" t="s">
        <v>4107</v>
      </c>
      <c r="H620" s="6">
        <v>8172316715</v>
      </c>
      <c r="I620" s="4" t="s">
        <v>125</v>
      </c>
      <c r="J620" s="4" t="s">
        <v>126</v>
      </c>
      <c r="K620" s="1">
        <v>45113</v>
      </c>
      <c r="L620" s="4" t="s">
        <v>35</v>
      </c>
    </row>
    <row r="621" spans="1:12" x14ac:dyDescent="0.8">
      <c r="A621" s="4" t="s">
        <v>19940</v>
      </c>
      <c r="B621" s="4" t="s">
        <v>19941</v>
      </c>
      <c r="C621" s="4" t="s">
        <v>23916</v>
      </c>
      <c r="D621" s="4" t="s">
        <v>24492</v>
      </c>
      <c r="E621" s="6">
        <v>21</v>
      </c>
      <c r="F621" s="4" t="s">
        <v>14</v>
      </c>
      <c r="G621" s="4" t="s">
        <v>19942</v>
      </c>
      <c r="H621" s="6" t="s">
        <v>19943</v>
      </c>
      <c r="I621" s="4" t="s">
        <v>91</v>
      </c>
      <c r="J621" s="4" t="s">
        <v>92</v>
      </c>
      <c r="K621" s="1">
        <v>45120</v>
      </c>
      <c r="L621" s="4" t="s">
        <v>35</v>
      </c>
    </row>
    <row r="622" spans="1:12" x14ac:dyDescent="0.8">
      <c r="A622" s="4" t="s">
        <v>23185</v>
      </c>
      <c r="B622" s="4" t="s">
        <v>23186</v>
      </c>
      <c r="C622" s="4" t="s">
        <v>23754</v>
      </c>
      <c r="D622" s="4" t="s">
        <v>24439</v>
      </c>
      <c r="E622" s="6">
        <v>21</v>
      </c>
      <c r="F622" s="4" t="s">
        <v>29</v>
      </c>
      <c r="G622" s="4" t="s">
        <v>23187</v>
      </c>
      <c r="H622" s="6" t="s">
        <v>23188</v>
      </c>
      <c r="I622" s="4" t="s">
        <v>796</v>
      </c>
      <c r="J622" s="4" t="s">
        <v>19</v>
      </c>
      <c r="K622" s="1">
        <v>45125</v>
      </c>
      <c r="L622" s="4" t="s">
        <v>26</v>
      </c>
    </row>
    <row r="623" spans="1:12" x14ac:dyDescent="0.8">
      <c r="A623" s="4" t="s">
        <v>5442</v>
      </c>
      <c r="B623" s="4" t="s">
        <v>5443</v>
      </c>
      <c r="C623" s="4" t="s">
        <v>23881</v>
      </c>
      <c r="D623" s="4" t="s">
        <v>24576</v>
      </c>
      <c r="E623" s="6">
        <v>21</v>
      </c>
      <c r="F623" s="4" t="s">
        <v>29</v>
      </c>
      <c r="G623" s="4" t="s">
        <v>5444</v>
      </c>
      <c r="I623" s="4" t="s">
        <v>270</v>
      </c>
      <c r="J623" s="4" t="s">
        <v>19</v>
      </c>
      <c r="K623" s="1">
        <v>45142</v>
      </c>
      <c r="L623" s="4" t="s">
        <v>35</v>
      </c>
    </row>
    <row r="624" spans="1:12" x14ac:dyDescent="0.8">
      <c r="A624" s="4" t="s">
        <v>3319</v>
      </c>
      <c r="B624" s="4" t="s">
        <v>3320</v>
      </c>
      <c r="C624" s="4" t="s">
        <v>23761</v>
      </c>
      <c r="D624" s="4" t="s">
        <v>24363</v>
      </c>
      <c r="E624" s="6">
        <v>21</v>
      </c>
      <c r="F624" s="4" t="s">
        <v>29</v>
      </c>
      <c r="G624" s="4" t="s">
        <v>3321</v>
      </c>
      <c r="I624" s="4" t="s">
        <v>192</v>
      </c>
      <c r="J624" s="4" t="s">
        <v>193</v>
      </c>
      <c r="K624" s="1">
        <v>45147</v>
      </c>
      <c r="L624" s="4" t="s">
        <v>35</v>
      </c>
    </row>
    <row r="625" spans="1:12" x14ac:dyDescent="0.8">
      <c r="A625" s="4" t="s">
        <v>13635</v>
      </c>
      <c r="B625" s="4" t="s">
        <v>13636</v>
      </c>
      <c r="C625" s="4" t="s">
        <v>23896</v>
      </c>
      <c r="D625" s="4" t="s">
        <v>24557</v>
      </c>
      <c r="E625" s="6">
        <v>21</v>
      </c>
      <c r="F625" s="4" t="s">
        <v>29</v>
      </c>
      <c r="G625" s="4" t="s">
        <v>13637</v>
      </c>
      <c r="H625" s="6" t="s">
        <v>13638</v>
      </c>
      <c r="I625" s="4" t="s">
        <v>553</v>
      </c>
      <c r="J625" s="4" t="s">
        <v>221</v>
      </c>
      <c r="K625" s="1">
        <v>45216</v>
      </c>
      <c r="L625" s="4" t="s">
        <v>35</v>
      </c>
    </row>
    <row r="626" spans="1:12" x14ac:dyDescent="0.8">
      <c r="A626" s="4" t="s">
        <v>18391</v>
      </c>
      <c r="B626" s="4" t="s">
        <v>18392</v>
      </c>
      <c r="C626" s="4" t="s">
        <v>23763</v>
      </c>
      <c r="D626" s="4" t="s">
        <v>24819</v>
      </c>
      <c r="E626" s="6">
        <v>21</v>
      </c>
      <c r="F626" s="4" t="s">
        <v>14</v>
      </c>
      <c r="G626" s="4" t="s">
        <v>18393</v>
      </c>
      <c r="H626" s="6" t="s">
        <v>18394</v>
      </c>
      <c r="I626" s="4" t="s">
        <v>424</v>
      </c>
      <c r="J626" s="4" t="s">
        <v>138</v>
      </c>
      <c r="K626" s="1">
        <v>45326</v>
      </c>
      <c r="L626" s="4" t="s">
        <v>42</v>
      </c>
    </row>
    <row r="627" spans="1:12" x14ac:dyDescent="0.8">
      <c r="A627" s="4" t="s">
        <v>13085</v>
      </c>
      <c r="B627" s="4" t="s">
        <v>13086</v>
      </c>
      <c r="C627" s="4" t="s">
        <v>24001</v>
      </c>
      <c r="D627" s="4" t="s">
        <v>24383</v>
      </c>
      <c r="E627" s="6">
        <v>21</v>
      </c>
      <c r="F627" s="4" t="s">
        <v>29</v>
      </c>
      <c r="G627" s="4" t="s">
        <v>13087</v>
      </c>
      <c r="H627" s="6" t="s">
        <v>13088</v>
      </c>
      <c r="I627" s="4" t="s">
        <v>119</v>
      </c>
      <c r="J627" s="4" t="s">
        <v>55</v>
      </c>
      <c r="K627" s="1">
        <v>45339</v>
      </c>
      <c r="L627" s="4" t="s">
        <v>35</v>
      </c>
    </row>
    <row r="628" spans="1:12" x14ac:dyDescent="0.8">
      <c r="A628" s="4" t="s">
        <v>3209</v>
      </c>
      <c r="B628" s="4" t="s">
        <v>3210</v>
      </c>
      <c r="C628" s="4" t="s">
        <v>23767</v>
      </c>
      <c r="D628" s="4" t="s">
        <v>24678</v>
      </c>
      <c r="E628" s="6">
        <v>21</v>
      </c>
      <c r="F628" s="4" t="s">
        <v>29</v>
      </c>
      <c r="G628" s="4" t="s">
        <v>3211</v>
      </c>
      <c r="H628" s="6" t="s">
        <v>3212</v>
      </c>
      <c r="I628" s="4" t="s">
        <v>932</v>
      </c>
      <c r="J628" s="4" t="s">
        <v>126</v>
      </c>
      <c r="K628" s="1">
        <v>45342</v>
      </c>
      <c r="L628" s="4" t="s">
        <v>26</v>
      </c>
    </row>
    <row r="629" spans="1:12" x14ac:dyDescent="0.8">
      <c r="A629" s="4" t="s">
        <v>6867</v>
      </c>
      <c r="B629" s="4" t="s">
        <v>6868</v>
      </c>
      <c r="C629" s="4" t="s">
        <v>23815</v>
      </c>
      <c r="D629" s="4" t="s">
        <v>24618</v>
      </c>
      <c r="E629" s="6">
        <v>21</v>
      </c>
      <c r="F629" s="4" t="s">
        <v>29</v>
      </c>
      <c r="G629" s="4" t="s">
        <v>6869</v>
      </c>
      <c r="H629" s="6" t="s">
        <v>6870</v>
      </c>
      <c r="I629" s="4" t="s">
        <v>558</v>
      </c>
      <c r="J629" s="4" t="s">
        <v>55</v>
      </c>
      <c r="K629" s="1">
        <v>45361</v>
      </c>
      <c r="L629" s="4" t="s">
        <v>35</v>
      </c>
    </row>
    <row r="630" spans="1:12" x14ac:dyDescent="0.8">
      <c r="A630" s="4" t="s">
        <v>5541</v>
      </c>
      <c r="B630" s="4" t="s">
        <v>5542</v>
      </c>
      <c r="C630" s="4" t="s">
        <v>23917</v>
      </c>
      <c r="D630" s="4" t="s">
        <v>24356</v>
      </c>
      <c r="E630" s="6">
        <v>21</v>
      </c>
      <c r="F630" s="4" t="s">
        <v>29</v>
      </c>
      <c r="G630" s="4" t="s">
        <v>5543</v>
      </c>
      <c r="H630" s="6" t="s">
        <v>5544</v>
      </c>
      <c r="I630" s="4" t="s">
        <v>80</v>
      </c>
      <c r="J630" s="4" t="s">
        <v>74</v>
      </c>
      <c r="K630" s="1">
        <v>45364</v>
      </c>
      <c r="L630" s="4" t="s">
        <v>35</v>
      </c>
    </row>
    <row r="631" spans="1:12" x14ac:dyDescent="0.8">
      <c r="A631" s="4" t="s">
        <v>9991</v>
      </c>
      <c r="B631" s="4" t="s">
        <v>9992</v>
      </c>
      <c r="C631" s="4" t="s">
        <v>23750</v>
      </c>
      <c r="D631" s="4" t="s">
        <v>24747</v>
      </c>
      <c r="E631" s="6">
        <v>21</v>
      </c>
      <c r="F631" s="4" t="s">
        <v>29</v>
      </c>
      <c r="G631" s="4" t="s">
        <v>9993</v>
      </c>
      <c r="H631" s="6" t="s">
        <v>9994</v>
      </c>
      <c r="I631" s="4" t="s">
        <v>119</v>
      </c>
      <c r="J631" s="4" t="s">
        <v>55</v>
      </c>
      <c r="K631" s="1">
        <v>45371</v>
      </c>
      <c r="L631" s="4" t="s">
        <v>35</v>
      </c>
    </row>
    <row r="632" spans="1:12" x14ac:dyDescent="0.8">
      <c r="A632" s="4" t="s">
        <v>11290</v>
      </c>
      <c r="B632" s="4" t="s">
        <v>11291</v>
      </c>
      <c r="C632" s="4" t="s">
        <v>23958</v>
      </c>
      <c r="D632" s="4" t="s">
        <v>24384</v>
      </c>
      <c r="E632" s="6">
        <v>21</v>
      </c>
      <c r="F632" s="4" t="s">
        <v>14</v>
      </c>
      <c r="G632" s="4" t="s">
        <v>11292</v>
      </c>
      <c r="H632" s="6" t="s">
        <v>11293</v>
      </c>
      <c r="I632" s="4" t="s">
        <v>1064</v>
      </c>
      <c r="J632" s="4" t="s">
        <v>193</v>
      </c>
      <c r="K632" s="1">
        <v>45466</v>
      </c>
      <c r="L632" s="4" t="s">
        <v>42</v>
      </c>
    </row>
    <row r="633" spans="1:12" x14ac:dyDescent="0.8">
      <c r="A633" s="4" t="s">
        <v>10853</v>
      </c>
      <c r="B633" s="4" t="s">
        <v>10854</v>
      </c>
      <c r="C633" s="4" t="s">
        <v>390</v>
      </c>
      <c r="D633" s="4" t="s">
        <v>24676</v>
      </c>
      <c r="E633" s="6">
        <v>21</v>
      </c>
      <c r="F633" s="4" t="s">
        <v>29</v>
      </c>
      <c r="G633" s="4" t="s">
        <v>10855</v>
      </c>
      <c r="H633" s="6" t="s">
        <v>10856</v>
      </c>
      <c r="I633" s="4" t="s">
        <v>244</v>
      </c>
      <c r="J633" s="4" t="s">
        <v>221</v>
      </c>
      <c r="K633" s="1">
        <v>45466</v>
      </c>
      <c r="L633" s="4" t="s">
        <v>35</v>
      </c>
    </row>
    <row r="634" spans="1:12" x14ac:dyDescent="0.8">
      <c r="A634" s="4" t="s">
        <v>10850</v>
      </c>
      <c r="B634" s="4" t="s">
        <v>10851</v>
      </c>
      <c r="C634" s="4" t="s">
        <v>23901</v>
      </c>
      <c r="D634" s="4" t="s">
        <v>24646</v>
      </c>
      <c r="E634" s="6">
        <v>21</v>
      </c>
      <c r="F634" s="4" t="s">
        <v>29</v>
      </c>
      <c r="G634" s="4" t="s">
        <v>10852</v>
      </c>
      <c r="I634" s="4" t="s">
        <v>119</v>
      </c>
      <c r="J634" s="4" t="s">
        <v>55</v>
      </c>
      <c r="K634" s="1">
        <v>45472</v>
      </c>
      <c r="L634" s="4" t="s">
        <v>35</v>
      </c>
    </row>
    <row r="635" spans="1:12" x14ac:dyDescent="0.8">
      <c r="A635" s="4" t="s">
        <v>14677</v>
      </c>
      <c r="B635" s="4" t="s">
        <v>14678</v>
      </c>
      <c r="C635" s="4" t="s">
        <v>24042</v>
      </c>
      <c r="D635" s="4" t="s">
        <v>24777</v>
      </c>
      <c r="E635" s="6">
        <v>21</v>
      </c>
      <c r="F635" s="4" t="s">
        <v>14</v>
      </c>
      <c r="G635" s="4" t="s">
        <v>14679</v>
      </c>
      <c r="H635" s="6" t="s">
        <v>14680</v>
      </c>
      <c r="I635" s="4" t="s">
        <v>18</v>
      </c>
      <c r="J635" s="4" t="s">
        <v>19</v>
      </c>
      <c r="K635" s="1">
        <v>45477</v>
      </c>
      <c r="L635" s="4" t="s">
        <v>35</v>
      </c>
    </row>
    <row r="636" spans="1:12" x14ac:dyDescent="0.8">
      <c r="A636" s="4" t="s">
        <v>17323</v>
      </c>
      <c r="B636" s="4" t="s">
        <v>17324</v>
      </c>
      <c r="C636" s="4" t="s">
        <v>24052</v>
      </c>
      <c r="D636" s="4" t="s">
        <v>24743</v>
      </c>
      <c r="E636" s="6">
        <v>21</v>
      </c>
      <c r="F636" s="4" t="s">
        <v>29</v>
      </c>
      <c r="G636" s="4" t="s">
        <v>17325</v>
      </c>
      <c r="H636" s="6" t="s">
        <v>17326</v>
      </c>
      <c r="I636" s="4" t="s">
        <v>244</v>
      </c>
      <c r="J636" s="4" t="s">
        <v>221</v>
      </c>
      <c r="K636" s="1">
        <v>45485</v>
      </c>
    </row>
    <row r="637" spans="1:12" x14ac:dyDescent="0.8">
      <c r="A637" s="4" t="s">
        <v>23229</v>
      </c>
      <c r="B637" s="4" t="s">
        <v>23230</v>
      </c>
      <c r="C637" s="4" t="s">
        <v>23832</v>
      </c>
      <c r="D637" s="4" t="s">
        <v>24643</v>
      </c>
      <c r="E637" s="6">
        <v>21</v>
      </c>
      <c r="F637" s="4" t="s">
        <v>29</v>
      </c>
      <c r="G637" s="4" t="s">
        <v>23231</v>
      </c>
      <c r="H637" s="6" t="s">
        <v>23232</v>
      </c>
      <c r="I637" s="4" t="s">
        <v>179</v>
      </c>
      <c r="J637" s="4" t="s">
        <v>180</v>
      </c>
      <c r="K637" s="1">
        <v>45487</v>
      </c>
      <c r="L637" s="4" t="s">
        <v>35</v>
      </c>
    </row>
    <row r="638" spans="1:12" x14ac:dyDescent="0.8">
      <c r="A638" s="4" t="s">
        <v>3018</v>
      </c>
      <c r="B638" s="4" t="s">
        <v>3019</v>
      </c>
      <c r="C638" s="4" t="s">
        <v>23822</v>
      </c>
      <c r="D638" s="4" t="s">
        <v>24661</v>
      </c>
      <c r="E638" s="6">
        <v>21</v>
      </c>
      <c r="F638" s="4" t="s">
        <v>14</v>
      </c>
      <c r="G638" s="4" t="s">
        <v>3020</v>
      </c>
      <c r="H638" s="6">
        <f>1-931-460-8271</f>
        <v>-9661</v>
      </c>
      <c r="I638" s="4" t="s">
        <v>18</v>
      </c>
      <c r="J638" s="4" t="s">
        <v>19</v>
      </c>
      <c r="K638" s="1">
        <v>45509</v>
      </c>
      <c r="L638" s="4" t="s">
        <v>42</v>
      </c>
    </row>
    <row r="639" spans="1:12" x14ac:dyDescent="0.8">
      <c r="A639" s="4" t="s">
        <v>20262</v>
      </c>
      <c r="B639" s="4" t="s">
        <v>20263</v>
      </c>
      <c r="C639" s="4" t="s">
        <v>23778</v>
      </c>
      <c r="D639" s="4" t="s">
        <v>25054</v>
      </c>
      <c r="E639" s="6">
        <v>21</v>
      </c>
      <c r="F639" s="4" t="s">
        <v>108</v>
      </c>
      <c r="G639" s="4" t="s">
        <v>20264</v>
      </c>
      <c r="H639" s="6" t="s">
        <v>20265</v>
      </c>
      <c r="I639" s="4" t="s">
        <v>691</v>
      </c>
      <c r="J639" s="4" t="s">
        <v>48</v>
      </c>
      <c r="K639" s="1">
        <v>45548</v>
      </c>
      <c r="L639" s="4" t="s">
        <v>26</v>
      </c>
    </row>
    <row r="640" spans="1:12" x14ac:dyDescent="0.8">
      <c r="A640" s="4" t="s">
        <v>20737</v>
      </c>
      <c r="B640" s="4" t="s">
        <v>20738</v>
      </c>
      <c r="C640" s="4" t="s">
        <v>23801</v>
      </c>
      <c r="D640" s="4" t="s">
        <v>24746</v>
      </c>
      <c r="E640" s="6">
        <v>21</v>
      </c>
      <c r="F640" s="4" t="s">
        <v>14</v>
      </c>
      <c r="G640" s="4" t="s">
        <v>20739</v>
      </c>
      <c r="H640" s="6" t="s">
        <v>20740</v>
      </c>
      <c r="I640" s="4" t="s">
        <v>320</v>
      </c>
      <c r="J640" s="4" t="s">
        <v>138</v>
      </c>
      <c r="K640" s="1">
        <v>45606</v>
      </c>
      <c r="L640" s="4" t="s">
        <v>35</v>
      </c>
    </row>
    <row r="641" spans="1:12" x14ac:dyDescent="0.8">
      <c r="A641" s="4" t="s">
        <v>13556</v>
      </c>
      <c r="B641" s="4" t="s">
        <v>23705</v>
      </c>
      <c r="C641" s="4" t="s">
        <v>23740</v>
      </c>
      <c r="D641" s="4" t="s">
        <v>25053</v>
      </c>
      <c r="E641" s="6">
        <v>21</v>
      </c>
      <c r="F641" s="4" t="s">
        <v>14</v>
      </c>
      <c r="G641" s="4" t="s">
        <v>13557</v>
      </c>
      <c r="H641" s="6" t="s">
        <v>13558</v>
      </c>
      <c r="I641" s="4" t="s">
        <v>450</v>
      </c>
      <c r="J641" s="4" t="s">
        <v>138</v>
      </c>
      <c r="K641" s="1">
        <v>45613</v>
      </c>
    </row>
    <row r="642" spans="1:12" x14ac:dyDescent="0.8">
      <c r="A642" s="4" t="s">
        <v>18915</v>
      </c>
      <c r="B642" s="4" t="s">
        <v>18916</v>
      </c>
      <c r="C642" s="4" t="s">
        <v>24285</v>
      </c>
      <c r="D642" s="4" t="s">
        <v>24555</v>
      </c>
      <c r="E642" s="6">
        <v>21</v>
      </c>
      <c r="F642" s="4" t="s">
        <v>29</v>
      </c>
      <c r="G642" s="4" t="s">
        <v>18917</v>
      </c>
      <c r="H642" s="6" t="s">
        <v>18918</v>
      </c>
      <c r="I642" s="4" t="s">
        <v>119</v>
      </c>
      <c r="J642" s="4" t="s">
        <v>55</v>
      </c>
      <c r="K642" s="1">
        <v>45627</v>
      </c>
      <c r="L642" s="4" t="s">
        <v>42</v>
      </c>
    </row>
    <row r="643" spans="1:12" x14ac:dyDescent="0.8">
      <c r="A643" s="4" t="s">
        <v>5157</v>
      </c>
      <c r="B643" s="4" t="s">
        <v>5158</v>
      </c>
      <c r="C643" s="4" t="s">
        <v>23894</v>
      </c>
      <c r="D643" s="4" t="s">
        <v>24356</v>
      </c>
      <c r="E643" s="6">
        <v>21</v>
      </c>
      <c r="F643" s="4" t="s">
        <v>29</v>
      </c>
      <c r="G643" s="4" t="s">
        <v>5159</v>
      </c>
      <c r="H643" s="6">
        <f>1-612-639-2788</f>
        <v>-4038</v>
      </c>
      <c r="I643" s="4" t="s">
        <v>424</v>
      </c>
      <c r="J643" s="4" t="s">
        <v>138</v>
      </c>
      <c r="K643" s="1">
        <v>45630</v>
      </c>
      <c r="L643" s="4" t="s">
        <v>42</v>
      </c>
    </row>
    <row r="644" spans="1:12" x14ac:dyDescent="0.8">
      <c r="A644" s="4" t="s">
        <v>15835</v>
      </c>
      <c r="B644" s="4" t="s">
        <v>15836</v>
      </c>
      <c r="C644" s="4" t="s">
        <v>24292</v>
      </c>
      <c r="D644" s="4" t="s">
        <v>24654</v>
      </c>
      <c r="E644" s="6">
        <v>21</v>
      </c>
      <c r="F644" s="4" t="s">
        <v>29</v>
      </c>
      <c r="G644" s="4" t="s">
        <v>15837</v>
      </c>
      <c r="H644" s="6" t="s">
        <v>15838</v>
      </c>
      <c r="I644" s="4" t="s">
        <v>297</v>
      </c>
      <c r="J644" s="4" t="s">
        <v>99</v>
      </c>
      <c r="K644" s="1">
        <v>45638</v>
      </c>
      <c r="L644" s="4" t="s">
        <v>42</v>
      </c>
    </row>
    <row r="645" spans="1:12" x14ac:dyDescent="0.8">
      <c r="A645" s="4" t="s">
        <v>16390</v>
      </c>
      <c r="B645" s="4" t="s">
        <v>16391</v>
      </c>
      <c r="C645" s="4" t="s">
        <v>23966</v>
      </c>
      <c r="D645" s="4" t="s">
        <v>24779</v>
      </c>
      <c r="E645" s="6">
        <v>21</v>
      </c>
      <c r="F645" s="4" t="s">
        <v>14</v>
      </c>
      <c r="G645" s="4" t="s">
        <v>16392</v>
      </c>
      <c r="H645" s="6" t="s">
        <v>16393</v>
      </c>
      <c r="I645" s="4" t="s">
        <v>746</v>
      </c>
      <c r="J645" s="4" t="s">
        <v>145</v>
      </c>
      <c r="K645" s="1">
        <v>45643</v>
      </c>
      <c r="L645" s="4" t="s">
        <v>42</v>
      </c>
    </row>
    <row r="646" spans="1:12" x14ac:dyDescent="0.8">
      <c r="A646" s="4" t="s">
        <v>12659</v>
      </c>
      <c r="B646" s="4" t="s">
        <v>12660</v>
      </c>
      <c r="C646" s="4" t="s">
        <v>23842</v>
      </c>
      <c r="D646" s="4" t="s">
        <v>23924</v>
      </c>
      <c r="E646" s="6">
        <v>21</v>
      </c>
      <c r="F646" s="4" t="s">
        <v>14</v>
      </c>
      <c r="G646" s="4" t="s">
        <v>12661</v>
      </c>
      <c r="H646" s="6">
        <v>4698260054</v>
      </c>
      <c r="I646" s="4" t="s">
        <v>1209</v>
      </c>
      <c r="J646" s="4" t="s">
        <v>92</v>
      </c>
      <c r="K646" s="1">
        <v>45655</v>
      </c>
      <c r="L646" s="4" t="s">
        <v>35</v>
      </c>
    </row>
    <row r="647" spans="1:12" x14ac:dyDescent="0.8">
      <c r="A647" s="4" t="s">
        <v>19580</v>
      </c>
      <c r="B647" s="4" t="s">
        <v>19581</v>
      </c>
      <c r="C647" s="4" t="s">
        <v>23777</v>
      </c>
      <c r="D647" s="4" t="s">
        <v>24529</v>
      </c>
      <c r="E647" s="6">
        <v>21</v>
      </c>
      <c r="F647" s="4" t="s">
        <v>29</v>
      </c>
      <c r="G647" s="4" t="s">
        <v>19582</v>
      </c>
      <c r="H647" s="6" t="s">
        <v>19583</v>
      </c>
      <c r="I647" s="4" t="s">
        <v>730</v>
      </c>
      <c r="J647" s="4" t="s">
        <v>62</v>
      </c>
      <c r="K647" s="1">
        <v>45659</v>
      </c>
      <c r="L647" s="4" t="s">
        <v>42</v>
      </c>
    </row>
    <row r="648" spans="1:12" x14ac:dyDescent="0.8">
      <c r="A648" s="4" t="s">
        <v>2065</v>
      </c>
      <c r="B648" s="4" t="s">
        <v>2066</v>
      </c>
      <c r="C648" s="4" t="s">
        <v>23954</v>
      </c>
      <c r="D648" s="4" t="s">
        <v>24371</v>
      </c>
      <c r="E648" s="6">
        <v>21</v>
      </c>
      <c r="F648" s="4" t="s">
        <v>14</v>
      </c>
      <c r="G648" s="4" t="s">
        <v>2067</v>
      </c>
      <c r="H648" s="6" t="s">
        <v>2068</v>
      </c>
      <c r="I648" s="4" t="s">
        <v>167</v>
      </c>
      <c r="J648" s="4" t="s">
        <v>138</v>
      </c>
      <c r="K648" s="1">
        <v>45706</v>
      </c>
      <c r="L648" s="4" t="s">
        <v>35</v>
      </c>
    </row>
    <row r="649" spans="1:12" x14ac:dyDescent="0.8">
      <c r="A649" s="4" t="s">
        <v>17013</v>
      </c>
      <c r="B649" s="4" t="s">
        <v>17014</v>
      </c>
      <c r="C649" s="4" t="s">
        <v>24105</v>
      </c>
      <c r="D649" s="4" t="s">
        <v>24555</v>
      </c>
      <c r="E649" s="6">
        <v>22</v>
      </c>
      <c r="F649" s="4" t="s">
        <v>14</v>
      </c>
      <c r="G649" s="4" t="s">
        <v>17015</v>
      </c>
      <c r="H649" s="6" t="s">
        <v>17016</v>
      </c>
      <c r="I649" s="4" t="s">
        <v>227</v>
      </c>
      <c r="J649" s="4" t="s">
        <v>221</v>
      </c>
      <c r="K649" s="1">
        <v>43900</v>
      </c>
      <c r="L649" s="4" t="s">
        <v>35</v>
      </c>
    </row>
    <row r="650" spans="1:12" x14ac:dyDescent="0.8">
      <c r="A650" s="4" t="s">
        <v>6738</v>
      </c>
      <c r="B650" s="4" t="s">
        <v>6739</v>
      </c>
      <c r="C650" s="4" t="s">
        <v>23763</v>
      </c>
      <c r="D650" s="4" t="s">
        <v>23844</v>
      </c>
      <c r="E650" s="6">
        <v>22</v>
      </c>
      <c r="F650" s="4" t="s">
        <v>14</v>
      </c>
      <c r="G650" s="4" t="s">
        <v>6740</v>
      </c>
      <c r="H650" s="6" t="s">
        <v>6741</v>
      </c>
      <c r="I650" s="4" t="s">
        <v>249</v>
      </c>
      <c r="J650" s="4" t="s">
        <v>55</v>
      </c>
      <c r="K650" s="1">
        <v>43917</v>
      </c>
      <c r="L650" s="4" t="s">
        <v>35</v>
      </c>
    </row>
    <row r="651" spans="1:12" x14ac:dyDescent="0.8">
      <c r="A651" s="4" t="s">
        <v>15678</v>
      </c>
      <c r="B651" s="4" t="s">
        <v>15679</v>
      </c>
      <c r="C651" s="4" t="s">
        <v>23848</v>
      </c>
      <c r="D651" s="4" t="s">
        <v>24428</v>
      </c>
      <c r="E651" s="6">
        <v>22</v>
      </c>
      <c r="F651" s="4" t="s">
        <v>14</v>
      </c>
      <c r="G651" s="4" t="s">
        <v>15680</v>
      </c>
      <c r="H651" s="6" t="s">
        <v>15681</v>
      </c>
      <c r="I651" s="4" t="s">
        <v>167</v>
      </c>
      <c r="J651" s="4" t="s">
        <v>138</v>
      </c>
      <c r="K651" s="1">
        <v>43932</v>
      </c>
      <c r="L651" s="4" t="s">
        <v>35</v>
      </c>
    </row>
    <row r="652" spans="1:12" x14ac:dyDescent="0.8">
      <c r="A652" s="4" t="s">
        <v>21744</v>
      </c>
      <c r="B652" s="4" t="s">
        <v>21745</v>
      </c>
      <c r="C652" s="4" t="s">
        <v>23833</v>
      </c>
      <c r="D652" s="4" t="s">
        <v>25174</v>
      </c>
      <c r="E652" s="6">
        <v>22</v>
      </c>
      <c r="F652" s="4" t="s">
        <v>14</v>
      </c>
      <c r="G652" s="4" t="s">
        <v>21746</v>
      </c>
      <c r="H652" s="6" t="s">
        <v>21747</v>
      </c>
      <c r="I652" s="4" t="s">
        <v>144</v>
      </c>
      <c r="J652" s="4" t="s">
        <v>126</v>
      </c>
      <c r="K652" s="1">
        <v>43964</v>
      </c>
      <c r="L652" s="4" t="s">
        <v>35</v>
      </c>
    </row>
    <row r="653" spans="1:12" x14ac:dyDescent="0.8">
      <c r="A653" s="4" t="s">
        <v>23530</v>
      </c>
      <c r="B653" s="4" t="s">
        <v>23531</v>
      </c>
      <c r="C653" s="4" t="s">
        <v>23852</v>
      </c>
      <c r="D653" s="4" t="s">
        <v>24453</v>
      </c>
      <c r="E653" s="6">
        <v>22</v>
      </c>
      <c r="F653" s="4" t="s">
        <v>14</v>
      </c>
      <c r="G653" s="4" t="s">
        <v>23532</v>
      </c>
      <c r="H653" s="6" t="s">
        <v>23533</v>
      </c>
      <c r="I653" s="4" t="s">
        <v>227</v>
      </c>
      <c r="J653" s="4" t="s">
        <v>221</v>
      </c>
      <c r="K653" s="1">
        <v>44024</v>
      </c>
      <c r="L653" s="4" t="s">
        <v>35</v>
      </c>
    </row>
    <row r="654" spans="1:12" x14ac:dyDescent="0.8">
      <c r="A654" s="4" t="s">
        <v>2288</v>
      </c>
      <c r="B654" s="4" t="s">
        <v>2289</v>
      </c>
      <c r="C654" s="4" t="s">
        <v>23762</v>
      </c>
      <c r="D654" s="4" t="s">
        <v>24603</v>
      </c>
      <c r="E654" s="6">
        <v>22</v>
      </c>
      <c r="F654" s="4" t="s">
        <v>29</v>
      </c>
      <c r="G654" s="4" t="s">
        <v>2290</v>
      </c>
      <c r="H654" s="6" t="s">
        <v>2291</v>
      </c>
      <c r="I654" s="4" t="s">
        <v>227</v>
      </c>
      <c r="J654" s="4" t="s">
        <v>221</v>
      </c>
      <c r="K654" s="1">
        <v>44026</v>
      </c>
      <c r="L654" s="4" t="s">
        <v>42</v>
      </c>
    </row>
    <row r="655" spans="1:12" x14ac:dyDescent="0.8">
      <c r="A655" s="4" t="s">
        <v>5354</v>
      </c>
      <c r="B655" s="4" t="s">
        <v>5355</v>
      </c>
      <c r="C655" s="4" t="s">
        <v>24117</v>
      </c>
      <c r="D655" s="4" t="s">
        <v>24373</v>
      </c>
      <c r="E655" s="6">
        <v>22</v>
      </c>
      <c r="F655" s="4" t="s">
        <v>14</v>
      </c>
      <c r="G655" s="4" t="s">
        <v>5356</v>
      </c>
      <c r="H655" s="6" t="s">
        <v>5357</v>
      </c>
      <c r="I655" s="4" t="s">
        <v>1209</v>
      </c>
      <c r="J655" s="4" t="s">
        <v>92</v>
      </c>
      <c r="K655" s="1">
        <v>44034</v>
      </c>
      <c r="L655" s="4" t="s">
        <v>42</v>
      </c>
    </row>
    <row r="656" spans="1:12" x14ac:dyDescent="0.8">
      <c r="A656" s="4" t="s">
        <v>10335</v>
      </c>
      <c r="B656" s="4" t="s">
        <v>10336</v>
      </c>
      <c r="C656" s="4" t="s">
        <v>23749</v>
      </c>
      <c r="D656" s="4" t="s">
        <v>24394</v>
      </c>
      <c r="E656" s="6">
        <v>22</v>
      </c>
      <c r="F656" s="4" t="s">
        <v>14</v>
      </c>
      <c r="G656" s="4" t="s">
        <v>10337</v>
      </c>
      <c r="H656" s="6" t="s">
        <v>10338</v>
      </c>
      <c r="I656" s="4" t="s">
        <v>450</v>
      </c>
      <c r="J656" s="4" t="s">
        <v>138</v>
      </c>
      <c r="K656" s="1">
        <v>44088</v>
      </c>
      <c r="L656" s="4" t="s">
        <v>35</v>
      </c>
    </row>
    <row r="657" spans="1:12" x14ac:dyDescent="0.8">
      <c r="A657" s="4" t="s">
        <v>12581</v>
      </c>
      <c r="B657" s="4" t="s">
        <v>12582</v>
      </c>
      <c r="C657" s="4" t="s">
        <v>23747</v>
      </c>
      <c r="D657" s="4" t="s">
        <v>24842</v>
      </c>
      <c r="E657" s="6">
        <v>22</v>
      </c>
      <c r="F657" s="4" t="s">
        <v>14</v>
      </c>
      <c r="G657" s="4" t="s">
        <v>12583</v>
      </c>
      <c r="H657" s="6" t="s">
        <v>12584</v>
      </c>
      <c r="I657" s="4" t="s">
        <v>390</v>
      </c>
      <c r="J657" s="4" t="s">
        <v>180</v>
      </c>
      <c r="K657" s="1">
        <v>44093</v>
      </c>
      <c r="L657" s="4" t="s">
        <v>35</v>
      </c>
    </row>
    <row r="658" spans="1:12" x14ac:dyDescent="0.8">
      <c r="A658" s="4" t="s">
        <v>23082</v>
      </c>
      <c r="B658" s="4" t="s">
        <v>23083</v>
      </c>
      <c r="C658" s="4" t="s">
        <v>23844</v>
      </c>
      <c r="D658" s="4" t="s">
        <v>24903</v>
      </c>
      <c r="E658" s="6">
        <v>22</v>
      </c>
      <c r="F658" s="4" t="s">
        <v>14</v>
      </c>
      <c r="G658" s="4" t="s">
        <v>23084</v>
      </c>
      <c r="H658" s="6" t="s">
        <v>23085</v>
      </c>
      <c r="I658" s="4" t="s">
        <v>730</v>
      </c>
      <c r="J658" s="4" t="s">
        <v>62</v>
      </c>
      <c r="K658" s="1">
        <v>44107</v>
      </c>
      <c r="L658" s="4" t="s">
        <v>35</v>
      </c>
    </row>
    <row r="659" spans="1:12" x14ac:dyDescent="0.8">
      <c r="A659" s="4" t="s">
        <v>11588</v>
      </c>
      <c r="B659" s="4" t="s">
        <v>11589</v>
      </c>
      <c r="C659" s="4" t="s">
        <v>23792</v>
      </c>
      <c r="D659" s="4" t="s">
        <v>24460</v>
      </c>
      <c r="E659" s="6">
        <v>22</v>
      </c>
      <c r="F659" s="4" t="s">
        <v>382</v>
      </c>
      <c r="G659" s="4" t="s">
        <v>11590</v>
      </c>
      <c r="H659" s="6" t="s">
        <v>11591</v>
      </c>
      <c r="I659" s="4" t="s">
        <v>558</v>
      </c>
      <c r="J659" s="4" t="s">
        <v>55</v>
      </c>
      <c r="K659" s="1">
        <v>44121</v>
      </c>
      <c r="L659" s="4" t="s">
        <v>35</v>
      </c>
    </row>
    <row r="660" spans="1:12" x14ac:dyDescent="0.8">
      <c r="A660" s="4" t="s">
        <v>15903</v>
      </c>
      <c r="B660" s="4" t="s">
        <v>15904</v>
      </c>
      <c r="C660" s="4" t="s">
        <v>23887</v>
      </c>
      <c r="D660" s="4" t="s">
        <v>24852</v>
      </c>
      <c r="E660" s="6">
        <v>22</v>
      </c>
      <c r="F660" s="4" t="s">
        <v>29</v>
      </c>
      <c r="G660" s="4" t="s">
        <v>15905</v>
      </c>
      <c r="H660" s="6" t="s">
        <v>15906</v>
      </c>
      <c r="I660" s="4" t="s">
        <v>137</v>
      </c>
      <c r="J660" s="4" t="s">
        <v>138</v>
      </c>
      <c r="K660" s="1">
        <v>44143</v>
      </c>
      <c r="L660" s="4" t="s">
        <v>35</v>
      </c>
    </row>
    <row r="661" spans="1:12" x14ac:dyDescent="0.8">
      <c r="A661" s="4" t="s">
        <v>13356</v>
      </c>
      <c r="B661" s="4" t="s">
        <v>13357</v>
      </c>
      <c r="C661" s="4" t="s">
        <v>23909</v>
      </c>
      <c r="D661" s="4" t="s">
        <v>24979</v>
      </c>
      <c r="E661" s="6">
        <v>22</v>
      </c>
      <c r="F661" s="4" t="s">
        <v>14</v>
      </c>
      <c r="G661" s="4" t="s">
        <v>7453</v>
      </c>
      <c r="H661" s="6" t="s">
        <v>13358</v>
      </c>
      <c r="I661" s="4" t="s">
        <v>309</v>
      </c>
      <c r="J661" s="4" t="s">
        <v>74</v>
      </c>
      <c r="K661" s="1">
        <v>44157</v>
      </c>
      <c r="L661" s="4" t="s">
        <v>35</v>
      </c>
    </row>
    <row r="662" spans="1:12" x14ac:dyDescent="0.8">
      <c r="A662" s="4" t="s">
        <v>11430</v>
      </c>
      <c r="B662" s="4" t="s">
        <v>11431</v>
      </c>
      <c r="C662" s="4" t="s">
        <v>24249</v>
      </c>
      <c r="D662" s="4" t="s">
        <v>24985</v>
      </c>
      <c r="E662" s="6">
        <v>22</v>
      </c>
      <c r="F662" s="4" t="s">
        <v>14</v>
      </c>
      <c r="G662" s="4" t="s">
        <v>11432</v>
      </c>
      <c r="H662" s="6">
        <v>7505091719</v>
      </c>
      <c r="I662" s="4" t="s">
        <v>244</v>
      </c>
      <c r="J662" s="4" t="s">
        <v>221</v>
      </c>
      <c r="K662" s="1">
        <v>44210</v>
      </c>
      <c r="L662" s="4" t="s">
        <v>35</v>
      </c>
    </row>
    <row r="663" spans="1:12" x14ac:dyDescent="0.8">
      <c r="A663" s="4" t="s">
        <v>16850</v>
      </c>
      <c r="B663" s="4" t="s">
        <v>16851</v>
      </c>
      <c r="C663" s="4" t="s">
        <v>24115</v>
      </c>
      <c r="D663" s="4" t="s">
        <v>24433</v>
      </c>
      <c r="E663" s="6">
        <v>22</v>
      </c>
      <c r="F663" s="4" t="s">
        <v>29</v>
      </c>
      <c r="G663" s="4" t="s">
        <v>16637</v>
      </c>
      <c r="I663" s="4" t="s">
        <v>303</v>
      </c>
      <c r="J663" s="4" t="s">
        <v>221</v>
      </c>
      <c r="K663" s="1">
        <v>44227</v>
      </c>
      <c r="L663" s="4" t="s">
        <v>35</v>
      </c>
    </row>
    <row r="664" spans="1:12" x14ac:dyDescent="0.8">
      <c r="A664" s="4" t="s">
        <v>4991</v>
      </c>
      <c r="B664" s="4" t="s">
        <v>23682</v>
      </c>
      <c r="C664" s="4" t="s">
        <v>23954</v>
      </c>
      <c r="D664" s="4" t="s">
        <v>24777</v>
      </c>
      <c r="E664" s="6">
        <v>22</v>
      </c>
      <c r="F664" s="4" t="s">
        <v>14</v>
      </c>
      <c r="G664" s="4" t="s">
        <v>4992</v>
      </c>
      <c r="H664" s="6">
        <f>1-933-219-5589</f>
        <v>-6740</v>
      </c>
      <c r="I664" s="4" t="s">
        <v>832</v>
      </c>
      <c r="J664" s="4" t="s">
        <v>62</v>
      </c>
      <c r="K664" s="1">
        <v>44231</v>
      </c>
      <c r="L664" s="4" t="s">
        <v>42</v>
      </c>
    </row>
    <row r="665" spans="1:12" x14ac:dyDescent="0.8">
      <c r="A665" s="4" t="s">
        <v>7951</v>
      </c>
      <c r="B665" s="4" t="s">
        <v>7952</v>
      </c>
      <c r="C665" s="4" t="s">
        <v>23801</v>
      </c>
      <c r="D665" s="4" t="s">
        <v>24439</v>
      </c>
      <c r="E665" s="6">
        <v>22</v>
      </c>
      <c r="F665" s="4" t="s">
        <v>14</v>
      </c>
      <c r="G665" s="4" t="s">
        <v>7953</v>
      </c>
      <c r="H665" s="6" t="s">
        <v>7954</v>
      </c>
      <c r="I665" s="4" t="s">
        <v>80</v>
      </c>
      <c r="J665" s="4" t="s">
        <v>74</v>
      </c>
      <c r="K665" s="1">
        <v>44238</v>
      </c>
      <c r="L665" s="4" t="s">
        <v>35</v>
      </c>
    </row>
    <row r="666" spans="1:12" x14ac:dyDescent="0.8">
      <c r="A666" s="4" t="s">
        <v>6347</v>
      </c>
      <c r="B666" s="4" t="s">
        <v>6348</v>
      </c>
      <c r="C666" s="4" t="s">
        <v>24065</v>
      </c>
      <c r="D666" s="4" t="s">
        <v>24862</v>
      </c>
      <c r="E666" s="6">
        <v>22</v>
      </c>
      <c r="F666" s="4" t="s">
        <v>14</v>
      </c>
      <c r="G666" s="4" t="s">
        <v>6349</v>
      </c>
      <c r="H666" s="6" t="s">
        <v>6350</v>
      </c>
      <c r="I666" s="4" t="s">
        <v>529</v>
      </c>
      <c r="J666" s="4" t="s">
        <v>55</v>
      </c>
      <c r="K666" s="1">
        <v>44241</v>
      </c>
      <c r="L666" s="4" t="s">
        <v>35</v>
      </c>
    </row>
    <row r="667" spans="1:12" x14ac:dyDescent="0.8">
      <c r="A667" s="4" t="s">
        <v>15764</v>
      </c>
      <c r="B667" s="4" t="s">
        <v>6575</v>
      </c>
      <c r="C667" s="4" t="s">
        <v>23801</v>
      </c>
      <c r="D667" s="4" t="s">
        <v>24437</v>
      </c>
      <c r="E667" s="6">
        <v>22</v>
      </c>
      <c r="F667" s="4" t="s">
        <v>14</v>
      </c>
      <c r="G667" s="4" t="s">
        <v>15765</v>
      </c>
      <c r="H667" s="6" t="s">
        <v>15766</v>
      </c>
      <c r="I667" s="4" t="s">
        <v>18</v>
      </c>
      <c r="J667" s="4" t="s">
        <v>19</v>
      </c>
      <c r="K667" s="1">
        <v>44283</v>
      </c>
      <c r="L667" s="4" t="s">
        <v>35</v>
      </c>
    </row>
    <row r="668" spans="1:12" x14ac:dyDescent="0.8">
      <c r="A668" s="4" t="s">
        <v>12966</v>
      </c>
      <c r="B668" s="4" t="s">
        <v>12967</v>
      </c>
      <c r="C668" s="4" t="s">
        <v>23792</v>
      </c>
      <c r="D668" s="4" t="s">
        <v>24084</v>
      </c>
      <c r="E668" s="6">
        <v>22</v>
      </c>
      <c r="F668" s="4" t="s">
        <v>14</v>
      </c>
      <c r="G668" s="4" t="s">
        <v>12968</v>
      </c>
      <c r="H668" s="6" t="s">
        <v>12969</v>
      </c>
      <c r="I668" s="4" t="s">
        <v>553</v>
      </c>
      <c r="J668" s="4" t="s">
        <v>221</v>
      </c>
      <c r="K668" s="1">
        <v>44295</v>
      </c>
      <c r="L668" s="4" t="s">
        <v>35</v>
      </c>
    </row>
    <row r="669" spans="1:12" x14ac:dyDescent="0.8">
      <c r="A669" s="4" t="s">
        <v>1359</v>
      </c>
      <c r="B669" s="4" t="s">
        <v>1360</v>
      </c>
      <c r="C669" s="4" t="s">
        <v>23902</v>
      </c>
      <c r="D669" s="4" t="s">
        <v>24372</v>
      </c>
      <c r="E669" s="6">
        <v>22</v>
      </c>
      <c r="F669" s="4" t="s">
        <v>29</v>
      </c>
      <c r="G669" s="4" t="s">
        <v>1361</v>
      </c>
      <c r="H669" s="6" t="s">
        <v>1362</v>
      </c>
      <c r="I669" s="4" t="s">
        <v>54</v>
      </c>
      <c r="J669" s="4" t="s">
        <v>55</v>
      </c>
      <c r="K669" s="1">
        <v>44332</v>
      </c>
      <c r="L669" s="4" t="s">
        <v>35</v>
      </c>
    </row>
    <row r="670" spans="1:12" x14ac:dyDescent="0.8">
      <c r="A670" s="4" t="s">
        <v>7599</v>
      </c>
      <c r="B670" s="4" t="s">
        <v>7600</v>
      </c>
      <c r="C670" s="4" t="s">
        <v>23921</v>
      </c>
      <c r="D670" s="4" t="s">
        <v>24769</v>
      </c>
      <c r="E670" s="6">
        <v>22</v>
      </c>
      <c r="F670" s="4" t="s">
        <v>14</v>
      </c>
      <c r="G670" s="4" t="s">
        <v>7601</v>
      </c>
      <c r="H670" s="6">
        <v>2806585824</v>
      </c>
      <c r="I670" s="4" t="s">
        <v>125</v>
      </c>
      <c r="J670" s="4" t="s">
        <v>126</v>
      </c>
      <c r="K670" s="1">
        <v>44339</v>
      </c>
      <c r="L670" s="4" t="s">
        <v>42</v>
      </c>
    </row>
    <row r="671" spans="1:12" x14ac:dyDescent="0.8">
      <c r="A671" s="4" t="s">
        <v>2041</v>
      </c>
      <c r="B671" s="4" t="s">
        <v>2042</v>
      </c>
      <c r="C671" s="4" t="s">
        <v>23962</v>
      </c>
      <c r="D671" s="4" t="s">
        <v>24513</v>
      </c>
      <c r="E671" s="6">
        <v>22</v>
      </c>
      <c r="F671" s="4" t="s">
        <v>29</v>
      </c>
      <c r="G671" s="4" t="s">
        <v>2043</v>
      </c>
      <c r="H671" s="6" t="s">
        <v>2044</v>
      </c>
      <c r="I671" s="4" t="s">
        <v>309</v>
      </c>
      <c r="J671" s="4" t="s">
        <v>74</v>
      </c>
      <c r="K671" s="1">
        <v>44342</v>
      </c>
      <c r="L671" s="4" t="s">
        <v>35</v>
      </c>
    </row>
    <row r="672" spans="1:12" x14ac:dyDescent="0.8">
      <c r="A672" s="4" t="s">
        <v>11252</v>
      </c>
      <c r="B672" s="4" t="s">
        <v>11253</v>
      </c>
      <c r="C672" s="4" t="s">
        <v>23742</v>
      </c>
      <c r="D672" s="4" t="s">
        <v>25008</v>
      </c>
      <c r="E672" s="6">
        <v>22</v>
      </c>
      <c r="F672" s="4" t="s">
        <v>14</v>
      </c>
      <c r="G672" s="4" t="s">
        <v>11254</v>
      </c>
      <c r="H672" s="6" t="s">
        <v>11255</v>
      </c>
      <c r="I672" s="4" t="s">
        <v>832</v>
      </c>
      <c r="J672" s="4" t="s">
        <v>62</v>
      </c>
      <c r="K672" s="1">
        <v>44378</v>
      </c>
      <c r="L672" s="4" t="s">
        <v>42</v>
      </c>
    </row>
    <row r="673" spans="1:12" x14ac:dyDescent="0.8">
      <c r="A673" s="4" t="s">
        <v>4587</v>
      </c>
      <c r="B673" s="4" t="s">
        <v>4588</v>
      </c>
      <c r="C673" s="4" t="s">
        <v>23881</v>
      </c>
      <c r="D673" s="4" t="s">
        <v>24542</v>
      </c>
      <c r="E673" s="6">
        <v>22</v>
      </c>
      <c r="F673" s="4" t="s">
        <v>29</v>
      </c>
      <c r="G673" s="4" t="s">
        <v>4589</v>
      </c>
      <c r="H673" s="6" t="s">
        <v>4590</v>
      </c>
      <c r="I673" s="4" t="s">
        <v>558</v>
      </c>
      <c r="J673" s="4" t="s">
        <v>55</v>
      </c>
      <c r="K673" s="1">
        <v>44386</v>
      </c>
      <c r="L673" s="4" t="s">
        <v>35</v>
      </c>
    </row>
    <row r="674" spans="1:12" x14ac:dyDescent="0.8">
      <c r="A674" s="4" t="s">
        <v>2428</v>
      </c>
      <c r="B674" s="4" t="s">
        <v>2429</v>
      </c>
      <c r="C674" s="4" t="s">
        <v>23988</v>
      </c>
      <c r="D674" s="4" t="s">
        <v>24462</v>
      </c>
      <c r="E674" s="6">
        <v>22</v>
      </c>
      <c r="F674" s="4" t="s">
        <v>14</v>
      </c>
      <c r="G674" s="4" t="s">
        <v>2430</v>
      </c>
      <c r="H674" s="6" t="s">
        <v>2431</v>
      </c>
      <c r="I674" s="4" t="s">
        <v>270</v>
      </c>
      <c r="J674" s="4" t="s">
        <v>19</v>
      </c>
      <c r="K674" s="1">
        <v>44448</v>
      </c>
      <c r="L674" s="4" t="s">
        <v>35</v>
      </c>
    </row>
    <row r="675" spans="1:12" x14ac:dyDescent="0.8">
      <c r="A675" s="4" t="s">
        <v>22191</v>
      </c>
      <c r="B675" s="4" t="s">
        <v>22192</v>
      </c>
      <c r="C675" s="4" t="s">
        <v>23923</v>
      </c>
      <c r="D675" s="4" t="s">
        <v>24616</v>
      </c>
      <c r="E675" s="6">
        <v>22</v>
      </c>
      <c r="F675" s="4" t="s">
        <v>29</v>
      </c>
      <c r="G675" s="4" t="s">
        <v>22193</v>
      </c>
      <c r="H675" s="6">
        <v>3755844782</v>
      </c>
      <c r="I675" s="4" t="s">
        <v>119</v>
      </c>
      <c r="J675" s="4" t="s">
        <v>55</v>
      </c>
      <c r="K675" s="1">
        <v>44451</v>
      </c>
      <c r="L675" s="4" t="s">
        <v>35</v>
      </c>
    </row>
    <row r="676" spans="1:12" x14ac:dyDescent="0.8">
      <c r="A676" s="4" t="s">
        <v>15373</v>
      </c>
      <c r="B676" s="4" t="s">
        <v>15374</v>
      </c>
      <c r="C676" s="4" t="s">
        <v>23774</v>
      </c>
      <c r="D676" s="4" t="s">
        <v>24461</v>
      </c>
      <c r="E676" s="6">
        <v>22</v>
      </c>
      <c r="F676" s="4" t="s">
        <v>29</v>
      </c>
      <c r="G676" s="4" t="s">
        <v>15375</v>
      </c>
      <c r="H676" s="6" t="s">
        <v>15376</v>
      </c>
      <c r="I676" s="4" t="s">
        <v>137</v>
      </c>
      <c r="J676" s="4" t="s">
        <v>138</v>
      </c>
      <c r="K676" s="1">
        <v>44478</v>
      </c>
      <c r="L676" s="4" t="s">
        <v>42</v>
      </c>
    </row>
    <row r="677" spans="1:12" x14ac:dyDescent="0.8">
      <c r="A677" s="4" t="s">
        <v>20513</v>
      </c>
      <c r="B677" s="4" t="s">
        <v>20514</v>
      </c>
      <c r="C677" s="4" t="s">
        <v>390</v>
      </c>
      <c r="D677" s="4" t="s">
        <v>24400</v>
      </c>
      <c r="E677" s="6">
        <v>22</v>
      </c>
      <c r="F677" s="4" t="s">
        <v>29</v>
      </c>
      <c r="G677" s="4" t="s">
        <v>20515</v>
      </c>
      <c r="H677" s="6" t="s">
        <v>20516</v>
      </c>
      <c r="I677" s="4" t="s">
        <v>41</v>
      </c>
      <c r="J677" s="4" t="s">
        <v>19</v>
      </c>
      <c r="K677" s="1">
        <v>44489</v>
      </c>
      <c r="L677" s="4" t="s">
        <v>35</v>
      </c>
    </row>
    <row r="678" spans="1:12" x14ac:dyDescent="0.8">
      <c r="A678" s="4" t="s">
        <v>3878</v>
      </c>
      <c r="B678" s="4" t="s">
        <v>3879</v>
      </c>
      <c r="C678" s="4" t="s">
        <v>23829</v>
      </c>
      <c r="D678" s="4" t="s">
        <v>24723</v>
      </c>
      <c r="E678" s="6">
        <v>22</v>
      </c>
      <c r="F678" s="4" t="s">
        <v>29</v>
      </c>
      <c r="G678" s="4" t="s">
        <v>3880</v>
      </c>
      <c r="H678" s="6" t="s">
        <v>3881</v>
      </c>
      <c r="I678" s="4" t="s">
        <v>80</v>
      </c>
      <c r="J678" s="4" t="s">
        <v>74</v>
      </c>
      <c r="K678" s="1">
        <v>44517</v>
      </c>
      <c r="L678" s="4" t="s">
        <v>35</v>
      </c>
    </row>
    <row r="679" spans="1:12" x14ac:dyDescent="0.8">
      <c r="A679" s="4" t="s">
        <v>12815</v>
      </c>
      <c r="B679" s="4" t="s">
        <v>12816</v>
      </c>
      <c r="C679" s="4" t="s">
        <v>23905</v>
      </c>
      <c r="D679" s="4" t="s">
        <v>25040</v>
      </c>
      <c r="E679" s="6">
        <v>22</v>
      </c>
      <c r="F679" s="4" t="s">
        <v>14</v>
      </c>
      <c r="G679" s="4" t="s">
        <v>12817</v>
      </c>
      <c r="H679" s="6" t="s">
        <v>12818</v>
      </c>
      <c r="I679" s="4" t="s">
        <v>510</v>
      </c>
      <c r="J679" s="4" t="s">
        <v>126</v>
      </c>
      <c r="K679" s="1">
        <v>44537</v>
      </c>
      <c r="L679" s="4" t="s">
        <v>42</v>
      </c>
    </row>
    <row r="680" spans="1:12" x14ac:dyDescent="0.8">
      <c r="A680" s="4" t="s">
        <v>18897</v>
      </c>
      <c r="B680" s="4" t="s">
        <v>18898</v>
      </c>
      <c r="C680" s="4" t="s">
        <v>24192</v>
      </c>
      <c r="D680" s="4" t="s">
        <v>24448</v>
      </c>
      <c r="E680" s="6">
        <v>22</v>
      </c>
      <c r="F680" s="4" t="s">
        <v>29</v>
      </c>
      <c r="G680" s="4" t="s">
        <v>18899</v>
      </c>
      <c r="H680" s="6" t="s">
        <v>18900</v>
      </c>
      <c r="I680" s="4" t="s">
        <v>291</v>
      </c>
      <c r="J680" s="4" t="s">
        <v>92</v>
      </c>
      <c r="K680" s="1">
        <v>44538</v>
      </c>
      <c r="L680" s="4" t="s">
        <v>26</v>
      </c>
    </row>
    <row r="681" spans="1:12" x14ac:dyDescent="0.8">
      <c r="A681" s="4" t="s">
        <v>15106</v>
      </c>
      <c r="B681" s="4" t="s">
        <v>15107</v>
      </c>
      <c r="C681" s="4" t="s">
        <v>23752</v>
      </c>
      <c r="D681" s="4" t="s">
        <v>24760</v>
      </c>
      <c r="E681" s="6">
        <v>22</v>
      </c>
      <c r="F681" s="4" t="s">
        <v>14</v>
      </c>
      <c r="G681" s="4" t="s">
        <v>15108</v>
      </c>
      <c r="H681" s="6" t="s">
        <v>15109</v>
      </c>
      <c r="I681" s="4" t="s">
        <v>80</v>
      </c>
      <c r="J681" s="4" t="s">
        <v>74</v>
      </c>
      <c r="K681" s="1">
        <v>44538</v>
      </c>
      <c r="L681" s="4" t="s">
        <v>35</v>
      </c>
    </row>
    <row r="682" spans="1:12" x14ac:dyDescent="0.8">
      <c r="A682" s="4" t="s">
        <v>23170</v>
      </c>
      <c r="B682" s="4" t="s">
        <v>23171</v>
      </c>
      <c r="C682" s="4" t="s">
        <v>23866</v>
      </c>
      <c r="D682" s="4" t="s">
        <v>24338</v>
      </c>
      <c r="E682" s="6">
        <v>22</v>
      </c>
      <c r="F682" s="4" t="s">
        <v>14</v>
      </c>
      <c r="G682" s="4" t="s">
        <v>23172</v>
      </c>
      <c r="H682" s="6" t="s">
        <v>23173</v>
      </c>
      <c r="I682" s="4" t="s">
        <v>67</v>
      </c>
      <c r="J682" s="4" t="s">
        <v>62</v>
      </c>
      <c r="K682" s="1">
        <v>44546</v>
      </c>
      <c r="L682" s="4" t="s">
        <v>35</v>
      </c>
    </row>
    <row r="683" spans="1:12" x14ac:dyDescent="0.8">
      <c r="A683" s="4" t="s">
        <v>720</v>
      </c>
      <c r="B683" s="4" t="s">
        <v>721</v>
      </c>
      <c r="C683" s="4" t="s">
        <v>23765</v>
      </c>
      <c r="D683" s="4" t="s">
        <v>24425</v>
      </c>
      <c r="E683" s="6">
        <v>22</v>
      </c>
      <c r="F683" s="4" t="s">
        <v>29</v>
      </c>
      <c r="G683" s="4" t="s">
        <v>722</v>
      </c>
      <c r="H683" s="6" t="s">
        <v>723</v>
      </c>
      <c r="I683" s="4" t="s">
        <v>424</v>
      </c>
      <c r="J683" s="4" t="s">
        <v>138</v>
      </c>
      <c r="K683" s="1">
        <v>44635</v>
      </c>
      <c r="L683" s="4" t="s">
        <v>35</v>
      </c>
    </row>
    <row r="684" spans="1:12" x14ac:dyDescent="0.8">
      <c r="A684" s="4" t="s">
        <v>23478</v>
      </c>
      <c r="B684" s="4" t="s">
        <v>2159</v>
      </c>
      <c r="C684" s="4" t="s">
        <v>23973</v>
      </c>
      <c r="D684" s="4" t="s">
        <v>24460</v>
      </c>
      <c r="E684" s="6">
        <v>22</v>
      </c>
      <c r="F684" s="4" t="s">
        <v>29</v>
      </c>
      <c r="G684" s="4" t="s">
        <v>23479</v>
      </c>
      <c r="H684" s="6" t="s">
        <v>23480</v>
      </c>
      <c r="I684" s="4" t="s">
        <v>25</v>
      </c>
      <c r="J684" s="4" t="s">
        <v>19</v>
      </c>
      <c r="K684" s="1">
        <v>44636</v>
      </c>
      <c r="L684" s="4" t="s">
        <v>42</v>
      </c>
    </row>
    <row r="685" spans="1:12" x14ac:dyDescent="0.8">
      <c r="A685" s="4" t="s">
        <v>23203</v>
      </c>
      <c r="B685" s="4" t="s">
        <v>23204</v>
      </c>
      <c r="C685" s="4" t="s">
        <v>24082</v>
      </c>
      <c r="D685" s="4" t="s">
        <v>25090</v>
      </c>
      <c r="E685" s="6">
        <v>22</v>
      </c>
      <c r="F685" s="4" t="s">
        <v>14</v>
      </c>
      <c r="G685" s="4" t="s">
        <v>23205</v>
      </c>
      <c r="H685" s="6" t="s">
        <v>23206</v>
      </c>
      <c r="I685" s="4" t="s">
        <v>105</v>
      </c>
      <c r="J685" s="4" t="s">
        <v>48</v>
      </c>
      <c r="K685" s="1">
        <v>44653</v>
      </c>
      <c r="L685" s="4" t="s">
        <v>35</v>
      </c>
    </row>
    <row r="686" spans="1:12" x14ac:dyDescent="0.8">
      <c r="A686" s="4" t="s">
        <v>3395</v>
      </c>
      <c r="B686" s="4" t="s">
        <v>3396</v>
      </c>
      <c r="C686" s="4" t="s">
        <v>23749</v>
      </c>
      <c r="D686" s="4" t="s">
        <v>24338</v>
      </c>
      <c r="E686" s="6">
        <v>22</v>
      </c>
      <c r="F686" s="4" t="s">
        <v>14</v>
      </c>
      <c r="G686" s="4" t="s">
        <v>3397</v>
      </c>
      <c r="H686" s="6" t="s">
        <v>3398</v>
      </c>
      <c r="I686" s="4" t="s">
        <v>199</v>
      </c>
      <c r="J686" s="4" t="s">
        <v>74</v>
      </c>
      <c r="K686" s="1">
        <v>44705</v>
      </c>
    </row>
    <row r="687" spans="1:12" x14ac:dyDescent="0.8">
      <c r="A687" s="4" t="s">
        <v>19552</v>
      </c>
      <c r="B687" s="4" t="s">
        <v>19553</v>
      </c>
      <c r="C687" s="4" t="s">
        <v>24157</v>
      </c>
      <c r="D687" s="4" t="s">
        <v>24728</v>
      </c>
      <c r="E687" s="6">
        <v>22</v>
      </c>
      <c r="F687" s="4" t="s">
        <v>29</v>
      </c>
      <c r="G687" s="4" t="s">
        <v>19554</v>
      </c>
      <c r="H687" s="6" t="s">
        <v>19555</v>
      </c>
      <c r="I687" s="4" t="s">
        <v>186</v>
      </c>
      <c r="J687" s="4" t="s">
        <v>74</v>
      </c>
      <c r="K687" s="1">
        <v>44714</v>
      </c>
      <c r="L687" s="4" t="s">
        <v>35</v>
      </c>
    </row>
    <row r="688" spans="1:12" x14ac:dyDescent="0.8">
      <c r="A688" s="4" t="s">
        <v>7638</v>
      </c>
      <c r="B688" s="4" t="s">
        <v>7639</v>
      </c>
      <c r="C688" s="4" t="s">
        <v>24090</v>
      </c>
      <c r="D688" s="4" t="s">
        <v>24910</v>
      </c>
      <c r="E688" s="6">
        <v>22</v>
      </c>
      <c r="F688" s="4" t="s">
        <v>29</v>
      </c>
      <c r="G688" s="4" t="s">
        <v>7640</v>
      </c>
      <c r="H688" s="6" t="s">
        <v>7641</v>
      </c>
      <c r="I688" s="4" t="s">
        <v>220</v>
      </c>
      <c r="J688" s="4" t="s">
        <v>221</v>
      </c>
      <c r="K688" s="1">
        <v>44734</v>
      </c>
      <c r="L688" s="4" t="s">
        <v>35</v>
      </c>
    </row>
    <row r="689" spans="1:12" x14ac:dyDescent="0.8">
      <c r="A689" s="4" t="s">
        <v>6852</v>
      </c>
      <c r="B689" s="4" t="s">
        <v>6853</v>
      </c>
      <c r="C689" s="4" t="s">
        <v>23997</v>
      </c>
      <c r="D689" s="4" t="s">
        <v>23969</v>
      </c>
      <c r="E689" s="6">
        <v>22</v>
      </c>
      <c r="F689" s="4" t="s">
        <v>29</v>
      </c>
      <c r="G689" s="4" t="s">
        <v>6854</v>
      </c>
      <c r="H689" s="6" t="s">
        <v>6855</v>
      </c>
      <c r="I689" s="4" t="s">
        <v>1974</v>
      </c>
      <c r="J689" s="4" t="s">
        <v>180</v>
      </c>
      <c r="K689" s="1">
        <v>44750</v>
      </c>
      <c r="L689" s="4" t="s">
        <v>35</v>
      </c>
    </row>
    <row r="690" spans="1:12" x14ac:dyDescent="0.8">
      <c r="A690" s="4" t="s">
        <v>22138</v>
      </c>
      <c r="B690" s="4" t="s">
        <v>22139</v>
      </c>
      <c r="C690" s="4" t="s">
        <v>23777</v>
      </c>
      <c r="D690" s="4" t="s">
        <v>24553</v>
      </c>
      <c r="E690" s="6">
        <v>22</v>
      </c>
      <c r="F690" s="4" t="s">
        <v>29</v>
      </c>
      <c r="G690" s="4" t="s">
        <v>22140</v>
      </c>
      <c r="H690" s="6" t="s">
        <v>22141</v>
      </c>
      <c r="I690" s="4" t="s">
        <v>199</v>
      </c>
      <c r="J690" s="4" t="s">
        <v>74</v>
      </c>
      <c r="K690" s="1">
        <v>44760</v>
      </c>
      <c r="L690" s="4" t="s">
        <v>42</v>
      </c>
    </row>
    <row r="691" spans="1:12" x14ac:dyDescent="0.8">
      <c r="A691" s="4" t="s">
        <v>23208</v>
      </c>
      <c r="B691" s="4" t="s">
        <v>23209</v>
      </c>
      <c r="C691" s="4" t="s">
        <v>24147</v>
      </c>
      <c r="D691" s="4" t="s">
        <v>24995</v>
      </c>
      <c r="E691" s="6">
        <v>22</v>
      </c>
      <c r="F691" s="4" t="s">
        <v>108</v>
      </c>
      <c r="G691" s="4" t="s">
        <v>23210</v>
      </c>
      <c r="H691" s="6" t="s">
        <v>23211</v>
      </c>
      <c r="I691" s="4" t="s">
        <v>255</v>
      </c>
      <c r="J691" s="4" t="s">
        <v>145</v>
      </c>
      <c r="K691" s="1">
        <v>44784</v>
      </c>
      <c r="L691" s="4" t="s">
        <v>42</v>
      </c>
    </row>
    <row r="692" spans="1:12" x14ac:dyDescent="0.8">
      <c r="A692" s="4" t="s">
        <v>1648</v>
      </c>
      <c r="B692" s="4" t="s">
        <v>1649</v>
      </c>
      <c r="C692" s="4" t="s">
        <v>23775</v>
      </c>
      <c r="D692" s="4" t="s">
        <v>24537</v>
      </c>
      <c r="E692" s="6">
        <v>22</v>
      </c>
      <c r="F692" s="4" t="s">
        <v>29</v>
      </c>
      <c r="G692" s="4" t="s">
        <v>1650</v>
      </c>
      <c r="H692" s="6" t="s">
        <v>1651</v>
      </c>
      <c r="I692" s="4" t="s">
        <v>249</v>
      </c>
      <c r="J692" s="4" t="s">
        <v>55</v>
      </c>
      <c r="K692" s="1">
        <v>44786</v>
      </c>
      <c r="L692" s="4" t="s">
        <v>42</v>
      </c>
    </row>
    <row r="693" spans="1:12" x14ac:dyDescent="0.8">
      <c r="A693" s="4" t="s">
        <v>21587</v>
      </c>
      <c r="B693" s="4" t="s">
        <v>21588</v>
      </c>
      <c r="C693" s="4" t="s">
        <v>23814</v>
      </c>
      <c r="D693" s="4" t="s">
        <v>24433</v>
      </c>
      <c r="E693" s="6">
        <v>22</v>
      </c>
      <c r="F693" s="4" t="s">
        <v>29</v>
      </c>
      <c r="G693" s="4" t="s">
        <v>21589</v>
      </c>
      <c r="H693" s="6" t="s">
        <v>21590</v>
      </c>
      <c r="I693" s="4" t="s">
        <v>47</v>
      </c>
      <c r="J693" s="4" t="s">
        <v>48</v>
      </c>
      <c r="K693" s="1">
        <v>44797</v>
      </c>
      <c r="L693" s="4" t="s">
        <v>42</v>
      </c>
    </row>
    <row r="694" spans="1:12" x14ac:dyDescent="0.8">
      <c r="A694" s="4" t="s">
        <v>4546</v>
      </c>
      <c r="B694" s="4" t="s">
        <v>4547</v>
      </c>
      <c r="C694" s="4" t="s">
        <v>24098</v>
      </c>
      <c r="D694" s="4" t="s">
        <v>24401</v>
      </c>
      <c r="E694" s="6">
        <v>22</v>
      </c>
      <c r="F694" s="4" t="s">
        <v>29</v>
      </c>
      <c r="G694" s="4" t="s">
        <v>4548</v>
      </c>
      <c r="H694" s="6" t="s">
        <v>4549</v>
      </c>
      <c r="I694" s="4" t="s">
        <v>424</v>
      </c>
      <c r="J694" s="4" t="s">
        <v>138</v>
      </c>
      <c r="K694" s="1">
        <v>44799</v>
      </c>
      <c r="L694" s="4" t="s">
        <v>35</v>
      </c>
    </row>
    <row r="695" spans="1:12" x14ac:dyDescent="0.8">
      <c r="A695" s="4" t="s">
        <v>972</v>
      </c>
      <c r="B695" s="4" t="s">
        <v>973</v>
      </c>
      <c r="C695" s="4" t="s">
        <v>23825</v>
      </c>
      <c r="D695" s="4" t="s">
        <v>24456</v>
      </c>
      <c r="E695" s="6">
        <v>22</v>
      </c>
      <c r="F695" s="4" t="s">
        <v>14</v>
      </c>
      <c r="G695" s="4" t="s">
        <v>974</v>
      </c>
      <c r="H695" s="6" t="s">
        <v>975</v>
      </c>
      <c r="I695" s="4" t="s">
        <v>73</v>
      </c>
      <c r="J695" s="4" t="s">
        <v>74</v>
      </c>
      <c r="K695" s="1">
        <v>44823</v>
      </c>
      <c r="L695" s="4" t="s">
        <v>42</v>
      </c>
    </row>
    <row r="696" spans="1:12" x14ac:dyDescent="0.8">
      <c r="A696" s="4" t="s">
        <v>7660</v>
      </c>
      <c r="B696" s="4" t="s">
        <v>7661</v>
      </c>
      <c r="C696" s="4" t="s">
        <v>23747</v>
      </c>
      <c r="D696" s="4" t="s">
        <v>24495</v>
      </c>
      <c r="E696" s="6">
        <v>22</v>
      </c>
      <c r="F696" s="4" t="s">
        <v>14</v>
      </c>
      <c r="G696" s="4" t="s">
        <v>7662</v>
      </c>
      <c r="H696" s="6" t="s">
        <v>7663</v>
      </c>
      <c r="I696" s="4" t="s">
        <v>320</v>
      </c>
      <c r="J696" s="4" t="s">
        <v>138</v>
      </c>
      <c r="K696" s="1">
        <v>44833</v>
      </c>
      <c r="L696" s="4" t="s">
        <v>26</v>
      </c>
    </row>
    <row r="697" spans="1:12" x14ac:dyDescent="0.8">
      <c r="A697" s="4" t="s">
        <v>8829</v>
      </c>
      <c r="B697" s="4" t="s">
        <v>8830</v>
      </c>
      <c r="C697" s="4" t="s">
        <v>24127</v>
      </c>
      <c r="D697" s="4" t="s">
        <v>24330</v>
      </c>
      <c r="E697" s="6">
        <v>22</v>
      </c>
      <c r="F697" s="4" t="s">
        <v>14</v>
      </c>
      <c r="G697" s="4" t="s">
        <v>8831</v>
      </c>
      <c r="H697" s="6" t="s">
        <v>8832</v>
      </c>
      <c r="I697" s="4" t="s">
        <v>424</v>
      </c>
      <c r="J697" s="4" t="s">
        <v>138</v>
      </c>
      <c r="K697" s="1">
        <v>44838</v>
      </c>
      <c r="L697" s="4" t="s">
        <v>26</v>
      </c>
    </row>
    <row r="698" spans="1:12" x14ac:dyDescent="0.8">
      <c r="A698" s="4" t="s">
        <v>19253</v>
      </c>
      <c r="B698" s="4" t="s">
        <v>19254</v>
      </c>
      <c r="C698" s="4" t="s">
        <v>23939</v>
      </c>
      <c r="D698" s="4" t="s">
        <v>24367</v>
      </c>
      <c r="E698" s="6">
        <v>22</v>
      </c>
      <c r="F698" s="4" t="s">
        <v>14</v>
      </c>
      <c r="G698" s="4" t="s">
        <v>19255</v>
      </c>
      <c r="H698" s="6" t="s">
        <v>19256</v>
      </c>
      <c r="I698" s="4" t="s">
        <v>54</v>
      </c>
      <c r="J698" s="4" t="s">
        <v>55</v>
      </c>
      <c r="K698" s="1">
        <v>44856</v>
      </c>
      <c r="L698" s="4" t="s">
        <v>26</v>
      </c>
    </row>
    <row r="699" spans="1:12" x14ac:dyDescent="0.8">
      <c r="A699" s="4" t="s">
        <v>10799</v>
      </c>
      <c r="B699" s="4" t="s">
        <v>10800</v>
      </c>
      <c r="C699" s="4" t="s">
        <v>23844</v>
      </c>
      <c r="D699" s="4" t="s">
        <v>24034</v>
      </c>
      <c r="E699" s="6">
        <v>22</v>
      </c>
      <c r="F699" s="4" t="s">
        <v>14</v>
      </c>
      <c r="G699" s="4" t="s">
        <v>10801</v>
      </c>
      <c r="H699" s="6" t="s">
        <v>10802</v>
      </c>
      <c r="I699" s="4" t="s">
        <v>249</v>
      </c>
      <c r="J699" s="4" t="s">
        <v>55</v>
      </c>
      <c r="K699" s="1">
        <v>44864</v>
      </c>
      <c r="L699" s="4" t="s">
        <v>35</v>
      </c>
    </row>
    <row r="700" spans="1:12" x14ac:dyDescent="0.8">
      <c r="A700" s="4" t="s">
        <v>22865</v>
      </c>
      <c r="B700" s="4" t="s">
        <v>22866</v>
      </c>
      <c r="C700" s="4" t="s">
        <v>23915</v>
      </c>
      <c r="D700" s="4" t="s">
        <v>23764</v>
      </c>
      <c r="E700" s="6">
        <v>22</v>
      </c>
      <c r="F700" s="4" t="s">
        <v>29</v>
      </c>
      <c r="G700" s="4" t="s">
        <v>22867</v>
      </c>
      <c r="H700" s="6" t="s">
        <v>22868</v>
      </c>
      <c r="I700" s="4" t="s">
        <v>144</v>
      </c>
      <c r="J700" s="4" t="s">
        <v>126</v>
      </c>
      <c r="K700" s="1">
        <v>44868</v>
      </c>
      <c r="L700" s="4" t="s">
        <v>35</v>
      </c>
    </row>
    <row r="701" spans="1:12" x14ac:dyDescent="0.8">
      <c r="A701" s="4" t="s">
        <v>5344</v>
      </c>
      <c r="B701" s="4" t="s">
        <v>5345</v>
      </c>
      <c r="C701" s="4" t="s">
        <v>24120</v>
      </c>
      <c r="D701" s="4" t="s">
        <v>24782</v>
      </c>
      <c r="E701" s="6">
        <v>22</v>
      </c>
      <c r="F701" s="4" t="s">
        <v>14</v>
      </c>
      <c r="G701" s="4" t="s">
        <v>5346</v>
      </c>
      <c r="H701" s="6" t="s">
        <v>5347</v>
      </c>
      <c r="I701" s="4" t="s">
        <v>25</v>
      </c>
      <c r="J701" s="4" t="s">
        <v>19</v>
      </c>
      <c r="K701" s="1">
        <v>44902</v>
      </c>
      <c r="L701" s="4" t="s">
        <v>35</v>
      </c>
    </row>
    <row r="702" spans="1:12" x14ac:dyDescent="0.8">
      <c r="A702" s="4" t="s">
        <v>2471</v>
      </c>
      <c r="B702" s="4" t="s">
        <v>2472</v>
      </c>
      <c r="C702" s="4" t="s">
        <v>23992</v>
      </c>
      <c r="D702" s="4" t="s">
        <v>24556</v>
      </c>
      <c r="E702" s="6">
        <v>22</v>
      </c>
      <c r="F702" s="4" t="s">
        <v>14</v>
      </c>
      <c r="G702" s="4" t="s">
        <v>2473</v>
      </c>
      <c r="H702" s="6" t="s">
        <v>2474</v>
      </c>
      <c r="I702" s="4" t="s">
        <v>355</v>
      </c>
      <c r="J702" s="4" t="s">
        <v>180</v>
      </c>
      <c r="K702" s="1">
        <v>44907</v>
      </c>
      <c r="L702" s="4" t="s">
        <v>42</v>
      </c>
    </row>
    <row r="703" spans="1:12" x14ac:dyDescent="0.8">
      <c r="A703" s="4" t="s">
        <v>2248</v>
      </c>
      <c r="B703" s="4" t="s">
        <v>2249</v>
      </c>
      <c r="C703" s="4" t="s">
        <v>23829</v>
      </c>
      <c r="D703" s="4" t="s">
        <v>24521</v>
      </c>
      <c r="E703" s="6">
        <v>22</v>
      </c>
      <c r="F703" s="4" t="s">
        <v>29</v>
      </c>
      <c r="G703" s="4" t="s">
        <v>2250</v>
      </c>
      <c r="H703" s="6" t="s">
        <v>2251</v>
      </c>
      <c r="I703" s="4" t="s">
        <v>119</v>
      </c>
      <c r="J703" s="4" t="s">
        <v>55</v>
      </c>
      <c r="K703" s="1">
        <v>44924</v>
      </c>
      <c r="L703" s="4" t="s">
        <v>42</v>
      </c>
    </row>
    <row r="704" spans="1:12" x14ac:dyDescent="0.8">
      <c r="A704" s="4" t="s">
        <v>3114</v>
      </c>
      <c r="B704" s="4" t="s">
        <v>3115</v>
      </c>
      <c r="C704" s="4" t="s">
        <v>23894</v>
      </c>
      <c r="D704" s="4" t="s">
        <v>24363</v>
      </c>
      <c r="E704" s="6">
        <v>22</v>
      </c>
      <c r="F704" s="4" t="s">
        <v>29</v>
      </c>
      <c r="G704" s="4" t="s">
        <v>3116</v>
      </c>
      <c r="H704" s="6" t="s">
        <v>3117</v>
      </c>
      <c r="I704" s="4" t="s">
        <v>249</v>
      </c>
      <c r="J704" s="4" t="s">
        <v>55</v>
      </c>
      <c r="K704" s="1">
        <v>44939</v>
      </c>
      <c r="L704" s="4" t="s">
        <v>42</v>
      </c>
    </row>
    <row r="705" spans="1:12" x14ac:dyDescent="0.8">
      <c r="A705" s="4" t="s">
        <v>7886</v>
      </c>
      <c r="B705" s="4" t="s">
        <v>7887</v>
      </c>
      <c r="C705" s="4" t="s">
        <v>23972</v>
      </c>
      <c r="D705" s="4" t="s">
        <v>24916</v>
      </c>
      <c r="E705" s="6">
        <v>22</v>
      </c>
      <c r="F705" s="4" t="s">
        <v>29</v>
      </c>
      <c r="G705" s="4" t="s">
        <v>7888</v>
      </c>
      <c r="H705" s="6" t="s">
        <v>7889</v>
      </c>
      <c r="J705" s="4" t="s">
        <v>19</v>
      </c>
      <c r="K705" s="1">
        <v>44942</v>
      </c>
      <c r="L705" s="4" t="s">
        <v>35</v>
      </c>
    </row>
    <row r="706" spans="1:12" x14ac:dyDescent="0.8">
      <c r="A706" s="4" t="s">
        <v>7863</v>
      </c>
      <c r="B706" s="4" t="s">
        <v>7864</v>
      </c>
      <c r="C706" s="4" t="s">
        <v>390</v>
      </c>
      <c r="D706" s="4" t="s">
        <v>24839</v>
      </c>
      <c r="E706" s="6">
        <v>22</v>
      </c>
      <c r="F706" s="4" t="s">
        <v>29</v>
      </c>
      <c r="G706" s="4" t="s">
        <v>7865</v>
      </c>
      <c r="H706" s="6" t="s">
        <v>7866</v>
      </c>
      <c r="I706" s="4" t="s">
        <v>167</v>
      </c>
      <c r="J706" s="4" t="s">
        <v>138</v>
      </c>
      <c r="K706" s="1">
        <v>44946</v>
      </c>
      <c r="L706" s="4" t="s">
        <v>42</v>
      </c>
    </row>
    <row r="707" spans="1:12" x14ac:dyDescent="0.8">
      <c r="A707" s="4" t="s">
        <v>21512</v>
      </c>
      <c r="B707" s="4" t="s">
        <v>21513</v>
      </c>
      <c r="C707" s="4" t="s">
        <v>24204</v>
      </c>
      <c r="D707" s="4" t="s">
        <v>24945</v>
      </c>
      <c r="E707" s="6">
        <v>22</v>
      </c>
      <c r="F707" s="4" t="s">
        <v>29</v>
      </c>
      <c r="G707" s="4" t="s">
        <v>21514</v>
      </c>
      <c r="H707" s="6" t="s">
        <v>21515</v>
      </c>
      <c r="I707" s="4" t="s">
        <v>473</v>
      </c>
      <c r="J707" s="4" t="s">
        <v>113</v>
      </c>
      <c r="K707" s="1">
        <v>44966</v>
      </c>
      <c r="L707" s="4" t="s">
        <v>35</v>
      </c>
    </row>
    <row r="708" spans="1:12" x14ac:dyDescent="0.8">
      <c r="A708" s="4" t="s">
        <v>15319</v>
      </c>
      <c r="B708" s="4" t="s">
        <v>15320</v>
      </c>
      <c r="C708" s="4" t="s">
        <v>24027</v>
      </c>
      <c r="D708" s="4" t="s">
        <v>24414</v>
      </c>
      <c r="E708" s="6">
        <v>22</v>
      </c>
      <c r="F708" s="4" t="s">
        <v>29</v>
      </c>
      <c r="G708" s="4" t="s">
        <v>15321</v>
      </c>
      <c r="H708" s="6" t="s">
        <v>15322</v>
      </c>
      <c r="I708" s="4" t="s">
        <v>238</v>
      </c>
      <c r="J708" s="4" t="s">
        <v>48</v>
      </c>
      <c r="K708" s="1">
        <v>44987</v>
      </c>
      <c r="L708" s="4" t="s">
        <v>42</v>
      </c>
    </row>
    <row r="709" spans="1:12" x14ac:dyDescent="0.8">
      <c r="A709" s="4" t="s">
        <v>16577</v>
      </c>
      <c r="B709" s="4" t="s">
        <v>16578</v>
      </c>
      <c r="C709" s="4" t="s">
        <v>24299</v>
      </c>
      <c r="D709" s="4" t="s">
        <v>24381</v>
      </c>
      <c r="E709" s="6">
        <v>22</v>
      </c>
      <c r="F709" s="4" t="s">
        <v>29</v>
      </c>
      <c r="G709" s="4" t="s">
        <v>16579</v>
      </c>
      <c r="H709" s="6" t="s">
        <v>16580</v>
      </c>
      <c r="I709" s="4" t="s">
        <v>173</v>
      </c>
      <c r="J709" s="4" t="s">
        <v>62</v>
      </c>
      <c r="K709" s="1">
        <v>45025</v>
      </c>
      <c r="L709" s="4" t="s">
        <v>35</v>
      </c>
    </row>
    <row r="710" spans="1:12" x14ac:dyDescent="0.8">
      <c r="A710" s="4" t="s">
        <v>12208</v>
      </c>
      <c r="B710" s="4" t="s">
        <v>12209</v>
      </c>
      <c r="C710" s="4" t="s">
        <v>24133</v>
      </c>
      <c r="D710" s="4" t="s">
        <v>24647</v>
      </c>
      <c r="E710" s="6">
        <v>22</v>
      </c>
      <c r="F710" s="4" t="s">
        <v>29</v>
      </c>
      <c r="G710" s="4" t="s">
        <v>12210</v>
      </c>
      <c r="H710" s="6" t="s">
        <v>12211</v>
      </c>
      <c r="I710" s="4" t="s">
        <v>558</v>
      </c>
      <c r="K710" s="1">
        <v>45056</v>
      </c>
      <c r="L710" s="4" t="s">
        <v>42</v>
      </c>
    </row>
    <row r="711" spans="1:12" x14ac:dyDescent="0.8">
      <c r="A711" s="4" t="s">
        <v>20285</v>
      </c>
      <c r="B711" s="4" t="s">
        <v>23727</v>
      </c>
      <c r="C711" s="4" t="s">
        <v>23740</v>
      </c>
      <c r="D711" s="4" t="s">
        <v>25158</v>
      </c>
      <c r="E711" s="6">
        <v>22</v>
      </c>
      <c r="F711" s="4" t="s">
        <v>14</v>
      </c>
      <c r="G711" s="4" t="s">
        <v>20286</v>
      </c>
      <c r="H711" s="6" t="s">
        <v>20287</v>
      </c>
      <c r="I711" s="4" t="s">
        <v>270</v>
      </c>
      <c r="J711" s="4" t="s">
        <v>19</v>
      </c>
      <c r="K711" s="1">
        <v>45061</v>
      </c>
      <c r="L711" s="4" t="s">
        <v>35</v>
      </c>
    </row>
    <row r="712" spans="1:12" x14ac:dyDescent="0.8">
      <c r="A712" s="4" t="s">
        <v>8319</v>
      </c>
      <c r="B712" s="4" t="s">
        <v>8320</v>
      </c>
      <c r="C712" s="4" t="s">
        <v>23946</v>
      </c>
      <c r="D712" s="4" t="s">
        <v>24930</v>
      </c>
      <c r="E712" s="6">
        <v>22</v>
      </c>
      <c r="F712" s="4" t="s">
        <v>14</v>
      </c>
      <c r="G712" s="4" t="s">
        <v>8321</v>
      </c>
      <c r="H712" s="6" t="s">
        <v>8322</v>
      </c>
      <c r="I712" s="4" t="s">
        <v>167</v>
      </c>
      <c r="J712" s="4" t="s">
        <v>138</v>
      </c>
      <c r="K712" s="1">
        <v>45063</v>
      </c>
      <c r="L712" s="4" t="s">
        <v>35</v>
      </c>
    </row>
    <row r="713" spans="1:12" x14ac:dyDescent="0.8">
      <c r="A713" s="4" t="s">
        <v>19445</v>
      </c>
      <c r="B713" s="4" t="s">
        <v>19446</v>
      </c>
      <c r="C713" s="4" t="s">
        <v>23762</v>
      </c>
      <c r="D713" s="4" t="s">
        <v>24885</v>
      </c>
      <c r="E713" s="6">
        <v>22</v>
      </c>
      <c r="F713" s="4" t="s">
        <v>29</v>
      </c>
      <c r="G713" s="4" t="s">
        <v>19447</v>
      </c>
      <c r="H713" s="6">
        <f>1-571-914-1253</f>
        <v>-2737</v>
      </c>
      <c r="I713" s="4" t="s">
        <v>80</v>
      </c>
      <c r="J713" s="4" t="s">
        <v>74</v>
      </c>
      <c r="K713" s="1">
        <v>45087</v>
      </c>
      <c r="L713" s="4" t="s">
        <v>35</v>
      </c>
    </row>
    <row r="714" spans="1:12" x14ac:dyDescent="0.8">
      <c r="A714" s="4" t="s">
        <v>16522</v>
      </c>
      <c r="B714" s="4" t="s">
        <v>16523</v>
      </c>
      <c r="C714" s="4" t="s">
        <v>23803</v>
      </c>
      <c r="D714" s="4" t="s">
        <v>25108</v>
      </c>
      <c r="E714" s="6">
        <v>22</v>
      </c>
      <c r="F714" s="4" t="s">
        <v>29</v>
      </c>
      <c r="G714" s="4" t="s">
        <v>16524</v>
      </c>
      <c r="H714" s="6" t="s">
        <v>16525</v>
      </c>
      <c r="I714" s="4" t="s">
        <v>73</v>
      </c>
      <c r="J714" s="4" t="s">
        <v>74</v>
      </c>
      <c r="K714" s="1">
        <v>45090</v>
      </c>
      <c r="L714" s="4" t="s">
        <v>42</v>
      </c>
    </row>
    <row r="715" spans="1:12" x14ac:dyDescent="0.8">
      <c r="A715" s="4" t="s">
        <v>16787</v>
      </c>
      <c r="B715" s="4" t="s">
        <v>16788</v>
      </c>
      <c r="C715" s="4" t="s">
        <v>23819</v>
      </c>
      <c r="D715" s="4" t="s">
        <v>24423</v>
      </c>
      <c r="E715" s="6">
        <v>22</v>
      </c>
      <c r="F715" s="4" t="s">
        <v>29</v>
      </c>
      <c r="G715" s="4" t="s">
        <v>16789</v>
      </c>
      <c r="H715" s="6" t="s">
        <v>16790</v>
      </c>
      <c r="I715" s="4" t="s">
        <v>80</v>
      </c>
      <c r="J715" s="4" t="s">
        <v>74</v>
      </c>
      <c r="K715" s="1">
        <v>45102</v>
      </c>
      <c r="L715" s="4" t="s">
        <v>42</v>
      </c>
    </row>
    <row r="716" spans="1:12" x14ac:dyDescent="0.8">
      <c r="A716" s="4" t="s">
        <v>9194</v>
      </c>
      <c r="B716" s="4" t="s">
        <v>9195</v>
      </c>
      <c r="C716" s="4" t="s">
        <v>24017</v>
      </c>
      <c r="D716" s="4" t="s">
        <v>24952</v>
      </c>
      <c r="E716" s="6">
        <v>22</v>
      </c>
      <c r="F716" s="4" t="s">
        <v>108</v>
      </c>
      <c r="G716" s="4" t="s">
        <v>9196</v>
      </c>
      <c r="H716" s="6" t="s">
        <v>9197</v>
      </c>
      <c r="I716" s="4" t="s">
        <v>1014</v>
      </c>
      <c r="J716" s="4" t="s">
        <v>34</v>
      </c>
      <c r="K716" s="1">
        <v>45135</v>
      </c>
      <c r="L716" s="4" t="s">
        <v>35</v>
      </c>
    </row>
    <row r="717" spans="1:12" x14ac:dyDescent="0.8">
      <c r="A717" s="4" t="s">
        <v>16058</v>
      </c>
      <c r="B717" s="4" t="s">
        <v>16059</v>
      </c>
      <c r="C717" s="4" t="s">
        <v>23775</v>
      </c>
      <c r="D717" s="4" t="s">
        <v>24824</v>
      </c>
      <c r="E717" s="6">
        <v>22</v>
      </c>
      <c r="F717" s="4" t="s">
        <v>29</v>
      </c>
      <c r="G717" s="4" t="s">
        <v>16060</v>
      </c>
      <c r="H717" s="6" t="s">
        <v>16061</v>
      </c>
      <c r="I717" s="4" t="s">
        <v>119</v>
      </c>
      <c r="J717" s="4" t="s">
        <v>55</v>
      </c>
      <c r="K717" s="1">
        <v>45172</v>
      </c>
      <c r="L717" s="4" t="s">
        <v>26</v>
      </c>
    </row>
    <row r="718" spans="1:12" x14ac:dyDescent="0.8">
      <c r="A718" s="4" t="s">
        <v>15715</v>
      </c>
      <c r="B718" s="4" t="s">
        <v>15716</v>
      </c>
      <c r="C718" s="4" t="s">
        <v>23763</v>
      </c>
      <c r="D718" s="4" t="s">
        <v>24842</v>
      </c>
      <c r="E718" s="6">
        <v>22</v>
      </c>
      <c r="F718" s="4" t="s">
        <v>14</v>
      </c>
      <c r="G718" s="4" t="s">
        <v>15717</v>
      </c>
      <c r="H718" s="6" t="s">
        <v>15718</v>
      </c>
      <c r="I718" s="4" t="s">
        <v>424</v>
      </c>
      <c r="J718" s="4" t="s">
        <v>138</v>
      </c>
      <c r="K718" s="1">
        <v>45207</v>
      </c>
      <c r="L718" s="4" t="s">
        <v>26</v>
      </c>
    </row>
    <row r="719" spans="1:12" x14ac:dyDescent="0.8">
      <c r="A719" s="4" t="s">
        <v>12740</v>
      </c>
      <c r="B719" s="4" t="s">
        <v>12741</v>
      </c>
      <c r="C719" s="4" t="s">
        <v>23751</v>
      </c>
      <c r="D719" s="4" t="s">
        <v>25036</v>
      </c>
      <c r="E719" s="6">
        <v>22</v>
      </c>
      <c r="F719" s="4" t="s">
        <v>29</v>
      </c>
      <c r="G719" s="4" t="s">
        <v>12742</v>
      </c>
      <c r="H719" s="6" t="s">
        <v>12743</v>
      </c>
      <c r="I719" s="4" t="s">
        <v>1974</v>
      </c>
      <c r="J719" s="4" t="s">
        <v>180</v>
      </c>
      <c r="K719" s="1">
        <v>45237</v>
      </c>
      <c r="L719" s="4" t="s">
        <v>42</v>
      </c>
    </row>
    <row r="720" spans="1:12" x14ac:dyDescent="0.8">
      <c r="A720" s="4" t="s">
        <v>20928</v>
      </c>
      <c r="B720" s="4" t="s">
        <v>3679</v>
      </c>
      <c r="C720" s="4" t="s">
        <v>24010</v>
      </c>
      <c r="D720" s="4" t="s">
        <v>24707</v>
      </c>
      <c r="E720" s="6">
        <v>22</v>
      </c>
      <c r="F720" s="4" t="s">
        <v>29</v>
      </c>
      <c r="G720" s="4" t="s">
        <v>20929</v>
      </c>
      <c r="H720" s="6" t="s">
        <v>20930</v>
      </c>
      <c r="I720" s="4" t="s">
        <v>199</v>
      </c>
      <c r="J720" s="4" t="s">
        <v>74</v>
      </c>
      <c r="K720" s="1">
        <v>45241</v>
      </c>
      <c r="L720" s="4" t="s">
        <v>42</v>
      </c>
    </row>
    <row r="721" spans="1:12" x14ac:dyDescent="0.8">
      <c r="A721" s="4" t="s">
        <v>6003</v>
      </c>
      <c r="B721" s="4" t="s">
        <v>6004</v>
      </c>
      <c r="C721" s="4" t="s">
        <v>23959</v>
      </c>
      <c r="D721" s="4" t="s">
        <v>23817</v>
      </c>
      <c r="E721" s="6">
        <v>22</v>
      </c>
      <c r="F721" s="4" t="s">
        <v>29</v>
      </c>
      <c r="G721" s="4" t="s">
        <v>6005</v>
      </c>
      <c r="H721" s="6" t="s">
        <v>6006</v>
      </c>
      <c r="I721" s="4" t="s">
        <v>1383</v>
      </c>
      <c r="J721" s="4" t="s">
        <v>92</v>
      </c>
      <c r="K721" s="1">
        <v>45252</v>
      </c>
      <c r="L721" s="4" t="s">
        <v>42</v>
      </c>
    </row>
    <row r="722" spans="1:12" x14ac:dyDescent="0.8">
      <c r="A722" s="4" t="s">
        <v>7293</v>
      </c>
      <c r="B722" s="4" t="s">
        <v>7294</v>
      </c>
      <c r="C722" s="4" t="s">
        <v>23862</v>
      </c>
      <c r="D722" s="4" t="s">
        <v>24371</v>
      </c>
      <c r="E722" s="6">
        <v>22</v>
      </c>
      <c r="F722" s="4" t="s">
        <v>29</v>
      </c>
      <c r="G722" s="4" t="s">
        <v>7295</v>
      </c>
      <c r="H722" s="6" t="s">
        <v>7296</v>
      </c>
      <c r="I722" s="4" t="s">
        <v>529</v>
      </c>
      <c r="J722" s="4" t="s">
        <v>55</v>
      </c>
      <c r="K722" s="1">
        <v>45261</v>
      </c>
      <c r="L722" s="4" t="s">
        <v>42</v>
      </c>
    </row>
    <row r="723" spans="1:12" x14ac:dyDescent="0.8">
      <c r="A723" s="4" t="s">
        <v>4824</v>
      </c>
      <c r="B723" s="4" t="s">
        <v>4825</v>
      </c>
      <c r="C723" s="4" t="s">
        <v>23920</v>
      </c>
      <c r="D723" s="4" t="s">
        <v>24773</v>
      </c>
      <c r="E723" s="6">
        <v>22</v>
      </c>
      <c r="F723" s="4" t="s">
        <v>29</v>
      </c>
      <c r="G723" s="4" t="s">
        <v>4826</v>
      </c>
      <c r="H723" s="6">
        <v>7983412865</v>
      </c>
      <c r="I723" s="4" t="s">
        <v>47</v>
      </c>
      <c r="J723" s="4" t="s">
        <v>48</v>
      </c>
      <c r="K723" s="1">
        <v>45275</v>
      </c>
      <c r="L723" s="4" t="s">
        <v>35</v>
      </c>
    </row>
    <row r="724" spans="1:12" x14ac:dyDescent="0.8">
      <c r="A724" s="4" t="s">
        <v>13262</v>
      </c>
      <c r="B724" s="4" t="s">
        <v>13263</v>
      </c>
      <c r="C724" s="4" t="s">
        <v>24101</v>
      </c>
      <c r="D724" s="4" t="s">
        <v>24543</v>
      </c>
      <c r="E724" s="6">
        <v>22</v>
      </c>
      <c r="F724" s="4" t="s">
        <v>14</v>
      </c>
      <c r="G724" s="4" t="s">
        <v>13264</v>
      </c>
      <c r="H724" s="6" t="s">
        <v>13265</v>
      </c>
      <c r="I724" s="4" t="s">
        <v>450</v>
      </c>
      <c r="J724" s="4" t="s">
        <v>138</v>
      </c>
      <c r="K724" s="1">
        <v>45275</v>
      </c>
      <c r="L724" s="4" t="s">
        <v>42</v>
      </c>
    </row>
    <row r="725" spans="1:12" x14ac:dyDescent="0.8">
      <c r="A725" s="4" t="s">
        <v>20385</v>
      </c>
      <c r="B725" s="4" t="s">
        <v>20386</v>
      </c>
      <c r="C725" s="4" t="s">
        <v>24083</v>
      </c>
      <c r="D725" s="4" t="s">
        <v>24601</v>
      </c>
      <c r="E725" s="6">
        <v>22</v>
      </c>
      <c r="F725" s="4" t="s">
        <v>14</v>
      </c>
      <c r="G725" s="4" t="s">
        <v>20387</v>
      </c>
      <c r="H725" s="6" t="s">
        <v>20388</v>
      </c>
      <c r="I725" s="4" t="s">
        <v>54</v>
      </c>
      <c r="J725" s="4" t="s">
        <v>55</v>
      </c>
      <c r="K725" s="1">
        <v>45290</v>
      </c>
      <c r="L725" s="4" t="s">
        <v>35</v>
      </c>
    </row>
    <row r="726" spans="1:12" x14ac:dyDescent="0.8">
      <c r="A726" s="4" t="s">
        <v>1187</v>
      </c>
      <c r="B726" s="4" t="s">
        <v>1188</v>
      </c>
      <c r="C726" s="4" t="s">
        <v>23822</v>
      </c>
      <c r="D726" s="4" t="s">
        <v>24391</v>
      </c>
      <c r="E726" s="6">
        <v>22</v>
      </c>
      <c r="F726" s="4" t="s">
        <v>14</v>
      </c>
      <c r="G726" s="4" t="s">
        <v>1189</v>
      </c>
      <c r="H726" s="6">
        <v>4163579055</v>
      </c>
      <c r="I726" s="4" t="s">
        <v>450</v>
      </c>
      <c r="J726" s="4" t="s">
        <v>138</v>
      </c>
      <c r="K726" s="1">
        <v>45353</v>
      </c>
      <c r="L726" s="4" t="s">
        <v>42</v>
      </c>
    </row>
    <row r="727" spans="1:12" x14ac:dyDescent="0.8">
      <c r="A727" s="4" t="s">
        <v>10010</v>
      </c>
      <c r="B727" s="4" t="s">
        <v>10011</v>
      </c>
      <c r="C727" s="4" t="s">
        <v>23751</v>
      </c>
      <c r="D727" s="4" t="s">
        <v>24626</v>
      </c>
      <c r="E727" s="6">
        <v>22</v>
      </c>
      <c r="F727" s="4" t="s">
        <v>29</v>
      </c>
      <c r="G727" s="4" t="s">
        <v>10012</v>
      </c>
      <c r="H727" s="6">
        <v>7282496355</v>
      </c>
      <c r="I727" s="4" t="s">
        <v>244</v>
      </c>
      <c r="J727" s="4" t="s">
        <v>221</v>
      </c>
      <c r="K727" s="1">
        <v>45382</v>
      </c>
      <c r="L727" s="4" t="s">
        <v>42</v>
      </c>
    </row>
    <row r="728" spans="1:12" x14ac:dyDescent="0.8">
      <c r="A728" s="4" t="s">
        <v>8324</v>
      </c>
      <c r="B728" s="4" t="s">
        <v>8325</v>
      </c>
      <c r="C728" s="4" t="s">
        <v>23907</v>
      </c>
      <c r="D728" s="4" t="s">
        <v>23924</v>
      </c>
      <c r="E728" s="6">
        <v>22</v>
      </c>
      <c r="F728" s="4" t="s">
        <v>29</v>
      </c>
      <c r="G728" s="4" t="s">
        <v>8326</v>
      </c>
      <c r="H728" s="6" t="s">
        <v>8327</v>
      </c>
      <c r="I728" s="4" t="s">
        <v>220</v>
      </c>
      <c r="J728" s="4" t="s">
        <v>221</v>
      </c>
      <c r="K728" s="1">
        <v>45417</v>
      </c>
      <c r="L728" s="4" t="s">
        <v>42</v>
      </c>
    </row>
    <row r="729" spans="1:12" x14ac:dyDescent="0.8">
      <c r="A729" s="4" t="s">
        <v>17974</v>
      </c>
      <c r="B729" s="4" t="s">
        <v>23721</v>
      </c>
      <c r="C729" s="4" t="s">
        <v>23740</v>
      </c>
      <c r="D729" s="4" t="s">
        <v>25131</v>
      </c>
      <c r="E729" s="6">
        <v>22</v>
      </c>
      <c r="F729" s="4" t="s">
        <v>29</v>
      </c>
      <c r="G729" s="4" t="s">
        <v>17975</v>
      </c>
      <c r="H729" s="6" t="s">
        <v>17976</v>
      </c>
      <c r="I729" s="4" t="s">
        <v>249</v>
      </c>
      <c r="J729" s="4" t="s">
        <v>55</v>
      </c>
      <c r="K729" s="1">
        <v>45428</v>
      </c>
      <c r="L729" s="4" t="s">
        <v>35</v>
      </c>
    </row>
    <row r="730" spans="1:12" x14ac:dyDescent="0.8">
      <c r="A730" s="4" t="s">
        <v>4473</v>
      </c>
      <c r="B730" s="4" t="s">
        <v>4474</v>
      </c>
      <c r="C730" s="4" t="s">
        <v>24094</v>
      </c>
      <c r="D730" s="4" t="s">
        <v>24533</v>
      </c>
      <c r="E730" s="6">
        <v>22</v>
      </c>
      <c r="F730" s="4" t="s">
        <v>14</v>
      </c>
      <c r="G730" s="4" t="s">
        <v>4475</v>
      </c>
      <c r="H730" s="6" t="s">
        <v>4476</v>
      </c>
      <c r="I730" s="4" t="s">
        <v>144</v>
      </c>
      <c r="J730" s="4" t="s">
        <v>126</v>
      </c>
      <c r="K730" s="1">
        <v>45507</v>
      </c>
      <c r="L730" s="4" t="s">
        <v>42</v>
      </c>
    </row>
    <row r="731" spans="1:12" x14ac:dyDescent="0.8">
      <c r="A731" s="4" t="s">
        <v>15013</v>
      </c>
      <c r="B731" s="4" t="s">
        <v>15014</v>
      </c>
      <c r="C731" s="4" t="s">
        <v>23954</v>
      </c>
      <c r="D731" s="4" t="s">
        <v>25086</v>
      </c>
      <c r="E731" s="6">
        <v>22</v>
      </c>
      <c r="F731" s="4" t="s">
        <v>14</v>
      </c>
      <c r="G731" s="4" t="s">
        <v>15015</v>
      </c>
      <c r="H731" s="6" t="s">
        <v>15016</v>
      </c>
      <c r="I731" s="4" t="s">
        <v>119</v>
      </c>
      <c r="J731" s="4" t="s">
        <v>55</v>
      </c>
      <c r="K731" s="1">
        <v>45508</v>
      </c>
      <c r="L731" s="4" t="s">
        <v>35</v>
      </c>
    </row>
    <row r="732" spans="1:12" x14ac:dyDescent="0.8">
      <c r="A732" s="4" t="s">
        <v>8129</v>
      </c>
      <c r="B732" s="4" t="s">
        <v>8130</v>
      </c>
      <c r="C732" s="4" t="s">
        <v>23955</v>
      </c>
      <c r="D732" s="4" t="s">
        <v>23924</v>
      </c>
      <c r="E732" s="6">
        <v>22</v>
      </c>
      <c r="F732" s="4" t="s">
        <v>29</v>
      </c>
      <c r="G732" s="4" t="s">
        <v>8131</v>
      </c>
      <c r="H732" s="6" t="s">
        <v>8132</v>
      </c>
      <c r="I732" s="4" t="s">
        <v>424</v>
      </c>
      <c r="J732" s="4" t="s">
        <v>138</v>
      </c>
      <c r="K732" s="1">
        <v>45529</v>
      </c>
      <c r="L732" s="4" t="s">
        <v>35</v>
      </c>
    </row>
    <row r="733" spans="1:12" x14ac:dyDescent="0.8">
      <c r="A733" s="4" t="s">
        <v>18053</v>
      </c>
      <c r="B733" s="4" t="s">
        <v>18054</v>
      </c>
      <c r="C733" s="4" t="s">
        <v>24166</v>
      </c>
      <c r="D733" s="4" t="s">
        <v>24338</v>
      </c>
      <c r="E733" s="6">
        <v>22</v>
      </c>
      <c r="F733" s="4" t="s">
        <v>14</v>
      </c>
      <c r="G733" s="4" t="s">
        <v>18055</v>
      </c>
      <c r="H733" s="6" t="s">
        <v>18056</v>
      </c>
      <c r="I733" s="4" t="s">
        <v>91</v>
      </c>
      <c r="J733" s="4" t="s">
        <v>92</v>
      </c>
      <c r="K733" s="1">
        <v>45537</v>
      </c>
      <c r="L733" s="4" t="s">
        <v>35</v>
      </c>
    </row>
    <row r="734" spans="1:12" x14ac:dyDescent="0.8">
      <c r="A734" s="4" t="s">
        <v>4058</v>
      </c>
      <c r="B734" s="4" t="s">
        <v>4059</v>
      </c>
      <c r="C734" s="4" t="s">
        <v>23809</v>
      </c>
      <c r="D734" s="4" t="s">
        <v>24034</v>
      </c>
      <c r="E734" s="6">
        <v>22</v>
      </c>
      <c r="F734" s="4" t="s">
        <v>29</v>
      </c>
      <c r="G734" s="4" t="s">
        <v>4060</v>
      </c>
      <c r="H734" s="6" t="s">
        <v>4061</v>
      </c>
      <c r="I734" s="4" t="s">
        <v>73</v>
      </c>
      <c r="J734" s="4" t="s">
        <v>74</v>
      </c>
      <c r="K734" s="1">
        <v>45546</v>
      </c>
      <c r="L734" s="4" t="s">
        <v>42</v>
      </c>
    </row>
    <row r="735" spans="1:12" x14ac:dyDescent="0.8">
      <c r="A735" s="4" t="s">
        <v>2798</v>
      </c>
      <c r="B735" s="4" t="s">
        <v>2799</v>
      </c>
      <c r="C735" s="4" t="s">
        <v>24011</v>
      </c>
      <c r="D735" s="4" t="s">
        <v>24648</v>
      </c>
      <c r="E735" s="6">
        <v>22</v>
      </c>
      <c r="F735" s="4" t="s">
        <v>29</v>
      </c>
      <c r="G735" s="4" t="s">
        <v>2800</v>
      </c>
      <c r="H735" s="6" t="s">
        <v>2801</v>
      </c>
      <c r="I735" s="4" t="s">
        <v>167</v>
      </c>
      <c r="J735" s="4" t="s">
        <v>138</v>
      </c>
      <c r="K735" s="1">
        <v>45561</v>
      </c>
      <c r="L735" s="4" t="s">
        <v>42</v>
      </c>
    </row>
    <row r="736" spans="1:12" x14ac:dyDescent="0.8">
      <c r="A736" s="4" t="s">
        <v>14930</v>
      </c>
      <c r="B736" s="4" t="s">
        <v>14931</v>
      </c>
      <c r="C736" s="4" t="s">
        <v>23921</v>
      </c>
      <c r="D736" s="4" t="s">
        <v>24449</v>
      </c>
      <c r="E736" s="6">
        <v>22</v>
      </c>
      <c r="F736" s="4" t="s">
        <v>14</v>
      </c>
      <c r="G736" s="4" t="s">
        <v>14932</v>
      </c>
      <c r="H736" s="6" t="s">
        <v>14933</v>
      </c>
      <c r="I736" s="4" t="s">
        <v>54</v>
      </c>
      <c r="K736" s="1">
        <v>45615</v>
      </c>
      <c r="L736" s="4" t="s">
        <v>35</v>
      </c>
    </row>
    <row r="737" spans="1:12" x14ac:dyDescent="0.8">
      <c r="A737" s="4" t="s">
        <v>1797</v>
      </c>
      <c r="B737" s="4" t="s">
        <v>1798</v>
      </c>
      <c r="C737" s="4" t="s">
        <v>23937</v>
      </c>
      <c r="D737" s="4" t="s">
        <v>24552</v>
      </c>
      <c r="E737" s="6">
        <v>22</v>
      </c>
      <c r="F737" s="4" t="s">
        <v>29</v>
      </c>
      <c r="G737" s="4" t="s">
        <v>1799</v>
      </c>
      <c r="H737" s="6" t="s">
        <v>1800</v>
      </c>
      <c r="I737" s="4" t="s">
        <v>303</v>
      </c>
      <c r="J737" s="4" t="s">
        <v>221</v>
      </c>
      <c r="K737" s="1">
        <v>45633</v>
      </c>
      <c r="L737" s="4" t="s">
        <v>35</v>
      </c>
    </row>
    <row r="738" spans="1:12" x14ac:dyDescent="0.8">
      <c r="A738" s="4" t="s">
        <v>22417</v>
      </c>
      <c r="B738" s="4" t="s">
        <v>8867</v>
      </c>
      <c r="C738" s="4" t="s">
        <v>23849</v>
      </c>
      <c r="D738" s="4" t="s">
        <v>24330</v>
      </c>
      <c r="E738" s="6">
        <v>22</v>
      </c>
      <c r="G738" s="4" t="s">
        <v>22418</v>
      </c>
      <c r="H738" s="6" t="s">
        <v>22419</v>
      </c>
      <c r="I738" s="4" t="s">
        <v>25</v>
      </c>
      <c r="J738" s="4" t="s">
        <v>19</v>
      </c>
      <c r="K738" s="1">
        <v>45660</v>
      </c>
      <c r="L738" s="4" t="s">
        <v>35</v>
      </c>
    </row>
    <row r="739" spans="1:12" x14ac:dyDescent="0.8">
      <c r="A739" s="4" t="s">
        <v>222</v>
      </c>
      <c r="B739" s="4" t="s">
        <v>223</v>
      </c>
      <c r="C739" s="4" t="s">
        <v>23770</v>
      </c>
      <c r="D739" s="4" t="s">
        <v>23742</v>
      </c>
      <c r="E739" s="6">
        <v>22</v>
      </c>
      <c r="F739" s="4" t="s">
        <v>29</v>
      </c>
      <c r="G739" s="4" t="s">
        <v>224</v>
      </c>
      <c r="H739" s="6" t="s">
        <v>225</v>
      </c>
      <c r="I739" s="4" t="s">
        <v>227</v>
      </c>
      <c r="J739" s="4" t="s">
        <v>221</v>
      </c>
      <c r="K739" s="1">
        <v>45700</v>
      </c>
      <c r="L739" s="4" t="s">
        <v>35</v>
      </c>
    </row>
    <row r="740" spans="1:12" x14ac:dyDescent="0.8">
      <c r="A740" s="4" t="s">
        <v>120</v>
      </c>
      <c r="B740" s="4" t="s">
        <v>121</v>
      </c>
      <c r="C740" s="4" t="s">
        <v>23755</v>
      </c>
      <c r="D740" s="4" t="s">
        <v>24344</v>
      </c>
      <c r="E740" s="6">
        <v>22</v>
      </c>
      <c r="F740" s="4" t="s">
        <v>14</v>
      </c>
      <c r="G740" s="4" t="s">
        <v>122</v>
      </c>
      <c r="H740" s="6" t="s">
        <v>123</v>
      </c>
      <c r="I740" s="4" t="s">
        <v>125</v>
      </c>
      <c r="J740" s="4" t="s">
        <v>126</v>
      </c>
      <c r="K740" s="1">
        <v>45702</v>
      </c>
      <c r="L740" s="4" t="s">
        <v>35</v>
      </c>
    </row>
    <row r="741" spans="1:12" x14ac:dyDescent="0.8">
      <c r="A741" s="4" t="s">
        <v>11505</v>
      </c>
      <c r="B741" s="4" t="s">
        <v>11506</v>
      </c>
      <c r="C741" s="4" t="s">
        <v>23871</v>
      </c>
      <c r="D741" s="4" t="s">
        <v>24394</v>
      </c>
      <c r="E741" s="6">
        <v>23</v>
      </c>
      <c r="F741" s="4" t="s">
        <v>29</v>
      </c>
      <c r="G741" s="4" t="s">
        <v>11507</v>
      </c>
      <c r="H741" s="6" t="s">
        <v>11508</v>
      </c>
      <c r="I741" s="4" t="s">
        <v>18</v>
      </c>
      <c r="J741" s="4" t="s">
        <v>19</v>
      </c>
      <c r="K741" s="1">
        <v>43921</v>
      </c>
      <c r="L741" s="4" t="s">
        <v>35</v>
      </c>
    </row>
    <row r="742" spans="1:12" x14ac:dyDescent="0.8">
      <c r="A742" s="4" t="s">
        <v>14261</v>
      </c>
      <c r="B742" s="4" t="s">
        <v>14262</v>
      </c>
      <c r="C742" s="4" t="s">
        <v>23850</v>
      </c>
      <c r="D742" s="4" t="s">
        <v>24962</v>
      </c>
      <c r="E742" s="6">
        <v>23</v>
      </c>
      <c r="F742" s="4" t="s">
        <v>29</v>
      </c>
      <c r="G742" s="4" t="s">
        <v>14263</v>
      </c>
      <c r="H742" s="6" t="s">
        <v>14264</v>
      </c>
      <c r="I742" s="4" t="s">
        <v>952</v>
      </c>
      <c r="J742" s="4" t="s">
        <v>126</v>
      </c>
      <c r="K742" s="1">
        <v>43938</v>
      </c>
      <c r="L742" s="4" t="s">
        <v>42</v>
      </c>
    </row>
    <row r="743" spans="1:12" x14ac:dyDescent="0.8">
      <c r="A743" s="4" t="s">
        <v>5732</v>
      </c>
      <c r="B743" s="4" t="s">
        <v>5733</v>
      </c>
      <c r="C743" s="4" t="s">
        <v>24097</v>
      </c>
      <c r="D743" s="4" t="s">
        <v>24453</v>
      </c>
      <c r="E743" s="6">
        <v>23</v>
      </c>
      <c r="F743" s="4" t="s">
        <v>29</v>
      </c>
      <c r="G743" s="4" t="s">
        <v>5734</v>
      </c>
      <c r="H743" s="6" t="s">
        <v>5735</v>
      </c>
      <c r="I743" s="4" t="s">
        <v>558</v>
      </c>
      <c r="J743" s="4" t="s">
        <v>55</v>
      </c>
      <c r="K743" s="1">
        <v>43989</v>
      </c>
      <c r="L743" s="4" t="s">
        <v>42</v>
      </c>
    </row>
    <row r="744" spans="1:12" x14ac:dyDescent="0.8">
      <c r="A744" s="4" t="s">
        <v>1414</v>
      </c>
      <c r="B744" s="4" t="s">
        <v>1415</v>
      </c>
      <c r="C744" s="4" t="s">
        <v>23888</v>
      </c>
      <c r="D744" s="4" t="s">
        <v>24513</v>
      </c>
      <c r="E744" s="6">
        <v>23</v>
      </c>
      <c r="F744" s="4" t="s">
        <v>14</v>
      </c>
      <c r="G744" s="4" t="s">
        <v>1416</v>
      </c>
      <c r="H744" s="6" t="s">
        <v>1417</v>
      </c>
      <c r="I744" s="4" t="s">
        <v>144</v>
      </c>
      <c r="K744" s="1">
        <v>43994</v>
      </c>
      <c r="L744" s="4" t="s">
        <v>42</v>
      </c>
    </row>
    <row r="745" spans="1:12" x14ac:dyDescent="0.8">
      <c r="A745" s="4" t="s">
        <v>17187</v>
      </c>
      <c r="B745" s="4" t="s">
        <v>17188</v>
      </c>
      <c r="C745" s="4" t="s">
        <v>23983</v>
      </c>
      <c r="D745" s="4" t="s">
        <v>24412</v>
      </c>
      <c r="E745" s="6">
        <v>23</v>
      </c>
      <c r="F745" s="4" t="s">
        <v>14</v>
      </c>
      <c r="G745" s="4" t="s">
        <v>17189</v>
      </c>
      <c r="H745" s="6" t="s">
        <v>17190</v>
      </c>
      <c r="I745" s="4" t="s">
        <v>18</v>
      </c>
      <c r="J745" s="4" t="s">
        <v>19</v>
      </c>
      <c r="K745" s="1">
        <v>43995</v>
      </c>
      <c r="L745" s="4" t="s">
        <v>35</v>
      </c>
    </row>
    <row r="746" spans="1:12" x14ac:dyDescent="0.8">
      <c r="A746" s="4" t="s">
        <v>17309</v>
      </c>
      <c r="B746" s="4" t="s">
        <v>7339</v>
      </c>
      <c r="C746" s="4" t="s">
        <v>23920</v>
      </c>
      <c r="D746" s="4" t="s">
        <v>24428</v>
      </c>
      <c r="E746" s="6">
        <v>23</v>
      </c>
      <c r="F746" s="4" t="s">
        <v>29</v>
      </c>
      <c r="G746" s="4" t="s">
        <v>17310</v>
      </c>
      <c r="H746" s="6" t="s">
        <v>17311</v>
      </c>
      <c r="I746" s="4" t="s">
        <v>320</v>
      </c>
      <c r="J746" s="4" t="s">
        <v>138</v>
      </c>
      <c r="K746" s="1">
        <v>44013</v>
      </c>
      <c r="L746" s="4" t="s">
        <v>42</v>
      </c>
    </row>
    <row r="747" spans="1:12" x14ac:dyDescent="0.8">
      <c r="A747" s="4" t="s">
        <v>7427</v>
      </c>
      <c r="B747" s="4" t="s">
        <v>7428</v>
      </c>
      <c r="C747" s="4" t="s">
        <v>24040</v>
      </c>
      <c r="D747" s="4" t="s">
        <v>23749</v>
      </c>
      <c r="E747" s="6">
        <v>23</v>
      </c>
      <c r="F747" s="4" t="s">
        <v>29</v>
      </c>
      <c r="G747" s="4" t="s">
        <v>7429</v>
      </c>
      <c r="H747" s="6" t="s">
        <v>7430</v>
      </c>
      <c r="I747" s="4" t="s">
        <v>309</v>
      </c>
      <c r="J747" s="4" t="s">
        <v>74</v>
      </c>
      <c r="K747" s="1">
        <v>44028</v>
      </c>
      <c r="L747" s="4" t="s">
        <v>42</v>
      </c>
    </row>
    <row r="748" spans="1:12" x14ac:dyDescent="0.8">
      <c r="A748" s="4" t="s">
        <v>22204</v>
      </c>
      <c r="B748" s="4" t="s">
        <v>22205</v>
      </c>
      <c r="C748" s="4" t="s">
        <v>23958</v>
      </c>
      <c r="D748" s="4" t="s">
        <v>24308</v>
      </c>
      <c r="E748" s="6">
        <v>23</v>
      </c>
      <c r="F748" s="4" t="s">
        <v>14</v>
      </c>
      <c r="G748" s="4" t="s">
        <v>22206</v>
      </c>
      <c r="H748" s="6" t="s">
        <v>22207</v>
      </c>
      <c r="I748" s="4" t="s">
        <v>355</v>
      </c>
      <c r="J748" s="4" t="s">
        <v>180</v>
      </c>
      <c r="K748" s="1">
        <v>44045</v>
      </c>
      <c r="L748" s="4" t="s">
        <v>26</v>
      </c>
    </row>
    <row r="749" spans="1:12" x14ac:dyDescent="0.8">
      <c r="A749" s="4" t="s">
        <v>3077</v>
      </c>
      <c r="B749" s="4" t="s">
        <v>3078</v>
      </c>
      <c r="C749" s="4" t="s">
        <v>23999</v>
      </c>
      <c r="D749" s="4" t="s">
        <v>24469</v>
      </c>
      <c r="E749" s="6">
        <v>23</v>
      </c>
      <c r="F749" s="4" t="s">
        <v>14</v>
      </c>
      <c r="G749" s="4" t="s">
        <v>3079</v>
      </c>
      <c r="H749" s="6">
        <v>4453847436</v>
      </c>
      <c r="I749" s="4" t="s">
        <v>73</v>
      </c>
      <c r="J749" s="4" t="s">
        <v>74</v>
      </c>
      <c r="K749" s="1">
        <v>44052</v>
      </c>
      <c r="L749" s="4" t="s">
        <v>35</v>
      </c>
    </row>
    <row r="750" spans="1:12" x14ac:dyDescent="0.8">
      <c r="A750" s="4" t="s">
        <v>16597</v>
      </c>
      <c r="B750" s="4" t="s">
        <v>16598</v>
      </c>
      <c r="C750" s="4" t="s">
        <v>24055</v>
      </c>
      <c r="D750" s="4" t="s">
        <v>25086</v>
      </c>
      <c r="E750" s="6">
        <v>23</v>
      </c>
      <c r="F750" s="4" t="s">
        <v>29</v>
      </c>
      <c r="G750" s="4" t="s">
        <v>16599</v>
      </c>
      <c r="H750" s="6" t="s">
        <v>16600</v>
      </c>
      <c r="I750" s="4" t="s">
        <v>47</v>
      </c>
      <c r="J750" s="4" t="s">
        <v>48</v>
      </c>
      <c r="K750" s="1">
        <v>44062</v>
      </c>
      <c r="L750" s="4" t="s">
        <v>42</v>
      </c>
    </row>
    <row r="751" spans="1:12" x14ac:dyDescent="0.8">
      <c r="A751" s="4" t="s">
        <v>12076</v>
      </c>
      <c r="B751" s="4" t="s">
        <v>12077</v>
      </c>
      <c r="C751" s="4" t="s">
        <v>23921</v>
      </c>
      <c r="D751" s="4" t="s">
        <v>24781</v>
      </c>
      <c r="E751" s="6">
        <v>23</v>
      </c>
      <c r="F751" s="4" t="s">
        <v>14</v>
      </c>
      <c r="G751" s="4" t="s">
        <v>12078</v>
      </c>
      <c r="H751" s="6" t="s">
        <v>12079</v>
      </c>
      <c r="I751" s="4" t="s">
        <v>1383</v>
      </c>
      <c r="J751" s="4" t="s">
        <v>92</v>
      </c>
      <c r="K751" s="1">
        <v>44098</v>
      </c>
      <c r="L751" s="4" t="s">
        <v>42</v>
      </c>
    </row>
    <row r="752" spans="1:12" x14ac:dyDescent="0.8">
      <c r="A752" s="4" t="s">
        <v>21390</v>
      </c>
      <c r="B752" s="4" t="s">
        <v>21391</v>
      </c>
      <c r="C752" s="4" t="s">
        <v>23839</v>
      </c>
      <c r="D752" s="4" t="s">
        <v>24576</v>
      </c>
      <c r="E752" s="6">
        <v>23</v>
      </c>
      <c r="F752" s="4" t="s">
        <v>14</v>
      </c>
      <c r="G752" s="4" t="s">
        <v>21392</v>
      </c>
      <c r="H752" s="6" t="s">
        <v>21393</v>
      </c>
      <c r="I752" s="4" t="s">
        <v>558</v>
      </c>
      <c r="J752" s="4" t="s">
        <v>55</v>
      </c>
      <c r="K752" s="1">
        <v>44098</v>
      </c>
      <c r="L752" s="4" t="s">
        <v>35</v>
      </c>
    </row>
    <row r="753" spans="1:12" x14ac:dyDescent="0.8">
      <c r="A753" s="4" t="s">
        <v>17794</v>
      </c>
      <c r="B753" s="4" t="s">
        <v>17795</v>
      </c>
      <c r="C753" s="4" t="s">
        <v>24072</v>
      </c>
      <c r="D753" s="4" t="s">
        <v>25121</v>
      </c>
      <c r="E753" s="6">
        <v>23</v>
      </c>
      <c r="F753" s="4" t="s">
        <v>29</v>
      </c>
      <c r="G753" s="4" t="s">
        <v>17796</v>
      </c>
      <c r="H753" s="6" t="s">
        <v>17797</v>
      </c>
      <c r="I753" s="4" t="s">
        <v>285</v>
      </c>
      <c r="J753" s="4" t="s">
        <v>193</v>
      </c>
      <c r="K753" s="1">
        <v>44189</v>
      </c>
      <c r="L753" s="4" t="s">
        <v>42</v>
      </c>
    </row>
    <row r="754" spans="1:12" x14ac:dyDescent="0.8">
      <c r="A754" s="4" t="s">
        <v>5722</v>
      </c>
      <c r="B754" s="4" t="s">
        <v>5723</v>
      </c>
      <c r="C754" s="4" t="s">
        <v>23801</v>
      </c>
      <c r="D754" s="4" t="s">
        <v>24652</v>
      </c>
      <c r="E754" s="6">
        <v>23</v>
      </c>
      <c r="F754" s="4" t="s">
        <v>14</v>
      </c>
      <c r="G754" s="4" t="s">
        <v>5724</v>
      </c>
      <c r="H754" s="6" t="s">
        <v>5725</v>
      </c>
      <c r="I754" s="4" t="s">
        <v>796</v>
      </c>
      <c r="J754" s="4" t="s">
        <v>19</v>
      </c>
      <c r="K754" s="1">
        <v>44192</v>
      </c>
    </row>
    <row r="755" spans="1:12" x14ac:dyDescent="0.8">
      <c r="A755" s="4" t="s">
        <v>6565</v>
      </c>
      <c r="B755" s="4" t="s">
        <v>6566</v>
      </c>
      <c r="C755" s="4" t="s">
        <v>23850</v>
      </c>
      <c r="D755" s="4" t="s">
        <v>24575</v>
      </c>
      <c r="E755" s="6">
        <v>23</v>
      </c>
      <c r="F755" s="4" t="s">
        <v>29</v>
      </c>
      <c r="G755" s="4" t="s">
        <v>6567</v>
      </c>
      <c r="H755" s="6" t="s">
        <v>6568</v>
      </c>
      <c r="I755" s="4" t="s">
        <v>167</v>
      </c>
      <c r="J755" s="4" t="s">
        <v>138</v>
      </c>
      <c r="K755" s="1">
        <v>44196</v>
      </c>
      <c r="L755" s="4" t="s">
        <v>42</v>
      </c>
    </row>
    <row r="756" spans="1:12" x14ac:dyDescent="0.8">
      <c r="A756" s="4" t="s">
        <v>2566</v>
      </c>
      <c r="B756" s="4" t="s">
        <v>2567</v>
      </c>
      <c r="C756" s="4" t="s">
        <v>23999</v>
      </c>
      <c r="D756" s="4" t="s">
        <v>24625</v>
      </c>
      <c r="E756" s="6">
        <v>23</v>
      </c>
      <c r="F756" s="4" t="s">
        <v>14</v>
      </c>
      <c r="G756" s="4" t="s">
        <v>2568</v>
      </c>
      <c r="H756" s="6" t="s">
        <v>2569</v>
      </c>
      <c r="I756" s="4" t="s">
        <v>41</v>
      </c>
      <c r="J756" s="4" t="s">
        <v>19</v>
      </c>
      <c r="K756" s="1">
        <v>44202</v>
      </c>
      <c r="L756" s="4" t="s">
        <v>35</v>
      </c>
    </row>
    <row r="757" spans="1:12" x14ac:dyDescent="0.8">
      <c r="A757" s="4" t="s">
        <v>15243</v>
      </c>
      <c r="B757" s="4" t="s">
        <v>2457</v>
      </c>
      <c r="C757" s="4" t="s">
        <v>23965</v>
      </c>
      <c r="D757" s="4" t="s">
        <v>24615</v>
      </c>
      <c r="E757" s="6">
        <v>23</v>
      </c>
      <c r="F757" s="4" t="s">
        <v>29</v>
      </c>
      <c r="G757" s="4" t="s">
        <v>2458</v>
      </c>
      <c r="H757" s="6" t="s">
        <v>15244</v>
      </c>
      <c r="I757" s="4" t="s">
        <v>573</v>
      </c>
      <c r="J757" s="4" t="s">
        <v>193</v>
      </c>
      <c r="K757" s="1">
        <v>44203</v>
      </c>
      <c r="L757" s="4" t="s">
        <v>42</v>
      </c>
    </row>
    <row r="758" spans="1:12" x14ac:dyDescent="0.8">
      <c r="A758" s="4" t="s">
        <v>13702</v>
      </c>
      <c r="B758" s="4" t="s">
        <v>13703</v>
      </c>
      <c r="C758" s="4" t="s">
        <v>24248</v>
      </c>
      <c r="D758" s="4" t="s">
        <v>24925</v>
      </c>
      <c r="E758" s="6">
        <v>23</v>
      </c>
      <c r="F758" s="4" t="s">
        <v>14</v>
      </c>
      <c r="G758" s="4" t="s">
        <v>13704</v>
      </c>
      <c r="H758" s="6" t="s">
        <v>13705</v>
      </c>
      <c r="I758" s="4" t="s">
        <v>573</v>
      </c>
      <c r="J758" s="4" t="s">
        <v>193</v>
      </c>
      <c r="K758" s="1">
        <v>44243</v>
      </c>
      <c r="L758" s="4" t="s">
        <v>35</v>
      </c>
    </row>
    <row r="759" spans="1:12" x14ac:dyDescent="0.8">
      <c r="A759" s="4" t="s">
        <v>9704</v>
      </c>
      <c r="B759" s="4" t="s">
        <v>9705</v>
      </c>
      <c r="C759" s="4" t="s">
        <v>23891</v>
      </c>
      <c r="D759" s="4" t="s">
        <v>24352</v>
      </c>
      <c r="E759" s="6">
        <v>23</v>
      </c>
      <c r="F759" s="4" t="s">
        <v>29</v>
      </c>
      <c r="G759" s="4" t="s">
        <v>9706</v>
      </c>
      <c r="I759" s="4" t="s">
        <v>1777</v>
      </c>
      <c r="J759" s="4" t="s">
        <v>145</v>
      </c>
      <c r="K759" s="1">
        <v>44251</v>
      </c>
      <c r="L759" s="4" t="s">
        <v>35</v>
      </c>
    </row>
    <row r="760" spans="1:12" x14ac:dyDescent="0.8">
      <c r="A760" s="4" t="s">
        <v>13489</v>
      </c>
      <c r="B760" s="4" t="s">
        <v>13490</v>
      </c>
      <c r="C760" s="4" t="s">
        <v>23780</v>
      </c>
      <c r="D760" s="4" t="s">
        <v>23810</v>
      </c>
      <c r="E760" s="6">
        <v>23</v>
      </c>
      <c r="F760" s="4" t="s">
        <v>29</v>
      </c>
      <c r="G760" s="4" t="s">
        <v>13491</v>
      </c>
      <c r="H760" s="6" t="s">
        <v>13492</v>
      </c>
      <c r="I760" s="4" t="s">
        <v>186</v>
      </c>
      <c r="J760" s="4" t="s">
        <v>74</v>
      </c>
      <c r="K760" s="1">
        <v>44268</v>
      </c>
      <c r="L760" s="4" t="s">
        <v>35</v>
      </c>
    </row>
    <row r="761" spans="1:12" x14ac:dyDescent="0.8">
      <c r="A761" s="4" t="s">
        <v>11354</v>
      </c>
      <c r="B761" s="4" t="s">
        <v>11355</v>
      </c>
      <c r="C761" s="4" t="s">
        <v>23900</v>
      </c>
      <c r="D761" s="4" t="s">
        <v>24346</v>
      </c>
      <c r="E761" s="6">
        <v>23</v>
      </c>
      <c r="F761" s="4" t="s">
        <v>29</v>
      </c>
      <c r="G761" s="4" t="s">
        <v>10536</v>
      </c>
      <c r="H761" s="6" t="s">
        <v>11356</v>
      </c>
      <c r="I761" s="4" t="s">
        <v>1049</v>
      </c>
      <c r="J761" s="4" t="s">
        <v>48</v>
      </c>
      <c r="K761" s="1">
        <v>44296</v>
      </c>
      <c r="L761" s="4" t="s">
        <v>35</v>
      </c>
    </row>
    <row r="762" spans="1:12" x14ac:dyDescent="0.8">
      <c r="A762" s="4" t="s">
        <v>2138</v>
      </c>
      <c r="B762" s="4" t="s">
        <v>2139</v>
      </c>
      <c r="C762" s="4" t="s">
        <v>23801</v>
      </c>
      <c r="D762" s="4" t="s">
        <v>24384</v>
      </c>
      <c r="E762" s="6">
        <v>23</v>
      </c>
      <c r="F762" s="4" t="s">
        <v>14</v>
      </c>
      <c r="G762" s="4" t="s">
        <v>2140</v>
      </c>
      <c r="H762" s="6" t="s">
        <v>2141</v>
      </c>
      <c r="I762" s="4" t="s">
        <v>309</v>
      </c>
      <c r="J762" s="4" t="s">
        <v>74</v>
      </c>
      <c r="K762" s="1">
        <v>44309</v>
      </c>
      <c r="L762" s="4" t="s">
        <v>35</v>
      </c>
    </row>
    <row r="763" spans="1:12" x14ac:dyDescent="0.8">
      <c r="A763" s="4" t="s">
        <v>12218</v>
      </c>
      <c r="B763" s="4" t="s">
        <v>12219</v>
      </c>
      <c r="C763" s="4" t="s">
        <v>23848</v>
      </c>
      <c r="D763" s="4" t="s">
        <v>24852</v>
      </c>
      <c r="E763" s="6">
        <v>23</v>
      </c>
      <c r="F763" s="4" t="s">
        <v>14</v>
      </c>
      <c r="G763" s="4" t="s">
        <v>12220</v>
      </c>
      <c r="H763" s="6" t="s">
        <v>12221</v>
      </c>
      <c r="I763" s="4" t="s">
        <v>41</v>
      </c>
      <c r="J763" s="4" t="s">
        <v>19</v>
      </c>
      <c r="K763" s="1">
        <v>44333</v>
      </c>
      <c r="L763" s="4" t="s">
        <v>35</v>
      </c>
    </row>
    <row r="764" spans="1:12" x14ac:dyDescent="0.8">
      <c r="A764" s="4" t="s">
        <v>11425</v>
      </c>
      <c r="B764" s="4" t="s">
        <v>11426</v>
      </c>
      <c r="C764" s="4" t="s">
        <v>23967</v>
      </c>
      <c r="D764" s="4" t="s">
        <v>24876</v>
      </c>
      <c r="E764" s="6">
        <v>23</v>
      </c>
      <c r="F764" s="4" t="s">
        <v>29</v>
      </c>
      <c r="G764" s="4" t="s">
        <v>11427</v>
      </c>
      <c r="H764" s="6" t="s">
        <v>11428</v>
      </c>
      <c r="I764" s="4" t="s">
        <v>1974</v>
      </c>
      <c r="J764" s="4" t="s">
        <v>180</v>
      </c>
      <c r="K764" s="1">
        <v>44339</v>
      </c>
      <c r="L764" s="4" t="s">
        <v>42</v>
      </c>
    </row>
    <row r="765" spans="1:12" x14ac:dyDescent="0.8">
      <c r="A765" s="4" t="s">
        <v>5560</v>
      </c>
      <c r="B765" s="4" t="s">
        <v>5561</v>
      </c>
      <c r="C765" s="4" t="s">
        <v>23888</v>
      </c>
      <c r="D765" s="4" t="s">
        <v>24581</v>
      </c>
      <c r="E765" s="6">
        <v>23</v>
      </c>
      <c r="F765" s="4" t="s">
        <v>14</v>
      </c>
      <c r="G765" s="4" t="s">
        <v>5562</v>
      </c>
      <c r="H765" s="6">
        <f>1-611-636-4034</f>
        <v>-5280</v>
      </c>
      <c r="I765" s="4" t="s">
        <v>25</v>
      </c>
      <c r="J765" s="4" t="s">
        <v>19</v>
      </c>
      <c r="K765" s="1">
        <v>44346</v>
      </c>
      <c r="L765" s="4" t="s">
        <v>35</v>
      </c>
    </row>
    <row r="766" spans="1:12" x14ac:dyDescent="0.8">
      <c r="A766" s="4" t="s">
        <v>19945</v>
      </c>
      <c r="B766" s="4" t="s">
        <v>19946</v>
      </c>
      <c r="C766" s="4" t="s">
        <v>23841</v>
      </c>
      <c r="D766" s="4" t="s">
        <v>24607</v>
      </c>
      <c r="E766" s="6">
        <v>23</v>
      </c>
      <c r="F766" s="4" t="s">
        <v>14</v>
      </c>
      <c r="G766" s="4" t="s">
        <v>19947</v>
      </c>
      <c r="H766" s="6" t="s">
        <v>19948</v>
      </c>
      <c r="I766" s="4" t="s">
        <v>173</v>
      </c>
      <c r="K766" s="1">
        <v>44347</v>
      </c>
      <c r="L766" s="4" t="s">
        <v>35</v>
      </c>
    </row>
    <row r="767" spans="1:12" x14ac:dyDescent="0.8">
      <c r="A767" s="4" t="s">
        <v>20413</v>
      </c>
      <c r="B767" s="4" t="s">
        <v>57</v>
      </c>
      <c r="C767" s="4" t="s">
        <v>23745</v>
      </c>
      <c r="D767" s="4" t="s">
        <v>24334</v>
      </c>
      <c r="E767" s="6">
        <v>23</v>
      </c>
      <c r="F767" s="4" t="s">
        <v>29</v>
      </c>
      <c r="G767" s="4" t="s">
        <v>20414</v>
      </c>
      <c r="H767" s="6" t="s">
        <v>20415</v>
      </c>
      <c r="I767" s="4" t="s">
        <v>125</v>
      </c>
      <c r="J767" s="4" t="s">
        <v>126</v>
      </c>
      <c r="K767" s="1">
        <v>44369</v>
      </c>
      <c r="L767" s="4" t="s">
        <v>42</v>
      </c>
    </row>
    <row r="768" spans="1:12" x14ac:dyDescent="0.8">
      <c r="A768" s="4" t="s">
        <v>15705</v>
      </c>
      <c r="B768" s="4" t="s">
        <v>15706</v>
      </c>
      <c r="C768" s="4" t="s">
        <v>23778</v>
      </c>
      <c r="D768" s="4" t="s">
        <v>24684</v>
      </c>
      <c r="E768" s="6">
        <v>23</v>
      </c>
      <c r="F768" s="4" t="s">
        <v>29</v>
      </c>
      <c r="G768" s="4" t="s">
        <v>15707</v>
      </c>
      <c r="H768" s="6" t="s">
        <v>15708</v>
      </c>
      <c r="I768" s="4" t="s">
        <v>73</v>
      </c>
      <c r="J768" s="4" t="s">
        <v>74</v>
      </c>
      <c r="K768" s="1">
        <v>44376</v>
      </c>
      <c r="L768" s="4" t="s">
        <v>26</v>
      </c>
    </row>
    <row r="769" spans="1:12" x14ac:dyDescent="0.8">
      <c r="A769" s="4" t="s">
        <v>8191</v>
      </c>
      <c r="B769" s="4" t="s">
        <v>8192</v>
      </c>
      <c r="C769" s="4" t="s">
        <v>24193</v>
      </c>
      <c r="D769" s="4" t="s">
        <v>24910</v>
      </c>
      <c r="E769" s="6">
        <v>23</v>
      </c>
      <c r="F769" s="4" t="s">
        <v>14</v>
      </c>
      <c r="G769" s="4" t="s">
        <v>8193</v>
      </c>
      <c r="H769" s="6" t="s">
        <v>8194</v>
      </c>
      <c r="I769" s="4" t="s">
        <v>291</v>
      </c>
      <c r="J769" s="4" t="s">
        <v>92</v>
      </c>
      <c r="K769" s="1">
        <v>44378</v>
      </c>
      <c r="L769" s="4" t="s">
        <v>35</v>
      </c>
    </row>
    <row r="770" spans="1:12" x14ac:dyDescent="0.8">
      <c r="A770" s="4" t="s">
        <v>17094</v>
      </c>
      <c r="B770" s="4" t="s">
        <v>17095</v>
      </c>
      <c r="C770" s="4" t="s">
        <v>23955</v>
      </c>
      <c r="D770" s="4" t="s">
        <v>24602</v>
      </c>
      <c r="E770" s="6">
        <v>23</v>
      </c>
      <c r="F770" s="4" t="s">
        <v>29</v>
      </c>
      <c r="G770" s="4" t="s">
        <v>17096</v>
      </c>
      <c r="H770" s="6" t="s">
        <v>17097</v>
      </c>
      <c r="I770" s="4" t="s">
        <v>227</v>
      </c>
      <c r="J770" s="4" t="s">
        <v>221</v>
      </c>
      <c r="K770" s="1">
        <v>44396</v>
      </c>
      <c r="L770" s="4" t="s">
        <v>35</v>
      </c>
    </row>
    <row r="771" spans="1:12" x14ac:dyDescent="0.8">
      <c r="A771" s="4" t="s">
        <v>20303</v>
      </c>
      <c r="B771" s="4" t="s">
        <v>20304</v>
      </c>
      <c r="C771" s="4" t="s">
        <v>23998</v>
      </c>
      <c r="D771" s="4" t="s">
        <v>25089</v>
      </c>
      <c r="E771" s="6">
        <v>23</v>
      </c>
      <c r="F771" s="4" t="s">
        <v>14</v>
      </c>
      <c r="G771" s="4" t="s">
        <v>20305</v>
      </c>
      <c r="I771" s="4" t="s">
        <v>529</v>
      </c>
      <c r="J771" s="4" t="s">
        <v>55</v>
      </c>
      <c r="K771" s="1">
        <v>44400</v>
      </c>
      <c r="L771" s="4" t="s">
        <v>42</v>
      </c>
    </row>
    <row r="772" spans="1:12" x14ac:dyDescent="0.8">
      <c r="A772" s="4" t="s">
        <v>6584</v>
      </c>
      <c r="B772" s="4" t="s">
        <v>6585</v>
      </c>
      <c r="C772" s="4" t="s">
        <v>23850</v>
      </c>
      <c r="D772" s="4" t="s">
        <v>24609</v>
      </c>
      <c r="E772" s="6">
        <v>23</v>
      </c>
      <c r="F772" s="4" t="s">
        <v>29</v>
      </c>
      <c r="G772" s="4" t="s">
        <v>6586</v>
      </c>
      <c r="H772" s="6" t="s">
        <v>6587</v>
      </c>
      <c r="I772" s="4" t="s">
        <v>199</v>
      </c>
      <c r="J772" s="4" t="s">
        <v>74</v>
      </c>
      <c r="K772" s="1">
        <v>44420</v>
      </c>
      <c r="L772" s="4" t="s">
        <v>35</v>
      </c>
    </row>
    <row r="773" spans="1:12" x14ac:dyDescent="0.8">
      <c r="A773" s="4" t="s">
        <v>22146</v>
      </c>
      <c r="B773" s="4" t="s">
        <v>22147</v>
      </c>
      <c r="C773" s="4" t="s">
        <v>23947</v>
      </c>
      <c r="D773" s="4" t="s">
        <v>24363</v>
      </c>
      <c r="E773" s="6">
        <v>23</v>
      </c>
      <c r="F773" s="4" t="s">
        <v>14</v>
      </c>
      <c r="G773" s="4" t="s">
        <v>22148</v>
      </c>
      <c r="H773" s="6" t="s">
        <v>22149</v>
      </c>
      <c r="I773" s="4" t="s">
        <v>320</v>
      </c>
      <c r="J773" s="4" t="s">
        <v>138</v>
      </c>
      <c r="K773" s="1">
        <v>44436</v>
      </c>
      <c r="L773" s="4" t="s">
        <v>42</v>
      </c>
    </row>
    <row r="774" spans="1:12" x14ac:dyDescent="0.8">
      <c r="A774" s="4" t="s">
        <v>11401</v>
      </c>
      <c r="B774" s="4" t="s">
        <v>11402</v>
      </c>
      <c r="C774" s="4" t="s">
        <v>23927</v>
      </c>
      <c r="D774" s="4" t="s">
        <v>25013</v>
      </c>
      <c r="E774" s="6">
        <v>23</v>
      </c>
      <c r="F774" s="4" t="s">
        <v>29</v>
      </c>
      <c r="G774" s="4" t="s">
        <v>11403</v>
      </c>
      <c r="H774" s="6" t="s">
        <v>11404</v>
      </c>
      <c r="I774" s="4" t="s">
        <v>199</v>
      </c>
      <c r="J774" s="4" t="s">
        <v>74</v>
      </c>
      <c r="K774" s="1">
        <v>44441</v>
      </c>
      <c r="L774" s="4" t="s">
        <v>42</v>
      </c>
    </row>
    <row r="775" spans="1:12" x14ac:dyDescent="0.8">
      <c r="A775" s="4" t="s">
        <v>18234</v>
      </c>
      <c r="B775" s="4" t="s">
        <v>18235</v>
      </c>
      <c r="C775" s="4" t="s">
        <v>23834</v>
      </c>
      <c r="D775" s="4" t="s">
        <v>25135</v>
      </c>
      <c r="E775" s="6">
        <v>23</v>
      </c>
      <c r="F775" s="4" t="s">
        <v>29</v>
      </c>
      <c r="G775" s="4" t="s">
        <v>18236</v>
      </c>
      <c r="H775" s="6" t="s">
        <v>18237</v>
      </c>
      <c r="I775" s="4" t="s">
        <v>1777</v>
      </c>
      <c r="J775" s="4" t="s">
        <v>145</v>
      </c>
      <c r="K775" s="1">
        <v>44449</v>
      </c>
      <c r="L775" s="4" t="s">
        <v>26</v>
      </c>
    </row>
    <row r="776" spans="1:12" x14ac:dyDescent="0.8">
      <c r="A776" s="4" t="s">
        <v>2238</v>
      </c>
      <c r="B776" s="4" t="s">
        <v>2239</v>
      </c>
      <c r="C776" s="4" t="s">
        <v>23748</v>
      </c>
      <c r="D776" s="4" t="s">
        <v>24601</v>
      </c>
      <c r="E776" s="6">
        <v>23</v>
      </c>
      <c r="F776" s="4" t="s">
        <v>108</v>
      </c>
      <c r="G776" s="4" t="s">
        <v>2240</v>
      </c>
      <c r="H776" s="6" t="s">
        <v>2241</v>
      </c>
      <c r="I776" s="4" t="s">
        <v>54</v>
      </c>
      <c r="J776" s="4" t="s">
        <v>55</v>
      </c>
      <c r="K776" s="1">
        <v>44452</v>
      </c>
      <c r="L776" s="4" t="s">
        <v>35</v>
      </c>
    </row>
    <row r="777" spans="1:12" x14ac:dyDescent="0.8">
      <c r="A777" s="4" t="s">
        <v>21705</v>
      </c>
      <c r="B777" s="4" t="s">
        <v>21706</v>
      </c>
      <c r="C777" s="4" t="s">
        <v>23752</v>
      </c>
      <c r="D777" s="4" t="s">
        <v>24457</v>
      </c>
      <c r="E777" s="6">
        <v>23</v>
      </c>
      <c r="F777" s="4" t="s">
        <v>14</v>
      </c>
      <c r="G777" s="4" t="s">
        <v>21707</v>
      </c>
      <c r="H777" s="6" t="s">
        <v>21708</v>
      </c>
      <c r="I777" s="4" t="s">
        <v>238</v>
      </c>
      <c r="J777" s="4" t="s">
        <v>48</v>
      </c>
      <c r="K777" s="1">
        <v>44460</v>
      </c>
      <c r="L777" s="4" t="s">
        <v>35</v>
      </c>
    </row>
    <row r="778" spans="1:12" x14ac:dyDescent="0.8">
      <c r="A778" s="4" t="s">
        <v>12066</v>
      </c>
      <c r="B778" s="4" t="s">
        <v>12067</v>
      </c>
      <c r="C778" s="4" t="s">
        <v>24245</v>
      </c>
      <c r="D778" s="4" t="s">
        <v>24702</v>
      </c>
      <c r="E778" s="6">
        <v>23</v>
      </c>
      <c r="F778" s="4" t="s">
        <v>29</v>
      </c>
      <c r="G778" s="4" t="s">
        <v>12068</v>
      </c>
      <c r="H778" s="6" t="s">
        <v>12069</v>
      </c>
      <c r="I778" s="4" t="s">
        <v>320</v>
      </c>
      <c r="J778" s="4" t="s">
        <v>138</v>
      </c>
      <c r="K778" s="1">
        <v>44465</v>
      </c>
      <c r="L778" s="4" t="s">
        <v>42</v>
      </c>
    </row>
    <row r="779" spans="1:12" x14ac:dyDescent="0.8">
      <c r="A779" s="4" t="s">
        <v>8711</v>
      </c>
      <c r="B779" s="4" t="s">
        <v>8712</v>
      </c>
      <c r="C779" s="4" t="s">
        <v>24170</v>
      </c>
      <c r="D779" s="4" t="s">
        <v>24331</v>
      </c>
      <c r="E779" s="6">
        <v>23</v>
      </c>
      <c r="F779" s="4" t="s">
        <v>14</v>
      </c>
      <c r="G779" s="4" t="s">
        <v>4509</v>
      </c>
      <c r="H779" s="6" t="s">
        <v>8713</v>
      </c>
      <c r="I779" s="4" t="s">
        <v>199</v>
      </c>
      <c r="J779" s="4" t="s">
        <v>74</v>
      </c>
      <c r="K779" s="1">
        <v>44476</v>
      </c>
      <c r="L779" s="4" t="s">
        <v>42</v>
      </c>
    </row>
    <row r="780" spans="1:12" x14ac:dyDescent="0.8">
      <c r="A780" s="4" t="s">
        <v>21289</v>
      </c>
      <c r="B780" s="4" t="s">
        <v>21290</v>
      </c>
      <c r="C780" s="4" t="s">
        <v>24041</v>
      </c>
      <c r="D780" s="4" t="s">
        <v>24804</v>
      </c>
      <c r="E780" s="6">
        <v>23</v>
      </c>
      <c r="F780" s="4" t="s">
        <v>29</v>
      </c>
      <c r="G780" s="4" t="s">
        <v>21291</v>
      </c>
      <c r="H780" s="6">
        <v>8406458999</v>
      </c>
      <c r="I780" s="4" t="s">
        <v>25</v>
      </c>
      <c r="J780" s="4" t="s">
        <v>19</v>
      </c>
      <c r="K780" s="1">
        <v>44483</v>
      </c>
      <c r="L780" s="4" t="s">
        <v>42</v>
      </c>
    </row>
    <row r="781" spans="1:12" x14ac:dyDescent="0.8">
      <c r="A781" s="4" t="s">
        <v>6098</v>
      </c>
      <c r="B781" s="4" t="s">
        <v>6099</v>
      </c>
      <c r="C781" s="4" t="s">
        <v>23814</v>
      </c>
      <c r="D781" s="4" t="s">
        <v>24439</v>
      </c>
      <c r="E781" s="6">
        <v>23</v>
      </c>
      <c r="F781" s="4" t="s">
        <v>29</v>
      </c>
      <c r="G781" s="4" t="s">
        <v>6100</v>
      </c>
      <c r="H781" s="6" t="s">
        <v>6101</v>
      </c>
      <c r="I781" s="4" t="s">
        <v>73</v>
      </c>
      <c r="K781" s="1">
        <v>44492</v>
      </c>
      <c r="L781" s="4" t="s">
        <v>42</v>
      </c>
    </row>
    <row r="782" spans="1:12" x14ac:dyDescent="0.8">
      <c r="A782" s="4" t="s">
        <v>1344</v>
      </c>
      <c r="B782" s="4" t="s">
        <v>1345</v>
      </c>
      <c r="C782" s="4" t="s">
        <v>23899</v>
      </c>
      <c r="D782" s="4" t="s">
        <v>23808</v>
      </c>
      <c r="E782" s="6">
        <v>23</v>
      </c>
      <c r="F782" s="4" t="s">
        <v>29</v>
      </c>
      <c r="G782" s="4" t="s">
        <v>1346</v>
      </c>
      <c r="H782" s="6" t="s">
        <v>1347</v>
      </c>
      <c r="I782" s="4" t="s">
        <v>249</v>
      </c>
      <c r="J782" s="4" t="s">
        <v>55</v>
      </c>
      <c r="K782" s="1">
        <v>44516</v>
      </c>
      <c r="L782" s="4" t="s">
        <v>26</v>
      </c>
    </row>
    <row r="783" spans="1:12" x14ac:dyDescent="0.8">
      <c r="A783" s="4" t="s">
        <v>15982</v>
      </c>
      <c r="B783" s="4" t="s">
        <v>15983</v>
      </c>
      <c r="C783" s="4" t="s">
        <v>23751</v>
      </c>
      <c r="D783" s="4" t="s">
        <v>24434</v>
      </c>
      <c r="E783" s="6">
        <v>23</v>
      </c>
      <c r="F783" s="4" t="s">
        <v>29</v>
      </c>
      <c r="G783" s="4" t="s">
        <v>15984</v>
      </c>
      <c r="H783" s="6">
        <v>6717384568</v>
      </c>
      <c r="I783" s="4" t="s">
        <v>244</v>
      </c>
      <c r="J783" s="4" t="s">
        <v>221</v>
      </c>
      <c r="K783" s="1">
        <v>44519</v>
      </c>
      <c r="L783" s="4" t="s">
        <v>35</v>
      </c>
    </row>
    <row r="784" spans="1:12" x14ac:dyDescent="0.8">
      <c r="A784" s="4" t="s">
        <v>862</v>
      </c>
      <c r="B784" s="4" t="s">
        <v>863</v>
      </c>
      <c r="C784" s="4" t="s">
        <v>23854</v>
      </c>
      <c r="D784" s="4" t="s">
        <v>24443</v>
      </c>
      <c r="E784" s="6">
        <v>23</v>
      </c>
      <c r="F784" s="4" t="s">
        <v>14</v>
      </c>
      <c r="G784" s="4" t="s">
        <v>864</v>
      </c>
      <c r="H784" s="6" t="s">
        <v>865</v>
      </c>
      <c r="I784" s="4" t="s">
        <v>867</v>
      </c>
      <c r="J784" s="4" t="s">
        <v>99</v>
      </c>
      <c r="K784" s="1">
        <v>44522</v>
      </c>
      <c r="L784" s="4" t="s">
        <v>42</v>
      </c>
    </row>
    <row r="785" spans="1:12" x14ac:dyDescent="0.8">
      <c r="A785" s="4" t="s">
        <v>7704</v>
      </c>
      <c r="B785" s="4" t="s">
        <v>7705</v>
      </c>
      <c r="C785" s="4" t="s">
        <v>23770</v>
      </c>
      <c r="D785" s="4" t="s">
        <v>24870</v>
      </c>
      <c r="E785" s="6">
        <v>23</v>
      </c>
      <c r="F785" s="4" t="s">
        <v>29</v>
      </c>
      <c r="G785" s="4" t="s">
        <v>7706</v>
      </c>
      <c r="H785" s="6" t="s">
        <v>7707</v>
      </c>
      <c r="I785" s="4" t="s">
        <v>137</v>
      </c>
      <c r="J785" s="4" t="s">
        <v>138</v>
      </c>
      <c r="K785" s="1">
        <v>44530</v>
      </c>
      <c r="L785" s="4" t="s">
        <v>35</v>
      </c>
    </row>
    <row r="786" spans="1:12" x14ac:dyDescent="0.8">
      <c r="A786" s="4" t="s">
        <v>23501</v>
      </c>
      <c r="B786" s="4" t="s">
        <v>23502</v>
      </c>
      <c r="C786" s="4" t="s">
        <v>24237</v>
      </c>
      <c r="D786" s="4" t="s">
        <v>24864</v>
      </c>
      <c r="E786" s="6">
        <v>23</v>
      </c>
      <c r="F786" s="4" t="s">
        <v>29</v>
      </c>
      <c r="G786" s="4" t="s">
        <v>23503</v>
      </c>
      <c r="H786" s="6" t="s">
        <v>23504</v>
      </c>
      <c r="I786" s="4" t="s">
        <v>18</v>
      </c>
      <c r="J786" s="4" t="s">
        <v>19</v>
      </c>
      <c r="K786" s="1">
        <v>44568</v>
      </c>
      <c r="L786" s="4" t="s">
        <v>26</v>
      </c>
    </row>
    <row r="787" spans="1:12" x14ac:dyDescent="0.8">
      <c r="A787" s="4" t="s">
        <v>731</v>
      </c>
      <c r="B787" s="4" t="s">
        <v>732</v>
      </c>
      <c r="C787" s="4" t="s">
        <v>23838</v>
      </c>
      <c r="D787" s="4" t="s">
        <v>24426</v>
      </c>
      <c r="E787" s="6">
        <v>23</v>
      </c>
      <c r="F787" s="4" t="s">
        <v>14</v>
      </c>
      <c r="G787" s="4" t="s">
        <v>733</v>
      </c>
      <c r="H787" s="6" t="s">
        <v>734</v>
      </c>
      <c r="I787" s="4" t="s">
        <v>98</v>
      </c>
      <c r="J787" s="4" t="s">
        <v>99</v>
      </c>
      <c r="K787" s="1">
        <v>44613</v>
      </c>
      <c r="L787" s="4" t="s">
        <v>35</v>
      </c>
    </row>
    <row r="788" spans="1:12" x14ac:dyDescent="0.8">
      <c r="A788" s="4" t="s">
        <v>18107</v>
      </c>
      <c r="B788" s="4" t="s">
        <v>18108</v>
      </c>
      <c r="C788" s="4" t="s">
        <v>23801</v>
      </c>
      <c r="D788" s="4" t="s">
        <v>25051</v>
      </c>
      <c r="E788" s="6">
        <v>23</v>
      </c>
      <c r="F788" s="4" t="s">
        <v>14</v>
      </c>
      <c r="G788" s="4" t="s">
        <v>18109</v>
      </c>
      <c r="H788" s="6" t="s">
        <v>18110</v>
      </c>
      <c r="I788" s="4" t="s">
        <v>285</v>
      </c>
      <c r="J788" s="4" t="s">
        <v>193</v>
      </c>
      <c r="K788" s="1">
        <v>44633</v>
      </c>
      <c r="L788" s="4" t="s">
        <v>35</v>
      </c>
    </row>
    <row r="789" spans="1:12" x14ac:dyDescent="0.8">
      <c r="A789" s="4" t="s">
        <v>19289</v>
      </c>
      <c r="B789" s="4" t="s">
        <v>19290</v>
      </c>
      <c r="C789" s="4" t="s">
        <v>23806</v>
      </c>
      <c r="D789" s="4" t="s">
        <v>24695</v>
      </c>
      <c r="E789" s="6">
        <v>23</v>
      </c>
      <c r="F789" s="4" t="s">
        <v>14</v>
      </c>
      <c r="G789" s="4" t="s">
        <v>19291</v>
      </c>
      <c r="H789" s="6" t="s">
        <v>19292</v>
      </c>
      <c r="I789" s="4" t="s">
        <v>730</v>
      </c>
      <c r="J789" s="4" t="s">
        <v>62</v>
      </c>
      <c r="K789" s="1">
        <v>44635</v>
      </c>
      <c r="L789" s="4" t="s">
        <v>35</v>
      </c>
    </row>
    <row r="790" spans="1:12" x14ac:dyDescent="0.8">
      <c r="A790" s="4" t="s">
        <v>4766</v>
      </c>
      <c r="B790" s="4" t="s">
        <v>4767</v>
      </c>
      <c r="C790" s="4" t="s">
        <v>23905</v>
      </c>
      <c r="D790" s="4" t="s">
        <v>24502</v>
      </c>
      <c r="E790" s="6">
        <v>23</v>
      </c>
      <c r="F790" s="4" t="s">
        <v>29</v>
      </c>
      <c r="G790" s="4" t="s">
        <v>4768</v>
      </c>
      <c r="H790" s="6" t="s">
        <v>4769</v>
      </c>
      <c r="I790" s="4" t="s">
        <v>119</v>
      </c>
      <c r="J790" s="4" t="s">
        <v>55</v>
      </c>
      <c r="K790" s="1">
        <v>44655</v>
      </c>
      <c r="L790" s="4" t="s">
        <v>42</v>
      </c>
    </row>
    <row r="791" spans="1:12" x14ac:dyDescent="0.8">
      <c r="A791" s="4" t="s">
        <v>8261</v>
      </c>
      <c r="B791" s="4" t="s">
        <v>8262</v>
      </c>
      <c r="C791" s="4" t="s">
        <v>23790</v>
      </c>
      <c r="D791" s="4" t="s">
        <v>24433</v>
      </c>
      <c r="E791" s="6">
        <v>23</v>
      </c>
      <c r="F791" s="4" t="s">
        <v>14</v>
      </c>
      <c r="G791" s="4" t="s">
        <v>8263</v>
      </c>
      <c r="H791" s="6" t="s">
        <v>8264</v>
      </c>
      <c r="I791" s="4" t="s">
        <v>450</v>
      </c>
      <c r="J791" s="4" t="s">
        <v>138</v>
      </c>
      <c r="K791" s="1">
        <v>44661</v>
      </c>
      <c r="L791" s="4" t="s">
        <v>35</v>
      </c>
    </row>
    <row r="792" spans="1:12" x14ac:dyDescent="0.8">
      <c r="A792" s="4" t="s">
        <v>16068</v>
      </c>
      <c r="B792" s="4" t="s">
        <v>16069</v>
      </c>
      <c r="C792" s="4" t="s">
        <v>23848</v>
      </c>
      <c r="D792" s="4" t="s">
        <v>23921</v>
      </c>
      <c r="E792" s="6">
        <v>23</v>
      </c>
      <c r="F792" s="4" t="s">
        <v>14</v>
      </c>
      <c r="G792" s="4" t="s">
        <v>16070</v>
      </c>
      <c r="H792" s="6" t="s">
        <v>16071</v>
      </c>
      <c r="I792" s="4" t="s">
        <v>47</v>
      </c>
      <c r="J792" s="4" t="s">
        <v>48</v>
      </c>
      <c r="K792" s="1">
        <v>44662</v>
      </c>
      <c r="L792" s="4" t="s">
        <v>35</v>
      </c>
    </row>
    <row r="793" spans="1:12" x14ac:dyDescent="0.8">
      <c r="A793" s="4" t="s">
        <v>19950</v>
      </c>
      <c r="B793" s="4" t="s">
        <v>19951</v>
      </c>
      <c r="C793" s="4" t="s">
        <v>23786</v>
      </c>
      <c r="D793" s="4" t="s">
        <v>24540</v>
      </c>
      <c r="E793" s="6">
        <v>23</v>
      </c>
      <c r="F793" s="4" t="s">
        <v>108</v>
      </c>
      <c r="G793" s="4" t="s">
        <v>19952</v>
      </c>
      <c r="H793" s="6" t="s">
        <v>19953</v>
      </c>
      <c r="I793" s="4" t="s">
        <v>249</v>
      </c>
      <c r="J793" s="4" t="s">
        <v>55</v>
      </c>
      <c r="K793" s="1">
        <v>44688</v>
      </c>
      <c r="L793" s="4" t="s">
        <v>42</v>
      </c>
    </row>
    <row r="794" spans="1:12" x14ac:dyDescent="0.8">
      <c r="A794" s="4" t="s">
        <v>6724</v>
      </c>
      <c r="B794" s="4" t="s">
        <v>6725</v>
      </c>
      <c r="C794" s="4" t="s">
        <v>24080</v>
      </c>
      <c r="D794" s="4" t="s">
        <v>24506</v>
      </c>
      <c r="E794" s="6">
        <v>23</v>
      </c>
      <c r="G794" s="4" t="s">
        <v>6726</v>
      </c>
      <c r="H794" s="6" t="s">
        <v>6727</v>
      </c>
      <c r="I794" s="4" t="s">
        <v>112</v>
      </c>
      <c r="J794" s="4" t="s">
        <v>113</v>
      </c>
      <c r="K794" s="1">
        <v>44715</v>
      </c>
      <c r="L794" s="4" t="s">
        <v>35</v>
      </c>
    </row>
    <row r="795" spans="1:12" x14ac:dyDescent="0.8">
      <c r="A795" s="4" t="s">
        <v>12692</v>
      </c>
      <c r="B795" s="4" t="s">
        <v>12693</v>
      </c>
      <c r="C795" s="4" t="s">
        <v>23809</v>
      </c>
      <c r="D795" s="4" t="s">
        <v>24400</v>
      </c>
      <c r="E795" s="6">
        <v>23</v>
      </c>
      <c r="F795" s="4" t="s">
        <v>29</v>
      </c>
      <c r="G795" s="4" t="s">
        <v>12694</v>
      </c>
      <c r="H795" s="6" t="s">
        <v>12695</v>
      </c>
      <c r="I795" s="4" t="s">
        <v>450</v>
      </c>
      <c r="J795" s="4" t="s">
        <v>138</v>
      </c>
      <c r="K795" s="1">
        <v>44729</v>
      </c>
      <c r="L795" s="4" t="s">
        <v>35</v>
      </c>
    </row>
    <row r="796" spans="1:12" x14ac:dyDescent="0.8">
      <c r="A796" s="4" t="s">
        <v>20856</v>
      </c>
      <c r="B796" s="4" t="s">
        <v>20857</v>
      </c>
      <c r="C796" s="4" t="s">
        <v>23849</v>
      </c>
      <c r="D796" s="4" t="s">
        <v>24896</v>
      </c>
      <c r="E796" s="6">
        <v>23</v>
      </c>
      <c r="F796" s="4" t="s">
        <v>14</v>
      </c>
      <c r="G796" s="4" t="s">
        <v>20858</v>
      </c>
      <c r="H796" s="6" t="s">
        <v>20859</v>
      </c>
      <c r="I796" s="4" t="s">
        <v>98</v>
      </c>
      <c r="J796" s="4" t="s">
        <v>99</v>
      </c>
      <c r="K796" s="1">
        <v>44778</v>
      </c>
      <c r="L796" s="4" t="s">
        <v>35</v>
      </c>
    </row>
    <row r="797" spans="1:12" x14ac:dyDescent="0.8">
      <c r="A797" s="4" t="s">
        <v>2263</v>
      </c>
      <c r="B797" s="4" t="s">
        <v>2264</v>
      </c>
      <c r="C797" s="4" t="s">
        <v>23976</v>
      </c>
      <c r="D797" s="4" t="s">
        <v>23746</v>
      </c>
      <c r="E797" s="6">
        <v>23</v>
      </c>
      <c r="F797" s="4" t="s">
        <v>14</v>
      </c>
      <c r="G797" s="4" t="s">
        <v>2265</v>
      </c>
      <c r="H797" s="6" t="s">
        <v>2266</v>
      </c>
      <c r="I797" s="4" t="s">
        <v>952</v>
      </c>
      <c r="J797" s="4" t="s">
        <v>126</v>
      </c>
      <c r="K797" s="1">
        <v>44813</v>
      </c>
      <c r="L797" s="4" t="s">
        <v>42</v>
      </c>
    </row>
    <row r="798" spans="1:12" x14ac:dyDescent="0.8">
      <c r="A798" s="4" t="s">
        <v>9207</v>
      </c>
      <c r="B798" s="4" t="s">
        <v>9208</v>
      </c>
      <c r="C798" s="4" t="s">
        <v>23862</v>
      </c>
      <c r="D798" s="4" t="s">
        <v>24870</v>
      </c>
      <c r="E798" s="6">
        <v>23</v>
      </c>
      <c r="F798" s="4" t="s">
        <v>29</v>
      </c>
      <c r="G798" s="4" t="s">
        <v>9209</v>
      </c>
      <c r="H798" s="6" t="s">
        <v>9210</v>
      </c>
      <c r="I798" s="4" t="s">
        <v>796</v>
      </c>
      <c r="J798" s="4" t="s">
        <v>19</v>
      </c>
      <c r="K798" s="1">
        <v>44815</v>
      </c>
      <c r="L798" s="4" t="s">
        <v>42</v>
      </c>
    </row>
    <row r="799" spans="1:12" x14ac:dyDescent="0.8">
      <c r="A799" s="4" t="s">
        <v>10675</v>
      </c>
      <c r="B799" s="4" t="s">
        <v>10676</v>
      </c>
      <c r="C799" s="4" t="s">
        <v>390</v>
      </c>
      <c r="D799" s="4" t="s">
        <v>24452</v>
      </c>
      <c r="E799" s="6">
        <v>23</v>
      </c>
      <c r="F799" s="4" t="s">
        <v>29</v>
      </c>
      <c r="G799" s="4" t="s">
        <v>10677</v>
      </c>
      <c r="H799" s="6" t="s">
        <v>10678</v>
      </c>
      <c r="I799" s="4" t="s">
        <v>781</v>
      </c>
      <c r="J799" s="4" t="s">
        <v>145</v>
      </c>
      <c r="K799" s="1">
        <v>44818</v>
      </c>
      <c r="L799" s="4" t="s">
        <v>35</v>
      </c>
    </row>
    <row r="800" spans="1:12" x14ac:dyDescent="0.8">
      <c r="A800" s="4" t="s">
        <v>5694</v>
      </c>
      <c r="B800" s="4" t="s">
        <v>5695</v>
      </c>
      <c r="C800" s="4" t="s">
        <v>24131</v>
      </c>
      <c r="D800" s="4" t="s">
        <v>24363</v>
      </c>
      <c r="E800" s="6">
        <v>23</v>
      </c>
      <c r="F800" s="4" t="s">
        <v>14</v>
      </c>
      <c r="G800" s="4" t="s">
        <v>5696</v>
      </c>
      <c r="H800" s="6" t="s">
        <v>5697</v>
      </c>
      <c r="I800" s="4" t="s">
        <v>227</v>
      </c>
      <c r="J800" s="4" t="s">
        <v>221</v>
      </c>
      <c r="K800" s="1">
        <v>44843</v>
      </c>
      <c r="L800" s="4" t="s">
        <v>35</v>
      </c>
    </row>
    <row r="801" spans="1:12" x14ac:dyDescent="0.8">
      <c r="A801" s="4" t="s">
        <v>22598</v>
      </c>
      <c r="B801" s="4" t="s">
        <v>22599</v>
      </c>
      <c r="C801" s="4" t="s">
        <v>23814</v>
      </c>
      <c r="D801" s="4" t="s">
        <v>24387</v>
      </c>
      <c r="E801" s="6">
        <v>23</v>
      </c>
      <c r="F801" s="4" t="s">
        <v>29</v>
      </c>
      <c r="G801" s="4" t="s">
        <v>22600</v>
      </c>
      <c r="H801" s="6" t="s">
        <v>22601</v>
      </c>
      <c r="I801" s="4" t="s">
        <v>952</v>
      </c>
      <c r="J801" s="4" t="s">
        <v>126</v>
      </c>
      <c r="K801" s="1">
        <v>44873</v>
      </c>
      <c r="L801" s="4" t="s">
        <v>26</v>
      </c>
    </row>
    <row r="802" spans="1:12" x14ac:dyDescent="0.8">
      <c r="A802" s="4" t="s">
        <v>22064</v>
      </c>
      <c r="B802" s="4" t="s">
        <v>22065</v>
      </c>
      <c r="C802" s="4" t="s">
        <v>23849</v>
      </c>
      <c r="D802" s="4" t="s">
        <v>24991</v>
      </c>
      <c r="E802" s="6">
        <v>23</v>
      </c>
      <c r="F802" s="4" t="s">
        <v>14</v>
      </c>
      <c r="G802" s="4" t="s">
        <v>22066</v>
      </c>
      <c r="H802" s="6" t="s">
        <v>22067</v>
      </c>
      <c r="I802" s="4" t="s">
        <v>244</v>
      </c>
      <c r="J802" s="4" t="s">
        <v>221</v>
      </c>
      <c r="K802" s="1">
        <v>44927</v>
      </c>
      <c r="L802" s="4" t="s">
        <v>42</v>
      </c>
    </row>
    <row r="803" spans="1:12" x14ac:dyDescent="0.8">
      <c r="A803" s="4" t="s">
        <v>7989</v>
      </c>
      <c r="B803" s="4" t="s">
        <v>7990</v>
      </c>
      <c r="C803" s="4" t="s">
        <v>24151</v>
      </c>
      <c r="D803" s="4" t="s">
        <v>24600</v>
      </c>
      <c r="E803" s="6">
        <v>23</v>
      </c>
      <c r="F803" s="4" t="s">
        <v>14</v>
      </c>
      <c r="G803" s="4" t="s">
        <v>7991</v>
      </c>
      <c r="H803" s="6">
        <f>1-322-845-2488</f>
        <v>-3654</v>
      </c>
      <c r="I803" s="4" t="s">
        <v>220</v>
      </c>
      <c r="J803" s="4" t="s">
        <v>221</v>
      </c>
      <c r="K803" s="1">
        <v>44959</v>
      </c>
      <c r="L803" s="4" t="s">
        <v>35</v>
      </c>
    </row>
    <row r="804" spans="1:12" x14ac:dyDescent="0.8">
      <c r="A804" s="4" t="s">
        <v>14470</v>
      </c>
      <c r="B804" s="4" t="s">
        <v>14471</v>
      </c>
      <c r="C804" s="4" t="s">
        <v>24139</v>
      </c>
      <c r="D804" s="4" t="s">
        <v>24657</v>
      </c>
      <c r="E804" s="6">
        <v>23</v>
      </c>
      <c r="F804" s="4" t="s">
        <v>29</v>
      </c>
      <c r="G804" s="4" t="s">
        <v>14472</v>
      </c>
      <c r="H804" s="6">
        <v>3004679471</v>
      </c>
      <c r="I804" s="4" t="s">
        <v>270</v>
      </c>
      <c r="J804" s="4" t="s">
        <v>19</v>
      </c>
      <c r="K804" s="1">
        <v>44991</v>
      </c>
      <c r="L804" s="4" t="s">
        <v>42</v>
      </c>
    </row>
    <row r="805" spans="1:12" x14ac:dyDescent="0.8">
      <c r="A805" s="4" t="s">
        <v>9620</v>
      </c>
      <c r="B805" s="4" t="s">
        <v>9621</v>
      </c>
      <c r="C805" s="4" t="s">
        <v>23881</v>
      </c>
      <c r="D805" s="4" t="s">
        <v>24620</v>
      </c>
      <c r="E805" s="6">
        <v>23</v>
      </c>
      <c r="F805" s="4" t="s">
        <v>29</v>
      </c>
      <c r="G805" s="4" t="s">
        <v>9622</v>
      </c>
      <c r="H805" s="6" t="s">
        <v>9623</v>
      </c>
      <c r="I805" s="4" t="s">
        <v>529</v>
      </c>
      <c r="J805" s="4" t="s">
        <v>55</v>
      </c>
      <c r="K805" s="1">
        <v>45030</v>
      </c>
      <c r="L805" s="4" t="s">
        <v>42</v>
      </c>
    </row>
    <row r="806" spans="1:12" x14ac:dyDescent="0.8">
      <c r="A806" s="4" t="s">
        <v>18048</v>
      </c>
      <c r="B806" s="4" t="s">
        <v>18049</v>
      </c>
      <c r="C806" s="4" t="s">
        <v>24121</v>
      </c>
      <c r="D806" s="4" t="s">
        <v>23785</v>
      </c>
      <c r="E806" s="6">
        <v>23</v>
      </c>
      <c r="F806" s="4" t="s">
        <v>29</v>
      </c>
      <c r="G806" s="4" t="s">
        <v>18050</v>
      </c>
      <c r="H806" s="6" t="s">
        <v>18051</v>
      </c>
      <c r="I806" s="4" t="s">
        <v>144</v>
      </c>
      <c r="J806" s="4" t="s">
        <v>126</v>
      </c>
      <c r="K806" s="1">
        <v>45050</v>
      </c>
      <c r="L806" s="4" t="s">
        <v>35</v>
      </c>
    </row>
    <row r="807" spans="1:12" x14ac:dyDescent="0.8">
      <c r="A807" s="4" t="s">
        <v>2939</v>
      </c>
      <c r="B807" s="4" t="s">
        <v>2940</v>
      </c>
      <c r="C807" s="4" t="s">
        <v>23881</v>
      </c>
      <c r="D807" s="4" t="s">
        <v>24656</v>
      </c>
      <c r="E807" s="6">
        <v>23</v>
      </c>
      <c r="F807" s="4" t="s">
        <v>29</v>
      </c>
      <c r="G807" s="4" t="s">
        <v>2941</v>
      </c>
      <c r="H807" s="6" t="s">
        <v>2942</v>
      </c>
      <c r="I807" s="4" t="s">
        <v>2104</v>
      </c>
      <c r="J807" s="4" t="s">
        <v>180</v>
      </c>
      <c r="K807" s="1">
        <v>45057</v>
      </c>
      <c r="L807" s="4" t="s">
        <v>35</v>
      </c>
    </row>
    <row r="808" spans="1:12" x14ac:dyDescent="0.8">
      <c r="A808" s="4" t="s">
        <v>11349</v>
      </c>
      <c r="B808" s="4" t="s">
        <v>11350</v>
      </c>
      <c r="C808" s="4" t="s">
        <v>23999</v>
      </c>
      <c r="D808" s="4" t="s">
        <v>24445</v>
      </c>
      <c r="E808" s="6">
        <v>23</v>
      </c>
      <c r="F808" s="4" t="s">
        <v>14</v>
      </c>
      <c r="G808" s="4" t="s">
        <v>11351</v>
      </c>
      <c r="H808" s="6" t="s">
        <v>11352</v>
      </c>
      <c r="I808" s="4" t="s">
        <v>1209</v>
      </c>
      <c r="J808" s="4" t="s">
        <v>92</v>
      </c>
      <c r="K808" s="1">
        <v>45076</v>
      </c>
      <c r="L808" s="4" t="s">
        <v>35</v>
      </c>
    </row>
    <row r="809" spans="1:12" x14ac:dyDescent="0.8">
      <c r="A809" s="4" t="s">
        <v>15087</v>
      </c>
      <c r="B809" s="4" t="s">
        <v>15088</v>
      </c>
      <c r="C809" s="4" t="s">
        <v>23884</v>
      </c>
      <c r="D809" s="4" t="s">
        <v>24348</v>
      </c>
      <c r="E809" s="6">
        <v>23</v>
      </c>
      <c r="F809" s="4" t="s">
        <v>29</v>
      </c>
      <c r="G809" s="4" t="s">
        <v>15089</v>
      </c>
      <c r="H809" s="6" t="s">
        <v>15090</v>
      </c>
      <c r="I809" s="4" t="s">
        <v>573</v>
      </c>
      <c r="J809" s="4" t="s">
        <v>193</v>
      </c>
      <c r="K809" s="1">
        <v>45084</v>
      </c>
      <c r="L809" s="4" t="s">
        <v>35</v>
      </c>
    </row>
    <row r="810" spans="1:12" x14ac:dyDescent="0.8">
      <c r="A810" s="4" t="s">
        <v>20631</v>
      </c>
      <c r="B810" s="4" t="s">
        <v>20632</v>
      </c>
      <c r="C810" s="4" t="s">
        <v>24245</v>
      </c>
      <c r="D810" s="4" t="s">
        <v>24782</v>
      </c>
      <c r="E810" s="6">
        <v>23</v>
      </c>
      <c r="F810" s="4" t="s">
        <v>29</v>
      </c>
      <c r="G810" s="4" t="s">
        <v>20633</v>
      </c>
      <c r="H810" s="6" t="s">
        <v>20634</v>
      </c>
      <c r="I810" s="4" t="s">
        <v>249</v>
      </c>
      <c r="K810" s="1">
        <v>45100</v>
      </c>
      <c r="L810" s="4" t="s">
        <v>42</v>
      </c>
    </row>
    <row r="811" spans="1:12" x14ac:dyDescent="0.8">
      <c r="A811" s="4" t="s">
        <v>3585</v>
      </c>
      <c r="B811" s="4" t="s">
        <v>3586</v>
      </c>
      <c r="C811" s="4" t="s">
        <v>24052</v>
      </c>
      <c r="D811" s="4" t="s">
        <v>24593</v>
      </c>
      <c r="E811" s="6">
        <v>23</v>
      </c>
      <c r="F811" s="4" t="s">
        <v>29</v>
      </c>
      <c r="G811" s="4" t="s">
        <v>3587</v>
      </c>
      <c r="H811" s="6">
        <f>1-346-979-870</f>
        <v>-2194</v>
      </c>
      <c r="I811" s="4" t="s">
        <v>98</v>
      </c>
      <c r="J811" s="4" t="s">
        <v>99</v>
      </c>
      <c r="K811" s="1">
        <v>45111</v>
      </c>
    </row>
    <row r="812" spans="1:12" x14ac:dyDescent="0.8">
      <c r="A812" s="4" t="s">
        <v>14447</v>
      </c>
      <c r="B812" s="4" t="s">
        <v>14448</v>
      </c>
      <c r="C812" s="4" t="s">
        <v>23752</v>
      </c>
      <c r="D812" s="4" t="s">
        <v>24428</v>
      </c>
      <c r="E812" s="6">
        <v>23</v>
      </c>
      <c r="F812" s="4" t="s">
        <v>14</v>
      </c>
      <c r="G812" s="4" t="s">
        <v>14449</v>
      </c>
      <c r="H812" s="6">
        <f>1-843-211-2409</f>
        <v>-3462</v>
      </c>
      <c r="I812" s="4" t="s">
        <v>489</v>
      </c>
      <c r="J812" s="4" t="s">
        <v>34</v>
      </c>
      <c r="K812" s="1">
        <v>45116</v>
      </c>
      <c r="L812" s="4" t="s">
        <v>35</v>
      </c>
    </row>
    <row r="813" spans="1:12" x14ac:dyDescent="0.8">
      <c r="A813" s="4" t="s">
        <v>15342</v>
      </c>
      <c r="B813" s="4" t="s">
        <v>15343</v>
      </c>
      <c r="C813" s="4" t="s">
        <v>24213</v>
      </c>
      <c r="D813" s="4" t="s">
        <v>24556</v>
      </c>
      <c r="E813" s="6">
        <v>23</v>
      </c>
      <c r="F813" s="4" t="s">
        <v>14</v>
      </c>
      <c r="G813" s="4" t="s">
        <v>25234</v>
      </c>
      <c r="H813" s="6">
        <v>4492636508</v>
      </c>
      <c r="I813" s="4" t="s">
        <v>167</v>
      </c>
      <c r="J813" s="4" t="s">
        <v>138</v>
      </c>
      <c r="K813" s="1">
        <v>45125</v>
      </c>
      <c r="L813" s="4" t="s">
        <v>42</v>
      </c>
    </row>
    <row r="814" spans="1:12" x14ac:dyDescent="0.8">
      <c r="A814" s="4" t="s">
        <v>8358</v>
      </c>
      <c r="B814" s="4" t="s">
        <v>8359</v>
      </c>
      <c r="C814" s="4" t="s">
        <v>24198</v>
      </c>
      <c r="D814" s="4" t="s">
        <v>24794</v>
      </c>
      <c r="E814" s="6">
        <v>23</v>
      </c>
      <c r="F814" s="4" t="s">
        <v>14</v>
      </c>
      <c r="G814" s="4" t="s">
        <v>8360</v>
      </c>
      <c r="H814" s="6" t="s">
        <v>8361</v>
      </c>
      <c r="I814" s="4" t="s">
        <v>1064</v>
      </c>
      <c r="J814" s="4" t="s">
        <v>193</v>
      </c>
      <c r="K814" s="1">
        <v>45146</v>
      </c>
      <c r="L814" s="4" t="s">
        <v>35</v>
      </c>
    </row>
    <row r="815" spans="1:12" x14ac:dyDescent="0.8">
      <c r="A815" s="4" t="s">
        <v>10890</v>
      </c>
      <c r="B815" s="4" t="s">
        <v>10891</v>
      </c>
      <c r="C815" s="4" t="s">
        <v>23770</v>
      </c>
      <c r="D815" s="4" t="s">
        <v>24549</v>
      </c>
      <c r="E815" s="6">
        <v>23</v>
      </c>
      <c r="F815" s="4" t="s">
        <v>29</v>
      </c>
      <c r="G815" s="4" t="s">
        <v>10892</v>
      </c>
      <c r="H815" s="6" t="s">
        <v>10893</v>
      </c>
      <c r="I815" s="4" t="s">
        <v>18</v>
      </c>
      <c r="J815" s="4" t="s">
        <v>19</v>
      </c>
      <c r="K815" s="1">
        <v>45157</v>
      </c>
      <c r="L815" s="4" t="s">
        <v>42</v>
      </c>
    </row>
    <row r="816" spans="1:12" x14ac:dyDescent="0.8">
      <c r="A816" s="4" t="s">
        <v>15687</v>
      </c>
      <c r="B816" s="4" t="s">
        <v>15688</v>
      </c>
      <c r="C816" s="4" t="s">
        <v>23955</v>
      </c>
      <c r="D816" s="4" t="s">
        <v>24377</v>
      </c>
      <c r="E816" s="6">
        <v>23</v>
      </c>
      <c r="F816" s="4" t="s">
        <v>29</v>
      </c>
      <c r="G816" s="4" t="s">
        <v>15689</v>
      </c>
      <c r="H816" s="6" t="s">
        <v>15690</v>
      </c>
      <c r="I816" s="4" t="s">
        <v>54</v>
      </c>
      <c r="J816" s="4" t="s">
        <v>55</v>
      </c>
      <c r="K816" s="1">
        <v>45158</v>
      </c>
      <c r="L816" s="4" t="s">
        <v>42</v>
      </c>
    </row>
    <row r="817" spans="1:12" x14ac:dyDescent="0.8">
      <c r="A817" s="4" t="s">
        <v>18538</v>
      </c>
      <c r="B817" s="4" t="s">
        <v>18539</v>
      </c>
      <c r="C817" s="4" t="s">
        <v>23997</v>
      </c>
      <c r="D817" s="4" t="s">
        <v>24482</v>
      </c>
      <c r="E817" s="6">
        <v>23</v>
      </c>
      <c r="F817" s="4" t="s">
        <v>29</v>
      </c>
      <c r="G817" s="4" t="s">
        <v>18540</v>
      </c>
      <c r="H817" s="6" t="s">
        <v>18541</v>
      </c>
      <c r="I817" s="4" t="s">
        <v>355</v>
      </c>
      <c r="J817" s="4" t="s">
        <v>180</v>
      </c>
      <c r="K817" s="1">
        <v>45176</v>
      </c>
      <c r="L817" s="4" t="s">
        <v>35</v>
      </c>
    </row>
    <row r="818" spans="1:12" x14ac:dyDescent="0.8">
      <c r="A818" s="4" t="s">
        <v>6393</v>
      </c>
      <c r="B818" s="4" t="s">
        <v>6394</v>
      </c>
      <c r="C818" s="4" t="s">
        <v>23774</v>
      </c>
      <c r="D818" s="4" t="s">
        <v>24734</v>
      </c>
      <c r="E818" s="6">
        <v>23</v>
      </c>
      <c r="F818" s="4" t="s">
        <v>29</v>
      </c>
      <c r="G818" s="4" t="s">
        <v>6395</v>
      </c>
      <c r="H818" s="6" t="s">
        <v>6396</v>
      </c>
      <c r="I818" s="4" t="s">
        <v>244</v>
      </c>
      <c r="J818" s="4" t="s">
        <v>221</v>
      </c>
      <c r="K818" s="1">
        <v>45211</v>
      </c>
      <c r="L818" s="4" t="s">
        <v>35</v>
      </c>
    </row>
    <row r="819" spans="1:12" x14ac:dyDescent="0.8">
      <c r="A819" s="4" t="s">
        <v>17228</v>
      </c>
      <c r="B819" s="4" t="s">
        <v>17229</v>
      </c>
      <c r="C819" s="4" t="s">
        <v>23950</v>
      </c>
      <c r="D819" s="4" t="s">
        <v>24330</v>
      </c>
      <c r="E819" s="6">
        <v>23</v>
      </c>
      <c r="F819" s="4" t="s">
        <v>14</v>
      </c>
      <c r="G819" s="4" t="s">
        <v>17230</v>
      </c>
      <c r="H819" s="6" t="s">
        <v>17231</v>
      </c>
      <c r="I819" s="4" t="s">
        <v>144</v>
      </c>
      <c r="J819" s="4" t="s">
        <v>126</v>
      </c>
      <c r="K819" s="1">
        <v>45220</v>
      </c>
      <c r="L819" s="4" t="s">
        <v>35</v>
      </c>
    </row>
    <row r="820" spans="1:12" x14ac:dyDescent="0.8">
      <c r="A820" s="4" t="s">
        <v>7849</v>
      </c>
      <c r="B820" s="4" t="s">
        <v>7850</v>
      </c>
      <c r="C820" s="4" t="s">
        <v>24186</v>
      </c>
      <c r="D820" s="4" t="s">
        <v>24444</v>
      </c>
      <c r="E820" s="6">
        <v>23</v>
      </c>
      <c r="F820" s="4" t="s">
        <v>14</v>
      </c>
      <c r="G820" s="4" t="s">
        <v>7851</v>
      </c>
      <c r="H820" s="6" t="s">
        <v>7852</v>
      </c>
      <c r="I820" s="4" t="s">
        <v>1064</v>
      </c>
      <c r="J820" s="4" t="s">
        <v>193</v>
      </c>
      <c r="K820" s="1">
        <v>45227</v>
      </c>
      <c r="L820" s="4" t="s">
        <v>35</v>
      </c>
    </row>
    <row r="821" spans="1:12" x14ac:dyDescent="0.8">
      <c r="A821" s="4" t="s">
        <v>12236</v>
      </c>
      <c r="B821" s="4" t="s">
        <v>12237</v>
      </c>
      <c r="C821" s="4" t="s">
        <v>23745</v>
      </c>
      <c r="D821" s="4" t="s">
        <v>24445</v>
      </c>
      <c r="E821" s="6">
        <v>23</v>
      </c>
      <c r="F821" s="4" t="s">
        <v>29</v>
      </c>
      <c r="G821" s="4" t="s">
        <v>12238</v>
      </c>
      <c r="H821" s="6" t="s">
        <v>12239</v>
      </c>
      <c r="I821" s="4" t="s">
        <v>1064</v>
      </c>
      <c r="J821" s="4" t="s">
        <v>193</v>
      </c>
      <c r="K821" s="1">
        <v>45268</v>
      </c>
      <c r="L821" s="4" t="s">
        <v>35</v>
      </c>
    </row>
    <row r="822" spans="1:12" x14ac:dyDescent="0.8">
      <c r="A822" s="4" t="s">
        <v>3673</v>
      </c>
      <c r="B822" s="4" t="s">
        <v>3674</v>
      </c>
      <c r="C822" s="4" t="s">
        <v>23927</v>
      </c>
      <c r="D822" s="4" t="s">
        <v>24513</v>
      </c>
      <c r="E822" s="6">
        <v>23</v>
      </c>
      <c r="F822" s="4" t="s">
        <v>29</v>
      </c>
      <c r="G822" s="4" t="s">
        <v>3675</v>
      </c>
      <c r="H822" s="6" t="s">
        <v>3676</v>
      </c>
      <c r="I822" s="4" t="s">
        <v>573</v>
      </c>
      <c r="J822" s="4" t="s">
        <v>193</v>
      </c>
      <c r="K822" s="1">
        <v>45302</v>
      </c>
      <c r="L822" s="4" t="s">
        <v>35</v>
      </c>
    </row>
    <row r="823" spans="1:12" x14ac:dyDescent="0.8">
      <c r="A823" s="4" t="s">
        <v>14073</v>
      </c>
      <c r="B823" s="4" t="s">
        <v>14074</v>
      </c>
      <c r="C823" s="4" t="s">
        <v>24054</v>
      </c>
      <c r="D823" s="4" t="s">
        <v>24330</v>
      </c>
      <c r="E823" s="6">
        <v>23</v>
      </c>
      <c r="F823" s="4" t="s">
        <v>14</v>
      </c>
      <c r="G823" s="4" t="s">
        <v>14075</v>
      </c>
      <c r="H823" s="6" t="s">
        <v>14076</v>
      </c>
      <c r="I823" s="4" t="s">
        <v>220</v>
      </c>
      <c r="J823" s="4" t="s">
        <v>221</v>
      </c>
      <c r="K823" s="1">
        <v>45331</v>
      </c>
      <c r="L823" s="4" t="s">
        <v>26</v>
      </c>
    </row>
    <row r="824" spans="1:12" x14ac:dyDescent="0.8">
      <c r="A824" s="4" t="s">
        <v>692</v>
      </c>
      <c r="B824" s="4" t="s">
        <v>693</v>
      </c>
      <c r="C824" s="4" t="s">
        <v>23832</v>
      </c>
      <c r="D824" s="4" t="s">
        <v>24404</v>
      </c>
      <c r="E824" s="6">
        <v>23</v>
      </c>
      <c r="F824" s="4" t="s">
        <v>29</v>
      </c>
      <c r="G824" s="4" t="s">
        <v>694</v>
      </c>
      <c r="H824" s="6" t="s">
        <v>695</v>
      </c>
      <c r="I824" s="4" t="s">
        <v>320</v>
      </c>
      <c r="J824" s="4" t="s">
        <v>138</v>
      </c>
      <c r="K824" s="1">
        <v>45334</v>
      </c>
      <c r="L824" s="4" t="s">
        <v>35</v>
      </c>
    </row>
    <row r="825" spans="1:12" x14ac:dyDescent="0.8">
      <c r="A825" s="4" t="s">
        <v>19299</v>
      </c>
      <c r="B825" s="4" t="s">
        <v>19300</v>
      </c>
      <c r="C825" s="4" t="s">
        <v>23905</v>
      </c>
      <c r="D825" s="4" t="s">
        <v>24916</v>
      </c>
      <c r="E825" s="6">
        <v>23</v>
      </c>
      <c r="F825" s="4" t="s">
        <v>29</v>
      </c>
      <c r="G825" s="4" t="s">
        <v>19301</v>
      </c>
      <c r="H825" s="6" t="s">
        <v>19302</v>
      </c>
      <c r="I825" s="4" t="s">
        <v>291</v>
      </c>
      <c r="J825" s="4" t="s">
        <v>92</v>
      </c>
      <c r="K825" s="1">
        <v>45343</v>
      </c>
      <c r="L825" s="4" t="s">
        <v>35</v>
      </c>
    </row>
    <row r="826" spans="1:12" x14ac:dyDescent="0.8">
      <c r="A826" s="4" t="s">
        <v>10975</v>
      </c>
      <c r="B826" s="4" t="s">
        <v>10976</v>
      </c>
      <c r="C826" s="4" t="s">
        <v>23917</v>
      </c>
      <c r="D826" s="4" t="s">
        <v>24363</v>
      </c>
      <c r="E826" s="6">
        <v>23</v>
      </c>
      <c r="F826" s="4" t="s">
        <v>108</v>
      </c>
      <c r="G826" s="4" t="s">
        <v>10977</v>
      </c>
      <c r="H826" s="6" t="s">
        <v>10978</v>
      </c>
      <c r="I826" s="4" t="s">
        <v>270</v>
      </c>
      <c r="J826" s="4" t="s">
        <v>19</v>
      </c>
      <c r="K826" s="1">
        <v>45354</v>
      </c>
      <c r="L826" s="4" t="s">
        <v>35</v>
      </c>
    </row>
    <row r="827" spans="1:12" x14ac:dyDescent="0.8">
      <c r="A827" s="4" t="s">
        <v>20395</v>
      </c>
      <c r="B827" s="4" t="s">
        <v>20396</v>
      </c>
      <c r="C827" s="4" t="s">
        <v>23760</v>
      </c>
      <c r="D827" s="4" t="s">
        <v>24648</v>
      </c>
      <c r="E827" s="6">
        <v>23</v>
      </c>
      <c r="F827" s="4" t="s">
        <v>14</v>
      </c>
      <c r="G827" s="4" t="s">
        <v>20397</v>
      </c>
      <c r="H827" s="6">
        <f>1-288-470-4061</f>
        <v>-4818</v>
      </c>
      <c r="I827" s="4" t="s">
        <v>41</v>
      </c>
      <c r="J827" s="4" t="s">
        <v>19</v>
      </c>
      <c r="K827" s="1">
        <v>45358</v>
      </c>
      <c r="L827" s="4" t="s">
        <v>35</v>
      </c>
    </row>
    <row r="828" spans="1:12" x14ac:dyDescent="0.8">
      <c r="A828" s="4" t="s">
        <v>2401</v>
      </c>
      <c r="B828" s="4" t="s">
        <v>2402</v>
      </c>
      <c r="C828" s="4" t="s">
        <v>23767</v>
      </c>
      <c r="D828" s="4" t="s">
        <v>24611</v>
      </c>
      <c r="E828" s="6">
        <v>23</v>
      </c>
      <c r="F828" s="4" t="s">
        <v>29</v>
      </c>
      <c r="G828" s="4" t="s">
        <v>2403</v>
      </c>
      <c r="H828" s="6" t="s">
        <v>2404</v>
      </c>
      <c r="I828" s="4" t="s">
        <v>199</v>
      </c>
      <c r="J828" s="4" t="s">
        <v>74</v>
      </c>
      <c r="K828" s="1">
        <v>45366</v>
      </c>
      <c r="L828" s="4" t="s">
        <v>35</v>
      </c>
    </row>
    <row r="829" spans="1:12" x14ac:dyDescent="0.8">
      <c r="A829" s="4" t="s">
        <v>10105</v>
      </c>
      <c r="B829" s="4" t="s">
        <v>10106</v>
      </c>
      <c r="C829" s="4" t="s">
        <v>23752</v>
      </c>
      <c r="D829" s="4" t="s">
        <v>24391</v>
      </c>
      <c r="E829" s="6">
        <v>23</v>
      </c>
      <c r="F829" s="4" t="s">
        <v>14</v>
      </c>
      <c r="G829" s="4" t="s">
        <v>10107</v>
      </c>
      <c r="H829" s="6" t="s">
        <v>10108</v>
      </c>
      <c r="I829" s="4" t="s">
        <v>1209</v>
      </c>
      <c r="J829" s="4" t="s">
        <v>92</v>
      </c>
      <c r="K829" s="1">
        <v>45373</v>
      </c>
      <c r="L829" s="4" t="s">
        <v>35</v>
      </c>
    </row>
    <row r="830" spans="1:12" x14ac:dyDescent="0.8">
      <c r="A830" s="4" t="s">
        <v>15782</v>
      </c>
      <c r="B830" s="4" t="s">
        <v>15783</v>
      </c>
      <c r="C830" s="4" t="s">
        <v>23827</v>
      </c>
      <c r="D830" s="4" t="s">
        <v>23796</v>
      </c>
      <c r="E830" s="6">
        <v>23</v>
      </c>
      <c r="F830" s="4" t="s">
        <v>29</v>
      </c>
      <c r="G830" s="4" t="s">
        <v>15784</v>
      </c>
      <c r="H830" s="6" t="s">
        <v>15785</v>
      </c>
      <c r="I830" s="4" t="s">
        <v>119</v>
      </c>
      <c r="J830" s="4" t="s">
        <v>55</v>
      </c>
      <c r="K830" s="1">
        <v>45373</v>
      </c>
      <c r="L830" s="4" t="s">
        <v>35</v>
      </c>
    </row>
    <row r="831" spans="1:12" x14ac:dyDescent="0.8">
      <c r="A831" s="4" t="s">
        <v>9464</v>
      </c>
      <c r="B831" s="4" t="s">
        <v>9465</v>
      </c>
      <c r="C831" s="4" t="s">
        <v>24145</v>
      </c>
      <c r="D831" s="4" t="s">
        <v>24392</v>
      </c>
      <c r="E831" s="6">
        <v>23</v>
      </c>
      <c r="F831" s="4" t="s">
        <v>29</v>
      </c>
      <c r="G831" s="4" t="s">
        <v>9466</v>
      </c>
      <c r="H831" s="6" t="s">
        <v>9467</v>
      </c>
      <c r="I831" s="4" t="s">
        <v>144</v>
      </c>
      <c r="J831" s="4" t="s">
        <v>126</v>
      </c>
      <c r="K831" s="1">
        <v>45404</v>
      </c>
      <c r="L831" s="4" t="s">
        <v>26</v>
      </c>
    </row>
    <row r="832" spans="1:12" x14ac:dyDescent="0.8">
      <c r="A832" s="4" t="s">
        <v>4081</v>
      </c>
      <c r="B832" s="4" t="s">
        <v>4082</v>
      </c>
      <c r="C832" s="4" t="s">
        <v>23871</v>
      </c>
      <c r="D832" s="4" t="s">
        <v>24371</v>
      </c>
      <c r="E832" s="6">
        <v>23</v>
      </c>
      <c r="F832" s="4" t="s">
        <v>29</v>
      </c>
      <c r="G832" s="4" t="s">
        <v>4083</v>
      </c>
      <c r="H832" s="6" t="s">
        <v>4084</v>
      </c>
      <c r="I832" s="4" t="s">
        <v>186</v>
      </c>
      <c r="J832" s="4" t="s">
        <v>74</v>
      </c>
      <c r="K832" s="1">
        <v>45405</v>
      </c>
      <c r="L832" s="4" t="s">
        <v>35</v>
      </c>
    </row>
    <row r="833" spans="1:12" x14ac:dyDescent="0.8">
      <c r="A833" s="4" t="s">
        <v>22264</v>
      </c>
      <c r="B833" s="4" t="s">
        <v>22265</v>
      </c>
      <c r="C833" s="4" t="s">
        <v>24061</v>
      </c>
      <c r="D833" s="4" t="s">
        <v>25061</v>
      </c>
      <c r="E833" s="6">
        <v>23</v>
      </c>
      <c r="F833" s="4" t="s">
        <v>14</v>
      </c>
      <c r="G833" s="4" t="s">
        <v>22266</v>
      </c>
      <c r="H833" s="6">
        <v>5492083153</v>
      </c>
      <c r="J833" s="4" t="s">
        <v>180</v>
      </c>
      <c r="K833" s="1">
        <v>45418</v>
      </c>
      <c r="L833" s="4" t="s">
        <v>35</v>
      </c>
    </row>
    <row r="834" spans="1:12" x14ac:dyDescent="0.8">
      <c r="A834" s="4" t="s">
        <v>5746</v>
      </c>
      <c r="B834" s="4" t="s">
        <v>5747</v>
      </c>
      <c r="C834" s="4" t="s">
        <v>23972</v>
      </c>
      <c r="D834" s="4" t="s">
        <v>24578</v>
      </c>
      <c r="E834" s="6">
        <v>23</v>
      </c>
      <c r="F834" s="4" t="s">
        <v>29</v>
      </c>
      <c r="G834" s="4" t="s">
        <v>5748</v>
      </c>
      <c r="H834" s="6" t="s">
        <v>5749</v>
      </c>
      <c r="I834" s="4" t="s">
        <v>867</v>
      </c>
      <c r="J834" s="4" t="s">
        <v>99</v>
      </c>
      <c r="K834" s="1">
        <v>45421</v>
      </c>
      <c r="L834" s="4" t="s">
        <v>35</v>
      </c>
    </row>
    <row r="835" spans="1:12" x14ac:dyDescent="0.8">
      <c r="A835" s="4" t="s">
        <v>17052</v>
      </c>
      <c r="E835" s="6">
        <v>23</v>
      </c>
      <c r="F835" s="4" t="s">
        <v>14</v>
      </c>
      <c r="G835" s="4" t="s">
        <v>17053</v>
      </c>
      <c r="H835" s="6">
        <v>9745198387</v>
      </c>
      <c r="I835" s="4" t="s">
        <v>424</v>
      </c>
      <c r="J835" s="4" t="s">
        <v>138</v>
      </c>
      <c r="K835" s="1">
        <v>45427</v>
      </c>
      <c r="L835" s="4" t="s">
        <v>35</v>
      </c>
    </row>
    <row r="836" spans="1:12" x14ac:dyDescent="0.8">
      <c r="A836" s="4" t="s">
        <v>22653</v>
      </c>
      <c r="B836" s="4" t="s">
        <v>22654</v>
      </c>
      <c r="C836" s="4" t="s">
        <v>24030</v>
      </c>
      <c r="D836" s="4" t="s">
        <v>24933</v>
      </c>
      <c r="E836" s="6">
        <v>23</v>
      </c>
      <c r="F836" s="4" t="s">
        <v>29</v>
      </c>
      <c r="G836" s="4" t="s">
        <v>22655</v>
      </c>
      <c r="H836" s="6" t="s">
        <v>22656</v>
      </c>
      <c r="I836" s="4" t="s">
        <v>186</v>
      </c>
      <c r="J836" s="4" t="s">
        <v>74</v>
      </c>
      <c r="K836" s="1">
        <v>45439</v>
      </c>
      <c r="L836" s="4" t="s">
        <v>35</v>
      </c>
    </row>
    <row r="837" spans="1:12" x14ac:dyDescent="0.8">
      <c r="A837" s="4" t="s">
        <v>19808</v>
      </c>
      <c r="B837" s="4" t="s">
        <v>19809</v>
      </c>
      <c r="C837" s="4" t="s">
        <v>23901</v>
      </c>
      <c r="D837" s="4" t="s">
        <v>24715</v>
      </c>
      <c r="E837" s="6">
        <v>23</v>
      </c>
      <c r="F837" s="4" t="s">
        <v>29</v>
      </c>
      <c r="G837" s="4" t="s">
        <v>19810</v>
      </c>
      <c r="H837" s="6" t="s">
        <v>19811</v>
      </c>
      <c r="I837" s="4" t="s">
        <v>249</v>
      </c>
      <c r="J837" s="4" t="s">
        <v>55</v>
      </c>
      <c r="K837" s="1">
        <v>45445</v>
      </c>
      <c r="L837" s="4" t="s">
        <v>42</v>
      </c>
    </row>
    <row r="838" spans="1:12" x14ac:dyDescent="0.8">
      <c r="A838" s="4" t="s">
        <v>3682</v>
      </c>
      <c r="B838" s="4" t="s">
        <v>3683</v>
      </c>
      <c r="C838" s="4" t="s">
        <v>23943</v>
      </c>
      <c r="D838" s="4" t="s">
        <v>23874</v>
      </c>
      <c r="E838" s="6">
        <v>23</v>
      </c>
      <c r="F838" s="4" t="s">
        <v>14</v>
      </c>
      <c r="G838" s="4" t="s">
        <v>3684</v>
      </c>
      <c r="H838" s="6" t="s">
        <v>3685</v>
      </c>
      <c r="I838" s="4" t="s">
        <v>578</v>
      </c>
      <c r="J838" s="4" t="s">
        <v>113</v>
      </c>
      <c r="K838" s="1">
        <v>45517</v>
      </c>
      <c r="L838" s="4" t="s">
        <v>42</v>
      </c>
    </row>
    <row r="839" spans="1:12" x14ac:dyDescent="0.8">
      <c r="A839" s="4" t="s">
        <v>7318</v>
      </c>
      <c r="B839" s="4" t="s">
        <v>7319</v>
      </c>
      <c r="C839" s="4" t="s">
        <v>23806</v>
      </c>
      <c r="D839" s="4" t="s">
        <v>24352</v>
      </c>
      <c r="E839" s="6">
        <v>23</v>
      </c>
      <c r="F839" s="4" t="s">
        <v>14</v>
      </c>
      <c r="G839" s="4" t="s">
        <v>7320</v>
      </c>
      <c r="H839" s="6" t="s">
        <v>7321</v>
      </c>
      <c r="I839" s="4" t="s">
        <v>199</v>
      </c>
      <c r="J839" s="4" t="s">
        <v>74</v>
      </c>
      <c r="K839" s="1">
        <v>45556</v>
      </c>
      <c r="L839" s="4" t="s">
        <v>35</v>
      </c>
    </row>
    <row r="840" spans="1:12" x14ac:dyDescent="0.8">
      <c r="A840" s="4" t="s">
        <v>3692</v>
      </c>
      <c r="B840" s="4" t="s">
        <v>3693</v>
      </c>
      <c r="C840" s="4" t="s">
        <v>23995</v>
      </c>
      <c r="D840" s="4" t="s">
        <v>23988</v>
      </c>
      <c r="E840" s="6">
        <v>23</v>
      </c>
      <c r="F840" s="4" t="s">
        <v>29</v>
      </c>
      <c r="G840" s="4" t="s">
        <v>3694</v>
      </c>
      <c r="H840" s="6" t="s">
        <v>3695</v>
      </c>
      <c r="I840" s="4" t="s">
        <v>155</v>
      </c>
      <c r="J840" s="4" t="s">
        <v>92</v>
      </c>
      <c r="K840" s="1">
        <v>45565</v>
      </c>
      <c r="L840" s="4" t="s">
        <v>35</v>
      </c>
    </row>
    <row r="841" spans="1:12" x14ac:dyDescent="0.8">
      <c r="A841" s="4" t="s">
        <v>16756</v>
      </c>
      <c r="B841" s="4" t="s">
        <v>16757</v>
      </c>
      <c r="C841" s="4" t="s">
        <v>23921</v>
      </c>
      <c r="D841" s="4" t="s">
        <v>25042</v>
      </c>
      <c r="E841" s="6">
        <v>23</v>
      </c>
      <c r="F841" s="4" t="s">
        <v>14</v>
      </c>
      <c r="G841" s="4" t="s">
        <v>16758</v>
      </c>
      <c r="H841" s="6" t="s">
        <v>16759</v>
      </c>
      <c r="I841" s="4" t="s">
        <v>320</v>
      </c>
      <c r="J841" s="4" t="s">
        <v>138</v>
      </c>
      <c r="K841" s="1">
        <v>45571</v>
      </c>
      <c r="L841" s="4" t="s">
        <v>26</v>
      </c>
    </row>
    <row r="842" spans="1:12" x14ac:dyDescent="0.8">
      <c r="A842" s="4" t="s">
        <v>17898</v>
      </c>
      <c r="B842" s="4" t="s">
        <v>17899</v>
      </c>
      <c r="C842" s="4" t="s">
        <v>24117</v>
      </c>
      <c r="D842" s="4" t="s">
        <v>24507</v>
      </c>
      <c r="E842" s="6">
        <v>23</v>
      </c>
      <c r="F842" s="4" t="s">
        <v>14</v>
      </c>
      <c r="G842" s="4" t="s">
        <v>17900</v>
      </c>
      <c r="H842" s="6" t="s">
        <v>17901</v>
      </c>
      <c r="I842" s="4" t="s">
        <v>80</v>
      </c>
      <c r="J842" s="4" t="s">
        <v>74</v>
      </c>
      <c r="K842" s="1">
        <v>45583</v>
      </c>
      <c r="L842" s="4" t="s">
        <v>35</v>
      </c>
    </row>
    <row r="843" spans="1:12" x14ac:dyDescent="0.8">
      <c r="A843" s="4" t="s">
        <v>22568</v>
      </c>
      <c r="B843" s="4" t="s">
        <v>22569</v>
      </c>
      <c r="C843" s="4" t="s">
        <v>23777</v>
      </c>
      <c r="D843" s="4" t="s">
        <v>24712</v>
      </c>
      <c r="E843" s="6">
        <v>23</v>
      </c>
      <c r="F843" s="4" t="s">
        <v>29</v>
      </c>
      <c r="G843" s="4" t="s">
        <v>22570</v>
      </c>
      <c r="H843" s="6">
        <v>9369380292</v>
      </c>
      <c r="I843" s="4" t="s">
        <v>61</v>
      </c>
      <c r="J843" s="4" t="s">
        <v>62</v>
      </c>
      <c r="K843" s="1">
        <v>45604</v>
      </c>
      <c r="L843" s="4" t="s">
        <v>42</v>
      </c>
    </row>
    <row r="844" spans="1:12" x14ac:dyDescent="0.8">
      <c r="A844" s="4" t="s">
        <v>1082</v>
      </c>
      <c r="B844" s="4" t="s">
        <v>1083</v>
      </c>
      <c r="C844" s="4" t="s">
        <v>23749</v>
      </c>
      <c r="D844" s="4" t="s">
        <v>24472</v>
      </c>
      <c r="E844" s="6">
        <v>23</v>
      </c>
      <c r="F844" s="4" t="s">
        <v>14</v>
      </c>
      <c r="G844" s="4" t="s">
        <v>1084</v>
      </c>
      <c r="H844" s="6" t="s">
        <v>1085</v>
      </c>
      <c r="I844" s="4" t="s">
        <v>186</v>
      </c>
      <c r="J844" s="4" t="s">
        <v>74</v>
      </c>
      <c r="K844" s="1">
        <v>45610</v>
      </c>
      <c r="L844" s="4" t="s">
        <v>35</v>
      </c>
    </row>
    <row r="845" spans="1:12" x14ac:dyDescent="0.8">
      <c r="A845" s="4" t="s">
        <v>10519</v>
      </c>
      <c r="B845" s="4" t="s">
        <v>10520</v>
      </c>
      <c r="C845" s="4" t="s">
        <v>23955</v>
      </c>
      <c r="D845" s="4" t="s">
        <v>24372</v>
      </c>
      <c r="E845" s="6">
        <v>23</v>
      </c>
      <c r="F845" s="4" t="s">
        <v>29</v>
      </c>
      <c r="G845" s="4" t="s">
        <v>10521</v>
      </c>
      <c r="H845" s="6" t="s">
        <v>10522</v>
      </c>
      <c r="I845" s="4" t="s">
        <v>54</v>
      </c>
      <c r="J845" s="4" t="s">
        <v>55</v>
      </c>
      <c r="K845" s="1">
        <v>45634</v>
      </c>
      <c r="L845" s="4" t="s">
        <v>35</v>
      </c>
    </row>
    <row r="846" spans="1:12" x14ac:dyDescent="0.8">
      <c r="A846" s="4" t="s">
        <v>13310</v>
      </c>
      <c r="B846" s="4" t="s">
        <v>13311</v>
      </c>
      <c r="C846" s="4" t="s">
        <v>24061</v>
      </c>
      <c r="D846" s="4" t="s">
        <v>24428</v>
      </c>
      <c r="E846" s="6">
        <v>23</v>
      </c>
      <c r="F846" s="4" t="s">
        <v>14</v>
      </c>
      <c r="G846" s="4" t="s">
        <v>13312</v>
      </c>
      <c r="H846" s="6">
        <v>7428326634</v>
      </c>
      <c r="I846" s="4" t="s">
        <v>912</v>
      </c>
      <c r="J846" s="4" t="s">
        <v>99</v>
      </c>
      <c r="K846" s="1">
        <v>45656</v>
      </c>
      <c r="L846" s="4" t="s">
        <v>42</v>
      </c>
    </row>
    <row r="847" spans="1:12" x14ac:dyDescent="0.8">
      <c r="A847" s="4" t="s">
        <v>2959</v>
      </c>
      <c r="B847" s="4" t="s">
        <v>2960</v>
      </c>
      <c r="C847" s="4" t="s">
        <v>23746</v>
      </c>
      <c r="D847" s="4" t="s">
        <v>24657</v>
      </c>
      <c r="E847" s="6">
        <v>23</v>
      </c>
      <c r="F847" s="4" t="s">
        <v>14</v>
      </c>
      <c r="G847" s="4" t="s">
        <v>2961</v>
      </c>
      <c r="H847" s="6" t="s">
        <v>2962</v>
      </c>
      <c r="I847" s="4" t="s">
        <v>119</v>
      </c>
      <c r="J847" s="4" t="s">
        <v>55</v>
      </c>
      <c r="K847" s="1">
        <v>45677</v>
      </c>
      <c r="L847" s="4" t="s">
        <v>42</v>
      </c>
    </row>
    <row r="848" spans="1:12" x14ac:dyDescent="0.8">
      <c r="A848" s="4" t="s">
        <v>8021</v>
      </c>
      <c r="B848" s="4" t="s">
        <v>8022</v>
      </c>
      <c r="C848" s="4" t="s">
        <v>24190</v>
      </c>
      <c r="D848" s="4" t="s">
        <v>24547</v>
      </c>
      <c r="E848" s="6">
        <v>23</v>
      </c>
      <c r="F848" s="4" t="s">
        <v>14</v>
      </c>
      <c r="G848" s="4" t="s">
        <v>8023</v>
      </c>
      <c r="H848" s="6" t="s">
        <v>8024</v>
      </c>
      <c r="I848" s="4" t="s">
        <v>249</v>
      </c>
      <c r="J848" s="4" t="s">
        <v>55</v>
      </c>
      <c r="K848" s="1">
        <v>45680</v>
      </c>
      <c r="L848" s="4" t="s">
        <v>42</v>
      </c>
    </row>
    <row r="849" spans="1:12" x14ac:dyDescent="0.8">
      <c r="A849" s="4" t="s">
        <v>4053</v>
      </c>
      <c r="B849" s="4" t="s">
        <v>4054</v>
      </c>
      <c r="C849" s="4" t="s">
        <v>23942</v>
      </c>
      <c r="D849" s="4" t="s">
        <v>24741</v>
      </c>
      <c r="E849" s="6">
        <v>23</v>
      </c>
      <c r="F849" s="4" t="s">
        <v>14</v>
      </c>
      <c r="G849" s="4" t="s">
        <v>4055</v>
      </c>
      <c r="H849" s="6" t="s">
        <v>4056</v>
      </c>
      <c r="I849" s="4" t="s">
        <v>167</v>
      </c>
      <c r="J849" s="4" t="s">
        <v>138</v>
      </c>
      <c r="K849" s="1">
        <v>45681</v>
      </c>
      <c r="L849" s="4" t="s">
        <v>35</v>
      </c>
    </row>
    <row r="850" spans="1:12" x14ac:dyDescent="0.8">
      <c r="A850" s="4" t="s">
        <v>11382</v>
      </c>
      <c r="B850" s="4" t="s">
        <v>11383</v>
      </c>
      <c r="C850" s="4" t="s">
        <v>23742</v>
      </c>
      <c r="D850" s="4" t="s">
        <v>25012</v>
      </c>
      <c r="E850" s="6">
        <v>23</v>
      </c>
      <c r="F850" s="4" t="s">
        <v>14</v>
      </c>
      <c r="G850" s="4" t="s">
        <v>11384</v>
      </c>
      <c r="H850" s="6" t="s">
        <v>11385</v>
      </c>
      <c r="I850" s="4" t="s">
        <v>137</v>
      </c>
      <c r="J850" s="4" t="s">
        <v>138</v>
      </c>
      <c r="K850" s="1">
        <v>45712</v>
      </c>
      <c r="L850" s="4" t="s">
        <v>42</v>
      </c>
    </row>
    <row r="851" spans="1:12" x14ac:dyDescent="0.8">
      <c r="A851" s="4" t="s">
        <v>8063</v>
      </c>
      <c r="B851" s="4" t="s">
        <v>8064</v>
      </c>
      <c r="C851" s="4" t="s">
        <v>23904</v>
      </c>
      <c r="D851" s="4" t="s">
        <v>24525</v>
      </c>
      <c r="E851" s="6">
        <v>24</v>
      </c>
      <c r="F851" s="4" t="s">
        <v>29</v>
      </c>
      <c r="G851" s="4" t="s">
        <v>8065</v>
      </c>
      <c r="I851" s="4" t="s">
        <v>1209</v>
      </c>
      <c r="J851" s="4" t="s">
        <v>92</v>
      </c>
      <c r="K851" s="1">
        <v>43903</v>
      </c>
      <c r="L851" s="4" t="s">
        <v>35</v>
      </c>
    </row>
    <row r="852" spans="1:12" x14ac:dyDescent="0.8">
      <c r="A852" s="4" t="s">
        <v>1917</v>
      </c>
      <c r="B852" s="4" t="s">
        <v>1918</v>
      </c>
      <c r="C852" s="4" t="s">
        <v>23904</v>
      </c>
      <c r="D852" s="4" t="s">
        <v>23969</v>
      </c>
      <c r="E852" s="6">
        <v>24</v>
      </c>
      <c r="F852" s="4" t="s">
        <v>29</v>
      </c>
      <c r="G852" s="4" t="s">
        <v>1919</v>
      </c>
      <c r="H852" s="6" t="s">
        <v>1920</v>
      </c>
      <c r="I852" s="4" t="s">
        <v>249</v>
      </c>
      <c r="J852" s="4" t="s">
        <v>55</v>
      </c>
      <c r="K852" s="1">
        <v>43933</v>
      </c>
      <c r="L852" s="4" t="s">
        <v>42</v>
      </c>
    </row>
    <row r="853" spans="1:12" x14ac:dyDescent="0.8">
      <c r="A853" s="4" t="s">
        <v>14296</v>
      </c>
      <c r="B853" s="4" t="s">
        <v>14297</v>
      </c>
      <c r="C853" s="4" t="s">
        <v>23954</v>
      </c>
      <c r="D853" s="4" t="s">
        <v>24579</v>
      </c>
      <c r="E853" s="6">
        <v>24</v>
      </c>
      <c r="F853" s="4" t="s">
        <v>14</v>
      </c>
      <c r="G853" s="4" t="s">
        <v>14298</v>
      </c>
      <c r="H853" s="6" t="s">
        <v>14299</v>
      </c>
      <c r="I853" s="4" t="s">
        <v>238</v>
      </c>
      <c r="J853" s="4" t="s">
        <v>48</v>
      </c>
      <c r="K853" s="1">
        <v>43944</v>
      </c>
      <c r="L853" s="4" t="s">
        <v>35</v>
      </c>
    </row>
    <row r="854" spans="1:12" x14ac:dyDescent="0.8">
      <c r="A854" s="4" t="s">
        <v>1039</v>
      </c>
      <c r="B854" s="4" t="s">
        <v>1040</v>
      </c>
      <c r="C854" s="4" t="s">
        <v>23754</v>
      </c>
      <c r="D854" s="4" t="s">
        <v>24465</v>
      </c>
      <c r="E854" s="6">
        <v>24</v>
      </c>
      <c r="F854" s="4" t="s">
        <v>29</v>
      </c>
      <c r="G854" s="4" t="s">
        <v>1041</v>
      </c>
      <c r="H854" s="6" t="s">
        <v>1042</v>
      </c>
      <c r="I854" s="4" t="s">
        <v>119</v>
      </c>
      <c r="J854" s="4" t="s">
        <v>55</v>
      </c>
      <c r="K854" s="1">
        <v>44016</v>
      </c>
      <c r="L854" s="4" t="s">
        <v>35</v>
      </c>
    </row>
    <row r="855" spans="1:12" x14ac:dyDescent="0.8">
      <c r="A855" s="4" t="s">
        <v>21083</v>
      </c>
      <c r="B855" s="4" t="s">
        <v>21084</v>
      </c>
      <c r="C855" s="4" t="s">
        <v>23740</v>
      </c>
      <c r="D855" s="4" t="s">
        <v>24875</v>
      </c>
      <c r="E855" s="6">
        <v>24</v>
      </c>
      <c r="F855" s="4" t="s">
        <v>14</v>
      </c>
      <c r="G855" s="4" t="s">
        <v>21085</v>
      </c>
      <c r="H855" s="6" t="s">
        <v>21086</v>
      </c>
      <c r="I855" s="4" t="s">
        <v>73</v>
      </c>
      <c r="J855" s="4" t="s">
        <v>74</v>
      </c>
      <c r="K855" s="1">
        <v>44045</v>
      </c>
      <c r="L855" s="4" t="s">
        <v>26</v>
      </c>
    </row>
    <row r="856" spans="1:12" x14ac:dyDescent="0.8">
      <c r="A856" s="4" t="s">
        <v>10719</v>
      </c>
      <c r="B856" s="4" t="s">
        <v>10720</v>
      </c>
      <c r="C856" s="4" t="s">
        <v>23912</v>
      </c>
      <c r="D856" s="4" t="s">
        <v>24989</v>
      </c>
      <c r="E856" s="6">
        <v>24</v>
      </c>
      <c r="F856" s="4" t="s">
        <v>29</v>
      </c>
      <c r="G856" s="4" t="s">
        <v>10721</v>
      </c>
      <c r="H856" s="6" t="s">
        <v>10722</v>
      </c>
      <c r="I856" s="4" t="s">
        <v>952</v>
      </c>
      <c r="J856" s="4" t="s">
        <v>126</v>
      </c>
      <c r="K856" s="1">
        <v>44057</v>
      </c>
      <c r="L856" s="4" t="s">
        <v>42</v>
      </c>
    </row>
    <row r="857" spans="1:12" x14ac:dyDescent="0.8">
      <c r="A857" s="4" t="s">
        <v>2520</v>
      </c>
      <c r="B857" s="4" t="s">
        <v>2521</v>
      </c>
      <c r="C857" s="4" t="s">
        <v>23752</v>
      </c>
      <c r="D857" s="4" t="s">
        <v>24620</v>
      </c>
      <c r="E857" s="6">
        <v>24</v>
      </c>
      <c r="F857" s="4" t="s">
        <v>14</v>
      </c>
      <c r="G857" s="4" t="s">
        <v>2522</v>
      </c>
      <c r="H857" s="6" t="s">
        <v>2523</v>
      </c>
      <c r="I857" s="4" t="s">
        <v>249</v>
      </c>
      <c r="J857" s="4" t="s">
        <v>55</v>
      </c>
      <c r="K857" s="1">
        <v>44069</v>
      </c>
    </row>
    <row r="858" spans="1:12" x14ac:dyDescent="0.8">
      <c r="A858" s="4" t="s">
        <v>1964</v>
      </c>
      <c r="B858" s="4" t="s">
        <v>1965</v>
      </c>
      <c r="C858" s="4" t="s">
        <v>23909</v>
      </c>
      <c r="D858" s="4" t="s">
        <v>24572</v>
      </c>
      <c r="E858" s="6">
        <v>24</v>
      </c>
      <c r="F858" s="4" t="s">
        <v>14</v>
      </c>
      <c r="G858" s="4" t="s">
        <v>1966</v>
      </c>
      <c r="H858" s="6" t="s">
        <v>1967</v>
      </c>
      <c r="I858" s="4" t="s">
        <v>167</v>
      </c>
      <c r="J858" s="4" t="s">
        <v>138</v>
      </c>
      <c r="K858" s="1">
        <v>44073</v>
      </c>
      <c r="L858" s="4" t="s">
        <v>26</v>
      </c>
    </row>
    <row r="859" spans="1:12" x14ac:dyDescent="0.8">
      <c r="A859" s="4" t="s">
        <v>6117</v>
      </c>
      <c r="B859" s="4" t="s">
        <v>6118</v>
      </c>
      <c r="C859" s="4" t="s">
        <v>23783</v>
      </c>
      <c r="D859" s="4" t="s">
        <v>23924</v>
      </c>
      <c r="E859" s="6">
        <v>24</v>
      </c>
      <c r="F859" s="4" t="s">
        <v>29</v>
      </c>
      <c r="G859" s="4" t="s">
        <v>6119</v>
      </c>
      <c r="H859" s="6">
        <f>1-686-223-659</f>
        <v>-1567</v>
      </c>
      <c r="I859" s="4" t="s">
        <v>244</v>
      </c>
      <c r="J859" s="4" t="s">
        <v>221</v>
      </c>
      <c r="K859" s="1">
        <v>44079</v>
      </c>
      <c r="L859" s="4" t="s">
        <v>35</v>
      </c>
    </row>
    <row r="860" spans="1:12" x14ac:dyDescent="0.8">
      <c r="A860" s="4" t="s">
        <v>20203</v>
      </c>
      <c r="B860" s="4" t="s">
        <v>20204</v>
      </c>
      <c r="C860" s="4" t="s">
        <v>23849</v>
      </c>
      <c r="D860" s="4" t="s">
        <v>24759</v>
      </c>
      <c r="E860" s="6">
        <v>24</v>
      </c>
      <c r="F860" s="4" t="s">
        <v>14</v>
      </c>
      <c r="G860" s="4" t="s">
        <v>20205</v>
      </c>
      <c r="H860" s="6" t="s">
        <v>20206</v>
      </c>
      <c r="I860" s="4" t="s">
        <v>270</v>
      </c>
      <c r="J860" s="4" t="s">
        <v>19</v>
      </c>
      <c r="K860" s="1">
        <v>44122</v>
      </c>
      <c r="L860" s="4" t="s">
        <v>35</v>
      </c>
    </row>
    <row r="861" spans="1:12" x14ac:dyDescent="0.8">
      <c r="A861" s="4" t="s">
        <v>8459</v>
      </c>
      <c r="B861" s="4" t="s">
        <v>8460</v>
      </c>
      <c r="C861" s="4" t="s">
        <v>24200</v>
      </c>
      <c r="D861" s="4" t="s">
        <v>24933</v>
      </c>
      <c r="E861" s="6">
        <v>24</v>
      </c>
      <c r="F861" s="4" t="s">
        <v>29</v>
      </c>
      <c r="G861" s="4" t="s">
        <v>8461</v>
      </c>
      <c r="H861" s="6" t="s">
        <v>8462</v>
      </c>
      <c r="I861" s="4" t="s">
        <v>105</v>
      </c>
      <c r="J861" s="4" t="s">
        <v>48</v>
      </c>
      <c r="K861" s="1">
        <v>44157</v>
      </c>
      <c r="L861" s="4" t="s">
        <v>42</v>
      </c>
    </row>
    <row r="862" spans="1:12" x14ac:dyDescent="0.8">
      <c r="A862" s="4" t="s">
        <v>21415</v>
      </c>
      <c r="B862" s="4" t="s">
        <v>21416</v>
      </c>
      <c r="C862" s="4" t="s">
        <v>24141</v>
      </c>
      <c r="D862" s="4" t="s">
        <v>24829</v>
      </c>
      <c r="E862" s="6">
        <v>24</v>
      </c>
      <c r="F862" s="4" t="s">
        <v>14</v>
      </c>
      <c r="G862" s="4" t="s">
        <v>21417</v>
      </c>
      <c r="H862" s="6" t="s">
        <v>21418</v>
      </c>
      <c r="I862" s="4" t="s">
        <v>558</v>
      </c>
      <c r="J862" s="4" t="s">
        <v>55</v>
      </c>
      <c r="K862" s="1">
        <v>44189</v>
      </c>
      <c r="L862" s="4" t="s">
        <v>42</v>
      </c>
    </row>
    <row r="863" spans="1:12" x14ac:dyDescent="0.8">
      <c r="A863" s="4" t="s">
        <v>12682</v>
      </c>
      <c r="B863" s="4" t="s">
        <v>12683</v>
      </c>
      <c r="C863" s="4" t="s">
        <v>24107</v>
      </c>
      <c r="D863" s="4" t="s">
        <v>24991</v>
      </c>
      <c r="E863" s="6">
        <v>24</v>
      </c>
      <c r="F863" s="4" t="s">
        <v>14</v>
      </c>
      <c r="G863" s="4" t="s">
        <v>12684</v>
      </c>
      <c r="H863" s="6" t="s">
        <v>12685</v>
      </c>
      <c r="I863" s="4" t="s">
        <v>119</v>
      </c>
      <c r="J863" s="4" t="s">
        <v>55</v>
      </c>
      <c r="K863" s="1">
        <v>44191</v>
      </c>
      <c r="L863" s="4" t="s">
        <v>35</v>
      </c>
    </row>
    <row r="864" spans="1:12" x14ac:dyDescent="0.8">
      <c r="A864" s="4" t="s">
        <v>13655</v>
      </c>
      <c r="B864" s="4" t="s">
        <v>13656</v>
      </c>
      <c r="C864" s="4" t="s">
        <v>23752</v>
      </c>
      <c r="D864" s="4" t="s">
        <v>24711</v>
      </c>
      <c r="E864" s="6">
        <v>24</v>
      </c>
      <c r="F864" s="4" t="s">
        <v>14</v>
      </c>
      <c r="G864" s="4" t="s">
        <v>13657</v>
      </c>
      <c r="H864" s="6" t="s">
        <v>13658</v>
      </c>
      <c r="I864" s="4" t="s">
        <v>173</v>
      </c>
      <c r="J864" s="4" t="s">
        <v>62</v>
      </c>
      <c r="K864" s="1">
        <v>44219</v>
      </c>
      <c r="L864" s="4" t="s">
        <v>42</v>
      </c>
    </row>
    <row r="865" spans="1:12" x14ac:dyDescent="0.8">
      <c r="A865" s="4" t="s">
        <v>15608</v>
      </c>
      <c r="B865" s="4" t="s">
        <v>15609</v>
      </c>
      <c r="C865" s="4" t="s">
        <v>23894</v>
      </c>
      <c r="D865" s="4" t="s">
        <v>24338</v>
      </c>
      <c r="E865" s="6">
        <v>24</v>
      </c>
      <c r="F865" s="4" t="s">
        <v>29</v>
      </c>
      <c r="G865" s="4" t="s">
        <v>15610</v>
      </c>
      <c r="H865" s="6" t="s">
        <v>15611</v>
      </c>
      <c r="I865" s="4" t="s">
        <v>199</v>
      </c>
      <c r="J865" s="4" t="s">
        <v>74</v>
      </c>
      <c r="K865" s="1">
        <v>44244</v>
      </c>
      <c r="L865" s="4" t="s">
        <v>35</v>
      </c>
    </row>
    <row r="866" spans="1:12" x14ac:dyDescent="0.8">
      <c r="A866" s="4" t="s">
        <v>15519</v>
      </c>
      <c r="B866" s="4" t="s">
        <v>15520</v>
      </c>
      <c r="C866" s="4" t="s">
        <v>23811</v>
      </c>
      <c r="D866" s="4" t="s">
        <v>24508</v>
      </c>
      <c r="E866" s="6">
        <v>24</v>
      </c>
      <c r="F866" s="4" t="s">
        <v>14</v>
      </c>
      <c r="G866" s="4" t="s">
        <v>15521</v>
      </c>
      <c r="H866" s="6" t="s">
        <v>15522</v>
      </c>
      <c r="I866" s="4" t="s">
        <v>424</v>
      </c>
      <c r="J866" s="4" t="s">
        <v>138</v>
      </c>
      <c r="K866" s="1">
        <v>44253</v>
      </c>
      <c r="L866" s="4" t="s">
        <v>35</v>
      </c>
    </row>
    <row r="867" spans="1:12" x14ac:dyDescent="0.8">
      <c r="A867" s="4" t="s">
        <v>11682</v>
      </c>
      <c r="B867" s="4" t="s">
        <v>11683</v>
      </c>
      <c r="C867" s="4" t="s">
        <v>23985</v>
      </c>
      <c r="D867" s="4" t="s">
        <v>24952</v>
      </c>
      <c r="E867" s="6">
        <v>24</v>
      </c>
      <c r="F867" s="4" t="s">
        <v>29</v>
      </c>
      <c r="G867" s="4" t="s">
        <v>11684</v>
      </c>
      <c r="H867" s="6" t="s">
        <v>11685</v>
      </c>
      <c r="I867" s="4" t="s">
        <v>144</v>
      </c>
      <c r="J867" s="4" t="s">
        <v>145</v>
      </c>
      <c r="K867" s="1">
        <v>44276</v>
      </c>
      <c r="L867" s="4" t="s">
        <v>35</v>
      </c>
    </row>
    <row r="868" spans="1:12" x14ac:dyDescent="0.8">
      <c r="A868" s="4" t="s">
        <v>21248</v>
      </c>
      <c r="B868" s="4" t="s">
        <v>21249</v>
      </c>
      <c r="C868" s="4" t="s">
        <v>23849</v>
      </c>
      <c r="D868" s="4" t="s">
        <v>24514</v>
      </c>
      <c r="E868" s="6">
        <v>24</v>
      </c>
      <c r="F868" s="4" t="s">
        <v>14</v>
      </c>
      <c r="G868" s="4" t="s">
        <v>21250</v>
      </c>
      <c r="H868" s="6" t="s">
        <v>21251</v>
      </c>
      <c r="I868" s="4" t="s">
        <v>54</v>
      </c>
      <c r="J868" s="4" t="s">
        <v>55</v>
      </c>
      <c r="K868" s="1">
        <v>44293</v>
      </c>
      <c r="L868" s="4" t="s">
        <v>35</v>
      </c>
    </row>
    <row r="869" spans="1:12" x14ac:dyDescent="0.8">
      <c r="A869" s="4" t="s">
        <v>15345</v>
      </c>
      <c r="B869" s="4" t="s">
        <v>15346</v>
      </c>
      <c r="C869" s="4" t="s">
        <v>23849</v>
      </c>
      <c r="D869" s="4" t="s">
        <v>25090</v>
      </c>
      <c r="E869" s="6">
        <v>24</v>
      </c>
      <c r="F869" s="4" t="s">
        <v>14</v>
      </c>
      <c r="G869" s="4" t="s">
        <v>15347</v>
      </c>
      <c r="H869" s="6">
        <v>5853624555</v>
      </c>
      <c r="I869" s="4" t="s">
        <v>244</v>
      </c>
      <c r="J869" s="4" t="s">
        <v>221</v>
      </c>
      <c r="K869" s="1">
        <v>44304</v>
      </c>
      <c r="L869" s="4" t="s">
        <v>42</v>
      </c>
    </row>
    <row r="870" spans="1:12" x14ac:dyDescent="0.8">
      <c r="A870" s="4" t="s">
        <v>12227</v>
      </c>
      <c r="B870" s="4" t="s">
        <v>12228</v>
      </c>
      <c r="C870" s="4" t="s">
        <v>24035</v>
      </c>
      <c r="D870" s="4" t="s">
        <v>24456</v>
      </c>
      <c r="E870" s="6">
        <v>24</v>
      </c>
      <c r="F870" s="4" t="s">
        <v>14</v>
      </c>
      <c r="G870" s="4" t="s">
        <v>12229</v>
      </c>
      <c r="H870" s="6" t="s">
        <v>12230</v>
      </c>
      <c r="I870" s="4" t="s">
        <v>529</v>
      </c>
      <c r="J870" s="4" t="s">
        <v>55</v>
      </c>
      <c r="K870" s="1">
        <v>44327</v>
      </c>
      <c r="L870" s="4" t="s">
        <v>35</v>
      </c>
    </row>
    <row r="871" spans="1:12" x14ac:dyDescent="0.8">
      <c r="A871" s="4" t="s">
        <v>3711</v>
      </c>
      <c r="B871" s="4" t="s">
        <v>3712</v>
      </c>
      <c r="C871" s="4" t="s">
        <v>23843</v>
      </c>
      <c r="D871" s="4" t="s">
        <v>24373</v>
      </c>
      <c r="E871" s="6">
        <v>24</v>
      </c>
      <c r="F871" s="4" t="s">
        <v>14</v>
      </c>
      <c r="G871" s="4" t="s">
        <v>3713</v>
      </c>
      <c r="H871" s="6">
        <v>9328655132</v>
      </c>
      <c r="I871" s="4" t="s">
        <v>297</v>
      </c>
      <c r="J871" s="4" t="s">
        <v>99</v>
      </c>
      <c r="K871" s="1">
        <v>44327</v>
      </c>
      <c r="L871" s="4" t="s">
        <v>42</v>
      </c>
    </row>
    <row r="872" spans="1:12" x14ac:dyDescent="0.8">
      <c r="A872" s="4" t="s">
        <v>17598</v>
      </c>
      <c r="B872" s="4" t="s">
        <v>17599</v>
      </c>
      <c r="C872" s="4" t="s">
        <v>23849</v>
      </c>
      <c r="D872" s="4" t="s">
        <v>24732</v>
      </c>
      <c r="E872" s="6">
        <v>24</v>
      </c>
      <c r="F872" s="4" t="s">
        <v>14</v>
      </c>
      <c r="G872" s="4" t="s">
        <v>17600</v>
      </c>
      <c r="H872" s="6" t="s">
        <v>17601</v>
      </c>
      <c r="I872" s="4" t="s">
        <v>529</v>
      </c>
      <c r="K872" s="1">
        <v>44348</v>
      </c>
      <c r="L872" s="4" t="s">
        <v>35</v>
      </c>
    </row>
    <row r="873" spans="1:12" x14ac:dyDescent="0.8">
      <c r="A873" s="4" t="s">
        <v>14181</v>
      </c>
      <c r="B873" s="4" t="s">
        <v>14182</v>
      </c>
      <c r="C873" s="4" t="s">
        <v>24073</v>
      </c>
      <c r="D873" s="4" t="s">
        <v>24404</v>
      </c>
      <c r="E873" s="6">
        <v>24</v>
      </c>
      <c r="F873" s="4" t="s">
        <v>29</v>
      </c>
      <c r="G873" s="4" t="s">
        <v>14183</v>
      </c>
      <c r="H873" s="6" t="s">
        <v>14184</v>
      </c>
      <c r="I873" s="4" t="s">
        <v>270</v>
      </c>
      <c r="J873" s="4" t="s">
        <v>19</v>
      </c>
      <c r="K873" s="1">
        <v>44365</v>
      </c>
      <c r="L873" s="4" t="s">
        <v>35</v>
      </c>
    </row>
    <row r="874" spans="1:12" x14ac:dyDescent="0.8">
      <c r="A874" s="4" t="s">
        <v>2655</v>
      </c>
      <c r="B874" s="4" t="s">
        <v>2656</v>
      </c>
      <c r="C874" s="4" t="s">
        <v>24003</v>
      </c>
      <c r="D874" s="4" t="s">
        <v>24634</v>
      </c>
      <c r="E874" s="6">
        <v>24</v>
      </c>
      <c r="F874" s="4" t="s">
        <v>14</v>
      </c>
      <c r="G874" s="4" t="s">
        <v>2657</v>
      </c>
      <c r="H874" s="6" t="s">
        <v>2658</v>
      </c>
      <c r="I874" s="4" t="s">
        <v>529</v>
      </c>
      <c r="J874" s="4" t="s">
        <v>55</v>
      </c>
      <c r="K874" s="1">
        <v>44396</v>
      </c>
      <c r="L874" s="4" t="s">
        <v>26</v>
      </c>
    </row>
    <row r="875" spans="1:12" x14ac:dyDescent="0.8">
      <c r="A875" s="4" t="s">
        <v>10052</v>
      </c>
      <c r="B875" s="4" t="s">
        <v>10053</v>
      </c>
      <c r="C875" s="4" t="s">
        <v>23752</v>
      </c>
      <c r="D875" s="4" t="s">
        <v>24382</v>
      </c>
      <c r="E875" s="6">
        <v>24</v>
      </c>
      <c r="F875" s="4" t="s">
        <v>14</v>
      </c>
      <c r="G875" s="4" t="s">
        <v>10054</v>
      </c>
      <c r="H875" s="6" t="s">
        <v>10055</v>
      </c>
      <c r="I875" s="4" t="s">
        <v>796</v>
      </c>
      <c r="J875" s="4" t="s">
        <v>19</v>
      </c>
      <c r="K875" s="1">
        <v>44410</v>
      </c>
      <c r="L875" s="4" t="s">
        <v>42</v>
      </c>
    </row>
    <row r="876" spans="1:12" x14ac:dyDescent="0.8">
      <c r="A876" s="4" t="s">
        <v>23660</v>
      </c>
      <c r="B876" s="4" t="s">
        <v>23661</v>
      </c>
      <c r="C876" s="4" t="s">
        <v>23771</v>
      </c>
      <c r="D876" s="4" t="s">
        <v>24979</v>
      </c>
      <c r="E876" s="6">
        <v>24</v>
      </c>
      <c r="F876" s="4" t="s">
        <v>29</v>
      </c>
      <c r="G876" s="4" t="s">
        <v>23662</v>
      </c>
      <c r="H876" s="6" t="s">
        <v>23663</v>
      </c>
      <c r="I876" s="4" t="s">
        <v>309</v>
      </c>
      <c r="J876" s="4" t="s">
        <v>74</v>
      </c>
      <c r="K876" s="1">
        <v>44427</v>
      </c>
      <c r="L876" s="4" t="s">
        <v>26</v>
      </c>
    </row>
    <row r="877" spans="1:12" x14ac:dyDescent="0.8">
      <c r="A877" s="4" t="s">
        <v>8838</v>
      </c>
      <c r="B877" s="4" t="s">
        <v>8839</v>
      </c>
      <c r="C877" s="4" t="s">
        <v>23796</v>
      </c>
      <c r="D877" s="4" t="s">
        <v>24759</v>
      </c>
      <c r="E877" s="6">
        <v>24</v>
      </c>
      <c r="F877" s="4" t="s">
        <v>14</v>
      </c>
      <c r="G877" s="4" t="s">
        <v>8126</v>
      </c>
      <c r="H877" s="6" t="s">
        <v>8840</v>
      </c>
      <c r="I877" s="4" t="s">
        <v>510</v>
      </c>
      <c r="J877" s="4" t="s">
        <v>126</v>
      </c>
      <c r="K877" s="1">
        <v>44434</v>
      </c>
      <c r="L877" s="4" t="s">
        <v>42</v>
      </c>
    </row>
    <row r="878" spans="1:12" x14ac:dyDescent="0.8">
      <c r="A878" s="4" t="s">
        <v>23114</v>
      </c>
      <c r="B878" s="4" t="s">
        <v>23115</v>
      </c>
      <c r="C878" s="4" t="s">
        <v>23950</v>
      </c>
      <c r="D878" s="4" t="s">
        <v>24331</v>
      </c>
      <c r="E878" s="6">
        <v>24</v>
      </c>
      <c r="F878" s="4" t="s">
        <v>14</v>
      </c>
      <c r="G878" s="4" t="s">
        <v>23116</v>
      </c>
      <c r="H878" s="6" t="s">
        <v>23117</v>
      </c>
      <c r="I878" s="4" t="s">
        <v>192</v>
      </c>
      <c r="J878" s="4" t="s">
        <v>193</v>
      </c>
      <c r="K878" s="1">
        <v>44454</v>
      </c>
      <c r="L878" s="4" t="s">
        <v>42</v>
      </c>
    </row>
    <row r="879" spans="1:12" x14ac:dyDescent="0.8">
      <c r="A879" s="4" t="s">
        <v>22834</v>
      </c>
      <c r="B879" s="4" t="s">
        <v>22835</v>
      </c>
      <c r="C879" s="4" t="s">
        <v>23763</v>
      </c>
      <c r="D879" s="4" t="s">
        <v>24601</v>
      </c>
      <c r="E879" s="6">
        <v>24</v>
      </c>
      <c r="F879" s="4" t="s">
        <v>14</v>
      </c>
      <c r="G879" s="4" t="s">
        <v>25255</v>
      </c>
      <c r="H879" s="6" t="s">
        <v>22836</v>
      </c>
      <c r="I879" s="4" t="s">
        <v>41</v>
      </c>
      <c r="J879" s="4" t="s">
        <v>19</v>
      </c>
      <c r="K879" s="1">
        <v>44457</v>
      </c>
      <c r="L879" s="4" t="s">
        <v>35</v>
      </c>
    </row>
    <row r="880" spans="1:12" x14ac:dyDescent="0.8">
      <c r="A880" s="4" t="s">
        <v>10380</v>
      </c>
      <c r="B880" s="4" t="s">
        <v>10381</v>
      </c>
      <c r="C880" s="4" t="s">
        <v>23801</v>
      </c>
      <c r="D880" s="4" t="s">
        <v>24874</v>
      </c>
      <c r="E880" s="6">
        <v>24</v>
      </c>
      <c r="F880" s="4" t="s">
        <v>14</v>
      </c>
      <c r="G880" s="4" t="s">
        <v>10382</v>
      </c>
      <c r="H880" s="6" t="s">
        <v>10383</v>
      </c>
      <c r="I880" s="4" t="s">
        <v>25</v>
      </c>
      <c r="J880" s="4" t="s">
        <v>19</v>
      </c>
      <c r="K880" s="1">
        <v>44467</v>
      </c>
      <c r="L880" s="4" t="s">
        <v>35</v>
      </c>
    </row>
    <row r="881" spans="1:12" x14ac:dyDescent="0.8">
      <c r="A881" s="4" t="s">
        <v>14988</v>
      </c>
      <c r="B881" s="4" t="s">
        <v>14989</v>
      </c>
      <c r="C881" s="4" t="s">
        <v>23760</v>
      </c>
      <c r="D881" s="4" t="s">
        <v>25074</v>
      </c>
      <c r="E881" s="6">
        <v>24</v>
      </c>
      <c r="F881" s="4" t="s">
        <v>14</v>
      </c>
      <c r="G881" s="4" t="s">
        <v>14990</v>
      </c>
      <c r="H881" s="6" t="s">
        <v>14991</v>
      </c>
      <c r="I881" s="4" t="s">
        <v>1209</v>
      </c>
      <c r="J881" s="4" t="s">
        <v>92</v>
      </c>
      <c r="K881" s="1">
        <v>44491</v>
      </c>
      <c r="L881" s="4" t="s">
        <v>35</v>
      </c>
    </row>
    <row r="882" spans="1:12" x14ac:dyDescent="0.8">
      <c r="A882" s="4" t="s">
        <v>2903</v>
      </c>
      <c r="B882" s="4" t="s">
        <v>2904</v>
      </c>
      <c r="C882" s="4" t="s">
        <v>24018</v>
      </c>
      <c r="D882" s="4" t="s">
        <v>24332</v>
      </c>
      <c r="E882" s="6">
        <v>24</v>
      </c>
      <c r="F882" s="4" t="s">
        <v>14</v>
      </c>
      <c r="G882" s="4" t="s">
        <v>2905</v>
      </c>
      <c r="H882" s="6" t="s">
        <v>2906</v>
      </c>
      <c r="I882" s="4" t="s">
        <v>350</v>
      </c>
      <c r="J882" s="4" t="s">
        <v>34</v>
      </c>
      <c r="K882" s="1">
        <v>44505</v>
      </c>
      <c r="L882" s="4" t="s">
        <v>26</v>
      </c>
    </row>
    <row r="883" spans="1:12" x14ac:dyDescent="0.8">
      <c r="A883" s="4" t="s">
        <v>12012</v>
      </c>
      <c r="B883" s="4" t="s">
        <v>12013</v>
      </c>
      <c r="C883" s="4" t="s">
        <v>23832</v>
      </c>
      <c r="D883" s="4" t="s">
        <v>24455</v>
      </c>
      <c r="E883" s="6">
        <v>24</v>
      </c>
      <c r="F883" s="4" t="s">
        <v>29</v>
      </c>
      <c r="G883" s="4" t="s">
        <v>12014</v>
      </c>
      <c r="H883" s="6" t="s">
        <v>12015</v>
      </c>
      <c r="I883" s="4" t="s">
        <v>220</v>
      </c>
      <c r="J883" s="4" t="s">
        <v>221</v>
      </c>
      <c r="K883" s="1">
        <v>44543</v>
      </c>
      <c r="L883" s="4" t="s">
        <v>26</v>
      </c>
    </row>
    <row r="884" spans="1:12" x14ac:dyDescent="0.8">
      <c r="A884" s="4" t="s">
        <v>12520</v>
      </c>
      <c r="B884" s="4" t="s">
        <v>12521</v>
      </c>
      <c r="C884" s="4" t="s">
        <v>23813</v>
      </c>
      <c r="D884" s="4" t="s">
        <v>24330</v>
      </c>
      <c r="E884" s="6">
        <v>24</v>
      </c>
      <c r="F884" s="4" t="s">
        <v>29</v>
      </c>
      <c r="G884" s="4" t="s">
        <v>12522</v>
      </c>
      <c r="H884" s="6" t="s">
        <v>12523</v>
      </c>
      <c r="I884" s="4" t="s">
        <v>270</v>
      </c>
      <c r="J884" s="4" t="s">
        <v>19</v>
      </c>
      <c r="K884" s="1">
        <v>44595</v>
      </c>
      <c r="L884" s="4" t="s">
        <v>42</v>
      </c>
    </row>
    <row r="885" spans="1:12" x14ac:dyDescent="0.8">
      <c r="A885" s="4" t="s">
        <v>9545</v>
      </c>
      <c r="B885" s="4" t="s">
        <v>9546</v>
      </c>
      <c r="C885" s="4" t="s">
        <v>23742</v>
      </c>
      <c r="D885" s="4" t="s">
        <v>24457</v>
      </c>
      <c r="E885" s="6">
        <v>24</v>
      </c>
      <c r="F885" s="4" t="s">
        <v>14</v>
      </c>
      <c r="G885" s="4" t="s">
        <v>9547</v>
      </c>
      <c r="H885" s="6" t="s">
        <v>9548</v>
      </c>
      <c r="I885" s="4" t="s">
        <v>681</v>
      </c>
      <c r="J885" s="4" t="s">
        <v>99</v>
      </c>
      <c r="K885" s="1">
        <v>44616</v>
      </c>
      <c r="L885" s="4" t="s">
        <v>35</v>
      </c>
    </row>
    <row r="886" spans="1:12" x14ac:dyDescent="0.8">
      <c r="A886" s="4" t="s">
        <v>18117</v>
      </c>
      <c r="B886" s="4" t="s">
        <v>18118</v>
      </c>
      <c r="C886" s="4" t="s">
        <v>23749</v>
      </c>
      <c r="D886" s="4" t="s">
        <v>23924</v>
      </c>
      <c r="E886" s="6">
        <v>24</v>
      </c>
      <c r="F886" s="4" t="s">
        <v>14</v>
      </c>
      <c r="G886" s="4" t="s">
        <v>51</v>
      </c>
      <c r="H886" s="6" t="s">
        <v>18119</v>
      </c>
      <c r="I886" s="4" t="s">
        <v>270</v>
      </c>
      <c r="J886" s="4" t="s">
        <v>19</v>
      </c>
      <c r="K886" s="1">
        <v>44640</v>
      </c>
      <c r="L886" s="4" t="s">
        <v>42</v>
      </c>
    </row>
    <row r="887" spans="1:12" x14ac:dyDescent="0.8">
      <c r="A887" s="4" t="s">
        <v>15564</v>
      </c>
      <c r="B887" s="4" t="s">
        <v>15565</v>
      </c>
      <c r="C887" s="4" t="s">
        <v>23756</v>
      </c>
      <c r="D887" s="4" t="s">
        <v>24687</v>
      </c>
      <c r="E887" s="6">
        <v>24</v>
      </c>
      <c r="F887" s="4" t="s">
        <v>29</v>
      </c>
      <c r="G887" s="4" t="s">
        <v>15566</v>
      </c>
      <c r="H887" s="6" t="s">
        <v>15567</v>
      </c>
      <c r="I887" s="4" t="s">
        <v>1777</v>
      </c>
      <c r="J887" s="4" t="s">
        <v>145</v>
      </c>
      <c r="K887" s="1">
        <v>44752</v>
      </c>
      <c r="L887" s="4" t="s">
        <v>35</v>
      </c>
    </row>
    <row r="888" spans="1:12" x14ac:dyDescent="0.8">
      <c r="A888" s="4" t="s">
        <v>13019</v>
      </c>
      <c r="B888" s="4" t="s">
        <v>13020</v>
      </c>
      <c r="C888" s="4" t="s">
        <v>24202</v>
      </c>
      <c r="D888" s="4" t="s">
        <v>24619</v>
      </c>
      <c r="E888" s="6">
        <v>24</v>
      </c>
      <c r="F888" s="4" t="s">
        <v>14</v>
      </c>
      <c r="G888" s="4" t="s">
        <v>13021</v>
      </c>
      <c r="H888" s="6" t="s">
        <v>13022</v>
      </c>
      <c r="I888" s="4" t="s">
        <v>125</v>
      </c>
      <c r="J888" s="4" t="s">
        <v>126</v>
      </c>
      <c r="K888" s="1">
        <v>44780</v>
      </c>
      <c r="L888" s="4" t="s">
        <v>35</v>
      </c>
    </row>
    <row r="889" spans="1:12" x14ac:dyDescent="0.8">
      <c r="A889" s="4" t="s">
        <v>8694</v>
      </c>
      <c r="E889" s="6">
        <v>24</v>
      </c>
      <c r="F889" s="4" t="s">
        <v>29</v>
      </c>
      <c r="G889" s="4" t="s">
        <v>8695</v>
      </c>
      <c r="H889" s="6" t="s">
        <v>8696</v>
      </c>
      <c r="I889" s="4" t="s">
        <v>47</v>
      </c>
      <c r="J889" s="4" t="s">
        <v>48</v>
      </c>
      <c r="K889" s="1">
        <v>44793</v>
      </c>
      <c r="L889" s="4" t="s">
        <v>42</v>
      </c>
    </row>
    <row r="890" spans="1:12" x14ac:dyDescent="0.8">
      <c r="A890" s="4" t="s">
        <v>20986</v>
      </c>
      <c r="B890" s="4" t="s">
        <v>20987</v>
      </c>
      <c r="C890" s="4" t="s">
        <v>24019</v>
      </c>
      <c r="D890" s="4" t="s">
        <v>24428</v>
      </c>
      <c r="E890" s="6">
        <v>24</v>
      </c>
      <c r="F890" s="4" t="s">
        <v>29</v>
      </c>
      <c r="G890" s="4" t="s">
        <v>20988</v>
      </c>
      <c r="H890" s="6" t="s">
        <v>20989</v>
      </c>
      <c r="I890" s="4" t="s">
        <v>932</v>
      </c>
      <c r="J890" s="4" t="s">
        <v>126</v>
      </c>
      <c r="K890" s="1">
        <v>44805</v>
      </c>
      <c r="L890" s="4" t="s">
        <v>35</v>
      </c>
    </row>
    <row r="891" spans="1:12" x14ac:dyDescent="0.8">
      <c r="A891" s="4" t="s">
        <v>18584</v>
      </c>
      <c r="B891" s="4" t="s">
        <v>18585</v>
      </c>
      <c r="C891" s="4" t="s">
        <v>24047</v>
      </c>
      <c r="D891" s="4" t="s">
        <v>24706</v>
      </c>
      <c r="E891" s="6">
        <v>24</v>
      </c>
      <c r="F891" s="4" t="s">
        <v>29</v>
      </c>
      <c r="G891" s="4" t="s">
        <v>18586</v>
      </c>
      <c r="H891" s="6" t="s">
        <v>18587</v>
      </c>
      <c r="I891" s="4" t="s">
        <v>510</v>
      </c>
      <c r="J891" s="4" t="s">
        <v>126</v>
      </c>
      <c r="K891" s="1">
        <v>44829</v>
      </c>
      <c r="L891" s="4" t="s">
        <v>35</v>
      </c>
    </row>
    <row r="892" spans="1:12" x14ac:dyDescent="0.8">
      <c r="A892" s="4" t="s">
        <v>10028</v>
      </c>
      <c r="B892" s="4" t="s">
        <v>10029</v>
      </c>
      <c r="C892" s="4" t="s">
        <v>23896</v>
      </c>
      <c r="D892" s="4" t="s">
        <v>24080</v>
      </c>
      <c r="E892" s="6">
        <v>24</v>
      </c>
      <c r="F892" s="4" t="s">
        <v>29</v>
      </c>
      <c r="G892" s="4" t="s">
        <v>10030</v>
      </c>
      <c r="H892" s="6" t="s">
        <v>10031</v>
      </c>
      <c r="I892" s="4" t="s">
        <v>137</v>
      </c>
      <c r="J892" s="4" t="s">
        <v>138</v>
      </c>
      <c r="K892" s="1">
        <v>44841</v>
      </c>
      <c r="L892" s="4" t="s">
        <v>26</v>
      </c>
    </row>
    <row r="893" spans="1:12" x14ac:dyDescent="0.8">
      <c r="A893" s="4" t="s">
        <v>13660</v>
      </c>
      <c r="B893" s="4" t="s">
        <v>13661</v>
      </c>
      <c r="C893" s="4" t="s">
        <v>23927</v>
      </c>
      <c r="D893" s="4" t="s">
        <v>24828</v>
      </c>
      <c r="E893" s="6">
        <v>24</v>
      </c>
      <c r="F893" s="4" t="s">
        <v>29</v>
      </c>
      <c r="G893" s="4" t="s">
        <v>13662</v>
      </c>
      <c r="H893" s="6" t="s">
        <v>13663</v>
      </c>
      <c r="I893" s="4" t="s">
        <v>167</v>
      </c>
      <c r="K893" s="1">
        <v>44850</v>
      </c>
      <c r="L893" s="4" t="s">
        <v>42</v>
      </c>
    </row>
    <row r="894" spans="1:12" x14ac:dyDescent="0.8">
      <c r="A894" s="4" t="s">
        <v>13565</v>
      </c>
      <c r="B894" s="4" t="s">
        <v>13566</v>
      </c>
      <c r="C894" s="4" t="s">
        <v>23767</v>
      </c>
      <c r="D894" s="4" t="s">
        <v>24571</v>
      </c>
      <c r="E894" s="6">
        <v>24</v>
      </c>
      <c r="F894" s="4" t="s">
        <v>29</v>
      </c>
      <c r="G894" s="4" t="s">
        <v>25228</v>
      </c>
      <c r="H894" s="6" t="s">
        <v>13567</v>
      </c>
      <c r="I894" s="4" t="s">
        <v>1383</v>
      </c>
      <c r="J894" s="4" t="s">
        <v>92</v>
      </c>
      <c r="K894" s="1">
        <v>44859</v>
      </c>
      <c r="L894" s="4" t="s">
        <v>35</v>
      </c>
    </row>
    <row r="895" spans="1:12" x14ac:dyDescent="0.8">
      <c r="A895" s="4" t="s">
        <v>1000</v>
      </c>
      <c r="B895" s="4" t="s">
        <v>1001</v>
      </c>
      <c r="C895" s="4" t="s">
        <v>23840</v>
      </c>
      <c r="D895" s="4" t="s">
        <v>24461</v>
      </c>
      <c r="E895" s="6">
        <v>24</v>
      </c>
      <c r="F895" s="4" t="s">
        <v>14</v>
      </c>
      <c r="G895" s="4" t="s">
        <v>1002</v>
      </c>
      <c r="H895" s="6" t="s">
        <v>1003</v>
      </c>
      <c r="I895" s="4" t="s">
        <v>41</v>
      </c>
      <c r="J895" s="4" t="s">
        <v>19</v>
      </c>
      <c r="K895" s="1">
        <v>44881</v>
      </c>
      <c r="L895" s="4" t="s">
        <v>35</v>
      </c>
    </row>
    <row r="896" spans="1:12" x14ac:dyDescent="0.8">
      <c r="A896" s="4" t="s">
        <v>666</v>
      </c>
      <c r="B896" s="4" t="s">
        <v>667</v>
      </c>
      <c r="C896" s="4" t="s">
        <v>23828</v>
      </c>
      <c r="D896" s="4" t="s">
        <v>23933</v>
      </c>
      <c r="E896" s="6">
        <v>24</v>
      </c>
      <c r="G896" s="4" t="s">
        <v>668</v>
      </c>
      <c r="H896" s="6" t="s">
        <v>669</v>
      </c>
      <c r="I896" s="4" t="s">
        <v>244</v>
      </c>
      <c r="J896" s="4" t="s">
        <v>221</v>
      </c>
      <c r="K896" s="1">
        <v>44889</v>
      </c>
      <c r="L896" s="4" t="s">
        <v>42</v>
      </c>
    </row>
    <row r="897" spans="1:12" x14ac:dyDescent="0.8">
      <c r="A897" s="4" t="s">
        <v>3949</v>
      </c>
      <c r="B897" s="4" t="s">
        <v>3950</v>
      </c>
      <c r="C897" s="4" t="s">
        <v>24069</v>
      </c>
      <c r="D897" s="4" t="s">
        <v>24730</v>
      </c>
      <c r="E897" s="6">
        <v>24</v>
      </c>
      <c r="F897" s="4" t="s">
        <v>29</v>
      </c>
      <c r="G897" s="4" t="s">
        <v>25197</v>
      </c>
      <c r="H897" s="6" t="s">
        <v>3951</v>
      </c>
      <c r="I897" s="4" t="s">
        <v>558</v>
      </c>
      <c r="J897" s="4" t="s">
        <v>55</v>
      </c>
      <c r="K897" s="1">
        <v>44890</v>
      </c>
      <c r="L897" s="4" t="s">
        <v>42</v>
      </c>
    </row>
    <row r="898" spans="1:12" x14ac:dyDescent="0.8">
      <c r="A898" s="4" t="s">
        <v>17594</v>
      </c>
      <c r="B898" s="4" t="s">
        <v>17595</v>
      </c>
      <c r="C898" s="4" t="s">
        <v>23892</v>
      </c>
      <c r="D898" s="4" t="s">
        <v>24448</v>
      </c>
      <c r="E898" s="6">
        <v>24</v>
      </c>
      <c r="F898" s="4" t="s">
        <v>29</v>
      </c>
      <c r="G898" s="4" t="s">
        <v>17596</v>
      </c>
      <c r="H898" s="6">
        <v>3615341927</v>
      </c>
      <c r="I898" s="4" t="s">
        <v>529</v>
      </c>
      <c r="J898" s="4" t="s">
        <v>55</v>
      </c>
      <c r="K898" s="1">
        <v>44896</v>
      </c>
      <c r="L898" s="4" t="s">
        <v>35</v>
      </c>
    </row>
    <row r="899" spans="1:12" x14ac:dyDescent="0.8">
      <c r="A899" s="4" t="s">
        <v>7105</v>
      </c>
      <c r="B899" s="4" t="s">
        <v>7106</v>
      </c>
      <c r="C899" s="4" t="s">
        <v>23746</v>
      </c>
      <c r="D899" s="4" t="s">
        <v>24514</v>
      </c>
      <c r="E899" s="6">
        <v>24</v>
      </c>
      <c r="F899" s="4" t="s">
        <v>14</v>
      </c>
      <c r="G899" s="4" t="s">
        <v>7107</v>
      </c>
      <c r="I899" s="4" t="s">
        <v>47</v>
      </c>
      <c r="J899" s="4" t="s">
        <v>48</v>
      </c>
      <c r="K899" s="1">
        <v>44907</v>
      </c>
      <c r="L899" s="4" t="s">
        <v>35</v>
      </c>
    </row>
    <row r="900" spans="1:12" x14ac:dyDescent="0.8">
      <c r="A900" s="4" t="s">
        <v>22117</v>
      </c>
      <c r="B900" s="4" t="s">
        <v>22118</v>
      </c>
      <c r="C900" s="4" t="s">
        <v>23750</v>
      </c>
      <c r="D900" s="4" t="s">
        <v>24418</v>
      </c>
      <c r="E900" s="6">
        <v>24</v>
      </c>
      <c r="F900" s="4" t="s">
        <v>108</v>
      </c>
      <c r="G900" s="4" t="s">
        <v>22119</v>
      </c>
      <c r="H900" s="6">
        <v>2849578904</v>
      </c>
      <c r="I900" s="4" t="s">
        <v>25</v>
      </c>
      <c r="J900" s="4" t="s">
        <v>19</v>
      </c>
      <c r="K900" s="1">
        <v>44943</v>
      </c>
      <c r="L900" s="4" t="s">
        <v>35</v>
      </c>
    </row>
    <row r="901" spans="1:12" x14ac:dyDescent="0.8">
      <c r="A901" s="4" t="s">
        <v>7826</v>
      </c>
      <c r="B901" s="4" t="s">
        <v>7827</v>
      </c>
      <c r="C901" s="4" t="s">
        <v>24185</v>
      </c>
      <c r="D901" s="4" t="s">
        <v>24673</v>
      </c>
      <c r="E901" s="6">
        <v>24</v>
      </c>
      <c r="F901" s="4" t="s">
        <v>14</v>
      </c>
      <c r="G901" s="4" t="s">
        <v>7828</v>
      </c>
      <c r="H901" s="6" t="s">
        <v>7829</v>
      </c>
      <c r="I901" s="4" t="s">
        <v>350</v>
      </c>
      <c r="J901" s="4" t="s">
        <v>34</v>
      </c>
      <c r="K901" s="1">
        <v>44949</v>
      </c>
      <c r="L901" s="4" t="s">
        <v>26</v>
      </c>
    </row>
    <row r="902" spans="1:12" x14ac:dyDescent="0.8">
      <c r="A902" s="4" t="s">
        <v>7035</v>
      </c>
      <c r="B902" s="4" t="s">
        <v>7036</v>
      </c>
      <c r="C902" s="4" t="s">
        <v>24168</v>
      </c>
      <c r="D902" s="4" t="s">
        <v>23969</v>
      </c>
      <c r="E902" s="6">
        <v>24</v>
      </c>
      <c r="F902" s="4" t="s">
        <v>14</v>
      </c>
      <c r="G902" s="4" t="s">
        <v>7037</v>
      </c>
      <c r="H902" s="6" t="s">
        <v>7038</v>
      </c>
      <c r="I902" s="4" t="s">
        <v>424</v>
      </c>
      <c r="J902" s="4" t="s">
        <v>138</v>
      </c>
      <c r="K902" s="1">
        <v>44952</v>
      </c>
      <c r="L902" s="4" t="s">
        <v>35</v>
      </c>
    </row>
    <row r="903" spans="1:12" x14ac:dyDescent="0.8">
      <c r="A903" s="4" t="s">
        <v>18992</v>
      </c>
      <c r="B903" s="4" t="s">
        <v>18993</v>
      </c>
      <c r="C903" s="4" t="s">
        <v>24007</v>
      </c>
      <c r="D903" s="4" t="s">
        <v>24348</v>
      </c>
      <c r="E903" s="6">
        <v>24</v>
      </c>
      <c r="F903" s="4" t="s">
        <v>29</v>
      </c>
      <c r="G903" s="4" t="s">
        <v>18994</v>
      </c>
      <c r="H903" s="6" t="s">
        <v>18995</v>
      </c>
      <c r="I903" s="4" t="s">
        <v>41</v>
      </c>
      <c r="J903" s="4" t="s">
        <v>19</v>
      </c>
      <c r="K903" s="1">
        <v>44969</v>
      </c>
      <c r="L903" s="4" t="s">
        <v>35</v>
      </c>
    </row>
    <row r="904" spans="1:12" x14ac:dyDescent="0.8">
      <c r="A904" s="4" t="s">
        <v>20881</v>
      </c>
      <c r="B904" s="4" t="s">
        <v>20882</v>
      </c>
      <c r="C904" s="4" t="s">
        <v>23748</v>
      </c>
      <c r="D904" s="4" t="s">
        <v>24652</v>
      </c>
      <c r="E904" s="6">
        <v>24</v>
      </c>
      <c r="F904" s="4" t="s">
        <v>14</v>
      </c>
      <c r="G904" s="4" t="s">
        <v>20883</v>
      </c>
      <c r="H904" s="6" t="s">
        <v>20884</v>
      </c>
      <c r="I904" s="4" t="s">
        <v>270</v>
      </c>
      <c r="J904" s="4" t="s">
        <v>19</v>
      </c>
      <c r="K904" s="1">
        <v>44975</v>
      </c>
      <c r="L904" s="4" t="s">
        <v>42</v>
      </c>
    </row>
    <row r="905" spans="1:12" x14ac:dyDescent="0.8">
      <c r="A905" s="4" t="s">
        <v>13318</v>
      </c>
      <c r="B905" s="4" t="s">
        <v>13319</v>
      </c>
      <c r="C905" s="4" t="s">
        <v>23825</v>
      </c>
      <c r="D905" s="4" t="s">
        <v>24729</v>
      </c>
      <c r="E905" s="6">
        <v>24</v>
      </c>
      <c r="G905" s="4" t="s">
        <v>13320</v>
      </c>
      <c r="H905" s="6" t="s">
        <v>13321</v>
      </c>
      <c r="I905" s="4" t="s">
        <v>137</v>
      </c>
      <c r="J905" s="4" t="s">
        <v>138</v>
      </c>
      <c r="K905" s="1">
        <v>45009</v>
      </c>
      <c r="L905" s="4" t="s">
        <v>35</v>
      </c>
    </row>
    <row r="906" spans="1:12" x14ac:dyDescent="0.8">
      <c r="A906" s="4" t="s">
        <v>14549</v>
      </c>
      <c r="B906" s="4" t="s">
        <v>14550</v>
      </c>
      <c r="C906" s="4" t="s">
        <v>23971</v>
      </c>
      <c r="D906" s="4" t="s">
        <v>23789</v>
      </c>
      <c r="E906" s="6">
        <v>24</v>
      </c>
      <c r="F906" s="4" t="s">
        <v>29</v>
      </c>
      <c r="G906" s="4" t="s">
        <v>14551</v>
      </c>
      <c r="H906" s="6" t="s">
        <v>14552</v>
      </c>
      <c r="I906" s="4" t="s">
        <v>167</v>
      </c>
      <c r="J906" s="4" t="s">
        <v>138</v>
      </c>
      <c r="K906" s="1">
        <v>45019</v>
      </c>
      <c r="L906" s="4" t="s">
        <v>42</v>
      </c>
    </row>
    <row r="907" spans="1:12" x14ac:dyDescent="0.8">
      <c r="A907" s="4" t="s">
        <v>22813</v>
      </c>
      <c r="B907" s="4" t="s">
        <v>22814</v>
      </c>
      <c r="C907" s="4" t="s">
        <v>23937</v>
      </c>
      <c r="D907" s="4" t="s">
        <v>24876</v>
      </c>
      <c r="E907" s="6">
        <v>24</v>
      </c>
      <c r="F907" s="4" t="s">
        <v>29</v>
      </c>
      <c r="G907" s="4" t="s">
        <v>22815</v>
      </c>
      <c r="H907" s="6" t="s">
        <v>22816</v>
      </c>
      <c r="I907" s="4" t="s">
        <v>796</v>
      </c>
      <c r="J907" s="4" t="s">
        <v>19</v>
      </c>
      <c r="K907" s="1">
        <v>45022</v>
      </c>
      <c r="L907" s="4" t="s">
        <v>42</v>
      </c>
    </row>
    <row r="908" spans="1:12" x14ac:dyDescent="0.8">
      <c r="A908" s="4" t="s">
        <v>967</v>
      </c>
      <c r="B908" s="4" t="s">
        <v>968</v>
      </c>
      <c r="C908" s="4" t="s">
        <v>23867</v>
      </c>
      <c r="D908" s="4" t="s">
        <v>23969</v>
      </c>
      <c r="E908" s="6">
        <v>24</v>
      </c>
      <c r="F908" s="4" t="s">
        <v>14</v>
      </c>
      <c r="G908" s="4" t="s">
        <v>969</v>
      </c>
      <c r="H908" s="6" t="s">
        <v>970</v>
      </c>
      <c r="I908" s="4" t="s">
        <v>285</v>
      </c>
      <c r="J908" s="4" t="s">
        <v>193</v>
      </c>
      <c r="K908" s="1">
        <v>45030</v>
      </c>
      <c r="L908" s="4" t="s">
        <v>35</v>
      </c>
    </row>
    <row r="909" spans="1:12" x14ac:dyDescent="0.8">
      <c r="A909" s="4" t="s">
        <v>21399</v>
      </c>
      <c r="B909" s="4" t="s">
        <v>21400</v>
      </c>
      <c r="C909" s="4" t="s">
        <v>24090</v>
      </c>
      <c r="D909" s="4" t="s">
        <v>24863</v>
      </c>
      <c r="E909" s="6">
        <v>24</v>
      </c>
      <c r="F909" s="4" t="s">
        <v>29</v>
      </c>
      <c r="G909" s="4" t="s">
        <v>21401</v>
      </c>
      <c r="H909" s="6">
        <v>7316548414</v>
      </c>
      <c r="I909" s="4" t="s">
        <v>691</v>
      </c>
      <c r="J909" s="4" t="s">
        <v>48</v>
      </c>
      <c r="K909" s="1">
        <v>45067</v>
      </c>
      <c r="L909" s="4" t="s">
        <v>35</v>
      </c>
    </row>
    <row r="910" spans="1:12" x14ac:dyDescent="0.8">
      <c r="A910" s="4" t="s">
        <v>15801</v>
      </c>
      <c r="B910" s="4" t="s">
        <v>15802</v>
      </c>
      <c r="C910" s="4" t="s">
        <v>23751</v>
      </c>
      <c r="D910" s="4" t="s">
        <v>24505</v>
      </c>
      <c r="E910" s="6">
        <v>24</v>
      </c>
      <c r="F910" s="4" t="s">
        <v>29</v>
      </c>
      <c r="G910" s="4" t="s">
        <v>15803</v>
      </c>
      <c r="H910" s="6" t="s">
        <v>15804</v>
      </c>
      <c r="I910" s="4" t="s">
        <v>424</v>
      </c>
      <c r="J910" s="4" t="s">
        <v>138</v>
      </c>
      <c r="K910" s="1">
        <v>45069</v>
      </c>
      <c r="L910" s="4" t="s">
        <v>26</v>
      </c>
    </row>
    <row r="911" spans="1:12" x14ac:dyDescent="0.8">
      <c r="A911" s="4" t="s">
        <v>17233</v>
      </c>
      <c r="B911" s="4" t="s">
        <v>17234</v>
      </c>
      <c r="C911" s="4" t="s">
        <v>23920</v>
      </c>
      <c r="D911" s="4" t="s">
        <v>24576</v>
      </c>
      <c r="E911" s="6">
        <v>24</v>
      </c>
      <c r="F911" s="4" t="s">
        <v>29</v>
      </c>
      <c r="G911" s="4" t="s">
        <v>17235</v>
      </c>
      <c r="H911" s="6" t="s">
        <v>17236</v>
      </c>
      <c r="I911" s="4" t="s">
        <v>167</v>
      </c>
      <c r="J911" s="4" t="s">
        <v>138</v>
      </c>
      <c r="K911" s="1">
        <v>45085</v>
      </c>
      <c r="L911" s="4" t="s">
        <v>35</v>
      </c>
    </row>
    <row r="912" spans="1:12" x14ac:dyDescent="0.8">
      <c r="A912" s="4" t="s">
        <v>17998</v>
      </c>
      <c r="B912" s="4" t="s">
        <v>17999</v>
      </c>
      <c r="C912" s="4" t="s">
        <v>23862</v>
      </c>
      <c r="D912" s="4" t="s">
        <v>24404</v>
      </c>
      <c r="E912" s="6">
        <v>24</v>
      </c>
      <c r="F912" s="4" t="s">
        <v>29</v>
      </c>
      <c r="G912" s="4" t="s">
        <v>18000</v>
      </c>
      <c r="H912" s="6">
        <f>1-737-489-2654</f>
        <v>-3879</v>
      </c>
      <c r="I912" s="4" t="s">
        <v>155</v>
      </c>
      <c r="J912" s="4" t="s">
        <v>92</v>
      </c>
      <c r="K912" s="1">
        <v>45089</v>
      </c>
      <c r="L912" s="4" t="s">
        <v>42</v>
      </c>
    </row>
    <row r="913" spans="1:12" x14ac:dyDescent="0.8">
      <c r="A913" s="4" t="s">
        <v>9800</v>
      </c>
      <c r="B913" s="4" t="s">
        <v>9801</v>
      </c>
      <c r="C913" s="4" t="s">
        <v>23767</v>
      </c>
      <c r="D913" s="4" t="s">
        <v>24668</v>
      </c>
      <c r="E913" s="6">
        <v>24</v>
      </c>
      <c r="F913" s="4" t="s">
        <v>29</v>
      </c>
      <c r="G913" s="4" t="s">
        <v>9802</v>
      </c>
      <c r="H913" s="6" t="s">
        <v>9803</v>
      </c>
      <c r="I913" s="4" t="s">
        <v>489</v>
      </c>
      <c r="K913" s="1">
        <v>45097</v>
      </c>
      <c r="L913" s="4" t="s">
        <v>35</v>
      </c>
    </row>
    <row r="914" spans="1:12" x14ac:dyDescent="0.8">
      <c r="A914" s="4" t="s">
        <v>11191</v>
      </c>
      <c r="B914" s="4" t="s">
        <v>4474</v>
      </c>
      <c r="C914" s="4" t="s">
        <v>24094</v>
      </c>
      <c r="D914" s="4" t="s">
        <v>24533</v>
      </c>
      <c r="E914" s="6">
        <v>24</v>
      </c>
      <c r="F914" s="4" t="s">
        <v>108</v>
      </c>
      <c r="G914" s="4" t="s">
        <v>11192</v>
      </c>
      <c r="H914" s="6" t="s">
        <v>11193</v>
      </c>
      <c r="I914" s="4" t="s">
        <v>510</v>
      </c>
      <c r="J914" s="4" t="s">
        <v>126</v>
      </c>
      <c r="K914" s="1">
        <v>45103</v>
      </c>
      <c r="L914" s="4" t="s">
        <v>42</v>
      </c>
    </row>
    <row r="915" spans="1:12" x14ac:dyDescent="0.8">
      <c r="A915" s="4" t="s">
        <v>2624</v>
      </c>
      <c r="B915" s="4" t="s">
        <v>2625</v>
      </c>
      <c r="C915" s="4" t="s">
        <v>23749</v>
      </c>
      <c r="D915" s="4" t="s">
        <v>24534</v>
      </c>
      <c r="E915" s="6">
        <v>24</v>
      </c>
      <c r="F915" s="4" t="s">
        <v>14</v>
      </c>
      <c r="G915" s="4" t="s">
        <v>2626</v>
      </c>
      <c r="H915" s="6" t="s">
        <v>2627</v>
      </c>
      <c r="I915" s="4" t="s">
        <v>61</v>
      </c>
      <c r="J915" s="4" t="s">
        <v>62</v>
      </c>
      <c r="K915" s="1">
        <v>45105</v>
      </c>
      <c r="L915" s="4" t="s">
        <v>35</v>
      </c>
    </row>
    <row r="916" spans="1:12" x14ac:dyDescent="0.8">
      <c r="A916" s="4" t="s">
        <v>12178</v>
      </c>
      <c r="B916" s="4" t="s">
        <v>12179</v>
      </c>
      <c r="C916" s="4" t="s">
        <v>23776</v>
      </c>
      <c r="D916" s="4" t="s">
        <v>24837</v>
      </c>
      <c r="E916" s="6">
        <v>24</v>
      </c>
      <c r="F916" s="4" t="s">
        <v>14</v>
      </c>
      <c r="G916" s="4" t="s">
        <v>12180</v>
      </c>
      <c r="H916" s="6" t="s">
        <v>12181</v>
      </c>
      <c r="I916" s="4" t="s">
        <v>285</v>
      </c>
      <c r="J916" s="4" t="s">
        <v>193</v>
      </c>
      <c r="K916" s="1">
        <v>45121</v>
      </c>
      <c r="L916" s="4" t="s">
        <v>35</v>
      </c>
    </row>
    <row r="917" spans="1:12" x14ac:dyDescent="0.8">
      <c r="A917" s="4" t="s">
        <v>18765</v>
      </c>
      <c r="B917" s="4" t="s">
        <v>18766</v>
      </c>
      <c r="C917" s="4" t="s">
        <v>23820</v>
      </c>
      <c r="D917" s="4" t="s">
        <v>24407</v>
      </c>
      <c r="E917" s="6">
        <v>24</v>
      </c>
      <c r="F917" s="4" t="s">
        <v>29</v>
      </c>
      <c r="G917" s="4" t="s">
        <v>18767</v>
      </c>
      <c r="H917" s="6" t="s">
        <v>18768</v>
      </c>
      <c r="I917" s="4" t="s">
        <v>424</v>
      </c>
      <c r="J917" s="4" t="s">
        <v>138</v>
      </c>
      <c r="K917" s="1">
        <v>45125</v>
      </c>
      <c r="L917" s="4" t="s">
        <v>26</v>
      </c>
    </row>
    <row r="918" spans="1:12" x14ac:dyDescent="0.8">
      <c r="A918" s="4" t="s">
        <v>20998</v>
      </c>
      <c r="B918" s="4" t="s">
        <v>11350</v>
      </c>
      <c r="C918" s="4" t="s">
        <v>23999</v>
      </c>
      <c r="D918" s="4" t="s">
        <v>24445</v>
      </c>
      <c r="E918" s="6">
        <v>24</v>
      </c>
      <c r="F918" s="4" t="s">
        <v>14</v>
      </c>
      <c r="G918" s="4" t="s">
        <v>20999</v>
      </c>
      <c r="H918" s="6">
        <f>1-312-909-5205</f>
        <v>-6425</v>
      </c>
      <c r="I918" s="4" t="s">
        <v>409</v>
      </c>
      <c r="J918" s="4" t="s">
        <v>34</v>
      </c>
      <c r="K918" s="1">
        <v>45139</v>
      </c>
      <c r="L918" s="4" t="s">
        <v>42</v>
      </c>
    </row>
    <row r="919" spans="1:12" x14ac:dyDescent="0.8">
      <c r="A919" s="4" t="s">
        <v>12597</v>
      </c>
      <c r="B919" s="4" t="s">
        <v>12598</v>
      </c>
      <c r="C919" s="4" t="s">
        <v>23998</v>
      </c>
      <c r="D919" s="4" t="s">
        <v>24637</v>
      </c>
      <c r="E919" s="6">
        <v>24</v>
      </c>
      <c r="F919" s="4" t="s">
        <v>14</v>
      </c>
      <c r="G919" s="4" t="s">
        <v>12599</v>
      </c>
      <c r="H919" s="6">
        <v>4684135636</v>
      </c>
      <c r="I919" s="4" t="s">
        <v>489</v>
      </c>
      <c r="J919" s="4" t="s">
        <v>34</v>
      </c>
      <c r="K919" s="1">
        <v>45190</v>
      </c>
      <c r="L919" s="4" t="s">
        <v>42</v>
      </c>
    </row>
    <row r="920" spans="1:12" x14ac:dyDescent="0.8">
      <c r="A920" s="4" t="s">
        <v>12634</v>
      </c>
      <c r="E920" s="6">
        <v>24</v>
      </c>
      <c r="F920" s="4" t="s">
        <v>14</v>
      </c>
      <c r="G920" s="4" t="s">
        <v>12635</v>
      </c>
      <c r="H920" s="6" t="s">
        <v>12636</v>
      </c>
      <c r="I920" s="4" t="s">
        <v>355</v>
      </c>
      <c r="J920" s="4" t="s">
        <v>180</v>
      </c>
      <c r="K920" s="1">
        <v>45223</v>
      </c>
      <c r="L920" s="4" t="s">
        <v>42</v>
      </c>
    </row>
    <row r="921" spans="1:12" x14ac:dyDescent="0.8">
      <c r="A921" s="4" t="s">
        <v>913</v>
      </c>
      <c r="B921" s="4" t="s">
        <v>914</v>
      </c>
      <c r="C921" s="4" t="s">
        <v>23764</v>
      </c>
      <c r="D921" s="4" t="s">
        <v>24449</v>
      </c>
      <c r="E921" s="6">
        <v>24</v>
      </c>
      <c r="F921" s="4" t="s">
        <v>14</v>
      </c>
      <c r="G921" s="4" t="s">
        <v>915</v>
      </c>
      <c r="H921" s="6">
        <v>2777406493</v>
      </c>
      <c r="I921" s="4" t="s">
        <v>186</v>
      </c>
      <c r="J921" s="4" t="s">
        <v>74</v>
      </c>
      <c r="K921" s="1">
        <v>45238</v>
      </c>
      <c r="L921" s="4" t="s">
        <v>35</v>
      </c>
    </row>
    <row r="922" spans="1:12" x14ac:dyDescent="0.8">
      <c r="A922" s="4" t="s">
        <v>132</v>
      </c>
      <c r="B922" s="4" t="s">
        <v>133</v>
      </c>
      <c r="C922" s="4" t="s">
        <v>23757</v>
      </c>
      <c r="D922" s="4" t="s">
        <v>24346</v>
      </c>
      <c r="E922" s="6">
        <v>24</v>
      </c>
      <c r="F922" s="4" t="s">
        <v>14</v>
      </c>
      <c r="G922" s="4" t="s">
        <v>134</v>
      </c>
      <c r="H922" s="6" t="s">
        <v>135</v>
      </c>
      <c r="I922" s="4" t="s">
        <v>137</v>
      </c>
      <c r="J922" s="4" t="s">
        <v>138</v>
      </c>
      <c r="K922" s="1">
        <v>45243</v>
      </c>
      <c r="L922" s="4" t="s">
        <v>42</v>
      </c>
    </row>
    <row r="923" spans="1:12" x14ac:dyDescent="0.8">
      <c r="A923" s="4" t="s">
        <v>13697</v>
      </c>
      <c r="B923" s="4" t="s">
        <v>13698</v>
      </c>
      <c r="C923" s="4" t="s">
        <v>23995</v>
      </c>
      <c r="D923" s="4" t="s">
        <v>24387</v>
      </c>
      <c r="E923" s="6">
        <v>24</v>
      </c>
      <c r="F923" s="4" t="s">
        <v>29</v>
      </c>
      <c r="G923" s="4" t="s">
        <v>13699</v>
      </c>
      <c r="H923" s="6" t="s">
        <v>13700</v>
      </c>
      <c r="I923" s="4" t="s">
        <v>260</v>
      </c>
      <c r="J923" s="4" t="s">
        <v>113</v>
      </c>
      <c r="K923" s="1">
        <v>45255</v>
      </c>
      <c r="L923" s="4" t="s">
        <v>35</v>
      </c>
    </row>
    <row r="924" spans="1:12" x14ac:dyDescent="0.8">
      <c r="A924" s="4" t="s">
        <v>5555</v>
      </c>
      <c r="B924" s="4" t="s">
        <v>5556</v>
      </c>
      <c r="C924" s="4" t="s">
        <v>23758</v>
      </c>
      <c r="D924" s="4" t="s">
        <v>24439</v>
      </c>
      <c r="E924" s="6">
        <v>24</v>
      </c>
      <c r="F924" s="4" t="s">
        <v>29</v>
      </c>
      <c r="G924" s="4" t="s">
        <v>5557</v>
      </c>
      <c r="H924" s="6" t="s">
        <v>5558</v>
      </c>
      <c r="I924" s="4" t="s">
        <v>244</v>
      </c>
      <c r="J924" s="4" t="s">
        <v>221</v>
      </c>
      <c r="K924" s="1">
        <v>45267</v>
      </c>
      <c r="L924" s="4" t="s">
        <v>42</v>
      </c>
    </row>
    <row r="925" spans="1:12" x14ac:dyDescent="0.8">
      <c r="A925" s="4" t="s">
        <v>21479</v>
      </c>
      <c r="B925" s="4" t="s">
        <v>21480</v>
      </c>
      <c r="C925" s="4" t="s">
        <v>23749</v>
      </c>
      <c r="D925" s="4" t="s">
        <v>24038</v>
      </c>
      <c r="E925" s="6">
        <v>24</v>
      </c>
      <c r="F925" s="4" t="s">
        <v>14</v>
      </c>
      <c r="G925" s="4" t="s">
        <v>21481</v>
      </c>
      <c r="H925" s="6" t="s">
        <v>21482</v>
      </c>
      <c r="I925" s="4" t="s">
        <v>691</v>
      </c>
      <c r="J925" s="4" t="s">
        <v>48</v>
      </c>
      <c r="K925" s="1">
        <v>45292</v>
      </c>
      <c r="L925" s="4" t="s">
        <v>42</v>
      </c>
    </row>
    <row r="926" spans="1:12" x14ac:dyDescent="0.8">
      <c r="A926" s="4" t="s">
        <v>15539</v>
      </c>
      <c r="B926" s="4" t="s">
        <v>15540</v>
      </c>
      <c r="C926" s="4" t="s">
        <v>23749</v>
      </c>
      <c r="D926" s="4" t="s">
        <v>24347</v>
      </c>
      <c r="E926" s="6">
        <v>24</v>
      </c>
      <c r="F926" s="4" t="s">
        <v>14</v>
      </c>
      <c r="G926" s="4" t="s">
        <v>15541</v>
      </c>
      <c r="H926" s="6" t="s">
        <v>15542</v>
      </c>
      <c r="I926" s="4" t="s">
        <v>80</v>
      </c>
      <c r="J926" s="4" t="s">
        <v>74</v>
      </c>
      <c r="K926" s="1">
        <v>45302</v>
      </c>
      <c r="L926" s="4" t="s">
        <v>35</v>
      </c>
    </row>
    <row r="927" spans="1:12" x14ac:dyDescent="0.8">
      <c r="A927" s="4" t="s">
        <v>6847</v>
      </c>
      <c r="B927" s="4" t="s">
        <v>6848</v>
      </c>
      <c r="C927" s="4" t="s">
        <v>24050</v>
      </c>
      <c r="D927" s="4" t="s">
        <v>24034</v>
      </c>
      <c r="E927" s="6">
        <v>24</v>
      </c>
      <c r="F927" s="4" t="s">
        <v>14</v>
      </c>
      <c r="G927" s="4" t="s">
        <v>6849</v>
      </c>
      <c r="H927" s="6" t="s">
        <v>6850</v>
      </c>
      <c r="I927" s="4" t="s">
        <v>1383</v>
      </c>
      <c r="J927" s="4" t="s">
        <v>92</v>
      </c>
      <c r="K927" s="1">
        <v>45312</v>
      </c>
      <c r="L927" s="4" t="s">
        <v>42</v>
      </c>
    </row>
    <row r="928" spans="1:12" x14ac:dyDescent="0.8">
      <c r="A928" s="4" t="s">
        <v>19974</v>
      </c>
      <c r="B928" s="4" t="s">
        <v>19975</v>
      </c>
      <c r="C928" s="4" t="s">
        <v>24088</v>
      </c>
      <c r="D928" s="4" t="s">
        <v>24534</v>
      </c>
      <c r="E928" s="6">
        <v>24</v>
      </c>
      <c r="F928" s="4" t="s">
        <v>29</v>
      </c>
      <c r="G928" s="4" t="s">
        <v>19976</v>
      </c>
      <c r="H928" s="6" t="s">
        <v>19977</v>
      </c>
      <c r="I928" s="4" t="s">
        <v>558</v>
      </c>
      <c r="J928" s="4" t="s">
        <v>55</v>
      </c>
      <c r="K928" s="1">
        <v>45317</v>
      </c>
      <c r="L928" s="4" t="s">
        <v>26</v>
      </c>
    </row>
    <row r="929" spans="1:12" x14ac:dyDescent="0.8">
      <c r="A929" s="4" t="s">
        <v>2479</v>
      </c>
      <c r="B929" s="4" t="s">
        <v>2480</v>
      </c>
      <c r="C929" s="4" t="s">
        <v>23849</v>
      </c>
      <c r="D929" s="4" t="s">
        <v>24534</v>
      </c>
      <c r="E929" s="6">
        <v>24</v>
      </c>
      <c r="F929" s="4" t="s">
        <v>14</v>
      </c>
      <c r="G929" s="4" t="s">
        <v>2481</v>
      </c>
      <c r="H929" s="6">
        <v>4725801234</v>
      </c>
      <c r="I929" s="4" t="s">
        <v>320</v>
      </c>
      <c r="J929" s="4" t="s">
        <v>138</v>
      </c>
      <c r="K929" s="1">
        <v>45330</v>
      </c>
      <c r="L929" s="4" t="s">
        <v>35</v>
      </c>
    </row>
    <row r="930" spans="1:12" x14ac:dyDescent="0.8">
      <c r="A930" s="4" t="s">
        <v>1681</v>
      </c>
      <c r="B930" s="4" t="s">
        <v>1682</v>
      </c>
      <c r="C930" s="4" t="s">
        <v>23862</v>
      </c>
      <c r="D930" s="4" t="s">
        <v>24540</v>
      </c>
      <c r="E930" s="6">
        <v>24</v>
      </c>
      <c r="F930" s="4" t="s">
        <v>29</v>
      </c>
      <c r="G930" s="4" t="s">
        <v>1683</v>
      </c>
      <c r="H930" s="6" t="s">
        <v>1684</v>
      </c>
      <c r="I930" s="4" t="s">
        <v>41</v>
      </c>
      <c r="J930" s="4" t="s">
        <v>19</v>
      </c>
      <c r="K930" s="1">
        <v>45333</v>
      </c>
      <c r="L930" s="4" t="s">
        <v>42</v>
      </c>
    </row>
    <row r="931" spans="1:12" x14ac:dyDescent="0.8">
      <c r="A931" s="4" t="s">
        <v>6594</v>
      </c>
      <c r="B931" s="4" t="s">
        <v>6595</v>
      </c>
      <c r="C931" s="4" t="s">
        <v>24159</v>
      </c>
      <c r="D931" s="4" t="s">
        <v>24620</v>
      </c>
      <c r="E931" s="6">
        <v>24</v>
      </c>
      <c r="F931" s="4" t="s">
        <v>108</v>
      </c>
      <c r="G931" s="4" t="s">
        <v>6596</v>
      </c>
      <c r="H931" s="6" t="s">
        <v>6597</v>
      </c>
      <c r="I931" s="4" t="s">
        <v>41</v>
      </c>
      <c r="J931" s="4" t="s">
        <v>19</v>
      </c>
      <c r="K931" s="1">
        <v>45339</v>
      </c>
      <c r="L931" s="4" t="s">
        <v>42</v>
      </c>
    </row>
    <row r="932" spans="1:12" x14ac:dyDescent="0.8">
      <c r="A932" s="4" t="s">
        <v>21839</v>
      </c>
      <c r="B932" s="4" t="s">
        <v>21840</v>
      </c>
      <c r="C932" s="4" t="s">
        <v>23900</v>
      </c>
      <c r="D932" s="4" t="s">
        <v>25130</v>
      </c>
      <c r="E932" s="6">
        <v>24</v>
      </c>
      <c r="F932" s="4" t="s">
        <v>29</v>
      </c>
      <c r="G932" s="4" t="s">
        <v>21841</v>
      </c>
      <c r="I932" s="4" t="s">
        <v>424</v>
      </c>
      <c r="J932" s="4" t="s">
        <v>138</v>
      </c>
      <c r="K932" s="1">
        <v>45370</v>
      </c>
      <c r="L932" s="4" t="s">
        <v>35</v>
      </c>
    </row>
    <row r="933" spans="1:12" x14ac:dyDescent="0.8">
      <c r="A933" s="4" t="s">
        <v>15578</v>
      </c>
      <c r="B933" s="4" t="s">
        <v>15579</v>
      </c>
      <c r="C933" s="4" t="s">
        <v>23825</v>
      </c>
      <c r="D933" s="4" t="s">
        <v>24749</v>
      </c>
      <c r="E933" s="6">
        <v>24</v>
      </c>
      <c r="F933" s="4" t="s">
        <v>14</v>
      </c>
      <c r="G933" s="4" t="s">
        <v>15580</v>
      </c>
      <c r="H933" s="6" t="s">
        <v>15581</v>
      </c>
      <c r="J933" s="4" t="s">
        <v>19</v>
      </c>
      <c r="K933" s="1">
        <v>45371</v>
      </c>
      <c r="L933" s="4" t="s">
        <v>35</v>
      </c>
    </row>
    <row r="934" spans="1:12" x14ac:dyDescent="0.8">
      <c r="A934" s="4" t="s">
        <v>2893</v>
      </c>
      <c r="B934" s="4" t="s">
        <v>2894</v>
      </c>
      <c r="C934" s="4" t="s">
        <v>23749</v>
      </c>
      <c r="D934" s="4" t="s">
        <v>24653</v>
      </c>
      <c r="E934" s="6">
        <v>24</v>
      </c>
      <c r="F934" s="4" t="s">
        <v>14</v>
      </c>
      <c r="G934" s="4" t="s">
        <v>2895</v>
      </c>
      <c r="H934" s="6" t="s">
        <v>2896</v>
      </c>
      <c r="I934" s="4" t="s">
        <v>309</v>
      </c>
      <c r="J934" s="4" t="s">
        <v>74</v>
      </c>
      <c r="K934" s="1">
        <v>45378</v>
      </c>
      <c r="L934" s="4" t="s">
        <v>35</v>
      </c>
    </row>
    <row r="935" spans="1:12" x14ac:dyDescent="0.8">
      <c r="A935" s="4" t="s">
        <v>19585</v>
      </c>
      <c r="B935" s="4" t="s">
        <v>5491</v>
      </c>
      <c r="C935" s="4" t="s">
        <v>23840</v>
      </c>
      <c r="D935" s="4" t="s">
        <v>24372</v>
      </c>
      <c r="E935" s="6">
        <v>24</v>
      </c>
      <c r="F935" s="4" t="s">
        <v>14</v>
      </c>
      <c r="G935" s="4" t="s">
        <v>19586</v>
      </c>
      <c r="I935" s="4" t="s">
        <v>47</v>
      </c>
      <c r="J935" s="4" t="s">
        <v>48</v>
      </c>
      <c r="K935" s="1">
        <v>45405</v>
      </c>
      <c r="L935" s="4" t="s">
        <v>35</v>
      </c>
    </row>
    <row r="936" spans="1:12" x14ac:dyDescent="0.8">
      <c r="A936" s="4" t="s">
        <v>9333</v>
      </c>
      <c r="B936" s="4" t="s">
        <v>9334</v>
      </c>
      <c r="C936" s="4" t="s">
        <v>24218</v>
      </c>
      <c r="D936" s="4" t="s">
        <v>24404</v>
      </c>
      <c r="E936" s="6">
        <v>24</v>
      </c>
      <c r="F936" s="4" t="s">
        <v>29</v>
      </c>
      <c r="G936" s="4" t="s">
        <v>9335</v>
      </c>
      <c r="H936" s="6" t="s">
        <v>9336</v>
      </c>
      <c r="I936" s="4" t="s">
        <v>952</v>
      </c>
      <c r="J936" s="4" t="s">
        <v>126</v>
      </c>
      <c r="K936" s="1">
        <v>45430</v>
      </c>
      <c r="L936" s="4" t="s">
        <v>35</v>
      </c>
    </row>
    <row r="937" spans="1:12" x14ac:dyDescent="0.8">
      <c r="A937" s="4" t="s">
        <v>16704</v>
      </c>
      <c r="B937" s="4" t="s">
        <v>16705</v>
      </c>
      <c r="C937" s="4" t="s">
        <v>24022</v>
      </c>
      <c r="D937" s="4" t="s">
        <v>24584</v>
      </c>
      <c r="E937" s="6">
        <v>24</v>
      </c>
      <c r="F937" s="4" t="s">
        <v>29</v>
      </c>
      <c r="G937" s="4" t="s">
        <v>16706</v>
      </c>
      <c r="H937" s="6" t="s">
        <v>16707</v>
      </c>
      <c r="I937" s="4" t="s">
        <v>291</v>
      </c>
      <c r="J937" s="4" t="s">
        <v>92</v>
      </c>
      <c r="K937" s="1">
        <v>45502</v>
      </c>
      <c r="L937" s="4" t="s">
        <v>42</v>
      </c>
    </row>
    <row r="938" spans="1:12" x14ac:dyDescent="0.8">
      <c r="A938" s="4" t="s">
        <v>10033</v>
      </c>
      <c r="B938" s="4" t="s">
        <v>10034</v>
      </c>
      <c r="C938" s="4" t="s">
        <v>24090</v>
      </c>
      <c r="D938" s="4" t="s">
        <v>24526</v>
      </c>
      <c r="E938" s="6">
        <v>24</v>
      </c>
      <c r="F938" s="4" t="s">
        <v>29</v>
      </c>
      <c r="G938" s="4" t="s">
        <v>10035</v>
      </c>
      <c r="H938" s="6" t="s">
        <v>10036</v>
      </c>
      <c r="I938" s="4" t="s">
        <v>746</v>
      </c>
      <c r="J938" s="4" t="s">
        <v>145</v>
      </c>
      <c r="K938" s="1">
        <v>45526</v>
      </c>
      <c r="L938" s="4" t="s">
        <v>35</v>
      </c>
    </row>
    <row r="939" spans="1:12" x14ac:dyDescent="0.8">
      <c r="A939" s="4" t="s">
        <v>18444</v>
      </c>
      <c r="B939" s="4" t="s">
        <v>18445</v>
      </c>
      <c r="C939" s="4" t="s">
        <v>24124</v>
      </c>
      <c r="D939" s="4" t="s">
        <v>24330</v>
      </c>
      <c r="E939" s="6">
        <v>24</v>
      </c>
      <c r="F939" s="4" t="s">
        <v>14</v>
      </c>
      <c r="G939" s="4" t="s">
        <v>18446</v>
      </c>
      <c r="H939" s="6" t="s">
        <v>18447</v>
      </c>
      <c r="I939" s="4" t="s">
        <v>80</v>
      </c>
      <c r="J939" s="4" t="s">
        <v>74</v>
      </c>
      <c r="K939" s="1">
        <v>45569</v>
      </c>
      <c r="L939" s="4" t="s">
        <v>42</v>
      </c>
    </row>
    <row r="940" spans="1:12" x14ac:dyDescent="0.8">
      <c r="A940" s="4" t="s">
        <v>7456</v>
      </c>
      <c r="B940" s="4" t="s">
        <v>7457</v>
      </c>
      <c r="C940" s="4" t="s">
        <v>23816</v>
      </c>
      <c r="D940" s="4" t="s">
        <v>24817</v>
      </c>
      <c r="E940" s="6">
        <v>24</v>
      </c>
      <c r="F940" s="4" t="s">
        <v>29</v>
      </c>
      <c r="G940" s="4" t="s">
        <v>7458</v>
      </c>
      <c r="H940" s="6" t="s">
        <v>7459</v>
      </c>
      <c r="I940" s="4" t="s">
        <v>309</v>
      </c>
      <c r="J940" s="4" t="s">
        <v>74</v>
      </c>
      <c r="K940" s="1">
        <v>45575</v>
      </c>
      <c r="L940" s="4" t="s">
        <v>42</v>
      </c>
    </row>
    <row r="941" spans="1:12" x14ac:dyDescent="0.8">
      <c r="A941" s="4" t="s">
        <v>17510</v>
      </c>
      <c r="B941" s="4" t="s">
        <v>17511</v>
      </c>
      <c r="C941" s="4" t="s">
        <v>23751</v>
      </c>
      <c r="D941" s="4" t="s">
        <v>24373</v>
      </c>
      <c r="E941" s="6">
        <v>24</v>
      </c>
      <c r="F941" s="4" t="s">
        <v>29</v>
      </c>
      <c r="G941" s="4" t="s">
        <v>17512</v>
      </c>
      <c r="H941" s="6" t="s">
        <v>17513</v>
      </c>
      <c r="I941" s="4" t="s">
        <v>260</v>
      </c>
      <c r="J941" s="4" t="s">
        <v>113</v>
      </c>
      <c r="K941" s="1">
        <v>45581</v>
      </c>
      <c r="L941" s="4" t="s">
        <v>42</v>
      </c>
    </row>
    <row r="942" spans="1:12" x14ac:dyDescent="0.8">
      <c r="A942" s="4" t="s">
        <v>20218</v>
      </c>
      <c r="B942" s="4" t="s">
        <v>20219</v>
      </c>
      <c r="C942" s="4" t="s">
        <v>24161</v>
      </c>
      <c r="D942" s="4" t="s">
        <v>23988</v>
      </c>
      <c r="E942" s="6">
        <v>24</v>
      </c>
      <c r="F942" s="4" t="s">
        <v>14</v>
      </c>
      <c r="G942" s="4" t="s">
        <v>20220</v>
      </c>
      <c r="H942" s="6" t="s">
        <v>20221</v>
      </c>
      <c r="I942" s="4" t="s">
        <v>424</v>
      </c>
      <c r="J942" s="4" t="s">
        <v>138</v>
      </c>
      <c r="K942" s="1">
        <v>45583</v>
      </c>
      <c r="L942" s="4" t="s">
        <v>35</v>
      </c>
    </row>
    <row r="943" spans="1:12" x14ac:dyDescent="0.8">
      <c r="A943" s="4" t="s">
        <v>21615</v>
      </c>
      <c r="B943" s="4" t="s">
        <v>21616</v>
      </c>
      <c r="C943" s="4" t="s">
        <v>23806</v>
      </c>
      <c r="D943" s="4" t="s">
        <v>24331</v>
      </c>
      <c r="E943" s="6">
        <v>24</v>
      </c>
      <c r="F943" s="4" t="s">
        <v>14</v>
      </c>
      <c r="G943" s="4" t="s">
        <v>21617</v>
      </c>
      <c r="H943" s="6" t="s">
        <v>21618</v>
      </c>
      <c r="I943" s="4" t="s">
        <v>155</v>
      </c>
      <c r="J943" s="4" t="s">
        <v>92</v>
      </c>
      <c r="K943" s="1">
        <v>45604</v>
      </c>
      <c r="L943" s="4" t="s">
        <v>35</v>
      </c>
    </row>
    <row r="944" spans="1:12" x14ac:dyDescent="0.8">
      <c r="A944" s="4" t="s">
        <v>13969</v>
      </c>
      <c r="B944" s="4" t="s">
        <v>13970</v>
      </c>
      <c r="C944" s="4" t="s">
        <v>23780</v>
      </c>
      <c r="D944" s="4" t="s">
        <v>24363</v>
      </c>
      <c r="E944" s="6">
        <v>24</v>
      </c>
      <c r="F944" s="4" t="s">
        <v>29</v>
      </c>
      <c r="G944" s="4" t="s">
        <v>13971</v>
      </c>
      <c r="H944" s="6" t="s">
        <v>13972</v>
      </c>
      <c r="I944" s="4" t="s">
        <v>529</v>
      </c>
      <c r="J944" s="4" t="s">
        <v>55</v>
      </c>
      <c r="K944" s="1">
        <v>45612</v>
      </c>
      <c r="L944" s="4" t="s">
        <v>42</v>
      </c>
    </row>
    <row r="945" spans="1:12" x14ac:dyDescent="0.8">
      <c r="A945" s="4" t="s">
        <v>15490</v>
      </c>
      <c r="B945" s="4" t="s">
        <v>15491</v>
      </c>
      <c r="C945" s="4" t="s">
        <v>23881</v>
      </c>
      <c r="D945" s="4" t="s">
        <v>24764</v>
      </c>
      <c r="E945" s="6">
        <v>24</v>
      </c>
      <c r="F945" s="4" t="s">
        <v>29</v>
      </c>
      <c r="G945" s="4" t="s">
        <v>15492</v>
      </c>
      <c r="H945" s="6" t="s">
        <v>15493</v>
      </c>
      <c r="I945" s="4" t="s">
        <v>424</v>
      </c>
      <c r="K945" s="1">
        <v>45612</v>
      </c>
      <c r="L945" s="4" t="s">
        <v>35</v>
      </c>
    </row>
    <row r="946" spans="1:12" x14ac:dyDescent="0.8">
      <c r="A946" s="4" t="s">
        <v>20852</v>
      </c>
      <c r="B946" s="4" t="s">
        <v>20853</v>
      </c>
      <c r="C946" s="4" t="s">
        <v>23882</v>
      </c>
      <c r="D946" s="4" t="s">
        <v>23969</v>
      </c>
      <c r="E946" s="6">
        <v>24</v>
      </c>
      <c r="F946" s="4" t="s">
        <v>29</v>
      </c>
      <c r="G946" s="4" t="s">
        <v>25247</v>
      </c>
      <c r="H946" s="6" t="s">
        <v>20854</v>
      </c>
      <c r="J946" s="4" t="s">
        <v>48</v>
      </c>
      <c r="K946" s="1">
        <v>45644</v>
      </c>
      <c r="L946" s="4" t="s">
        <v>26</v>
      </c>
    </row>
    <row r="947" spans="1:12" x14ac:dyDescent="0.8">
      <c r="A947" s="4" t="s">
        <v>14729</v>
      </c>
      <c r="B947" s="4" t="s">
        <v>14730</v>
      </c>
      <c r="C947" s="4" t="s">
        <v>24058</v>
      </c>
      <c r="D947" s="4" t="s">
        <v>24945</v>
      </c>
      <c r="E947" s="6">
        <v>24</v>
      </c>
      <c r="F947" s="4" t="s">
        <v>382</v>
      </c>
      <c r="G947" s="4" t="s">
        <v>14731</v>
      </c>
      <c r="H947" s="6" t="s">
        <v>14732</v>
      </c>
      <c r="I947" s="4" t="s">
        <v>186</v>
      </c>
      <c r="J947" s="4" t="s">
        <v>74</v>
      </c>
      <c r="K947" s="1">
        <v>45659</v>
      </c>
      <c r="L947" s="4" t="s">
        <v>35</v>
      </c>
    </row>
    <row r="948" spans="1:12" x14ac:dyDescent="0.8">
      <c r="A948" s="4" t="s">
        <v>11788</v>
      </c>
      <c r="B948" s="4" t="s">
        <v>11789</v>
      </c>
      <c r="C948" s="4" t="s">
        <v>23746</v>
      </c>
      <c r="D948" s="4" t="s">
        <v>24445</v>
      </c>
      <c r="E948" s="6">
        <v>25</v>
      </c>
      <c r="F948" s="4" t="s">
        <v>14</v>
      </c>
      <c r="G948" s="4" t="s">
        <v>11790</v>
      </c>
      <c r="H948" s="6" t="s">
        <v>11791</v>
      </c>
      <c r="I948" s="4" t="s">
        <v>25</v>
      </c>
      <c r="J948" s="4" t="s">
        <v>19</v>
      </c>
      <c r="K948" s="1">
        <v>43897</v>
      </c>
      <c r="L948" s="4" t="s">
        <v>35</v>
      </c>
    </row>
    <row r="949" spans="1:12" x14ac:dyDescent="0.8">
      <c r="A949" s="4" t="s">
        <v>5451</v>
      </c>
      <c r="B949" s="4" t="s">
        <v>5452</v>
      </c>
      <c r="C949" s="4" t="s">
        <v>23849</v>
      </c>
      <c r="D949" s="4" t="s">
        <v>24583</v>
      </c>
      <c r="E949" s="6">
        <v>25</v>
      </c>
      <c r="F949" s="4" t="s">
        <v>14</v>
      </c>
      <c r="G949" s="4" t="s">
        <v>5453</v>
      </c>
      <c r="H949" s="6" t="s">
        <v>5454</v>
      </c>
      <c r="I949" s="4" t="s">
        <v>529</v>
      </c>
      <c r="J949" s="4" t="s">
        <v>55</v>
      </c>
      <c r="K949" s="1">
        <v>43914</v>
      </c>
      <c r="L949" s="4" t="s">
        <v>42</v>
      </c>
    </row>
    <row r="950" spans="1:12" x14ac:dyDescent="0.8">
      <c r="A950" s="4" t="s">
        <v>18339</v>
      </c>
      <c r="B950" s="4" t="s">
        <v>18340</v>
      </c>
      <c r="C950" s="4" t="s">
        <v>23745</v>
      </c>
      <c r="D950" s="4" t="s">
        <v>24844</v>
      </c>
      <c r="E950" s="6">
        <v>25</v>
      </c>
      <c r="F950" s="4" t="s">
        <v>29</v>
      </c>
      <c r="G950" s="4" t="s">
        <v>18341</v>
      </c>
      <c r="H950" s="6" t="s">
        <v>18342</v>
      </c>
      <c r="I950" s="4" t="s">
        <v>249</v>
      </c>
      <c r="J950" s="4" t="s">
        <v>55</v>
      </c>
      <c r="K950" s="1">
        <v>43922</v>
      </c>
      <c r="L950" s="4" t="s">
        <v>42</v>
      </c>
    </row>
    <row r="951" spans="1:12" x14ac:dyDescent="0.8">
      <c r="A951" s="4" t="s">
        <v>15111</v>
      </c>
      <c r="B951" s="4" t="s">
        <v>15112</v>
      </c>
      <c r="C951" s="4" t="s">
        <v>23801</v>
      </c>
      <c r="D951" s="4" t="s">
        <v>24080</v>
      </c>
      <c r="E951" s="6">
        <v>25</v>
      </c>
      <c r="F951" s="4" t="s">
        <v>108</v>
      </c>
      <c r="G951" s="4" t="s">
        <v>15113</v>
      </c>
      <c r="H951" s="6" t="s">
        <v>15114</v>
      </c>
      <c r="I951" s="4" t="s">
        <v>952</v>
      </c>
      <c r="J951" s="4" t="s">
        <v>126</v>
      </c>
      <c r="K951" s="1">
        <v>43939</v>
      </c>
      <c r="L951" s="4" t="s">
        <v>35</v>
      </c>
    </row>
    <row r="952" spans="1:12" x14ac:dyDescent="0.8">
      <c r="A952" s="4" t="s">
        <v>2414</v>
      </c>
      <c r="B952" s="4" t="s">
        <v>2415</v>
      </c>
      <c r="C952" s="4" t="s">
        <v>23890</v>
      </c>
      <c r="D952" s="4" t="s">
        <v>24213</v>
      </c>
      <c r="E952" s="6">
        <v>25</v>
      </c>
      <c r="F952" s="4" t="s">
        <v>14</v>
      </c>
      <c r="G952" s="4" t="s">
        <v>2416</v>
      </c>
      <c r="I952" s="4" t="s">
        <v>125</v>
      </c>
      <c r="J952" s="4" t="s">
        <v>126</v>
      </c>
      <c r="K952" s="1">
        <v>43990</v>
      </c>
      <c r="L952" s="4" t="s">
        <v>35</v>
      </c>
    </row>
    <row r="953" spans="1:12" x14ac:dyDescent="0.8">
      <c r="A953" s="4" t="s">
        <v>2601</v>
      </c>
      <c r="B953" s="4" t="s">
        <v>2602</v>
      </c>
      <c r="C953" s="4" t="s">
        <v>23848</v>
      </c>
      <c r="D953" s="4" t="s">
        <v>24627</v>
      </c>
      <c r="E953" s="6">
        <v>25</v>
      </c>
      <c r="F953" s="4" t="s">
        <v>14</v>
      </c>
      <c r="G953" s="4" t="s">
        <v>2603</v>
      </c>
      <c r="H953" s="6" t="s">
        <v>2604</v>
      </c>
      <c r="I953" s="4" t="s">
        <v>309</v>
      </c>
      <c r="J953" s="4" t="s">
        <v>74</v>
      </c>
      <c r="K953" s="1">
        <v>44004</v>
      </c>
      <c r="L953" s="4" t="s">
        <v>42</v>
      </c>
    </row>
    <row r="954" spans="1:12" x14ac:dyDescent="0.8">
      <c r="A954" s="4" t="s">
        <v>5960</v>
      </c>
      <c r="B954" s="4" t="s">
        <v>5961</v>
      </c>
      <c r="C954" s="4" t="s">
        <v>24129</v>
      </c>
      <c r="D954" s="4" t="s">
        <v>24369</v>
      </c>
      <c r="E954" s="6">
        <v>25</v>
      </c>
      <c r="F954" s="4" t="s">
        <v>29</v>
      </c>
      <c r="G954" s="4" t="s">
        <v>5962</v>
      </c>
      <c r="H954" s="6" t="s">
        <v>5963</v>
      </c>
      <c r="I954" s="4" t="s">
        <v>249</v>
      </c>
      <c r="J954" s="4" t="s">
        <v>55</v>
      </c>
      <c r="K954" s="1">
        <v>44010</v>
      </c>
      <c r="L954" s="4" t="s">
        <v>42</v>
      </c>
    </row>
    <row r="955" spans="1:12" x14ac:dyDescent="0.8">
      <c r="A955" s="4" t="s">
        <v>6289</v>
      </c>
      <c r="B955" s="4" t="s">
        <v>6290</v>
      </c>
      <c r="C955" s="4" t="s">
        <v>23767</v>
      </c>
      <c r="D955" s="4" t="s">
        <v>24858</v>
      </c>
      <c r="E955" s="6">
        <v>25</v>
      </c>
      <c r="F955" s="4" t="s">
        <v>108</v>
      </c>
      <c r="G955" s="4" t="s">
        <v>6291</v>
      </c>
      <c r="H955" s="6" t="s">
        <v>6292</v>
      </c>
      <c r="I955" s="4" t="s">
        <v>119</v>
      </c>
      <c r="J955" s="4" t="s">
        <v>55</v>
      </c>
      <c r="K955" s="1">
        <v>44049</v>
      </c>
      <c r="L955" s="4" t="s">
        <v>42</v>
      </c>
    </row>
    <row r="956" spans="1:12" x14ac:dyDescent="0.8">
      <c r="A956" s="4" t="s">
        <v>579</v>
      </c>
      <c r="B956" s="4" t="s">
        <v>580</v>
      </c>
      <c r="C956" s="4" t="s">
        <v>23817</v>
      </c>
      <c r="D956" s="4" t="s">
        <v>24406</v>
      </c>
      <c r="E956" s="6">
        <v>25</v>
      </c>
      <c r="F956" s="4" t="s">
        <v>14</v>
      </c>
      <c r="G956" s="4" t="s">
        <v>581</v>
      </c>
      <c r="H956" s="6" t="s">
        <v>582</v>
      </c>
      <c r="I956" s="4" t="s">
        <v>578</v>
      </c>
      <c r="J956" s="4" t="s">
        <v>113</v>
      </c>
      <c r="K956" s="1">
        <v>44056</v>
      </c>
      <c r="L956" s="4" t="s">
        <v>42</v>
      </c>
    </row>
    <row r="957" spans="1:12" x14ac:dyDescent="0.8">
      <c r="A957" s="4" t="s">
        <v>7587</v>
      </c>
      <c r="B957" s="4" t="s">
        <v>7588</v>
      </c>
      <c r="C957" s="4" t="s">
        <v>23818</v>
      </c>
      <c r="D957" s="4" t="s">
        <v>24488</v>
      </c>
      <c r="E957" s="6">
        <v>25</v>
      </c>
      <c r="F957" s="4" t="s">
        <v>14</v>
      </c>
      <c r="G957" s="4" t="s">
        <v>7589</v>
      </c>
      <c r="H957" s="6" t="s">
        <v>7590</v>
      </c>
      <c r="I957" s="4" t="s">
        <v>41</v>
      </c>
      <c r="J957" s="4" t="s">
        <v>19</v>
      </c>
      <c r="K957" s="1">
        <v>44066</v>
      </c>
      <c r="L957" s="4" t="s">
        <v>35</v>
      </c>
    </row>
    <row r="958" spans="1:12" x14ac:dyDescent="0.8">
      <c r="A958" s="4" t="s">
        <v>13276</v>
      </c>
      <c r="B958" s="4" t="s">
        <v>13277</v>
      </c>
      <c r="C958" s="4" t="s">
        <v>23806</v>
      </c>
      <c r="D958" s="4" t="s">
        <v>23924</v>
      </c>
      <c r="E958" s="6">
        <v>25</v>
      </c>
      <c r="G958" s="4" t="s">
        <v>13278</v>
      </c>
      <c r="H958" s="6" t="s">
        <v>13279</v>
      </c>
      <c r="I958" s="4" t="s">
        <v>41</v>
      </c>
      <c r="J958" s="4" t="s">
        <v>19</v>
      </c>
      <c r="K958" s="1">
        <v>44106</v>
      </c>
      <c r="L958" s="4" t="s">
        <v>35</v>
      </c>
    </row>
    <row r="959" spans="1:12" x14ac:dyDescent="0.8">
      <c r="A959" s="4" t="s">
        <v>20770</v>
      </c>
      <c r="B959" s="4" t="s">
        <v>20771</v>
      </c>
      <c r="C959" s="4" t="s">
        <v>23999</v>
      </c>
      <c r="D959" s="4" t="s">
        <v>23742</v>
      </c>
      <c r="E959" s="6">
        <v>25</v>
      </c>
      <c r="F959" s="4" t="s">
        <v>14</v>
      </c>
      <c r="G959" s="4" t="s">
        <v>20772</v>
      </c>
      <c r="H959" s="6" t="s">
        <v>20773</v>
      </c>
      <c r="I959" s="4" t="s">
        <v>424</v>
      </c>
      <c r="J959" s="4" t="s">
        <v>138</v>
      </c>
      <c r="K959" s="1">
        <v>44113</v>
      </c>
      <c r="L959" s="4" t="s">
        <v>35</v>
      </c>
    </row>
    <row r="960" spans="1:12" x14ac:dyDescent="0.8">
      <c r="A960" s="4" t="s">
        <v>17359</v>
      </c>
      <c r="B960" s="4" t="s">
        <v>17360</v>
      </c>
      <c r="C960" s="4" t="s">
        <v>23884</v>
      </c>
      <c r="D960" s="4" t="s">
        <v>24427</v>
      </c>
      <c r="E960" s="6">
        <v>25</v>
      </c>
      <c r="F960" s="4" t="s">
        <v>29</v>
      </c>
      <c r="G960" s="4" t="s">
        <v>17361</v>
      </c>
      <c r="H960" s="6" t="s">
        <v>17362</v>
      </c>
      <c r="I960" s="4" t="s">
        <v>578</v>
      </c>
      <c r="J960" s="4" t="s">
        <v>113</v>
      </c>
      <c r="K960" s="1">
        <v>44132</v>
      </c>
      <c r="L960" s="4" t="s">
        <v>42</v>
      </c>
    </row>
    <row r="961" spans="1:12" x14ac:dyDescent="0.8">
      <c r="A961" s="4" t="s">
        <v>1538</v>
      </c>
      <c r="B961" s="4" t="s">
        <v>1539</v>
      </c>
      <c r="C961" s="4" t="s">
        <v>23920</v>
      </c>
      <c r="D961" s="4" t="s">
        <v>24448</v>
      </c>
      <c r="E961" s="6">
        <v>25</v>
      </c>
      <c r="F961" s="4" t="s">
        <v>29</v>
      </c>
      <c r="G961" s="4" t="s">
        <v>1540</v>
      </c>
      <c r="I961" s="4" t="s">
        <v>390</v>
      </c>
      <c r="J961" s="4" t="s">
        <v>180</v>
      </c>
      <c r="K961" s="1">
        <v>44143</v>
      </c>
      <c r="L961" s="4" t="s">
        <v>26</v>
      </c>
    </row>
    <row r="962" spans="1:12" x14ac:dyDescent="0.8">
      <c r="A962" s="4" t="s">
        <v>13155</v>
      </c>
      <c r="B962" s="4" t="s">
        <v>13156</v>
      </c>
      <c r="C962" s="4" t="s">
        <v>23750</v>
      </c>
      <c r="D962" s="4" t="s">
        <v>24428</v>
      </c>
      <c r="E962" s="6">
        <v>25</v>
      </c>
      <c r="F962" s="4" t="s">
        <v>29</v>
      </c>
      <c r="G962" s="4" t="s">
        <v>13157</v>
      </c>
      <c r="H962" s="6" t="s">
        <v>13158</v>
      </c>
      <c r="I962" s="4" t="s">
        <v>260</v>
      </c>
      <c r="J962" s="4" t="s">
        <v>113</v>
      </c>
      <c r="K962" s="1">
        <v>44150</v>
      </c>
      <c r="L962" s="4" t="s">
        <v>35</v>
      </c>
    </row>
    <row r="963" spans="1:12" x14ac:dyDescent="0.8">
      <c r="A963" s="4" t="s">
        <v>17008</v>
      </c>
      <c r="B963" s="4" t="s">
        <v>17009</v>
      </c>
      <c r="C963" s="4" t="s">
        <v>24293</v>
      </c>
      <c r="D963" s="4" t="s">
        <v>24671</v>
      </c>
      <c r="E963" s="6">
        <v>25</v>
      </c>
      <c r="F963" s="4" t="s">
        <v>14</v>
      </c>
      <c r="G963" s="4" t="s">
        <v>17010</v>
      </c>
      <c r="H963" s="6" t="s">
        <v>17011</v>
      </c>
      <c r="I963" s="4" t="s">
        <v>220</v>
      </c>
      <c r="J963" s="4" t="s">
        <v>221</v>
      </c>
      <c r="K963" s="1">
        <v>44175</v>
      </c>
      <c r="L963" s="4" t="s">
        <v>26</v>
      </c>
    </row>
    <row r="964" spans="1:12" x14ac:dyDescent="0.8">
      <c r="A964" s="4" t="s">
        <v>17134</v>
      </c>
      <c r="B964" s="4" t="s">
        <v>17135</v>
      </c>
      <c r="C964" s="4" t="s">
        <v>23947</v>
      </c>
      <c r="D964" s="4" t="s">
        <v>25119</v>
      </c>
      <c r="E964" s="6">
        <v>25</v>
      </c>
      <c r="F964" s="4" t="s">
        <v>14</v>
      </c>
      <c r="G964" s="4" t="s">
        <v>17136</v>
      </c>
      <c r="H964" s="6" t="s">
        <v>17137</v>
      </c>
      <c r="I964" s="4" t="s">
        <v>746</v>
      </c>
      <c r="J964" s="4" t="s">
        <v>145</v>
      </c>
      <c r="K964" s="1">
        <v>44188</v>
      </c>
      <c r="L964" s="4" t="s">
        <v>26</v>
      </c>
    </row>
    <row r="965" spans="1:12" x14ac:dyDescent="0.8">
      <c r="A965" s="4" t="s">
        <v>4374</v>
      </c>
      <c r="B965" s="4" t="s">
        <v>4375</v>
      </c>
      <c r="C965" s="4" t="s">
        <v>24021</v>
      </c>
      <c r="D965" s="4" t="s">
        <v>24518</v>
      </c>
      <c r="E965" s="6">
        <v>25</v>
      </c>
      <c r="F965" s="4" t="s">
        <v>29</v>
      </c>
      <c r="G965" s="4" t="s">
        <v>4376</v>
      </c>
      <c r="H965" s="6" t="s">
        <v>4377</v>
      </c>
      <c r="I965" s="4" t="s">
        <v>309</v>
      </c>
      <c r="J965" s="4" t="s">
        <v>74</v>
      </c>
      <c r="K965" s="1">
        <v>44193</v>
      </c>
      <c r="L965" s="4" t="s">
        <v>42</v>
      </c>
    </row>
    <row r="966" spans="1:12" x14ac:dyDescent="0.8">
      <c r="A966" s="4" t="s">
        <v>7695</v>
      </c>
      <c r="B966" s="4" t="s">
        <v>7696</v>
      </c>
      <c r="C966" s="4" t="s">
        <v>23981</v>
      </c>
      <c r="D966" s="4" t="s">
        <v>24084</v>
      </c>
      <c r="E966" s="6">
        <v>25</v>
      </c>
      <c r="F966" s="4" t="s">
        <v>29</v>
      </c>
      <c r="G966" s="4" t="s">
        <v>7697</v>
      </c>
      <c r="H966" s="6" t="s">
        <v>7698</v>
      </c>
      <c r="I966" s="4" t="s">
        <v>309</v>
      </c>
      <c r="J966" s="4" t="s">
        <v>74</v>
      </c>
      <c r="K966" s="1">
        <v>44201</v>
      </c>
      <c r="L966" s="4" t="s">
        <v>35</v>
      </c>
    </row>
    <row r="967" spans="1:12" x14ac:dyDescent="0.8">
      <c r="A967" s="4" t="s">
        <v>9616</v>
      </c>
      <c r="B967" s="4" t="s">
        <v>9617</v>
      </c>
      <c r="C967" s="4" t="s">
        <v>23746</v>
      </c>
      <c r="D967" s="4" t="s">
        <v>24507</v>
      </c>
      <c r="E967" s="6">
        <v>25</v>
      </c>
      <c r="F967" s="4" t="s">
        <v>14</v>
      </c>
      <c r="G967" s="4" t="s">
        <v>9618</v>
      </c>
      <c r="H967" s="6" t="s">
        <v>9619</v>
      </c>
      <c r="I967" s="4" t="s">
        <v>41</v>
      </c>
      <c r="J967" s="4" t="s">
        <v>19</v>
      </c>
      <c r="K967" s="1">
        <v>44212</v>
      </c>
      <c r="L967" s="4" t="s">
        <v>42</v>
      </c>
    </row>
    <row r="968" spans="1:12" x14ac:dyDescent="0.8">
      <c r="A968" s="4" t="s">
        <v>16240</v>
      </c>
      <c r="B968" s="4" t="s">
        <v>16241</v>
      </c>
      <c r="C968" s="4" t="s">
        <v>23981</v>
      </c>
      <c r="D968" s="4" t="s">
        <v>24381</v>
      </c>
      <c r="E968" s="6">
        <v>25</v>
      </c>
      <c r="F968" s="4" t="s">
        <v>108</v>
      </c>
      <c r="G968" s="4" t="s">
        <v>16242</v>
      </c>
      <c r="I968" s="4" t="s">
        <v>47</v>
      </c>
      <c r="J968" s="4" t="s">
        <v>48</v>
      </c>
      <c r="K968" s="1">
        <v>44217</v>
      </c>
      <c r="L968" s="4" t="s">
        <v>42</v>
      </c>
    </row>
    <row r="969" spans="1:12" x14ac:dyDescent="0.8">
      <c r="A969" s="4" t="s">
        <v>8597</v>
      </c>
      <c r="B969" s="4" t="s">
        <v>8598</v>
      </c>
      <c r="C969" s="4" t="s">
        <v>23778</v>
      </c>
      <c r="D969" s="4" t="s">
        <v>24336</v>
      </c>
      <c r="E969" s="6">
        <v>25</v>
      </c>
      <c r="F969" s="4" t="s">
        <v>29</v>
      </c>
      <c r="G969" s="4" t="s">
        <v>8599</v>
      </c>
      <c r="H969" s="6" t="s">
        <v>8600</v>
      </c>
      <c r="I969" s="4" t="s">
        <v>80</v>
      </c>
      <c r="J969" s="4" t="s">
        <v>74</v>
      </c>
      <c r="K969" s="1">
        <v>44231</v>
      </c>
      <c r="L969" s="4" t="s">
        <v>35</v>
      </c>
    </row>
    <row r="970" spans="1:12" x14ac:dyDescent="0.8">
      <c r="A970" s="4" t="s">
        <v>16998</v>
      </c>
      <c r="B970" s="4" t="s">
        <v>16999</v>
      </c>
      <c r="C970" s="4" t="s">
        <v>23906</v>
      </c>
      <c r="D970" s="4" t="s">
        <v>24580</v>
      </c>
      <c r="E970" s="6">
        <v>25</v>
      </c>
      <c r="F970" s="4" t="s">
        <v>29</v>
      </c>
      <c r="G970" s="4" t="s">
        <v>17000</v>
      </c>
      <c r="H970" s="6" t="s">
        <v>17001</v>
      </c>
      <c r="I970" s="4" t="s">
        <v>227</v>
      </c>
      <c r="J970" s="4" t="s">
        <v>221</v>
      </c>
      <c r="K970" s="1">
        <v>44262</v>
      </c>
      <c r="L970" s="4" t="s">
        <v>35</v>
      </c>
    </row>
    <row r="971" spans="1:12" x14ac:dyDescent="0.8">
      <c r="A971" s="4" t="s">
        <v>484</v>
      </c>
      <c r="B971" s="4" t="s">
        <v>485</v>
      </c>
      <c r="C971" s="4" t="s">
        <v>23806</v>
      </c>
      <c r="D971" s="4" t="s">
        <v>24394</v>
      </c>
      <c r="E971" s="6">
        <v>25</v>
      </c>
      <c r="G971" s="4" t="s">
        <v>486</v>
      </c>
      <c r="H971" s="6" t="s">
        <v>487</v>
      </c>
      <c r="I971" s="4" t="s">
        <v>489</v>
      </c>
      <c r="J971" s="4" t="s">
        <v>34</v>
      </c>
      <c r="K971" s="1">
        <v>44264</v>
      </c>
      <c r="L971" s="4" t="s">
        <v>35</v>
      </c>
    </row>
    <row r="972" spans="1:12" x14ac:dyDescent="0.8">
      <c r="A972" s="4" t="s">
        <v>11841</v>
      </c>
      <c r="B972" s="4" t="s">
        <v>11842</v>
      </c>
      <c r="C972" s="4" t="s">
        <v>23818</v>
      </c>
      <c r="D972" s="4" t="s">
        <v>24829</v>
      </c>
      <c r="E972" s="6">
        <v>25</v>
      </c>
      <c r="F972" s="4" t="s">
        <v>14</v>
      </c>
      <c r="G972" s="4" t="s">
        <v>11843</v>
      </c>
      <c r="H972" s="6">
        <v>3544851206</v>
      </c>
      <c r="I972" s="4" t="s">
        <v>691</v>
      </c>
      <c r="J972" s="4" t="s">
        <v>48</v>
      </c>
      <c r="K972" s="1">
        <v>44289</v>
      </c>
      <c r="L972" s="4" t="s">
        <v>35</v>
      </c>
    </row>
    <row r="973" spans="1:12" x14ac:dyDescent="0.8">
      <c r="A973" s="4" t="s">
        <v>17111</v>
      </c>
      <c r="B973" s="4" t="s">
        <v>17112</v>
      </c>
      <c r="C973" s="4" t="s">
        <v>23751</v>
      </c>
      <c r="D973" s="4" t="s">
        <v>24376</v>
      </c>
      <c r="E973" s="6">
        <v>25</v>
      </c>
      <c r="F973" s="4" t="s">
        <v>29</v>
      </c>
      <c r="G973" s="4" t="s">
        <v>17113</v>
      </c>
      <c r="H973" s="6">
        <v>8462765505</v>
      </c>
      <c r="I973" s="4" t="s">
        <v>1049</v>
      </c>
      <c r="J973" s="4" t="s">
        <v>48</v>
      </c>
      <c r="K973" s="1">
        <v>44295</v>
      </c>
      <c r="L973" s="4" t="s">
        <v>42</v>
      </c>
    </row>
    <row r="974" spans="1:12" x14ac:dyDescent="0.8">
      <c r="A974" s="4" t="s">
        <v>17734</v>
      </c>
      <c r="B974" s="4" t="s">
        <v>17735</v>
      </c>
      <c r="C974" s="4" t="s">
        <v>23745</v>
      </c>
      <c r="D974" s="4" t="s">
        <v>24715</v>
      </c>
      <c r="E974" s="6">
        <v>25</v>
      </c>
      <c r="F974" s="4" t="s">
        <v>29</v>
      </c>
      <c r="G974" s="4" t="s">
        <v>17736</v>
      </c>
      <c r="H974" s="6" t="s">
        <v>17737</v>
      </c>
      <c r="I974" s="4" t="s">
        <v>91</v>
      </c>
      <c r="J974" s="4" t="s">
        <v>92</v>
      </c>
      <c r="K974" s="1">
        <v>44305</v>
      </c>
      <c r="L974" s="4" t="s">
        <v>35</v>
      </c>
    </row>
    <row r="975" spans="1:12" x14ac:dyDescent="0.8">
      <c r="A975" s="4" t="s">
        <v>15251</v>
      </c>
      <c r="B975" s="4" t="s">
        <v>15252</v>
      </c>
      <c r="C975" s="4" t="s">
        <v>23811</v>
      </c>
      <c r="D975" s="4" t="s">
        <v>24802</v>
      </c>
      <c r="E975" s="6">
        <v>25</v>
      </c>
      <c r="F975" s="4" t="s">
        <v>14</v>
      </c>
      <c r="G975" s="4" t="s">
        <v>15253</v>
      </c>
      <c r="H975" s="6" t="s">
        <v>15254</v>
      </c>
      <c r="I975" s="4" t="s">
        <v>489</v>
      </c>
      <c r="J975" s="4" t="s">
        <v>34</v>
      </c>
      <c r="K975" s="1">
        <v>44307</v>
      </c>
      <c r="L975" s="4" t="s">
        <v>42</v>
      </c>
    </row>
    <row r="976" spans="1:12" x14ac:dyDescent="0.8">
      <c r="A976" s="4" t="s">
        <v>11758</v>
      </c>
      <c r="B976" s="4" t="s">
        <v>11759</v>
      </c>
      <c r="C976" s="4" t="s">
        <v>24010</v>
      </c>
      <c r="D976" s="4" t="s">
        <v>24344</v>
      </c>
      <c r="E976" s="6">
        <v>25</v>
      </c>
      <c r="F976" s="4" t="s">
        <v>29</v>
      </c>
      <c r="G976" s="4" t="s">
        <v>11760</v>
      </c>
      <c r="H976" s="6" t="s">
        <v>11761</v>
      </c>
      <c r="I976" s="4" t="s">
        <v>25</v>
      </c>
      <c r="J976" s="4" t="s">
        <v>19</v>
      </c>
      <c r="K976" s="1">
        <v>44309</v>
      </c>
      <c r="L976" s="4" t="s">
        <v>42</v>
      </c>
    </row>
    <row r="977" spans="1:12" x14ac:dyDescent="0.8">
      <c r="A977" s="4" t="s">
        <v>17933</v>
      </c>
      <c r="B977" s="4" t="s">
        <v>17934</v>
      </c>
      <c r="C977" s="4" t="s">
        <v>23886</v>
      </c>
      <c r="D977" s="4" t="s">
        <v>24396</v>
      </c>
      <c r="E977" s="6">
        <v>25</v>
      </c>
      <c r="F977" s="4" t="s">
        <v>29</v>
      </c>
      <c r="G977" s="4" t="s">
        <v>17935</v>
      </c>
      <c r="I977" s="4" t="s">
        <v>529</v>
      </c>
      <c r="K977" s="1">
        <v>44322</v>
      </c>
      <c r="L977" s="4" t="s">
        <v>42</v>
      </c>
    </row>
    <row r="978" spans="1:12" x14ac:dyDescent="0.8">
      <c r="A978" s="4" t="s">
        <v>1816</v>
      </c>
      <c r="B978" s="4" t="s">
        <v>1817</v>
      </c>
      <c r="C978" s="4" t="s">
        <v>23944</v>
      </c>
      <c r="D978" s="4" t="s">
        <v>24554</v>
      </c>
      <c r="E978" s="6">
        <v>25</v>
      </c>
      <c r="F978" s="4" t="s">
        <v>29</v>
      </c>
      <c r="G978" s="4" t="s">
        <v>1818</v>
      </c>
      <c r="H978" s="6" t="s">
        <v>1819</v>
      </c>
      <c r="I978" s="4" t="s">
        <v>199</v>
      </c>
      <c r="J978" s="4" t="s">
        <v>74</v>
      </c>
      <c r="K978" s="1">
        <v>44354</v>
      </c>
      <c r="L978" s="4" t="s">
        <v>35</v>
      </c>
    </row>
    <row r="979" spans="1:12" x14ac:dyDescent="0.8">
      <c r="A979" s="4" t="s">
        <v>22794</v>
      </c>
      <c r="B979" s="4" t="s">
        <v>22795</v>
      </c>
      <c r="C979" s="4" t="s">
        <v>23806</v>
      </c>
      <c r="D979" s="4" t="s">
        <v>24376</v>
      </c>
      <c r="E979" s="6">
        <v>25</v>
      </c>
      <c r="F979" s="4" t="s">
        <v>382</v>
      </c>
      <c r="G979" s="4" t="s">
        <v>22796</v>
      </c>
      <c r="H979" s="6" t="s">
        <v>22797</v>
      </c>
      <c r="I979" s="4" t="s">
        <v>320</v>
      </c>
      <c r="J979" s="4" t="s">
        <v>138</v>
      </c>
      <c r="K979" s="1">
        <v>44356</v>
      </c>
      <c r="L979" s="4" t="s">
        <v>35</v>
      </c>
    </row>
    <row r="980" spans="1:12" x14ac:dyDescent="0.8">
      <c r="A980" s="4" t="s">
        <v>20518</v>
      </c>
      <c r="B980" s="4" t="s">
        <v>20519</v>
      </c>
      <c r="C980" s="4" t="s">
        <v>24112</v>
      </c>
      <c r="D980" s="4" t="s">
        <v>24816</v>
      </c>
      <c r="E980" s="6">
        <v>25</v>
      </c>
      <c r="F980" s="4" t="s">
        <v>29</v>
      </c>
      <c r="G980" s="4" t="s">
        <v>20520</v>
      </c>
      <c r="H980" s="6" t="s">
        <v>20521</v>
      </c>
      <c r="I980" s="4" t="s">
        <v>932</v>
      </c>
      <c r="J980" s="4" t="s">
        <v>126</v>
      </c>
      <c r="K980" s="1">
        <v>44386</v>
      </c>
      <c r="L980" s="4" t="s">
        <v>42</v>
      </c>
    </row>
    <row r="981" spans="1:12" x14ac:dyDescent="0.8">
      <c r="A981" s="4" t="s">
        <v>4170</v>
      </c>
      <c r="B981" s="4" t="s">
        <v>4171</v>
      </c>
      <c r="C981" s="4" t="s">
        <v>24076</v>
      </c>
      <c r="D981" s="4" t="s">
        <v>24428</v>
      </c>
      <c r="E981" s="6">
        <v>25</v>
      </c>
      <c r="F981" s="4" t="s">
        <v>29</v>
      </c>
      <c r="G981" s="4" t="s">
        <v>4172</v>
      </c>
      <c r="H981" s="6" t="s">
        <v>4173</v>
      </c>
      <c r="I981" s="4" t="s">
        <v>952</v>
      </c>
      <c r="J981" s="4" t="s">
        <v>126</v>
      </c>
      <c r="K981" s="1">
        <v>44386</v>
      </c>
      <c r="L981" s="4" t="s">
        <v>26</v>
      </c>
    </row>
    <row r="982" spans="1:12" x14ac:dyDescent="0.8">
      <c r="A982" s="4" t="s">
        <v>3659</v>
      </c>
      <c r="B982" s="4" t="s">
        <v>3660</v>
      </c>
      <c r="C982" s="4" t="s">
        <v>23999</v>
      </c>
      <c r="D982" s="4" t="s">
        <v>24656</v>
      </c>
      <c r="E982" s="6">
        <v>25</v>
      </c>
      <c r="F982" s="4" t="s">
        <v>14</v>
      </c>
      <c r="G982" s="4" t="s">
        <v>3661</v>
      </c>
      <c r="H982" s="6" t="s">
        <v>3662</v>
      </c>
      <c r="I982" s="4" t="s">
        <v>167</v>
      </c>
      <c r="J982" s="4" t="s">
        <v>138</v>
      </c>
      <c r="K982" s="1">
        <v>44393</v>
      </c>
      <c r="L982" s="4" t="s">
        <v>35</v>
      </c>
    </row>
    <row r="983" spans="1:12" x14ac:dyDescent="0.8">
      <c r="A983" s="4" t="s">
        <v>18707</v>
      </c>
      <c r="B983" s="4" t="s">
        <v>18708</v>
      </c>
      <c r="C983" s="4" t="s">
        <v>23801</v>
      </c>
      <c r="D983" s="4" t="s">
        <v>24615</v>
      </c>
      <c r="E983" s="6">
        <v>25</v>
      </c>
      <c r="F983" s="4" t="s">
        <v>14</v>
      </c>
      <c r="G983" s="4" t="s">
        <v>18709</v>
      </c>
      <c r="H983" s="6" t="s">
        <v>18710</v>
      </c>
      <c r="J983" s="4" t="s">
        <v>138</v>
      </c>
      <c r="K983" s="1">
        <v>44401</v>
      </c>
      <c r="L983" s="4" t="s">
        <v>35</v>
      </c>
    </row>
    <row r="984" spans="1:12" x14ac:dyDescent="0.8">
      <c r="A984" s="4" t="s">
        <v>7481</v>
      </c>
      <c r="B984" s="4" t="s">
        <v>7482</v>
      </c>
      <c r="C984" s="4" t="s">
        <v>23767</v>
      </c>
      <c r="D984" s="4" t="s">
        <v>24348</v>
      </c>
      <c r="E984" s="6">
        <v>25</v>
      </c>
      <c r="F984" s="4" t="s">
        <v>29</v>
      </c>
      <c r="G984" s="4" t="s">
        <v>7483</v>
      </c>
      <c r="H984" s="6">
        <v>6097166595</v>
      </c>
      <c r="I984" s="4" t="s">
        <v>155</v>
      </c>
      <c r="J984" s="4" t="s">
        <v>92</v>
      </c>
      <c r="K984" s="1">
        <v>44414</v>
      </c>
      <c r="L984" s="4" t="s">
        <v>35</v>
      </c>
    </row>
    <row r="985" spans="1:12" x14ac:dyDescent="0.8">
      <c r="A985" s="4" t="s">
        <v>16931</v>
      </c>
      <c r="B985" s="4" t="s">
        <v>16932</v>
      </c>
      <c r="C985" s="4" t="s">
        <v>23945</v>
      </c>
      <c r="D985" s="4" t="s">
        <v>24500</v>
      </c>
      <c r="E985" s="6">
        <v>25</v>
      </c>
      <c r="F985" s="4" t="s">
        <v>29</v>
      </c>
      <c r="G985" s="4" t="s">
        <v>16933</v>
      </c>
      <c r="H985" s="6" t="s">
        <v>16934</v>
      </c>
      <c r="I985" s="4" t="s">
        <v>796</v>
      </c>
      <c r="J985" s="4" t="s">
        <v>19</v>
      </c>
      <c r="K985" s="1">
        <v>44431</v>
      </c>
      <c r="L985" s="4" t="s">
        <v>35</v>
      </c>
    </row>
    <row r="986" spans="1:12" x14ac:dyDescent="0.8">
      <c r="A986" s="4" t="s">
        <v>13373</v>
      </c>
      <c r="B986" s="4" t="s">
        <v>13374</v>
      </c>
      <c r="C986" s="4" t="s">
        <v>23953</v>
      </c>
      <c r="D986" s="4" t="s">
        <v>25048</v>
      </c>
      <c r="E986" s="6">
        <v>25</v>
      </c>
      <c r="F986" s="4" t="s">
        <v>29</v>
      </c>
      <c r="G986" s="4" t="s">
        <v>13375</v>
      </c>
      <c r="H986" s="6" t="s">
        <v>13376</v>
      </c>
      <c r="I986" s="4" t="s">
        <v>1049</v>
      </c>
      <c r="J986" s="4" t="s">
        <v>48</v>
      </c>
      <c r="K986" s="1">
        <v>44438</v>
      </c>
      <c r="L986" s="4" t="s">
        <v>35</v>
      </c>
    </row>
    <row r="987" spans="1:12" x14ac:dyDescent="0.8">
      <c r="A987" s="4" t="s">
        <v>22904</v>
      </c>
      <c r="B987" s="4" t="s">
        <v>22905</v>
      </c>
      <c r="C987" s="4" t="s">
        <v>23740</v>
      </c>
      <c r="D987" s="4" t="s">
        <v>24529</v>
      </c>
      <c r="E987" s="6">
        <v>25</v>
      </c>
      <c r="F987" s="4" t="s">
        <v>14</v>
      </c>
      <c r="G987" s="4" t="s">
        <v>22906</v>
      </c>
      <c r="H987" s="6" t="s">
        <v>22907</v>
      </c>
      <c r="I987" s="4" t="s">
        <v>244</v>
      </c>
      <c r="J987" s="4" t="s">
        <v>221</v>
      </c>
      <c r="K987" s="1">
        <v>44443</v>
      </c>
      <c r="L987" s="4" t="s">
        <v>35</v>
      </c>
    </row>
    <row r="988" spans="1:12" x14ac:dyDescent="0.8">
      <c r="A988" s="4" t="s">
        <v>3314</v>
      </c>
      <c r="B988" s="4" t="s">
        <v>3315</v>
      </c>
      <c r="C988" s="4" t="s">
        <v>23764</v>
      </c>
      <c r="D988" s="4" t="s">
        <v>24685</v>
      </c>
      <c r="E988" s="6">
        <v>25</v>
      </c>
      <c r="G988" s="4" t="s">
        <v>3316</v>
      </c>
      <c r="H988" s="6" t="s">
        <v>3317</v>
      </c>
      <c r="I988" s="4" t="s">
        <v>41</v>
      </c>
      <c r="J988" s="4" t="s">
        <v>19</v>
      </c>
      <c r="K988" s="1">
        <v>44451</v>
      </c>
      <c r="L988" s="4" t="s">
        <v>35</v>
      </c>
    </row>
    <row r="989" spans="1:12" x14ac:dyDescent="0.8">
      <c r="A989" s="4" t="s">
        <v>1705</v>
      </c>
      <c r="B989" s="4" t="s">
        <v>1706</v>
      </c>
      <c r="C989" s="4" t="s">
        <v>23778</v>
      </c>
      <c r="D989" s="4" t="s">
        <v>23883</v>
      </c>
      <c r="E989" s="6">
        <v>25</v>
      </c>
      <c r="G989" s="4" t="s">
        <v>1707</v>
      </c>
      <c r="H989" s="6" t="s">
        <v>1708</v>
      </c>
      <c r="I989" s="4" t="s">
        <v>18</v>
      </c>
      <c r="J989" s="4" t="s">
        <v>19</v>
      </c>
      <c r="K989" s="1">
        <v>44454</v>
      </c>
      <c r="L989" s="4" t="s">
        <v>35</v>
      </c>
    </row>
    <row r="990" spans="1:12" x14ac:dyDescent="0.8">
      <c r="A990" s="4" t="s">
        <v>10938</v>
      </c>
      <c r="B990" s="4" t="s">
        <v>10939</v>
      </c>
      <c r="C990" s="4" t="s">
        <v>23999</v>
      </c>
      <c r="D990" s="4" t="s">
        <v>24997</v>
      </c>
      <c r="E990" s="6">
        <v>25</v>
      </c>
      <c r="F990" s="4" t="s">
        <v>14</v>
      </c>
      <c r="G990" s="4" t="s">
        <v>10940</v>
      </c>
      <c r="H990" s="6" t="s">
        <v>10941</v>
      </c>
      <c r="I990" s="4" t="s">
        <v>18</v>
      </c>
      <c r="J990" s="4" t="s">
        <v>19</v>
      </c>
      <c r="K990" s="1">
        <v>44456</v>
      </c>
      <c r="L990" s="4" t="s">
        <v>26</v>
      </c>
    </row>
    <row r="991" spans="1:12" x14ac:dyDescent="0.8">
      <c r="A991" s="4" t="s">
        <v>16823</v>
      </c>
      <c r="B991" s="4" t="s">
        <v>16824</v>
      </c>
      <c r="C991" s="4" t="s">
        <v>23829</v>
      </c>
      <c r="D991" s="4" t="s">
        <v>25025</v>
      </c>
      <c r="E991" s="6">
        <v>25</v>
      </c>
      <c r="F991" s="4" t="s">
        <v>29</v>
      </c>
      <c r="G991" s="4" t="s">
        <v>25238</v>
      </c>
      <c r="H991" s="6" t="s">
        <v>16825</v>
      </c>
      <c r="I991" s="4" t="s">
        <v>558</v>
      </c>
      <c r="K991" s="1">
        <v>44476</v>
      </c>
      <c r="L991" s="4" t="s">
        <v>35</v>
      </c>
    </row>
    <row r="992" spans="1:12" x14ac:dyDescent="0.8">
      <c r="A992" s="4" t="s">
        <v>14103</v>
      </c>
      <c r="B992" s="4" t="s">
        <v>14104</v>
      </c>
      <c r="C992" s="4" t="s">
        <v>24056</v>
      </c>
      <c r="D992" s="4" t="s">
        <v>24681</v>
      </c>
      <c r="E992" s="6">
        <v>25</v>
      </c>
      <c r="F992" s="4" t="s">
        <v>29</v>
      </c>
      <c r="G992" s="4" t="s">
        <v>14105</v>
      </c>
      <c r="H992" s="6" t="s">
        <v>14106</v>
      </c>
      <c r="I992" s="4" t="s">
        <v>558</v>
      </c>
      <c r="K992" s="1">
        <v>44482</v>
      </c>
      <c r="L992" s="4" t="s">
        <v>35</v>
      </c>
    </row>
    <row r="993" spans="1:12" x14ac:dyDescent="0.8">
      <c r="A993" s="4" t="s">
        <v>1893</v>
      </c>
      <c r="B993" s="4" t="s">
        <v>1894</v>
      </c>
      <c r="C993" s="4" t="s">
        <v>23951</v>
      </c>
      <c r="D993" s="4" t="s">
        <v>24563</v>
      </c>
      <c r="E993" s="6">
        <v>25</v>
      </c>
      <c r="F993" s="4" t="s">
        <v>14</v>
      </c>
      <c r="G993" s="4" t="s">
        <v>1895</v>
      </c>
      <c r="H993" s="6" t="s">
        <v>1896</v>
      </c>
      <c r="I993" s="4" t="s">
        <v>867</v>
      </c>
      <c r="J993" s="4" t="s">
        <v>99</v>
      </c>
      <c r="K993" s="1">
        <v>44501</v>
      </c>
      <c r="L993" s="4" t="s">
        <v>35</v>
      </c>
    </row>
    <row r="994" spans="1:12" x14ac:dyDescent="0.8">
      <c r="A994" s="4" t="s">
        <v>9454</v>
      </c>
      <c r="B994" s="4" t="s">
        <v>9455</v>
      </c>
      <c r="C994" s="4" t="s">
        <v>23845</v>
      </c>
      <c r="D994" s="4" t="s">
        <v>24956</v>
      </c>
      <c r="E994" s="6">
        <v>25</v>
      </c>
      <c r="F994" s="4" t="s">
        <v>29</v>
      </c>
      <c r="G994" s="4" t="s">
        <v>9456</v>
      </c>
      <c r="H994" s="6" t="s">
        <v>9457</v>
      </c>
      <c r="I994" s="4" t="s">
        <v>529</v>
      </c>
      <c r="J994" s="4" t="s">
        <v>55</v>
      </c>
      <c r="K994" s="1">
        <v>44513</v>
      </c>
      <c r="L994" s="4" t="s">
        <v>42</v>
      </c>
    </row>
    <row r="995" spans="1:12" x14ac:dyDescent="0.8">
      <c r="A995" s="4" t="s">
        <v>2697</v>
      </c>
      <c r="B995" s="4" t="s">
        <v>2698</v>
      </c>
      <c r="C995" s="4" t="s">
        <v>23782</v>
      </c>
      <c r="D995" s="4" t="s">
        <v>24639</v>
      </c>
      <c r="E995" s="6">
        <v>25</v>
      </c>
      <c r="F995" s="4" t="s">
        <v>29</v>
      </c>
      <c r="G995" s="4" t="s">
        <v>2699</v>
      </c>
      <c r="H995" s="6">
        <v>7663626705</v>
      </c>
      <c r="I995" s="4" t="s">
        <v>249</v>
      </c>
      <c r="J995" s="4" t="s">
        <v>55</v>
      </c>
      <c r="K995" s="1">
        <v>44524</v>
      </c>
      <c r="L995" s="4" t="s">
        <v>42</v>
      </c>
    </row>
    <row r="996" spans="1:12" x14ac:dyDescent="0.8">
      <c r="A996" s="4" t="s">
        <v>6688</v>
      </c>
      <c r="B996" s="4" t="s">
        <v>6689</v>
      </c>
      <c r="C996" s="4" t="s">
        <v>23746</v>
      </c>
      <c r="D996" s="4" t="s">
        <v>24453</v>
      </c>
      <c r="E996" s="6">
        <v>25</v>
      </c>
      <c r="F996" s="4" t="s">
        <v>14</v>
      </c>
      <c r="G996" s="4" t="s">
        <v>6690</v>
      </c>
      <c r="H996" s="6" t="s">
        <v>6691</v>
      </c>
      <c r="I996" s="4" t="s">
        <v>350</v>
      </c>
      <c r="J996" s="4" t="s">
        <v>34</v>
      </c>
      <c r="K996" s="1">
        <v>44536</v>
      </c>
      <c r="L996" s="4" t="s">
        <v>35</v>
      </c>
    </row>
    <row r="997" spans="1:12" x14ac:dyDescent="0.8">
      <c r="A997" s="4" t="s">
        <v>5674</v>
      </c>
      <c r="B997" s="4" t="s">
        <v>5675</v>
      </c>
      <c r="C997" s="4" t="s">
        <v>23890</v>
      </c>
      <c r="D997" s="4" t="s">
        <v>24352</v>
      </c>
      <c r="E997" s="6">
        <v>25</v>
      </c>
      <c r="F997" s="4" t="s">
        <v>14</v>
      </c>
      <c r="G997" s="4" t="s">
        <v>5676</v>
      </c>
      <c r="H997" s="6" t="s">
        <v>5677</v>
      </c>
      <c r="I997" s="4" t="s">
        <v>249</v>
      </c>
      <c r="J997" s="4" t="s">
        <v>55</v>
      </c>
      <c r="K997" s="1">
        <v>44540</v>
      </c>
      <c r="L997" s="4" t="s">
        <v>42</v>
      </c>
    </row>
    <row r="998" spans="1:12" x14ac:dyDescent="0.8">
      <c r="A998" s="4" t="s">
        <v>10248</v>
      </c>
      <c r="B998" s="4" t="s">
        <v>10249</v>
      </c>
      <c r="C998" s="4" t="s">
        <v>24230</v>
      </c>
      <c r="D998" s="4" t="s">
        <v>24979</v>
      </c>
      <c r="E998" s="6">
        <v>25</v>
      </c>
      <c r="F998" s="4" t="s">
        <v>29</v>
      </c>
      <c r="G998" s="4" t="s">
        <v>10250</v>
      </c>
      <c r="H998" s="6">
        <f>1-235-391-4612</f>
        <v>-5237</v>
      </c>
      <c r="I998" s="4" t="s">
        <v>1448</v>
      </c>
      <c r="J998" s="4" t="s">
        <v>193</v>
      </c>
      <c r="K998" s="1">
        <v>44542</v>
      </c>
      <c r="L998" s="4" t="s">
        <v>35</v>
      </c>
    </row>
    <row r="999" spans="1:12" x14ac:dyDescent="0.8">
      <c r="A999" s="4" t="s">
        <v>16728</v>
      </c>
      <c r="B999" s="4" t="s">
        <v>16729</v>
      </c>
      <c r="C999" s="4" t="s">
        <v>23745</v>
      </c>
      <c r="D999" s="4" t="s">
        <v>24330</v>
      </c>
      <c r="E999" s="6">
        <v>25</v>
      </c>
      <c r="F999" s="4" t="s">
        <v>29</v>
      </c>
      <c r="G999" s="4" t="s">
        <v>16730</v>
      </c>
      <c r="H999" s="6" t="s">
        <v>16731</v>
      </c>
      <c r="I999" s="4" t="s">
        <v>199</v>
      </c>
      <c r="J999" s="4" t="s">
        <v>74</v>
      </c>
      <c r="K999" s="1">
        <v>44572</v>
      </c>
      <c r="L999" s="4" t="s">
        <v>42</v>
      </c>
    </row>
    <row r="1000" spans="1:12" x14ac:dyDescent="0.8">
      <c r="A1000" s="4" t="s">
        <v>12344</v>
      </c>
      <c r="B1000" s="4" t="s">
        <v>12345</v>
      </c>
      <c r="C1000" s="4" t="s">
        <v>24137</v>
      </c>
      <c r="D1000" s="4" t="s">
        <v>25031</v>
      </c>
      <c r="E1000" s="6">
        <v>25</v>
      </c>
      <c r="F1000" s="4" t="s">
        <v>29</v>
      </c>
      <c r="G1000" s="4" t="s">
        <v>12346</v>
      </c>
      <c r="H1000" s="6" t="s">
        <v>12347</v>
      </c>
      <c r="I1000" s="4" t="s">
        <v>238</v>
      </c>
      <c r="J1000" s="4" t="s">
        <v>48</v>
      </c>
      <c r="K1000" s="1">
        <v>44582</v>
      </c>
      <c r="L1000" s="4" t="s">
        <v>35</v>
      </c>
    </row>
    <row r="1001" spans="1:12" x14ac:dyDescent="0.8">
      <c r="A1001" s="4" t="s">
        <v>9569</v>
      </c>
      <c r="B1001" s="4" t="s">
        <v>9570</v>
      </c>
      <c r="C1001" s="4" t="s">
        <v>23999</v>
      </c>
      <c r="D1001" s="4" t="s">
        <v>24963</v>
      </c>
      <c r="E1001" s="6">
        <v>25</v>
      </c>
      <c r="F1001" s="4" t="s">
        <v>14</v>
      </c>
      <c r="G1001" s="4" t="s">
        <v>9571</v>
      </c>
      <c r="H1001" s="6" t="s">
        <v>9572</v>
      </c>
      <c r="I1001" s="4" t="s">
        <v>1383</v>
      </c>
      <c r="J1001" s="4" t="s">
        <v>92</v>
      </c>
      <c r="K1001" s="1">
        <v>44588</v>
      </c>
      <c r="L1001" s="4" t="s">
        <v>35</v>
      </c>
    </row>
    <row r="1002" spans="1:12" x14ac:dyDescent="0.8">
      <c r="A1002" s="4" t="s">
        <v>11672</v>
      </c>
      <c r="B1002" s="4" t="s">
        <v>11673</v>
      </c>
      <c r="C1002" s="4" t="s">
        <v>23914</v>
      </c>
      <c r="D1002" s="4" t="s">
        <v>24502</v>
      </c>
      <c r="E1002" s="6">
        <v>25</v>
      </c>
      <c r="F1002" s="4" t="s">
        <v>29</v>
      </c>
      <c r="G1002" s="4" t="s">
        <v>11674</v>
      </c>
      <c r="H1002" s="6" t="s">
        <v>11675</v>
      </c>
      <c r="I1002" s="4" t="s">
        <v>390</v>
      </c>
      <c r="J1002" s="4" t="s">
        <v>180</v>
      </c>
      <c r="K1002" s="1">
        <v>44599</v>
      </c>
      <c r="L1002" s="4" t="s">
        <v>42</v>
      </c>
    </row>
    <row r="1003" spans="1:12" x14ac:dyDescent="0.8">
      <c r="A1003" s="4" t="s">
        <v>19517</v>
      </c>
      <c r="B1003" s="4" t="s">
        <v>9288</v>
      </c>
      <c r="C1003" s="4" t="s">
        <v>23751</v>
      </c>
      <c r="D1003" s="4" t="s">
        <v>24427</v>
      </c>
      <c r="E1003" s="6">
        <v>25</v>
      </c>
      <c r="F1003" s="4" t="s">
        <v>108</v>
      </c>
      <c r="G1003" s="4" t="s">
        <v>19518</v>
      </c>
      <c r="H1003" s="6" t="s">
        <v>19519</v>
      </c>
      <c r="I1003" s="4" t="s">
        <v>450</v>
      </c>
      <c r="J1003" s="4" t="s">
        <v>138</v>
      </c>
      <c r="K1003" s="1">
        <v>44614</v>
      </c>
      <c r="L1003" s="4" t="s">
        <v>42</v>
      </c>
    </row>
    <row r="1004" spans="1:12" x14ac:dyDescent="0.8">
      <c r="A1004" s="4" t="s">
        <v>1912</v>
      </c>
      <c r="B1004" s="4" t="s">
        <v>1913</v>
      </c>
      <c r="C1004" s="4" t="s">
        <v>23953</v>
      </c>
      <c r="D1004" s="4" t="s">
        <v>24566</v>
      </c>
      <c r="E1004" s="6">
        <v>25</v>
      </c>
      <c r="F1004" s="4" t="s">
        <v>29</v>
      </c>
      <c r="G1004" s="4" t="s">
        <v>1914</v>
      </c>
      <c r="H1004" s="6" t="s">
        <v>1915</v>
      </c>
      <c r="I1004" s="4" t="s">
        <v>320</v>
      </c>
      <c r="J1004" s="4" t="s">
        <v>138</v>
      </c>
      <c r="K1004" s="1">
        <v>44624</v>
      </c>
      <c r="L1004" s="4" t="s">
        <v>35</v>
      </c>
    </row>
    <row r="1005" spans="1:12" x14ac:dyDescent="0.8">
      <c r="A1005" s="4" t="s">
        <v>3576</v>
      </c>
      <c r="B1005" s="4" t="s">
        <v>3577</v>
      </c>
      <c r="C1005" s="4" t="s">
        <v>24050</v>
      </c>
      <c r="D1005" s="4" t="s">
        <v>24529</v>
      </c>
      <c r="E1005" s="6">
        <v>25</v>
      </c>
      <c r="F1005" s="4" t="s">
        <v>14</v>
      </c>
      <c r="G1005" s="4" t="s">
        <v>3578</v>
      </c>
      <c r="H1005" s="6" t="s">
        <v>3579</v>
      </c>
      <c r="I1005" s="4" t="s">
        <v>303</v>
      </c>
      <c r="J1005" s="4" t="s">
        <v>221</v>
      </c>
      <c r="K1005" s="1">
        <v>44643</v>
      </c>
      <c r="L1005" s="4" t="s">
        <v>35</v>
      </c>
    </row>
    <row r="1006" spans="1:12" x14ac:dyDescent="0.8">
      <c r="A1006" s="4" t="s">
        <v>11372</v>
      </c>
      <c r="B1006" s="4" t="s">
        <v>11373</v>
      </c>
      <c r="C1006" s="4" t="s">
        <v>23872</v>
      </c>
      <c r="D1006" s="4" t="s">
        <v>24876</v>
      </c>
      <c r="E1006" s="6">
        <v>25</v>
      </c>
      <c r="F1006" s="4" t="s">
        <v>14</v>
      </c>
      <c r="G1006" s="4" t="s">
        <v>11374</v>
      </c>
      <c r="H1006" s="6" t="s">
        <v>11375</v>
      </c>
      <c r="I1006" s="4" t="s">
        <v>25</v>
      </c>
      <c r="J1006" s="4" t="s">
        <v>19</v>
      </c>
      <c r="K1006" s="1">
        <v>44658</v>
      </c>
    </row>
    <row r="1007" spans="1:12" x14ac:dyDescent="0.8">
      <c r="A1007" s="4" t="s">
        <v>2530</v>
      </c>
      <c r="B1007" s="4" t="s">
        <v>2531</v>
      </c>
      <c r="C1007" s="4" t="s">
        <v>23944</v>
      </c>
      <c r="D1007" s="4" t="s">
        <v>24439</v>
      </c>
      <c r="E1007" s="6">
        <v>25</v>
      </c>
      <c r="F1007" s="4" t="s">
        <v>29</v>
      </c>
      <c r="G1007" s="4" t="s">
        <v>2532</v>
      </c>
      <c r="H1007" s="6" t="s">
        <v>2533</v>
      </c>
      <c r="I1007" s="4" t="s">
        <v>41</v>
      </c>
      <c r="J1007" s="4" t="s">
        <v>19</v>
      </c>
      <c r="K1007" s="1">
        <v>44709</v>
      </c>
      <c r="L1007" s="4" t="s">
        <v>42</v>
      </c>
    </row>
    <row r="1008" spans="1:12" x14ac:dyDescent="0.8">
      <c r="A1008" s="4" t="s">
        <v>12611</v>
      </c>
      <c r="B1008" s="4" t="s">
        <v>12612</v>
      </c>
      <c r="C1008" s="4" t="s">
        <v>23843</v>
      </c>
      <c r="D1008" s="4" t="s">
        <v>24090</v>
      </c>
      <c r="E1008" s="6">
        <v>25</v>
      </c>
      <c r="F1008" s="4" t="s">
        <v>14</v>
      </c>
      <c r="G1008" s="4" t="s">
        <v>12613</v>
      </c>
      <c r="H1008" s="6" t="s">
        <v>12614</v>
      </c>
      <c r="I1008" s="4" t="s">
        <v>558</v>
      </c>
      <c r="J1008" s="4" t="s">
        <v>55</v>
      </c>
      <c r="K1008" s="1">
        <v>44712</v>
      </c>
    </row>
    <row r="1009" spans="1:12" x14ac:dyDescent="0.8">
      <c r="A1009" s="4" t="s">
        <v>12910</v>
      </c>
      <c r="B1009" s="4" t="s">
        <v>6046</v>
      </c>
      <c r="C1009" s="4" t="s">
        <v>23849</v>
      </c>
      <c r="D1009" s="4" t="s">
        <v>24508</v>
      </c>
      <c r="E1009" s="6">
        <v>25</v>
      </c>
      <c r="F1009" s="4" t="s">
        <v>14</v>
      </c>
      <c r="G1009" s="4" t="s">
        <v>12911</v>
      </c>
      <c r="H1009" s="6" t="s">
        <v>12912</v>
      </c>
      <c r="I1009" s="4" t="s">
        <v>473</v>
      </c>
      <c r="J1009" s="4" t="s">
        <v>113</v>
      </c>
      <c r="K1009" s="1">
        <v>44750</v>
      </c>
      <c r="L1009" s="4" t="s">
        <v>35</v>
      </c>
    </row>
    <row r="1010" spans="1:12" x14ac:dyDescent="0.8">
      <c r="A1010" s="4" t="s">
        <v>22074</v>
      </c>
      <c r="B1010" s="4" t="s">
        <v>22075</v>
      </c>
      <c r="C1010" s="4" t="s">
        <v>23896</v>
      </c>
      <c r="D1010" s="4" t="s">
        <v>24480</v>
      </c>
      <c r="E1010" s="6">
        <v>25</v>
      </c>
      <c r="F1010" s="4" t="s">
        <v>29</v>
      </c>
      <c r="G1010" s="4" t="s">
        <v>22076</v>
      </c>
      <c r="H1010" s="6" t="s">
        <v>22077</v>
      </c>
      <c r="I1010" s="4" t="s">
        <v>450</v>
      </c>
      <c r="J1010" s="4" t="s">
        <v>138</v>
      </c>
      <c r="K1010" s="1">
        <v>44754</v>
      </c>
      <c r="L1010" s="4" t="s">
        <v>35</v>
      </c>
    </row>
    <row r="1011" spans="1:12" x14ac:dyDescent="0.8">
      <c r="A1011" s="4" t="s">
        <v>2278</v>
      </c>
      <c r="B1011" s="4" t="s">
        <v>2279</v>
      </c>
      <c r="C1011" s="4" t="s">
        <v>23978</v>
      </c>
      <c r="D1011" s="4" t="s">
        <v>24348</v>
      </c>
      <c r="E1011" s="6">
        <v>25</v>
      </c>
      <c r="F1011" s="4" t="s">
        <v>29</v>
      </c>
      <c r="G1011" s="4" t="s">
        <v>2280</v>
      </c>
      <c r="H1011" s="6" t="s">
        <v>2281</v>
      </c>
      <c r="I1011" s="4" t="s">
        <v>291</v>
      </c>
      <c r="J1011" s="4" t="s">
        <v>92</v>
      </c>
      <c r="K1011" s="1">
        <v>44763</v>
      </c>
      <c r="L1011" s="4" t="s">
        <v>35</v>
      </c>
    </row>
    <row r="1012" spans="1:12" x14ac:dyDescent="0.8">
      <c r="A1012" s="4" t="s">
        <v>16109</v>
      </c>
      <c r="B1012" s="4" t="s">
        <v>16110</v>
      </c>
      <c r="C1012" s="4" t="s">
        <v>23840</v>
      </c>
      <c r="D1012" s="4" t="s">
        <v>24621</v>
      </c>
      <c r="E1012" s="6">
        <v>25</v>
      </c>
      <c r="F1012" s="4" t="s">
        <v>14</v>
      </c>
      <c r="G1012" s="4" t="s">
        <v>16111</v>
      </c>
      <c r="H1012" s="6" t="s">
        <v>16112</v>
      </c>
      <c r="I1012" s="4" t="s">
        <v>309</v>
      </c>
      <c r="J1012" s="4" t="s">
        <v>74</v>
      </c>
      <c r="K1012" s="1">
        <v>44768</v>
      </c>
      <c r="L1012" s="4" t="s">
        <v>35</v>
      </c>
    </row>
    <row r="1013" spans="1:12" x14ac:dyDescent="0.8">
      <c r="A1013" s="4" t="s">
        <v>1249</v>
      </c>
      <c r="B1013" s="4" t="s">
        <v>1250</v>
      </c>
      <c r="C1013" s="4" t="s">
        <v>23762</v>
      </c>
      <c r="D1013" s="4" t="s">
        <v>24480</v>
      </c>
      <c r="E1013" s="6">
        <v>25</v>
      </c>
      <c r="F1013" s="4" t="s">
        <v>29</v>
      </c>
      <c r="G1013" s="4" t="s">
        <v>1251</v>
      </c>
      <c r="H1013" s="6" t="s">
        <v>1252</v>
      </c>
      <c r="I1013" s="4" t="s">
        <v>270</v>
      </c>
      <c r="J1013" s="4" t="s">
        <v>19</v>
      </c>
      <c r="K1013" s="1">
        <v>44781</v>
      </c>
      <c r="L1013" s="4" t="s">
        <v>42</v>
      </c>
    </row>
    <row r="1014" spans="1:12" x14ac:dyDescent="0.8">
      <c r="A1014" s="4" t="s">
        <v>19473</v>
      </c>
      <c r="B1014" s="4" t="s">
        <v>19474</v>
      </c>
      <c r="C1014" s="4" t="s">
        <v>24076</v>
      </c>
      <c r="D1014" s="4" t="s">
        <v>24400</v>
      </c>
      <c r="E1014" s="6">
        <v>25</v>
      </c>
      <c r="F1014" s="4" t="s">
        <v>29</v>
      </c>
      <c r="G1014" s="4" t="s">
        <v>19475</v>
      </c>
      <c r="H1014" s="6">
        <v>5126809479</v>
      </c>
      <c r="J1014" s="4" t="s">
        <v>180</v>
      </c>
      <c r="K1014" s="1">
        <v>44781</v>
      </c>
      <c r="L1014" s="4" t="s">
        <v>42</v>
      </c>
    </row>
    <row r="1015" spans="1:12" x14ac:dyDescent="0.8">
      <c r="A1015" s="4" t="s">
        <v>17318</v>
      </c>
      <c r="B1015" s="4" t="s">
        <v>17319</v>
      </c>
      <c r="C1015" s="4" t="s">
        <v>23890</v>
      </c>
      <c r="D1015" s="4" t="s">
        <v>24595</v>
      </c>
      <c r="E1015" s="6">
        <v>25</v>
      </c>
      <c r="F1015" s="4" t="s">
        <v>14</v>
      </c>
      <c r="G1015" s="4" t="s">
        <v>17320</v>
      </c>
      <c r="H1015" s="6" t="s">
        <v>17321</v>
      </c>
      <c r="I1015" s="4" t="s">
        <v>167</v>
      </c>
      <c r="J1015" s="4" t="s">
        <v>138</v>
      </c>
      <c r="K1015" s="1">
        <v>44785</v>
      </c>
      <c r="L1015" s="4" t="s">
        <v>35</v>
      </c>
    </row>
    <row r="1016" spans="1:12" x14ac:dyDescent="0.8">
      <c r="A1016" s="4" t="s">
        <v>1725</v>
      </c>
      <c r="B1016" s="4" t="s">
        <v>23668</v>
      </c>
      <c r="C1016" s="4" t="s">
        <v>23936</v>
      </c>
      <c r="D1016" s="4" t="s">
        <v>24382</v>
      </c>
      <c r="E1016" s="6">
        <v>25</v>
      </c>
      <c r="F1016" s="4" t="s">
        <v>108</v>
      </c>
      <c r="G1016" s="4" t="s">
        <v>1726</v>
      </c>
      <c r="H1016" s="6" t="s">
        <v>1727</v>
      </c>
      <c r="J1016" s="4" t="s">
        <v>62</v>
      </c>
      <c r="K1016" s="1">
        <v>44803</v>
      </c>
      <c r="L1016" s="4" t="s">
        <v>35</v>
      </c>
    </row>
    <row r="1017" spans="1:12" x14ac:dyDescent="0.8">
      <c r="A1017" s="4" t="s">
        <v>20332</v>
      </c>
      <c r="E1017" s="6">
        <v>25</v>
      </c>
      <c r="F1017" s="4" t="s">
        <v>14</v>
      </c>
      <c r="G1017" s="4" t="s">
        <v>20333</v>
      </c>
      <c r="H1017" s="6" t="s">
        <v>20334</v>
      </c>
      <c r="I1017" s="4" t="s">
        <v>155</v>
      </c>
      <c r="J1017" s="4" t="s">
        <v>92</v>
      </c>
      <c r="K1017" s="1">
        <v>44836</v>
      </c>
      <c r="L1017" s="4" t="s">
        <v>42</v>
      </c>
    </row>
    <row r="1018" spans="1:12" x14ac:dyDescent="0.8">
      <c r="A1018" s="4" t="s">
        <v>23239</v>
      </c>
      <c r="B1018" s="4" t="s">
        <v>23240</v>
      </c>
      <c r="C1018" s="4" t="s">
        <v>23749</v>
      </c>
      <c r="D1018" s="4" t="s">
        <v>24836</v>
      </c>
      <c r="E1018" s="6">
        <v>25</v>
      </c>
      <c r="F1018" s="4" t="s">
        <v>14</v>
      </c>
      <c r="G1018" s="4" t="s">
        <v>23241</v>
      </c>
      <c r="H1018" s="6" t="s">
        <v>23242</v>
      </c>
      <c r="I1018" s="4" t="s">
        <v>125</v>
      </c>
      <c r="J1018" s="4" t="s">
        <v>126</v>
      </c>
      <c r="K1018" s="1">
        <v>44848</v>
      </c>
      <c r="L1018" s="4" t="s">
        <v>35</v>
      </c>
    </row>
    <row r="1019" spans="1:12" x14ac:dyDescent="0.8">
      <c r="A1019" s="4" t="s">
        <v>6198</v>
      </c>
      <c r="B1019" s="4" t="s">
        <v>6199</v>
      </c>
      <c r="C1019" s="4" t="s">
        <v>23968</v>
      </c>
      <c r="D1019" s="4" t="s">
        <v>24574</v>
      </c>
      <c r="E1019" s="6">
        <v>25</v>
      </c>
      <c r="F1019" s="4" t="s">
        <v>14</v>
      </c>
      <c r="G1019" s="4" t="s">
        <v>6200</v>
      </c>
      <c r="H1019" s="6" t="s">
        <v>6201</v>
      </c>
      <c r="I1019" s="4" t="s">
        <v>119</v>
      </c>
      <c r="J1019" s="4" t="s">
        <v>55</v>
      </c>
      <c r="K1019" s="1">
        <v>44890</v>
      </c>
      <c r="L1019" s="4" t="s">
        <v>26</v>
      </c>
    </row>
    <row r="1020" spans="1:12" x14ac:dyDescent="0.8">
      <c r="A1020" s="4" t="s">
        <v>19119</v>
      </c>
      <c r="B1020" s="4" t="s">
        <v>19120</v>
      </c>
      <c r="C1020" s="4" t="s">
        <v>23778</v>
      </c>
      <c r="D1020" s="4" t="s">
        <v>24456</v>
      </c>
      <c r="E1020" s="6">
        <v>25</v>
      </c>
      <c r="F1020" s="4" t="s">
        <v>29</v>
      </c>
      <c r="G1020" s="4" t="s">
        <v>19121</v>
      </c>
      <c r="H1020" s="6" t="s">
        <v>19122</v>
      </c>
      <c r="I1020" s="4" t="s">
        <v>297</v>
      </c>
      <c r="J1020" s="4" t="s">
        <v>99</v>
      </c>
      <c r="K1020" s="1">
        <v>44917</v>
      </c>
      <c r="L1020" s="4" t="s">
        <v>35</v>
      </c>
    </row>
    <row r="1021" spans="1:12" x14ac:dyDescent="0.8">
      <c r="A1021" s="4" t="s">
        <v>6761</v>
      </c>
      <c r="B1021" s="4" t="s">
        <v>6762</v>
      </c>
      <c r="C1021" s="4" t="s">
        <v>23867</v>
      </c>
      <c r="D1021" s="4" t="s">
        <v>24880</v>
      </c>
      <c r="E1021" s="6">
        <v>25</v>
      </c>
      <c r="F1021" s="4" t="s">
        <v>14</v>
      </c>
      <c r="G1021" s="4" t="s">
        <v>6763</v>
      </c>
      <c r="H1021" s="6" t="s">
        <v>6764</v>
      </c>
      <c r="I1021" s="4" t="s">
        <v>227</v>
      </c>
      <c r="J1021" s="4" t="s">
        <v>221</v>
      </c>
      <c r="K1021" s="1">
        <v>44919</v>
      </c>
      <c r="L1021" s="4" t="s">
        <v>35</v>
      </c>
    </row>
    <row r="1022" spans="1:12" x14ac:dyDescent="0.8">
      <c r="A1022" s="4" t="s">
        <v>907</v>
      </c>
      <c r="B1022" s="4" t="s">
        <v>908</v>
      </c>
      <c r="C1022" s="4" t="s">
        <v>23763</v>
      </c>
      <c r="D1022" s="4" t="s">
        <v>24396</v>
      </c>
      <c r="E1022" s="6">
        <v>25</v>
      </c>
      <c r="G1022" s="4" t="s">
        <v>909</v>
      </c>
      <c r="H1022" s="6" t="s">
        <v>910</v>
      </c>
      <c r="I1022" s="4" t="s">
        <v>912</v>
      </c>
      <c r="J1022" s="4" t="s">
        <v>99</v>
      </c>
      <c r="K1022" s="1">
        <v>44935</v>
      </c>
      <c r="L1022" s="4" t="s">
        <v>35</v>
      </c>
    </row>
    <row r="1023" spans="1:12" x14ac:dyDescent="0.8">
      <c r="A1023" s="4" t="s">
        <v>917</v>
      </c>
      <c r="B1023" s="4" t="s">
        <v>918</v>
      </c>
      <c r="C1023" s="4" t="s">
        <v>23860</v>
      </c>
      <c r="D1023" s="4" t="s">
        <v>24450</v>
      </c>
      <c r="E1023" s="6">
        <v>25</v>
      </c>
      <c r="F1023" s="4" t="s">
        <v>14</v>
      </c>
      <c r="G1023" s="4" t="s">
        <v>919</v>
      </c>
      <c r="H1023" s="6" t="s">
        <v>920</v>
      </c>
      <c r="I1023" s="4" t="s">
        <v>796</v>
      </c>
      <c r="J1023" s="4" t="s">
        <v>19</v>
      </c>
      <c r="K1023" s="1">
        <v>44944</v>
      </c>
      <c r="L1023" s="4" t="s">
        <v>42</v>
      </c>
    </row>
    <row r="1024" spans="1:12" x14ac:dyDescent="0.8">
      <c r="A1024" s="4" t="s">
        <v>21309</v>
      </c>
      <c r="B1024" s="4" t="s">
        <v>21310</v>
      </c>
      <c r="C1024" s="4" t="s">
        <v>23835</v>
      </c>
      <c r="D1024" s="4" t="s">
        <v>24704</v>
      </c>
      <c r="E1024" s="6">
        <v>25</v>
      </c>
      <c r="F1024" s="4" t="s">
        <v>14</v>
      </c>
      <c r="G1024" s="4" t="s">
        <v>21311</v>
      </c>
      <c r="H1024" s="6" t="s">
        <v>21312</v>
      </c>
      <c r="I1024" s="4" t="s">
        <v>1383</v>
      </c>
      <c r="J1024" s="4" t="s">
        <v>92</v>
      </c>
      <c r="K1024" s="1">
        <v>44962</v>
      </c>
      <c r="L1024" s="4" t="s">
        <v>35</v>
      </c>
    </row>
    <row r="1025" spans="1:12" x14ac:dyDescent="0.8">
      <c r="A1025" s="4" t="s">
        <v>23152</v>
      </c>
      <c r="B1025" s="4" t="s">
        <v>23153</v>
      </c>
      <c r="C1025" s="4" t="s">
        <v>23777</v>
      </c>
      <c r="D1025" s="4" t="s">
        <v>24482</v>
      </c>
      <c r="E1025" s="6">
        <v>25</v>
      </c>
      <c r="F1025" s="4" t="s">
        <v>29</v>
      </c>
      <c r="G1025" s="4" t="s">
        <v>23154</v>
      </c>
      <c r="H1025" s="6" t="s">
        <v>23155</v>
      </c>
      <c r="I1025" s="4" t="s">
        <v>558</v>
      </c>
      <c r="J1025" s="4" t="s">
        <v>55</v>
      </c>
      <c r="K1025" s="1">
        <v>44976</v>
      </c>
      <c r="L1025" s="4" t="s">
        <v>35</v>
      </c>
    </row>
    <row r="1026" spans="1:12" x14ac:dyDescent="0.8">
      <c r="A1026" s="4" t="s">
        <v>17928</v>
      </c>
      <c r="B1026" s="4" t="s">
        <v>17929</v>
      </c>
      <c r="C1026" s="4" t="s">
        <v>24229</v>
      </c>
      <c r="D1026" s="4" t="s">
        <v>24791</v>
      </c>
      <c r="E1026" s="6">
        <v>25</v>
      </c>
      <c r="F1026" s="4" t="s">
        <v>29</v>
      </c>
      <c r="G1026" s="4" t="s">
        <v>17930</v>
      </c>
      <c r="H1026" s="6" t="s">
        <v>17931</v>
      </c>
      <c r="I1026" s="4" t="s">
        <v>2104</v>
      </c>
      <c r="J1026" s="4" t="s">
        <v>180</v>
      </c>
      <c r="K1026" s="1">
        <v>44998</v>
      </c>
      <c r="L1026" s="4" t="s">
        <v>35</v>
      </c>
    </row>
    <row r="1027" spans="1:12" x14ac:dyDescent="0.8">
      <c r="A1027" s="4" t="s">
        <v>9593</v>
      </c>
      <c r="B1027" s="4" t="s">
        <v>2042</v>
      </c>
      <c r="C1027" s="4" t="s">
        <v>23962</v>
      </c>
      <c r="D1027" s="4" t="s">
        <v>24513</v>
      </c>
      <c r="E1027" s="6">
        <v>25</v>
      </c>
      <c r="F1027" s="4" t="s">
        <v>29</v>
      </c>
      <c r="G1027" s="4" t="s">
        <v>9594</v>
      </c>
      <c r="H1027" s="6" t="s">
        <v>9595</v>
      </c>
      <c r="I1027" s="4" t="s">
        <v>119</v>
      </c>
      <c r="J1027" s="4" t="s">
        <v>55</v>
      </c>
      <c r="K1027" s="1">
        <v>44999</v>
      </c>
      <c r="L1027" s="4" t="s">
        <v>35</v>
      </c>
    </row>
    <row r="1028" spans="1:12" x14ac:dyDescent="0.8">
      <c r="A1028" s="4" t="s">
        <v>7628</v>
      </c>
      <c r="B1028" s="4" t="s">
        <v>7629</v>
      </c>
      <c r="C1028" s="4" t="s">
        <v>23806</v>
      </c>
      <c r="D1028" s="4" t="s">
        <v>24576</v>
      </c>
      <c r="E1028" s="6">
        <v>25</v>
      </c>
      <c r="F1028" s="4" t="s">
        <v>14</v>
      </c>
      <c r="G1028" s="4" t="s">
        <v>7630</v>
      </c>
      <c r="H1028" s="6" t="s">
        <v>7631</v>
      </c>
      <c r="I1028" s="4" t="s">
        <v>578</v>
      </c>
      <c r="J1028" s="4" t="s">
        <v>113</v>
      </c>
      <c r="K1028" s="1">
        <v>45010</v>
      </c>
      <c r="L1028" s="4" t="s">
        <v>42</v>
      </c>
    </row>
    <row r="1029" spans="1:12" x14ac:dyDescent="0.8">
      <c r="A1029" s="4" t="s">
        <v>18487</v>
      </c>
      <c r="B1029" s="4" t="s">
        <v>18488</v>
      </c>
      <c r="C1029" s="4" t="s">
        <v>24022</v>
      </c>
      <c r="D1029" s="4" t="s">
        <v>25139</v>
      </c>
      <c r="E1029" s="6">
        <v>25</v>
      </c>
      <c r="F1029" s="4" t="s">
        <v>29</v>
      </c>
      <c r="G1029" s="4" t="s">
        <v>18489</v>
      </c>
      <c r="H1029" s="6" t="s">
        <v>18490</v>
      </c>
      <c r="I1029" s="4" t="s">
        <v>573</v>
      </c>
      <c r="J1029" s="4" t="s">
        <v>193</v>
      </c>
      <c r="K1029" s="1">
        <v>45027</v>
      </c>
      <c r="L1029" s="4" t="s">
        <v>35</v>
      </c>
    </row>
    <row r="1030" spans="1:12" x14ac:dyDescent="0.8">
      <c r="A1030" s="4" t="s">
        <v>22199</v>
      </c>
      <c r="B1030" s="4" t="s">
        <v>22200</v>
      </c>
      <c r="C1030" s="4" t="s">
        <v>23825</v>
      </c>
      <c r="D1030" s="4" t="s">
        <v>24664</v>
      </c>
      <c r="E1030" s="6">
        <v>25</v>
      </c>
      <c r="F1030" s="4" t="s">
        <v>14</v>
      </c>
      <c r="G1030" s="4" t="s">
        <v>22201</v>
      </c>
      <c r="H1030" s="6" t="s">
        <v>22202</v>
      </c>
      <c r="I1030" s="4" t="s">
        <v>309</v>
      </c>
      <c r="J1030" s="4" t="s">
        <v>74</v>
      </c>
      <c r="K1030" s="1">
        <v>45054</v>
      </c>
      <c r="L1030" s="4" t="s">
        <v>35</v>
      </c>
    </row>
    <row r="1031" spans="1:12" x14ac:dyDescent="0.8">
      <c r="A1031" s="4" t="s">
        <v>7760</v>
      </c>
      <c r="B1031" s="4" t="s">
        <v>7761</v>
      </c>
      <c r="C1031" s="4" t="s">
        <v>24027</v>
      </c>
      <c r="D1031" s="4" t="s">
        <v>24564</v>
      </c>
      <c r="E1031" s="6">
        <v>25</v>
      </c>
      <c r="F1031" s="4" t="s">
        <v>29</v>
      </c>
      <c r="G1031" s="4" t="s">
        <v>7762</v>
      </c>
      <c r="H1031" s="6" t="s">
        <v>7763</v>
      </c>
      <c r="I1031" s="4" t="s">
        <v>41</v>
      </c>
      <c r="J1031" s="4" t="s">
        <v>19</v>
      </c>
      <c r="K1031" s="1">
        <v>45074</v>
      </c>
      <c r="L1031" s="4" t="s">
        <v>26</v>
      </c>
    </row>
    <row r="1032" spans="1:12" x14ac:dyDescent="0.8">
      <c r="A1032" s="4" t="s">
        <v>6022</v>
      </c>
      <c r="B1032" s="4" t="s">
        <v>6023</v>
      </c>
      <c r="C1032" s="4" t="s">
        <v>23849</v>
      </c>
      <c r="D1032" s="4" t="s">
        <v>24348</v>
      </c>
      <c r="E1032" s="6">
        <v>25</v>
      </c>
      <c r="F1032" s="4" t="s">
        <v>14</v>
      </c>
      <c r="G1032" s="4" t="s">
        <v>6024</v>
      </c>
      <c r="H1032" s="6" t="s">
        <v>6025</v>
      </c>
      <c r="I1032" s="4" t="s">
        <v>54</v>
      </c>
      <c r="J1032" s="4" t="s">
        <v>55</v>
      </c>
      <c r="K1032" s="1">
        <v>45122</v>
      </c>
      <c r="L1032" s="4" t="s">
        <v>42</v>
      </c>
    </row>
    <row r="1033" spans="1:12" x14ac:dyDescent="0.8">
      <c r="A1033" s="4" t="s">
        <v>17139</v>
      </c>
      <c r="B1033" s="4" t="s">
        <v>17140</v>
      </c>
      <c r="C1033" s="4" t="s">
        <v>23973</v>
      </c>
      <c r="D1033" s="4" t="s">
        <v>24468</v>
      </c>
      <c r="E1033" s="6">
        <v>25</v>
      </c>
      <c r="F1033" s="4" t="s">
        <v>29</v>
      </c>
      <c r="G1033" s="4" t="s">
        <v>17141</v>
      </c>
      <c r="H1033" s="6" t="s">
        <v>17142</v>
      </c>
      <c r="I1033" s="4" t="s">
        <v>137</v>
      </c>
      <c r="J1033" s="4" t="s">
        <v>138</v>
      </c>
      <c r="K1033" s="1">
        <v>45151</v>
      </c>
      <c r="L1033" s="4" t="s">
        <v>42</v>
      </c>
    </row>
    <row r="1034" spans="1:12" x14ac:dyDescent="0.8">
      <c r="A1034" s="4" t="s">
        <v>17880</v>
      </c>
      <c r="B1034" s="4" t="s">
        <v>17881</v>
      </c>
      <c r="C1034" s="4" t="s">
        <v>23778</v>
      </c>
      <c r="D1034" s="4" t="s">
        <v>24146</v>
      </c>
      <c r="E1034" s="6">
        <v>25</v>
      </c>
      <c r="F1034" s="4" t="s">
        <v>29</v>
      </c>
      <c r="G1034" s="4" t="s">
        <v>17882</v>
      </c>
      <c r="H1034" s="6">
        <f>1-359-262-5608</f>
        <v>-6228</v>
      </c>
      <c r="I1034" s="4" t="s">
        <v>781</v>
      </c>
      <c r="J1034" s="4" t="s">
        <v>145</v>
      </c>
      <c r="K1034" s="1">
        <v>45156</v>
      </c>
      <c r="L1034" s="4" t="s">
        <v>35</v>
      </c>
    </row>
    <row r="1035" spans="1:12" x14ac:dyDescent="0.8">
      <c r="A1035" s="4" t="s">
        <v>9816</v>
      </c>
      <c r="B1035" s="4" t="s">
        <v>9817</v>
      </c>
      <c r="C1035" s="4" t="s">
        <v>23763</v>
      </c>
      <c r="D1035" s="4" t="s">
        <v>24387</v>
      </c>
      <c r="E1035" s="6">
        <v>25</v>
      </c>
      <c r="F1035" s="4" t="s">
        <v>14</v>
      </c>
      <c r="G1035" s="4" t="s">
        <v>9818</v>
      </c>
      <c r="H1035" s="6" t="s">
        <v>9819</v>
      </c>
      <c r="I1035" s="4" t="s">
        <v>270</v>
      </c>
      <c r="J1035" s="4" t="s">
        <v>19</v>
      </c>
      <c r="K1035" s="1">
        <v>45187</v>
      </c>
      <c r="L1035" s="4" t="s">
        <v>26</v>
      </c>
    </row>
    <row r="1036" spans="1:12" x14ac:dyDescent="0.8">
      <c r="A1036" s="4" t="s">
        <v>8560</v>
      </c>
      <c r="B1036" s="4" t="s">
        <v>8561</v>
      </c>
      <c r="C1036" s="4" t="s">
        <v>23963</v>
      </c>
      <c r="D1036" s="4" t="s">
        <v>23969</v>
      </c>
      <c r="E1036" s="6">
        <v>25</v>
      </c>
      <c r="F1036" s="4" t="s">
        <v>29</v>
      </c>
      <c r="G1036" s="4" t="s">
        <v>8562</v>
      </c>
      <c r="H1036" s="6" t="s">
        <v>8563</v>
      </c>
      <c r="I1036" s="4" t="s">
        <v>161</v>
      </c>
      <c r="J1036" s="4" t="s">
        <v>113</v>
      </c>
      <c r="K1036" s="1">
        <v>45200</v>
      </c>
      <c r="L1036" s="4" t="s">
        <v>35</v>
      </c>
    </row>
    <row r="1037" spans="1:12" x14ac:dyDescent="0.8">
      <c r="A1037" s="4" t="s">
        <v>878</v>
      </c>
      <c r="B1037" s="4" t="s">
        <v>879</v>
      </c>
      <c r="C1037" s="4" t="s">
        <v>23858</v>
      </c>
      <c r="D1037" s="4" t="s">
        <v>24445</v>
      </c>
      <c r="E1037" s="6">
        <v>25</v>
      </c>
      <c r="F1037" s="4" t="s">
        <v>29</v>
      </c>
      <c r="G1037" s="4" t="s">
        <v>880</v>
      </c>
      <c r="H1037" s="6" t="s">
        <v>881</v>
      </c>
      <c r="I1037" s="4" t="s">
        <v>270</v>
      </c>
      <c r="J1037" s="4" t="s">
        <v>19</v>
      </c>
      <c r="K1037" s="1">
        <v>45250</v>
      </c>
      <c r="L1037" s="4" t="s">
        <v>35</v>
      </c>
    </row>
    <row r="1038" spans="1:12" x14ac:dyDescent="0.8">
      <c r="A1038" s="4" t="s">
        <v>7461</v>
      </c>
      <c r="B1038" s="4" t="s">
        <v>7462</v>
      </c>
      <c r="C1038" s="4" t="s">
        <v>23755</v>
      </c>
      <c r="D1038" s="4" t="s">
        <v>23785</v>
      </c>
      <c r="E1038" s="6">
        <v>25</v>
      </c>
      <c r="F1038" s="4" t="s">
        <v>14</v>
      </c>
      <c r="G1038" s="4" t="s">
        <v>7463</v>
      </c>
      <c r="H1038" s="6" t="s">
        <v>7464</v>
      </c>
      <c r="J1038" s="4" t="s">
        <v>99</v>
      </c>
      <c r="K1038" s="1">
        <v>45258</v>
      </c>
      <c r="L1038" s="4" t="s">
        <v>26</v>
      </c>
    </row>
    <row r="1039" spans="1:12" x14ac:dyDescent="0.8">
      <c r="A1039" s="4" t="s">
        <v>1864</v>
      </c>
      <c r="B1039" s="4" t="s">
        <v>1865</v>
      </c>
      <c r="C1039" s="4" t="s">
        <v>23873</v>
      </c>
      <c r="D1039" s="4" t="s">
        <v>24331</v>
      </c>
      <c r="E1039" s="6">
        <v>25</v>
      </c>
      <c r="F1039" s="4" t="s">
        <v>29</v>
      </c>
      <c r="G1039" s="4" t="s">
        <v>1866</v>
      </c>
      <c r="H1039" s="6" t="s">
        <v>1867</v>
      </c>
      <c r="I1039" s="4" t="s">
        <v>320</v>
      </c>
      <c r="J1039" s="4" t="s">
        <v>138</v>
      </c>
      <c r="K1039" s="1">
        <v>45288</v>
      </c>
      <c r="L1039" s="4" t="s">
        <v>42</v>
      </c>
    </row>
    <row r="1040" spans="1:12" x14ac:dyDescent="0.8">
      <c r="A1040" s="4" t="s">
        <v>10340</v>
      </c>
      <c r="B1040" s="4" t="s">
        <v>10341</v>
      </c>
      <c r="C1040" s="4" t="s">
        <v>23833</v>
      </c>
      <c r="D1040" s="4" t="s">
        <v>24061</v>
      </c>
      <c r="E1040" s="6">
        <v>25</v>
      </c>
      <c r="F1040" s="4" t="s">
        <v>14</v>
      </c>
      <c r="G1040" s="4" t="s">
        <v>10342</v>
      </c>
      <c r="H1040" s="6" t="s">
        <v>10343</v>
      </c>
      <c r="I1040" s="4" t="s">
        <v>291</v>
      </c>
      <c r="J1040" s="4" t="s">
        <v>92</v>
      </c>
      <c r="K1040" s="1">
        <v>45290</v>
      </c>
      <c r="L1040" s="4" t="s">
        <v>42</v>
      </c>
    </row>
    <row r="1041" spans="1:12" x14ac:dyDescent="0.8">
      <c r="A1041" s="4" t="s">
        <v>14834</v>
      </c>
      <c r="B1041" s="4" t="s">
        <v>14835</v>
      </c>
      <c r="C1041" s="4" t="s">
        <v>24213</v>
      </c>
      <c r="D1041" s="4" t="s">
        <v>24351</v>
      </c>
      <c r="E1041" s="6">
        <v>25</v>
      </c>
      <c r="F1041" s="4" t="s">
        <v>14</v>
      </c>
      <c r="G1041" s="4" t="s">
        <v>14836</v>
      </c>
      <c r="H1041" s="6" t="s">
        <v>14837</v>
      </c>
      <c r="I1041" s="4" t="s">
        <v>41</v>
      </c>
      <c r="J1041" s="4" t="s">
        <v>19</v>
      </c>
      <c r="K1041" s="1">
        <v>45307</v>
      </c>
      <c r="L1041" s="4" t="s">
        <v>42</v>
      </c>
    </row>
    <row r="1042" spans="1:12" x14ac:dyDescent="0.8">
      <c r="A1042" s="4" t="s">
        <v>8987</v>
      </c>
      <c r="B1042" s="4" t="s">
        <v>8988</v>
      </c>
      <c r="C1042" s="4" t="s">
        <v>23777</v>
      </c>
      <c r="D1042" s="4" t="s">
        <v>24556</v>
      </c>
      <c r="E1042" s="6">
        <v>25</v>
      </c>
      <c r="F1042" s="4" t="s">
        <v>29</v>
      </c>
      <c r="G1042" s="4" t="s">
        <v>8989</v>
      </c>
      <c r="H1042" s="6" t="s">
        <v>8990</v>
      </c>
      <c r="I1042" s="4" t="s">
        <v>558</v>
      </c>
      <c r="J1042" s="4" t="s">
        <v>55</v>
      </c>
      <c r="K1042" s="1">
        <v>45316</v>
      </c>
      <c r="L1042" s="4" t="s">
        <v>42</v>
      </c>
    </row>
    <row r="1043" spans="1:12" x14ac:dyDescent="0.8">
      <c r="A1043" s="4" t="s">
        <v>9166</v>
      </c>
      <c r="B1043" s="4" t="s">
        <v>9167</v>
      </c>
      <c r="C1043" s="4" t="s">
        <v>24018</v>
      </c>
      <c r="D1043" s="4" t="s">
        <v>24951</v>
      </c>
      <c r="E1043" s="6">
        <v>25</v>
      </c>
      <c r="F1043" s="4" t="s">
        <v>14</v>
      </c>
      <c r="G1043" s="4" t="s">
        <v>9168</v>
      </c>
      <c r="H1043" s="6" t="s">
        <v>9169</v>
      </c>
      <c r="I1043" s="4" t="s">
        <v>270</v>
      </c>
      <c r="J1043" s="4" t="s">
        <v>19</v>
      </c>
      <c r="K1043" s="1">
        <v>45327</v>
      </c>
      <c r="L1043" s="4" t="s">
        <v>26</v>
      </c>
    </row>
    <row r="1044" spans="1:12" x14ac:dyDescent="0.8">
      <c r="A1044" s="4" t="s">
        <v>20399</v>
      </c>
      <c r="B1044" s="4" t="s">
        <v>20400</v>
      </c>
      <c r="C1044" s="4" t="s">
        <v>23813</v>
      </c>
      <c r="D1044" s="4" t="s">
        <v>25007</v>
      </c>
      <c r="E1044" s="6">
        <v>25</v>
      </c>
      <c r="F1044" s="4" t="s">
        <v>29</v>
      </c>
      <c r="G1044" s="4" t="s">
        <v>20401</v>
      </c>
      <c r="H1044" s="6">
        <v>2636566064</v>
      </c>
      <c r="I1044" s="4" t="s">
        <v>47</v>
      </c>
      <c r="J1044" s="4" t="s">
        <v>48</v>
      </c>
      <c r="K1044" s="1">
        <v>45352</v>
      </c>
    </row>
    <row r="1045" spans="1:12" x14ac:dyDescent="0.8">
      <c r="A1045" s="4" t="s">
        <v>18941</v>
      </c>
      <c r="B1045" s="4" t="s">
        <v>11311</v>
      </c>
      <c r="C1045" s="4" t="s">
        <v>23767</v>
      </c>
      <c r="D1045" s="4" t="s">
        <v>24330</v>
      </c>
      <c r="E1045" s="6">
        <v>25</v>
      </c>
      <c r="F1045" s="4" t="s">
        <v>29</v>
      </c>
      <c r="G1045" s="4" t="s">
        <v>18942</v>
      </c>
      <c r="H1045" s="6">
        <v>8974281090</v>
      </c>
      <c r="I1045" s="4" t="s">
        <v>167</v>
      </c>
      <c r="J1045" s="4" t="s">
        <v>138</v>
      </c>
      <c r="K1045" s="1">
        <v>45371</v>
      </c>
      <c r="L1045" s="4" t="s">
        <v>26</v>
      </c>
    </row>
    <row r="1046" spans="1:12" x14ac:dyDescent="0.8">
      <c r="A1046" s="4" t="s">
        <v>2984</v>
      </c>
      <c r="B1046" s="4" t="s">
        <v>2985</v>
      </c>
      <c r="C1046" s="4" t="s">
        <v>24022</v>
      </c>
      <c r="D1046" s="4" t="s">
        <v>24483</v>
      </c>
      <c r="E1046" s="6">
        <v>25</v>
      </c>
      <c r="F1046" s="4" t="s">
        <v>29</v>
      </c>
      <c r="G1046" s="4" t="s">
        <v>2986</v>
      </c>
      <c r="H1046" s="6" t="s">
        <v>2987</v>
      </c>
      <c r="I1046" s="4" t="s">
        <v>558</v>
      </c>
      <c r="J1046" s="4" t="s">
        <v>55</v>
      </c>
      <c r="K1046" s="1">
        <v>45394</v>
      </c>
      <c r="L1046" s="4" t="s">
        <v>42</v>
      </c>
    </row>
    <row r="1047" spans="1:12" x14ac:dyDescent="0.8">
      <c r="A1047" s="4" t="s">
        <v>8607</v>
      </c>
      <c r="B1047" s="4" t="s">
        <v>8608</v>
      </c>
      <c r="C1047" s="4" t="s">
        <v>24204</v>
      </c>
      <c r="D1047" s="4" t="s">
        <v>24662</v>
      </c>
      <c r="E1047" s="6">
        <v>25</v>
      </c>
      <c r="F1047" s="4" t="s">
        <v>29</v>
      </c>
      <c r="G1047" s="4" t="s">
        <v>8609</v>
      </c>
      <c r="H1047" s="6" t="s">
        <v>8610</v>
      </c>
      <c r="I1047" s="4" t="s">
        <v>249</v>
      </c>
      <c r="J1047" s="4" t="s">
        <v>55</v>
      </c>
      <c r="K1047" s="1">
        <v>45412</v>
      </c>
      <c r="L1047" s="4" t="s">
        <v>35</v>
      </c>
    </row>
    <row r="1048" spans="1:12" x14ac:dyDescent="0.8">
      <c r="A1048" s="4" t="s">
        <v>20686</v>
      </c>
      <c r="B1048" s="4" t="s">
        <v>20687</v>
      </c>
      <c r="C1048" s="4" t="s">
        <v>24090</v>
      </c>
      <c r="D1048" s="4" t="s">
        <v>24400</v>
      </c>
      <c r="E1048" s="6">
        <v>25</v>
      </c>
      <c r="F1048" s="4" t="s">
        <v>29</v>
      </c>
      <c r="G1048" s="4" t="s">
        <v>20688</v>
      </c>
      <c r="H1048" s="6">
        <v>8475178615</v>
      </c>
      <c r="I1048" s="4" t="s">
        <v>681</v>
      </c>
      <c r="J1048" s="4" t="s">
        <v>99</v>
      </c>
      <c r="K1048" s="1">
        <v>45439</v>
      </c>
      <c r="L1048" s="4" t="s">
        <v>35</v>
      </c>
    </row>
    <row r="1049" spans="1:12" x14ac:dyDescent="0.8">
      <c r="A1049" s="4" t="s">
        <v>1638</v>
      </c>
      <c r="B1049" s="4" t="s">
        <v>1639</v>
      </c>
      <c r="C1049" s="4" t="s">
        <v>23806</v>
      </c>
      <c r="D1049" s="4" t="s">
        <v>24405</v>
      </c>
      <c r="E1049" s="6">
        <v>25</v>
      </c>
      <c r="F1049" s="4" t="s">
        <v>14</v>
      </c>
      <c r="G1049" s="4" t="s">
        <v>1640</v>
      </c>
      <c r="H1049" s="6" t="s">
        <v>1641</v>
      </c>
      <c r="I1049" s="4" t="s">
        <v>112</v>
      </c>
      <c r="J1049" s="4" t="s">
        <v>113</v>
      </c>
      <c r="K1049" s="1">
        <v>45445</v>
      </c>
      <c r="L1049" s="4" t="s">
        <v>35</v>
      </c>
    </row>
    <row r="1050" spans="1:12" x14ac:dyDescent="0.8">
      <c r="A1050" s="4" t="s">
        <v>4063</v>
      </c>
      <c r="B1050" s="4" t="s">
        <v>4064</v>
      </c>
      <c r="C1050" s="4" t="s">
        <v>23833</v>
      </c>
      <c r="D1050" s="4" t="s">
        <v>24362</v>
      </c>
      <c r="E1050" s="6">
        <v>25</v>
      </c>
      <c r="F1050" s="4" t="s">
        <v>14</v>
      </c>
      <c r="G1050" s="4" t="s">
        <v>4065</v>
      </c>
      <c r="H1050" s="6" t="s">
        <v>4066</v>
      </c>
      <c r="I1050" s="4" t="s">
        <v>309</v>
      </c>
      <c r="J1050" s="4" t="s">
        <v>74</v>
      </c>
      <c r="K1050" s="1">
        <v>45457</v>
      </c>
      <c r="L1050" s="4" t="s">
        <v>35</v>
      </c>
    </row>
    <row r="1051" spans="1:12" x14ac:dyDescent="0.8">
      <c r="A1051" s="4" t="s">
        <v>22434</v>
      </c>
      <c r="B1051" s="4" t="s">
        <v>22435</v>
      </c>
      <c r="C1051" s="4" t="s">
        <v>23814</v>
      </c>
      <c r="D1051" s="4" t="s">
        <v>24363</v>
      </c>
      <c r="E1051" s="6">
        <v>25</v>
      </c>
      <c r="F1051" s="4" t="s">
        <v>29</v>
      </c>
      <c r="G1051" s="4" t="s">
        <v>22436</v>
      </c>
      <c r="H1051" s="6" t="s">
        <v>22437</v>
      </c>
      <c r="I1051" s="4" t="s">
        <v>192</v>
      </c>
      <c r="J1051" s="4" t="s">
        <v>193</v>
      </c>
      <c r="K1051" s="1">
        <v>45466</v>
      </c>
    </row>
    <row r="1052" spans="1:12" x14ac:dyDescent="0.8">
      <c r="A1052" s="4" t="s">
        <v>9611</v>
      </c>
      <c r="B1052" s="4" t="s">
        <v>9612</v>
      </c>
      <c r="C1052" s="4" t="s">
        <v>23917</v>
      </c>
      <c r="D1052" s="4" t="s">
        <v>24965</v>
      </c>
      <c r="E1052" s="6">
        <v>25</v>
      </c>
      <c r="F1052" s="4" t="s">
        <v>29</v>
      </c>
      <c r="G1052" s="4" t="s">
        <v>9613</v>
      </c>
      <c r="H1052" s="6" t="s">
        <v>9614</v>
      </c>
      <c r="I1052" s="4" t="s">
        <v>119</v>
      </c>
      <c r="J1052" s="4" t="s">
        <v>55</v>
      </c>
      <c r="K1052" s="1">
        <v>45466</v>
      </c>
      <c r="L1052" s="4" t="s">
        <v>35</v>
      </c>
    </row>
    <row r="1053" spans="1:12" x14ac:dyDescent="0.8">
      <c r="A1053" s="4" t="s">
        <v>9020</v>
      </c>
      <c r="B1053" s="4" t="s">
        <v>9021</v>
      </c>
      <c r="C1053" s="4" t="s">
        <v>23999</v>
      </c>
      <c r="D1053" s="4" t="s">
        <v>24907</v>
      </c>
      <c r="E1053" s="6">
        <v>25</v>
      </c>
      <c r="F1053" s="4" t="s">
        <v>108</v>
      </c>
      <c r="G1053" s="4" t="s">
        <v>9022</v>
      </c>
      <c r="H1053" s="6" t="s">
        <v>9023</v>
      </c>
      <c r="I1053" s="4" t="s">
        <v>529</v>
      </c>
      <c r="J1053" s="4" t="s">
        <v>55</v>
      </c>
      <c r="K1053" s="1">
        <v>45478</v>
      </c>
      <c r="L1053" s="4" t="s">
        <v>42</v>
      </c>
    </row>
    <row r="1054" spans="1:12" x14ac:dyDescent="0.8">
      <c r="A1054" s="4" t="s">
        <v>1935</v>
      </c>
      <c r="B1054" s="4" t="s">
        <v>1936</v>
      </c>
      <c r="C1054" s="4" t="s">
        <v>23956</v>
      </c>
      <c r="D1054" s="4" t="s">
        <v>24568</v>
      </c>
      <c r="E1054" s="6">
        <v>25</v>
      </c>
      <c r="F1054" s="4" t="s">
        <v>29</v>
      </c>
      <c r="G1054" s="4" t="s">
        <v>1937</v>
      </c>
      <c r="H1054" s="6" t="s">
        <v>1938</v>
      </c>
      <c r="I1054" s="4" t="s">
        <v>409</v>
      </c>
      <c r="J1054" s="4" t="s">
        <v>34</v>
      </c>
      <c r="K1054" s="1">
        <v>45531</v>
      </c>
      <c r="L1054" s="4" t="s">
        <v>35</v>
      </c>
    </row>
    <row r="1055" spans="1:12" x14ac:dyDescent="0.8">
      <c r="A1055" s="4" t="s">
        <v>7085</v>
      </c>
      <c r="B1055" s="4" t="s">
        <v>7086</v>
      </c>
      <c r="C1055" s="4" t="s">
        <v>24170</v>
      </c>
      <c r="D1055" s="4" t="s">
        <v>24348</v>
      </c>
      <c r="E1055" s="6">
        <v>25</v>
      </c>
      <c r="F1055" s="4" t="s">
        <v>14</v>
      </c>
      <c r="G1055" s="4" t="s">
        <v>7087</v>
      </c>
      <c r="H1055" s="6" t="s">
        <v>7088</v>
      </c>
      <c r="I1055" s="4" t="s">
        <v>1049</v>
      </c>
      <c r="J1055" s="4" t="s">
        <v>48</v>
      </c>
      <c r="K1055" s="1">
        <v>45562</v>
      </c>
      <c r="L1055" s="4" t="s">
        <v>35</v>
      </c>
    </row>
    <row r="1056" spans="1:12" x14ac:dyDescent="0.8">
      <c r="A1056" s="4" t="s">
        <v>21079</v>
      </c>
      <c r="B1056" s="4" t="s">
        <v>5709</v>
      </c>
      <c r="C1056" s="4" t="s">
        <v>23856</v>
      </c>
      <c r="D1056" s="4" t="s">
        <v>24331</v>
      </c>
      <c r="E1056" s="6">
        <v>25</v>
      </c>
      <c r="F1056" s="4" t="s">
        <v>29</v>
      </c>
      <c r="G1056" s="4" t="s">
        <v>21080</v>
      </c>
      <c r="H1056" s="6" t="s">
        <v>21081</v>
      </c>
      <c r="I1056" s="4" t="s">
        <v>1383</v>
      </c>
      <c r="J1056" s="4" t="s">
        <v>92</v>
      </c>
      <c r="K1056" s="1">
        <v>45564</v>
      </c>
      <c r="L1056" s="4" t="s">
        <v>35</v>
      </c>
    </row>
    <row r="1057" spans="1:12" x14ac:dyDescent="0.8">
      <c r="A1057" s="4" t="s">
        <v>11946</v>
      </c>
      <c r="B1057" s="4" t="s">
        <v>4059</v>
      </c>
      <c r="C1057" s="4" t="s">
        <v>23809</v>
      </c>
      <c r="D1057" s="4" t="s">
        <v>24034</v>
      </c>
      <c r="E1057" s="6">
        <v>25</v>
      </c>
      <c r="F1057" s="4" t="s">
        <v>29</v>
      </c>
      <c r="G1057" s="4" t="s">
        <v>11947</v>
      </c>
      <c r="H1057" s="6">
        <v>7997707399</v>
      </c>
      <c r="I1057" s="4" t="s">
        <v>1777</v>
      </c>
      <c r="J1057" s="4" t="s">
        <v>145</v>
      </c>
      <c r="K1057" s="1">
        <v>45574</v>
      </c>
      <c r="L1057" s="4" t="s">
        <v>35</v>
      </c>
    </row>
    <row r="1058" spans="1:12" x14ac:dyDescent="0.8">
      <c r="A1058" s="4" t="s">
        <v>23018</v>
      </c>
      <c r="B1058" s="4" t="s">
        <v>23019</v>
      </c>
      <c r="C1058" s="4" t="s">
        <v>24042</v>
      </c>
      <c r="D1058" s="4" t="s">
        <v>24534</v>
      </c>
      <c r="E1058" s="6">
        <v>25</v>
      </c>
      <c r="F1058" s="4" t="s">
        <v>14</v>
      </c>
      <c r="G1058" s="4" t="s">
        <v>23020</v>
      </c>
      <c r="H1058" s="6" t="s">
        <v>23021</v>
      </c>
      <c r="I1058" s="4" t="s">
        <v>832</v>
      </c>
      <c r="J1058" s="4" t="s">
        <v>62</v>
      </c>
      <c r="K1058" s="1">
        <v>45642</v>
      </c>
      <c r="L1058" s="4" t="s">
        <v>26</v>
      </c>
    </row>
    <row r="1059" spans="1:12" x14ac:dyDescent="0.8">
      <c r="A1059" s="4" t="s">
        <v>741</v>
      </c>
      <c r="B1059" s="4" t="s">
        <v>742</v>
      </c>
      <c r="C1059" s="4" t="s">
        <v>23801</v>
      </c>
      <c r="D1059" s="4" t="s">
        <v>24428</v>
      </c>
      <c r="E1059" s="6">
        <v>25</v>
      </c>
      <c r="F1059" s="4" t="s">
        <v>14</v>
      </c>
      <c r="G1059" s="4" t="s">
        <v>743</v>
      </c>
      <c r="H1059" s="6" t="s">
        <v>744</v>
      </c>
      <c r="I1059" s="4" t="s">
        <v>746</v>
      </c>
      <c r="J1059" s="4" t="s">
        <v>145</v>
      </c>
      <c r="K1059" s="1">
        <v>45659</v>
      </c>
      <c r="L1059" s="4" t="s">
        <v>26</v>
      </c>
    </row>
    <row r="1060" spans="1:12" x14ac:dyDescent="0.8">
      <c r="A1060" s="4" t="s">
        <v>22919</v>
      </c>
      <c r="B1060" s="4" t="s">
        <v>22920</v>
      </c>
      <c r="C1060" s="4" t="s">
        <v>23884</v>
      </c>
      <c r="D1060" s="4" t="s">
        <v>24453</v>
      </c>
      <c r="E1060" s="6">
        <v>25</v>
      </c>
      <c r="F1060" s="4" t="s">
        <v>29</v>
      </c>
      <c r="G1060" s="4" t="s">
        <v>22921</v>
      </c>
      <c r="H1060" s="6" t="s">
        <v>22922</v>
      </c>
      <c r="I1060" s="4" t="s">
        <v>199</v>
      </c>
      <c r="J1060" s="4" t="s">
        <v>74</v>
      </c>
      <c r="K1060" s="1">
        <v>45665</v>
      </c>
      <c r="L1060" s="4" t="s">
        <v>42</v>
      </c>
    </row>
    <row r="1061" spans="1:12" x14ac:dyDescent="0.8">
      <c r="A1061" s="4" t="s">
        <v>14540</v>
      </c>
      <c r="B1061" s="4" t="s">
        <v>14541</v>
      </c>
      <c r="C1061" s="4" t="s">
        <v>23791</v>
      </c>
      <c r="D1061" s="4" t="s">
        <v>23958</v>
      </c>
      <c r="E1061" s="6">
        <v>25</v>
      </c>
      <c r="F1061" s="4" t="s">
        <v>29</v>
      </c>
      <c r="G1061" s="4" t="s">
        <v>14542</v>
      </c>
      <c r="H1061" s="6" t="s">
        <v>14543</v>
      </c>
      <c r="I1061" s="4" t="s">
        <v>137</v>
      </c>
      <c r="J1061" s="4" t="s">
        <v>138</v>
      </c>
      <c r="K1061" s="1">
        <v>45670</v>
      </c>
      <c r="L1061" s="4" t="s">
        <v>35</v>
      </c>
    </row>
    <row r="1062" spans="1:12" x14ac:dyDescent="0.8">
      <c r="A1062" s="4" t="s">
        <v>11687</v>
      </c>
      <c r="B1062" s="4" t="s">
        <v>11688</v>
      </c>
      <c r="C1062" s="4" t="s">
        <v>23891</v>
      </c>
      <c r="D1062" s="4" t="s">
        <v>24940</v>
      </c>
      <c r="E1062" s="6">
        <v>25</v>
      </c>
      <c r="F1062" s="4" t="s">
        <v>29</v>
      </c>
      <c r="G1062" s="4" t="s">
        <v>11689</v>
      </c>
      <c r="H1062" s="6">
        <v>2668764629</v>
      </c>
      <c r="I1062" s="4" t="s">
        <v>73</v>
      </c>
      <c r="J1062" s="4" t="s">
        <v>74</v>
      </c>
      <c r="K1062" s="1">
        <v>45674</v>
      </c>
      <c r="L1062" s="4" t="s">
        <v>35</v>
      </c>
    </row>
    <row r="1063" spans="1:12" x14ac:dyDescent="0.8">
      <c r="A1063" s="4" t="s">
        <v>16134</v>
      </c>
      <c r="B1063" s="4" t="s">
        <v>16135</v>
      </c>
      <c r="C1063" s="4" t="s">
        <v>24293</v>
      </c>
      <c r="D1063" s="4" t="s">
        <v>24995</v>
      </c>
      <c r="E1063" s="6">
        <v>25</v>
      </c>
      <c r="F1063" s="4" t="s">
        <v>14</v>
      </c>
      <c r="G1063" s="4" t="s">
        <v>16136</v>
      </c>
      <c r="I1063" s="4" t="s">
        <v>473</v>
      </c>
      <c r="J1063" s="4" t="s">
        <v>113</v>
      </c>
      <c r="K1063" s="1">
        <v>45677</v>
      </c>
      <c r="L1063" s="4" t="s">
        <v>35</v>
      </c>
    </row>
    <row r="1064" spans="1:12" x14ac:dyDescent="0.8">
      <c r="A1064" s="4" t="s">
        <v>23133</v>
      </c>
      <c r="B1064" s="4" t="s">
        <v>23134</v>
      </c>
      <c r="C1064" s="4" t="s">
        <v>24042</v>
      </c>
      <c r="D1064" s="4" t="s">
        <v>24429</v>
      </c>
      <c r="E1064" s="6">
        <v>25</v>
      </c>
      <c r="F1064" s="4" t="s">
        <v>14</v>
      </c>
      <c r="G1064" s="4" t="s">
        <v>23135</v>
      </c>
      <c r="H1064" s="6">
        <f>1-381-827-6443</f>
        <v>-7650</v>
      </c>
      <c r="I1064" s="4" t="s">
        <v>54</v>
      </c>
      <c r="J1064" s="4" t="s">
        <v>55</v>
      </c>
      <c r="K1064" s="1">
        <v>45678</v>
      </c>
      <c r="L1064" s="4" t="s">
        <v>42</v>
      </c>
    </row>
    <row r="1065" spans="1:12" x14ac:dyDescent="0.8">
      <c r="A1065" s="4" t="s">
        <v>13135</v>
      </c>
      <c r="B1065" s="4" t="s">
        <v>13136</v>
      </c>
      <c r="C1065" s="4" t="s">
        <v>23865</v>
      </c>
      <c r="D1065" s="4" t="s">
        <v>25045</v>
      </c>
      <c r="E1065" s="6">
        <v>25</v>
      </c>
      <c r="F1065" s="4" t="s">
        <v>29</v>
      </c>
      <c r="G1065" s="4" t="s">
        <v>13137</v>
      </c>
      <c r="H1065" s="6" t="s">
        <v>13138</v>
      </c>
      <c r="I1065" s="4" t="s">
        <v>199</v>
      </c>
      <c r="J1065" s="4" t="s">
        <v>74</v>
      </c>
      <c r="K1065" s="1">
        <v>45686</v>
      </c>
      <c r="L1065" s="4" t="s">
        <v>42</v>
      </c>
    </row>
    <row r="1066" spans="1:12" x14ac:dyDescent="0.8">
      <c r="A1066" s="4" t="s">
        <v>4240</v>
      </c>
      <c r="B1066" s="4" t="s">
        <v>4241</v>
      </c>
      <c r="C1066" s="4" t="s">
        <v>24081</v>
      </c>
      <c r="D1066" s="4" t="s">
        <v>24352</v>
      </c>
      <c r="E1066" s="6">
        <v>25</v>
      </c>
      <c r="F1066" s="4" t="s">
        <v>29</v>
      </c>
      <c r="G1066" s="4" t="s">
        <v>4242</v>
      </c>
      <c r="H1066" s="6" t="s">
        <v>4243</v>
      </c>
      <c r="I1066" s="4" t="s">
        <v>41</v>
      </c>
      <c r="J1066" s="4" t="s">
        <v>19</v>
      </c>
      <c r="K1066" s="1">
        <v>45696</v>
      </c>
      <c r="L1066" s="4" t="s">
        <v>42</v>
      </c>
    </row>
    <row r="1067" spans="1:12" x14ac:dyDescent="0.8">
      <c r="A1067" s="4" t="s">
        <v>14755</v>
      </c>
      <c r="B1067" s="4" t="s">
        <v>14756</v>
      </c>
      <c r="C1067" s="4" t="s">
        <v>23862</v>
      </c>
      <c r="D1067" s="4" t="s">
        <v>23823</v>
      </c>
      <c r="E1067" s="6">
        <v>26</v>
      </c>
      <c r="F1067" s="4" t="s">
        <v>29</v>
      </c>
      <c r="G1067" s="4" t="s">
        <v>14757</v>
      </c>
      <c r="H1067" s="6" t="s">
        <v>14758</v>
      </c>
      <c r="I1067" s="4" t="s">
        <v>529</v>
      </c>
      <c r="J1067" s="4" t="s">
        <v>55</v>
      </c>
      <c r="K1067" s="1">
        <v>43914</v>
      </c>
      <c r="L1067" s="4" t="s">
        <v>42</v>
      </c>
    </row>
    <row r="1068" spans="1:12" x14ac:dyDescent="0.8">
      <c r="A1068" s="4" t="s">
        <v>15445</v>
      </c>
      <c r="B1068" s="4" t="s">
        <v>15446</v>
      </c>
      <c r="C1068" s="4" t="s">
        <v>24267</v>
      </c>
      <c r="D1068" s="4" t="s">
        <v>24703</v>
      </c>
      <c r="E1068" s="6">
        <v>26</v>
      </c>
      <c r="F1068" s="4" t="s">
        <v>14</v>
      </c>
      <c r="G1068" s="4" t="s">
        <v>15447</v>
      </c>
      <c r="H1068" s="6" t="s">
        <v>15448</v>
      </c>
      <c r="I1068" s="4" t="s">
        <v>1064</v>
      </c>
      <c r="J1068" s="4" t="s">
        <v>193</v>
      </c>
      <c r="K1068" s="1">
        <v>43943</v>
      </c>
      <c r="L1068" s="4" t="s">
        <v>35</v>
      </c>
    </row>
    <row r="1069" spans="1:12" x14ac:dyDescent="0.8">
      <c r="A1069" s="4" t="s">
        <v>4688</v>
      </c>
      <c r="B1069" s="4" t="s">
        <v>4689</v>
      </c>
      <c r="C1069" s="4" t="s">
        <v>24055</v>
      </c>
      <c r="D1069" s="4" t="s">
        <v>24777</v>
      </c>
      <c r="E1069" s="6">
        <v>26</v>
      </c>
      <c r="F1069" s="4" t="s">
        <v>29</v>
      </c>
      <c r="G1069" s="4" t="s">
        <v>4690</v>
      </c>
      <c r="H1069" s="6" t="s">
        <v>4691</v>
      </c>
      <c r="I1069" s="4" t="s">
        <v>320</v>
      </c>
      <c r="J1069" s="4" t="s">
        <v>138</v>
      </c>
      <c r="K1069" s="1">
        <v>43944</v>
      </c>
      <c r="L1069" s="4" t="s">
        <v>35</v>
      </c>
    </row>
    <row r="1070" spans="1:12" x14ac:dyDescent="0.8">
      <c r="A1070" s="4" t="s">
        <v>838</v>
      </c>
      <c r="B1070" s="4" t="s">
        <v>839</v>
      </c>
      <c r="C1070" s="4" t="s">
        <v>23854</v>
      </c>
      <c r="D1070" s="4" t="s">
        <v>24363</v>
      </c>
      <c r="E1070" s="6">
        <v>26</v>
      </c>
      <c r="F1070" s="4" t="s">
        <v>14</v>
      </c>
      <c r="G1070" s="4" t="s">
        <v>840</v>
      </c>
      <c r="H1070" s="6" t="s">
        <v>841</v>
      </c>
      <c r="I1070" s="4" t="s">
        <v>796</v>
      </c>
      <c r="J1070" s="4" t="s">
        <v>19</v>
      </c>
      <c r="K1070" s="1">
        <v>43979</v>
      </c>
      <c r="L1070" s="4" t="s">
        <v>35</v>
      </c>
    </row>
    <row r="1071" spans="1:12" x14ac:dyDescent="0.8">
      <c r="A1071" s="4" t="s">
        <v>19109</v>
      </c>
      <c r="B1071" s="4" t="s">
        <v>19110</v>
      </c>
      <c r="C1071" s="4" t="s">
        <v>23817</v>
      </c>
      <c r="D1071" s="4" t="s">
        <v>25137</v>
      </c>
      <c r="E1071" s="6">
        <v>26</v>
      </c>
      <c r="F1071" s="4" t="s">
        <v>14</v>
      </c>
      <c r="G1071" s="4" t="s">
        <v>19111</v>
      </c>
      <c r="H1071" s="6" t="s">
        <v>19112</v>
      </c>
      <c r="I1071" s="4" t="s">
        <v>125</v>
      </c>
      <c r="J1071" s="4" t="s">
        <v>126</v>
      </c>
      <c r="K1071" s="1">
        <v>44061</v>
      </c>
      <c r="L1071" s="4" t="s">
        <v>35</v>
      </c>
    </row>
    <row r="1072" spans="1:12" x14ac:dyDescent="0.8">
      <c r="A1072" s="4" t="s">
        <v>21919</v>
      </c>
      <c r="B1072" s="4" t="s">
        <v>21920</v>
      </c>
      <c r="C1072" s="4" t="s">
        <v>24130</v>
      </c>
      <c r="D1072" s="4" t="s">
        <v>23742</v>
      </c>
      <c r="E1072" s="6">
        <v>26</v>
      </c>
      <c r="F1072" s="4" t="s">
        <v>29</v>
      </c>
      <c r="G1072" s="4" t="s">
        <v>21921</v>
      </c>
      <c r="H1072" s="6" t="s">
        <v>21922</v>
      </c>
      <c r="I1072" s="4" t="s">
        <v>450</v>
      </c>
      <c r="J1072" s="4" t="s">
        <v>138</v>
      </c>
      <c r="K1072" s="1">
        <v>44073</v>
      </c>
      <c r="L1072" s="4" t="s">
        <v>42</v>
      </c>
    </row>
    <row r="1073" spans="1:12" x14ac:dyDescent="0.8">
      <c r="A1073" s="4" t="s">
        <v>23396</v>
      </c>
      <c r="B1073" s="4" t="s">
        <v>23397</v>
      </c>
      <c r="C1073" s="4" t="s">
        <v>23909</v>
      </c>
      <c r="D1073" s="4" t="s">
        <v>24363</v>
      </c>
      <c r="E1073" s="6">
        <v>26</v>
      </c>
      <c r="F1073" s="4" t="s">
        <v>14</v>
      </c>
      <c r="G1073" s="4" t="s">
        <v>7084</v>
      </c>
      <c r="H1073" s="6" t="s">
        <v>23398</v>
      </c>
      <c r="I1073" s="4" t="s">
        <v>186</v>
      </c>
      <c r="K1073" s="1">
        <v>44074</v>
      </c>
      <c r="L1073" s="4" t="s">
        <v>35</v>
      </c>
    </row>
    <row r="1074" spans="1:12" x14ac:dyDescent="0.8">
      <c r="A1074" s="4" t="s">
        <v>4483</v>
      </c>
      <c r="B1074" s="4" t="s">
        <v>4484</v>
      </c>
      <c r="C1074" s="4" t="s">
        <v>23801</v>
      </c>
      <c r="D1074" s="4" t="s">
        <v>24763</v>
      </c>
      <c r="E1074" s="6">
        <v>26</v>
      </c>
      <c r="F1074" s="4" t="s">
        <v>14</v>
      </c>
      <c r="G1074" s="4" t="s">
        <v>4485</v>
      </c>
      <c r="H1074" s="6" t="s">
        <v>4486</v>
      </c>
      <c r="I1074" s="4" t="s">
        <v>529</v>
      </c>
      <c r="J1074" s="4" t="s">
        <v>55</v>
      </c>
      <c r="K1074" s="1">
        <v>44089</v>
      </c>
      <c r="L1074" s="4" t="s">
        <v>42</v>
      </c>
    </row>
    <row r="1075" spans="1:12" x14ac:dyDescent="0.8">
      <c r="A1075" s="4" t="s">
        <v>8500</v>
      </c>
      <c r="B1075" s="4" t="s">
        <v>8501</v>
      </c>
      <c r="C1075" s="4" t="s">
        <v>23954</v>
      </c>
      <c r="D1075" s="4" t="s">
        <v>24488</v>
      </c>
      <c r="E1075" s="6">
        <v>26</v>
      </c>
      <c r="F1075" s="4" t="s">
        <v>14</v>
      </c>
      <c r="G1075" s="4" t="s">
        <v>8502</v>
      </c>
      <c r="H1075" s="6" t="s">
        <v>8503</v>
      </c>
      <c r="I1075" s="4" t="s">
        <v>270</v>
      </c>
      <c r="J1075" s="4" t="s">
        <v>19</v>
      </c>
      <c r="K1075" s="1">
        <v>44091</v>
      </c>
      <c r="L1075" s="4" t="s">
        <v>42</v>
      </c>
    </row>
    <row r="1076" spans="1:12" x14ac:dyDescent="0.8">
      <c r="A1076" s="4" t="s">
        <v>286</v>
      </c>
      <c r="B1076" s="4" t="s">
        <v>287</v>
      </c>
      <c r="C1076" s="4" t="s">
        <v>23779</v>
      </c>
      <c r="D1076" s="4" t="s">
        <v>24367</v>
      </c>
      <c r="E1076" s="6">
        <v>26</v>
      </c>
      <c r="F1076" s="4" t="s">
        <v>29</v>
      </c>
      <c r="G1076" s="4" t="s">
        <v>288</v>
      </c>
      <c r="H1076" s="6" t="s">
        <v>289</v>
      </c>
      <c r="I1076" s="4" t="s">
        <v>291</v>
      </c>
      <c r="J1076" s="4" t="s">
        <v>92</v>
      </c>
      <c r="K1076" s="1">
        <v>44117</v>
      </c>
      <c r="L1076" s="4" t="s">
        <v>42</v>
      </c>
    </row>
    <row r="1077" spans="1:12" x14ac:dyDescent="0.8">
      <c r="A1077" s="4" t="s">
        <v>7678</v>
      </c>
      <c r="B1077" s="4" t="s">
        <v>7679</v>
      </c>
      <c r="C1077" s="4" t="s">
        <v>23917</v>
      </c>
      <c r="D1077" s="4" t="s">
        <v>24800</v>
      </c>
      <c r="E1077" s="6">
        <v>26</v>
      </c>
      <c r="F1077" s="4" t="s">
        <v>29</v>
      </c>
      <c r="G1077" s="4" t="s">
        <v>7680</v>
      </c>
      <c r="H1077" s="6">
        <v>7493461730</v>
      </c>
      <c r="I1077" s="4" t="s">
        <v>553</v>
      </c>
      <c r="J1077" s="4" t="s">
        <v>221</v>
      </c>
      <c r="K1077" s="1">
        <v>44151</v>
      </c>
      <c r="L1077" s="4" t="s">
        <v>35</v>
      </c>
    </row>
    <row r="1078" spans="1:12" x14ac:dyDescent="0.8">
      <c r="A1078" s="4" t="s">
        <v>10642</v>
      </c>
      <c r="B1078" s="4" t="s">
        <v>10643</v>
      </c>
      <c r="C1078" s="4" t="s">
        <v>24067</v>
      </c>
      <c r="D1078" s="4" t="s">
        <v>24927</v>
      </c>
      <c r="E1078" s="6">
        <v>26</v>
      </c>
      <c r="F1078" s="4" t="s">
        <v>14</v>
      </c>
      <c r="G1078" s="4" t="s">
        <v>10644</v>
      </c>
      <c r="H1078" s="6" t="s">
        <v>10645</v>
      </c>
      <c r="I1078" s="4" t="s">
        <v>18</v>
      </c>
      <c r="J1078" s="4" t="s">
        <v>19</v>
      </c>
      <c r="K1078" s="1">
        <v>44179</v>
      </c>
      <c r="L1078" s="4" t="s">
        <v>35</v>
      </c>
    </row>
    <row r="1079" spans="1:12" x14ac:dyDescent="0.8">
      <c r="A1079" s="4" t="s">
        <v>23023</v>
      </c>
      <c r="B1079" s="4" t="s">
        <v>23024</v>
      </c>
      <c r="C1079" s="4" t="s">
        <v>23742</v>
      </c>
      <c r="D1079" s="4" t="s">
        <v>24377</v>
      </c>
      <c r="E1079" s="6">
        <v>26</v>
      </c>
      <c r="F1079" s="4" t="s">
        <v>14</v>
      </c>
      <c r="G1079" s="4" t="s">
        <v>23025</v>
      </c>
      <c r="H1079" s="6" t="s">
        <v>23026</v>
      </c>
      <c r="I1079" s="4" t="s">
        <v>424</v>
      </c>
      <c r="J1079" s="4" t="s">
        <v>138</v>
      </c>
      <c r="K1079" s="1">
        <v>44185</v>
      </c>
      <c r="L1079" s="4" t="s">
        <v>42</v>
      </c>
    </row>
    <row r="1080" spans="1:12" x14ac:dyDescent="0.8">
      <c r="A1080" s="4" t="s">
        <v>18249</v>
      </c>
      <c r="B1080" s="4" t="s">
        <v>18250</v>
      </c>
      <c r="C1080" s="4" t="s">
        <v>23977</v>
      </c>
      <c r="D1080" s="4" t="s">
        <v>24404</v>
      </c>
      <c r="E1080" s="6">
        <v>26</v>
      </c>
      <c r="F1080" s="4" t="s">
        <v>29</v>
      </c>
      <c r="G1080" s="4" t="s">
        <v>18251</v>
      </c>
      <c r="H1080" s="6" t="s">
        <v>18252</v>
      </c>
      <c r="I1080" s="4" t="s">
        <v>730</v>
      </c>
      <c r="J1080" s="4" t="s">
        <v>62</v>
      </c>
      <c r="K1080" s="1">
        <v>44265</v>
      </c>
      <c r="L1080" s="4" t="s">
        <v>35</v>
      </c>
    </row>
    <row r="1081" spans="1:12" x14ac:dyDescent="0.8">
      <c r="A1081" s="4" t="s">
        <v>4250</v>
      </c>
      <c r="B1081" s="4" t="s">
        <v>4251</v>
      </c>
      <c r="C1081" s="4" t="s">
        <v>23838</v>
      </c>
      <c r="D1081" s="4" t="s">
        <v>24749</v>
      </c>
      <c r="E1081" s="6">
        <v>26</v>
      </c>
      <c r="F1081" s="4" t="s">
        <v>14</v>
      </c>
      <c r="G1081" s="4" t="s">
        <v>4252</v>
      </c>
      <c r="H1081" s="6">
        <f>1-836-867-7196</f>
        <v>-8898</v>
      </c>
      <c r="I1081" s="4" t="s">
        <v>291</v>
      </c>
      <c r="J1081" s="4" t="s">
        <v>92</v>
      </c>
      <c r="K1081" s="1">
        <v>44305</v>
      </c>
      <c r="L1081" s="4" t="s">
        <v>42</v>
      </c>
    </row>
    <row r="1082" spans="1:12" x14ac:dyDescent="0.8">
      <c r="A1082" s="4" t="s">
        <v>10881</v>
      </c>
      <c r="B1082" s="4" t="s">
        <v>10882</v>
      </c>
      <c r="C1082" s="4" t="s">
        <v>23840</v>
      </c>
      <c r="D1082" s="4" t="s">
        <v>24175</v>
      </c>
      <c r="E1082" s="6">
        <v>26</v>
      </c>
      <c r="F1082" s="4" t="s">
        <v>14</v>
      </c>
      <c r="G1082" s="4" t="s">
        <v>10883</v>
      </c>
      <c r="H1082" s="6" t="s">
        <v>10884</v>
      </c>
      <c r="I1082" s="4" t="s">
        <v>249</v>
      </c>
      <c r="J1082" s="4" t="s">
        <v>55</v>
      </c>
      <c r="K1082" s="1">
        <v>44338</v>
      </c>
      <c r="L1082" s="4" t="s">
        <v>35</v>
      </c>
    </row>
    <row r="1083" spans="1:12" x14ac:dyDescent="0.8">
      <c r="A1083" s="4" t="s">
        <v>5589</v>
      </c>
      <c r="B1083" s="4" t="s">
        <v>5590</v>
      </c>
      <c r="C1083" s="4" t="s">
        <v>24129</v>
      </c>
      <c r="D1083" s="4" t="s">
        <v>24664</v>
      </c>
      <c r="E1083" s="6">
        <v>26</v>
      </c>
      <c r="F1083" s="4" t="s">
        <v>29</v>
      </c>
      <c r="G1083" s="4" t="s">
        <v>5591</v>
      </c>
      <c r="H1083" s="6">
        <f>1-481-325-3251</f>
        <v>-4056</v>
      </c>
      <c r="I1083" s="4" t="s">
        <v>409</v>
      </c>
      <c r="J1083" s="4" t="s">
        <v>34</v>
      </c>
      <c r="K1083" s="1">
        <v>44385</v>
      </c>
    </row>
    <row r="1084" spans="1:12" x14ac:dyDescent="0.8">
      <c r="A1084" s="4" t="s">
        <v>1691</v>
      </c>
      <c r="B1084" s="4" t="s">
        <v>1692</v>
      </c>
      <c r="C1084" s="4" t="s">
        <v>23763</v>
      </c>
      <c r="D1084" s="4" t="s">
        <v>24542</v>
      </c>
      <c r="E1084" s="6">
        <v>26</v>
      </c>
      <c r="F1084" s="4" t="s">
        <v>14</v>
      </c>
      <c r="G1084" s="4" t="s">
        <v>1693</v>
      </c>
      <c r="H1084" s="6" t="s">
        <v>1694</v>
      </c>
      <c r="I1084" s="4" t="s">
        <v>119</v>
      </c>
      <c r="J1084" s="4" t="s">
        <v>55</v>
      </c>
      <c r="K1084" s="1">
        <v>44388</v>
      </c>
      <c r="L1084" s="4" t="s">
        <v>35</v>
      </c>
    </row>
    <row r="1085" spans="1:12" x14ac:dyDescent="0.8">
      <c r="A1085" s="4" t="s">
        <v>5850</v>
      </c>
      <c r="B1085" s="4" t="s">
        <v>5851</v>
      </c>
      <c r="C1085" s="4" t="s">
        <v>23875</v>
      </c>
      <c r="D1085" s="4" t="s">
        <v>24514</v>
      </c>
      <c r="E1085" s="6">
        <v>26</v>
      </c>
      <c r="F1085" s="4" t="s">
        <v>14</v>
      </c>
      <c r="G1085" s="4" t="s">
        <v>5852</v>
      </c>
      <c r="H1085" s="6" t="s">
        <v>5853</v>
      </c>
      <c r="I1085" s="4" t="s">
        <v>558</v>
      </c>
      <c r="J1085" s="4" t="s">
        <v>55</v>
      </c>
      <c r="K1085" s="1">
        <v>44399</v>
      </c>
      <c r="L1085" s="4" t="s">
        <v>42</v>
      </c>
    </row>
    <row r="1086" spans="1:12" x14ac:dyDescent="0.8">
      <c r="A1086" s="4" t="s">
        <v>5111</v>
      </c>
      <c r="B1086" s="4" t="s">
        <v>5112</v>
      </c>
      <c r="C1086" s="4" t="s">
        <v>23981</v>
      </c>
      <c r="D1086" s="4" t="s">
        <v>24620</v>
      </c>
      <c r="E1086" s="6">
        <v>26</v>
      </c>
      <c r="F1086" s="4" t="s">
        <v>29</v>
      </c>
      <c r="G1086" s="4" t="s">
        <v>5113</v>
      </c>
      <c r="H1086" s="6">
        <v>7428059868</v>
      </c>
      <c r="I1086" s="4" t="s">
        <v>220</v>
      </c>
      <c r="J1086" s="4" t="s">
        <v>221</v>
      </c>
      <c r="K1086" s="1">
        <v>44400</v>
      </c>
      <c r="L1086" s="4" t="s">
        <v>42</v>
      </c>
    </row>
    <row r="1087" spans="1:12" x14ac:dyDescent="0.8">
      <c r="A1087" s="4" t="s">
        <v>14640</v>
      </c>
      <c r="B1087" s="4" t="s">
        <v>14641</v>
      </c>
      <c r="C1087" s="4" t="s">
        <v>23781</v>
      </c>
      <c r="D1087" s="4" t="s">
        <v>24457</v>
      </c>
      <c r="E1087" s="6">
        <v>26</v>
      </c>
      <c r="F1087" s="4" t="s">
        <v>29</v>
      </c>
      <c r="G1087" s="4" t="s">
        <v>14642</v>
      </c>
      <c r="H1087" s="6" t="s">
        <v>14643</v>
      </c>
      <c r="I1087" s="4" t="s">
        <v>260</v>
      </c>
      <c r="J1087" s="4" t="s">
        <v>113</v>
      </c>
      <c r="K1087" s="1">
        <v>44400</v>
      </c>
      <c r="L1087" s="4" t="s">
        <v>35</v>
      </c>
    </row>
    <row r="1088" spans="1:12" x14ac:dyDescent="0.8">
      <c r="A1088" s="4" t="s">
        <v>10842</v>
      </c>
      <c r="B1088" s="4" t="s">
        <v>10843</v>
      </c>
      <c r="C1088" s="4" t="s">
        <v>23883</v>
      </c>
      <c r="D1088" s="4" t="s">
        <v>24390</v>
      </c>
      <c r="E1088" s="6">
        <v>26</v>
      </c>
      <c r="F1088" s="4" t="s">
        <v>14</v>
      </c>
      <c r="G1088" s="4" t="s">
        <v>10844</v>
      </c>
      <c r="H1088" s="6" t="s">
        <v>10845</v>
      </c>
      <c r="I1088" s="4" t="s">
        <v>424</v>
      </c>
      <c r="J1088" s="4" t="s">
        <v>138</v>
      </c>
      <c r="K1088" s="1">
        <v>44442</v>
      </c>
      <c r="L1088" s="4" t="s">
        <v>35</v>
      </c>
    </row>
    <row r="1089" spans="1:12" x14ac:dyDescent="0.8">
      <c r="A1089" s="4" t="s">
        <v>20785</v>
      </c>
      <c r="B1089" s="4" t="s">
        <v>20786</v>
      </c>
      <c r="C1089" s="4" t="s">
        <v>23745</v>
      </c>
      <c r="D1089" s="4" t="s">
        <v>24372</v>
      </c>
      <c r="E1089" s="6">
        <v>26</v>
      </c>
      <c r="F1089" s="4" t="s">
        <v>29</v>
      </c>
      <c r="G1089" s="4" t="s">
        <v>20787</v>
      </c>
      <c r="H1089" s="6" t="s">
        <v>20788</v>
      </c>
      <c r="I1089" s="4" t="s">
        <v>746</v>
      </c>
      <c r="J1089" s="4" t="s">
        <v>145</v>
      </c>
      <c r="K1089" s="1">
        <v>44459</v>
      </c>
      <c r="L1089" s="4" t="s">
        <v>35</v>
      </c>
    </row>
    <row r="1090" spans="1:12" x14ac:dyDescent="0.8">
      <c r="A1090" s="4" t="s">
        <v>3793</v>
      </c>
      <c r="B1090" s="4" t="s">
        <v>3794</v>
      </c>
      <c r="C1090" s="4" t="s">
        <v>23877</v>
      </c>
      <c r="D1090" s="4" t="s">
        <v>24389</v>
      </c>
      <c r="E1090" s="6">
        <v>26</v>
      </c>
      <c r="F1090" s="4" t="s">
        <v>29</v>
      </c>
      <c r="G1090" s="4" t="s">
        <v>3795</v>
      </c>
      <c r="H1090" s="6" t="s">
        <v>3796</v>
      </c>
      <c r="I1090" s="4" t="s">
        <v>553</v>
      </c>
      <c r="J1090" s="4" t="s">
        <v>221</v>
      </c>
      <c r="K1090" s="1">
        <v>44471</v>
      </c>
      <c r="L1090" s="4" t="s">
        <v>42</v>
      </c>
    </row>
    <row r="1091" spans="1:12" x14ac:dyDescent="0.8">
      <c r="A1091" s="4" t="s">
        <v>8702</v>
      </c>
      <c r="B1091" s="4" t="s">
        <v>8703</v>
      </c>
      <c r="C1091" s="4" t="s">
        <v>23770</v>
      </c>
      <c r="D1091" s="4" t="s">
        <v>24009</v>
      </c>
      <c r="E1091" s="6">
        <v>26</v>
      </c>
      <c r="F1091" s="4" t="s">
        <v>29</v>
      </c>
      <c r="G1091" s="4" t="s">
        <v>8704</v>
      </c>
      <c r="H1091" s="6" t="s">
        <v>8705</v>
      </c>
      <c r="J1091" s="4" t="s">
        <v>74</v>
      </c>
      <c r="K1091" s="1">
        <v>44510</v>
      </c>
      <c r="L1091" s="4" t="s">
        <v>26</v>
      </c>
    </row>
    <row r="1092" spans="1:12" x14ac:dyDescent="0.8">
      <c r="A1092" s="4" t="s">
        <v>6698</v>
      </c>
      <c r="B1092" s="4" t="s">
        <v>6699</v>
      </c>
      <c r="C1092" s="4" t="s">
        <v>23818</v>
      </c>
      <c r="D1092" s="4" t="s">
        <v>24864</v>
      </c>
      <c r="E1092" s="6">
        <v>26</v>
      </c>
      <c r="F1092" s="4" t="s">
        <v>14</v>
      </c>
      <c r="G1092" s="4" t="s">
        <v>6700</v>
      </c>
      <c r="H1092" s="6" t="s">
        <v>6701</v>
      </c>
      <c r="I1092" s="4" t="s">
        <v>54</v>
      </c>
      <c r="J1092" s="4" t="s">
        <v>55</v>
      </c>
      <c r="K1092" s="1">
        <v>44530</v>
      </c>
      <c r="L1092" s="4" t="s">
        <v>35</v>
      </c>
    </row>
    <row r="1093" spans="1:12" x14ac:dyDescent="0.8">
      <c r="A1093" s="4" t="s">
        <v>4914</v>
      </c>
      <c r="B1093" s="4" t="s">
        <v>4915</v>
      </c>
      <c r="C1093" s="4" t="s">
        <v>24106</v>
      </c>
      <c r="D1093" s="4" t="s">
        <v>24791</v>
      </c>
      <c r="E1093" s="6">
        <v>26</v>
      </c>
      <c r="F1093" s="4" t="s">
        <v>14</v>
      </c>
      <c r="G1093" s="4" t="s">
        <v>4916</v>
      </c>
      <c r="H1093" s="6" t="s">
        <v>4917</v>
      </c>
      <c r="I1093" s="4" t="s">
        <v>238</v>
      </c>
      <c r="J1093" s="4" t="s">
        <v>48</v>
      </c>
      <c r="K1093" s="1">
        <v>44530</v>
      </c>
      <c r="L1093" s="4" t="s">
        <v>35</v>
      </c>
    </row>
    <row r="1094" spans="1:12" x14ac:dyDescent="0.8">
      <c r="A1094" s="4" t="s">
        <v>14978</v>
      </c>
      <c r="B1094" s="4" t="s">
        <v>14979</v>
      </c>
      <c r="C1094" s="4" t="s">
        <v>24282</v>
      </c>
      <c r="D1094" s="4" t="s">
        <v>25084</v>
      </c>
      <c r="E1094" s="6">
        <v>26</v>
      </c>
      <c r="F1094" s="4" t="s">
        <v>29</v>
      </c>
      <c r="G1094" s="4" t="s">
        <v>14980</v>
      </c>
      <c r="H1094" s="6" t="s">
        <v>14981</v>
      </c>
      <c r="I1094" s="4" t="s">
        <v>249</v>
      </c>
      <c r="J1094" s="4" t="s">
        <v>55</v>
      </c>
      <c r="K1094" s="1">
        <v>44540</v>
      </c>
      <c r="L1094" s="4" t="s">
        <v>42</v>
      </c>
    </row>
    <row r="1095" spans="1:12" x14ac:dyDescent="0.8">
      <c r="A1095" s="4" t="s">
        <v>5874</v>
      </c>
      <c r="B1095" s="4" t="s">
        <v>5875</v>
      </c>
      <c r="C1095" s="4" t="s">
        <v>24133</v>
      </c>
      <c r="D1095" s="4" t="s">
        <v>24428</v>
      </c>
      <c r="E1095" s="6">
        <v>26</v>
      </c>
      <c r="F1095" s="4" t="s">
        <v>29</v>
      </c>
      <c r="G1095" s="4" t="s">
        <v>5876</v>
      </c>
      <c r="H1095" s="6" t="s">
        <v>5877</v>
      </c>
      <c r="I1095" s="4" t="s">
        <v>303</v>
      </c>
      <c r="J1095" s="4" t="s">
        <v>221</v>
      </c>
      <c r="K1095" s="1">
        <v>44542</v>
      </c>
      <c r="L1095" s="4" t="s">
        <v>35</v>
      </c>
    </row>
    <row r="1096" spans="1:12" x14ac:dyDescent="0.8">
      <c r="A1096" s="4" t="s">
        <v>7500</v>
      </c>
      <c r="B1096" s="4" t="s">
        <v>7501</v>
      </c>
      <c r="C1096" s="4" t="s">
        <v>23807</v>
      </c>
      <c r="D1096" s="4" t="s">
        <v>24771</v>
      </c>
      <c r="E1096" s="6">
        <v>26</v>
      </c>
      <c r="F1096" s="4" t="s">
        <v>29</v>
      </c>
      <c r="G1096" s="4" t="s">
        <v>7502</v>
      </c>
      <c r="H1096" s="6" t="s">
        <v>7503</v>
      </c>
      <c r="I1096" s="4" t="s">
        <v>238</v>
      </c>
      <c r="J1096" s="4" t="s">
        <v>48</v>
      </c>
      <c r="K1096" s="1">
        <v>44545</v>
      </c>
      <c r="L1096" s="4" t="s">
        <v>35</v>
      </c>
    </row>
    <row r="1097" spans="1:12" x14ac:dyDescent="0.8">
      <c r="A1097" s="4" t="s">
        <v>15309</v>
      </c>
      <c r="B1097" s="4" t="s">
        <v>15310</v>
      </c>
      <c r="C1097" s="4" t="s">
        <v>23756</v>
      </c>
      <c r="D1097" s="4" t="s">
        <v>24433</v>
      </c>
      <c r="E1097" s="6">
        <v>26</v>
      </c>
      <c r="F1097" s="4" t="s">
        <v>29</v>
      </c>
      <c r="G1097" s="4" t="s">
        <v>15311</v>
      </c>
      <c r="H1097" s="6" t="s">
        <v>15312</v>
      </c>
      <c r="I1097" s="4" t="s">
        <v>167</v>
      </c>
      <c r="J1097" s="4" t="s">
        <v>138</v>
      </c>
      <c r="K1097" s="1">
        <v>44558</v>
      </c>
      <c r="L1097" s="4" t="s">
        <v>42</v>
      </c>
    </row>
    <row r="1098" spans="1:12" x14ac:dyDescent="0.8">
      <c r="A1098" s="4" t="s">
        <v>13874</v>
      </c>
      <c r="B1098" s="4" t="s">
        <v>13875</v>
      </c>
      <c r="C1098" s="4" t="s">
        <v>23881</v>
      </c>
      <c r="D1098" s="4" t="s">
        <v>24617</v>
      </c>
      <c r="E1098" s="6">
        <v>26</v>
      </c>
      <c r="F1098" s="4" t="s">
        <v>29</v>
      </c>
      <c r="G1098" s="4" t="s">
        <v>13876</v>
      </c>
      <c r="H1098" s="6" t="s">
        <v>13877</v>
      </c>
      <c r="I1098" s="4" t="s">
        <v>529</v>
      </c>
      <c r="J1098" s="4" t="s">
        <v>55</v>
      </c>
      <c r="K1098" s="1">
        <v>44581</v>
      </c>
      <c r="L1098" s="4" t="s">
        <v>42</v>
      </c>
    </row>
    <row r="1099" spans="1:12" x14ac:dyDescent="0.8">
      <c r="A1099" s="4" t="s">
        <v>3649</v>
      </c>
      <c r="B1099" s="4" t="s">
        <v>3650</v>
      </c>
      <c r="C1099" s="4" t="s">
        <v>23989</v>
      </c>
      <c r="D1099" s="4" t="s">
        <v>24643</v>
      </c>
      <c r="E1099" s="6">
        <v>26</v>
      </c>
      <c r="F1099" s="4" t="s">
        <v>14</v>
      </c>
      <c r="G1099" s="4" t="s">
        <v>3651</v>
      </c>
      <c r="H1099" s="6" t="s">
        <v>3652</v>
      </c>
      <c r="I1099" s="4" t="s">
        <v>41</v>
      </c>
      <c r="J1099" s="4" t="s">
        <v>19</v>
      </c>
      <c r="K1099" s="1">
        <v>44590</v>
      </c>
      <c r="L1099" s="4" t="s">
        <v>35</v>
      </c>
    </row>
    <row r="1100" spans="1:12" x14ac:dyDescent="0.8">
      <c r="A1100" s="4" t="s">
        <v>11879</v>
      </c>
      <c r="B1100" s="4" t="s">
        <v>11880</v>
      </c>
      <c r="C1100" s="4" t="s">
        <v>23752</v>
      </c>
      <c r="D1100" s="4" t="s">
        <v>24389</v>
      </c>
      <c r="E1100" s="6">
        <v>26</v>
      </c>
      <c r="F1100" s="4" t="s">
        <v>14</v>
      </c>
      <c r="G1100" s="4" t="s">
        <v>11881</v>
      </c>
      <c r="H1100" s="6" t="s">
        <v>11882</v>
      </c>
      <c r="I1100" s="4" t="s">
        <v>1014</v>
      </c>
      <c r="J1100" s="4" t="s">
        <v>34</v>
      </c>
      <c r="K1100" s="1">
        <v>44608</v>
      </c>
      <c r="L1100" s="4" t="s">
        <v>35</v>
      </c>
    </row>
    <row r="1101" spans="1:12" x14ac:dyDescent="0.8">
      <c r="A1101" s="4" t="s">
        <v>7790</v>
      </c>
      <c r="B1101" s="4" t="s">
        <v>7791</v>
      </c>
      <c r="C1101" s="4" t="s">
        <v>23931</v>
      </c>
      <c r="D1101" s="4" t="s">
        <v>24342</v>
      </c>
      <c r="E1101" s="6">
        <v>26</v>
      </c>
      <c r="F1101" s="4" t="s">
        <v>29</v>
      </c>
      <c r="G1101" s="4" t="s">
        <v>7792</v>
      </c>
      <c r="H1101" s="6" t="s">
        <v>7793</v>
      </c>
      <c r="I1101" s="4" t="s">
        <v>1064</v>
      </c>
      <c r="J1101" s="4" t="s">
        <v>193</v>
      </c>
      <c r="K1101" s="1">
        <v>44634</v>
      </c>
      <c r="L1101" s="4" t="s">
        <v>35</v>
      </c>
    </row>
    <row r="1102" spans="1:12" x14ac:dyDescent="0.8">
      <c r="A1102" s="4" t="s">
        <v>19332</v>
      </c>
      <c r="B1102" s="4" t="s">
        <v>12786</v>
      </c>
      <c r="C1102" s="4" t="s">
        <v>23746</v>
      </c>
      <c r="D1102" s="4" t="s">
        <v>24330</v>
      </c>
      <c r="E1102" s="6">
        <v>26</v>
      </c>
      <c r="F1102" s="4" t="s">
        <v>14</v>
      </c>
      <c r="G1102" s="4" t="s">
        <v>19333</v>
      </c>
      <c r="H1102" s="6" t="s">
        <v>19334</v>
      </c>
      <c r="I1102" s="4" t="s">
        <v>161</v>
      </c>
      <c r="J1102" s="4" t="s">
        <v>113</v>
      </c>
      <c r="K1102" s="1">
        <v>44662</v>
      </c>
      <c r="L1102" s="4" t="s">
        <v>42</v>
      </c>
    </row>
    <row r="1103" spans="1:12" x14ac:dyDescent="0.8">
      <c r="A1103" s="4" t="s">
        <v>18325</v>
      </c>
      <c r="B1103" s="4" t="s">
        <v>18326</v>
      </c>
      <c r="C1103" s="4" t="s">
        <v>23764</v>
      </c>
      <c r="D1103" s="4" t="s">
        <v>24913</v>
      </c>
      <c r="E1103" s="6">
        <v>26</v>
      </c>
      <c r="F1103" s="4" t="s">
        <v>14</v>
      </c>
      <c r="G1103" s="4" t="s">
        <v>18327</v>
      </c>
      <c r="H1103" s="6" t="s">
        <v>18328</v>
      </c>
      <c r="I1103" s="4" t="s">
        <v>558</v>
      </c>
      <c r="J1103" s="4" t="s">
        <v>55</v>
      </c>
      <c r="K1103" s="1">
        <v>44662</v>
      </c>
      <c r="L1103" s="4" t="s">
        <v>26</v>
      </c>
    </row>
    <row r="1104" spans="1:12" x14ac:dyDescent="0.8">
      <c r="A1104" s="4" t="s">
        <v>8134</v>
      </c>
      <c r="B1104" s="4" t="s">
        <v>8135</v>
      </c>
      <c r="C1104" s="4" t="s">
        <v>23850</v>
      </c>
      <c r="D1104" s="4" t="s">
        <v>24340</v>
      </c>
      <c r="E1104" s="6">
        <v>26</v>
      </c>
      <c r="F1104" s="4" t="s">
        <v>29</v>
      </c>
      <c r="G1104" s="4" t="s">
        <v>8136</v>
      </c>
      <c r="H1104" s="6" t="s">
        <v>8137</v>
      </c>
      <c r="I1104" s="4" t="s">
        <v>54</v>
      </c>
      <c r="J1104" s="4" t="s">
        <v>55</v>
      </c>
      <c r="K1104" s="1">
        <v>44685</v>
      </c>
      <c r="L1104" s="4" t="s">
        <v>35</v>
      </c>
    </row>
    <row r="1105" spans="1:12" x14ac:dyDescent="0.8">
      <c r="A1105" s="4" t="s">
        <v>19712</v>
      </c>
      <c r="B1105" s="4" t="s">
        <v>19713</v>
      </c>
      <c r="C1105" s="4" t="s">
        <v>23754</v>
      </c>
      <c r="D1105" s="4" t="s">
        <v>24479</v>
      </c>
      <c r="E1105" s="6">
        <v>26</v>
      </c>
      <c r="F1105" s="4" t="s">
        <v>29</v>
      </c>
      <c r="G1105" s="4" t="s">
        <v>19714</v>
      </c>
      <c r="H1105" s="6" t="s">
        <v>19715</v>
      </c>
      <c r="I1105" s="4" t="s">
        <v>105</v>
      </c>
      <c r="J1105" s="4" t="s">
        <v>48</v>
      </c>
      <c r="K1105" s="1">
        <v>44686</v>
      </c>
      <c r="L1105" s="4" t="s">
        <v>42</v>
      </c>
    </row>
    <row r="1106" spans="1:12" x14ac:dyDescent="0.8">
      <c r="A1106" s="4" t="s">
        <v>524</v>
      </c>
      <c r="B1106" s="4" t="s">
        <v>525</v>
      </c>
      <c r="C1106" s="4" t="s">
        <v>23749</v>
      </c>
      <c r="D1106" s="4" t="s">
        <v>24399</v>
      </c>
      <c r="E1106" s="6">
        <v>26</v>
      </c>
      <c r="F1106" s="4" t="s">
        <v>14</v>
      </c>
      <c r="G1106" s="4" t="s">
        <v>526</v>
      </c>
      <c r="H1106" s="6" t="s">
        <v>527</v>
      </c>
      <c r="I1106" s="4" t="s">
        <v>529</v>
      </c>
      <c r="J1106" s="4" t="s">
        <v>55</v>
      </c>
      <c r="K1106" s="1">
        <v>44688</v>
      </c>
      <c r="L1106" s="4" t="s">
        <v>35</v>
      </c>
    </row>
    <row r="1107" spans="1:12" x14ac:dyDescent="0.8">
      <c r="A1107" s="4" t="s">
        <v>19179</v>
      </c>
      <c r="B1107" s="4" t="s">
        <v>19180</v>
      </c>
      <c r="C1107" s="4" t="s">
        <v>23844</v>
      </c>
      <c r="D1107" s="4" t="s">
        <v>24526</v>
      </c>
      <c r="E1107" s="6">
        <v>26</v>
      </c>
      <c r="F1107" s="4" t="s">
        <v>14</v>
      </c>
      <c r="G1107" s="4" t="s">
        <v>19181</v>
      </c>
      <c r="H1107" s="6" t="s">
        <v>19182</v>
      </c>
      <c r="I1107" s="4" t="s">
        <v>390</v>
      </c>
      <c r="J1107" s="4" t="s">
        <v>180</v>
      </c>
      <c r="K1107" s="1">
        <v>44693</v>
      </c>
      <c r="L1107" s="4" t="s">
        <v>35</v>
      </c>
    </row>
    <row r="1108" spans="1:12" x14ac:dyDescent="0.8">
      <c r="A1108" s="4" t="s">
        <v>18170</v>
      </c>
      <c r="B1108" s="4" t="s">
        <v>18171</v>
      </c>
      <c r="C1108" s="4" t="s">
        <v>23746</v>
      </c>
      <c r="D1108" s="4" t="s">
        <v>24793</v>
      </c>
      <c r="E1108" s="6">
        <v>26</v>
      </c>
      <c r="F1108" s="4" t="s">
        <v>14</v>
      </c>
      <c r="G1108" s="4" t="s">
        <v>18172</v>
      </c>
      <c r="H1108" s="6" t="s">
        <v>18173</v>
      </c>
      <c r="I1108" s="4" t="s">
        <v>18</v>
      </c>
      <c r="J1108" s="4" t="s">
        <v>19</v>
      </c>
      <c r="K1108" s="1">
        <v>44701</v>
      </c>
      <c r="L1108" s="4" t="s">
        <v>42</v>
      </c>
    </row>
    <row r="1109" spans="1:12" x14ac:dyDescent="0.8">
      <c r="A1109" s="4" t="s">
        <v>2311</v>
      </c>
      <c r="B1109" s="4" t="s">
        <v>23669</v>
      </c>
      <c r="C1109" s="4" t="s">
        <v>23740</v>
      </c>
      <c r="D1109" s="4" t="s">
        <v>24605</v>
      </c>
      <c r="E1109" s="6">
        <v>26</v>
      </c>
      <c r="F1109" s="4" t="s">
        <v>14</v>
      </c>
      <c r="G1109" s="4" t="s">
        <v>2312</v>
      </c>
      <c r="H1109" s="6" t="s">
        <v>2313</v>
      </c>
      <c r="I1109" s="4" t="s">
        <v>285</v>
      </c>
      <c r="J1109" s="4" t="s">
        <v>193</v>
      </c>
      <c r="K1109" s="1">
        <v>44730</v>
      </c>
      <c r="L1109" s="4" t="s">
        <v>42</v>
      </c>
    </row>
    <row r="1110" spans="1:12" x14ac:dyDescent="0.8">
      <c r="A1110" s="4" t="s">
        <v>14774</v>
      </c>
      <c r="B1110" s="4" t="s">
        <v>14775</v>
      </c>
      <c r="C1110" s="4" t="s">
        <v>24080</v>
      </c>
      <c r="D1110" s="4" t="s">
        <v>25077</v>
      </c>
      <c r="E1110" s="6">
        <v>26</v>
      </c>
      <c r="F1110" s="4" t="s">
        <v>14</v>
      </c>
      <c r="G1110" s="4" t="s">
        <v>14776</v>
      </c>
      <c r="H1110" s="6" t="s">
        <v>14777</v>
      </c>
      <c r="I1110" s="4" t="s">
        <v>558</v>
      </c>
      <c r="J1110" s="4" t="s">
        <v>55</v>
      </c>
      <c r="K1110" s="1">
        <v>44799</v>
      </c>
      <c r="L1110" s="4" t="s">
        <v>35</v>
      </c>
    </row>
    <row r="1111" spans="1:12" x14ac:dyDescent="0.8">
      <c r="A1111" s="4" t="s">
        <v>13911</v>
      </c>
      <c r="B1111" s="4" t="s">
        <v>13912</v>
      </c>
      <c r="C1111" s="4" t="s">
        <v>24013</v>
      </c>
      <c r="D1111" s="4" t="s">
        <v>24457</v>
      </c>
      <c r="E1111" s="6">
        <v>26</v>
      </c>
      <c r="F1111" s="4" t="s">
        <v>14</v>
      </c>
      <c r="G1111" s="4" t="s">
        <v>13913</v>
      </c>
      <c r="H1111" s="6" t="s">
        <v>13914</v>
      </c>
      <c r="I1111" s="4" t="s">
        <v>227</v>
      </c>
      <c r="J1111" s="4" t="s">
        <v>221</v>
      </c>
      <c r="K1111" s="1">
        <v>44802</v>
      </c>
      <c r="L1111" s="4" t="s">
        <v>26</v>
      </c>
    </row>
    <row r="1112" spans="1:12" x14ac:dyDescent="0.8">
      <c r="A1112" s="4" t="s">
        <v>20804</v>
      </c>
      <c r="B1112" s="4" t="s">
        <v>20805</v>
      </c>
      <c r="C1112" s="4" t="s">
        <v>24203</v>
      </c>
      <c r="D1112" s="4" t="s">
        <v>24367</v>
      </c>
      <c r="E1112" s="6">
        <v>26</v>
      </c>
      <c r="F1112" s="4" t="s">
        <v>14</v>
      </c>
      <c r="G1112" s="4" t="s">
        <v>20806</v>
      </c>
      <c r="H1112" s="6" t="s">
        <v>20807</v>
      </c>
      <c r="I1112" s="4" t="s">
        <v>796</v>
      </c>
      <c r="J1112" s="4" t="s">
        <v>19</v>
      </c>
      <c r="K1112" s="1">
        <v>44817</v>
      </c>
      <c r="L1112" s="4" t="s">
        <v>42</v>
      </c>
    </row>
    <row r="1113" spans="1:12" x14ac:dyDescent="0.8">
      <c r="A1113" s="4" t="s">
        <v>18808</v>
      </c>
      <c r="B1113" s="4" t="s">
        <v>18809</v>
      </c>
      <c r="C1113" s="4" t="s">
        <v>24007</v>
      </c>
      <c r="D1113" s="4" t="s">
        <v>24459</v>
      </c>
      <c r="E1113" s="6">
        <v>26</v>
      </c>
      <c r="F1113" s="4" t="s">
        <v>29</v>
      </c>
      <c r="G1113" s="4" t="s">
        <v>18810</v>
      </c>
      <c r="H1113" s="6" t="s">
        <v>18811</v>
      </c>
      <c r="I1113" s="4" t="s">
        <v>54</v>
      </c>
      <c r="J1113" s="4" t="s">
        <v>55</v>
      </c>
      <c r="K1113" s="1">
        <v>44842</v>
      </c>
      <c r="L1113" s="4" t="s">
        <v>35</v>
      </c>
    </row>
    <row r="1114" spans="1:12" x14ac:dyDescent="0.8">
      <c r="A1114" s="4" t="s">
        <v>22762</v>
      </c>
      <c r="B1114" s="4" t="s">
        <v>1164</v>
      </c>
      <c r="C1114" s="4" t="s">
        <v>23780</v>
      </c>
      <c r="D1114" s="4" t="s">
        <v>24457</v>
      </c>
      <c r="E1114" s="6">
        <v>26</v>
      </c>
      <c r="F1114" s="4" t="s">
        <v>29</v>
      </c>
      <c r="G1114" s="4" t="s">
        <v>22763</v>
      </c>
      <c r="H1114" s="6" t="s">
        <v>22764</v>
      </c>
      <c r="I1114" s="4" t="s">
        <v>558</v>
      </c>
      <c r="J1114" s="4" t="s">
        <v>55</v>
      </c>
      <c r="K1114" s="1">
        <v>44876</v>
      </c>
      <c r="L1114" s="4" t="s">
        <v>35</v>
      </c>
    </row>
    <row r="1115" spans="1:12" x14ac:dyDescent="0.8">
      <c r="A1115" s="4" t="s">
        <v>12720</v>
      </c>
      <c r="B1115" s="4" t="s">
        <v>12721</v>
      </c>
      <c r="C1115" s="4" t="s">
        <v>23796</v>
      </c>
      <c r="D1115" s="4" t="s">
        <v>24489</v>
      </c>
      <c r="E1115" s="6">
        <v>26</v>
      </c>
      <c r="F1115" s="4" t="s">
        <v>14</v>
      </c>
      <c r="G1115" s="4" t="s">
        <v>12722</v>
      </c>
      <c r="H1115" s="6" t="s">
        <v>12723</v>
      </c>
      <c r="I1115" s="4" t="s">
        <v>450</v>
      </c>
      <c r="J1115" s="4" t="s">
        <v>138</v>
      </c>
      <c r="K1115" s="1">
        <v>44883</v>
      </c>
      <c r="L1115" s="4" t="s">
        <v>35</v>
      </c>
    </row>
    <row r="1116" spans="1:12" x14ac:dyDescent="0.8">
      <c r="A1116" s="4" t="s">
        <v>17047</v>
      </c>
      <c r="B1116" s="4" t="s">
        <v>17048</v>
      </c>
      <c r="C1116" s="4" t="s">
        <v>23803</v>
      </c>
      <c r="D1116" s="4" t="s">
        <v>24746</v>
      </c>
      <c r="E1116" s="6">
        <v>26</v>
      </c>
      <c r="G1116" s="4" t="s">
        <v>17049</v>
      </c>
      <c r="H1116" s="6" t="s">
        <v>17050</v>
      </c>
      <c r="I1116" s="4" t="s">
        <v>867</v>
      </c>
      <c r="J1116" s="4" t="s">
        <v>99</v>
      </c>
      <c r="K1116" s="1">
        <v>44903</v>
      </c>
      <c r="L1116" s="4" t="s">
        <v>42</v>
      </c>
    </row>
    <row r="1117" spans="1:12" x14ac:dyDescent="0.8">
      <c r="A1117" s="4" t="s">
        <v>7267</v>
      </c>
      <c r="B1117" s="4" t="s">
        <v>7268</v>
      </c>
      <c r="C1117" s="4" t="s">
        <v>24174</v>
      </c>
      <c r="D1117" s="4" t="s">
        <v>24382</v>
      </c>
      <c r="E1117" s="6">
        <v>26</v>
      </c>
      <c r="F1117" s="4" t="s">
        <v>29</v>
      </c>
      <c r="G1117" s="4" t="s">
        <v>7269</v>
      </c>
      <c r="H1117" s="6" t="s">
        <v>7270</v>
      </c>
      <c r="I1117" s="4" t="s">
        <v>25</v>
      </c>
      <c r="J1117" s="4" t="s">
        <v>19</v>
      </c>
      <c r="K1117" s="1">
        <v>44920</v>
      </c>
      <c r="L1117" s="4" t="s">
        <v>42</v>
      </c>
    </row>
    <row r="1118" spans="1:12" x14ac:dyDescent="0.8">
      <c r="A1118" s="4" t="s">
        <v>3443</v>
      </c>
      <c r="B1118" s="4" t="s">
        <v>23674</v>
      </c>
      <c r="C1118" s="4" t="s">
        <v>24044</v>
      </c>
      <c r="D1118" s="4" t="s">
        <v>24595</v>
      </c>
      <c r="E1118" s="6">
        <v>26</v>
      </c>
      <c r="F1118" s="4" t="s">
        <v>29</v>
      </c>
      <c r="G1118" s="4" t="s">
        <v>3444</v>
      </c>
      <c r="H1118" s="6" t="s">
        <v>3445</v>
      </c>
      <c r="I1118" s="4" t="s">
        <v>450</v>
      </c>
      <c r="J1118" s="4" t="s">
        <v>138</v>
      </c>
      <c r="K1118" s="1">
        <v>44943</v>
      </c>
      <c r="L1118" s="4" t="s">
        <v>35</v>
      </c>
    </row>
    <row r="1119" spans="1:12" x14ac:dyDescent="0.8">
      <c r="A1119" s="4" t="s">
        <v>3262</v>
      </c>
      <c r="B1119" s="4" t="s">
        <v>3263</v>
      </c>
      <c r="C1119" s="4" t="s">
        <v>23783</v>
      </c>
      <c r="D1119" s="4" t="s">
        <v>24680</v>
      </c>
      <c r="E1119" s="6">
        <v>26</v>
      </c>
      <c r="F1119" s="4" t="s">
        <v>29</v>
      </c>
      <c r="G1119" s="4" t="s">
        <v>3264</v>
      </c>
      <c r="H1119" s="6" t="s">
        <v>3265</v>
      </c>
      <c r="I1119" s="4" t="s">
        <v>80</v>
      </c>
      <c r="J1119" s="4" t="s">
        <v>74</v>
      </c>
      <c r="K1119" s="1">
        <v>44965</v>
      </c>
      <c r="L1119" s="4" t="s">
        <v>42</v>
      </c>
    </row>
    <row r="1120" spans="1:12" x14ac:dyDescent="0.8">
      <c r="A1120" s="4" t="s">
        <v>14974</v>
      </c>
      <c r="B1120" s="4" t="s">
        <v>580</v>
      </c>
      <c r="C1120" s="4" t="s">
        <v>23817</v>
      </c>
      <c r="D1120" s="4" t="s">
        <v>24406</v>
      </c>
      <c r="E1120" s="6">
        <v>26</v>
      </c>
      <c r="F1120" s="4" t="s">
        <v>108</v>
      </c>
      <c r="G1120" s="4" t="s">
        <v>14975</v>
      </c>
      <c r="H1120" s="6" t="s">
        <v>14976</v>
      </c>
      <c r="I1120" s="4" t="s">
        <v>1383</v>
      </c>
      <c r="J1120" s="4" t="s">
        <v>92</v>
      </c>
      <c r="K1120" s="1">
        <v>44979</v>
      </c>
      <c r="L1120" s="4" t="s">
        <v>42</v>
      </c>
    </row>
    <row r="1121" spans="1:12" x14ac:dyDescent="0.8">
      <c r="A1121" s="4" t="s">
        <v>3743</v>
      </c>
      <c r="B1121" s="4" t="s">
        <v>23676</v>
      </c>
      <c r="C1121" s="4" t="s">
        <v>23748</v>
      </c>
      <c r="D1121" s="4" t="s">
        <v>24385</v>
      </c>
      <c r="E1121" s="6">
        <v>26</v>
      </c>
      <c r="F1121" s="4" t="s">
        <v>14</v>
      </c>
      <c r="G1121" s="4" t="s">
        <v>3744</v>
      </c>
      <c r="H1121" s="6" t="s">
        <v>3745</v>
      </c>
      <c r="I1121" s="4" t="s">
        <v>529</v>
      </c>
      <c r="J1121" s="4" t="s">
        <v>55</v>
      </c>
      <c r="K1121" s="1">
        <v>45016</v>
      </c>
      <c r="L1121" s="4" t="s">
        <v>35</v>
      </c>
    </row>
    <row r="1122" spans="1:12" x14ac:dyDescent="0.8">
      <c r="A1122" s="4" t="s">
        <v>1331</v>
      </c>
      <c r="B1122" s="4" t="s">
        <v>1332</v>
      </c>
      <c r="C1122" s="4" t="s">
        <v>23852</v>
      </c>
      <c r="D1122" s="4" t="s">
        <v>24504</v>
      </c>
      <c r="E1122" s="6">
        <v>26</v>
      </c>
      <c r="F1122" s="4" t="s">
        <v>14</v>
      </c>
      <c r="G1122" s="4" t="s">
        <v>1333</v>
      </c>
      <c r="H1122" s="6">
        <v>6538759900</v>
      </c>
      <c r="I1122" s="4" t="s">
        <v>112</v>
      </c>
      <c r="J1122" s="4" t="s">
        <v>113</v>
      </c>
      <c r="K1122" s="1">
        <v>45022</v>
      </c>
      <c r="L1122" s="4" t="s">
        <v>35</v>
      </c>
    </row>
    <row r="1123" spans="1:12" x14ac:dyDescent="0.8">
      <c r="A1123" s="4" t="s">
        <v>9746</v>
      </c>
      <c r="B1123" s="4" t="s">
        <v>9747</v>
      </c>
      <c r="C1123" s="4" t="s">
        <v>23854</v>
      </c>
      <c r="D1123" s="4" t="s">
        <v>24968</v>
      </c>
      <c r="E1123" s="6">
        <v>26</v>
      </c>
      <c r="F1123" s="4" t="s">
        <v>14</v>
      </c>
      <c r="G1123" s="4" t="s">
        <v>9748</v>
      </c>
      <c r="H1123" s="6" t="s">
        <v>9749</v>
      </c>
      <c r="I1123" s="4" t="s">
        <v>73</v>
      </c>
      <c r="J1123" s="4" t="s">
        <v>74</v>
      </c>
      <c r="K1123" s="1">
        <v>45031</v>
      </c>
      <c r="L1123" s="4" t="s">
        <v>35</v>
      </c>
    </row>
    <row r="1124" spans="1:12" x14ac:dyDescent="0.8">
      <c r="A1124" s="4" t="s">
        <v>12478</v>
      </c>
      <c r="B1124" s="4" t="s">
        <v>12479</v>
      </c>
      <c r="C1124" s="4" t="s">
        <v>23932</v>
      </c>
      <c r="D1124" s="4" t="s">
        <v>24332</v>
      </c>
      <c r="E1124" s="6">
        <v>26</v>
      </c>
      <c r="F1124" s="4" t="s">
        <v>29</v>
      </c>
      <c r="G1124" s="4" t="s">
        <v>12480</v>
      </c>
      <c r="H1124" s="6" t="s">
        <v>12481</v>
      </c>
      <c r="I1124" s="4" t="s">
        <v>80</v>
      </c>
      <c r="J1124" s="4" t="s">
        <v>74</v>
      </c>
      <c r="K1124" s="1">
        <v>45040</v>
      </c>
      <c r="L1124" s="4" t="s">
        <v>35</v>
      </c>
    </row>
    <row r="1125" spans="1:12" x14ac:dyDescent="0.8">
      <c r="A1125" s="4" t="s">
        <v>11695</v>
      </c>
      <c r="B1125" s="4" t="s">
        <v>11696</v>
      </c>
      <c r="C1125" s="4" t="s">
        <v>23742</v>
      </c>
      <c r="D1125" s="4" t="s">
        <v>24428</v>
      </c>
      <c r="E1125" s="6">
        <v>26</v>
      </c>
      <c r="F1125" s="4" t="s">
        <v>14</v>
      </c>
      <c r="G1125" s="4" t="s">
        <v>25224</v>
      </c>
      <c r="H1125" s="6" t="s">
        <v>11697</v>
      </c>
      <c r="I1125" s="4" t="s">
        <v>832</v>
      </c>
      <c r="J1125" s="4" t="s">
        <v>62</v>
      </c>
      <c r="K1125" s="1">
        <v>45074</v>
      </c>
      <c r="L1125" s="4" t="s">
        <v>35</v>
      </c>
    </row>
    <row r="1126" spans="1:12" x14ac:dyDescent="0.8">
      <c r="A1126" s="4" t="s">
        <v>19875</v>
      </c>
      <c r="B1126" s="4" t="s">
        <v>19876</v>
      </c>
      <c r="C1126" s="4" t="s">
        <v>23923</v>
      </c>
      <c r="D1126" s="4" t="s">
        <v>24525</v>
      </c>
      <c r="E1126" s="6">
        <v>26</v>
      </c>
      <c r="F1126" s="4" t="s">
        <v>29</v>
      </c>
      <c r="G1126" s="4" t="s">
        <v>19877</v>
      </c>
      <c r="H1126" s="6" t="s">
        <v>19878</v>
      </c>
      <c r="I1126" s="4" t="s">
        <v>529</v>
      </c>
      <c r="J1126" s="4" t="s">
        <v>55</v>
      </c>
      <c r="K1126" s="1">
        <v>45081</v>
      </c>
      <c r="L1126" s="4" t="s">
        <v>35</v>
      </c>
    </row>
    <row r="1127" spans="1:12" x14ac:dyDescent="0.8">
      <c r="A1127" s="4" t="s">
        <v>16078</v>
      </c>
      <c r="B1127" s="4" t="s">
        <v>16079</v>
      </c>
      <c r="C1127" s="4" t="s">
        <v>24272</v>
      </c>
      <c r="D1127" s="4" t="s">
        <v>24199</v>
      </c>
      <c r="E1127" s="6">
        <v>26</v>
      </c>
      <c r="F1127" s="4" t="s">
        <v>14</v>
      </c>
      <c r="G1127" s="4" t="s">
        <v>16080</v>
      </c>
      <c r="I1127" s="4" t="s">
        <v>33</v>
      </c>
      <c r="J1127" s="4" t="s">
        <v>34</v>
      </c>
      <c r="K1127" s="1">
        <v>45088</v>
      </c>
      <c r="L1127" s="4" t="s">
        <v>35</v>
      </c>
    </row>
    <row r="1128" spans="1:12" x14ac:dyDescent="0.8">
      <c r="A1128" s="4" t="s">
        <v>11443</v>
      </c>
      <c r="B1128" s="4" t="s">
        <v>11444</v>
      </c>
      <c r="C1128" s="4" t="s">
        <v>23872</v>
      </c>
      <c r="D1128" s="4" t="s">
        <v>24977</v>
      </c>
      <c r="E1128" s="6">
        <v>26</v>
      </c>
      <c r="F1128" s="4" t="s">
        <v>14</v>
      </c>
      <c r="G1128" s="4" t="s">
        <v>11445</v>
      </c>
      <c r="H1128" s="6" t="s">
        <v>11446</v>
      </c>
      <c r="I1128" s="4" t="s">
        <v>350</v>
      </c>
      <c r="J1128" s="4" t="s">
        <v>34</v>
      </c>
      <c r="K1128" s="1">
        <v>45100</v>
      </c>
      <c r="L1128" s="4" t="s">
        <v>42</v>
      </c>
    </row>
    <row r="1129" spans="1:12" x14ac:dyDescent="0.8">
      <c r="A1129" s="4" t="s">
        <v>1191</v>
      </c>
      <c r="B1129" s="4" t="s">
        <v>1192</v>
      </c>
      <c r="C1129" s="4" t="s">
        <v>23887</v>
      </c>
      <c r="D1129" s="4" t="s">
        <v>24484</v>
      </c>
      <c r="E1129" s="6">
        <v>26</v>
      </c>
      <c r="F1129" s="4" t="s">
        <v>29</v>
      </c>
      <c r="G1129" s="4" t="s">
        <v>1193</v>
      </c>
      <c r="H1129" s="6" t="s">
        <v>1194</v>
      </c>
      <c r="I1129" s="4" t="s">
        <v>33</v>
      </c>
      <c r="J1129" s="4" t="s">
        <v>34</v>
      </c>
      <c r="K1129" s="1">
        <v>45101</v>
      </c>
      <c r="L1129" s="4" t="s">
        <v>42</v>
      </c>
    </row>
    <row r="1130" spans="1:12" x14ac:dyDescent="0.8">
      <c r="A1130" s="4" t="s">
        <v>13608</v>
      </c>
      <c r="B1130" s="4" t="s">
        <v>13609</v>
      </c>
      <c r="C1130" s="4" t="s">
        <v>23977</v>
      </c>
      <c r="D1130" s="4" t="s">
        <v>24514</v>
      </c>
      <c r="E1130" s="6">
        <v>26</v>
      </c>
      <c r="F1130" s="4" t="s">
        <v>29</v>
      </c>
      <c r="G1130" s="4" t="s">
        <v>13610</v>
      </c>
      <c r="H1130" s="6" t="s">
        <v>13611</v>
      </c>
      <c r="I1130" s="4" t="s">
        <v>409</v>
      </c>
      <c r="J1130" s="4" t="s">
        <v>34</v>
      </c>
      <c r="K1130" s="1">
        <v>45109</v>
      </c>
      <c r="L1130" s="4" t="s">
        <v>35</v>
      </c>
    </row>
    <row r="1131" spans="1:12" x14ac:dyDescent="0.8">
      <c r="A1131" s="4" t="s">
        <v>13707</v>
      </c>
      <c r="B1131" s="4" t="s">
        <v>13708</v>
      </c>
      <c r="C1131" s="4" t="s">
        <v>23983</v>
      </c>
      <c r="D1131" s="4" t="s">
        <v>25057</v>
      </c>
      <c r="E1131" s="6">
        <v>26</v>
      </c>
      <c r="F1131" s="4" t="s">
        <v>14</v>
      </c>
      <c r="G1131" s="4" t="s">
        <v>13709</v>
      </c>
      <c r="H1131" s="6" t="s">
        <v>13710</v>
      </c>
      <c r="I1131" s="4" t="s">
        <v>167</v>
      </c>
      <c r="J1131" s="4" t="s">
        <v>138</v>
      </c>
      <c r="K1131" s="1">
        <v>45129</v>
      </c>
      <c r="L1131" s="4" t="s">
        <v>26</v>
      </c>
    </row>
    <row r="1132" spans="1:12" x14ac:dyDescent="0.8">
      <c r="A1132" s="4" t="s">
        <v>6121</v>
      </c>
      <c r="B1132" s="4" t="s">
        <v>6122</v>
      </c>
      <c r="C1132" s="4" t="s">
        <v>23844</v>
      </c>
      <c r="D1132" s="4" t="s">
        <v>24851</v>
      </c>
      <c r="E1132" s="6">
        <v>26</v>
      </c>
      <c r="F1132" s="4" t="s">
        <v>14</v>
      </c>
      <c r="G1132" s="4" t="s">
        <v>6123</v>
      </c>
      <c r="H1132" s="6">
        <v>3219824140</v>
      </c>
      <c r="I1132" s="4" t="s">
        <v>309</v>
      </c>
      <c r="J1132" s="4" t="s">
        <v>74</v>
      </c>
      <c r="K1132" s="1">
        <v>45145</v>
      </c>
      <c r="L1132" s="4" t="s">
        <v>42</v>
      </c>
    </row>
    <row r="1133" spans="1:12" x14ac:dyDescent="0.8">
      <c r="A1133" s="4" t="s">
        <v>5827</v>
      </c>
      <c r="B1133" s="4" t="s">
        <v>5828</v>
      </c>
      <c r="C1133" s="4" t="s">
        <v>24101</v>
      </c>
      <c r="D1133" s="4" t="s">
        <v>24837</v>
      </c>
      <c r="E1133" s="6">
        <v>26</v>
      </c>
      <c r="F1133" s="4" t="s">
        <v>14</v>
      </c>
      <c r="G1133" s="4" t="s">
        <v>5829</v>
      </c>
      <c r="H1133" s="6" t="s">
        <v>5830</v>
      </c>
      <c r="I1133" s="4" t="s">
        <v>137</v>
      </c>
      <c r="J1133" s="4" t="s">
        <v>138</v>
      </c>
      <c r="K1133" s="1">
        <v>45146</v>
      </c>
      <c r="L1133" s="4" t="s">
        <v>42</v>
      </c>
    </row>
    <row r="1134" spans="1:12" x14ac:dyDescent="0.8">
      <c r="A1134" s="4" t="s">
        <v>2084</v>
      </c>
      <c r="B1134" s="4" t="s">
        <v>2085</v>
      </c>
      <c r="C1134" s="4" t="s">
        <v>23836</v>
      </c>
      <c r="D1134" s="4" t="s">
        <v>24588</v>
      </c>
      <c r="E1134" s="6">
        <v>26</v>
      </c>
      <c r="F1134" s="4" t="s">
        <v>14</v>
      </c>
      <c r="G1134" s="4" t="s">
        <v>2086</v>
      </c>
      <c r="H1134" s="6" t="s">
        <v>2087</v>
      </c>
      <c r="I1134" s="4" t="s">
        <v>119</v>
      </c>
      <c r="J1134" s="4" t="s">
        <v>55</v>
      </c>
      <c r="K1134" s="1">
        <v>45149</v>
      </c>
      <c r="L1134" s="4" t="s">
        <v>35</v>
      </c>
    </row>
    <row r="1135" spans="1:12" x14ac:dyDescent="0.8">
      <c r="A1135" s="4" t="s">
        <v>19789</v>
      </c>
      <c r="B1135" s="4" t="s">
        <v>19790</v>
      </c>
      <c r="C1135" s="4" t="s">
        <v>24261</v>
      </c>
      <c r="D1135" s="4" t="s">
        <v>24445</v>
      </c>
      <c r="E1135" s="6">
        <v>26</v>
      </c>
      <c r="F1135" s="4" t="s">
        <v>29</v>
      </c>
      <c r="G1135" s="4" t="s">
        <v>19791</v>
      </c>
      <c r="H1135" s="6" t="s">
        <v>19792</v>
      </c>
      <c r="I1135" s="4" t="s">
        <v>1209</v>
      </c>
      <c r="J1135" s="4" t="s">
        <v>92</v>
      </c>
      <c r="K1135" s="1">
        <v>45153</v>
      </c>
      <c r="L1135" s="4" t="s">
        <v>42</v>
      </c>
    </row>
    <row r="1136" spans="1:12" x14ac:dyDescent="0.8">
      <c r="A1136" s="4" t="s">
        <v>9554</v>
      </c>
      <c r="B1136" s="4" t="s">
        <v>9555</v>
      </c>
      <c r="C1136" s="4" t="s">
        <v>23762</v>
      </c>
      <c r="D1136" s="4" t="s">
        <v>24556</v>
      </c>
      <c r="E1136" s="6">
        <v>26</v>
      </c>
      <c r="F1136" s="4" t="s">
        <v>29</v>
      </c>
      <c r="G1136" s="4" t="s">
        <v>9556</v>
      </c>
      <c r="H1136" s="6" t="s">
        <v>9557</v>
      </c>
      <c r="I1136" s="4" t="s">
        <v>137</v>
      </c>
      <c r="J1136" s="4" t="s">
        <v>138</v>
      </c>
      <c r="K1136" s="1">
        <v>45170</v>
      </c>
      <c r="L1136" s="4" t="s">
        <v>35</v>
      </c>
    </row>
    <row r="1137" spans="1:12" x14ac:dyDescent="0.8">
      <c r="A1137" s="4" t="s">
        <v>21671</v>
      </c>
      <c r="B1137" s="4" t="s">
        <v>21672</v>
      </c>
      <c r="C1137" s="4" t="s">
        <v>24052</v>
      </c>
      <c r="D1137" s="4" t="s">
        <v>24465</v>
      </c>
      <c r="E1137" s="6">
        <v>26</v>
      </c>
      <c r="F1137" s="4" t="s">
        <v>29</v>
      </c>
      <c r="G1137" s="4" t="s">
        <v>21673</v>
      </c>
      <c r="H1137" s="6" t="s">
        <v>21674</v>
      </c>
      <c r="I1137" s="4" t="s">
        <v>1209</v>
      </c>
      <c r="J1137" s="4" t="s">
        <v>92</v>
      </c>
      <c r="K1137" s="1">
        <v>45172</v>
      </c>
      <c r="L1137" s="4" t="s">
        <v>35</v>
      </c>
    </row>
    <row r="1138" spans="1:12" x14ac:dyDescent="0.8">
      <c r="A1138" s="4" t="s">
        <v>15246</v>
      </c>
      <c r="B1138" s="4" t="s">
        <v>15247</v>
      </c>
      <c r="C1138" s="4" t="s">
        <v>24024</v>
      </c>
      <c r="D1138" s="4" t="s">
        <v>24480</v>
      </c>
      <c r="E1138" s="6">
        <v>26</v>
      </c>
      <c r="F1138" s="4" t="s">
        <v>14</v>
      </c>
      <c r="G1138" s="4" t="s">
        <v>15248</v>
      </c>
      <c r="H1138" s="6" t="s">
        <v>15249</v>
      </c>
      <c r="I1138" s="4" t="s">
        <v>320</v>
      </c>
      <c r="J1138" s="4" t="s">
        <v>138</v>
      </c>
      <c r="K1138" s="1">
        <v>45178</v>
      </c>
      <c r="L1138" s="4" t="s">
        <v>35</v>
      </c>
    </row>
    <row r="1139" spans="1:12" x14ac:dyDescent="0.8">
      <c r="A1139" s="4" t="s">
        <v>22186</v>
      </c>
      <c r="B1139" s="4" t="s">
        <v>22187</v>
      </c>
      <c r="C1139" s="4" t="s">
        <v>24043</v>
      </c>
      <c r="D1139" s="4" t="s">
        <v>24919</v>
      </c>
      <c r="E1139" s="6">
        <v>26</v>
      </c>
      <c r="F1139" s="4" t="s">
        <v>14</v>
      </c>
      <c r="G1139" s="4" t="s">
        <v>22188</v>
      </c>
      <c r="H1139" s="6" t="s">
        <v>22189</v>
      </c>
      <c r="I1139" s="4" t="s">
        <v>912</v>
      </c>
      <c r="J1139" s="4" t="s">
        <v>99</v>
      </c>
      <c r="K1139" s="1">
        <v>45185</v>
      </c>
      <c r="L1139" s="4" t="s">
        <v>35</v>
      </c>
    </row>
    <row r="1140" spans="1:12" x14ac:dyDescent="0.8">
      <c r="A1140" s="4" t="s">
        <v>18401</v>
      </c>
      <c r="B1140" s="4" t="s">
        <v>18402</v>
      </c>
      <c r="C1140" s="4" t="s">
        <v>24105</v>
      </c>
      <c r="D1140" s="4" t="s">
        <v>24957</v>
      </c>
      <c r="E1140" s="6">
        <v>26</v>
      </c>
      <c r="F1140" s="4" t="s">
        <v>14</v>
      </c>
      <c r="G1140" s="4" t="s">
        <v>18403</v>
      </c>
      <c r="H1140" s="6" t="s">
        <v>18404</v>
      </c>
      <c r="I1140" s="4" t="s">
        <v>173</v>
      </c>
      <c r="J1140" s="4" t="s">
        <v>62</v>
      </c>
      <c r="K1140" s="1">
        <v>45219</v>
      </c>
      <c r="L1140" s="4" t="s">
        <v>35</v>
      </c>
    </row>
    <row r="1141" spans="1:12" x14ac:dyDescent="0.8">
      <c r="A1141" s="4" t="s">
        <v>20919</v>
      </c>
      <c r="B1141" s="4" t="s">
        <v>20920</v>
      </c>
      <c r="C1141" s="4" t="s">
        <v>23954</v>
      </c>
      <c r="D1141" s="4" t="s">
        <v>23742</v>
      </c>
      <c r="E1141" s="6">
        <v>26</v>
      </c>
      <c r="F1141" s="4" t="s">
        <v>14</v>
      </c>
      <c r="G1141" s="4" t="s">
        <v>20921</v>
      </c>
      <c r="H1141" s="6" t="s">
        <v>20922</v>
      </c>
      <c r="I1141" s="4" t="s">
        <v>238</v>
      </c>
      <c r="J1141" s="4" t="s">
        <v>48</v>
      </c>
      <c r="K1141" s="1">
        <v>45245</v>
      </c>
      <c r="L1141" s="4" t="s">
        <v>35</v>
      </c>
    </row>
    <row r="1142" spans="1:12" x14ac:dyDescent="0.8">
      <c r="A1142" s="4" t="s">
        <v>16227</v>
      </c>
      <c r="B1142" s="4" t="s">
        <v>11151</v>
      </c>
      <c r="C1142" s="4" t="s">
        <v>23745</v>
      </c>
      <c r="D1142" s="4" t="s">
        <v>24620</v>
      </c>
      <c r="E1142" s="6">
        <v>26</v>
      </c>
      <c r="F1142" s="4" t="s">
        <v>29</v>
      </c>
      <c r="G1142" s="4" t="s">
        <v>16228</v>
      </c>
      <c r="H1142" s="6" t="s">
        <v>16229</v>
      </c>
      <c r="I1142" s="4" t="s">
        <v>952</v>
      </c>
      <c r="J1142" s="4" t="s">
        <v>126</v>
      </c>
      <c r="K1142" s="1">
        <v>45246</v>
      </c>
      <c r="L1142" s="4" t="s">
        <v>42</v>
      </c>
    </row>
    <row r="1143" spans="1:12" x14ac:dyDescent="0.8">
      <c r="A1143" s="4" t="s">
        <v>8876</v>
      </c>
      <c r="B1143" s="4" t="s">
        <v>8877</v>
      </c>
      <c r="C1143" s="4" t="s">
        <v>23801</v>
      </c>
      <c r="D1143" s="4" t="s">
        <v>24143</v>
      </c>
      <c r="E1143" s="6">
        <v>26</v>
      </c>
      <c r="F1143" s="4" t="s">
        <v>108</v>
      </c>
      <c r="G1143" s="4" t="s">
        <v>8878</v>
      </c>
      <c r="H1143" s="6">
        <f>1-298-622-4554</f>
        <v>-5473</v>
      </c>
      <c r="I1143" s="4" t="s">
        <v>1209</v>
      </c>
      <c r="J1143" s="4" t="s">
        <v>92</v>
      </c>
      <c r="K1143" s="1">
        <v>45252</v>
      </c>
      <c r="L1143" s="4" t="s">
        <v>35</v>
      </c>
    </row>
    <row r="1144" spans="1:12" x14ac:dyDescent="0.8">
      <c r="A1144" s="4" t="s">
        <v>21924</v>
      </c>
      <c r="B1144" s="4" t="s">
        <v>21925</v>
      </c>
      <c r="C1144" s="4" t="s">
        <v>23999</v>
      </c>
      <c r="D1144" s="4" t="s">
        <v>24427</v>
      </c>
      <c r="E1144" s="6">
        <v>26</v>
      </c>
      <c r="G1144" s="4" t="s">
        <v>21926</v>
      </c>
      <c r="H1144" s="6" t="s">
        <v>21927</v>
      </c>
      <c r="I1144" s="4" t="s">
        <v>573</v>
      </c>
      <c r="J1144" s="4" t="s">
        <v>193</v>
      </c>
      <c r="K1144" s="1">
        <v>45291</v>
      </c>
      <c r="L1144" s="4" t="s">
        <v>42</v>
      </c>
    </row>
    <row r="1145" spans="1:12" x14ac:dyDescent="0.8">
      <c r="A1145" s="4" t="s">
        <v>19377</v>
      </c>
      <c r="B1145" s="4" t="s">
        <v>19378</v>
      </c>
      <c r="C1145" s="4" t="s">
        <v>23810</v>
      </c>
      <c r="D1145" s="4" t="s">
        <v>24784</v>
      </c>
      <c r="E1145" s="6">
        <v>26</v>
      </c>
      <c r="F1145" s="4" t="s">
        <v>14</v>
      </c>
      <c r="G1145" s="4" t="s">
        <v>19379</v>
      </c>
      <c r="H1145" s="6" t="s">
        <v>19380</v>
      </c>
      <c r="I1145" s="4" t="s">
        <v>450</v>
      </c>
      <c r="J1145" s="4" t="s">
        <v>138</v>
      </c>
      <c r="K1145" s="1">
        <v>45292</v>
      </c>
      <c r="L1145" s="4" t="s">
        <v>42</v>
      </c>
    </row>
    <row r="1146" spans="1:12" x14ac:dyDescent="0.8">
      <c r="A1146" s="4" t="s">
        <v>16527</v>
      </c>
      <c r="B1146" s="4" t="s">
        <v>16528</v>
      </c>
      <c r="C1146" s="4" t="s">
        <v>23745</v>
      </c>
      <c r="D1146" s="4" t="s">
        <v>24515</v>
      </c>
      <c r="E1146" s="6">
        <v>26</v>
      </c>
      <c r="F1146" s="4" t="s">
        <v>29</v>
      </c>
      <c r="G1146" s="4" t="s">
        <v>16529</v>
      </c>
      <c r="H1146" s="6" t="s">
        <v>16530</v>
      </c>
      <c r="I1146" s="4" t="s">
        <v>199</v>
      </c>
      <c r="J1146" s="4" t="s">
        <v>74</v>
      </c>
      <c r="K1146" s="1">
        <v>45309</v>
      </c>
      <c r="L1146" s="4" t="s">
        <v>35</v>
      </c>
    </row>
    <row r="1147" spans="1:12" x14ac:dyDescent="0.8">
      <c r="A1147" s="4" t="s">
        <v>17115</v>
      </c>
      <c r="B1147" s="4" t="s">
        <v>17116</v>
      </c>
      <c r="C1147" s="4" t="s">
        <v>23868</v>
      </c>
      <c r="D1147" s="4" t="s">
        <v>24399</v>
      </c>
      <c r="E1147" s="6">
        <v>26</v>
      </c>
      <c r="F1147" s="4" t="s">
        <v>29</v>
      </c>
      <c r="G1147" s="4" t="s">
        <v>17117</v>
      </c>
      <c r="H1147" s="6" t="s">
        <v>17118</v>
      </c>
      <c r="I1147" s="4" t="s">
        <v>47</v>
      </c>
      <c r="J1147" s="4" t="s">
        <v>48</v>
      </c>
      <c r="K1147" s="1">
        <v>45324</v>
      </c>
      <c r="L1147" s="4" t="s">
        <v>42</v>
      </c>
    </row>
    <row r="1148" spans="1:12" x14ac:dyDescent="0.8">
      <c r="A1148" s="4" t="s">
        <v>12995</v>
      </c>
      <c r="B1148" s="4" t="s">
        <v>12996</v>
      </c>
      <c r="C1148" s="4" t="s">
        <v>23791</v>
      </c>
      <c r="D1148" s="4" t="s">
        <v>25043</v>
      </c>
      <c r="E1148" s="6">
        <v>26</v>
      </c>
      <c r="F1148" s="4" t="s">
        <v>29</v>
      </c>
      <c r="G1148" s="4" t="s">
        <v>12997</v>
      </c>
      <c r="H1148" s="6" t="s">
        <v>12998</v>
      </c>
      <c r="I1148" s="4" t="s">
        <v>730</v>
      </c>
      <c r="J1148" s="4" t="s">
        <v>62</v>
      </c>
      <c r="K1148" s="1">
        <v>45325</v>
      </c>
      <c r="L1148" s="4" t="s">
        <v>42</v>
      </c>
    </row>
    <row r="1149" spans="1:12" x14ac:dyDescent="0.8">
      <c r="A1149" s="4" t="s">
        <v>14530</v>
      </c>
      <c r="B1149" s="4" t="s">
        <v>14531</v>
      </c>
      <c r="C1149" s="4" t="s">
        <v>23862</v>
      </c>
      <c r="D1149" s="4" t="s">
        <v>24708</v>
      </c>
      <c r="E1149" s="6">
        <v>26</v>
      </c>
      <c r="F1149" s="4" t="s">
        <v>29</v>
      </c>
      <c r="G1149" s="4" t="s">
        <v>14532</v>
      </c>
      <c r="H1149" s="6" t="s">
        <v>14533</v>
      </c>
      <c r="I1149" s="4" t="s">
        <v>80</v>
      </c>
      <c r="J1149" s="4" t="s">
        <v>74</v>
      </c>
      <c r="K1149" s="1">
        <v>45330</v>
      </c>
    </row>
    <row r="1150" spans="1:12" x14ac:dyDescent="0.8">
      <c r="A1150" s="4" t="s">
        <v>17397</v>
      </c>
      <c r="B1150" s="4" t="s">
        <v>17398</v>
      </c>
      <c r="C1150" s="4" t="s">
        <v>23742</v>
      </c>
      <c r="D1150" s="4" t="s">
        <v>23992</v>
      </c>
      <c r="E1150" s="6">
        <v>26</v>
      </c>
      <c r="F1150" s="4" t="s">
        <v>14</v>
      </c>
      <c r="G1150" s="4" t="s">
        <v>17399</v>
      </c>
      <c r="H1150" s="6" t="s">
        <v>17400</v>
      </c>
      <c r="I1150" s="4" t="s">
        <v>137</v>
      </c>
      <c r="J1150" s="4" t="s">
        <v>138</v>
      </c>
      <c r="K1150" s="1">
        <v>45333</v>
      </c>
      <c r="L1150" s="4" t="s">
        <v>35</v>
      </c>
    </row>
    <row r="1151" spans="1:12" x14ac:dyDescent="0.8">
      <c r="A1151" s="4" t="s">
        <v>13203</v>
      </c>
      <c r="B1151" s="4" t="s">
        <v>13204</v>
      </c>
      <c r="C1151" s="4" t="s">
        <v>23912</v>
      </c>
      <c r="D1151" s="4" t="s">
        <v>24803</v>
      </c>
      <c r="E1151" s="6">
        <v>26</v>
      </c>
      <c r="F1151" s="4" t="s">
        <v>29</v>
      </c>
      <c r="G1151" s="4" t="s">
        <v>13205</v>
      </c>
      <c r="H1151" s="6" t="s">
        <v>13206</v>
      </c>
      <c r="I1151" s="4" t="s">
        <v>25</v>
      </c>
      <c r="J1151" s="4" t="s">
        <v>19</v>
      </c>
      <c r="K1151" s="1">
        <v>45334</v>
      </c>
      <c r="L1151" s="4" t="s">
        <v>35</v>
      </c>
    </row>
    <row r="1152" spans="1:12" x14ac:dyDescent="0.8">
      <c r="A1152" s="4" t="s">
        <v>822</v>
      </c>
      <c r="B1152" s="4" t="s">
        <v>823</v>
      </c>
      <c r="C1152" s="4" t="s">
        <v>23749</v>
      </c>
      <c r="D1152" s="4" t="s">
        <v>24438</v>
      </c>
      <c r="E1152" s="6">
        <v>26</v>
      </c>
      <c r="F1152" s="4" t="s">
        <v>14</v>
      </c>
      <c r="G1152" s="4" t="s">
        <v>824</v>
      </c>
      <c r="H1152" s="6" t="s">
        <v>825</v>
      </c>
      <c r="I1152" s="4" t="s">
        <v>796</v>
      </c>
      <c r="J1152" s="4" t="s">
        <v>19</v>
      </c>
      <c r="K1152" s="1">
        <v>45381</v>
      </c>
      <c r="L1152" s="4" t="s">
        <v>35</v>
      </c>
    </row>
    <row r="1153" spans="1:12" x14ac:dyDescent="0.8">
      <c r="A1153" s="4" t="s">
        <v>17776</v>
      </c>
      <c r="B1153" s="4" t="s">
        <v>17777</v>
      </c>
      <c r="C1153" s="4" t="s">
        <v>23849</v>
      </c>
      <c r="D1153" s="4" t="s">
        <v>24175</v>
      </c>
      <c r="E1153" s="6">
        <v>26</v>
      </c>
      <c r="F1153" s="4" t="s">
        <v>14</v>
      </c>
      <c r="G1153" s="4" t="s">
        <v>17778</v>
      </c>
      <c r="H1153" s="6">
        <f>1-889-372-7485</f>
        <v>-8745</v>
      </c>
      <c r="I1153" s="4" t="s">
        <v>119</v>
      </c>
      <c r="J1153" s="4" t="s">
        <v>55</v>
      </c>
      <c r="K1153" s="1">
        <v>45390</v>
      </c>
      <c r="L1153" s="4" t="s">
        <v>26</v>
      </c>
    </row>
    <row r="1154" spans="1:12" x14ac:dyDescent="0.8">
      <c r="A1154" s="4" t="s">
        <v>11677</v>
      </c>
      <c r="B1154" s="4" t="s">
        <v>11678</v>
      </c>
      <c r="C1154" s="4" t="s">
        <v>23894</v>
      </c>
      <c r="D1154" s="4" t="s">
        <v>24715</v>
      </c>
      <c r="E1154" s="6">
        <v>26</v>
      </c>
      <c r="G1154" s="4" t="s">
        <v>11679</v>
      </c>
      <c r="H1154" s="6" t="s">
        <v>11680</v>
      </c>
      <c r="I1154" s="4" t="s">
        <v>489</v>
      </c>
      <c r="J1154" s="4" t="s">
        <v>34</v>
      </c>
      <c r="K1154" s="1">
        <v>45399</v>
      </c>
      <c r="L1154" s="4" t="s">
        <v>35</v>
      </c>
    </row>
    <row r="1155" spans="1:12" x14ac:dyDescent="0.8">
      <c r="A1155" s="4" t="s">
        <v>19593</v>
      </c>
      <c r="B1155" s="4" t="s">
        <v>19594</v>
      </c>
      <c r="C1155" s="4" t="s">
        <v>23871</v>
      </c>
      <c r="D1155" s="4" t="s">
        <v>24428</v>
      </c>
      <c r="E1155" s="6">
        <v>26</v>
      </c>
      <c r="F1155" s="4" t="s">
        <v>29</v>
      </c>
      <c r="G1155" s="4" t="s">
        <v>19595</v>
      </c>
      <c r="H1155" s="6" t="s">
        <v>19596</v>
      </c>
      <c r="I1155" s="4" t="s">
        <v>409</v>
      </c>
      <c r="J1155" s="4" t="s">
        <v>34</v>
      </c>
      <c r="K1155" s="1">
        <v>45405</v>
      </c>
      <c r="L1155" s="4" t="s">
        <v>42</v>
      </c>
    </row>
    <row r="1156" spans="1:12" x14ac:dyDescent="0.8">
      <c r="A1156" s="4" t="s">
        <v>17843</v>
      </c>
      <c r="B1156" s="4" t="s">
        <v>17844</v>
      </c>
      <c r="C1156" s="4" t="s">
        <v>23937</v>
      </c>
      <c r="D1156" s="4" t="s">
        <v>25108</v>
      </c>
      <c r="E1156" s="6">
        <v>26</v>
      </c>
      <c r="F1156" s="4" t="s">
        <v>29</v>
      </c>
      <c r="G1156" s="4" t="s">
        <v>17845</v>
      </c>
      <c r="H1156" s="6">
        <v>3144312228</v>
      </c>
      <c r="I1156" s="4" t="s">
        <v>1448</v>
      </c>
      <c r="J1156" s="4" t="s">
        <v>193</v>
      </c>
      <c r="K1156" s="1">
        <v>45427</v>
      </c>
      <c r="L1156" s="4" t="s">
        <v>35</v>
      </c>
    </row>
    <row r="1157" spans="1:12" x14ac:dyDescent="0.8">
      <c r="A1157" s="4" t="s">
        <v>6274</v>
      </c>
      <c r="B1157" s="4" t="s">
        <v>6275</v>
      </c>
      <c r="C1157" s="4" t="s">
        <v>24150</v>
      </c>
      <c r="D1157" s="4" t="s">
        <v>24330</v>
      </c>
      <c r="E1157" s="6">
        <v>26</v>
      </c>
      <c r="F1157" s="4" t="s">
        <v>29</v>
      </c>
      <c r="G1157" s="4" t="s">
        <v>6276</v>
      </c>
      <c r="H1157" s="6" t="s">
        <v>6277</v>
      </c>
      <c r="I1157" s="4" t="s">
        <v>137</v>
      </c>
      <c r="J1157" s="4" t="s">
        <v>138</v>
      </c>
      <c r="K1157" s="1">
        <v>45439</v>
      </c>
      <c r="L1157" s="4" t="s">
        <v>42</v>
      </c>
    </row>
    <row r="1158" spans="1:12" x14ac:dyDescent="0.8">
      <c r="A1158" s="4" t="s">
        <v>6628</v>
      </c>
      <c r="B1158" s="4" t="s">
        <v>6629</v>
      </c>
      <c r="C1158" s="4" t="s">
        <v>23801</v>
      </c>
      <c r="D1158" s="4" t="s">
        <v>24602</v>
      </c>
      <c r="E1158" s="6">
        <v>26</v>
      </c>
      <c r="F1158" s="4" t="s">
        <v>14</v>
      </c>
      <c r="G1158" s="4" t="s">
        <v>6630</v>
      </c>
      <c r="H1158" s="6">
        <f>1-765-850-915</f>
        <v>-2529</v>
      </c>
      <c r="I1158" s="4" t="s">
        <v>320</v>
      </c>
      <c r="J1158" s="4" t="s">
        <v>138</v>
      </c>
      <c r="K1158" s="1">
        <v>45451</v>
      </c>
      <c r="L1158" s="4" t="s">
        <v>35</v>
      </c>
    </row>
    <row r="1159" spans="1:12" x14ac:dyDescent="0.8">
      <c r="A1159" s="4" t="s">
        <v>8631</v>
      </c>
      <c r="B1159" s="4" t="s">
        <v>8632</v>
      </c>
      <c r="C1159" s="4" t="s">
        <v>24025</v>
      </c>
      <c r="D1159" s="4" t="s">
        <v>24428</v>
      </c>
      <c r="E1159" s="6">
        <v>26</v>
      </c>
      <c r="F1159" s="4" t="s">
        <v>14</v>
      </c>
      <c r="G1159" s="4" t="s">
        <v>8633</v>
      </c>
      <c r="H1159" s="6" t="s">
        <v>8634</v>
      </c>
      <c r="I1159" s="4" t="s">
        <v>255</v>
      </c>
      <c r="J1159" s="4" t="s">
        <v>145</v>
      </c>
      <c r="K1159" s="1">
        <v>45455</v>
      </c>
      <c r="L1159" s="4" t="s">
        <v>42</v>
      </c>
    </row>
    <row r="1160" spans="1:12" x14ac:dyDescent="0.8">
      <c r="A1160" s="4" t="s">
        <v>18566</v>
      </c>
      <c r="B1160" s="4" t="s">
        <v>18567</v>
      </c>
      <c r="C1160" s="4" t="s">
        <v>23848</v>
      </c>
      <c r="D1160" s="4" t="s">
        <v>24828</v>
      </c>
      <c r="E1160" s="6">
        <v>26</v>
      </c>
      <c r="F1160" s="4" t="s">
        <v>382</v>
      </c>
      <c r="G1160" s="4" t="s">
        <v>18568</v>
      </c>
      <c r="H1160" s="6" t="s">
        <v>18569</v>
      </c>
      <c r="I1160" s="4" t="s">
        <v>952</v>
      </c>
      <c r="J1160" s="4" t="s">
        <v>126</v>
      </c>
      <c r="K1160" s="1">
        <v>45466</v>
      </c>
      <c r="L1160" s="4" t="s">
        <v>42</v>
      </c>
    </row>
    <row r="1161" spans="1:12" x14ac:dyDescent="0.8">
      <c r="A1161" s="4" t="s">
        <v>325</v>
      </c>
      <c r="B1161" s="4" t="s">
        <v>326</v>
      </c>
      <c r="C1161" s="4" t="s">
        <v>23784</v>
      </c>
      <c r="D1161" s="4" t="s">
        <v>24373</v>
      </c>
      <c r="E1161" s="6">
        <v>26</v>
      </c>
      <c r="F1161" s="4" t="s">
        <v>14</v>
      </c>
      <c r="G1161" s="4" t="s">
        <v>327</v>
      </c>
      <c r="H1161" s="6" t="s">
        <v>328</v>
      </c>
      <c r="I1161" s="4" t="s">
        <v>41</v>
      </c>
      <c r="J1161" s="4" t="s">
        <v>19</v>
      </c>
      <c r="K1161" s="1">
        <v>45483</v>
      </c>
      <c r="L1161" s="4" t="s">
        <v>42</v>
      </c>
    </row>
    <row r="1162" spans="1:12" x14ac:dyDescent="0.8">
      <c r="A1162" s="4" t="s">
        <v>23096</v>
      </c>
      <c r="B1162" s="4" t="s">
        <v>23097</v>
      </c>
      <c r="C1162" s="4" t="s">
        <v>23916</v>
      </c>
      <c r="D1162" s="4" t="s">
        <v>24439</v>
      </c>
      <c r="E1162" s="6">
        <v>26</v>
      </c>
      <c r="F1162" s="4" t="s">
        <v>108</v>
      </c>
      <c r="G1162" s="4" t="s">
        <v>23098</v>
      </c>
      <c r="H1162" s="6" t="s">
        <v>23099</v>
      </c>
      <c r="I1162" s="4" t="s">
        <v>47</v>
      </c>
      <c r="J1162" s="4" t="s">
        <v>48</v>
      </c>
      <c r="K1162" s="1">
        <v>45488</v>
      </c>
      <c r="L1162" s="4" t="s">
        <v>35</v>
      </c>
    </row>
    <row r="1163" spans="1:12" x14ac:dyDescent="0.8">
      <c r="A1163" s="4" t="s">
        <v>7582</v>
      </c>
      <c r="B1163" s="4" t="s">
        <v>7583</v>
      </c>
      <c r="C1163" s="4" t="s">
        <v>23742</v>
      </c>
      <c r="D1163" s="4" t="s">
        <v>24576</v>
      </c>
      <c r="E1163" s="6">
        <v>26</v>
      </c>
      <c r="F1163" s="4" t="s">
        <v>14</v>
      </c>
      <c r="G1163" s="4" t="s">
        <v>7584</v>
      </c>
      <c r="H1163" s="6" t="s">
        <v>7585</v>
      </c>
      <c r="I1163" s="4" t="s">
        <v>681</v>
      </c>
      <c r="J1163" s="4" t="s">
        <v>99</v>
      </c>
      <c r="K1163" s="1">
        <v>45500</v>
      </c>
      <c r="L1163" s="4" t="s">
        <v>35</v>
      </c>
    </row>
    <row r="1164" spans="1:12" x14ac:dyDescent="0.8">
      <c r="A1164" s="4" t="s">
        <v>1514</v>
      </c>
      <c r="B1164" s="4" t="s">
        <v>1515</v>
      </c>
      <c r="C1164" s="4" t="s">
        <v>23749</v>
      </c>
      <c r="D1164" s="4" t="s">
        <v>24524</v>
      </c>
      <c r="E1164" s="6">
        <v>26</v>
      </c>
      <c r="G1164" s="4" t="s">
        <v>1516</v>
      </c>
      <c r="H1164" s="6" t="s">
        <v>1517</v>
      </c>
      <c r="I1164" s="4" t="s">
        <v>249</v>
      </c>
      <c r="J1164" s="4" t="s">
        <v>55</v>
      </c>
      <c r="K1164" s="1">
        <v>45502</v>
      </c>
      <c r="L1164" s="4" t="s">
        <v>35</v>
      </c>
    </row>
    <row r="1165" spans="1:12" x14ac:dyDescent="0.8">
      <c r="A1165" s="4" t="s">
        <v>4712</v>
      </c>
      <c r="B1165" s="4" t="s">
        <v>4713</v>
      </c>
      <c r="C1165" s="4" t="s">
        <v>23835</v>
      </c>
      <c r="D1165" s="4" t="s">
        <v>24779</v>
      </c>
      <c r="E1165" s="6">
        <v>26</v>
      </c>
      <c r="F1165" s="4" t="s">
        <v>14</v>
      </c>
      <c r="G1165" s="4" t="s">
        <v>4714</v>
      </c>
      <c r="H1165" s="6" t="s">
        <v>4715</v>
      </c>
      <c r="I1165" s="4" t="s">
        <v>119</v>
      </c>
      <c r="J1165" s="4" t="s">
        <v>55</v>
      </c>
      <c r="K1165" s="1">
        <v>45505</v>
      </c>
      <c r="L1165" s="4" t="s">
        <v>26</v>
      </c>
    </row>
    <row r="1166" spans="1:12" x14ac:dyDescent="0.8">
      <c r="A1166" s="4" t="s">
        <v>12111</v>
      </c>
      <c r="B1166" s="4" t="s">
        <v>12112</v>
      </c>
      <c r="C1166" s="4" t="s">
        <v>24013</v>
      </c>
      <c r="D1166" s="4" t="s">
        <v>25009</v>
      </c>
      <c r="E1166" s="6">
        <v>26</v>
      </c>
      <c r="F1166" s="4" t="s">
        <v>14</v>
      </c>
      <c r="G1166" s="4" t="s">
        <v>12113</v>
      </c>
      <c r="I1166" s="4" t="s">
        <v>167</v>
      </c>
      <c r="J1166" s="4" t="s">
        <v>138</v>
      </c>
      <c r="K1166" s="1">
        <v>45562</v>
      </c>
      <c r="L1166" s="4" t="s">
        <v>26</v>
      </c>
    </row>
    <row r="1167" spans="1:12" x14ac:dyDescent="0.8">
      <c r="A1167" s="4" t="s">
        <v>18359</v>
      </c>
      <c r="B1167" s="4" t="s">
        <v>18360</v>
      </c>
      <c r="C1167" s="4" t="s">
        <v>23791</v>
      </c>
      <c r="D1167" s="4" t="s">
        <v>25138</v>
      </c>
      <c r="E1167" s="6">
        <v>26</v>
      </c>
      <c r="F1167" s="4" t="s">
        <v>29</v>
      </c>
      <c r="G1167" s="4" t="s">
        <v>18361</v>
      </c>
      <c r="H1167" s="6">
        <v>9583935093</v>
      </c>
      <c r="I1167" s="4" t="s">
        <v>553</v>
      </c>
      <c r="J1167" s="4" t="s">
        <v>221</v>
      </c>
      <c r="K1167" s="1">
        <v>45585</v>
      </c>
      <c r="L1167" s="4" t="s">
        <v>35</v>
      </c>
    </row>
    <row r="1168" spans="1:12" x14ac:dyDescent="0.8">
      <c r="A1168" s="4" t="s">
        <v>15495</v>
      </c>
      <c r="B1168" s="4" t="s">
        <v>15496</v>
      </c>
      <c r="C1168" s="4" t="s">
        <v>24008</v>
      </c>
      <c r="D1168" s="4" t="s">
        <v>25094</v>
      </c>
      <c r="E1168" s="6">
        <v>26</v>
      </c>
      <c r="F1168" s="4" t="s">
        <v>29</v>
      </c>
      <c r="G1168" s="4" t="s">
        <v>15497</v>
      </c>
      <c r="H1168" s="6" t="s">
        <v>15498</v>
      </c>
      <c r="I1168" s="4" t="s">
        <v>54</v>
      </c>
      <c r="J1168" s="4" t="s">
        <v>55</v>
      </c>
      <c r="K1168" s="1">
        <v>45606</v>
      </c>
      <c r="L1168" s="4" t="s">
        <v>35</v>
      </c>
    </row>
    <row r="1169" spans="1:12" x14ac:dyDescent="0.8">
      <c r="A1169" s="4" t="s">
        <v>4819</v>
      </c>
      <c r="B1169" s="4" t="s">
        <v>4820</v>
      </c>
      <c r="C1169" s="4" t="s">
        <v>23888</v>
      </c>
      <c r="D1169" s="4" t="s">
        <v>24788</v>
      </c>
      <c r="E1169" s="6">
        <v>26</v>
      </c>
      <c r="F1169" s="4" t="s">
        <v>14</v>
      </c>
      <c r="G1169" s="4" t="s">
        <v>4821</v>
      </c>
      <c r="H1169" s="6" t="s">
        <v>4822</v>
      </c>
      <c r="I1169" s="4" t="s">
        <v>33</v>
      </c>
      <c r="J1169" s="4" t="s">
        <v>34</v>
      </c>
      <c r="K1169" s="1">
        <v>45628</v>
      </c>
      <c r="L1169" s="4" t="s">
        <v>35</v>
      </c>
    </row>
    <row r="1170" spans="1:12" x14ac:dyDescent="0.8">
      <c r="A1170" s="4" t="s">
        <v>22748</v>
      </c>
      <c r="B1170" s="4" t="s">
        <v>22749</v>
      </c>
      <c r="C1170" s="4" t="s">
        <v>23749</v>
      </c>
      <c r="D1170" s="4" t="s">
        <v>25040</v>
      </c>
      <c r="E1170" s="6">
        <v>26</v>
      </c>
      <c r="F1170" s="4" t="s">
        <v>108</v>
      </c>
      <c r="G1170" s="4" t="s">
        <v>22750</v>
      </c>
      <c r="H1170" s="6">
        <v>3683929646</v>
      </c>
      <c r="I1170" s="4" t="s">
        <v>41</v>
      </c>
      <c r="J1170" s="4" t="s">
        <v>19</v>
      </c>
      <c r="K1170" s="1">
        <v>45635</v>
      </c>
      <c r="L1170" s="4" t="s">
        <v>35</v>
      </c>
    </row>
    <row r="1171" spans="1:12" x14ac:dyDescent="0.8">
      <c r="A1171" s="4" t="s">
        <v>15055</v>
      </c>
      <c r="B1171" s="4" t="s">
        <v>15056</v>
      </c>
      <c r="C1171" s="4" t="s">
        <v>24117</v>
      </c>
      <c r="D1171" s="4" t="s">
        <v>24666</v>
      </c>
      <c r="E1171" s="6">
        <v>26</v>
      </c>
      <c r="F1171" s="4" t="s">
        <v>14</v>
      </c>
      <c r="G1171" s="4" t="s">
        <v>15057</v>
      </c>
      <c r="H1171" s="6" t="s">
        <v>15058</v>
      </c>
      <c r="I1171" s="4" t="s">
        <v>270</v>
      </c>
      <c r="J1171" s="4" t="s">
        <v>19</v>
      </c>
      <c r="K1171" s="1">
        <v>45656</v>
      </c>
      <c r="L1171" s="4" t="s">
        <v>35</v>
      </c>
    </row>
    <row r="1172" spans="1:12" x14ac:dyDescent="0.8">
      <c r="A1172" s="4" t="s">
        <v>6074</v>
      </c>
      <c r="B1172" s="4" t="s">
        <v>6075</v>
      </c>
      <c r="C1172" s="4" t="s">
        <v>24144</v>
      </c>
      <c r="D1172" s="4" t="s">
        <v>24846</v>
      </c>
      <c r="E1172" s="6">
        <v>26</v>
      </c>
      <c r="F1172" s="4" t="s">
        <v>14</v>
      </c>
      <c r="G1172" s="4" t="s">
        <v>6076</v>
      </c>
      <c r="H1172" s="6" t="s">
        <v>6077</v>
      </c>
      <c r="I1172" s="4" t="s">
        <v>119</v>
      </c>
      <c r="J1172" s="4" t="s">
        <v>55</v>
      </c>
      <c r="K1172" s="1">
        <v>45694</v>
      </c>
      <c r="L1172" s="4" t="s">
        <v>42</v>
      </c>
    </row>
    <row r="1173" spans="1:12" x14ac:dyDescent="0.8">
      <c r="A1173" s="4" t="s">
        <v>20718</v>
      </c>
      <c r="B1173" s="4" t="s">
        <v>20719</v>
      </c>
      <c r="C1173" s="4" t="s">
        <v>23973</v>
      </c>
      <c r="D1173" s="4" t="s">
        <v>24216</v>
      </c>
      <c r="E1173" s="6">
        <v>26</v>
      </c>
      <c r="F1173" s="4" t="s">
        <v>29</v>
      </c>
      <c r="G1173" s="4" t="s">
        <v>20720</v>
      </c>
      <c r="H1173" s="6" t="s">
        <v>20721</v>
      </c>
      <c r="I1173" s="4" t="s">
        <v>144</v>
      </c>
      <c r="J1173" s="4" t="s">
        <v>126</v>
      </c>
      <c r="K1173" s="1">
        <v>45702</v>
      </c>
      <c r="L1173" s="4" t="s">
        <v>35</v>
      </c>
    </row>
    <row r="1174" spans="1:12" x14ac:dyDescent="0.8">
      <c r="A1174" s="4" t="s">
        <v>9559</v>
      </c>
      <c r="B1174" s="4" t="s">
        <v>9560</v>
      </c>
      <c r="C1174" s="4" t="s">
        <v>23825</v>
      </c>
      <c r="D1174" s="4" t="s">
        <v>24961</v>
      </c>
      <c r="E1174" s="6">
        <v>26</v>
      </c>
      <c r="F1174" s="4" t="s">
        <v>14</v>
      </c>
      <c r="G1174" s="4" t="s">
        <v>9561</v>
      </c>
      <c r="H1174" s="6" t="s">
        <v>9562</v>
      </c>
      <c r="I1174" s="4" t="s">
        <v>80</v>
      </c>
      <c r="J1174" s="4" t="s">
        <v>74</v>
      </c>
      <c r="K1174" s="1">
        <v>45712</v>
      </c>
      <c r="L1174" s="4" t="s">
        <v>42</v>
      </c>
    </row>
    <row r="1175" spans="1:12" x14ac:dyDescent="0.8">
      <c r="A1175" s="4" t="s">
        <v>13252</v>
      </c>
      <c r="B1175" s="4" t="s">
        <v>13253</v>
      </c>
      <c r="C1175" s="4" t="s">
        <v>23775</v>
      </c>
      <c r="D1175" s="4" t="s">
        <v>24680</v>
      </c>
      <c r="E1175" s="6">
        <v>27</v>
      </c>
      <c r="F1175" s="4" t="s">
        <v>29</v>
      </c>
      <c r="G1175" s="4" t="s">
        <v>13254</v>
      </c>
      <c r="H1175" s="6" t="s">
        <v>13255</v>
      </c>
      <c r="I1175" s="4" t="s">
        <v>244</v>
      </c>
      <c r="J1175" s="4" t="s">
        <v>221</v>
      </c>
      <c r="K1175" s="1">
        <v>43897</v>
      </c>
      <c r="L1175" s="4" t="s">
        <v>35</v>
      </c>
    </row>
    <row r="1176" spans="1:12" x14ac:dyDescent="0.8">
      <c r="A1176" s="4" t="s">
        <v>1921</v>
      </c>
      <c r="B1176" s="4" t="s">
        <v>1922</v>
      </c>
      <c r="C1176" s="4" t="s">
        <v>23740</v>
      </c>
      <c r="D1176" s="4" t="s">
        <v>23969</v>
      </c>
      <c r="E1176" s="6">
        <v>27</v>
      </c>
      <c r="F1176" s="4" t="s">
        <v>14</v>
      </c>
      <c r="G1176" s="4" t="s">
        <v>1923</v>
      </c>
      <c r="H1176" s="6" t="s">
        <v>1924</v>
      </c>
      <c r="I1176" s="4" t="s">
        <v>424</v>
      </c>
      <c r="J1176" s="4" t="s">
        <v>138</v>
      </c>
      <c r="K1176" s="1">
        <v>43905</v>
      </c>
      <c r="L1176" s="4" t="s">
        <v>35</v>
      </c>
    </row>
    <row r="1177" spans="1:12" x14ac:dyDescent="0.8">
      <c r="A1177" s="4" t="s">
        <v>4206</v>
      </c>
      <c r="B1177" s="4" t="s">
        <v>4207</v>
      </c>
      <c r="C1177" s="4" t="s">
        <v>23888</v>
      </c>
      <c r="D1177" s="4" t="s">
        <v>24723</v>
      </c>
      <c r="E1177" s="6">
        <v>27</v>
      </c>
      <c r="F1177" s="4" t="s">
        <v>14</v>
      </c>
      <c r="G1177" s="4" t="s">
        <v>4208</v>
      </c>
      <c r="H1177" s="6" t="s">
        <v>4209</v>
      </c>
      <c r="I1177" s="4" t="s">
        <v>144</v>
      </c>
      <c r="J1177" s="4" t="s">
        <v>145</v>
      </c>
      <c r="K1177" s="1">
        <v>43920</v>
      </c>
      <c r="L1177" s="4" t="s">
        <v>35</v>
      </c>
    </row>
    <row r="1178" spans="1:12" x14ac:dyDescent="0.8">
      <c r="A1178" s="4" t="s">
        <v>21488</v>
      </c>
      <c r="B1178" s="4" t="s">
        <v>21489</v>
      </c>
      <c r="C1178" s="4" t="s">
        <v>24037</v>
      </c>
      <c r="D1178" s="4" t="s">
        <v>25171</v>
      </c>
      <c r="E1178" s="6">
        <v>27</v>
      </c>
      <c r="F1178" s="4" t="s">
        <v>29</v>
      </c>
      <c r="G1178" s="4" t="s">
        <v>21490</v>
      </c>
      <c r="H1178" s="6">
        <v>2554500333</v>
      </c>
      <c r="I1178" s="4" t="s">
        <v>746</v>
      </c>
      <c r="J1178" s="4" t="s">
        <v>145</v>
      </c>
      <c r="K1178" s="1">
        <v>43940</v>
      </c>
      <c r="L1178" s="4" t="s">
        <v>42</v>
      </c>
    </row>
    <row r="1179" spans="1:12" x14ac:dyDescent="0.8">
      <c r="A1179" s="4" t="s">
        <v>22673</v>
      </c>
      <c r="B1179" s="4" t="s">
        <v>22674</v>
      </c>
      <c r="C1179" s="4" t="s">
        <v>23847</v>
      </c>
      <c r="D1179" s="4" t="s">
        <v>24523</v>
      </c>
      <c r="E1179" s="6">
        <v>27</v>
      </c>
      <c r="F1179" s="4" t="s">
        <v>29</v>
      </c>
      <c r="G1179" s="4" t="s">
        <v>22675</v>
      </c>
      <c r="H1179" s="6" t="s">
        <v>22676</v>
      </c>
      <c r="I1179" s="4" t="s">
        <v>255</v>
      </c>
      <c r="J1179" s="4" t="s">
        <v>145</v>
      </c>
      <c r="K1179" s="1">
        <v>43962</v>
      </c>
      <c r="L1179" s="4" t="s">
        <v>26</v>
      </c>
    </row>
    <row r="1180" spans="1:12" x14ac:dyDescent="0.8">
      <c r="A1180" s="4" t="s">
        <v>13393</v>
      </c>
      <c r="B1180" s="4" t="s">
        <v>13394</v>
      </c>
      <c r="C1180" s="4" t="s">
        <v>23842</v>
      </c>
      <c r="D1180" s="4" t="s">
        <v>24472</v>
      </c>
      <c r="E1180" s="6">
        <v>27</v>
      </c>
      <c r="F1180" s="4" t="s">
        <v>14</v>
      </c>
      <c r="G1180" s="4" t="s">
        <v>13395</v>
      </c>
      <c r="H1180" s="6" t="s">
        <v>13396</v>
      </c>
      <c r="I1180" s="4" t="s">
        <v>355</v>
      </c>
      <c r="J1180" s="4" t="s">
        <v>180</v>
      </c>
      <c r="K1180" s="1">
        <v>43971</v>
      </c>
      <c r="L1180" s="4" t="s">
        <v>42</v>
      </c>
    </row>
    <row r="1181" spans="1:12" x14ac:dyDescent="0.8">
      <c r="A1181" s="4" t="s">
        <v>20090</v>
      </c>
      <c r="B1181" s="4" t="s">
        <v>20091</v>
      </c>
      <c r="C1181" s="4" t="s">
        <v>23977</v>
      </c>
      <c r="D1181" s="4" t="s">
        <v>24403</v>
      </c>
      <c r="E1181" s="6">
        <v>27</v>
      </c>
      <c r="F1181" s="4" t="s">
        <v>29</v>
      </c>
      <c r="G1181" s="4" t="s">
        <v>20092</v>
      </c>
      <c r="H1181" s="6" t="s">
        <v>20093</v>
      </c>
      <c r="I1181" s="4" t="s">
        <v>450</v>
      </c>
      <c r="J1181" s="4" t="s">
        <v>138</v>
      </c>
      <c r="K1181" s="1">
        <v>44007</v>
      </c>
      <c r="L1181" s="4" t="s">
        <v>35</v>
      </c>
    </row>
    <row r="1182" spans="1:12" x14ac:dyDescent="0.8">
      <c r="A1182" s="4" t="s">
        <v>11411</v>
      </c>
      <c r="B1182" s="4" t="s">
        <v>11412</v>
      </c>
      <c r="C1182" s="4" t="s">
        <v>24002</v>
      </c>
      <c r="D1182" s="4" t="s">
        <v>24352</v>
      </c>
      <c r="E1182" s="6">
        <v>27</v>
      </c>
      <c r="F1182" s="4" t="s">
        <v>29</v>
      </c>
      <c r="G1182" s="4" t="s">
        <v>11413</v>
      </c>
      <c r="H1182" s="6" t="s">
        <v>11414</v>
      </c>
      <c r="I1182" s="4" t="s">
        <v>309</v>
      </c>
      <c r="J1182" s="4" t="s">
        <v>74</v>
      </c>
      <c r="K1182" s="1">
        <v>44011</v>
      </c>
      <c r="L1182" s="4" t="s">
        <v>42</v>
      </c>
    </row>
    <row r="1183" spans="1:12" x14ac:dyDescent="0.8">
      <c r="A1183" s="4" t="s">
        <v>22310</v>
      </c>
      <c r="B1183" s="4" t="s">
        <v>22311</v>
      </c>
      <c r="C1183" s="4" t="s">
        <v>23992</v>
      </c>
      <c r="D1183" s="4" t="s">
        <v>24771</v>
      </c>
      <c r="E1183" s="6">
        <v>27</v>
      </c>
      <c r="F1183" s="4" t="s">
        <v>14</v>
      </c>
      <c r="G1183" s="4" t="s">
        <v>22312</v>
      </c>
      <c r="H1183" s="6" t="s">
        <v>22313</v>
      </c>
      <c r="I1183" s="4" t="s">
        <v>161</v>
      </c>
      <c r="J1183" s="4" t="s">
        <v>113</v>
      </c>
      <c r="K1183" s="1">
        <v>44019</v>
      </c>
      <c r="L1183" s="4" t="s">
        <v>35</v>
      </c>
    </row>
    <row r="1184" spans="1:12" x14ac:dyDescent="0.8">
      <c r="A1184" s="4" t="s">
        <v>1215</v>
      </c>
      <c r="B1184" s="4" t="s">
        <v>1216</v>
      </c>
      <c r="C1184" s="4" t="s">
        <v>23809</v>
      </c>
      <c r="D1184" s="4" t="s">
        <v>24489</v>
      </c>
      <c r="E1184" s="6">
        <v>27</v>
      </c>
      <c r="F1184" s="4" t="s">
        <v>29</v>
      </c>
      <c r="G1184" s="4" t="s">
        <v>1217</v>
      </c>
      <c r="H1184" s="6" t="s">
        <v>1218</v>
      </c>
      <c r="I1184" s="4" t="s">
        <v>796</v>
      </c>
      <c r="J1184" s="4" t="s">
        <v>19</v>
      </c>
      <c r="K1184" s="1">
        <v>44030</v>
      </c>
      <c r="L1184" s="4" t="s">
        <v>35</v>
      </c>
    </row>
    <row r="1185" spans="1:12" x14ac:dyDescent="0.8">
      <c r="A1185" s="4" t="s">
        <v>1487</v>
      </c>
      <c r="B1185" s="4" t="s">
        <v>1488</v>
      </c>
      <c r="C1185" s="4" t="s">
        <v>23749</v>
      </c>
      <c r="D1185" s="4" t="s">
        <v>24522</v>
      </c>
      <c r="E1185" s="6">
        <v>27</v>
      </c>
      <c r="F1185" s="4" t="s">
        <v>14</v>
      </c>
      <c r="G1185" s="4" t="s">
        <v>1489</v>
      </c>
      <c r="H1185" s="6" t="s">
        <v>1490</v>
      </c>
      <c r="I1185" s="4" t="s">
        <v>867</v>
      </c>
      <c r="J1185" s="4" t="s">
        <v>99</v>
      </c>
      <c r="K1185" s="1">
        <v>44042</v>
      </c>
      <c r="L1185" s="4" t="s">
        <v>35</v>
      </c>
    </row>
    <row r="1186" spans="1:12" x14ac:dyDescent="0.8">
      <c r="A1186" s="4" t="s">
        <v>17256</v>
      </c>
      <c r="B1186" s="4" t="s">
        <v>17257</v>
      </c>
      <c r="C1186" s="4" t="s">
        <v>23742</v>
      </c>
      <c r="D1186" s="4" t="s">
        <v>24104</v>
      </c>
      <c r="E1186" s="6">
        <v>27</v>
      </c>
      <c r="F1186" s="4" t="s">
        <v>14</v>
      </c>
      <c r="G1186" s="4" t="s">
        <v>17258</v>
      </c>
      <c r="H1186" s="6" t="s">
        <v>17259</v>
      </c>
      <c r="I1186" s="4" t="s">
        <v>510</v>
      </c>
      <c r="J1186" s="4" t="s">
        <v>126</v>
      </c>
      <c r="K1186" s="1">
        <v>44042</v>
      </c>
      <c r="L1186" s="4" t="s">
        <v>26</v>
      </c>
    </row>
    <row r="1187" spans="1:12" x14ac:dyDescent="0.8">
      <c r="A1187" s="4" t="s">
        <v>19960</v>
      </c>
      <c r="B1187" s="4" t="s">
        <v>19961</v>
      </c>
      <c r="C1187" s="4" t="s">
        <v>24124</v>
      </c>
      <c r="D1187" s="4" t="s">
        <v>24457</v>
      </c>
      <c r="E1187" s="6">
        <v>27</v>
      </c>
      <c r="F1187" s="4" t="s">
        <v>14</v>
      </c>
      <c r="G1187" s="4" t="s">
        <v>978</v>
      </c>
      <c r="H1187" s="6" t="s">
        <v>19962</v>
      </c>
      <c r="I1187" s="4" t="s">
        <v>473</v>
      </c>
      <c r="J1187" s="4" t="s">
        <v>113</v>
      </c>
      <c r="K1187" s="1">
        <v>44042</v>
      </c>
      <c r="L1187" s="4" t="s">
        <v>26</v>
      </c>
    </row>
    <row r="1188" spans="1:12" x14ac:dyDescent="0.8">
      <c r="A1188" s="4" t="s">
        <v>20136</v>
      </c>
      <c r="B1188" s="4" t="s">
        <v>20137</v>
      </c>
      <c r="C1188" s="4" t="s">
        <v>23892</v>
      </c>
      <c r="D1188" s="4" t="s">
        <v>23844</v>
      </c>
      <c r="E1188" s="6">
        <v>27</v>
      </c>
      <c r="F1188" s="4" t="s">
        <v>29</v>
      </c>
      <c r="G1188" s="4" t="s">
        <v>20138</v>
      </c>
      <c r="H1188" s="6" t="s">
        <v>20139</v>
      </c>
      <c r="I1188" s="4" t="s">
        <v>73</v>
      </c>
      <c r="J1188" s="4" t="s">
        <v>74</v>
      </c>
      <c r="K1188" s="1">
        <v>44045</v>
      </c>
      <c r="L1188" s="4" t="s">
        <v>35</v>
      </c>
    </row>
    <row r="1189" spans="1:12" x14ac:dyDescent="0.8">
      <c r="A1189" s="4" t="s">
        <v>9805</v>
      </c>
      <c r="B1189" s="4" t="s">
        <v>9806</v>
      </c>
      <c r="C1189" s="4" t="s">
        <v>24106</v>
      </c>
      <c r="D1189" s="4" t="s">
        <v>24745</v>
      </c>
      <c r="E1189" s="6">
        <v>27</v>
      </c>
      <c r="F1189" s="4" t="s">
        <v>14</v>
      </c>
      <c r="G1189" s="4" t="s">
        <v>9807</v>
      </c>
      <c r="H1189" s="6" t="s">
        <v>9808</v>
      </c>
      <c r="I1189" s="4" t="s">
        <v>119</v>
      </c>
      <c r="J1189" s="4" t="s">
        <v>55</v>
      </c>
      <c r="K1189" s="1">
        <v>44073</v>
      </c>
      <c r="L1189" s="4" t="s">
        <v>35</v>
      </c>
    </row>
    <row r="1190" spans="1:12" x14ac:dyDescent="0.8">
      <c r="A1190" s="4" t="s">
        <v>2715</v>
      </c>
      <c r="B1190" s="4" t="s">
        <v>2716</v>
      </c>
      <c r="C1190" s="4" t="s">
        <v>23968</v>
      </c>
      <c r="D1190" s="4" t="s">
        <v>24616</v>
      </c>
      <c r="E1190" s="6">
        <v>27</v>
      </c>
      <c r="F1190" s="4" t="s">
        <v>14</v>
      </c>
      <c r="G1190" s="4" t="s">
        <v>2717</v>
      </c>
      <c r="I1190" s="4" t="s">
        <v>309</v>
      </c>
      <c r="J1190" s="4" t="s">
        <v>74</v>
      </c>
      <c r="K1190" s="1">
        <v>44080</v>
      </c>
    </row>
    <row r="1191" spans="1:12" x14ac:dyDescent="0.8">
      <c r="A1191" s="4" t="s">
        <v>15645</v>
      </c>
      <c r="B1191" s="4" t="s">
        <v>15646</v>
      </c>
      <c r="C1191" s="4" t="s">
        <v>23927</v>
      </c>
      <c r="D1191" s="4" t="s">
        <v>24508</v>
      </c>
      <c r="E1191" s="6">
        <v>27</v>
      </c>
      <c r="F1191" s="4" t="s">
        <v>29</v>
      </c>
      <c r="G1191" s="4" t="s">
        <v>15647</v>
      </c>
      <c r="H1191" s="6" t="s">
        <v>15648</v>
      </c>
      <c r="I1191" s="4" t="s">
        <v>192</v>
      </c>
      <c r="J1191" s="4" t="s">
        <v>193</v>
      </c>
      <c r="K1191" s="1">
        <v>44083</v>
      </c>
      <c r="L1191" s="4" t="s">
        <v>35</v>
      </c>
    </row>
    <row r="1192" spans="1:12" x14ac:dyDescent="0.8">
      <c r="A1192" s="4" t="s">
        <v>2645</v>
      </c>
      <c r="B1192" s="4" t="s">
        <v>2646</v>
      </c>
      <c r="C1192" s="4" t="s">
        <v>23983</v>
      </c>
      <c r="D1192" s="4" t="s">
        <v>24632</v>
      </c>
      <c r="E1192" s="6">
        <v>27</v>
      </c>
      <c r="F1192" s="4" t="s">
        <v>14</v>
      </c>
      <c r="G1192" s="4" t="s">
        <v>2647</v>
      </c>
      <c r="H1192" s="6" t="s">
        <v>2648</v>
      </c>
      <c r="I1192" s="4" t="s">
        <v>80</v>
      </c>
      <c r="J1192" s="4" t="s">
        <v>74</v>
      </c>
      <c r="K1192" s="1">
        <v>44100</v>
      </c>
      <c r="L1192" s="4" t="s">
        <v>35</v>
      </c>
    </row>
    <row r="1193" spans="1:12" x14ac:dyDescent="0.8">
      <c r="A1193" s="4" t="s">
        <v>13569</v>
      </c>
      <c r="B1193" s="4" t="s">
        <v>13570</v>
      </c>
      <c r="C1193" s="4" t="s">
        <v>23751</v>
      </c>
      <c r="D1193" s="4" t="s">
        <v>24448</v>
      </c>
      <c r="E1193" s="6">
        <v>27</v>
      </c>
      <c r="F1193" s="4" t="s">
        <v>29</v>
      </c>
      <c r="G1193" s="4" t="s">
        <v>13571</v>
      </c>
      <c r="H1193" s="6" t="s">
        <v>13572</v>
      </c>
      <c r="I1193" s="4" t="s">
        <v>18</v>
      </c>
      <c r="J1193" s="4" t="s">
        <v>19</v>
      </c>
      <c r="K1193" s="1">
        <v>44127</v>
      </c>
      <c r="L1193" s="4" t="s">
        <v>35</v>
      </c>
    </row>
    <row r="1194" spans="1:12" x14ac:dyDescent="0.8">
      <c r="A1194" s="4" t="s">
        <v>20613</v>
      </c>
      <c r="B1194" s="4" t="s">
        <v>20614</v>
      </c>
      <c r="C1194" s="4" t="s">
        <v>24038</v>
      </c>
      <c r="D1194" s="4" t="s">
        <v>24456</v>
      </c>
      <c r="E1194" s="6">
        <v>27</v>
      </c>
      <c r="F1194" s="4" t="s">
        <v>29</v>
      </c>
      <c r="G1194" s="4" t="s">
        <v>20615</v>
      </c>
      <c r="H1194" s="6" t="s">
        <v>20616</v>
      </c>
      <c r="I1194" s="4" t="s">
        <v>18</v>
      </c>
      <c r="J1194" s="4" t="s">
        <v>19</v>
      </c>
      <c r="K1194" s="1">
        <v>44160</v>
      </c>
      <c r="L1194" s="4" t="s">
        <v>35</v>
      </c>
    </row>
    <row r="1195" spans="1:12" x14ac:dyDescent="0.8">
      <c r="A1195" s="4" t="s">
        <v>12330</v>
      </c>
      <c r="B1195" s="4" t="s">
        <v>12331</v>
      </c>
      <c r="C1195" s="4" t="s">
        <v>23843</v>
      </c>
      <c r="D1195" s="4" t="s">
        <v>24878</v>
      </c>
      <c r="E1195" s="6">
        <v>27</v>
      </c>
      <c r="F1195" s="4" t="s">
        <v>14</v>
      </c>
      <c r="G1195" s="4" t="s">
        <v>12332</v>
      </c>
      <c r="I1195" s="4" t="s">
        <v>137</v>
      </c>
      <c r="J1195" s="4" t="s">
        <v>138</v>
      </c>
      <c r="K1195" s="1">
        <v>44182</v>
      </c>
      <c r="L1195" s="4" t="s">
        <v>42</v>
      </c>
    </row>
    <row r="1196" spans="1:12" x14ac:dyDescent="0.8">
      <c r="A1196" s="4" t="s">
        <v>9343</v>
      </c>
      <c r="B1196" s="4" t="s">
        <v>9344</v>
      </c>
      <c r="C1196" s="4" t="s">
        <v>23930</v>
      </c>
      <c r="D1196" s="4" t="s">
        <v>24745</v>
      </c>
      <c r="E1196" s="6">
        <v>27</v>
      </c>
      <c r="F1196" s="4" t="s">
        <v>14</v>
      </c>
      <c r="G1196" s="4" t="s">
        <v>9345</v>
      </c>
      <c r="H1196" s="6" t="s">
        <v>9346</v>
      </c>
      <c r="K1196" s="1">
        <v>44192</v>
      </c>
      <c r="L1196" s="4" t="s">
        <v>35</v>
      </c>
    </row>
    <row r="1197" spans="1:12" x14ac:dyDescent="0.8">
      <c r="A1197" s="4" t="s">
        <v>4142</v>
      </c>
      <c r="B1197" s="4" t="s">
        <v>4143</v>
      </c>
      <c r="C1197" s="4" t="s">
        <v>23977</v>
      </c>
      <c r="D1197" s="4" t="s">
        <v>24488</v>
      </c>
      <c r="E1197" s="6">
        <v>27</v>
      </c>
      <c r="F1197" s="4" t="s">
        <v>29</v>
      </c>
      <c r="G1197" s="4" t="s">
        <v>4144</v>
      </c>
      <c r="H1197" s="6" t="s">
        <v>4145</v>
      </c>
      <c r="I1197" s="4" t="s">
        <v>1049</v>
      </c>
      <c r="J1197" s="4" t="s">
        <v>48</v>
      </c>
      <c r="K1197" s="1">
        <v>44194</v>
      </c>
      <c r="L1197" s="4" t="s">
        <v>35</v>
      </c>
    </row>
    <row r="1198" spans="1:12" x14ac:dyDescent="0.8">
      <c r="A1198" s="4" t="s">
        <v>14108</v>
      </c>
      <c r="B1198" s="4" t="s">
        <v>14109</v>
      </c>
      <c r="C1198" s="4" t="s">
        <v>23982</v>
      </c>
      <c r="D1198" s="4" t="s">
        <v>24330</v>
      </c>
      <c r="E1198" s="6">
        <v>27</v>
      </c>
      <c r="F1198" s="4" t="s">
        <v>14</v>
      </c>
      <c r="G1198" s="4" t="s">
        <v>14110</v>
      </c>
      <c r="H1198" s="6">
        <v>2768826374</v>
      </c>
      <c r="I1198" s="4" t="s">
        <v>179</v>
      </c>
      <c r="J1198" s="4" t="s">
        <v>180</v>
      </c>
      <c r="K1198" s="1">
        <v>44202</v>
      </c>
      <c r="L1198" s="4" t="s">
        <v>42</v>
      </c>
    </row>
    <row r="1199" spans="1:12" x14ac:dyDescent="0.8">
      <c r="A1199" s="4" t="s">
        <v>23635</v>
      </c>
      <c r="B1199" s="4" t="s">
        <v>23636</v>
      </c>
      <c r="C1199" s="4" t="s">
        <v>23803</v>
      </c>
      <c r="D1199" s="4" t="s">
        <v>24817</v>
      </c>
      <c r="E1199" s="6">
        <v>27</v>
      </c>
      <c r="F1199" s="4" t="s">
        <v>29</v>
      </c>
      <c r="G1199" s="4" t="s">
        <v>23637</v>
      </c>
      <c r="H1199" s="6" t="s">
        <v>23638</v>
      </c>
      <c r="I1199" s="4" t="s">
        <v>167</v>
      </c>
      <c r="J1199" s="4" t="s">
        <v>138</v>
      </c>
      <c r="K1199" s="1">
        <v>44220</v>
      </c>
      <c r="L1199" s="4" t="s">
        <v>35</v>
      </c>
    </row>
    <row r="1200" spans="1:12" x14ac:dyDescent="0.8">
      <c r="A1200" s="4" t="s">
        <v>9170</v>
      </c>
      <c r="B1200" s="4" t="s">
        <v>9171</v>
      </c>
      <c r="C1200" s="4" t="s">
        <v>23937</v>
      </c>
      <c r="D1200" s="4" t="s">
        <v>24456</v>
      </c>
      <c r="E1200" s="6">
        <v>27</v>
      </c>
      <c r="G1200" s="4" t="s">
        <v>9172</v>
      </c>
      <c r="I1200" s="4" t="s">
        <v>510</v>
      </c>
      <c r="J1200" s="4" t="s">
        <v>126</v>
      </c>
      <c r="K1200" s="1">
        <v>44230</v>
      </c>
      <c r="L1200" s="4" t="s">
        <v>35</v>
      </c>
    </row>
    <row r="1201" spans="1:12" x14ac:dyDescent="0.8">
      <c r="A1201" s="4" t="s">
        <v>21386</v>
      </c>
      <c r="B1201" s="4" t="s">
        <v>21387</v>
      </c>
      <c r="C1201" s="4" t="s">
        <v>24034</v>
      </c>
      <c r="D1201" s="4" t="s">
        <v>24574</v>
      </c>
      <c r="E1201" s="6">
        <v>27</v>
      </c>
      <c r="F1201" s="4" t="s">
        <v>14</v>
      </c>
      <c r="G1201" s="4" t="s">
        <v>1982</v>
      </c>
      <c r="H1201" s="6" t="s">
        <v>21388</v>
      </c>
      <c r="I1201" s="4" t="s">
        <v>199</v>
      </c>
      <c r="J1201" s="4" t="s">
        <v>74</v>
      </c>
      <c r="K1201" s="1">
        <v>44254</v>
      </c>
      <c r="L1201" s="4" t="s">
        <v>35</v>
      </c>
    </row>
    <row r="1202" spans="1:12" x14ac:dyDescent="0.8">
      <c r="A1202" s="4" t="s">
        <v>10599</v>
      </c>
      <c r="B1202" s="4" t="s">
        <v>10600</v>
      </c>
      <c r="C1202" s="4" t="s">
        <v>23883</v>
      </c>
      <c r="D1202" s="4" t="s">
        <v>24331</v>
      </c>
      <c r="E1202" s="6">
        <v>27</v>
      </c>
      <c r="F1202" s="4" t="s">
        <v>14</v>
      </c>
      <c r="G1202" s="4" t="s">
        <v>10601</v>
      </c>
      <c r="H1202" s="6" t="s">
        <v>10602</v>
      </c>
      <c r="I1202" s="4" t="s">
        <v>255</v>
      </c>
      <c r="J1202" s="4" t="s">
        <v>145</v>
      </c>
      <c r="K1202" s="1">
        <v>44257</v>
      </c>
      <c r="L1202" s="4" t="s">
        <v>35</v>
      </c>
    </row>
    <row r="1203" spans="1:12" x14ac:dyDescent="0.8">
      <c r="A1203" s="4" t="s">
        <v>21666</v>
      </c>
      <c r="B1203" s="4" t="s">
        <v>21667</v>
      </c>
      <c r="C1203" s="4" t="s">
        <v>24184</v>
      </c>
      <c r="D1203" s="4" t="s">
        <v>24708</v>
      </c>
      <c r="E1203" s="6">
        <v>27</v>
      </c>
      <c r="F1203" s="4" t="s">
        <v>108</v>
      </c>
      <c r="G1203" s="4" t="s">
        <v>21668</v>
      </c>
      <c r="H1203" s="6" t="s">
        <v>21669</v>
      </c>
      <c r="I1203" s="4" t="s">
        <v>18</v>
      </c>
      <c r="J1203" s="4" t="s">
        <v>19</v>
      </c>
      <c r="K1203" s="1">
        <v>44269</v>
      </c>
      <c r="L1203" s="4" t="s">
        <v>35</v>
      </c>
    </row>
    <row r="1204" spans="1:12" x14ac:dyDescent="0.8">
      <c r="A1204" s="4" t="s">
        <v>11936</v>
      </c>
      <c r="B1204" s="4" t="s">
        <v>11937</v>
      </c>
      <c r="C1204" s="4" t="s">
        <v>23822</v>
      </c>
      <c r="D1204" s="4" t="s">
        <v>24599</v>
      </c>
      <c r="E1204" s="6">
        <v>27</v>
      </c>
      <c r="F1204" s="4" t="s">
        <v>14</v>
      </c>
      <c r="G1204" s="4" t="s">
        <v>11938</v>
      </c>
      <c r="H1204" s="6" t="s">
        <v>11939</v>
      </c>
      <c r="I1204" s="4" t="s">
        <v>238</v>
      </c>
      <c r="J1204" s="4" t="s">
        <v>48</v>
      </c>
      <c r="K1204" s="1">
        <v>44269</v>
      </c>
      <c r="L1204" s="4" t="s">
        <v>35</v>
      </c>
    </row>
    <row r="1205" spans="1:12" x14ac:dyDescent="0.8">
      <c r="A1205" s="4" t="s">
        <v>3634</v>
      </c>
      <c r="B1205" s="4" t="s">
        <v>3635</v>
      </c>
      <c r="C1205" s="4" t="s">
        <v>24056</v>
      </c>
      <c r="D1205" s="4" t="s">
        <v>24703</v>
      </c>
      <c r="E1205" s="6">
        <v>27</v>
      </c>
      <c r="F1205" s="4" t="s">
        <v>29</v>
      </c>
      <c r="G1205" s="4" t="s">
        <v>3636</v>
      </c>
      <c r="H1205" s="6" t="s">
        <v>3637</v>
      </c>
      <c r="I1205" s="4" t="s">
        <v>578</v>
      </c>
      <c r="J1205" s="4" t="s">
        <v>113</v>
      </c>
      <c r="K1205" s="1">
        <v>44313</v>
      </c>
      <c r="L1205" s="4" t="s">
        <v>35</v>
      </c>
    </row>
    <row r="1206" spans="1:12" x14ac:dyDescent="0.8">
      <c r="A1206" s="4" t="s">
        <v>12601</v>
      </c>
      <c r="B1206" s="4" t="s">
        <v>12602</v>
      </c>
      <c r="C1206" s="4" t="s">
        <v>24176</v>
      </c>
      <c r="D1206" s="4" t="s">
        <v>24143</v>
      </c>
      <c r="E1206" s="6">
        <v>27</v>
      </c>
      <c r="F1206" s="4" t="s">
        <v>14</v>
      </c>
      <c r="G1206" s="4" t="s">
        <v>12603</v>
      </c>
      <c r="H1206" s="6" t="s">
        <v>12604</v>
      </c>
      <c r="I1206" s="4" t="s">
        <v>61</v>
      </c>
      <c r="J1206" s="4" t="s">
        <v>62</v>
      </c>
      <c r="K1206" s="1">
        <v>44327</v>
      </c>
      <c r="L1206" s="4" t="s">
        <v>35</v>
      </c>
    </row>
    <row r="1207" spans="1:12" x14ac:dyDescent="0.8">
      <c r="A1207" s="4" t="s">
        <v>8729</v>
      </c>
      <c r="B1207" s="4" t="s">
        <v>8730</v>
      </c>
      <c r="C1207" s="4" t="s">
        <v>23848</v>
      </c>
      <c r="D1207" s="4" t="s">
        <v>24798</v>
      </c>
      <c r="E1207" s="6">
        <v>27</v>
      </c>
      <c r="G1207" s="4" t="s">
        <v>8731</v>
      </c>
      <c r="H1207" s="6" t="s">
        <v>8732</v>
      </c>
      <c r="I1207" s="4" t="s">
        <v>105</v>
      </c>
      <c r="J1207" s="4" t="s">
        <v>48</v>
      </c>
      <c r="K1207" s="1">
        <v>44362</v>
      </c>
      <c r="L1207" s="4" t="s">
        <v>35</v>
      </c>
    </row>
    <row r="1208" spans="1:12" x14ac:dyDescent="0.8">
      <c r="A1208" s="4" t="s">
        <v>1502</v>
      </c>
      <c r="B1208" s="4" t="s">
        <v>1503</v>
      </c>
      <c r="C1208" s="4" t="s">
        <v>23916</v>
      </c>
      <c r="D1208" s="4" t="s">
        <v>24331</v>
      </c>
      <c r="E1208" s="6">
        <v>27</v>
      </c>
      <c r="F1208" s="4" t="s">
        <v>14</v>
      </c>
      <c r="G1208" s="4" t="s">
        <v>22</v>
      </c>
      <c r="H1208" s="6" t="s">
        <v>1504</v>
      </c>
      <c r="I1208" s="4" t="s">
        <v>73</v>
      </c>
      <c r="J1208" s="4" t="s">
        <v>74</v>
      </c>
      <c r="K1208" s="1">
        <v>44363</v>
      </c>
      <c r="L1208" s="4" t="s">
        <v>35</v>
      </c>
    </row>
    <row r="1209" spans="1:12" x14ac:dyDescent="0.8">
      <c r="A1209" s="4" t="s">
        <v>7073</v>
      </c>
      <c r="B1209" s="4" t="s">
        <v>7074</v>
      </c>
      <c r="C1209" s="4" t="s">
        <v>23811</v>
      </c>
      <c r="D1209" s="4" t="s">
        <v>24362</v>
      </c>
      <c r="E1209" s="6">
        <v>27</v>
      </c>
      <c r="F1209" s="4" t="s">
        <v>14</v>
      </c>
      <c r="G1209" s="4" t="s">
        <v>7075</v>
      </c>
      <c r="H1209" s="6" t="s">
        <v>7076</v>
      </c>
      <c r="I1209" s="4" t="s">
        <v>199</v>
      </c>
      <c r="J1209" s="4" t="s">
        <v>74</v>
      </c>
      <c r="K1209" s="1">
        <v>44382</v>
      </c>
      <c r="L1209" s="4" t="s">
        <v>26</v>
      </c>
    </row>
    <row r="1210" spans="1:12" x14ac:dyDescent="0.8">
      <c r="A1210" s="4" t="s">
        <v>18784</v>
      </c>
      <c r="B1210" s="4" t="s">
        <v>18785</v>
      </c>
      <c r="C1210" s="4" t="s">
        <v>23965</v>
      </c>
      <c r="D1210" s="4" t="s">
        <v>24128</v>
      </c>
      <c r="E1210" s="6">
        <v>27</v>
      </c>
      <c r="F1210" s="4" t="s">
        <v>29</v>
      </c>
      <c r="G1210" s="4" t="s">
        <v>18786</v>
      </c>
      <c r="H1210" s="6" t="s">
        <v>18787</v>
      </c>
      <c r="I1210" s="4" t="s">
        <v>144</v>
      </c>
      <c r="J1210" s="4" t="s">
        <v>145</v>
      </c>
      <c r="K1210" s="1">
        <v>44391</v>
      </c>
      <c r="L1210" s="4" t="s">
        <v>42</v>
      </c>
    </row>
    <row r="1211" spans="1:12" x14ac:dyDescent="0.8">
      <c r="A1211" s="4" t="s">
        <v>19856</v>
      </c>
      <c r="B1211" s="4" t="s">
        <v>19857</v>
      </c>
      <c r="C1211" s="4" t="s">
        <v>23973</v>
      </c>
      <c r="D1211" s="4" t="s">
        <v>25070</v>
      </c>
      <c r="E1211" s="6">
        <v>27</v>
      </c>
      <c r="F1211" s="4" t="s">
        <v>29</v>
      </c>
      <c r="G1211" s="4" t="s">
        <v>19858</v>
      </c>
      <c r="H1211" s="6" t="s">
        <v>19859</v>
      </c>
      <c r="I1211" s="4" t="s">
        <v>167</v>
      </c>
      <c r="J1211" s="4" t="s">
        <v>138</v>
      </c>
      <c r="K1211" s="1">
        <v>44406</v>
      </c>
      <c r="L1211" s="4" t="s">
        <v>42</v>
      </c>
    </row>
    <row r="1212" spans="1:12" x14ac:dyDescent="0.8">
      <c r="A1212" s="4" t="s">
        <v>20570</v>
      </c>
      <c r="B1212" s="4" t="s">
        <v>20571</v>
      </c>
      <c r="C1212" s="4" t="s">
        <v>24045</v>
      </c>
      <c r="D1212" s="4" t="s">
        <v>24358</v>
      </c>
      <c r="E1212" s="6">
        <v>27</v>
      </c>
      <c r="F1212" s="4" t="s">
        <v>29</v>
      </c>
      <c r="G1212" s="4" t="s">
        <v>20572</v>
      </c>
      <c r="H1212" s="6" t="s">
        <v>20573</v>
      </c>
      <c r="I1212" s="4" t="s">
        <v>409</v>
      </c>
      <c r="J1212" s="4" t="s">
        <v>34</v>
      </c>
      <c r="K1212" s="1">
        <v>44422</v>
      </c>
      <c r="L1212" s="4" t="s">
        <v>42</v>
      </c>
    </row>
    <row r="1213" spans="1:12" x14ac:dyDescent="0.8">
      <c r="A1213" s="4" t="s">
        <v>2017</v>
      </c>
      <c r="B1213" s="4" t="s">
        <v>2018</v>
      </c>
      <c r="C1213" s="4" t="s">
        <v>23888</v>
      </c>
      <c r="D1213" s="4" t="s">
        <v>24254</v>
      </c>
      <c r="E1213" s="6">
        <v>27</v>
      </c>
      <c r="F1213" s="4" t="s">
        <v>14</v>
      </c>
      <c r="G1213" s="4" t="s">
        <v>2019</v>
      </c>
      <c r="H1213" s="6" t="s">
        <v>2020</v>
      </c>
      <c r="I1213" s="4" t="s">
        <v>18</v>
      </c>
      <c r="J1213" s="4" t="s">
        <v>19</v>
      </c>
      <c r="K1213" s="1">
        <v>44430</v>
      </c>
      <c r="L1213" s="4" t="s">
        <v>35</v>
      </c>
    </row>
    <row r="1214" spans="1:12" x14ac:dyDescent="0.8">
      <c r="A1214" s="4" t="s">
        <v>14437</v>
      </c>
      <c r="B1214" s="4" t="s">
        <v>14438</v>
      </c>
      <c r="C1214" s="4" t="s">
        <v>24024</v>
      </c>
      <c r="D1214" s="4" t="s">
        <v>24636</v>
      </c>
      <c r="E1214" s="6">
        <v>27</v>
      </c>
      <c r="F1214" s="4" t="s">
        <v>14</v>
      </c>
      <c r="G1214" s="4" t="s">
        <v>14439</v>
      </c>
      <c r="H1214" s="6" t="s">
        <v>14440</v>
      </c>
      <c r="I1214" s="4" t="s">
        <v>952</v>
      </c>
      <c r="J1214" s="4" t="s">
        <v>126</v>
      </c>
      <c r="K1214" s="1">
        <v>44448</v>
      </c>
    </row>
    <row r="1215" spans="1:12" x14ac:dyDescent="0.8">
      <c r="A1215" s="4" t="s">
        <v>6439</v>
      </c>
      <c r="B1215" s="4" t="s">
        <v>6440</v>
      </c>
      <c r="C1215" s="4" t="s">
        <v>23877</v>
      </c>
      <c r="D1215" s="4" t="s">
        <v>24508</v>
      </c>
      <c r="E1215" s="6">
        <v>27</v>
      </c>
      <c r="F1215" s="4" t="s">
        <v>29</v>
      </c>
      <c r="G1215" s="4" t="s">
        <v>6441</v>
      </c>
      <c r="H1215" s="6">
        <v>3659117471</v>
      </c>
      <c r="I1215" s="4" t="s">
        <v>186</v>
      </c>
      <c r="J1215" s="4" t="s">
        <v>74</v>
      </c>
      <c r="K1215" s="1">
        <v>44450</v>
      </c>
      <c r="L1215" s="4" t="s">
        <v>35</v>
      </c>
    </row>
    <row r="1216" spans="1:12" x14ac:dyDescent="0.8">
      <c r="A1216" s="4" t="s">
        <v>18827</v>
      </c>
      <c r="B1216" s="4" t="s">
        <v>18828</v>
      </c>
      <c r="C1216" s="4" t="s">
        <v>23830</v>
      </c>
      <c r="D1216" s="4" t="s">
        <v>25048</v>
      </c>
      <c r="E1216" s="6">
        <v>27</v>
      </c>
      <c r="F1216" s="4" t="s">
        <v>29</v>
      </c>
      <c r="G1216" s="4" t="s">
        <v>18829</v>
      </c>
      <c r="H1216" s="6" t="s">
        <v>18830</v>
      </c>
      <c r="I1216" s="4" t="s">
        <v>41</v>
      </c>
      <c r="J1216" s="4" t="s">
        <v>19</v>
      </c>
      <c r="K1216" s="1">
        <v>44458</v>
      </c>
      <c r="L1216" s="4" t="s">
        <v>35</v>
      </c>
    </row>
    <row r="1217" spans="1:12" x14ac:dyDescent="0.8">
      <c r="A1217" s="4" t="s">
        <v>4867</v>
      </c>
      <c r="B1217" s="4" t="s">
        <v>4868</v>
      </c>
      <c r="C1217" s="4" t="s">
        <v>23917</v>
      </c>
      <c r="D1217" s="4" t="s">
        <v>23749</v>
      </c>
      <c r="E1217" s="6">
        <v>27</v>
      </c>
      <c r="G1217" s="4" t="s">
        <v>4869</v>
      </c>
      <c r="H1217" s="6" t="s">
        <v>4870</v>
      </c>
      <c r="I1217" s="4" t="s">
        <v>573</v>
      </c>
      <c r="J1217" s="4" t="s">
        <v>193</v>
      </c>
      <c r="K1217" s="1">
        <v>44459</v>
      </c>
      <c r="L1217" s="4" t="s">
        <v>42</v>
      </c>
    </row>
    <row r="1218" spans="1:12" x14ac:dyDescent="0.8">
      <c r="A1218" s="4" t="s">
        <v>13165</v>
      </c>
      <c r="B1218" s="4" t="s">
        <v>13166</v>
      </c>
      <c r="C1218" s="4" t="s">
        <v>24230</v>
      </c>
      <c r="D1218" s="4" t="s">
        <v>25046</v>
      </c>
      <c r="E1218" s="6">
        <v>27</v>
      </c>
      <c r="F1218" s="4" t="s">
        <v>29</v>
      </c>
      <c r="G1218" s="4" t="s">
        <v>13167</v>
      </c>
      <c r="I1218" s="4" t="s">
        <v>450</v>
      </c>
      <c r="J1218" s="4" t="s">
        <v>138</v>
      </c>
      <c r="K1218" s="1">
        <v>44468</v>
      </c>
      <c r="L1218" s="4" t="s">
        <v>35</v>
      </c>
    </row>
    <row r="1219" spans="1:12" x14ac:dyDescent="0.8">
      <c r="A1219" s="4" t="s">
        <v>22914</v>
      </c>
      <c r="B1219" s="4" t="s">
        <v>22915</v>
      </c>
      <c r="C1219" s="4" t="s">
        <v>24249</v>
      </c>
      <c r="D1219" s="4" t="s">
        <v>24608</v>
      </c>
      <c r="E1219" s="6">
        <v>27</v>
      </c>
      <c r="F1219" s="4" t="s">
        <v>108</v>
      </c>
      <c r="G1219" s="4" t="s">
        <v>22916</v>
      </c>
      <c r="H1219" s="6" t="s">
        <v>22917</v>
      </c>
      <c r="I1219" s="4" t="s">
        <v>867</v>
      </c>
      <c r="J1219" s="4" t="s">
        <v>99</v>
      </c>
      <c r="K1219" s="1">
        <v>44470</v>
      </c>
      <c r="L1219" s="4" t="s">
        <v>35</v>
      </c>
    </row>
    <row r="1220" spans="1:12" x14ac:dyDescent="0.8">
      <c r="A1220" s="4" t="s">
        <v>2505</v>
      </c>
      <c r="B1220" s="4" t="s">
        <v>2506</v>
      </c>
      <c r="C1220" s="4" t="s">
        <v>23946</v>
      </c>
      <c r="D1220" s="4" t="s">
        <v>24283</v>
      </c>
      <c r="E1220" s="6">
        <v>27</v>
      </c>
      <c r="F1220" s="4" t="s">
        <v>14</v>
      </c>
      <c r="G1220" s="4" t="s">
        <v>2507</v>
      </c>
      <c r="H1220" s="6" t="s">
        <v>2508</v>
      </c>
      <c r="I1220" s="4" t="s">
        <v>119</v>
      </c>
      <c r="J1220" s="4" t="s">
        <v>55</v>
      </c>
      <c r="K1220" s="1">
        <v>44481</v>
      </c>
      <c r="L1220" s="4" t="s">
        <v>35</v>
      </c>
    </row>
    <row r="1221" spans="1:12" x14ac:dyDescent="0.8">
      <c r="A1221" s="4" t="s">
        <v>3664</v>
      </c>
      <c r="B1221" s="4" t="s">
        <v>3665</v>
      </c>
      <c r="C1221" s="4" t="s">
        <v>23838</v>
      </c>
      <c r="D1221" s="4" t="s">
        <v>24706</v>
      </c>
      <c r="E1221" s="6">
        <v>27</v>
      </c>
      <c r="F1221" s="4" t="s">
        <v>14</v>
      </c>
      <c r="G1221" s="4" t="s">
        <v>3666</v>
      </c>
      <c r="H1221" s="6" t="s">
        <v>3667</v>
      </c>
      <c r="I1221" s="4" t="s">
        <v>1448</v>
      </c>
      <c r="J1221" s="4" t="s">
        <v>193</v>
      </c>
      <c r="K1221" s="1">
        <v>44500</v>
      </c>
      <c r="L1221" s="4" t="s">
        <v>42</v>
      </c>
    </row>
    <row r="1222" spans="1:12" x14ac:dyDescent="0.8">
      <c r="A1222" s="4" t="s">
        <v>8490</v>
      </c>
      <c r="B1222" s="4" t="s">
        <v>8491</v>
      </c>
      <c r="C1222" s="4" t="s">
        <v>23922</v>
      </c>
      <c r="D1222" s="4" t="s">
        <v>23867</v>
      </c>
      <c r="E1222" s="6">
        <v>27</v>
      </c>
      <c r="F1222" s="4" t="s">
        <v>14</v>
      </c>
      <c r="G1222" s="4" t="s">
        <v>8492</v>
      </c>
      <c r="H1222" s="6" t="s">
        <v>8493</v>
      </c>
      <c r="I1222" s="4" t="s">
        <v>119</v>
      </c>
      <c r="J1222" s="4" t="s">
        <v>55</v>
      </c>
      <c r="K1222" s="1">
        <v>44503</v>
      </c>
      <c r="L1222" s="4" t="s">
        <v>42</v>
      </c>
    </row>
    <row r="1223" spans="1:12" x14ac:dyDescent="0.8">
      <c r="A1223" s="4" t="s">
        <v>13560</v>
      </c>
      <c r="B1223" s="4" t="s">
        <v>13561</v>
      </c>
      <c r="C1223" s="4" t="s">
        <v>23856</v>
      </c>
      <c r="D1223" s="4" t="s">
        <v>24726</v>
      </c>
      <c r="E1223" s="6">
        <v>27</v>
      </c>
      <c r="F1223" s="4" t="s">
        <v>29</v>
      </c>
      <c r="G1223" s="4" t="s">
        <v>13562</v>
      </c>
      <c r="H1223" s="6" t="s">
        <v>13563</v>
      </c>
      <c r="I1223" s="4" t="s">
        <v>510</v>
      </c>
      <c r="J1223" s="4" t="s">
        <v>126</v>
      </c>
      <c r="K1223" s="1">
        <v>44505</v>
      </c>
      <c r="L1223" s="4" t="s">
        <v>35</v>
      </c>
    </row>
    <row r="1224" spans="1:12" x14ac:dyDescent="0.8">
      <c r="A1224" s="4" t="s">
        <v>6007</v>
      </c>
      <c r="B1224" s="4" t="s">
        <v>6008</v>
      </c>
      <c r="C1224" s="4" t="s">
        <v>23917</v>
      </c>
      <c r="D1224" s="4" t="s">
        <v>23810</v>
      </c>
      <c r="E1224" s="6">
        <v>27</v>
      </c>
      <c r="F1224" s="4" t="s">
        <v>29</v>
      </c>
      <c r="G1224" s="4" t="s">
        <v>6009</v>
      </c>
      <c r="H1224" s="6" t="s">
        <v>6010</v>
      </c>
      <c r="I1224" s="4" t="s">
        <v>112</v>
      </c>
      <c r="J1224" s="4" t="s">
        <v>113</v>
      </c>
      <c r="K1224" s="1">
        <v>44517</v>
      </c>
      <c r="L1224" s="4" t="s">
        <v>42</v>
      </c>
    </row>
    <row r="1225" spans="1:12" x14ac:dyDescent="0.8">
      <c r="A1225" s="4" t="s">
        <v>10285</v>
      </c>
      <c r="B1225" s="4" t="s">
        <v>10286</v>
      </c>
      <c r="C1225" s="4" t="s">
        <v>24216</v>
      </c>
      <c r="D1225" s="4" t="s">
        <v>24213</v>
      </c>
      <c r="E1225" s="6">
        <v>27</v>
      </c>
      <c r="F1225" s="4" t="s">
        <v>14</v>
      </c>
      <c r="G1225" s="4" t="s">
        <v>10287</v>
      </c>
      <c r="H1225" s="6" t="s">
        <v>10288</v>
      </c>
      <c r="I1225" s="4" t="s">
        <v>47</v>
      </c>
      <c r="J1225" s="4" t="s">
        <v>48</v>
      </c>
      <c r="K1225" s="1">
        <v>44526</v>
      </c>
      <c r="L1225" s="4" t="s">
        <v>35</v>
      </c>
    </row>
    <row r="1226" spans="1:12" x14ac:dyDescent="0.8">
      <c r="A1226" s="4" t="s">
        <v>5359</v>
      </c>
      <c r="B1226" s="4" t="s">
        <v>5360</v>
      </c>
      <c r="C1226" s="4" t="s">
        <v>23782</v>
      </c>
      <c r="D1226" s="4" t="s">
        <v>24346</v>
      </c>
      <c r="E1226" s="6">
        <v>27</v>
      </c>
      <c r="F1226" s="4" t="s">
        <v>29</v>
      </c>
      <c r="G1226" s="4" t="s">
        <v>5361</v>
      </c>
      <c r="H1226" s="6" t="s">
        <v>5362</v>
      </c>
      <c r="I1226" s="4" t="s">
        <v>796</v>
      </c>
      <c r="J1226" s="4" t="s">
        <v>19</v>
      </c>
      <c r="K1226" s="1">
        <v>44537</v>
      </c>
      <c r="L1226" s="4" t="s">
        <v>35</v>
      </c>
    </row>
    <row r="1227" spans="1:12" x14ac:dyDescent="0.8">
      <c r="A1227" s="4" t="s">
        <v>7692</v>
      </c>
      <c r="B1227" s="4" t="s">
        <v>2734</v>
      </c>
      <c r="C1227" s="4" t="s">
        <v>23749</v>
      </c>
      <c r="D1227" s="4" t="s">
        <v>24331</v>
      </c>
      <c r="E1227" s="6">
        <v>27</v>
      </c>
      <c r="F1227" s="4" t="s">
        <v>14</v>
      </c>
      <c r="G1227" s="4" t="s">
        <v>2735</v>
      </c>
      <c r="H1227" s="6" t="s">
        <v>7693</v>
      </c>
      <c r="I1227" s="4" t="s">
        <v>1064</v>
      </c>
      <c r="J1227" s="4" t="s">
        <v>193</v>
      </c>
      <c r="K1227" s="1">
        <v>44561</v>
      </c>
      <c r="L1227" s="4" t="s">
        <v>35</v>
      </c>
    </row>
    <row r="1228" spans="1:12" x14ac:dyDescent="0.8">
      <c r="A1228" s="4" t="s">
        <v>13989</v>
      </c>
      <c r="B1228" s="4" t="s">
        <v>13990</v>
      </c>
      <c r="C1228" s="4" t="s">
        <v>23919</v>
      </c>
      <c r="D1228" s="4" t="s">
        <v>24763</v>
      </c>
      <c r="E1228" s="6">
        <v>27</v>
      </c>
      <c r="F1228" s="4" t="s">
        <v>29</v>
      </c>
      <c r="G1228" s="4" t="s">
        <v>13991</v>
      </c>
      <c r="H1228" s="6" t="s">
        <v>13992</v>
      </c>
      <c r="I1228" s="4" t="s">
        <v>781</v>
      </c>
      <c r="J1228" s="4" t="s">
        <v>145</v>
      </c>
      <c r="K1228" s="1">
        <v>44583</v>
      </c>
      <c r="L1228" s="4" t="s">
        <v>42</v>
      </c>
    </row>
    <row r="1229" spans="1:12" x14ac:dyDescent="0.8">
      <c r="A1229" s="4" t="s">
        <v>4132</v>
      </c>
      <c r="B1229" s="4" t="s">
        <v>4133</v>
      </c>
      <c r="C1229" s="4" t="s">
        <v>24075</v>
      </c>
      <c r="D1229" s="4" t="s">
        <v>24331</v>
      </c>
      <c r="E1229" s="6">
        <v>27</v>
      </c>
      <c r="F1229" s="4" t="s">
        <v>29</v>
      </c>
      <c r="G1229" s="4" t="s">
        <v>4134</v>
      </c>
      <c r="H1229" s="6" t="s">
        <v>4135</v>
      </c>
      <c r="I1229" s="4" t="s">
        <v>73</v>
      </c>
      <c r="J1229" s="4" t="s">
        <v>74</v>
      </c>
      <c r="K1229" s="1">
        <v>44594</v>
      </c>
      <c r="L1229" s="4" t="s">
        <v>35</v>
      </c>
    </row>
    <row r="1230" spans="1:12" x14ac:dyDescent="0.8">
      <c r="A1230" s="4" t="s">
        <v>8398</v>
      </c>
      <c r="B1230" s="4" t="s">
        <v>8399</v>
      </c>
      <c r="C1230" s="4" t="s">
        <v>23752</v>
      </c>
      <c r="D1230" s="4" t="s">
        <v>24875</v>
      </c>
      <c r="E1230" s="6">
        <v>27</v>
      </c>
      <c r="F1230" s="4" t="s">
        <v>14</v>
      </c>
      <c r="G1230" s="4" t="s">
        <v>8400</v>
      </c>
      <c r="H1230" s="6" t="s">
        <v>8401</v>
      </c>
      <c r="J1230" s="4" t="s">
        <v>19</v>
      </c>
      <c r="K1230" s="1">
        <v>44600</v>
      </c>
      <c r="L1230" s="4" t="s">
        <v>42</v>
      </c>
    </row>
    <row r="1231" spans="1:12" x14ac:dyDescent="0.8">
      <c r="A1231" s="4" t="s">
        <v>19454</v>
      </c>
      <c r="B1231" s="4" t="s">
        <v>19455</v>
      </c>
      <c r="C1231" s="4" t="s">
        <v>24154</v>
      </c>
      <c r="D1231" s="4" t="s">
        <v>24978</v>
      </c>
      <c r="E1231" s="6">
        <v>27</v>
      </c>
      <c r="F1231" s="4" t="s">
        <v>14</v>
      </c>
      <c r="G1231" s="4" t="s">
        <v>19456</v>
      </c>
      <c r="H1231" s="6" t="s">
        <v>19457</v>
      </c>
      <c r="I1231" s="4" t="s">
        <v>781</v>
      </c>
      <c r="J1231" s="4" t="s">
        <v>145</v>
      </c>
      <c r="K1231" s="1">
        <v>44615</v>
      </c>
    </row>
    <row r="1232" spans="1:12" x14ac:dyDescent="0.8">
      <c r="A1232" s="4" t="s">
        <v>1284</v>
      </c>
      <c r="B1232" s="4" t="s">
        <v>1285</v>
      </c>
      <c r="C1232" s="4" t="s">
        <v>23893</v>
      </c>
      <c r="D1232" s="4" t="s">
        <v>24331</v>
      </c>
      <c r="E1232" s="6">
        <v>27</v>
      </c>
      <c r="F1232" s="4" t="s">
        <v>29</v>
      </c>
      <c r="G1232" s="4" t="s">
        <v>1286</v>
      </c>
      <c r="H1232" s="6" t="s">
        <v>1287</v>
      </c>
      <c r="I1232" s="4" t="s">
        <v>220</v>
      </c>
      <c r="J1232" s="4" t="s">
        <v>221</v>
      </c>
      <c r="K1232" s="1">
        <v>44615</v>
      </c>
      <c r="L1232" s="4" t="s">
        <v>42</v>
      </c>
    </row>
    <row r="1233" spans="1:12" x14ac:dyDescent="0.8">
      <c r="A1233" s="4" t="s">
        <v>6636</v>
      </c>
      <c r="B1233" s="4" t="s">
        <v>6637</v>
      </c>
      <c r="C1233" s="4" t="s">
        <v>23758</v>
      </c>
      <c r="D1233" s="4" t="s">
        <v>24635</v>
      </c>
      <c r="E1233" s="6">
        <v>27</v>
      </c>
      <c r="F1233" s="4" t="s">
        <v>29</v>
      </c>
      <c r="G1233" s="4" t="s">
        <v>6638</v>
      </c>
      <c r="H1233" s="6" t="s">
        <v>6639</v>
      </c>
      <c r="I1233" s="4" t="s">
        <v>2104</v>
      </c>
      <c r="J1233" s="4" t="s">
        <v>180</v>
      </c>
      <c r="K1233" s="1">
        <v>44616</v>
      </c>
      <c r="L1233" s="4" t="s">
        <v>42</v>
      </c>
    </row>
    <row r="1234" spans="1:12" x14ac:dyDescent="0.8">
      <c r="A1234" s="4" t="s">
        <v>11826</v>
      </c>
      <c r="B1234" s="4" t="s">
        <v>11827</v>
      </c>
      <c r="C1234" s="4" t="s">
        <v>23817</v>
      </c>
      <c r="D1234" s="4" t="s">
        <v>24701</v>
      </c>
      <c r="E1234" s="6">
        <v>27</v>
      </c>
      <c r="F1234" s="4" t="s">
        <v>14</v>
      </c>
      <c r="G1234" s="4" t="s">
        <v>11828</v>
      </c>
      <c r="H1234" s="6" t="s">
        <v>11829</v>
      </c>
      <c r="I1234" s="4" t="s">
        <v>227</v>
      </c>
      <c r="J1234" s="4" t="s">
        <v>221</v>
      </c>
      <c r="K1234" s="1">
        <v>44620</v>
      </c>
      <c r="L1234" s="4" t="s">
        <v>42</v>
      </c>
    </row>
    <row r="1235" spans="1:12" x14ac:dyDescent="0.8">
      <c r="A1235" s="4" t="s">
        <v>19736</v>
      </c>
      <c r="B1235" s="4" t="s">
        <v>19737</v>
      </c>
      <c r="C1235" s="4" t="s">
        <v>24030</v>
      </c>
      <c r="D1235" s="4" t="s">
        <v>25151</v>
      </c>
      <c r="E1235" s="6">
        <v>27</v>
      </c>
      <c r="F1235" s="4" t="s">
        <v>29</v>
      </c>
      <c r="G1235" s="4" t="s">
        <v>19738</v>
      </c>
      <c r="H1235" s="6" t="s">
        <v>19739</v>
      </c>
      <c r="I1235" s="4" t="s">
        <v>67</v>
      </c>
      <c r="J1235" s="4" t="s">
        <v>62</v>
      </c>
      <c r="K1235" s="1">
        <v>44621</v>
      </c>
      <c r="L1235" s="4" t="s">
        <v>35</v>
      </c>
    </row>
    <row r="1236" spans="1:12" x14ac:dyDescent="0.8">
      <c r="A1236" s="4" t="s">
        <v>14487</v>
      </c>
      <c r="B1236" s="4" t="s">
        <v>14488</v>
      </c>
      <c r="C1236" s="4" t="s">
        <v>23888</v>
      </c>
      <c r="D1236" s="4" t="s">
        <v>25070</v>
      </c>
      <c r="E1236" s="6">
        <v>27</v>
      </c>
      <c r="F1236" s="4" t="s">
        <v>14</v>
      </c>
      <c r="G1236" s="4" t="s">
        <v>14489</v>
      </c>
      <c r="I1236" s="4" t="s">
        <v>41</v>
      </c>
      <c r="J1236" s="4" t="s">
        <v>19</v>
      </c>
      <c r="K1236" s="1">
        <v>44622</v>
      </c>
      <c r="L1236" s="4" t="s">
        <v>42</v>
      </c>
    </row>
    <row r="1237" spans="1:12" x14ac:dyDescent="0.8">
      <c r="A1237" s="4" t="s">
        <v>16272</v>
      </c>
      <c r="B1237" s="4" t="s">
        <v>16273</v>
      </c>
      <c r="C1237" s="4" t="s">
        <v>23740</v>
      </c>
      <c r="D1237" s="4" t="s">
        <v>24430</v>
      </c>
      <c r="E1237" s="6">
        <v>27</v>
      </c>
      <c r="F1237" s="4" t="s">
        <v>14</v>
      </c>
      <c r="G1237" s="4" t="s">
        <v>16274</v>
      </c>
      <c r="H1237" s="6" t="s">
        <v>16275</v>
      </c>
      <c r="I1237" s="4" t="s">
        <v>932</v>
      </c>
      <c r="J1237" s="4" t="s">
        <v>126</v>
      </c>
      <c r="K1237" s="1">
        <v>44661</v>
      </c>
      <c r="L1237" s="4" t="s">
        <v>26</v>
      </c>
    </row>
    <row r="1238" spans="1:12" x14ac:dyDescent="0.8">
      <c r="A1238" s="4" t="s">
        <v>4929</v>
      </c>
      <c r="B1238" s="4" t="s">
        <v>4930</v>
      </c>
      <c r="C1238" s="4" t="s">
        <v>23896</v>
      </c>
      <c r="D1238" s="4" t="s">
        <v>24793</v>
      </c>
      <c r="E1238" s="6">
        <v>27</v>
      </c>
      <c r="F1238" s="4" t="s">
        <v>29</v>
      </c>
      <c r="G1238" s="4" t="s">
        <v>4931</v>
      </c>
      <c r="H1238" s="6" t="s">
        <v>4932</v>
      </c>
      <c r="I1238" s="4" t="s">
        <v>578</v>
      </c>
      <c r="J1238" s="4" t="s">
        <v>113</v>
      </c>
      <c r="K1238" s="1">
        <v>44684</v>
      </c>
      <c r="L1238" s="4" t="s">
        <v>42</v>
      </c>
    </row>
    <row r="1239" spans="1:12" x14ac:dyDescent="0.8">
      <c r="A1239" s="4" t="s">
        <v>6356</v>
      </c>
      <c r="B1239" s="4" t="s">
        <v>6357</v>
      </c>
      <c r="C1239" s="4" t="s">
        <v>23881</v>
      </c>
      <c r="D1239" s="4" t="s">
        <v>24636</v>
      </c>
      <c r="E1239" s="6">
        <v>27</v>
      </c>
      <c r="F1239" s="4" t="s">
        <v>29</v>
      </c>
      <c r="G1239" s="4" t="s">
        <v>6358</v>
      </c>
      <c r="H1239" s="6" t="s">
        <v>6359</v>
      </c>
      <c r="I1239" s="4" t="s">
        <v>529</v>
      </c>
      <c r="J1239" s="4" t="s">
        <v>55</v>
      </c>
      <c r="K1239" s="1">
        <v>44699</v>
      </c>
      <c r="L1239" s="4" t="s">
        <v>35</v>
      </c>
    </row>
    <row r="1240" spans="1:12" x14ac:dyDescent="0.8">
      <c r="A1240" s="4" t="s">
        <v>15960</v>
      </c>
      <c r="B1240" s="4" t="s">
        <v>2970</v>
      </c>
      <c r="C1240" s="4" t="s">
        <v>23976</v>
      </c>
      <c r="D1240" s="4" t="s">
        <v>24508</v>
      </c>
      <c r="E1240" s="6">
        <v>27</v>
      </c>
      <c r="F1240" s="4" t="s">
        <v>14</v>
      </c>
      <c r="G1240" s="4" t="s">
        <v>15961</v>
      </c>
      <c r="H1240" s="6" t="s">
        <v>15962</v>
      </c>
      <c r="I1240" s="4" t="s">
        <v>832</v>
      </c>
      <c r="J1240" s="4" t="s">
        <v>62</v>
      </c>
      <c r="K1240" s="1">
        <v>44703</v>
      </c>
      <c r="L1240" s="4" t="s">
        <v>35</v>
      </c>
    </row>
    <row r="1241" spans="1:12" x14ac:dyDescent="0.8">
      <c r="A1241" s="4" t="s">
        <v>4722</v>
      </c>
      <c r="B1241" s="4" t="s">
        <v>4723</v>
      </c>
      <c r="C1241" s="4" t="s">
        <v>24101</v>
      </c>
      <c r="D1241" s="4" t="s">
        <v>24708</v>
      </c>
      <c r="E1241" s="6">
        <v>27</v>
      </c>
      <c r="F1241" s="4" t="s">
        <v>14</v>
      </c>
      <c r="G1241" s="4" t="s">
        <v>4724</v>
      </c>
      <c r="H1241" s="6" t="s">
        <v>4725</v>
      </c>
      <c r="I1241" s="4" t="s">
        <v>41</v>
      </c>
      <c r="J1241" s="4" t="s">
        <v>19</v>
      </c>
      <c r="K1241" s="1">
        <v>44709</v>
      </c>
      <c r="L1241" s="4" t="s">
        <v>35</v>
      </c>
    </row>
    <row r="1242" spans="1:12" x14ac:dyDescent="0.8">
      <c r="A1242" s="4" t="s">
        <v>205</v>
      </c>
      <c r="B1242" s="4" t="s">
        <v>206</v>
      </c>
      <c r="C1242" s="4" t="s">
        <v>23767</v>
      </c>
      <c r="D1242" s="4" t="s">
        <v>24356</v>
      </c>
      <c r="E1242" s="6">
        <v>27</v>
      </c>
      <c r="F1242" s="4" t="s">
        <v>29</v>
      </c>
      <c r="G1242" s="4" t="s">
        <v>207</v>
      </c>
      <c r="H1242" s="6" t="s">
        <v>208</v>
      </c>
      <c r="I1242" s="4" t="s">
        <v>192</v>
      </c>
      <c r="J1242" s="4" t="s">
        <v>193</v>
      </c>
      <c r="K1242" s="1">
        <v>44710</v>
      </c>
      <c r="L1242" s="4" t="s">
        <v>35</v>
      </c>
    </row>
    <row r="1243" spans="1:12" x14ac:dyDescent="0.8">
      <c r="A1243" s="4" t="s">
        <v>17823</v>
      </c>
      <c r="B1243" s="4" t="s">
        <v>17824</v>
      </c>
      <c r="C1243" s="4" t="s">
        <v>23915</v>
      </c>
      <c r="D1243" s="4" t="s">
        <v>25015</v>
      </c>
      <c r="E1243" s="6">
        <v>27</v>
      </c>
      <c r="F1243" s="4" t="s">
        <v>29</v>
      </c>
      <c r="G1243" s="4" t="s">
        <v>17825</v>
      </c>
      <c r="H1243" s="6" t="s">
        <v>17826</v>
      </c>
      <c r="J1243" s="4" t="s">
        <v>221</v>
      </c>
      <c r="K1243" s="1">
        <v>44731</v>
      </c>
      <c r="L1243" s="4" t="s">
        <v>35</v>
      </c>
    </row>
    <row r="1244" spans="1:12" x14ac:dyDescent="0.8">
      <c r="A1244" s="4" t="s">
        <v>11271</v>
      </c>
      <c r="B1244" s="4" t="s">
        <v>11272</v>
      </c>
      <c r="C1244" s="4" t="s">
        <v>23854</v>
      </c>
      <c r="D1244" s="4" t="s">
        <v>24731</v>
      </c>
      <c r="E1244" s="6">
        <v>27</v>
      </c>
      <c r="F1244" s="4" t="s">
        <v>14</v>
      </c>
      <c r="G1244" s="4" t="s">
        <v>11273</v>
      </c>
      <c r="H1244" s="6" t="s">
        <v>11274</v>
      </c>
      <c r="I1244" s="4" t="s">
        <v>424</v>
      </c>
      <c r="J1244" s="4" t="s">
        <v>138</v>
      </c>
      <c r="K1244" s="1">
        <v>44746</v>
      </c>
      <c r="L1244" s="4" t="s">
        <v>35</v>
      </c>
    </row>
    <row r="1245" spans="1:12" x14ac:dyDescent="0.8">
      <c r="A1245" s="4" t="s">
        <v>10613</v>
      </c>
      <c r="B1245" s="4" t="s">
        <v>10614</v>
      </c>
      <c r="C1245" s="4" t="s">
        <v>24239</v>
      </c>
      <c r="D1245" s="4" t="s">
        <v>24389</v>
      </c>
      <c r="E1245" s="6">
        <v>27</v>
      </c>
      <c r="F1245" s="4" t="s">
        <v>14</v>
      </c>
      <c r="G1245" s="4" t="s">
        <v>10615</v>
      </c>
      <c r="H1245" s="6" t="s">
        <v>10616</v>
      </c>
      <c r="I1245" s="4" t="s">
        <v>54</v>
      </c>
      <c r="J1245" s="4" t="s">
        <v>55</v>
      </c>
      <c r="K1245" s="1">
        <v>44758</v>
      </c>
      <c r="L1245" s="4" t="s">
        <v>35</v>
      </c>
    </row>
    <row r="1246" spans="1:12" x14ac:dyDescent="0.8">
      <c r="A1246" s="4" t="s">
        <v>12429</v>
      </c>
      <c r="B1246" s="4" t="s">
        <v>12430</v>
      </c>
      <c r="C1246" s="4" t="s">
        <v>23782</v>
      </c>
      <c r="D1246" s="4" t="s">
        <v>24571</v>
      </c>
      <c r="E1246" s="6">
        <v>27</v>
      </c>
      <c r="F1246" s="4" t="s">
        <v>29</v>
      </c>
      <c r="G1246" s="4" t="s">
        <v>12431</v>
      </c>
      <c r="H1246" s="6" t="s">
        <v>12432</v>
      </c>
      <c r="I1246" s="4" t="s">
        <v>33</v>
      </c>
      <c r="J1246" s="4" t="s">
        <v>34</v>
      </c>
      <c r="K1246" s="1">
        <v>44770</v>
      </c>
      <c r="L1246" s="4" t="s">
        <v>42</v>
      </c>
    </row>
    <row r="1247" spans="1:12" x14ac:dyDescent="0.8">
      <c r="A1247" s="4" t="s">
        <v>9338</v>
      </c>
      <c r="B1247" s="4" t="s">
        <v>9339</v>
      </c>
      <c r="C1247" s="4" t="s">
        <v>23746</v>
      </c>
      <c r="D1247" s="4" t="s">
        <v>23921</v>
      </c>
      <c r="E1247" s="6">
        <v>27</v>
      </c>
      <c r="F1247" s="4" t="s">
        <v>14</v>
      </c>
      <c r="G1247" s="4" t="s">
        <v>9340</v>
      </c>
      <c r="H1247" s="6" t="s">
        <v>9341</v>
      </c>
      <c r="I1247" s="4" t="s">
        <v>350</v>
      </c>
      <c r="J1247" s="4" t="s">
        <v>34</v>
      </c>
      <c r="K1247" s="1">
        <v>44773</v>
      </c>
      <c r="L1247" s="4" t="s">
        <v>35</v>
      </c>
    </row>
    <row r="1248" spans="1:12" x14ac:dyDescent="0.8">
      <c r="A1248" s="4" t="s">
        <v>17003</v>
      </c>
      <c r="B1248" s="4" t="s">
        <v>17004</v>
      </c>
      <c r="C1248" s="4" t="s">
        <v>23868</v>
      </c>
      <c r="D1248" s="4" t="s">
        <v>24612</v>
      </c>
      <c r="E1248" s="6">
        <v>27</v>
      </c>
      <c r="F1248" s="4" t="s">
        <v>29</v>
      </c>
      <c r="G1248" s="4" t="s">
        <v>17005</v>
      </c>
      <c r="H1248" s="6" t="s">
        <v>17006</v>
      </c>
      <c r="I1248" s="4" t="s">
        <v>285</v>
      </c>
      <c r="J1248" s="4" t="s">
        <v>193</v>
      </c>
      <c r="K1248" s="1">
        <v>44787</v>
      </c>
      <c r="L1248" s="4" t="s">
        <v>42</v>
      </c>
    </row>
    <row r="1249" spans="1:12" x14ac:dyDescent="0.8">
      <c r="A1249" s="4" t="s">
        <v>2591</v>
      </c>
      <c r="B1249" s="4" t="s">
        <v>2592</v>
      </c>
      <c r="C1249" s="4" t="s">
        <v>23872</v>
      </c>
      <c r="D1249" s="4" t="s">
        <v>24373</v>
      </c>
      <c r="E1249" s="6">
        <v>27</v>
      </c>
      <c r="F1249" s="4" t="s">
        <v>14</v>
      </c>
      <c r="G1249" s="4" t="s">
        <v>2593</v>
      </c>
      <c r="H1249" s="6" t="s">
        <v>2594</v>
      </c>
      <c r="I1249" s="4" t="s">
        <v>33</v>
      </c>
      <c r="J1249" s="4" t="s">
        <v>34</v>
      </c>
      <c r="K1249" s="1">
        <v>44849</v>
      </c>
      <c r="L1249" s="4" t="s">
        <v>35</v>
      </c>
    </row>
    <row r="1250" spans="1:12" x14ac:dyDescent="0.8">
      <c r="A1250" s="4" t="s">
        <v>7831</v>
      </c>
      <c r="B1250" s="4" t="s">
        <v>7832</v>
      </c>
      <c r="C1250" s="4" t="s">
        <v>23849</v>
      </c>
      <c r="D1250" s="4" t="s">
        <v>24914</v>
      </c>
      <c r="E1250" s="6">
        <v>27</v>
      </c>
      <c r="G1250" s="4" t="s">
        <v>7833</v>
      </c>
      <c r="H1250" s="6">
        <f>1-972-530-6365</f>
        <v>-7866</v>
      </c>
      <c r="I1250" s="4" t="s">
        <v>952</v>
      </c>
      <c r="J1250" s="4" t="s">
        <v>126</v>
      </c>
      <c r="K1250" s="1">
        <v>44850</v>
      </c>
      <c r="L1250" s="4" t="s">
        <v>35</v>
      </c>
    </row>
    <row r="1251" spans="1:12" x14ac:dyDescent="0.8">
      <c r="A1251" s="4" t="s">
        <v>15042</v>
      </c>
      <c r="B1251" s="4" t="s">
        <v>15043</v>
      </c>
      <c r="C1251" s="4" t="s">
        <v>24284</v>
      </c>
      <c r="D1251" s="4" t="s">
        <v>24891</v>
      </c>
      <c r="E1251" s="6">
        <v>27</v>
      </c>
      <c r="F1251" s="4" t="s">
        <v>29</v>
      </c>
      <c r="G1251" s="4" t="s">
        <v>15044</v>
      </c>
      <c r="H1251" s="6" t="s">
        <v>15045</v>
      </c>
      <c r="I1251" s="4" t="s">
        <v>297</v>
      </c>
      <c r="J1251" s="4" t="s">
        <v>99</v>
      </c>
      <c r="K1251" s="1">
        <v>44859</v>
      </c>
      <c r="L1251" s="4" t="s">
        <v>35</v>
      </c>
    </row>
    <row r="1252" spans="1:12" x14ac:dyDescent="0.8">
      <c r="A1252" s="4" t="s">
        <v>9474</v>
      </c>
      <c r="E1252" s="6">
        <v>27</v>
      </c>
      <c r="F1252" s="4" t="s">
        <v>14</v>
      </c>
      <c r="G1252" s="4" t="s">
        <v>9475</v>
      </c>
      <c r="H1252" s="6" t="s">
        <v>9476</v>
      </c>
      <c r="I1252" s="4" t="s">
        <v>320</v>
      </c>
      <c r="K1252" s="1">
        <v>44878</v>
      </c>
      <c r="L1252" s="4" t="s">
        <v>35</v>
      </c>
    </row>
    <row r="1253" spans="1:12" x14ac:dyDescent="0.8">
      <c r="A1253" s="4" t="s">
        <v>12382</v>
      </c>
      <c r="B1253" s="4" t="s">
        <v>12383</v>
      </c>
      <c r="C1253" s="4" t="s">
        <v>24103</v>
      </c>
      <c r="D1253" s="4" t="s">
        <v>25034</v>
      </c>
      <c r="E1253" s="6">
        <v>27</v>
      </c>
      <c r="G1253" s="4" t="s">
        <v>12384</v>
      </c>
      <c r="H1253" s="6" t="s">
        <v>12385</v>
      </c>
      <c r="I1253" s="4" t="s">
        <v>691</v>
      </c>
      <c r="J1253" s="4" t="s">
        <v>48</v>
      </c>
      <c r="K1253" s="1">
        <v>44891</v>
      </c>
      <c r="L1253" s="4" t="s">
        <v>26</v>
      </c>
    </row>
    <row r="1254" spans="1:12" x14ac:dyDescent="0.8">
      <c r="A1254" s="4" t="s">
        <v>12420</v>
      </c>
      <c r="B1254" s="4" t="s">
        <v>12421</v>
      </c>
      <c r="C1254" s="4" t="s">
        <v>24122</v>
      </c>
      <c r="D1254" s="4" t="s">
        <v>25036</v>
      </c>
      <c r="E1254" s="6">
        <v>27</v>
      </c>
      <c r="F1254" s="4" t="s">
        <v>14</v>
      </c>
      <c r="G1254" s="4" t="s">
        <v>12422</v>
      </c>
      <c r="H1254" s="6" t="s">
        <v>12423</v>
      </c>
      <c r="I1254" s="4" t="s">
        <v>119</v>
      </c>
      <c r="J1254" s="4" t="s">
        <v>55</v>
      </c>
      <c r="K1254" s="1">
        <v>44893</v>
      </c>
      <c r="L1254" s="4" t="s">
        <v>26</v>
      </c>
    </row>
    <row r="1255" spans="1:12" x14ac:dyDescent="0.8">
      <c r="A1255" s="4" t="s">
        <v>19027</v>
      </c>
      <c r="B1255" s="4" t="s">
        <v>19028</v>
      </c>
      <c r="C1255" s="4" t="s">
        <v>23802</v>
      </c>
      <c r="D1255" s="4" t="s">
        <v>24731</v>
      </c>
      <c r="E1255" s="6">
        <v>27</v>
      </c>
      <c r="F1255" s="4" t="s">
        <v>29</v>
      </c>
      <c r="G1255" s="4" t="s">
        <v>19029</v>
      </c>
      <c r="H1255" s="6" t="s">
        <v>19030</v>
      </c>
      <c r="I1255" s="4" t="s">
        <v>529</v>
      </c>
      <c r="J1255" s="4" t="s">
        <v>55</v>
      </c>
      <c r="K1255" s="1">
        <v>44901</v>
      </c>
      <c r="L1255" s="4" t="s">
        <v>35</v>
      </c>
    </row>
    <row r="1256" spans="1:12" x14ac:dyDescent="0.8">
      <c r="A1256" s="4" t="s">
        <v>16371</v>
      </c>
      <c r="B1256" s="4" t="s">
        <v>16372</v>
      </c>
      <c r="C1256" s="4" t="s">
        <v>23990</v>
      </c>
      <c r="D1256" s="4" t="s">
        <v>23764</v>
      </c>
      <c r="E1256" s="6">
        <v>27</v>
      </c>
      <c r="F1256" s="4" t="s">
        <v>14</v>
      </c>
      <c r="G1256" s="4" t="s">
        <v>16373</v>
      </c>
      <c r="H1256" s="6" t="s">
        <v>16374</v>
      </c>
      <c r="I1256" s="4" t="s">
        <v>573</v>
      </c>
      <c r="J1256" s="4" t="s">
        <v>193</v>
      </c>
      <c r="K1256" s="1">
        <v>44902</v>
      </c>
      <c r="L1256" s="4" t="s">
        <v>35</v>
      </c>
    </row>
    <row r="1257" spans="1:12" x14ac:dyDescent="0.8">
      <c r="A1257" s="4" t="s">
        <v>5832</v>
      </c>
      <c r="B1257" s="4" t="s">
        <v>5833</v>
      </c>
      <c r="C1257" s="4" t="s">
        <v>23754</v>
      </c>
      <c r="D1257" s="4" t="s">
        <v>24389</v>
      </c>
      <c r="E1257" s="6">
        <v>27</v>
      </c>
      <c r="F1257" s="4" t="s">
        <v>29</v>
      </c>
      <c r="G1257" s="4" t="s">
        <v>5834</v>
      </c>
      <c r="H1257" s="6">
        <v>9518026583</v>
      </c>
      <c r="I1257" s="4" t="s">
        <v>291</v>
      </c>
      <c r="J1257" s="4" t="s">
        <v>92</v>
      </c>
      <c r="K1257" s="1">
        <v>44910</v>
      </c>
      <c r="L1257" s="4" t="s">
        <v>35</v>
      </c>
    </row>
    <row r="1258" spans="1:12" x14ac:dyDescent="0.8">
      <c r="A1258" s="4" t="s">
        <v>21526</v>
      </c>
      <c r="B1258" s="4" t="s">
        <v>21527</v>
      </c>
      <c r="C1258" s="4" t="s">
        <v>23801</v>
      </c>
      <c r="D1258" s="4" t="s">
        <v>24124</v>
      </c>
      <c r="E1258" s="6">
        <v>27</v>
      </c>
      <c r="F1258" s="4" t="s">
        <v>14</v>
      </c>
      <c r="G1258" s="4" t="s">
        <v>21528</v>
      </c>
      <c r="H1258" s="6">
        <v>6965499505</v>
      </c>
      <c r="I1258" s="4" t="s">
        <v>691</v>
      </c>
      <c r="J1258" s="4" t="s">
        <v>48</v>
      </c>
      <c r="K1258" s="1">
        <v>44918</v>
      </c>
      <c r="L1258" s="4" t="s">
        <v>35</v>
      </c>
    </row>
    <row r="1259" spans="1:12" x14ac:dyDescent="0.8">
      <c r="A1259" s="4" t="s">
        <v>6806</v>
      </c>
      <c r="B1259" s="4" t="s">
        <v>6807</v>
      </c>
      <c r="C1259" s="4" t="s">
        <v>23825</v>
      </c>
      <c r="D1259" s="4" t="s">
        <v>24843</v>
      </c>
      <c r="E1259" s="6">
        <v>27</v>
      </c>
      <c r="F1259" s="4" t="s">
        <v>14</v>
      </c>
      <c r="G1259" s="4" t="s">
        <v>6808</v>
      </c>
      <c r="H1259" s="6" t="s">
        <v>6809</v>
      </c>
      <c r="I1259" s="4" t="s">
        <v>409</v>
      </c>
      <c r="J1259" s="4" t="s">
        <v>34</v>
      </c>
      <c r="K1259" s="1">
        <v>44922</v>
      </c>
      <c r="L1259" s="4" t="s">
        <v>35</v>
      </c>
    </row>
    <row r="1260" spans="1:12" x14ac:dyDescent="0.8">
      <c r="A1260" s="4" t="s">
        <v>18244</v>
      </c>
      <c r="B1260" s="4" t="s">
        <v>18245</v>
      </c>
      <c r="C1260" s="4" t="s">
        <v>23920</v>
      </c>
      <c r="D1260" s="4" t="s">
        <v>25136</v>
      </c>
      <c r="E1260" s="6">
        <v>27</v>
      </c>
      <c r="F1260" s="4" t="s">
        <v>29</v>
      </c>
      <c r="G1260" s="4" t="s">
        <v>18246</v>
      </c>
      <c r="H1260" s="6" t="s">
        <v>18247</v>
      </c>
      <c r="I1260" s="4" t="s">
        <v>1049</v>
      </c>
      <c r="J1260" s="4" t="s">
        <v>48</v>
      </c>
      <c r="K1260" s="1">
        <v>44963</v>
      </c>
      <c r="L1260" s="4" t="s">
        <v>35</v>
      </c>
    </row>
    <row r="1261" spans="1:12" x14ac:dyDescent="0.8">
      <c r="A1261" s="4" t="s">
        <v>9005</v>
      </c>
      <c r="B1261" s="4" t="s">
        <v>9006</v>
      </c>
      <c r="C1261" s="4" t="s">
        <v>24010</v>
      </c>
      <c r="D1261" s="4" t="s">
        <v>24507</v>
      </c>
      <c r="E1261" s="6">
        <v>27</v>
      </c>
      <c r="F1261" s="4" t="s">
        <v>29</v>
      </c>
      <c r="G1261" s="4" t="s">
        <v>9007</v>
      </c>
      <c r="H1261" s="6" t="s">
        <v>9008</v>
      </c>
      <c r="I1261" s="4" t="s">
        <v>18</v>
      </c>
      <c r="J1261" s="4" t="s">
        <v>19</v>
      </c>
      <c r="K1261" s="1">
        <v>44976</v>
      </c>
      <c r="L1261" s="4" t="s">
        <v>35</v>
      </c>
    </row>
    <row r="1262" spans="1:12" x14ac:dyDescent="0.8">
      <c r="A1262" s="4" t="s">
        <v>6734</v>
      </c>
      <c r="B1262" s="4" t="s">
        <v>6735</v>
      </c>
      <c r="C1262" s="4" t="s">
        <v>23825</v>
      </c>
      <c r="D1262" s="4" t="s">
        <v>24585</v>
      </c>
      <c r="E1262" s="6">
        <v>27</v>
      </c>
      <c r="F1262" s="4" t="s">
        <v>14</v>
      </c>
      <c r="G1262" s="4" t="s">
        <v>6736</v>
      </c>
      <c r="H1262" s="6">
        <v>7284815208</v>
      </c>
      <c r="I1262" s="4" t="s">
        <v>510</v>
      </c>
      <c r="J1262" s="4" t="s">
        <v>126</v>
      </c>
      <c r="K1262" s="1">
        <v>44982</v>
      </c>
      <c r="L1262" s="4" t="s">
        <v>35</v>
      </c>
    </row>
    <row r="1263" spans="1:12" x14ac:dyDescent="0.8">
      <c r="A1263" s="4" t="s">
        <v>21749</v>
      </c>
      <c r="B1263" s="4" t="s">
        <v>21750</v>
      </c>
      <c r="C1263" s="4" t="s">
        <v>24223</v>
      </c>
      <c r="D1263" s="4" t="s">
        <v>24469</v>
      </c>
      <c r="E1263" s="6">
        <v>27</v>
      </c>
      <c r="F1263" s="4" t="s">
        <v>29</v>
      </c>
      <c r="G1263" s="4" t="s">
        <v>21751</v>
      </c>
      <c r="H1263" s="6" t="s">
        <v>21752</v>
      </c>
      <c r="I1263" s="4" t="s">
        <v>350</v>
      </c>
      <c r="J1263" s="4" t="s">
        <v>34</v>
      </c>
      <c r="K1263" s="1">
        <v>44990</v>
      </c>
      <c r="L1263" s="4" t="s">
        <v>26</v>
      </c>
    </row>
    <row r="1264" spans="1:12" x14ac:dyDescent="0.8">
      <c r="A1264" s="4" t="s">
        <v>14357</v>
      </c>
      <c r="B1264" s="4" t="s">
        <v>14358</v>
      </c>
      <c r="C1264" s="4" t="s">
        <v>23780</v>
      </c>
      <c r="D1264" s="4" t="s">
        <v>24331</v>
      </c>
      <c r="E1264" s="6">
        <v>27</v>
      </c>
      <c r="F1264" s="4" t="s">
        <v>29</v>
      </c>
      <c r="G1264" s="4" t="s">
        <v>14359</v>
      </c>
      <c r="H1264" s="6" t="s">
        <v>14360</v>
      </c>
      <c r="I1264" s="4" t="s">
        <v>796</v>
      </c>
      <c r="J1264" s="4" t="s">
        <v>19</v>
      </c>
      <c r="K1264" s="1">
        <v>45052</v>
      </c>
      <c r="L1264" s="4" t="s">
        <v>42</v>
      </c>
    </row>
    <row r="1265" spans="1:12" x14ac:dyDescent="0.8">
      <c r="A1265" s="4" t="s">
        <v>1570</v>
      </c>
      <c r="B1265" s="4" t="s">
        <v>1571</v>
      </c>
      <c r="C1265" s="4" t="s">
        <v>23854</v>
      </c>
      <c r="D1265" s="4" t="s">
        <v>24361</v>
      </c>
      <c r="E1265" s="6">
        <v>27</v>
      </c>
      <c r="F1265" s="4" t="s">
        <v>14</v>
      </c>
      <c r="G1265" s="4" t="s">
        <v>1572</v>
      </c>
      <c r="H1265" s="6" t="s">
        <v>1573</v>
      </c>
      <c r="I1265" s="4" t="s">
        <v>691</v>
      </c>
      <c r="J1265" s="4" t="s">
        <v>48</v>
      </c>
      <c r="K1265" s="1">
        <v>45069</v>
      </c>
    </row>
    <row r="1266" spans="1:12" x14ac:dyDescent="0.8">
      <c r="A1266" s="4" t="s">
        <v>10627</v>
      </c>
      <c r="B1266" s="4" t="s">
        <v>10628</v>
      </c>
      <c r="C1266" s="4" t="s">
        <v>23783</v>
      </c>
      <c r="D1266" s="4" t="s">
        <v>24828</v>
      </c>
      <c r="E1266" s="6">
        <v>27</v>
      </c>
      <c r="F1266" s="4" t="s">
        <v>29</v>
      </c>
      <c r="G1266" s="4" t="s">
        <v>10629</v>
      </c>
      <c r="H1266" s="6" t="s">
        <v>10630</v>
      </c>
      <c r="I1266" s="4" t="s">
        <v>320</v>
      </c>
      <c r="J1266" s="4" t="s">
        <v>138</v>
      </c>
      <c r="K1266" s="1">
        <v>45069</v>
      </c>
      <c r="L1266" s="4" t="s">
        <v>42</v>
      </c>
    </row>
    <row r="1267" spans="1:12" x14ac:dyDescent="0.8">
      <c r="A1267" s="4" t="s">
        <v>17247</v>
      </c>
      <c r="B1267" s="4" t="s">
        <v>17248</v>
      </c>
      <c r="C1267" s="4" t="s">
        <v>24200</v>
      </c>
      <c r="D1267" s="4" t="s">
        <v>24383</v>
      </c>
      <c r="E1267" s="6">
        <v>27</v>
      </c>
      <c r="F1267" s="4" t="s">
        <v>29</v>
      </c>
      <c r="G1267" s="4" t="s">
        <v>17249</v>
      </c>
      <c r="H1267" s="6" t="s">
        <v>17250</v>
      </c>
      <c r="I1267" s="4" t="s">
        <v>1777</v>
      </c>
      <c r="J1267" s="4" t="s">
        <v>145</v>
      </c>
      <c r="K1267" s="1">
        <v>45090</v>
      </c>
      <c r="L1267" s="4" t="s">
        <v>35</v>
      </c>
    </row>
    <row r="1268" spans="1:12" x14ac:dyDescent="0.8">
      <c r="A1268" s="4" t="s">
        <v>7975</v>
      </c>
      <c r="B1268" s="4" t="s">
        <v>7976</v>
      </c>
      <c r="C1268" s="4" t="s">
        <v>24024</v>
      </c>
      <c r="D1268" s="4" t="s">
        <v>24707</v>
      </c>
      <c r="E1268" s="6">
        <v>27</v>
      </c>
      <c r="F1268" s="4" t="s">
        <v>14</v>
      </c>
      <c r="G1268" s="4" t="s">
        <v>7977</v>
      </c>
      <c r="H1268" s="6" t="s">
        <v>7978</v>
      </c>
      <c r="I1268" s="4" t="s">
        <v>80</v>
      </c>
      <c r="J1268" s="4" t="s">
        <v>74</v>
      </c>
      <c r="K1268" s="1">
        <v>45110</v>
      </c>
      <c r="L1268" s="4" t="s">
        <v>35</v>
      </c>
    </row>
    <row r="1269" spans="1:12" x14ac:dyDescent="0.8">
      <c r="A1269" s="4" t="s">
        <v>2423</v>
      </c>
      <c r="B1269" s="4" t="s">
        <v>2424</v>
      </c>
      <c r="C1269" s="4" t="s">
        <v>23913</v>
      </c>
      <c r="D1269" s="4" t="s">
        <v>24592</v>
      </c>
      <c r="E1269" s="6">
        <v>27</v>
      </c>
      <c r="F1269" s="4" t="s">
        <v>29</v>
      </c>
      <c r="G1269" s="4" t="s">
        <v>2425</v>
      </c>
      <c r="H1269" s="6" t="s">
        <v>2426</v>
      </c>
      <c r="I1269" s="4" t="s">
        <v>119</v>
      </c>
      <c r="J1269" s="4" t="s">
        <v>55</v>
      </c>
      <c r="K1269" s="1">
        <v>45132</v>
      </c>
      <c r="L1269" s="4" t="s">
        <v>42</v>
      </c>
    </row>
    <row r="1270" spans="1:12" x14ac:dyDescent="0.8">
      <c r="A1270" s="4" t="s">
        <v>10493</v>
      </c>
      <c r="B1270" s="4" t="s">
        <v>10494</v>
      </c>
      <c r="C1270" s="4" t="s">
        <v>24105</v>
      </c>
      <c r="D1270" s="4" t="s">
        <v>24972</v>
      </c>
      <c r="E1270" s="6">
        <v>27</v>
      </c>
      <c r="F1270" s="4" t="s">
        <v>14</v>
      </c>
      <c r="G1270" s="4" t="s">
        <v>10495</v>
      </c>
      <c r="H1270" s="6">
        <v>4214168660</v>
      </c>
      <c r="I1270" s="4" t="s">
        <v>489</v>
      </c>
      <c r="J1270" s="4" t="s">
        <v>34</v>
      </c>
      <c r="K1270" s="1">
        <v>45149</v>
      </c>
      <c r="L1270" s="4" t="s">
        <v>35</v>
      </c>
    </row>
    <row r="1271" spans="1:12" x14ac:dyDescent="0.8">
      <c r="A1271" s="4" t="s">
        <v>23078</v>
      </c>
      <c r="B1271" s="4" t="s">
        <v>23079</v>
      </c>
      <c r="C1271" s="4" t="s">
        <v>24154</v>
      </c>
      <c r="D1271" s="4" t="s">
        <v>25060</v>
      </c>
      <c r="E1271" s="6">
        <v>27</v>
      </c>
      <c r="F1271" s="4" t="s">
        <v>14</v>
      </c>
      <c r="G1271" s="4" t="s">
        <v>25256</v>
      </c>
      <c r="H1271" s="6" t="s">
        <v>23080</v>
      </c>
      <c r="I1271" s="4" t="s">
        <v>167</v>
      </c>
      <c r="J1271" s="4" t="s">
        <v>138</v>
      </c>
      <c r="K1271" s="1">
        <v>45153</v>
      </c>
      <c r="L1271" s="4" t="s">
        <v>42</v>
      </c>
    </row>
    <row r="1272" spans="1:12" x14ac:dyDescent="0.8">
      <c r="A1272" s="4" t="s">
        <v>12649</v>
      </c>
      <c r="B1272" s="4" t="s">
        <v>12650</v>
      </c>
      <c r="C1272" s="4" t="s">
        <v>23892</v>
      </c>
      <c r="D1272" s="4" t="s">
        <v>24368</v>
      </c>
      <c r="E1272" s="6">
        <v>27</v>
      </c>
      <c r="F1272" s="4" t="s">
        <v>29</v>
      </c>
      <c r="G1272" s="4" t="s">
        <v>12651</v>
      </c>
      <c r="H1272" s="6" t="s">
        <v>12652</v>
      </c>
      <c r="I1272" s="4" t="s">
        <v>691</v>
      </c>
      <c r="J1272" s="4" t="s">
        <v>48</v>
      </c>
      <c r="K1272" s="1">
        <v>45168</v>
      </c>
      <c r="L1272" s="4" t="s">
        <v>35</v>
      </c>
    </row>
    <row r="1273" spans="1:12" x14ac:dyDescent="0.8">
      <c r="A1273" s="4" t="s">
        <v>9904</v>
      </c>
      <c r="B1273" s="4" t="s">
        <v>9905</v>
      </c>
      <c r="C1273" s="4" t="s">
        <v>23881</v>
      </c>
      <c r="D1273" s="4" t="s">
        <v>24457</v>
      </c>
      <c r="E1273" s="6">
        <v>27</v>
      </c>
      <c r="F1273" s="4" t="s">
        <v>29</v>
      </c>
      <c r="G1273" s="4" t="s">
        <v>9906</v>
      </c>
      <c r="H1273" s="6" t="s">
        <v>9907</v>
      </c>
      <c r="I1273" s="4" t="s">
        <v>125</v>
      </c>
      <c r="J1273" s="4" t="s">
        <v>126</v>
      </c>
      <c r="K1273" s="1">
        <v>45176</v>
      </c>
      <c r="L1273" s="4" t="s">
        <v>42</v>
      </c>
    </row>
    <row r="1274" spans="1:12" x14ac:dyDescent="0.8">
      <c r="A1274" s="4" t="s">
        <v>1429</v>
      </c>
      <c r="B1274" s="4" t="s">
        <v>1430</v>
      </c>
      <c r="C1274" s="4" t="s">
        <v>23806</v>
      </c>
      <c r="D1274" s="4" t="s">
        <v>24427</v>
      </c>
      <c r="E1274" s="6">
        <v>27</v>
      </c>
      <c r="F1274" s="4" t="s">
        <v>14</v>
      </c>
      <c r="G1274" s="4" t="s">
        <v>1431</v>
      </c>
      <c r="H1274" s="6" t="s">
        <v>1432</v>
      </c>
      <c r="I1274" s="4" t="s">
        <v>41</v>
      </c>
      <c r="J1274" s="4" t="s">
        <v>19</v>
      </c>
      <c r="K1274" s="1">
        <v>45178</v>
      </c>
      <c r="L1274" s="4" t="s">
        <v>35</v>
      </c>
    </row>
    <row r="1275" spans="1:12" x14ac:dyDescent="0.8">
      <c r="A1275" s="4" t="s">
        <v>8779</v>
      </c>
      <c r="B1275" s="4" t="s">
        <v>8780</v>
      </c>
      <c r="C1275" s="4" t="s">
        <v>23792</v>
      </c>
      <c r="D1275" s="4" t="s">
        <v>24626</v>
      </c>
      <c r="E1275" s="6">
        <v>27</v>
      </c>
      <c r="F1275" s="4" t="s">
        <v>14</v>
      </c>
      <c r="G1275" s="4" t="s">
        <v>8781</v>
      </c>
      <c r="H1275" s="6">
        <v>5646371960</v>
      </c>
      <c r="I1275" s="4" t="s">
        <v>529</v>
      </c>
      <c r="J1275" s="4" t="s">
        <v>55</v>
      </c>
      <c r="K1275" s="1">
        <v>45193</v>
      </c>
      <c r="L1275" s="4" t="s">
        <v>35</v>
      </c>
    </row>
    <row r="1276" spans="1:12" x14ac:dyDescent="0.8">
      <c r="A1276" s="4" t="s">
        <v>1239</v>
      </c>
      <c r="B1276" s="4" t="s">
        <v>1240</v>
      </c>
      <c r="C1276" s="4" t="s">
        <v>23891</v>
      </c>
      <c r="D1276" s="4" t="s">
        <v>24493</v>
      </c>
      <c r="E1276" s="6">
        <v>27</v>
      </c>
      <c r="F1276" s="4" t="s">
        <v>29</v>
      </c>
      <c r="G1276" s="4" t="s">
        <v>1241</v>
      </c>
      <c r="H1276" s="6" t="s">
        <v>1242</v>
      </c>
      <c r="I1276" s="4" t="s">
        <v>244</v>
      </c>
      <c r="J1276" s="4" t="s">
        <v>221</v>
      </c>
      <c r="K1276" s="1">
        <v>45221</v>
      </c>
      <c r="L1276" s="4" t="s">
        <v>42</v>
      </c>
    </row>
    <row r="1277" spans="1:12" x14ac:dyDescent="0.8">
      <c r="A1277" s="4" t="s">
        <v>12410</v>
      </c>
      <c r="B1277" s="4" t="s">
        <v>12411</v>
      </c>
      <c r="C1277" s="4" t="s">
        <v>23778</v>
      </c>
      <c r="D1277" s="4" t="s">
        <v>24455</v>
      </c>
      <c r="E1277" s="6">
        <v>27</v>
      </c>
      <c r="F1277" s="4" t="s">
        <v>29</v>
      </c>
      <c r="G1277" s="4" t="s">
        <v>12412</v>
      </c>
      <c r="H1277" s="6" t="s">
        <v>12413</v>
      </c>
      <c r="I1277" s="4" t="s">
        <v>73</v>
      </c>
      <c r="J1277" s="4" t="s">
        <v>74</v>
      </c>
      <c r="K1277" s="1">
        <v>45242</v>
      </c>
      <c r="L1277" s="4" t="s">
        <v>35</v>
      </c>
    </row>
    <row r="1278" spans="1:12" x14ac:dyDescent="0.8">
      <c r="A1278" s="4" t="s">
        <v>13731</v>
      </c>
      <c r="B1278" s="4" t="s">
        <v>13732</v>
      </c>
      <c r="C1278" s="4" t="s">
        <v>23740</v>
      </c>
      <c r="D1278" s="4" t="s">
        <v>24619</v>
      </c>
      <c r="E1278" s="6">
        <v>27</v>
      </c>
      <c r="F1278" s="4" t="s">
        <v>382</v>
      </c>
      <c r="G1278" s="4" t="s">
        <v>13733</v>
      </c>
      <c r="H1278" s="6" t="s">
        <v>13734</v>
      </c>
      <c r="I1278" s="4" t="s">
        <v>424</v>
      </c>
      <c r="J1278" s="4" t="s">
        <v>138</v>
      </c>
      <c r="K1278" s="1">
        <v>45275</v>
      </c>
      <c r="L1278" s="4" t="s">
        <v>42</v>
      </c>
    </row>
    <row r="1279" spans="1:12" x14ac:dyDescent="0.8">
      <c r="A1279" s="4" t="s">
        <v>12947</v>
      </c>
      <c r="B1279" s="4" t="s">
        <v>23704</v>
      </c>
      <c r="C1279" s="4" t="s">
        <v>23748</v>
      </c>
      <c r="D1279" s="4" t="s">
        <v>25041</v>
      </c>
      <c r="E1279" s="6">
        <v>27</v>
      </c>
      <c r="F1279" s="4" t="s">
        <v>29</v>
      </c>
      <c r="G1279" s="4" t="s">
        <v>12948</v>
      </c>
      <c r="H1279" s="6" t="s">
        <v>12949</v>
      </c>
      <c r="I1279" s="4" t="s">
        <v>1448</v>
      </c>
      <c r="J1279" s="4" t="s">
        <v>193</v>
      </c>
      <c r="K1279" s="1">
        <v>45293</v>
      </c>
      <c r="L1279" s="4" t="s">
        <v>35</v>
      </c>
    </row>
    <row r="1280" spans="1:12" x14ac:dyDescent="0.8">
      <c r="A1280" s="4" t="s">
        <v>20528</v>
      </c>
      <c r="B1280" s="4" t="s">
        <v>20529</v>
      </c>
      <c r="C1280" s="4" t="s">
        <v>24279</v>
      </c>
      <c r="D1280" s="4" t="s">
        <v>24477</v>
      </c>
      <c r="E1280" s="6">
        <v>27</v>
      </c>
      <c r="F1280" s="4" t="s">
        <v>14</v>
      </c>
      <c r="G1280" s="4" t="s">
        <v>20530</v>
      </c>
      <c r="H1280" s="6" t="s">
        <v>20531</v>
      </c>
      <c r="I1280" s="4" t="s">
        <v>1777</v>
      </c>
      <c r="J1280" s="4" t="s">
        <v>145</v>
      </c>
      <c r="K1280" s="1">
        <v>45308</v>
      </c>
      <c r="L1280" s="4" t="s">
        <v>35</v>
      </c>
    </row>
    <row r="1281" spans="1:12" x14ac:dyDescent="0.8">
      <c r="A1281" s="4" t="s">
        <v>10914</v>
      </c>
      <c r="B1281" s="4" t="s">
        <v>10915</v>
      </c>
      <c r="C1281" s="4" t="s">
        <v>24185</v>
      </c>
      <c r="D1281" s="4" t="s">
        <v>24406</v>
      </c>
      <c r="E1281" s="6">
        <v>27</v>
      </c>
      <c r="F1281" s="4" t="s">
        <v>14</v>
      </c>
      <c r="G1281" s="4" t="s">
        <v>10916</v>
      </c>
      <c r="H1281" s="6" t="s">
        <v>10917</v>
      </c>
      <c r="I1281" s="4" t="s">
        <v>73</v>
      </c>
      <c r="J1281" s="4" t="s">
        <v>74</v>
      </c>
      <c r="K1281" s="1">
        <v>45313</v>
      </c>
      <c r="L1281" s="4" t="s">
        <v>35</v>
      </c>
    </row>
    <row r="1282" spans="1:12" x14ac:dyDescent="0.8">
      <c r="A1282" s="4" t="s">
        <v>5088</v>
      </c>
      <c r="B1282" s="4" t="s">
        <v>5089</v>
      </c>
      <c r="C1282" s="4" t="s">
        <v>23760</v>
      </c>
      <c r="D1282" s="4" t="s">
        <v>24800</v>
      </c>
      <c r="E1282" s="6">
        <v>27</v>
      </c>
      <c r="F1282" s="4" t="s">
        <v>14</v>
      </c>
      <c r="G1282" s="4" t="s">
        <v>5090</v>
      </c>
      <c r="H1282" s="6" t="s">
        <v>5091</v>
      </c>
      <c r="I1282" s="4" t="s">
        <v>796</v>
      </c>
      <c r="J1282" s="4" t="s">
        <v>19</v>
      </c>
      <c r="K1282" s="1">
        <v>45330</v>
      </c>
      <c r="L1282" s="4" t="s">
        <v>35</v>
      </c>
    </row>
    <row r="1283" spans="1:12" x14ac:dyDescent="0.8">
      <c r="A1283" s="4" t="s">
        <v>410</v>
      </c>
      <c r="B1283" s="4" t="s">
        <v>411</v>
      </c>
      <c r="C1283" s="4" t="s">
        <v>23797</v>
      </c>
      <c r="D1283" s="4" t="s">
        <v>24383</v>
      </c>
      <c r="E1283" s="6">
        <v>27</v>
      </c>
      <c r="F1283" s="4" t="s">
        <v>14</v>
      </c>
      <c r="G1283" s="4" t="s">
        <v>412</v>
      </c>
      <c r="H1283" s="6" t="s">
        <v>413</v>
      </c>
      <c r="I1283" s="4" t="s">
        <v>73</v>
      </c>
      <c r="J1283" s="4" t="s">
        <v>74</v>
      </c>
      <c r="K1283" s="1">
        <v>45338</v>
      </c>
      <c r="L1283" s="4" t="s">
        <v>35</v>
      </c>
    </row>
    <row r="1284" spans="1:12" x14ac:dyDescent="0.8">
      <c r="A1284" s="4" t="s">
        <v>21293</v>
      </c>
      <c r="B1284" s="4" t="s">
        <v>21294</v>
      </c>
      <c r="C1284" s="4" t="s">
        <v>23796</v>
      </c>
      <c r="D1284" s="4" t="s">
        <v>24845</v>
      </c>
      <c r="E1284" s="6">
        <v>27</v>
      </c>
      <c r="F1284" s="4" t="s">
        <v>29</v>
      </c>
      <c r="G1284" s="4" t="s">
        <v>25251</v>
      </c>
      <c r="H1284" s="6" t="s">
        <v>21295</v>
      </c>
      <c r="I1284" s="4" t="s">
        <v>41</v>
      </c>
      <c r="J1284" s="4" t="s">
        <v>19</v>
      </c>
      <c r="K1284" s="1">
        <v>45352</v>
      </c>
      <c r="L1284" s="4" t="s">
        <v>35</v>
      </c>
    </row>
    <row r="1285" spans="1:12" x14ac:dyDescent="0.8">
      <c r="A1285" s="4" t="s">
        <v>20795</v>
      </c>
      <c r="B1285" s="4" t="s">
        <v>20796</v>
      </c>
      <c r="C1285" s="4" t="s">
        <v>23973</v>
      </c>
      <c r="D1285" s="4" t="s">
        <v>24428</v>
      </c>
      <c r="E1285" s="6">
        <v>27</v>
      </c>
      <c r="F1285" s="4" t="s">
        <v>29</v>
      </c>
      <c r="G1285" s="4" t="s">
        <v>20797</v>
      </c>
      <c r="H1285" s="6" t="s">
        <v>20798</v>
      </c>
      <c r="I1285" s="4" t="s">
        <v>25</v>
      </c>
      <c r="J1285" s="4" t="s">
        <v>19</v>
      </c>
      <c r="K1285" s="1">
        <v>45378</v>
      </c>
      <c r="L1285" s="4" t="s">
        <v>42</v>
      </c>
    </row>
    <row r="1286" spans="1:12" x14ac:dyDescent="0.8">
      <c r="A1286" s="4" t="s">
        <v>16660</v>
      </c>
      <c r="B1286" s="4" t="s">
        <v>16661</v>
      </c>
      <c r="C1286" s="4" t="s">
        <v>23815</v>
      </c>
      <c r="D1286" s="4" t="s">
        <v>25102</v>
      </c>
      <c r="E1286" s="6">
        <v>27</v>
      </c>
      <c r="F1286" s="4" t="s">
        <v>29</v>
      </c>
      <c r="G1286" s="4" t="s">
        <v>16662</v>
      </c>
      <c r="H1286" s="6" t="s">
        <v>16663</v>
      </c>
      <c r="I1286" s="4" t="s">
        <v>161</v>
      </c>
      <c r="J1286" s="4" t="s">
        <v>113</v>
      </c>
      <c r="K1286" s="1">
        <v>45382</v>
      </c>
      <c r="L1286" s="4" t="s">
        <v>42</v>
      </c>
    </row>
    <row r="1287" spans="1:12" x14ac:dyDescent="0.8">
      <c r="A1287" s="4" t="s">
        <v>10479</v>
      </c>
      <c r="B1287" s="4" t="s">
        <v>10480</v>
      </c>
      <c r="C1287" s="4" t="s">
        <v>23748</v>
      </c>
      <c r="D1287" s="4" t="s">
        <v>24404</v>
      </c>
      <c r="E1287" s="6">
        <v>27</v>
      </c>
      <c r="F1287" s="4" t="s">
        <v>14</v>
      </c>
      <c r="G1287" s="4" t="s">
        <v>10481</v>
      </c>
      <c r="H1287" s="6" t="s">
        <v>10482</v>
      </c>
      <c r="I1287" s="4" t="s">
        <v>309</v>
      </c>
      <c r="J1287" s="4" t="s">
        <v>74</v>
      </c>
      <c r="K1287" s="1">
        <v>45435</v>
      </c>
      <c r="L1287" s="4" t="s">
        <v>42</v>
      </c>
    </row>
    <row r="1288" spans="1:12" x14ac:dyDescent="0.8">
      <c r="A1288" s="4" t="s">
        <v>15830</v>
      </c>
      <c r="B1288" s="4" t="s">
        <v>15831</v>
      </c>
      <c r="C1288" s="4" t="s">
        <v>23881</v>
      </c>
      <c r="D1288" s="4" t="s">
        <v>24653</v>
      </c>
      <c r="E1288" s="6">
        <v>27</v>
      </c>
      <c r="F1288" s="4" t="s">
        <v>29</v>
      </c>
      <c r="G1288" s="4" t="s">
        <v>15832</v>
      </c>
      <c r="H1288" s="6" t="s">
        <v>15833</v>
      </c>
      <c r="I1288" s="4" t="s">
        <v>18</v>
      </c>
      <c r="J1288" s="4" t="s">
        <v>19</v>
      </c>
      <c r="K1288" s="1">
        <v>45449</v>
      </c>
      <c r="L1288" s="4" t="s">
        <v>35</v>
      </c>
    </row>
    <row r="1289" spans="1:12" x14ac:dyDescent="0.8">
      <c r="A1289" s="4" t="s">
        <v>5569</v>
      </c>
      <c r="B1289" s="4" t="s">
        <v>5570</v>
      </c>
      <c r="C1289" s="4" t="s">
        <v>24128</v>
      </c>
      <c r="D1289" s="4" t="s">
        <v>24437</v>
      </c>
      <c r="E1289" s="6">
        <v>27</v>
      </c>
      <c r="F1289" s="4" t="s">
        <v>14</v>
      </c>
      <c r="G1289" s="4" t="s">
        <v>5571</v>
      </c>
      <c r="H1289" s="6" t="s">
        <v>5572</v>
      </c>
      <c r="I1289" s="4" t="s">
        <v>796</v>
      </c>
      <c r="J1289" s="4" t="s">
        <v>19</v>
      </c>
      <c r="K1289" s="1">
        <v>45473</v>
      </c>
      <c r="L1289" s="4" t="s">
        <v>35</v>
      </c>
    </row>
    <row r="1290" spans="1:12" x14ac:dyDescent="0.8">
      <c r="A1290" s="4" t="s">
        <v>19304</v>
      </c>
      <c r="B1290" s="4" t="s">
        <v>19305</v>
      </c>
      <c r="C1290" s="4" t="s">
        <v>23843</v>
      </c>
      <c r="D1290" s="4" t="s">
        <v>24851</v>
      </c>
      <c r="E1290" s="6">
        <v>27</v>
      </c>
      <c r="F1290" s="4" t="s">
        <v>14</v>
      </c>
      <c r="G1290" s="4" t="s">
        <v>19306</v>
      </c>
      <c r="H1290" s="6">
        <f>1-741-382-6048</f>
        <v>-7170</v>
      </c>
      <c r="I1290" s="4" t="s">
        <v>309</v>
      </c>
      <c r="J1290" s="4" t="s">
        <v>74</v>
      </c>
      <c r="K1290" s="1">
        <v>45475</v>
      </c>
      <c r="L1290" s="4" t="s">
        <v>35</v>
      </c>
    </row>
    <row r="1291" spans="1:12" x14ac:dyDescent="0.8">
      <c r="A1291" s="4" t="s">
        <v>7417</v>
      </c>
      <c r="B1291" s="4" t="s">
        <v>7418</v>
      </c>
      <c r="C1291" s="4" t="s">
        <v>23887</v>
      </c>
      <c r="D1291" s="4" t="s">
        <v>24114</v>
      </c>
      <c r="E1291" s="6">
        <v>27</v>
      </c>
      <c r="F1291" s="4" t="s">
        <v>29</v>
      </c>
      <c r="G1291" s="4" t="s">
        <v>7419</v>
      </c>
      <c r="H1291" s="6" t="s">
        <v>7420</v>
      </c>
      <c r="I1291" s="4" t="s">
        <v>18</v>
      </c>
      <c r="J1291" s="4" t="s">
        <v>19</v>
      </c>
      <c r="K1291" s="1">
        <v>45494</v>
      </c>
      <c r="L1291" s="4" t="s">
        <v>35</v>
      </c>
    </row>
    <row r="1292" spans="1:12" x14ac:dyDescent="0.8">
      <c r="A1292" s="4" t="s">
        <v>18721</v>
      </c>
      <c r="B1292" s="4" t="s">
        <v>18722</v>
      </c>
      <c r="C1292" s="4" t="s">
        <v>23910</v>
      </c>
      <c r="D1292" s="4" t="s">
        <v>24673</v>
      </c>
      <c r="E1292" s="6">
        <v>27</v>
      </c>
      <c r="F1292" s="4" t="s">
        <v>29</v>
      </c>
      <c r="G1292" s="4" t="s">
        <v>18723</v>
      </c>
      <c r="H1292" s="6" t="s">
        <v>18724</v>
      </c>
      <c r="I1292" s="4" t="s">
        <v>573</v>
      </c>
      <c r="J1292" s="4" t="s">
        <v>193</v>
      </c>
      <c r="K1292" s="1">
        <v>45515</v>
      </c>
      <c r="L1292" s="4" t="s">
        <v>26</v>
      </c>
    </row>
    <row r="1293" spans="1:12" x14ac:dyDescent="0.8">
      <c r="A1293" s="4" t="s">
        <v>14959</v>
      </c>
      <c r="B1293" s="4" t="s">
        <v>14960</v>
      </c>
      <c r="C1293" s="4" t="s">
        <v>23848</v>
      </c>
      <c r="D1293" s="4" t="s">
        <v>24405</v>
      </c>
      <c r="E1293" s="6">
        <v>27</v>
      </c>
      <c r="F1293" s="4" t="s">
        <v>14</v>
      </c>
      <c r="G1293" s="4" t="s">
        <v>14961</v>
      </c>
      <c r="H1293" s="6" t="s">
        <v>14962</v>
      </c>
      <c r="I1293" s="4" t="s">
        <v>125</v>
      </c>
      <c r="J1293" s="4" t="s">
        <v>126</v>
      </c>
      <c r="K1293" s="1">
        <v>45525</v>
      </c>
      <c r="L1293" s="4" t="s">
        <v>26</v>
      </c>
    </row>
    <row r="1294" spans="1:12" x14ac:dyDescent="0.8">
      <c r="A1294" s="4" t="s">
        <v>13688</v>
      </c>
      <c r="B1294" s="4" t="s">
        <v>13689</v>
      </c>
      <c r="C1294" s="4" t="s">
        <v>23788</v>
      </c>
      <c r="D1294" s="4" t="s">
        <v>24437</v>
      </c>
      <c r="E1294" s="6">
        <v>27</v>
      </c>
      <c r="F1294" s="4" t="s">
        <v>29</v>
      </c>
      <c r="G1294" s="4" t="s">
        <v>10687</v>
      </c>
      <c r="H1294" s="6" t="s">
        <v>13690</v>
      </c>
      <c r="I1294" s="4" t="s">
        <v>112</v>
      </c>
      <c r="J1294" s="4" t="s">
        <v>113</v>
      </c>
      <c r="K1294" s="1">
        <v>45526</v>
      </c>
      <c r="L1294" s="4" t="s">
        <v>42</v>
      </c>
    </row>
    <row r="1295" spans="1:12" x14ac:dyDescent="0.8">
      <c r="A1295" s="4" t="s">
        <v>20298</v>
      </c>
      <c r="B1295" s="4" t="s">
        <v>20299</v>
      </c>
      <c r="C1295" s="4" t="s">
        <v>24041</v>
      </c>
      <c r="D1295" s="4" t="s">
        <v>24828</v>
      </c>
      <c r="E1295" s="6">
        <v>27</v>
      </c>
      <c r="F1295" s="4" t="s">
        <v>29</v>
      </c>
      <c r="G1295" s="4" t="s">
        <v>20300</v>
      </c>
      <c r="H1295" s="6" t="s">
        <v>20301</v>
      </c>
      <c r="I1295" s="4" t="s">
        <v>192</v>
      </c>
      <c r="J1295" s="4" t="s">
        <v>193</v>
      </c>
      <c r="K1295" s="1">
        <v>45526</v>
      </c>
      <c r="L1295" s="4" t="s">
        <v>35</v>
      </c>
    </row>
    <row r="1296" spans="1:12" x14ac:dyDescent="0.8">
      <c r="A1296" s="4" t="s">
        <v>2515</v>
      </c>
      <c r="B1296" s="4" t="s">
        <v>2516</v>
      </c>
      <c r="C1296" s="4" t="s">
        <v>23994</v>
      </c>
      <c r="D1296" s="4" t="s">
        <v>24619</v>
      </c>
      <c r="E1296" s="6">
        <v>27</v>
      </c>
      <c r="F1296" s="4" t="s">
        <v>29</v>
      </c>
      <c r="G1296" s="4" t="s">
        <v>2517</v>
      </c>
      <c r="H1296" s="6" t="s">
        <v>2518</v>
      </c>
      <c r="I1296" s="4" t="s">
        <v>167</v>
      </c>
      <c r="J1296" s="4" t="s">
        <v>138</v>
      </c>
      <c r="K1296" s="1">
        <v>45530</v>
      </c>
      <c r="L1296" s="4" t="s">
        <v>35</v>
      </c>
    </row>
    <row r="1297" spans="1:12" x14ac:dyDescent="0.8">
      <c r="A1297" s="4" t="s">
        <v>17701</v>
      </c>
      <c r="B1297" s="4" t="s">
        <v>17702</v>
      </c>
      <c r="C1297" s="4" t="s">
        <v>23883</v>
      </c>
      <c r="D1297" s="4" t="s">
        <v>24456</v>
      </c>
      <c r="E1297" s="6">
        <v>27</v>
      </c>
      <c r="F1297" s="4" t="s">
        <v>14</v>
      </c>
      <c r="G1297" s="4" t="s">
        <v>17703</v>
      </c>
      <c r="H1297" s="6" t="s">
        <v>17704</v>
      </c>
      <c r="I1297" s="4" t="s">
        <v>2104</v>
      </c>
      <c r="J1297" s="4" t="s">
        <v>180</v>
      </c>
      <c r="K1297" s="1">
        <v>45531</v>
      </c>
      <c r="L1297" s="4" t="s">
        <v>35</v>
      </c>
    </row>
    <row r="1298" spans="1:12" x14ac:dyDescent="0.8">
      <c r="A1298" s="4" t="s">
        <v>19557</v>
      </c>
      <c r="B1298" s="4" t="s">
        <v>19558</v>
      </c>
      <c r="C1298" s="4" t="s">
        <v>23846</v>
      </c>
      <c r="D1298" s="4" t="s">
        <v>24842</v>
      </c>
      <c r="E1298" s="6">
        <v>27</v>
      </c>
      <c r="F1298" s="4" t="s">
        <v>29</v>
      </c>
      <c r="G1298" s="4" t="s">
        <v>19559</v>
      </c>
      <c r="H1298" s="6">
        <v>9022679935</v>
      </c>
      <c r="I1298" s="4" t="s">
        <v>450</v>
      </c>
      <c r="J1298" s="4" t="s">
        <v>138</v>
      </c>
      <c r="K1298" s="1">
        <v>45542</v>
      </c>
      <c r="L1298" s="4" t="s">
        <v>35</v>
      </c>
    </row>
    <row r="1299" spans="1:12" x14ac:dyDescent="0.8">
      <c r="A1299" s="4" t="s">
        <v>11155</v>
      </c>
      <c r="B1299" s="4" t="s">
        <v>11156</v>
      </c>
      <c r="C1299" s="4" t="s">
        <v>23774</v>
      </c>
      <c r="D1299" s="4" t="s">
        <v>25003</v>
      </c>
      <c r="E1299" s="6">
        <v>27</v>
      </c>
      <c r="F1299" s="4" t="s">
        <v>29</v>
      </c>
      <c r="G1299" s="4" t="s">
        <v>25223</v>
      </c>
      <c r="H1299" s="6" t="s">
        <v>11157</v>
      </c>
      <c r="I1299" s="4" t="s">
        <v>249</v>
      </c>
      <c r="J1299" s="4" t="s">
        <v>55</v>
      </c>
      <c r="K1299" s="1">
        <v>45569</v>
      </c>
      <c r="L1299" s="4" t="s">
        <v>42</v>
      </c>
    </row>
    <row r="1300" spans="1:12" x14ac:dyDescent="0.8">
      <c r="A1300" s="4" t="s">
        <v>8851</v>
      </c>
      <c r="B1300" s="4" t="s">
        <v>8852</v>
      </c>
      <c r="C1300" s="4" t="s">
        <v>24185</v>
      </c>
      <c r="D1300" s="4" t="s">
        <v>24680</v>
      </c>
      <c r="E1300" s="6">
        <v>27</v>
      </c>
      <c r="F1300" s="4" t="s">
        <v>14</v>
      </c>
      <c r="G1300" s="4" t="s">
        <v>8853</v>
      </c>
      <c r="H1300" s="6" t="s">
        <v>8854</v>
      </c>
      <c r="I1300" s="4" t="s">
        <v>270</v>
      </c>
      <c r="J1300" s="4" t="s">
        <v>19</v>
      </c>
      <c r="K1300" s="1">
        <v>45585</v>
      </c>
      <c r="L1300" s="4" t="s">
        <v>35</v>
      </c>
    </row>
    <row r="1301" spans="1:12" x14ac:dyDescent="0.8">
      <c r="A1301" s="4" t="s">
        <v>8510</v>
      </c>
      <c r="B1301" s="4" t="s">
        <v>8511</v>
      </c>
      <c r="C1301" s="4" t="s">
        <v>23876</v>
      </c>
      <c r="D1301" s="4" t="s">
        <v>24387</v>
      </c>
      <c r="E1301" s="6">
        <v>27</v>
      </c>
      <c r="F1301" s="4" t="s">
        <v>29</v>
      </c>
      <c r="G1301" s="4" t="s">
        <v>8512</v>
      </c>
      <c r="H1301" s="6" t="s">
        <v>8513</v>
      </c>
      <c r="I1301" s="4" t="s">
        <v>450</v>
      </c>
      <c r="J1301" s="4" t="s">
        <v>138</v>
      </c>
      <c r="K1301" s="1">
        <v>45607</v>
      </c>
      <c r="L1301" s="4" t="s">
        <v>35</v>
      </c>
    </row>
    <row r="1302" spans="1:12" x14ac:dyDescent="0.8">
      <c r="A1302" s="4" t="s">
        <v>11052</v>
      </c>
      <c r="B1302" s="4" t="s">
        <v>11053</v>
      </c>
      <c r="C1302" s="4" t="s">
        <v>23749</v>
      </c>
      <c r="D1302" s="4" t="s">
        <v>24330</v>
      </c>
      <c r="E1302" s="6">
        <v>27</v>
      </c>
      <c r="F1302" s="4" t="s">
        <v>14</v>
      </c>
      <c r="G1302" s="4" t="s">
        <v>6475</v>
      </c>
      <c r="H1302" s="6" t="s">
        <v>11054</v>
      </c>
      <c r="I1302" s="4" t="s">
        <v>18</v>
      </c>
      <c r="J1302" s="4" t="s">
        <v>19</v>
      </c>
      <c r="K1302" s="1">
        <v>45611</v>
      </c>
      <c r="L1302" s="4" t="s">
        <v>35</v>
      </c>
    </row>
    <row r="1303" spans="1:12" x14ac:dyDescent="0.8">
      <c r="A1303" s="4" t="s">
        <v>23491</v>
      </c>
      <c r="B1303" s="4" t="s">
        <v>23492</v>
      </c>
      <c r="C1303" s="4" t="s">
        <v>23742</v>
      </c>
      <c r="D1303" s="4" t="s">
        <v>24330</v>
      </c>
      <c r="E1303" s="6">
        <v>27</v>
      </c>
      <c r="F1303" s="4" t="s">
        <v>14</v>
      </c>
      <c r="G1303" s="4" t="s">
        <v>23493</v>
      </c>
      <c r="H1303" s="6" t="s">
        <v>23494</v>
      </c>
      <c r="I1303" s="4" t="s">
        <v>291</v>
      </c>
      <c r="J1303" s="4" t="s">
        <v>92</v>
      </c>
      <c r="K1303" s="1">
        <v>45612</v>
      </c>
      <c r="L1303" s="4" t="s">
        <v>35</v>
      </c>
    </row>
    <row r="1304" spans="1:12" x14ac:dyDescent="0.8">
      <c r="A1304" s="4" t="s">
        <v>194</v>
      </c>
      <c r="B1304" s="4" t="s">
        <v>195</v>
      </c>
      <c r="C1304" s="4" t="s">
        <v>23766</v>
      </c>
      <c r="D1304" s="4" t="s">
        <v>24354</v>
      </c>
      <c r="E1304" s="6">
        <v>27</v>
      </c>
      <c r="F1304" s="4" t="s">
        <v>108</v>
      </c>
      <c r="G1304" s="4" t="s">
        <v>196</v>
      </c>
      <c r="H1304" s="6" t="s">
        <v>197</v>
      </c>
      <c r="I1304" s="4" t="s">
        <v>199</v>
      </c>
      <c r="J1304" s="4" t="s">
        <v>74</v>
      </c>
      <c r="K1304" s="1">
        <v>45615</v>
      </c>
      <c r="L1304" s="4" t="s">
        <v>35</v>
      </c>
    </row>
    <row r="1305" spans="1:12" x14ac:dyDescent="0.8">
      <c r="A1305" s="4" t="s">
        <v>15195</v>
      </c>
      <c r="B1305" s="4" t="s">
        <v>15196</v>
      </c>
      <c r="C1305" s="4" t="s">
        <v>24122</v>
      </c>
      <c r="D1305" s="4" t="s">
        <v>24618</v>
      </c>
      <c r="E1305" s="6">
        <v>27</v>
      </c>
      <c r="F1305" s="4" t="s">
        <v>14</v>
      </c>
      <c r="G1305" s="4" t="s">
        <v>15197</v>
      </c>
      <c r="I1305" s="4" t="s">
        <v>796</v>
      </c>
      <c r="J1305" s="4" t="s">
        <v>19</v>
      </c>
      <c r="K1305" s="1">
        <v>45621</v>
      </c>
      <c r="L1305" s="4" t="s">
        <v>35</v>
      </c>
    </row>
    <row r="1306" spans="1:12" x14ac:dyDescent="0.8">
      <c r="A1306" s="4" t="s">
        <v>4152</v>
      </c>
      <c r="B1306" s="4" t="s">
        <v>4153</v>
      </c>
      <c r="C1306" s="4" t="s">
        <v>23848</v>
      </c>
      <c r="D1306" s="4" t="s">
        <v>24331</v>
      </c>
      <c r="E1306" s="6">
        <v>27</v>
      </c>
      <c r="F1306" s="4" t="s">
        <v>108</v>
      </c>
      <c r="G1306" s="4" t="s">
        <v>4154</v>
      </c>
      <c r="H1306" s="6" t="s">
        <v>4155</v>
      </c>
      <c r="I1306" s="4" t="s">
        <v>186</v>
      </c>
      <c r="J1306" s="4" t="s">
        <v>74</v>
      </c>
      <c r="K1306" s="1">
        <v>45628</v>
      </c>
      <c r="L1306" s="4" t="s">
        <v>35</v>
      </c>
    </row>
    <row r="1307" spans="1:12" x14ac:dyDescent="0.8">
      <c r="A1307" s="4" t="s">
        <v>6951</v>
      </c>
      <c r="B1307" s="4" t="s">
        <v>6952</v>
      </c>
      <c r="C1307" s="4" t="s">
        <v>23760</v>
      </c>
      <c r="D1307" s="4" t="s">
        <v>24553</v>
      </c>
      <c r="E1307" s="6">
        <v>27</v>
      </c>
      <c r="F1307" s="4" t="s">
        <v>14</v>
      </c>
      <c r="G1307" s="4" t="s">
        <v>6953</v>
      </c>
      <c r="H1307" s="6" t="s">
        <v>6954</v>
      </c>
      <c r="I1307" s="4" t="s">
        <v>18</v>
      </c>
      <c r="J1307" s="4" t="s">
        <v>19</v>
      </c>
      <c r="K1307" s="1">
        <v>45633</v>
      </c>
      <c r="L1307" s="4" t="s">
        <v>35</v>
      </c>
    </row>
    <row r="1308" spans="1:12" x14ac:dyDescent="0.8">
      <c r="A1308" s="4" t="s">
        <v>13674</v>
      </c>
      <c r="B1308" s="4" t="s">
        <v>13675</v>
      </c>
      <c r="C1308" s="4" t="s">
        <v>23933</v>
      </c>
      <c r="D1308" s="4" t="s">
        <v>24356</v>
      </c>
      <c r="E1308" s="6">
        <v>27</v>
      </c>
      <c r="F1308" s="4" t="s">
        <v>14</v>
      </c>
      <c r="G1308" s="4" t="s">
        <v>13676</v>
      </c>
      <c r="H1308" s="6" t="s">
        <v>13677</v>
      </c>
      <c r="I1308" s="4" t="s">
        <v>309</v>
      </c>
      <c r="J1308" s="4" t="s">
        <v>74</v>
      </c>
      <c r="K1308" s="1">
        <v>45636</v>
      </c>
      <c r="L1308" s="4" t="s">
        <v>35</v>
      </c>
    </row>
    <row r="1309" spans="1:12" x14ac:dyDescent="0.8">
      <c r="A1309" s="4" t="s">
        <v>9501</v>
      </c>
      <c r="B1309" s="4" t="s">
        <v>9502</v>
      </c>
      <c r="C1309" s="4" t="s">
        <v>23907</v>
      </c>
      <c r="D1309" s="4" t="s">
        <v>24122</v>
      </c>
      <c r="E1309" s="6">
        <v>27</v>
      </c>
      <c r="F1309" s="4" t="s">
        <v>29</v>
      </c>
      <c r="G1309" s="4" t="s">
        <v>9503</v>
      </c>
      <c r="H1309" s="6" t="s">
        <v>9504</v>
      </c>
      <c r="I1309" s="4" t="s">
        <v>932</v>
      </c>
      <c r="J1309" s="4" t="s">
        <v>126</v>
      </c>
      <c r="K1309" s="1">
        <v>45659</v>
      </c>
      <c r="L1309" s="4" t="s">
        <v>35</v>
      </c>
    </row>
    <row r="1310" spans="1:12" x14ac:dyDescent="0.8">
      <c r="A1310" s="4" t="s">
        <v>14854</v>
      </c>
      <c r="B1310" s="4" t="s">
        <v>14855</v>
      </c>
      <c r="C1310" s="4" t="s">
        <v>24002</v>
      </c>
      <c r="D1310" s="4" t="s">
        <v>24518</v>
      </c>
      <c r="E1310" s="6">
        <v>27</v>
      </c>
      <c r="F1310" s="4" t="s">
        <v>29</v>
      </c>
      <c r="G1310" s="4" t="s">
        <v>14856</v>
      </c>
      <c r="H1310" s="6" t="s">
        <v>14857</v>
      </c>
      <c r="I1310" s="4" t="s">
        <v>270</v>
      </c>
      <c r="J1310" s="4" t="s">
        <v>19</v>
      </c>
      <c r="K1310" s="1">
        <v>45683</v>
      </c>
    </row>
    <row r="1311" spans="1:12" x14ac:dyDescent="0.8">
      <c r="A1311" s="4" t="s">
        <v>20700</v>
      </c>
      <c r="B1311" s="4" t="s">
        <v>20701</v>
      </c>
      <c r="C1311" s="4" t="s">
        <v>23760</v>
      </c>
      <c r="D1311" s="4" t="s">
        <v>24480</v>
      </c>
      <c r="E1311" s="6">
        <v>27</v>
      </c>
      <c r="F1311" s="4" t="s">
        <v>14</v>
      </c>
      <c r="G1311" s="4" t="s">
        <v>20545</v>
      </c>
      <c r="H1311" s="6" t="s">
        <v>20702</v>
      </c>
      <c r="I1311" s="4" t="s">
        <v>1209</v>
      </c>
      <c r="J1311" s="4" t="s">
        <v>92</v>
      </c>
      <c r="K1311" s="1">
        <v>45690</v>
      </c>
      <c r="L1311" s="4" t="s">
        <v>42</v>
      </c>
    </row>
    <row r="1312" spans="1:12" x14ac:dyDescent="0.8">
      <c r="A1312" s="4" t="s">
        <v>6661</v>
      </c>
      <c r="B1312" s="4" t="s">
        <v>6662</v>
      </c>
      <c r="C1312" s="4" t="s">
        <v>23774</v>
      </c>
      <c r="D1312" s="4" t="s">
        <v>24877</v>
      </c>
      <c r="E1312" s="6">
        <v>27</v>
      </c>
      <c r="F1312" s="4" t="s">
        <v>29</v>
      </c>
      <c r="G1312" s="4" t="s">
        <v>6663</v>
      </c>
      <c r="H1312" s="6" t="s">
        <v>6664</v>
      </c>
      <c r="I1312" s="4" t="s">
        <v>119</v>
      </c>
      <c r="J1312" s="4" t="s">
        <v>55</v>
      </c>
      <c r="K1312" s="1">
        <v>45710</v>
      </c>
      <c r="L1312" s="4" t="s">
        <v>42</v>
      </c>
    </row>
    <row r="1313" spans="1:12" x14ac:dyDescent="0.8">
      <c r="A1313" s="4" t="s">
        <v>697</v>
      </c>
      <c r="B1313" s="4" t="s">
        <v>698</v>
      </c>
      <c r="C1313" s="4" t="s">
        <v>23833</v>
      </c>
      <c r="D1313" s="4" t="s">
        <v>24421</v>
      </c>
      <c r="E1313" s="6">
        <v>28</v>
      </c>
      <c r="F1313" s="4" t="s">
        <v>14</v>
      </c>
      <c r="G1313" s="4" t="s">
        <v>699</v>
      </c>
      <c r="H1313" s="6" t="s">
        <v>700</v>
      </c>
      <c r="I1313" s="4" t="s">
        <v>41</v>
      </c>
      <c r="J1313" s="4" t="s">
        <v>19</v>
      </c>
      <c r="K1313" s="1">
        <v>43908</v>
      </c>
      <c r="L1313" s="4" t="s">
        <v>35</v>
      </c>
    </row>
    <row r="1314" spans="1:12" x14ac:dyDescent="0.8">
      <c r="A1314" s="4" t="s">
        <v>8816</v>
      </c>
      <c r="B1314" s="4" t="s">
        <v>8817</v>
      </c>
      <c r="C1314" s="4" t="s">
        <v>23767</v>
      </c>
      <c r="D1314" s="4" t="s">
        <v>24796</v>
      </c>
      <c r="E1314" s="6">
        <v>28</v>
      </c>
      <c r="F1314" s="4" t="s">
        <v>29</v>
      </c>
      <c r="G1314" s="4" t="s">
        <v>8818</v>
      </c>
      <c r="H1314" s="6">
        <v>8015022212</v>
      </c>
      <c r="I1314" s="4" t="s">
        <v>912</v>
      </c>
      <c r="J1314" s="4" t="s">
        <v>99</v>
      </c>
      <c r="K1314" s="1">
        <v>43919</v>
      </c>
      <c r="L1314" s="4" t="s">
        <v>42</v>
      </c>
    </row>
    <row r="1315" spans="1:12" x14ac:dyDescent="0.8">
      <c r="A1315" s="4" t="s">
        <v>4263</v>
      </c>
      <c r="B1315" s="4" t="s">
        <v>4264</v>
      </c>
      <c r="C1315" s="4" t="s">
        <v>23783</v>
      </c>
      <c r="D1315" s="4" t="s">
        <v>24355</v>
      </c>
      <c r="E1315" s="6">
        <v>28</v>
      </c>
      <c r="F1315" s="4" t="s">
        <v>29</v>
      </c>
      <c r="G1315" s="4" t="s">
        <v>4265</v>
      </c>
      <c r="H1315" s="6" t="s">
        <v>4266</v>
      </c>
      <c r="I1315" s="4" t="s">
        <v>1383</v>
      </c>
      <c r="J1315" s="4" t="s">
        <v>92</v>
      </c>
      <c r="K1315" s="1">
        <v>43922</v>
      </c>
      <c r="L1315" s="4" t="s">
        <v>35</v>
      </c>
    </row>
    <row r="1316" spans="1:12" x14ac:dyDescent="0.8">
      <c r="A1316" s="4" t="s">
        <v>13626</v>
      </c>
      <c r="B1316" s="4" t="s">
        <v>13627</v>
      </c>
      <c r="C1316" s="4" t="s">
        <v>23773</v>
      </c>
      <c r="D1316" s="4" t="s">
        <v>24427</v>
      </c>
      <c r="E1316" s="6">
        <v>28</v>
      </c>
      <c r="F1316" s="4" t="s">
        <v>29</v>
      </c>
      <c r="G1316" s="4" t="s">
        <v>13628</v>
      </c>
      <c r="H1316" s="6" t="s">
        <v>13629</v>
      </c>
      <c r="I1316" s="4" t="s">
        <v>320</v>
      </c>
      <c r="J1316" s="4" t="s">
        <v>138</v>
      </c>
      <c r="K1316" s="1">
        <v>43927</v>
      </c>
      <c r="L1316" s="4" t="s">
        <v>42</v>
      </c>
    </row>
    <row r="1317" spans="1:12" x14ac:dyDescent="0.8">
      <c r="A1317" s="4" t="s">
        <v>23311</v>
      </c>
      <c r="B1317" s="4" t="s">
        <v>23312</v>
      </c>
      <c r="C1317" s="4" t="s">
        <v>23748</v>
      </c>
      <c r="D1317" s="4" t="s">
        <v>24914</v>
      </c>
      <c r="E1317" s="6">
        <v>28</v>
      </c>
      <c r="F1317" s="4" t="s">
        <v>14</v>
      </c>
      <c r="G1317" s="4" t="s">
        <v>23313</v>
      </c>
      <c r="H1317" s="6" t="s">
        <v>23314</v>
      </c>
      <c r="I1317" s="4" t="s">
        <v>91</v>
      </c>
      <c r="J1317" s="4" t="s">
        <v>92</v>
      </c>
      <c r="K1317" s="1">
        <v>43942</v>
      </c>
      <c r="L1317" s="4" t="s">
        <v>35</v>
      </c>
    </row>
    <row r="1318" spans="1:12" x14ac:dyDescent="0.8">
      <c r="A1318" s="4" t="s">
        <v>12735</v>
      </c>
      <c r="B1318" s="4" t="s">
        <v>12736</v>
      </c>
      <c r="C1318" s="4" t="s">
        <v>23924</v>
      </c>
      <c r="D1318" s="4" t="s">
        <v>99</v>
      </c>
      <c r="E1318" s="6">
        <v>28</v>
      </c>
      <c r="F1318" s="4" t="s">
        <v>14</v>
      </c>
      <c r="G1318" s="4" t="s">
        <v>12737</v>
      </c>
      <c r="H1318" s="6" t="s">
        <v>12738</v>
      </c>
      <c r="I1318" s="4" t="s">
        <v>746</v>
      </c>
      <c r="J1318" s="4" t="s">
        <v>145</v>
      </c>
      <c r="K1318" s="1">
        <v>43948</v>
      </c>
      <c r="L1318" s="4" t="s">
        <v>35</v>
      </c>
    </row>
    <row r="1319" spans="1:12" x14ac:dyDescent="0.8">
      <c r="A1319" s="4" t="s">
        <v>4498</v>
      </c>
      <c r="B1319" s="4" t="s">
        <v>4499</v>
      </c>
      <c r="C1319" s="4" t="s">
        <v>23801</v>
      </c>
      <c r="D1319" s="4" t="s">
        <v>24381</v>
      </c>
      <c r="E1319" s="6">
        <v>28</v>
      </c>
      <c r="F1319" s="4" t="s">
        <v>14</v>
      </c>
      <c r="G1319" s="4" t="s">
        <v>4500</v>
      </c>
      <c r="H1319" s="6" t="s">
        <v>4501</v>
      </c>
      <c r="I1319" s="4" t="s">
        <v>199</v>
      </c>
      <c r="J1319" s="4" t="s">
        <v>74</v>
      </c>
      <c r="K1319" s="1">
        <v>43949</v>
      </c>
      <c r="L1319" s="4" t="s">
        <v>26</v>
      </c>
    </row>
    <row r="1320" spans="1:12" x14ac:dyDescent="0.8">
      <c r="A1320" s="4" t="s">
        <v>706</v>
      </c>
      <c r="B1320" s="4" t="s">
        <v>707</v>
      </c>
      <c r="C1320" s="4" t="s">
        <v>23835</v>
      </c>
      <c r="D1320" s="4" t="s">
        <v>24423</v>
      </c>
      <c r="E1320" s="6">
        <v>28</v>
      </c>
      <c r="F1320" s="4" t="s">
        <v>14</v>
      </c>
      <c r="G1320" s="4" t="s">
        <v>708</v>
      </c>
      <c r="H1320" s="6" t="s">
        <v>709</v>
      </c>
      <c r="I1320" s="4" t="s">
        <v>125</v>
      </c>
      <c r="J1320" s="4" t="s">
        <v>126</v>
      </c>
      <c r="K1320" s="1">
        <v>43962</v>
      </c>
      <c r="L1320" s="4" t="s">
        <v>35</v>
      </c>
    </row>
    <row r="1321" spans="1:12" x14ac:dyDescent="0.8">
      <c r="A1321" s="4" t="s">
        <v>13301</v>
      </c>
      <c r="B1321" s="4" t="s">
        <v>13302</v>
      </c>
      <c r="C1321" s="4" t="s">
        <v>24043</v>
      </c>
      <c r="D1321" s="4" t="s">
        <v>24769</v>
      </c>
      <c r="E1321" s="6">
        <v>28</v>
      </c>
      <c r="F1321" s="4" t="s">
        <v>14</v>
      </c>
      <c r="G1321" s="4" t="s">
        <v>13303</v>
      </c>
      <c r="I1321" s="4" t="s">
        <v>424</v>
      </c>
      <c r="J1321" s="4" t="s">
        <v>138</v>
      </c>
      <c r="K1321" s="1">
        <v>43978</v>
      </c>
      <c r="L1321" s="4" t="s">
        <v>35</v>
      </c>
    </row>
    <row r="1322" spans="1:12" x14ac:dyDescent="0.8">
      <c r="A1322" s="4" t="s">
        <v>21630</v>
      </c>
      <c r="B1322" s="4" t="s">
        <v>21631</v>
      </c>
      <c r="C1322" s="4" t="s">
        <v>23787</v>
      </c>
      <c r="D1322" s="4" t="s">
        <v>24769</v>
      </c>
      <c r="E1322" s="6">
        <v>28</v>
      </c>
      <c r="F1322" s="4" t="s">
        <v>14</v>
      </c>
      <c r="G1322" s="4" t="s">
        <v>21632</v>
      </c>
      <c r="H1322" s="6" t="s">
        <v>21633</v>
      </c>
      <c r="I1322" s="4" t="s">
        <v>1049</v>
      </c>
      <c r="J1322" s="4" t="s">
        <v>48</v>
      </c>
      <c r="K1322" s="1">
        <v>43980</v>
      </c>
      <c r="L1322" s="4" t="s">
        <v>35</v>
      </c>
    </row>
    <row r="1323" spans="1:12" x14ac:dyDescent="0.8">
      <c r="A1323" s="4" t="s">
        <v>7162</v>
      </c>
      <c r="B1323" s="4" t="s">
        <v>7163</v>
      </c>
      <c r="C1323" s="4" t="s">
        <v>23749</v>
      </c>
      <c r="D1323" s="4" t="s">
        <v>23742</v>
      </c>
      <c r="E1323" s="6">
        <v>28</v>
      </c>
      <c r="F1323" s="4" t="s">
        <v>14</v>
      </c>
      <c r="G1323" s="4" t="s">
        <v>7164</v>
      </c>
      <c r="H1323" s="6" t="s">
        <v>7165</v>
      </c>
      <c r="I1323" s="4" t="s">
        <v>137</v>
      </c>
      <c r="J1323" s="4" t="s">
        <v>138</v>
      </c>
      <c r="K1323" s="1">
        <v>43982</v>
      </c>
      <c r="L1323" s="4" t="s">
        <v>42</v>
      </c>
    </row>
    <row r="1324" spans="1:12" x14ac:dyDescent="0.8">
      <c r="A1324" s="4" t="s">
        <v>20636</v>
      </c>
      <c r="B1324" s="4" t="s">
        <v>20637</v>
      </c>
      <c r="C1324" s="4" t="s">
        <v>23879</v>
      </c>
      <c r="D1324" s="4" t="s">
        <v>24480</v>
      </c>
      <c r="E1324" s="6">
        <v>28</v>
      </c>
      <c r="F1324" s="4" t="s">
        <v>29</v>
      </c>
      <c r="G1324" s="4" t="s">
        <v>20638</v>
      </c>
      <c r="H1324" s="6" t="s">
        <v>20639</v>
      </c>
      <c r="I1324" s="4" t="s">
        <v>355</v>
      </c>
      <c r="J1324" s="4" t="s">
        <v>180</v>
      </c>
      <c r="K1324" s="1">
        <v>44040</v>
      </c>
      <c r="L1324" s="4" t="s">
        <v>42</v>
      </c>
    </row>
    <row r="1325" spans="1:12" x14ac:dyDescent="0.8">
      <c r="A1325" s="4" t="s">
        <v>114</v>
      </c>
      <c r="B1325" s="4" t="s">
        <v>115</v>
      </c>
      <c r="C1325" s="4" t="s">
        <v>23754</v>
      </c>
      <c r="D1325" s="4" t="s">
        <v>24343</v>
      </c>
      <c r="E1325" s="6">
        <v>28</v>
      </c>
      <c r="F1325" s="4" t="s">
        <v>29</v>
      </c>
      <c r="G1325" s="4" t="s">
        <v>116</v>
      </c>
      <c r="H1325" s="6" t="s">
        <v>117</v>
      </c>
      <c r="I1325" s="4" t="s">
        <v>119</v>
      </c>
      <c r="J1325" s="4" t="s">
        <v>55</v>
      </c>
      <c r="K1325" s="1">
        <v>44050</v>
      </c>
      <c r="L1325" s="4" t="s">
        <v>35</v>
      </c>
    </row>
    <row r="1326" spans="1:12" x14ac:dyDescent="0.8">
      <c r="A1326" s="4" t="s">
        <v>17613</v>
      </c>
      <c r="B1326" s="4" t="s">
        <v>17614</v>
      </c>
      <c r="C1326" s="4" t="s">
        <v>23852</v>
      </c>
      <c r="D1326" s="4" t="s">
        <v>23823</v>
      </c>
      <c r="E1326" s="6">
        <v>28</v>
      </c>
      <c r="F1326" s="4" t="s">
        <v>14</v>
      </c>
      <c r="G1326" s="4" t="s">
        <v>17615</v>
      </c>
      <c r="H1326" s="6" t="s">
        <v>17616</v>
      </c>
      <c r="J1326" s="4" t="s">
        <v>221</v>
      </c>
      <c r="K1326" s="1">
        <v>44062</v>
      </c>
      <c r="L1326" s="4" t="s">
        <v>42</v>
      </c>
    </row>
    <row r="1327" spans="1:12" x14ac:dyDescent="0.8">
      <c r="A1327" s="4" t="s">
        <v>4541</v>
      </c>
      <c r="B1327" s="4" t="s">
        <v>4542</v>
      </c>
      <c r="C1327" s="4" t="s">
        <v>23998</v>
      </c>
      <c r="D1327" s="4" t="s">
        <v>24768</v>
      </c>
      <c r="E1327" s="6">
        <v>28</v>
      </c>
      <c r="F1327" s="4" t="s">
        <v>14</v>
      </c>
      <c r="G1327" s="4" t="s">
        <v>4543</v>
      </c>
      <c r="H1327" s="6" t="s">
        <v>4544</v>
      </c>
      <c r="I1327" s="4" t="s">
        <v>173</v>
      </c>
      <c r="J1327" s="4" t="s">
        <v>62</v>
      </c>
      <c r="K1327" s="1">
        <v>44076</v>
      </c>
      <c r="L1327" s="4" t="s">
        <v>35</v>
      </c>
    </row>
    <row r="1328" spans="1:12" x14ac:dyDescent="0.8">
      <c r="A1328" s="4" t="s">
        <v>9950</v>
      </c>
      <c r="B1328" s="4" t="s">
        <v>9951</v>
      </c>
      <c r="C1328" s="4" t="s">
        <v>23754</v>
      </c>
      <c r="D1328" s="4" t="s">
        <v>24428</v>
      </c>
      <c r="E1328" s="6">
        <v>28</v>
      </c>
      <c r="F1328" s="4" t="s">
        <v>29</v>
      </c>
      <c r="G1328" s="4" t="s">
        <v>9952</v>
      </c>
      <c r="H1328" s="6" t="s">
        <v>9953</v>
      </c>
      <c r="I1328" s="4" t="s">
        <v>47</v>
      </c>
      <c r="J1328" s="4" t="s">
        <v>48</v>
      </c>
      <c r="K1328" s="1">
        <v>44079</v>
      </c>
      <c r="L1328" s="4" t="s">
        <v>42</v>
      </c>
    </row>
    <row r="1329" spans="1:12" x14ac:dyDescent="0.8">
      <c r="A1329" s="4" t="s">
        <v>2293</v>
      </c>
      <c r="B1329" s="4" t="s">
        <v>2294</v>
      </c>
      <c r="C1329" s="4" t="s">
        <v>23883</v>
      </c>
      <c r="D1329" s="4" t="s">
        <v>23789</v>
      </c>
      <c r="E1329" s="6">
        <v>28</v>
      </c>
      <c r="F1329" s="4" t="s">
        <v>14</v>
      </c>
      <c r="G1329" s="4" t="s">
        <v>2295</v>
      </c>
      <c r="H1329" s="6" t="s">
        <v>2296</v>
      </c>
      <c r="I1329" s="4" t="s">
        <v>137</v>
      </c>
      <c r="J1329" s="4" t="s">
        <v>138</v>
      </c>
      <c r="K1329" s="1">
        <v>44079</v>
      </c>
      <c r="L1329" s="4" t="s">
        <v>35</v>
      </c>
    </row>
    <row r="1330" spans="1:12" x14ac:dyDescent="0.8">
      <c r="A1330" s="4" t="s">
        <v>20733</v>
      </c>
      <c r="B1330" s="4" t="s">
        <v>20734</v>
      </c>
      <c r="C1330" s="4" t="s">
        <v>23818</v>
      </c>
      <c r="D1330" s="4" t="s">
        <v>24414</v>
      </c>
      <c r="E1330" s="6">
        <v>28</v>
      </c>
      <c r="F1330" s="4" t="s">
        <v>14</v>
      </c>
      <c r="G1330" s="4" t="s">
        <v>20735</v>
      </c>
      <c r="I1330" s="4" t="s">
        <v>167</v>
      </c>
      <c r="J1330" s="4" t="s">
        <v>138</v>
      </c>
      <c r="K1330" s="1">
        <v>44085</v>
      </c>
      <c r="L1330" s="4" t="s">
        <v>26</v>
      </c>
    </row>
    <row r="1331" spans="1:12" x14ac:dyDescent="0.8">
      <c r="A1331" s="4" t="s">
        <v>6534</v>
      </c>
      <c r="B1331" s="4" t="s">
        <v>6535</v>
      </c>
      <c r="C1331" s="4" t="s">
        <v>23740</v>
      </c>
      <c r="D1331" s="4" t="s">
        <v>24618</v>
      </c>
      <c r="E1331" s="6">
        <v>28</v>
      </c>
      <c r="F1331" s="4" t="s">
        <v>108</v>
      </c>
      <c r="G1331" s="4" t="s">
        <v>6536</v>
      </c>
      <c r="H1331" s="6" t="s">
        <v>6537</v>
      </c>
      <c r="I1331" s="4" t="s">
        <v>558</v>
      </c>
      <c r="J1331" s="4" t="s">
        <v>55</v>
      </c>
      <c r="K1331" s="1">
        <v>44098</v>
      </c>
      <c r="L1331" s="4" t="s">
        <v>35</v>
      </c>
    </row>
    <row r="1332" spans="1:12" x14ac:dyDescent="0.8">
      <c r="A1332" s="4" t="s">
        <v>17564</v>
      </c>
      <c r="B1332" s="4" t="s">
        <v>17565</v>
      </c>
      <c r="C1332" s="4" t="s">
        <v>23799</v>
      </c>
      <c r="D1332" s="4" t="s">
        <v>24933</v>
      </c>
      <c r="E1332" s="6">
        <v>28</v>
      </c>
      <c r="F1332" s="4" t="s">
        <v>14</v>
      </c>
      <c r="G1332" s="4" t="s">
        <v>17566</v>
      </c>
      <c r="H1332" s="6" t="s">
        <v>17567</v>
      </c>
      <c r="I1332" s="4" t="s">
        <v>529</v>
      </c>
      <c r="J1332" s="4" t="s">
        <v>55</v>
      </c>
      <c r="K1332" s="1">
        <v>44099</v>
      </c>
      <c r="L1332" s="4" t="s">
        <v>35</v>
      </c>
    </row>
    <row r="1333" spans="1:12" x14ac:dyDescent="0.8">
      <c r="A1333" s="4" t="s">
        <v>17913</v>
      </c>
      <c r="B1333" s="4" t="s">
        <v>17914</v>
      </c>
      <c r="C1333" s="4" t="s">
        <v>23872</v>
      </c>
      <c r="D1333" s="4" t="s">
        <v>24850</v>
      </c>
      <c r="E1333" s="6">
        <v>28</v>
      </c>
      <c r="F1333" s="4" t="s">
        <v>14</v>
      </c>
      <c r="G1333" s="4" t="s">
        <v>17915</v>
      </c>
      <c r="H1333" s="6" t="s">
        <v>17916</v>
      </c>
      <c r="I1333" s="4" t="s">
        <v>173</v>
      </c>
      <c r="J1333" s="4" t="s">
        <v>62</v>
      </c>
      <c r="K1333" s="1">
        <v>44102</v>
      </c>
      <c r="L1333" s="4" t="s">
        <v>42</v>
      </c>
    </row>
    <row r="1334" spans="1:12" x14ac:dyDescent="0.8">
      <c r="A1334" s="4" t="s">
        <v>9732</v>
      </c>
      <c r="B1334" s="4" t="s">
        <v>9733</v>
      </c>
      <c r="C1334" s="4" t="s">
        <v>23978</v>
      </c>
      <c r="D1334" s="4" t="s">
        <v>24745</v>
      </c>
      <c r="E1334" s="6">
        <v>28</v>
      </c>
      <c r="F1334" s="4" t="s">
        <v>382</v>
      </c>
      <c r="G1334" s="4" t="s">
        <v>9734</v>
      </c>
      <c r="H1334" s="6" t="s">
        <v>9735</v>
      </c>
      <c r="I1334" s="4" t="s">
        <v>105</v>
      </c>
      <c r="J1334" s="4" t="s">
        <v>48</v>
      </c>
      <c r="K1334" s="1">
        <v>44112</v>
      </c>
      <c r="L1334" s="4" t="s">
        <v>35</v>
      </c>
    </row>
    <row r="1335" spans="1:12" x14ac:dyDescent="0.8">
      <c r="A1335" s="4" t="s">
        <v>3720</v>
      </c>
      <c r="B1335" s="4" t="s">
        <v>3721</v>
      </c>
      <c r="C1335" s="4" t="s">
        <v>23971</v>
      </c>
      <c r="D1335" s="4" t="s">
        <v>24616</v>
      </c>
      <c r="E1335" s="6">
        <v>28</v>
      </c>
      <c r="F1335" s="4" t="s">
        <v>29</v>
      </c>
      <c r="G1335" s="4" t="s">
        <v>3722</v>
      </c>
      <c r="H1335" s="6" t="s">
        <v>3723</v>
      </c>
      <c r="I1335" s="4" t="s">
        <v>54</v>
      </c>
      <c r="J1335" s="4" t="s">
        <v>55</v>
      </c>
      <c r="K1335" s="1">
        <v>44112</v>
      </c>
      <c r="L1335" s="4" t="s">
        <v>35</v>
      </c>
    </row>
    <row r="1336" spans="1:12" x14ac:dyDescent="0.8">
      <c r="A1336" s="4" t="s">
        <v>4895</v>
      </c>
      <c r="B1336" s="4" t="s">
        <v>4896</v>
      </c>
      <c r="C1336" s="4" t="s">
        <v>24105</v>
      </c>
      <c r="D1336" s="4" t="s">
        <v>24441</v>
      </c>
      <c r="E1336" s="6">
        <v>28</v>
      </c>
      <c r="F1336" s="4" t="s">
        <v>14</v>
      </c>
      <c r="G1336" s="4" t="s">
        <v>4897</v>
      </c>
      <c r="H1336" s="6" t="s">
        <v>4898</v>
      </c>
      <c r="I1336" s="4" t="s">
        <v>41</v>
      </c>
      <c r="J1336" s="4" t="s">
        <v>19</v>
      </c>
      <c r="K1336" s="1">
        <v>44122</v>
      </c>
      <c r="L1336" s="4" t="s">
        <v>35</v>
      </c>
    </row>
    <row r="1337" spans="1:12" x14ac:dyDescent="0.8">
      <c r="A1337" s="4" t="s">
        <v>20709</v>
      </c>
      <c r="B1337" s="4" t="s">
        <v>20710</v>
      </c>
      <c r="C1337" s="4" t="s">
        <v>24280</v>
      </c>
      <c r="D1337" s="4" t="s">
        <v>24523</v>
      </c>
      <c r="E1337" s="6">
        <v>28</v>
      </c>
      <c r="F1337" s="4" t="s">
        <v>14</v>
      </c>
      <c r="G1337" s="4" t="s">
        <v>20711</v>
      </c>
      <c r="H1337" s="6">
        <v>8714313094</v>
      </c>
      <c r="I1337" s="4" t="s">
        <v>573</v>
      </c>
      <c r="J1337" s="4" t="s">
        <v>193</v>
      </c>
      <c r="K1337" s="1">
        <v>44131</v>
      </c>
      <c r="L1337" s="4" t="s">
        <v>35</v>
      </c>
    </row>
    <row r="1338" spans="1:12" x14ac:dyDescent="0.8">
      <c r="A1338" s="4" t="s">
        <v>16582</v>
      </c>
      <c r="B1338" s="4" t="s">
        <v>16583</v>
      </c>
      <c r="C1338" s="4" t="s">
        <v>24043</v>
      </c>
      <c r="D1338" s="4" t="s">
        <v>25044</v>
      </c>
      <c r="E1338" s="6">
        <v>28</v>
      </c>
      <c r="F1338" s="4" t="s">
        <v>14</v>
      </c>
      <c r="G1338" s="4" t="s">
        <v>16584</v>
      </c>
      <c r="H1338" s="6" t="s">
        <v>16585</v>
      </c>
      <c r="I1338" s="4" t="s">
        <v>730</v>
      </c>
      <c r="J1338" s="4" t="s">
        <v>62</v>
      </c>
      <c r="K1338" s="1">
        <v>44140</v>
      </c>
      <c r="L1338" s="4" t="s">
        <v>42</v>
      </c>
    </row>
    <row r="1339" spans="1:12" x14ac:dyDescent="0.8">
      <c r="A1339" s="4" t="s">
        <v>9862</v>
      </c>
      <c r="B1339" s="4" t="s">
        <v>7934</v>
      </c>
      <c r="C1339" s="4" t="s">
        <v>24039</v>
      </c>
      <c r="D1339" s="4" t="s">
        <v>24847</v>
      </c>
      <c r="E1339" s="6">
        <v>28</v>
      </c>
      <c r="F1339" s="4" t="s">
        <v>29</v>
      </c>
      <c r="G1339" s="4" t="s">
        <v>9863</v>
      </c>
      <c r="H1339" s="6" t="s">
        <v>9864</v>
      </c>
      <c r="I1339" s="4" t="s">
        <v>529</v>
      </c>
      <c r="J1339" s="4" t="s">
        <v>55</v>
      </c>
      <c r="K1339" s="1">
        <v>44158</v>
      </c>
      <c r="L1339" s="4" t="s">
        <v>35</v>
      </c>
    </row>
    <row r="1340" spans="1:12" x14ac:dyDescent="0.8">
      <c r="A1340" s="4" t="s">
        <v>4954</v>
      </c>
      <c r="B1340" s="4" t="s">
        <v>4955</v>
      </c>
      <c r="C1340" s="4" t="s">
        <v>24013</v>
      </c>
      <c r="D1340" s="4" t="s">
        <v>24796</v>
      </c>
      <c r="E1340" s="6">
        <v>28</v>
      </c>
      <c r="F1340" s="4" t="s">
        <v>14</v>
      </c>
      <c r="G1340" s="4" t="s">
        <v>4956</v>
      </c>
      <c r="H1340" s="6" t="s">
        <v>4957</v>
      </c>
      <c r="I1340" s="4" t="s">
        <v>291</v>
      </c>
      <c r="J1340" s="4" t="s">
        <v>92</v>
      </c>
      <c r="K1340" s="1">
        <v>44176</v>
      </c>
      <c r="L1340" s="4" t="s">
        <v>35</v>
      </c>
    </row>
    <row r="1341" spans="1:12" x14ac:dyDescent="0.8">
      <c r="A1341" s="4" t="s">
        <v>21165</v>
      </c>
      <c r="B1341" s="4" t="s">
        <v>21166</v>
      </c>
      <c r="C1341" s="4" t="s">
        <v>23832</v>
      </c>
      <c r="D1341" s="4" t="s">
        <v>24460</v>
      </c>
      <c r="E1341" s="6">
        <v>28</v>
      </c>
      <c r="F1341" s="4" t="s">
        <v>29</v>
      </c>
      <c r="G1341" s="4" t="s">
        <v>21167</v>
      </c>
      <c r="H1341" s="6">
        <v>4057119048</v>
      </c>
      <c r="I1341" s="4" t="s">
        <v>291</v>
      </c>
      <c r="J1341" s="4" t="s">
        <v>92</v>
      </c>
      <c r="K1341" s="1">
        <v>44183</v>
      </c>
      <c r="L1341" s="4" t="s">
        <v>35</v>
      </c>
    </row>
    <row r="1342" spans="1:12" x14ac:dyDescent="0.8">
      <c r="A1342" s="4" t="s">
        <v>18289</v>
      </c>
      <c r="B1342" s="4" t="s">
        <v>18290</v>
      </c>
      <c r="C1342" s="4" t="s">
        <v>23848</v>
      </c>
      <c r="D1342" s="4" t="s">
        <v>24449</v>
      </c>
      <c r="E1342" s="6">
        <v>28</v>
      </c>
      <c r="F1342" s="4" t="s">
        <v>14</v>
      </c>
      <c r="G1342" s="4" t="s">
        <v>18291</v>
      </c>
      <c r="H1342" s="6" t="s">
        <v>18292</v>
      </c>
      <c r="I1342" s="4" t="s">
        <v>303</v>
      </c>
      <c r="J1342" s="4" t="s">
        <v>221</v>
      </c>
      <c r="K1342" s="1">
        <v>44197</v>
      </c>
      <c r="L1342" s="4" t="s">
        <v>42</v>
      </c>
    </row>
    <row r="1343" spans="1:12" x14ac:dyDescent="0.8">
      <c r="A1343" s="4" t="s">
        <v>11709</v>
      </c>
      <c r="B1343" s="4" t="s">
        <v>11710</v>
      </c>
      <c r="C1343" s="4" t="s">
        <v>23833</v>
      </c>
      <c r="D1343" s="4" t="s">
        <v>24737</v>
      </c>
      <c r="E1343" s="6">
        <v>28</v>
      </c>
      <c r="F1343" s="4" t="s">
        <v>14</v>
      </c>
      <c r="G1343" s="4" t="s">
        <v>11711</v>
      </c>
      <c r="H1343" s="6">
        <f>1-604-733-2644</f>
        <v>-3980</v>
      </c>
      <c r="I1343" s="4" t="s">
        <v>249</v>
      </c>
      <c r="J1343" s="4" t="s">
        <v>55</v>
      </c>
      <c r="K1343" s="1">
        <v>44240</v>
      </c>
      <c r="L1343" s="4" t="s">
        <v>35</v>
      </c>
    </row>
    <row r="1344" spans="1:12" x14ac:dyDescent="0.8">
      <c r="A1344" s="4" t="s">
        <v>7216</v>
      </c>
      <c r="B1344" s="4" t="s">
        <v>7217</v>
      </c>
      <c r="C1344" s="4" t="s">
        <v>23841</v>
      </c>
      <c r="D1344" s="4" t="s">
        <v>24626</v>
      </c>
      <c r="E1344" s="6">
        <v>28</v>
      </c>
      <c r="F1344" s="4" t="s">
        <v>14</v>
      </c>
      <c r="G1344" s="4" t="s">
        <v>7218</v>
      </c>
      <c r="H1344" s="6" t="s">
        <v>7219</v>
      </c>
      <c r="I1344" s="4" t="s">
        <v>179</v>
      </c>
      <c r="J1344" s="4" t="s">
        <v>180</v>
      </c>
      <c r="K1344" s="1">
        <v>44244</v>
      </c>
      <c r="L1344" s="4" t="s">
        <v>35</v>
      </c>
    </row>
    <row r="1345" spans="1:12" x14ac:dyDescent="0.8">
      <c r="A1345" s="4" t="s">
        <v>22176</v>
      </c>
      <c r="B1345" s="4" t="s">
        <v>22177</v>
      </c>
      <c r="C1345" s="4" t="s">
        <v>24047</v>
      </c>
      <c r="D1345" s="4" t="s">
        <v>24581</v>
      </c>
      <c r="E1345" s="6">
        <v>28</v>
      </c>
      <c r="F1345" s="4" t="s">
        <v>29</v>
      </c>
      <c r="G1345" s="4" t="s">
        <v>22178</v>
      </c>
      <c r="H1345" s="6" t="s">
        <v>22179</v>
      </c>
      <c r="I1345" s="4" t="s">
        <v>220</v>
      </c>
      <c r="J1345" s="4" t="s">
        <v>221</v>
      </c>
      <c r="K1345" s="1">
        <v>44247</v>
      </c>
      <c r="L1345" s="4" t="s">
        <v>35</v>
      </c>
    </row>
    <row r="1346" spans="1:12" x14ac:dyDescent="0.8">
      <c r="A1346" s="4" t="s">
        <v>7539</v>
      </c>
      <c r="B1346" s="4" t="s">
        <v>7540</v>
      </c>
      <c r="C1346" s="4" t="s">
        <v>24004</v>
      </c>
      <c r="D1346" s="4" t="s">
        <v>24751</v>
      </c>
      <c r="E1346" s="6">
        <v>28</v>
      </c>
      <c r="F1346" s="4" t="s">
        <v>29</v>
      </c>
      <c r="G1346" s="4" t="s">
        <v>7541</v>
      </c>
      <c r="H1346" s="6">
        <v>9272864995</v>
      </c>
      <c r="I1346" s="4" t="s">
        <v>137</v>
      </c>
      <c r="J1346" s="4" t="s">
        <v>138</v>
      </c>
      <c r="K1346" s="1">
        <v>44253</v>
      </c>
      <c r="L1346" s="4" t="s">
        <v>42</v>
      </c>
    </row>
    <row r="1347" spans="1:12" x14ac:dyDescent="0.8">
      <c r="A1347" s="4" t="s">
        <v>3999</v>
      </c>
      <c r="B1347" s="4" t="s">
        <v>4000</v>
      </c>
      <c r="C1347" s="4" t="s">
        <v>24024</v>
      </c>
      <c r="D1347" s="4" t="s">
        <v>24539</v>
      </c>
      <c r="E1347" s="6">
        <v>28</v>
      </c>
      <c r="F1347" s="4" t="s">
        <v>14</v>
      </c>
      <c r="G1347" s="4" t="s">
        <v>4001</v>
      </c>
      <c r="H1347" s="6" t="s">
        <v>4002</v>
      </c>
      <c r="I1347" s="4" t="s">
        <v>80</v>
      </c>
      <c r="J1347" s="4" t="s">
        <v>74</v>
      </c>
      <c r="K1347" s="1">
        <v>44257</v>
      </c>
      <c r="L1347" s="4" t="s">
        <v>35</v>
      </c>
    </row>
    <row r="1348" spans="1:12" x14ac:dyDescent="0.8">
      <c r="A1348" s="4" t="s">
        <v>14134</v>
      </c>
      <c r="B1348" s="4" t="s">
        <v>14135</v>
      </c>
      <c r="C1348" s="4" t="s">
        <v>23780</v>
      </c>
      <c r="D1348" s="4" t="s">
        <v>24347</v>
      </c>
      <c r="E1348" s="6">
        <v>28</v>
      </c>
      <c r="F1348" s="4" t="s">
        <v>29</v>
      </c>
      <c r="G1348" s="4" t="s">
        <v>14136</v>
      </c>
      <c r="I1348" s="4" t="s">
        <v>186</v>
      </c>
      <c r="J1348" s="4" t="s">
        <v>74</v>
      </c>
      <c r="K1348" s="1">
        <v>44263</v>
      </c>
      <c r="L1348" s="4" t="s">
        <v>35</v>
      </c>
    </row>
    <row r="1349" spans="1:12" x14ac:dyDescent="0.8">
      <c r="A1349" s="4" t="s">
        <v>4147</v>
      </c>
      <c r="B1349" s="4" t="s">
        <v>4148</v>
      </c>
      <c r="C1349" s="4" t="s">
        <v>23872</v>
      </c>
      <c r="D1349" s="4" t="s">
        <v>24744</v>
      </c>
      <c r="E1349" s="6">
        <v>28</v>
      </c>
      <c r="F1349" s="4" t="s">
        <v>14</v>
      </c>
      <c r="G1349" s="4" t="s">
        <v>4149</v>
      </c>
      <c r="H1349" s="6" t="s">
        <v>4150</v>
      </c>
      <c r="I1349" s="4" t="s">
        <v>270</v>
      </c>
      <c r="J1349" s="4" t="s">
        <v>19</v>
      </c>
      <c r="K1349" s="1">
        <v>44265</v>
      </c>
      <c r="L1349" s="4" t="s">
        <v>42</v>
      </c>
    </row>
    <row r="1350" spans="1:12" x14ac:dyDescent="0.8">
      <c r="A1350" s="4" t="s">
        <v>13188</v>
      </c>
      <c r="B1350" s="4" t="s">
        <v>13189</v>
      </c>
      <c r="C1350" s="4" t="s">
        <v>24266</v>
      </c>
      <c r="D1350" s="4" t="s">
        <v>24427</v>
      </c>
      <c r="E1350" s="6">
        <v>28</v>
      </c>
      <c r="F1350" s="4" t="s">
        <v>29</v>
      </c>
      <c r="G1350" s="4" t="s">
        <v>13190</v>
      </c>
      <c r="H1350" s="6" t="s">
        <v>13191</v>
      </c>
      <c r="I1350" s="4" t="s">
        <v>285</v>
      </c>
      <c r="J1350" s="4" t="s">
        <v>193</v>
      </c>
      <c r="K1350" s="1">
        <v>44275</v>
      </c>
      <c r="L1350" s="4" t="s">
        <v>42</v>
      </c>
    </row>
    <row r="1351" spans="1:12" x14ac:dyDescent="0.8">
      <c r="A1351" s="4" t="s">
        <v>13028</v>
      </c>
      <c r="B1351" s="4" t="s">
        <v>13029</v>
      </c>
      <c r="C1351" s="4" t="s">
        <v>24227</v>
      </c>
      <c r="D1351" s="4" t="s">
        <v>24745</v>
      </c>
      <c r="E1351" s="6">
        <v>28</v>
      </c>
      <c r="F1351" s="4" t="s">
        <v>29</v>
      </c>
      <c r="G1351" s="4" t="s">
        <v>13030</v>
      </c>
      <c r="H1351" s="6" t="s">
        <v>13031</v>
      </c>
      <c r="I1351" s="4" t="s">
        <v>25</v>
      </c>
      <c r="J1351" s="4" t="s">
        <v>19</v>
      </c>
      <c r="K1351" s="1">
        <v>44279</v>
      </c>
      <c r="L1351" s="4" t="s">
        <v>35</v>
      </c>
    </row>
    <row r="1352" spans="1:12" x14ac:dyDescent="0.8">
      <c r="A1352" s="4" t="s">
        <v>10072</v>
      </c>
      <c r="B1352" s="4" t="s">
        <v>10073</v>
      </c>
      <c r="C1352" s="4" t="s">
        <v>23915</v>
      </c>
      <c r="D1352" s="4" t="s">
        <v>24975</v>
      </c>
      <c r="E1352" s="6">
        <v>28</v>
      </c>
      <c r="F1352" s="4" t="s">
        <v>29</v>
      </c>
      <c r="G1352" s="4" t="s">
        <v>10074</v>
      </c>
      <c r="H1352" s="6" t="s">
        <v>10075</v>
      </c>
      <c r="I1352" s="4" t="s">
        <v>573</v>
      </c>
      <c r="J1352" s="4" t="s">
        <v>193</v>
      </c>
      <c r="K1352" s="1">
        <v>44286</v>
      </c>
      <c r="L1352" s="4" t="s">
        <v>35</v>
      </c>
    </row>
    <row r="1353" spans="1:12" x14ac:dyDescent="0.8">
      <c r="A1353" s="4" t="s">
        <v>5942</v>
      </c>
      <c r="B1353" s="4" t="s">
        <v>5943</v>
      </c>
      <c r="C1353" s="4" t="s">
        <v>24142</v>
      </c>
      <c r="D1353" s="4" t="s">
        <v>24513</v>
      </c>
      <c r="E1353" s="6">
        <v>28</v>
      </c>
      <c r="F1353" s="4" t="s">
        <v>29</v>
      </c>
      <c r="G1353" s="4" t="s">
        <v>5944</v>
      </c>
      <c r="H1353" s="6">
        <v>9043218674</v>
      </c>
      <c r="I1353" s="4" t="s">
        <v>260</v>
      </c>
      <c r="J1353" s="4" t="s">
        <v>113</v>
      </c>
      <c r="K1353" s="1">
        <v>44365</v>
      </c>
      <c r="L1353" s="4" t="s">
        <v>26</v>
      </c>
    </row>
    <row r="1354" spans="1:12" x14ac:dyDescent="0.8">
      <c r="A1354" s="4" t="s">
        <v>7172</v>
      </c>
      <c r="B1354" s="4" t="s">
        <v>7173</v>
      </c>
      <c r="C1354" s="4" t="s">
        <v>24171</v>
      </c>
      <c r="D1354" s="4" t="s">
        <v>24515</v>
      </c>
      <c r="E1354" s="6">
        <v>28</v>
      </c>
      <c r="F1354" s="4" t="s">
        <v>14</v>
      </c>
      <c r="G1354" s="4" t="s">
        <v>7174</v>
      </c>
      <c r="H1354" s="6" t="s">
        <v>7175</v>
      </c>
      <c r="I1354" s="4" t="s">
        <v>33</v>
      </c>
      <c r="J1354" s="4" t="s">
        <v>34</v>
      </c>
      <c r="K1354" s="1">
        <v>44409</v>
      </c>
      <c r="L1354" s="4" t="s">
        <v>42</v>
      </c>
    </row>
    <row r="1355" spans="1:12" x14ac:dyDescent="0.8">
      <c r="A1355" s="4" t="s">
        <v>19988</v>
      </c>
      <c r="B1355" s="4" t="s">
        <v>19989</v>
      </c>
      <c r="C1355" s="4" t="s">
        <v>24062</v>
      </c>
      <c r="D1355" s="4" t="s">
        <v>24508</v>
      </c>
      <c r="E1355" s="6">
        <v>28</v>
      </c>
      <c r="F1355" s="4" t="s">
        <v>29</v>
      </c>
      <c r="G1355" s="4" t="s">
        <v>19990</v>
      </c>
      <c r="H1355" s="6" t="s">
        <v>19991</v>
      </c>
      <c r="I1355" s="4" t="s">
        <v>80</v>
      </c>
      <c r="J1355" s="4" t="s">
        <v>74</v>
      </c>
      <c r="K1355" s="1">
        <v>44423</v>
      </c>
      <c r="L1355" s="4" t="s">
        <v>35</v>
      </c>
    </row>
    <row r="1356" spans="1:12" x14ac:dyDescent="0.8">
      <c r="A1356" s="4" t="s">
        <v>15942</v>
      </c>
      <c r="B1356" s="4" t="s">
        <v>15943</v>
      </c>
      <c r="C1356" s="4" t="s">
        <v>23746</v>
      </c>
      <c r="D1356" s="4" t="s">
        <v>24690</v>
      </c>
      <c r="E1356" s="6">
        <v>28</v>
      </c>
      <c r="F1356" s="4" t="s">
        <v>14</v>
      </c>
      <c r="G1356" s="4" t="s">
        <v>15944</v>
      </c>
      <c r="H1356" s="6" t="s">
        <v>15945</v>
      </c>
      <c r="I1356" s="4" t="s">
        <v>1383</v>
      </c>
      <c r="J1356" s="4" t="s">
        <v>92</v>
      </c>
      <c r="K1356" s="1">
        <v>44424</v>
      </c>
      <c r="L1356" s="4" t="s">
        <v>35</v>
      </c>
    </row>
    <row r="1357" spans="1:12" x14ac:dyDescent="0.8">
      <c r="A1357" s="4" t="s">
        <v>5107</v>
      </c>
      <c r="B1357" s="4" t="s">
        <v>5108</v>
      </c>
      <c r="C1357" s="4" t="s">
        <v>23962</v>
      </c>
      <c r="D1357" s="4" t="s">
        <v>24801</v>
      </c>
      <c r="E1357" s="6">
        <v>28</v>
      </c>
      <c r="F1357" s="4" t="s">
        <v>29</v>
      </c>
      <c r="G1357" s="4" t="s">
        <v>5109</v>
      </c>
      <c r="I1357" s="4" t="s">
        <v>18</v>
      </c>
      <c r="J1357" s="4" t="s">
        <v>19</v>
      </c>
      <c r="K1357" s="1">
        <v>44456</v>
      </c>
      <c r="L1357" s="4" t="s">
        <v>35</v>
      </c>
    </row>
    <row r="1358" spans="1:12" x14ac:dyDescent="0.8">
      <c r="A1358" s="4" t="s">
        <v>14424</v>
      </c>
      <c r="B1358" s="4" t="s">
        <v>14425</v>
      </c>
      <c r="C1358" s="4" t="s">
        <v>23831</v>
      </c>
      <c r="D1358" s="4" t="s">
        <v>24428</v>
      </c>
      <c r="E1358" s="6">
        <v>28</v>
      </c>
      <c r="F1358" s="4" t="s">
        <v>14</v>
      </c>
      <c r="G1358" s="4" t="s">
        <v>14426</v>
      </c>
      <c r="H1358" s="6" t="s">
        <v>14427</v>
      </c>
      <c r="I1358" s="4" t="s">
        <v>1209</v>
      </c>
      <c r="J1358" s="4" t="s">
        <v>92</v>
      </c>
      <c r="K1358" s="1">
        <v>44461</v>
      </c>
      <c r="L1358" s="4" t="s">
        <v>35</v>
      </c>
    </row>
    <row r="1359" spans="1:12" x14ac:dyDescent="0.8">
      <c r="A1359" s="4" t="s">
        <v>9756</v>
      </c>
      <c r="B1359" s="4" t="s">
        <v>9757</v>
      </c>
      <c r="C1359" s="4" t="s">
        <v>23822</v>
      </c>
      <c r="D1359" s="4" t="s">
        <v>24691</v>
      </c>
      <c r="E1359" s="6">
        <v>28</v>
      </c>
      <c r="F1359" s="4" t="s">
        <v>382</v>
      </c>
      <c r="G1359" s="4" t="s">
        <v>9758</v>
      </c>
      <c r="H1359" s="6" t="s">
        <v>9759</v>
      </c>
      <c r="I1359" s="4" t="s">
        <v>573</v>
      </c>
      <c r="J1359" s="4" t="s">
        <v>193</v>
      </c>
      <c r="K1359" s="1">
        <v>44485</v>
      </c>
      <c r="L1359" s="4" t="s">
        <v>35</v>
      </c>
    </row>
    <row r="1360" spans="1:12" x14ac:dyDescent="0.8">
      <c r="A1360" s="4" t="s">
        <v>2930</v>
      </c>
      <c r="B1360" s="4" t="s">
        <v>2931</v>
      </c>
      <c r="C1360" s="4" t="s">
        <v>23892</v>
      </c>
      <c r="D1360" s="4" t="s">
        <v>24394</v>
      </c>
      <c r="E1360" s="6">
        <v>28</v>
      </c>
      <c r="F1360" s="4" t="s">
        <v>29</v>
      </c>
      <c r="G1360" s="4" t="s">
        <v>2932</v>
      </c>
      <c r="H1360" s="6" t="s">
        <v>2933</v>
      </c>
      <c r="I1360" s="4" t="s">
        <v>54</v>
      </c>
      <c r="J1360" s="4" t="s">
        <v>55</v>
      </c>
      <c r="K1360" s="1">
        <v>44485</v>
      </c>
      <c r="L1360" s="4" t="s">
        <v>26</v>
      </c>
    </row>
    <row r="1361" spans="1:12" x14ac:dyDescent="0.8">
      <c r="A1361" s="4" t="s">
        <v>3072</v>
      </c>
      <c r="B1361" s="4" t="s">
        <v>3073</v>
      </c>
      <c r="C1361" s="4" t="s">
        <v>23791</v>
      </c>
      <c r="D1361" s="4" t="s">
        <v>24510</v>
      </c>
      <c r="E1361" s="6">
        <v>28</v>
      </c>
      <c r="F1361" s="4" t="s">
        <v>29</v>
      </c>
      <c r="G1361" s="4" t="s">
        <v>3074</v>
      </c>
      <c r="H1361" s="6" t="s">
        <v>3075</v>
      </c>
      <c r="I1361" s="4" t="s">
        <v>558</v>
      </c>
      <c r="J1361" s="4" t="s">
        <v>55</v>
      </c>
      <c r="K1361" s="1">
        <v>44490</v>
      </c>
      <c r="L1361" s="4" t="s">
        <v>35</v>
      </c>
    </row>
    <row r="1362" spans="1:12" x14ac:dyDescent="0.8">
      <c r="A1362" s="4" t="s">
        <v>4034</v>
      </c>
      <c r="B1362" s="4" t="s">
        <v>4035</v>
      </c>
      <c r="C1362" s="4" t="s">
        <v>23843</v>
      </c>
      <c r="D1362" s="4" t="s">
        <v>24739</v>
      </c>
      <c r="E1362" s="6">
        <v>28</v>
      </c>
      <c r="F1362" s="4" t="s">
        <v>14</v>
      </c>
      <c r="G1362" s="4" t="s">
        <v>4036</v>
      </c>
      <c r="H1362" s="6" t="s">
        <v>4037</v>
      </c>
      <c r="I1362" s="4" t="s">
        <v>510</v>
      </c>
      <c r="J1362" s="4" t="s">
        <v>126</v>
      </c>
      <c r="K1362" s="1">
        <v>44500</v>
      </c>
      <c r="L1362" s="4" t="s">
        <v>35</v>
      </c>
    </row>
    <row r="1363" spans="1:12" x14ac:dyDescent="0.8">
      <c r="A1363" s="4" t="s">
        <v>3571</v>
      </c>
      <c r="B1363" s="4" t="s">
        <v>3572</v>
      </c>
      <c r="C1363" s="4" t="s">
        <v>24049</v>
      </c>
      <c r="D1363" s="4" t="s">
        <v>24331</v>
      </c>
      <c r="E1363" s="6">
        <v>28</v>
      </c>
      <c r="F1363" s="4" t="s">
        <v>14</v>
      </c>
      <c r="G1363" s="4" t="s">
        <v>3573</v>
      </c>
      <c r="H1363" s="6" t="s">
        <v>3574</v>
      </c>
      <c r="I1363" s="4" t="s">
        <v>309</v>
      </c>
      <c r="J1363" s="4" t="s">
        <v>74</v>
      </c>
      <c r="K1363" s="1">
        <v>44502</v>
      </c>
      <c r="L1363" s="4" t="s">
        <v>35</v>
      </c>
    </row>
    <row r="1364" spans="1:12" x14ac:dyDescent="0.8">
      <c r="A1364" s="4" t="s">
        <v>14111</v>
      </c>
      <c r="B1364" s="4" t="s">
        <v>14112</v>
      </c>
      <c r="C1364" s="4" t="s">
        <v>24048</v>
      </c>
      <c r="D1364" s="4" t="s">
        <v>24962</v>
      </c>
      <c r="E1364" s="6">
        <v>28</v>
      </c>
      <c r="F1364" s="4" t="s">
        <v>382</v>
      </c>
      <c r="G1364" s="4" t="s">
        <v>14113</v>
      </c>
      <c r="H1364" s="6" t="s">
        <v>14114</v>
      </c>
      <c r="I1364" s="4" t="s">
        <v>730</v>
      </c>
      <c r="J1364" s="4" t="s">
        <v>62</v>
      </c>
      <c r="K1364" s="1">
        <v>44513</v>
      </c>
      <c r="L1364" s="4" t="s">
        <v>35</v>
      </c>
    </row>
    <row r="1365" spans="1:12" x14ac:dyDescent="0.8">
      <c r="A1365" s="4" t="s">
        <v>3258</v>
      </c>
      <c r="B1365" s="4" t="s">
        <v>3259</v>
      </c>
      <c r="C1365" s="4" t="s">
        <v>23798</v>
      </c>
      <c r="D1365" s="4" t="s">
        <v>24335</v>
      </c>
      <c r="E1365" s="6">
        <v>28</v>
      </c>
      <c r="F1365" s="4" t="s">
        <v>29</v>
      </c>
      <c r="G1365" s="4" t="s">
        <v>3260</v>
      </c>
      <c r="H1365" s="6">
        <v>5454025896</v>
      </c>
      <c r="I1365" s="4" t="s">
        <v>529</v>
      </c>
      <c r="J1365" s="4" t="s">
        <v>55</v>
      </c>
      <c r="K1365" s="1">
        <v>44522</v>
      </c>
      <c r="L1365" s="4" t="s">
        <v>42</v>
      </c>
    </row>
    <row r="1366" spans="1:12" x14ac:dyDescent="0.8">
      <c r="A1366" s="4" t="s">
        <v>10191</v>
      </c>
      <c r="B1366" s="4" t="s">
        <v>10192</v>
      </c>
      <c r="C1366" s="4" t="s">
        <v>23783</v>
      </c>
      <c r="D1366" s="4" t="s">
        <v>24507</v>
      </c>
      <c r="E1366" s="6">
        <v>28</v>
      </c>
      <c r="F1366" s="4" t="s">
        <v>29</v>
      </c>
      <c r="G1366" s="4" t="s">
        <v>10193</v>
      </c>
      <c r="H1366" s="6">
        <f>1-423-869-6493</f>
        <v>-7784</v>
      </c>
      <c r="I1366" s="4" t="s">
        <v>309</v>
      </c>
      <c r="J1366" s="4" t="s">
        <v>74</v>
      </c>
      <c r="K1366" s="1">
        <v>44524</v>
      </c>
      <c r="L1366" s="4" t="s">
        <v>35</v>
      </c>
    </row>
    <row r="1367" spans="1:12" x14ac:dyDescent="0.8">
      <c r="A1367" s="4" t="s">
        <v>4137</v>
      </c>
      <c r="B1367" s="4" t="s">
        <v>4138</v>
      </c>
      <c r="C1367" s="4" t="s">
        <v>23740</v>
      </c>
      <c r="D1367" s="4" t="s">
        <v>24347</v>
      </c>
      <c r="E1367" s="6">
        <v>28</v>
      </c>
      <c r="F1367" s="4" t="s">
        <v>14</v>
      </c>
      <c r="G1367" s="4" t="s">
        <v>4139</v>
      </c>
      <c r="H1367" s="6" t="s">
        <v>4140</v>
      </c>
      <c r="I1367" s="4" t="s">
        <v>409</v>
      </c>
      <c r="J1367" s="4" t="s">
        <v>34</v>
      </c>
      <c r="K1367" s="1">
        <v>44541</v>
      </c>
      <c r="L1367" s="4" t="s">
        <v>26</v>
      </c>
    </row>
    <row r="1368" spans="1:12" x14ac:dyDescent="0.8">
      <c r="A1368" s="4" t="s">
        <v>16430</v>
      </c>
      <c r="B1368" s="4" t="s">
        <v>16431</v>
      </c>
      <c r="C1368" s="4" t="s">
        <v>24056</v>
      </c>
      <c r="D1368" s="4" t="s">
        <v>24457</v>
      </c>
      <c r="E1368" s="6">
        <v>28</v>
      </c>
      <c r="F1368" s="4" t="s">
        <v>29</v>
      </c>
      <c r="G1368" s="4" t="s">
        <v>16432</v>
      </c>
      <c r="H1368" s="6" t="s">
        <v>16433</v>
      </c>
      <c r="I1368" s="4" t="s">
        <v>1383</v>
      </c>
      <c r="J1368" s="4" t="s">
        <v>92</v>
      </c>
      <c r="K1368" s="1">
        <v>44551</v>
      </c>
      <c r="L1368" s="4" t="s">
        <v>35</v>
      </c>
    </row>
    <row r="1369" spans="1:12" x14ac:dyDescent="0.8">
      <c r="A1369" s="4" t="s">
        <v>6956</v>
      </c>
      <c r="B1369" s="4" t="s">
        <v>6957</v>
      </c>
      <c r="C1369" s="4" t="s">
        <v>23749</v>
      </c>
      <c r="D1369" s="4" t="s">
        <v>24891</v>
      </c>
      <c r="E1369" s="6">
        <v>28</v>
      </c>
      <c r="F1369" s="4" t="s">
        <v>14</v>
      </c>
      <c r="G1369" s="4" t="s">
        <v>6958</v>
      </c>
      <c r="H1369" s="6" t="s">
        <v>6959</v>
      </c>
      <c r="I1369" s="4" t="s">
        <v>573</v>
      </c>
      <c r="J1369" s="4" t="s">
        <v>193</v>
      </c>
      <c r="K1369" s="1">
        <v>44562</v>
      </c>
      <c r="L1369" s="4" t="s">
        <v>42</v>
      </c>
    </row>
    <row r="1370" spans="1:12" x14ac:dyDescent="0.8">
      <c r="A1370" s="4" t="s">
        <v>2552</v>
      </c>
      <c r="B1370" s="4" t="s">
        <v>2553</v>
      </c>
      <c r="C1370" s="4" t="s">
        <v>23997</v>
      </c>
      <c r="D1370" s="4" t="s">
        <v>24624</v>
      </c>
      <c r="E1370" s="6">
        <v>28</v>
      </c>
      <c r="F1370" s="4" t="s">
        <v>29</v>
      </c>
      <c r="G1370" s="4" t="s">
        <v>2554</v>
      </c>
      <c r="H1370" s="6">
        <v>2906144734</v>
      </c>
      <c r="I1370" s="4" t="s">
        <v>249</v>
      </c>
      <c r="J1370" s="4" t="s">
        <v>55</v>
      </c>
      <c r="K1370" s="1">
        <v>44608</v>
      </c>
      <c r="L1370" s="4" t="s">
        <v>35</v>
      </c>
    </row>
    <row r="1371" spans="1:12" x14ac:dyDescent="0.8">
      <c r="A1371" s="4" t="s">
        <v>3243</v>
      </c>
      <c r="B1371" s="4" t="s">
        <v>3244</v>
      </c>
      <c r="C1371" s="4" t="s">
        <v>23871</v>
      </c>
      <c r="D1371" s="4" t="s">
        <v>24626</v>
      </c>
      <c r="E1371" s="6">
        <v>28</v>
      </c>
      <c r="F1371" s="4" t="s">
        <v>29</v>
      </c>
      <c r="G1371" s="4" t="s">
        <v>3245</v>
      </c>
      <c r="H1371" s="6" t="s">
        <v>3246</v>
      </c>
      <c r="I1371" s="4" t="s">
        <v>285</v>
      </c>
      <c r="J1371" s="4" t="s">
        <v>193</v>
      </c>
      <c r="K1371" s="1">
        <v>44628</v>
      </c>
      <c r="L1371" s="4" t="s">
        <v>42</v>
      </c>
    </row>
    <row r="1372" spans="1:12" x14ac:dyDescent="0.8">
      <c r="A1372" s="4" t="s">
        <v>3491</v>
      </c>
      <c r="B1372" s="4" t="s">
        <v>3492</v>
      </c>
      <c r="C1372" s="4" t="s">
        <v>23749</v>
      </c>
      <c r="D1372" s="4" t="s">
        <v>24435</v>
      </c>
      <c r="E1372" s="6">
        <v>28</v>
      </c>
      <c r="F1372" s="4" t="s">
        <v>14</v>
      </c>
      <c r="G1372" s="4" t="s">
        <v>3493</v>
      </c>
      <c r="H1372" s="6" t="s">
        <v>3494</v>
      </c>
      <c r="I1372" s="4" t="s">
        <v>119</v>
      </c>
      <c r="J1372" s="4" t="s">
        <v>55</v>
      </c>
      <c r="K1372" s="1">
        <v>44638</v>
      </c>
      <c r="L1372" s="4" t="s">
        <v>42</v>
      </c>
    </row>
    <row r="1373" spans="1:12" x14ac:dyDescent="0.8">
      <c r="A1373" s="4" t="s">
        <v>15304</v>
      </c>
      <c r="B1373" s="4" t="s">
        <v>15305</v>
      </c>
      <c r="C1373" s="4" t="s">
        <v>24024</v>
      </c>
      <c r="D1373" s="4" t="s">
        <v>24845</v>
      </c>
      <c r="E1373" s="6">
        <v>28</v>
      </c>
      <c r="F1373" s="4" t="s">
        <v>14</v>
      </c>
      <c r="G1373" s="4" t="s">
        <v>15306</v>
      </c>
      <c r="H1373" s="6" t="s">
        <v>15307</v>
      </c>
      <c r="I1373" s="4" t="s">
        <v>285</v>
      </c>
      <c r="J1373" s="4" t="s">
        <v>193</v>
      </c>
      <c r="K1373" s="1">
        <v>44643</v>
      </c>
      <c r="L1373" s="4" t="s">
        <v>35</v>
      </c>
    </row>
    <row r="1374" spans="1:12" x14ac:dyDescent="0.8">
      <c r="A1374" s="4" t="s">
        <v>22088</v>
      </c>
      <c r="B1374" s="4" t="s">
        <v>22089</v>
      </c>
      <c r="C1374" s="4" t="s">
        <v>23872</v>
      </c>
      <c r="D1374" s="4" t="s">
        <v>24143</v>
      </c>
      <c r="E1374" s="6">
        <v>28</v>
      </c>
      <c r="F1374" s="4" t="s">
        <v>14</v>
      </c>
      <c r="G1374" s="4" t="s">
        <v>22090</v>
      </c>
      <c r="H1374" s="6" t="s">
        <v>22091</v>
      </c>
      <c r="I1374" s="4" t="s">
        <v>578</v>
      </c>
      <c r="J1374" s="4" t="s">
        <v>113</v>
      </c>
      <c r="K1374" s="1">
        <v>44652</v>
      </c>
      <c r="L1374" s="4" t="s">
        <v>35</v>
      </c>
    </row>
    <row r="1375" spans="1:12" x14ac:dyDescent="0.8">
      <c r="A1375" s="4" t="s">
        <v>5974</v>
      </c>
      <c r="B1375" s="4" t="s">
        <v>5975</v>
      </c>
      <c r="C1375" s="4" t="s">
        <v>23998</v>
      </c>
      <c r="D1375" s="4" t="s">
        <v>24843</v>
      </c>
      <c r="E1375" s="6">
        <v>28</v>
      </c>
      <c r="F1375" s="4" t="s">
        <v>14</v>
      </c>
      <c r="G1375" s="4" t="s">
        <v>5976</v>
      </c>
      <c r="H1375" s="6" t="s">
        <v>5977</v>
      </c>
      <c r="I1375" s="4" t="s">
        <v>285</v>
      </c>
      <c r="J1375" s="4" t="s">
        <v>193</v>
      </c>
      <c r="K1375" s="1">
        <v>44654</v>
      </c>
      <c r="L1375" s="4" t="s">
        <v>42</v>
      </c>
    </row>
    <row r="1376" spans="1:12" x14ac:dyDescent="0.8">
      <c r="A1376" s="4" t="s">
        <v>19846</v>
      </c>
      <c r="B1376" s="4" t="s">
        <v>19847</v>
      </c>
      <c r="C1376" s="4" t="s">
        <v>23752</v>
      </c>
      <c r="D1376" s="4" t="s">
        <v>24376</v>
      </c>
      <c r="E1376" s="6">
        <v>28</v>
      </c>
      <c r="F1376" s="4" t="s">
        <v>14</v>
      </c>
      <c r="G1376" s="4" t="s">
        <v>19848</v>
      </c>
      <c r="H1376" s="6" t="s">
        <v>19849</v>
      </c>
      <c r="I1376" s="4" t="s">
        <v>119</v>
      </c>
      <c r="J1376" s="4" t="s">
        <v>55</v>
      </c>
      <c r="K1376" s="1">
        <v>44662</v>
      </c>
      <c r="L1376" s="4" t="s">
        <v>35</v>
      </c>
    </row>
    <row r="1377" spans="1:12" x14ac:dyDescent="0.8">
      <c r="A1377" s="4" t="s">
        <v>2669</v>
      </c>
      <c r="B1377" s="4" t="s">
        <v>2670</v>
      </c>
      <c r="C1377" s="4" t="s">
        <v>23752</v>
      </c>
      <c r="D1377" s="4" t="s">
        <v>24635</v>
      </c>
      <c r="E1377" s="6">
        <v>28</v>
      </c>
      <c r="F1377" s="4" t="s">
        <v>14</v>
      </c>
      <c r="G1377" s="4" t="s">
        <v>2671</v>
      </c>
      <c r="H1377" s="6" t="s">
        <v>2672</v>
      </c>
      <c r="I1377" s="4" t="s">
        <v>112</v>
      </c>
      <c r="J1377" s="4" t="s">
        <v>113</v>
      </c>
      <c r="K1377" s="1">
        <v>44726</v>
      </c>
      <c r="L1377" s="4" t="s">
        <v>35</v>
      </c>
    </row>
    <row r="1378" spans="1:12" x14ac:dyDescent="0.8">
      <c r="A1378" s="4" t="s">
        <v>2273</v>
      </c>
      <c r="B1378" s="4" t="s">
        <v>2274</v>
      </c>
      <c r="C1378" s="4" t="s">
        <v>23924</v>
      </c>
      <c r="D1378" s="4" t="s">
        <v>24481</v>
      </c>
      <c r="E1378" s="6">
        <v>28</v>
      </c>
      <c r="F1378" s="4" t="s">
        <v>14</v>
      </c>
      <c r="G1378" s="4" t="s">
        <v>2275</v>
      </c>
      <c r="H1378" s="6" t="s">
        <v>2276</v>
      </c>
      <c r="I1378" s="4" t="s">
        <v>270</v>
      </c>
      <c r="J1378" s="4" t="s">
        <v>19</v>
      </c>
      <c r="K1378" s="1">
        <v>44740</v>
      </c>
      <c r="L1378" s="4" t="s">
        <v>42</v>
      </c>
    </row>
    <row r="1379" spans="1:12" x14ac:dyDescent="0.8">
      <c r="A1379" s="4" t="s">
        <v>3770</v>
      </c>
      <c r="B1379" s="4" t="s">
        <v>3771</v>
      </c>
      <c r="C1379" s="4" t="s">
        <v>23939</v>
      </c>
      <c r="D1379" s="4" t="s">
        <v>24711</v>
      </c>
      <c r="E1379" s="6">
        <v>28</v>
      </c>
      <c r="F1379" s="4" t="s">
        <v>14</v>
      </c>
      <c r="G1379" s="4" t="s">
        <v>3772</v>
      </c>
      <c r="H1379" s="6" t="s">
        <v>3773</v>
      </c>
      <c r="I1379" s="4" t="s">
        <v>25</v>
      </c>
      <c r="J1379" s="4" t="s">
        <v>19</v>
      </c>
      <c r="K1379" s="1">
        <v>44744</v>
      </c>
      <c r="L1379" s="4" t="s">
        <v>35</v>
      </c>
    </row>
    <row r="1380" spans="1:12" x14ac:dyDescent="0.8">
      <c r="A1380" s="4" t="s">
        <v>21858</v>
      </c>
      <c r="B1380" s="4" t="s">
        <v>21859</v>
      </c>
      <c r="C1380" s="4" t="s">
        <v>23853</v>
      </c>
      <c r="D1380" s="4" t="s">
        <v>24348</v>
      </c>
      <c r="E1380" s="6">
        <v>28</v>
      </c>
      <c r="F1380" s="4" t="s">
        <v>14</v>
      </c>
      <c r="G1380" s="4" t="s">
        <v>21860</v>
      </c>
      <c r="H1380" s="6" t="s">
        <v>21861</v>
      </c>
      <c r="I1380" s="4" t="s">
        <v>390</v>
      </c>
      <c r="J1380" s="4" t="s">
        <v>180</v>
      </c>
      <c r="K1380" s="1">
        <v>44761</v>
      </c>
      <c r="L1380" s="4" t="s">
        <v>35</v>
      </c>
    </row>
    <row r="1381" spans="1:12" x14ac:dyDescent="0.8">
      <c r="A1381" s="4" t="s">
        <v>21270</v>
      </c>
      <c r="B1381" s="4" t="s">
        <v>21271</v>
      </c>
      <c r="C1381" s="4" t="s">
        <v>23749</v>
      </c>
      <c r="D1381" s="4" t="s">
        <v>25167</v>
      </c>
      <c r="E1381" s="6">
        <v>28</v>
      </c>
      <c r="F1381" s="4" t="s">
        <v>14</v>
      </c>
      <c r="G1381" s="4" t="s">
        <v>21272</v>
      </c>
      <c r="I1381" s="4" t="s">
        <v>355</v>
      </c>
      <c r="J1381" s="4" t="s">
        <v>180</v>
      </c>
      <c r="K1381" s="1">
        <v>44780</v>
      </c>
    </row>
    <row r="1382" spans="1:12" x14ac:dyDescent="0.8">
      <c r="A1382" s="4" t="s">
        <v>13865</v>
      </c>
      <c r="B1382" s="4" t="s">
        <v>13866</v>
      </c>
      <c r="C1382" s="4" t="s">
        <v>23801</v>
      </c>
      <c r="D1382" s="4" t="s">
        <v>24959</v>
      </c>
      <c r="E1382" s="6">
        <v>28</v>
      </c>
      <c r="F1382" s="4" t="s">
        <v>14</v>
      </c>
      <c r="G1382" s="4" t="s">
        <v>13867</v>
      </c>
      <c r="H1382" s="6" t="s">
        <v>13868</v>
      </c>
      <c r="I1382" s="4" t="s">
        <v>510</v>
      </c>
      <c r="J1382" s="4" t="s">
        <v>126</v>
      </c>
      <c r="K1382" s="1">
        <v>44795</v>
      </c>
      <c r="L1382" s="4" t="s">
        <v>35</v>
      </c>
    </row>
    <row r="1383" spans="1:12" x14ac:dyDescent="0.8">
      <c r="A1383" s="4" t="s">
        <v>16620</v>
      </c>
      <c r="B1383" s="4" t="s">
        <v>16621</v>
      </c>
      <c r="C1383" s="4" t="s">
        <v>24262</v>
      </c>
      <c r="D1383" s="4" t="s">
        <v>24428</v>
      </c>
      <c r="E1383" s="6">
        <v>28</v>
      </c>
      <c r="F1383" s="4" t="s">
        <v>14</v>
      </c>
      <c r="G1383" s="4" t="s">
        <v>16622</v>
      </c>
      <c r="H1383" s="6" t="s">
        <v>16623</v>
      </c>
      <c r="I1383" s="4" t="s">
        <v>320</v>
      </c>
      <c r="J1383" s="4" t="s">
        <v>138</v>
      </c>
      <c r="K1383" s="1">
        <v>44800</v>
      </c>
      <c r="L1383" s="4" t="s">
        <v>35</v>
      </c>
    </row>
    <row r="1384" spans="1:12" x14ac:dyDescent="0.8">
      <c r="A1384" s="4" t="s">
        <v>479</v>
      </c>
      <c r="B1384" s="4" t="s">
        <v>480</v>
      </c>
      <c r="C1384" s="4" t="s">
        <v>23805</v>
      </c>
      <c r="D1384" s="4" t="s">
        <v>24393</v>
      </c>
      <c r="E1384" s="6">
        <v>28</v>
      </c>
      <c r="F1384" s="4" t="s">
        <v>14</v>
      </c>
      <c r="G1384" s="4" t="s">
        <v>481</v>
      </c>
      <c r="H1384" s="6" t="s">
        <v>482</v>
      </c>
      <c r="I1384" s="4" t="s">
        <v>309</v>
      </c>
      <c r="J1384" s="4" t="s">
        <v>74</v>
      </c>
      <c r="K1384" s="1">
        <v>44807</v>
      </c>
      <c r="L1384" s="4" t="s">
        <v>35</v>
      </c>
    </row>
    <row r="1385" spans="1:12" x14ac:dyDescent="0.8">
      <c r="A1385" s="4" t="s">
        <v>19066</v>
      </c>
      <c r="B1385" s="4" t="s">
        <v>19067</v>
      </c>
      <c r="C1385" s="4" t="s">
        <v>23818</v>
      </c>
      <c r="D1385" s="4" t="s">
        <v>24372</v>
      </c>
      <c r="E1385" s="6">
        <v>28</v>
      </c>
      <c r="F1385" s="4" t="s">
        <v>14</v>
      </c>
      <c r="G1385" s="4" t="s">
        <v>19068</v>
      </c>
      <c r="H1385" s="6" t="s">
        <v>19069</v>
      </c>
      <c r="I1385" s="4" t="s">
        <v>832</v>
      </c>
      <c r="J1385" s="4" t="s">
        <v>62</v>
      </c>
      <c r="K1385" s="1">
        <v>44815</v>
      </c>
      <c r="L1385" s="4" t="s">
        <v>35</v>
      </c>
    </row>
    <row r="1386" spans="1:12" x14ac:dyDescent="0.8">
      <c r="A1386" s="4" t="s">
        <v>16674</v>
      </c>
      <c r="B1386" s="4" t="s">
        <v>16675</v>
      </c>
      <c r="C1386" s="4" t="s">
        <v>23806</v>
      </c>
      <c r="D1386" s="4" t="s">
        <v>24383</v>
      </c>
      <c r="E1386" s="6">
        <v>28</v>
      </c>
      <c r="F1386" s="4" t="s">
        <v>14</v>
      </c>
      <c r="G1386" s="4" t="s">
        <v>16676</v>
      </c>
      <c r="H1386" s="6" t="s">
        <v>16677</v>
      </c>
      <c r="I1386" s="4" t="s">
        <v>450</v>
      </c>
      <c r="J1386" s="4" t="s">
        <v>138</v>
      </c>
      <c r="K1386" s="1">
        <v>44823</v>
      </c>
      <c r="L1386" s="4" t="s">
        <v>42</v>
      </c>
    </row>
    <row r="1387" spans="1:12" x14ac:dyDescent="0.8">
      <c r="A1387" s="4" t="s">
        <v>6525</v>
      </c>
      <c r="B1387" s="4" t="s">
        <v>6526</v>
      </c>
      <c r="C1387" s="4" t="s">
        <v>23894</v>
      </c>
      <c r="D1387" s="4" t="s">
        <v>24403</v>
      </c>
      <c r="E1387" s="6">
        <v>28</v>
      </c>
      <c r="F1387" s="4" t="s">
        <v>29</v>
      </c>
      <c r="G1387" s="4" t="s">
        <v>6527</v>
      </c>
      <c r="H1387" s="6" t="s">
        <v>6528</v>
      </c>
      <c r="I1387" s="4" t="s">
        <v>186</v>
      </c>
      <c r="J1387" s="4" t="s">
        <v>74</v>
      </c>
      <c r="K1387" s="1">
        <v>44844</v>
      </c>
      <c r="L1387" s="4" t="s">
        <v>35</v>
      </c>
    </row>
    <row r="1388" spans="1:12" x14ac:dyDescent="0.8">
      <c r="A1388" s="4" t="s">
        <v>13579</v>
      </c>
      <c r="B1388" s="4" t="s">
        <v>13580</v>
      </c>
      <c r="C1388" s="4" t="s">
        <v>23976</v>
      </c>
      <c r="D1388" s="4" t="s">
        <v>24825</v>
      </c>
      <c r="E1388" s="6">
        <v>28</v>
      </c>
      <c r="F1388" s="4" t="s">
        <v>14</v>
      </c>
      <c r="G1388" s="4" t="s">
        <v>13581</v>
      </c>
      <c r="H1388" s="6" t="s">
        <v>13582</v>
      </c>
      <c r="I1388" s="4" t="s">
        <v>119</v>
      </c>
      <c r="J1388" s="4" t="s">
        <v>55</v>
      </c>
      <c r="K1388" s="1">
        <v>44854</v>
      </c>
      <c r="L1388" s="4" t="s">
        <v>42</v>
      </c>
    </row>
    <row r="1389" spans="1:12" x14ac:dyDescent="0.8">
      <c r="A1389" s="4" t="s">
        <v>21943</v>
      </c>
      <c r="B1389" s="4" t="s">
        <v>21944</v>
      </c>
      <c r="C1389" s="4" t="s">
        <v>24118</v>
      </c>
      <c r="D1389" s="4" t="s">
        <v>24557</v>
      </c>
      <c r="E1389" s="6">
        <v>28</v>
      </c>
      <c r="F1389" s="4" t="s">
        <v>382</v>
      </c>
      <c r="G1389" s="4" t="s">
        <v>21945</v>
      </c>
      <c r="H1389" s="6" t="s">
        <v>21946</v>
      </c>
      <c r="I1389" s="4" t="s">
        <v>238</v>
      </c>
      <c r="J1389" s="4" t="s">
        <v>48</v>
      </c>
      <c r="K1389" s="1">
        <v>44856</v>
      </c>
    </row>
    <row r="1390" spans="1:12" x14ac:dyDescent="0.8">
      <c r="A1390" s="4" t="s">
        <v>16104</v>
      </c>
      <c r="B1390" s="4" t="s">
        <v>16105</v>
      </c>
      <c r="C1390" s="4" t="s">
        <v>23983</v>
      </c>
      <c r="D1390" s="4" t="s">
        <v>24360</v>
      </c>
      <c r="E1390" s="6">
        <v>28</v>
      </c>
      <c r="F1390" s="4" t="s">
        <v>14</v>
      </c>
      <c r="G1390" s="4" t="s">
        <v>16106</v>
      </c>
      <c r="H1390" s="6" t="s">
        <v>16107</v>
      </c>
      <c r="I1390" s="4" t="s">
        <v>450</v>
      </c>
      <c r="J1390" s="4" t="s">
        <v>138</v>
      </c>
      <c r="K1390" s="1">
        <v>44858</v>
      </c>
      <c r="L1390" s="4" t="s">
        <v>35</v>
      </c>
    </row>
    <row r="1391" spans="1:12" x14ac:dyDescent="0.8">
      <c r="A1391" s="4" t="s">
        <v>20839</v>
      </c>
      <c r="B1391" s="4" t="s">
        <v>20840</v>
      </c>
      <c r="C1391" s="4" t="s">
        <v>23791</v>
      </c>
      <c r="D1391" s="4" t="s">
        <v>24457</v>
      </c>
      <c r="E1391" s="6">
        <v>28</v>
      </c>
      <c r="F1391" s="4" t="s">
        <v>29</v>
      </c>
      <c r="G1391" s="4" t="s">
        <v>20841</v>
      </c>
      <c r="H1391" s="6">
        <f>1-240-290-2638</f>
        <v>-3167</v>
      </c>
      <c r="I1391" s="4" t="s">
        <v>2104</v>
      </c>
      <c r="J1391" s="4" t="s">
        <v>180</v>
      </c>
      <c r="K1391" s="1">
        <v>44881</v>
      </c>
      <c r="L1391" s="4" t="s">
        <v>35</v>
      </c>
    </row>
    <row r="1392" spans="1:12" x14ac:dyDescent="0.8">
      <c r="A1392" s="4" t="s">
        <v>19688</v>
      </c>
      <c r="B1392" s="4" t="s">
        <v>19689</v>
      </c>
      <c r="C1392" s="4" t="s">
        <v>24190</v>
      </c>
      <c r="D1392" s="4" t="s">
        <v>25048</v>
      </c>
      <c r="E1392" s="6">
        <v>28</v>
      </c>
      <c r="F1392" s="4" t="s">
        <v>14</v>
      </c>
      <c r="G1392" s="4" t="s">
        <v>19690</v>
      </c>
      <c r="H1392" s="6" t="s">
        <v>19691</v>
      </c>
      <c r="I1392" s="4" t="s">
        <v>41</v>
      </c>
      <c r="J1392" s="4" t="s">
        <v>19</v>
      </c>
      <c r="K1392" s="1">
        <v>44898</v>
      </c>
      <c r="L1392" s="4" t="s">
        <v>35</v>
      </c>
    </row>
    <row r="1393" spans="1:12" x14ac:dyDescent="0.8">
      <c r="A1393" s="4" t="s">
        <v>6893</v>
      </c>
      <c r="B1393" s="4" t="s">
        <v>6894</v>
      </c>
      <c r="C1393" s="4" t="s">
        <v>23894</v>
      </c>
      <c r="D1393" s="4" t="s">
        <v>24888</v>
      </c>
      <c r="E1393" s="6">
        <v>28</v>
      </c>
      <c r="F1393" s="4" t="s">
        <v>29</v>
      </c>
      <c r="G1393" s="4" t="s">
        <v>6895</v>
      </c>
      <c r="H1393" s="6" t="s">
        <v>6896</v>
      </c>
      <c r="I1393" s="4" t="s">
        <v>309</v>
      </c>
      <c r="J1393" s="4" t="s">
        <v>74</v>
      </c>
      <c r="K1393" s="1">
        <v>44905</v>
      </c>
      <c r="L1393" s="4" t="s">
        <v>42</v>
      </c>
    </row>
    <row r="1394" spans="1:12" x14ac:dyDescent="0.8">
      <c r="A1394" s="4" t="s">
        <v>11305</v>
      </c>
      <c r="B1394" s="4" t="s">
        <v>11306</v>
      </c>
      <c r="C1394" s="4" t="s">
        <v>23740</v>
      </c>
      <c r="D1394" s="4" t="s">
        <v>24822</v>
      </c>
      <c r="E1394" s="6">
        <v>28</v>
      </c>
      <c r="F1394" s="4" t="s">
        <v>14</v>
      </c>
      <c r="G1394" s="4" t="s">
        <v>11307</v>
      </c>
      <c r="H1394" s="6" t="s">
        <v>11308</v>
      </c>
      <c r="I1394" s="4" t="s">
        <v>1064</v>
      </c>
      <c r="J1394" s="4" t="s">
        <v>193</v>
      </c>
      <c r="K1394" s="1">
        <v>44907</v>
      </c>
      <c r="L1394" s="4" t="s">
        <v>35</v>
      </c>
    </row>
    <row r="1395" spans="1:12" x14ac:dyDescent="0.8">
      <c r="A1395" s="4" t="s">
        <v>21023</v>
      </c>
      <c r="B1395" s="4" t="s">
        <v>21024</v>
      </c>
      <c r="C1395" s="4" t="s">
        <v>24007</v>
      </c>
      <c r="D1395" s="4" t="s">
        <v>24822</v>
      </c>
      <c r="E1395" s="6">
        <v>28</v>
      </c>
      <c r="F1395" s="4" t="s">
        <v>29</v>
      </c>
      <c r="G1395" s="4" t="s">
        <v>21025</v>
      </c>
      <c r="H1395" s="6" t="s">
        <v>21026</v>
      </c>
      <c r="I1395" s="4" t="s">
        <v>796</v>
      </c>
      <c r="J1395" s="4" t="s">
        <v>19</v>
      </c>
      <c r="K1395" s="1">
        <v>44985</v>
      </c>
      <c r="L1395" s="4" t="s">
        <v>35</v>
      </c>
    </row>
    <row r="1396" spans="1:12" x14ac:dyDescent="0.8">
      <c r="A1396" s="4" t="s">
        <v>11845</v>
      </c>
      <c r="B1396" s="4" t="s">
        <v>11846</v>
      </c>
      <c r="C1396" s="4" t="s">
        <v>24229</v>
      </c>
      <c r="D1396" s="4" t="s">
        <v>24715</v>
      </c>
      <c r="E1396" s="6">
        <v>28</v>
      </c>
      <c r="F1396" s="4" t="s">
        <v>29</v>
      </c>
      <c r="G1396" s="4" t="s">
        <v>11847</v>
      </c>
      <c r="H1396" s="6" t="s">
        <v>11848</v>
      </c>
      <c r="I1396" s="4" t="s">
        <v>47</v>
      </c>
      <c r="J1396" s="4" t="s">
        <v>48</v>
      </c>
      <c r="K1396" s="1">
        <v>44991</v>
      </c>
      <c r="L1396" s="4" t="s">
        <v>35</v>
      </c>
    </row>
    <row r="1397" spans="1:12" x14ac:dyDescent="0.8">
      <c r="A1397" s="4" t="s">
        <v>8213</v>
      </c>
      <c r="B1397" s="4" t="s">
        <v>8214</v>
      </c>
      <c r="C1397" s="4" t="s">
        <v>24194</v>
      </c>
      <c r="D1397" s="4" t="s">
        <v>24911</v>
      </c>
      <c r="E1397" s="6">
        <v>28</v>
      </c>
      <c r="F1397" s="4" t="s">
        <v>14</v>
      </c>
      <c r="G1397" s="4" t="s">
        <v>8215</v>
      </c>
      <c r="H1397" s="6" t="s">
        <v>8216</v>
      </c>
      <c r="I1397" s="4" t="s">
        <v>33</v>
      </c>
      <c r="J1397" s="4" t="s">
        <v>34</v>
      </c>
      <c r="K1397" s="1">
        <v>45014</v>
      </c>
      <c r="L1397" s="4" t="s">
        <v>26</v>
      </c>
    </row>
    <row r="1398" spans="1:12" x14ac:dyDescent="0.8">
      <c r="A1398" s="4" t="s">
        <v>4287</v>
      </c>
      <c r="B1398" s="4" t="s">
        <v>4288</v>
      </c>
      <c r="C1398" s="4" t="s">
        <v>23801</v>
      </c>
      <c r="D1398" s="4" t="s">
        <v>24752</v>
      </c>
      <c r="E1398" s="6">
        <v>28</v>
      </c>
      <c r="F1398" s="4" t="s">
        <v>14</v>
      </c>
      <c r="G1398" s="4" t="s">
        <v>4289</v>
      </c>
      <c r="H1398" s="6" t="s">
        <v>4290</v>
      </c>
      <c r="I1398" s="4" t="s">
        <v>1064</v>
      </c>
      <c r="J1398" s="4" t="s">
        <v>193</v>
      </c>
      <c r="K1398" s="1">
        <v>45016</v>
      </c>
      <c r="L1398" s="4" t="s">
        <v>26</v>
      </c>
    </row>
    <row r="1399" spans="1:12" x14ac:dyDescent="0.8">
      <c r="A1399" s="4" t="s">
        <v>20277</v>
      </c>
      <c r="B1399" s="4" t="s">
        <v>20278</v>
      </c>
      <c r="C1399" s="4" t="s">
        <v>23809</v>
      </c>
      <c r="D1399" s="4" t="s">
        <v>24658</v>
      </c>
      <c r="E1399" s="6">
        <v>28</v>
      </c>
      <c r="F1399" s="4" t="s">
        <v>29</v>
      </c>
      <c r="G1399" s="4" t="s">
        <v>20279</v>
      </c>
      <c r="H1399" s="6">
        <v>7549654226</v>
      </c>
      <c r="I1399" s="4" t="s">
        <v>303</v>
      </c>
      <c r="J1399" s="4" t="s">
        <v>221</v>
      </c>
      <c r="K1399" s="1">
        <v>45022</v>
      </c>
      <c r="L1399" s="4" t="s">
        <v>42</v>
      </c>
    </row>
    <row r="1400" spans="1:12" x14ac:dyDescent="0.8">
      <c r="A1400" s="4" t="s">
        <v>7383</v>
      </c>
      <c r="B1400" s="4" t="s">
        <v>7384</v>
      </c>
      <c r="C1400" s="4" t="s">
        <v>24032</v>
      </c>
      <c r="D1400" s="4" t="s">
        <v>24368</v>
      </c>
      <c r="E1400" s="6">
        <v>28</v>
      </c>
      <c r="F1400" s="4" t="s">
        <v>29</v>
      </c>
      <c r="G1400" s="4" t="s">
        <v>7385</v>
      </c>
      <c r="H1400" s="6" t="s">
        <v>7386</v>
      </c>
      <c r="I1400" s="4" t="s">
        <v>796</v>
      </c>
      <c r="J1400" s="4" t="s">
        <v>19</v>
      </c>
      <c r="K1400" s="1">
        <v>45028</v>
      </c>
      <c r="L1400" s="4" t="s">
        <v>42</v>
      </c>
    </row>
    <row r="1401" spans="1:12" x14ac:dyDescent="0.8">
      <c r="A1401" s="4" t="s">
        <v>4559</v>
      </c>
      <c r="B1401" s="4" t="s">
        <v>4560</v>
      </c>
      <c r="C1401" s="4" t="s">
        <v>23885</v>
      </c>
      <c r="D1401" s="4" t="s">
        <v>24583</v>
      </c>
      <c r="E1401" s="6">
        <v>28</v>
      </c>
      <c r="F1401" s="4" t="s">
        <v>29</v>
      </c>
      <c r="G1401" s="4" t="s">
        <v>4561</v>
      </c>
      <c r="H1401" s="6" t="s">
        <v>4562</v>
      </c>
      <c r="I1401" s="4" t="s">
        <v>119</v>
      </c>
      <c r="J1401" s="4" t="s">
        <v>55</v>
      </c>
      <c r="K1401" s="1">
        <v>45029</v>
      </c>
      <c r="L1401" s="4" t="s">
        <v>35</v>
      </c>
    </row>
    <row r="1402" spans="1:12" x14ac:dyDescent="0.8">
      <c r="A1402" s="4" t="s">
        <v>4166</v>
      </c>
      <c r="B1402" s="4" t="s">
        <v>4167</v>
      </c>
      <c r="C1402" s="4" t="s">
        <v>23816</v>
      </c>
      <c r="D1402" s="4" t="s">
        <v>24674</v>
      </c>
      <c r="E1402" s="6">
        <v>28</v>
      </c>
      <c r="F1402" s="4" t="s">
        <v>29</v>
      </c>
      <c r="G1402" s="4" t="s">
        <v>4168</v>
      </c>
      <c r="I1402" s="4" t="s">
        <v>1064</v>
      </c>
      <c r="J1402" s="4" t="s">
        <v>193</v>
      </c>
      <c r="K1402" s="1">
        <v>45030</v>
      </c>
      <c r="L1402" s="4" t="s">
        <v>42</v>
      </c>
    </row>
    <row r="1403" spans="1:12" x14ac:dyDescent="0.8">
      <c r="A1403" s="4" t="s">
        <v>13750</v>
      </c>
      <c r="B1403" s="4" t="s">
        <v>13751</v>
      </c>
      <c r="C1403" s="4" t="s">
        <v>23778</v>
      </c>
      <c r="D1403" s="4" t="s">
        <v>24657</v>
      </c>
      <c r="E1403" s="6">
        <v>28</v>
      </c>
      <c r="F1403" s="4" t="s">
        <v>29</v>
      </c>
      <c r="G1403" s="4" t="s">
        <v>13752</v>
      </c>
      <c r="H1403" s="6" t="s">
        <v>13753</v>
      </c>
      <c r="I1403" s="4" t="s">
        <v>91</v>
      </c>
      <c r="J1403" s="4" t="s">
        <v>92</v>
      </c>
      <c r="K1403" s="1">
        <v>45039</v>
      </c>
      <c r="L1403" s="4" t="s">
        <v>35</v>
      </c>
    </row>
    <row r="1404" spans="1:12" x14ac:dyDescent="0.8">
      <c r="A1404" s="4" t="s">
        <v>18204</v>
      </c>
      <c r="B1404" s="4" t="s">
        <v>10136</v>
      </c>
      <c r="C1404" s="4" t="s">
        <v>23814</v>
      </c>
      <c r="D1404" s="4" t="s">
        <v>24352</v>
      </c>
      <c r="E1404" s="6">
        <v>28</v>
      </c>
      <c r="F1404" s="4" t="s">
        <v>29</v>
      </c>
      <c r="G1404" s="4" t="s">
        <v>10137</v>
      </c>
      <c r="I1404" s="4" t="s">
        <v>796</v>
      </c>
      <c r="J1404" s="4" t="s">
        <v>19</v>
      </c>
      <c r="K1404" s="1">
        <v>45052</v>
      </c>
      <c r="L1404" s="4" t="s">
        <v>35</v>
      </c>
    </row>
    <row r="1405" spans="1:12" x14ac:dyDescent="0.8">
      <c r="A1405" s="4" t="s">
        <v>1739</v>
      </c>
      <c r="B1405" s="4" t="s">
        <v>1740</v>
      </c>
      <c r="C1405" s="4" t="s">
        <v>23938</v>
      </c>
      <c r="D1405" s="4" t="s">
        <v>24546</v>
      </c>
      <c r="E1405" s="6">
        <v>28</v>
      </c>
      <c r="F1405" s="4" t="s">
        <v>14</v>
      </c>
      <c r="G1405" s="4" t="s">
        <v>1741</v>
      </c>
      <c r="H1405" s="6" t="s">
        <v>1742</v>
      </c>
      <c r="I1405" s="4" t="s">
        <v>186</v>
      </c>
      <c r="J1405" s="4" t="s">
        <v>74</v>
      </c>
      <c r="K1405" s="1">
        <v>45060</v>
      </c>
      <c r="L1405" s="4" t="s">
        <v>35</v>
      </c>
    </row>
    <row r="1406" spans="1:12" x14ac:dyDescent="0.8">
      <c r="A1406" s="4" t="s">
        <v>16267</v>
      </c>
      <c r="B1406" s="4" t="s">
        <v>16268</v>
      </c>
      <c r="C1406" s="4" t="s">
        <v>23772</v>
      </c>
      <c r="D1406" s="4" t="s">
        <v>25060</v>
      </c>
      <c r="E1406" s="6">
        <v>28</v>
      </c>
      <c r="F1406" s="4" t="s">
        <v>14</v>
      </c>
      <c r="G1406" s="4" t="s">
        <v>16269</v>
      </c>
      <c r="H1406" s="6" t="s">
        <v>16270</v>
      </c>
      <c r="I1406" s="4" t="s">
        <v>1383</v>
      </c>
      <c r="K1406" s="1">
        <v>45068</v>
      </c>
      <c r="L1406" s="4" t="s">
        <v>35</v>
      </c>
    </row>
    <row r="1407" spans="1:12" x14ac:dyDescent="0.8">
      <c r="A1407" s="4" t="s">
        <v>1959</v>
      </c>
      <c r="B1407" s="4" t="s">
        <v>1960</v>
      </c>
      <c r="C1407" s="4" t="s">
        <v>23957</v>
      </c>
      <c r="D1407" s="4" t="s">
        <v>23823</v>
      </c>
      <c r="E1407" s="6">
        <v>28</v>
      </c>
      <c r="F1407" s="4" t="s">
        <v>14</v>
      </c>
      <c r="G1407" s="4" t="s">
        <v>1961</v>
      </c>
      <c r="H1407" s="6" t="s">
        <v>1962</v>
      </c>
      <c r="I1407" s="4" t="s">
        <v>303</v>
      </c>
      <c r="J1407" s="4" t="s">
        <v>221</v>
      </c>
      <c r="K1407" s="1">
        <v>45075</v>
      </c>
      <c r="L1407" s="4" t="s">
        <v>42</v>
      </c>
    </row>
    <row r="1408" spans="1:12" x14ac:dyDescent="0.8">
      <c r="A1408" s="4" t="s">
        <v>1720</v>
      </c>
      <c r="B1408" s="4" t="s">
        <v>1721</v>
      </c>
      <c r="C1408" s="4" t="s">
        <v>23935</v>
      </c>
      <c r="D1408" s="4" t="s">
        <v>24415</v>
      </c>
      <c r="E1408" s="6">
        <v>28</v>
      </c>
      <c r="F1408" s="4" t="s">
        <v>29</v>
      </c>
      <c r="G1408" s="4" t="s">
        <v>1722</v>
      </c>
      <c r="H1408" s="6" t="s">
        <v>1723</v>
      </c>
      <c r="I1408" s="4" t="s">
        <v>558</v>
      </c>
      <c r="J1408" s="4" t="s">
        <v>55</v>
      </c>
      <c r="K1408" s="1">
        <v>45076</v>
      </c>
      <c r="L1408" s="4" t="s">
        <v>42</v>
      </c>
    </row>
    <row r="1409" spans="1:12" x14ac:dyDescent="0.8">
      <c r="A1409" s="4" t="s">
        <v>2243</v>
      </c>
      <c r="B1409" s="4" t="s">
        <v>2244</v>
      </c>
      <c r="C1409" s="4" t="s">
        <v>23777</v>
      </c>
      <c r="D1409" s="4" t="s">
        <v>24348</v>
      </c>
      <c r="E1409" s="6">
        <v>28</v>
      </c>
      <c r="F1409" s="4" t="s">
        <v>29</v>
      </c>
      <c r="G1409" s="4" t="s">
        <v>2245</v>
      </c>
      <c r="H1409" s="6" t="s">
        <v>2246</v>
      </c>
      <c r="I1409" s="4" t="s">
        <v>227</v>
      </c>
      <c r="J1409" s="4" t="s">
        <v>221</v>
      </c>
      <c r="K1409" s="1">
        <v>45112</v>
      </c>
      <c r="L1409" s="4" t="s">
        <v>26</v>
      </c>
    </row>
    <row r="1410" spans="1:12" x14ac:dyDescent="0.8">
      <c r="A1410" s="4" t="s">
        <v>7993</v>
      </c>
      <c r="B1410" s="4" t="s">
        <v>7994</v>
      </c>
      <c r="C1410" s="4" t="s">
        <v>24083</v>
      </c>
      <c r="D1410" s="4" t="s">
        <v>24758</v>
      </c>
      <c r="E1410" s="6">
        <v>28</v>
      </c>
      <c r="F1410" s="4" t="s">
        <v>14</v>
      </c>
      <c r="G1410" s="4" t="s">
        <v>7995</v>
      </c>
      <c r="H1410" s="6" t="s">
        <v>7996</v>
      </c>
      <c r="J1410" s="4" t="s">
        <v>180</v>
      </c>
      <c r="K1410" s="1">
        <v>45129</v>
      </c>
      <c r="L1410" s="4" t="s">
        <v>35</v>
      </c>
    </row>
    <row r="1411" spans="1:12" x14ac:dyDescent="0.8">
      <c r="A1411" s="4" t="s">
        <v>168</v>
      </c>
      <c r="B1411" s="4" t="s">
        <v>169</v>
      </c>
      <c r="C1411" s="4" t="s">
        <v>23762</v>
      </c>
      <c r="D1411" s="4" t="s">
        <v>24034</v>
      </c>
      <c r="E1411" s="6">
        <v>28</v>
      </c>
      <c r="F1411" s="4" t="s">
        <v>29</v>
      </c>
      <c r="G1411" s="4" t="s">
        <v>170</v>
      </c>
      <c r="H1411" s="6" t="s">
        <v>171</v>
      </c>
      <c r="I1411" s="4" t="s">
        <v>173</v>
      </c>
      <c r="J1411" s="4" t="s">
        <v>62</v>
      </c>
      <c r="K1411" s="1">
        <v>45136</v>
      </c>
      <c r="L1411" s="4" t="s">
        <v>35</v>
      </c>
    </row>
    <row r="1412" spans="1:12" x14ac:dyDescent="0.8">
      <c r="A1412" s="4" t="s">
        <v>22956</v>
      </c>
      <c r="B1412" s="4" t="s">
        <v>22957</v>
      </c>
      <c r="C1412" s="4" t="s">
        <v>23848</v>
      </c>
      <c r="D1412" s="4" t="s">
        <v>24382</v>
      </c>
      <c r="E1412" s="6">
        <v>28</v>
      </c>
      <c r="F1412" s="4" t="s">
        <v>14</v>
      </c>
      <c r="G1412" s="4" t="s">
        <v>22958</v>
      </c>
      <c r="H1412" s="6" t="s">
        <v>22959</v>
      </c>
      <c r="I1412" s="4" t="s">
        <v>932</v>
      </c>
      <c r="J1412" s="4" t="s">
        <v>126</v>
      </c>
      <c r="K1412" s="1">
        <v>45195</v>
      </c>
      <c r="L1412" s="4" t="s">
        <v>42</v>
      </c>
    </row>
    <row r="1413" spans="1:12" x14ac:dyDescent="0.8">
      <c r="A1413" s="4" t="s">
        <v>11056</v>
      </c>
      <c r="B1413" s="4" t="s">
        <v>11057</v>
      </c>
      <c r="C1413" s="4" t="s">
        <v>23791</v>
      </c>
      <c r="D1413" s="4" t="s">
        <v>24802</v>
      </c>
      <c r="E1413" s="6">
        <v>28</v>
      </c>
      <c r="F1413" s="4" t="s">
        <v>29</v>
      </c>
      <c r="G1413" s="4" t="s">
        <v>11058</v>
      </c>
      <c r="H1413" s="6" t="s">
        <v>11059</v>
      </c>
      <c r="I1413" s="4" t="s">
        <v>249</v>
      </c>
      <c r="J1413" s="4" t="s">
        <v>55</v>
      </c>
      <c r="K1413" s="1">
        <v>45215</v>
      </c>
      <c r="L1413" s="4" t="s">
        <v>35</v>
      </c>
    </row>
    <row r="1414" spans="1:12" x14ac:dyDescent="0.8">
      <c r="A1414" s="4" t="s">
        <v>21597</v>
      </c>
      <c r="B1414" s="4" t="s">
        <v>21598</v>
      </c>
      <c r="C1414" s="4" t="s">
        <v>24262</v>
      </c>
      <c r="D1414" s="4" t="s">
        <v>24732</v>
      </c>
      <c r="E1414" s="6">
        <v>28</v>
      </c>
      <c r="F1414" s="4" t="s">
        <v>14</v>
      </c>
      <c r="G1414" s="4" t="s">
        <v>21599</v>
      </c>
      <c r="I1414" s="4" t="s">
        <v>54</v>
      </c>
      <c r="J1414" s="4" t="s">
        <v>55</v>
      </c>
      <c r="K1414" s="1">
        <v>45230</v>
      </c>
      <c r="L1414" s="4" t="s">
        <v>35</v>
      </c>
    </row>
    <row r="1415" spans="1:12" x14ac:dyDescent="0.8">
      <c r="A1415" s="4" t="s">
        <v>16694</v>
      </c>
      <c r="B1415" s="4" t="s">
        <v>16695</v>
      </c>
      <c r="C1415" s="4" t="s">
        <v>23806</v>
      </c>
      <c r="D1415" s="4" t="s">
        <v>24967</v>
      </c>
      <c r="E1415" s="6">
        <v>28</v>
      </c>
      <c r="F1415" s="4" t="s">
        <v>14</v>
      </c>
      <c r="G1415" s="4" t="s">
        <v>16696</v>
      </c>
      <c r="H1415" s="6" t="s">
        <v>16697</v>
      </c>
      <c r="I1415" s="4" t="s">
        <v>320</v>
      </c>
      <c r="J1415" s="4" t="s">
        <v>138</v>
      </c>
      <c r="K1415" s="1">
        <v>45235</v>
      </c>
      <c r="L1415" s="4" t="s">
        <v>26</v>
      </c>
    </row>
    <row r="1416" spans="1:12" x14ac:dyDescent="0.8">
      <c r="A1416" s="4" t="s">
        <v>7040</v>
      </c>
      <c r="B1416" s="4" t="s">
        <v>7041</v>
      </c>
      <c r="C1416" s="4" t="s">
        <v>23792</v>
      </c>
      <c r="D1416" s="4" t="s">
        <v>24894</v>
      </c>
      <c r="E1416" s="6">
        <v>28</v>
      </c>
      <c r="F1416" s="4" t="s">
        <v>14</v>
      </c>
      <c r="G1416" s="4" t="s">
        <v>7042</v>
      </c>
      <c r="I1416" s="4" t="s">
        <v>952</v>
      </c>
      <c r="J1416" s="4" t="s">
        <v>126</v>
      </c>
      <c r="K1416" s="1">
        <v>45244</v>
      </c>
      <c r="L1416" s="4" t="s">
        <v>35</v>
      </c>
    </row>
    <row r="1417" spans="1:12" x14ac:dyDescent="0.8">
      <c r="A1417" s="4" t="s">
        <v>14554</v>
      </c>
      <c r="B1417" s="4" t="s">
        <v>14555</v>
      </c>
      <c r="C1417" s="4" t="s">
        <v>23769</v>
      </c>
      <c r="D1417" s="4" t="s">
        <v>25071</v>
      </c>
      <c r="E1417" s="6">
        <v>28</v>
      </c>
      <c r="F1417" s="4" t="s">
        <v>29</v>
      </c>
      <c r="G1417" s="4" t="s">
        <v>14556</v>
      </c>
      <c r="H1417" s="6">
        <v>7749902573</v>
      </c>
      <c r="I1417" s="4" t="s">
        <v>179</v>
      </c>
      <c r="J1417" s="4" t="s">
        <v>180</v>
      </c>
      <c r="K1417" s="1">
        <v>45265</v>
      </c>
      <c r="L1417" s="4" t="s">
        <v>42</v>
      </c>
    </row>
    <row r="1418" spans="1:12" x14ac:dyDescent="0.8">
      <c r="A1418" s="4" t="s">
        <v>10823</v>
      </c>
      <c r="B1418" s="4" t="s">
        <v>10824</v>
      </c>
      <c r="C1418" s="4" t="s">
        <v>23871</v>
      </c>
      <c r="D1418" s="4" t="s">
        <v>24716</v>
      </c>
      <c r="E1418" s="6">
        <v>28</v>
      </c>
      <c r="F1418" s="4" t="s">
        <v>29</v>
      </c>
      <c r="G1418" s="4" t="s">
        <v>10825</v>
      </c>
      <c r="H1418" s="6" t="s">
        <v>10826</v>
      </c>
      <c r="I1418" s="4" t="s">
        <v>270</v>
      </c>
      <c r="J1418" s="4" t="s">
        <v>19</v>
      </c>
      <c r="K1418" s="1">
        <v>45278</v>
      </c>
    </row>
    <row r="1419" spans="1:12" x14ac:dyDescent="0.8">
      <c r="A1419" s="4" t="s">
        <v>8270</v>
      </c>
      <c r="B1419" s="4" t="s">
        <v>8271</v>
      </c>
      <c r="C1419" s="4" t="s">
        <v>23759</v>
      </c>
      <c r="D1419" s="4" t="s">
        <v>23817</v>
      </c>
      <c r="E1419" s="6">
        <v>28</v>
      </c>
      <c r="F1419" s="4" t="s">
        <v>29</v>
      </c>
      <c r="G1419" s="4" t="s">
        <v>25212</v>
      </c>
      <c r="H1419" s="6" t="s">
        <v>8272</v>
      </c>
      <c r="I1419" s="4" t="s">
        <v>952</v>
      </c>
      <c r="J1419" s="4" t="s">
        <v>126</v>
      </c>
      <c r="K1419" s="1">
        <v>45284</v>
      </c>
      <c r="L1419" s="4" t="s">
        <v>35</v>
      </c>
    </row>
    <row r="1420" spans="1:12" x14ac:dyDescent="0.8">
      <c r="A1420" s="4" t="s">
        <v>12145</v>
      </c>
      <c r="B1420" s="4" t="s">
        <v>12146</v>
      </c>
      <c r="C1420" s="4" t="s">
        <v>23763</v>
      </c>
      <c r="D1420" s="4" t="s">
        <v>24785</v>
      </c>
      <c r="E1420" s="6">
        <v>28</v>
      </c>
      <c r="F1420" s="4" t="s">
        <v>14</v>
      </c>
      <c r="G1420" s="4" t="s">
        <v>12147</v>
      </c>
      <c r="H1420" s="6" t="s">
        <v>12148</v>
      </c>
      <c r="I1420" s="4" t="s">
        <v>119</v>
      </c>
      <c r="J1420" s="4" t="s">
        <v>55</v>
      </c>
      <c r="K1420" s="1">
        <v>45303</v>
      </c>
      <c r="L1420" s="4" t="s">
        <v>35</v>
      </c>
    </row>
    <row r="1421" spans="1:12" x14ac:dyDescent="0.8">
      <c r="A1421" s="4" t="s">
        <v>11652</v>
      </c>
      <c r="B1421" s="4" t="s">
        <v>11653</v>
      </c>
      <c r="C1421" s="4" t="s">
        <v>23778</v>
      </c>
      <c r="D1421" s="4" t="s">
        <v>24610</v>
      </c>
      <c r="E1421" s="6">
        <v>28</v>
      </c>
      <c r="F1421" s="4" t="s">
        <v>29</v>
      </c>
      <c r="G1421" s="4" t="s">
        <v>11654</v>
      </c>
      <c r="H1421" s="6" t="s">
        <v>11655</v>
      </c>
      <c r="I1421" s="4" t="s">
        <v>355</v>
      </c>
      <c r="J1421" s="4" t="s">
        <v>180</v>
      </c>
      <c r="K1421" s="1">
        <v>45316</v>
      </c>
      <c r="L1421" s="4" t="s">
        <v>35</v>
      </c>
    </row>
    <row r="1422" spans="1:12" x14ac:dyDescent="0.8">
      <c r="A1422" s="4" t="s">
        <v>1542</v>
      </c>
      <c r="B1422" s="4" t="s">
        <v>1543</v>
      </c>
      <c r="C1422" s="4" t="s">
        <v>23748</v>
      </c>
      <c r="D1422" s="4" t="s">
        <v>24419</v>
      </c>
      <c r="E1422" s="6">
        <v>28</v>
      </c>
      <c r="F1422" s="4" t="s">
        <v>14</v>
      </c>
      <c r="G1422" s="4" t="s">
        <v>1544</v>
      </c>
      <c r="H1422" s="6" t="s">
        <v>1545</v>
      </c>
      <c r="I1422" s="4" t="s">
        <v>1014</v>
      </c>
      <c r="J1422" s="4" t="s">
        <v>34</v>
      </c>
      <c r="K1422" s="1">
        <v>45322</v>
      </c>
      <c r="L1422" s="4" t="s">
        <v>42</v>
      </c>
    </row>
    <row r="1423" spans="1:12" x14ac:dyDescent="0.8">
      <c r="A1423" s="4" t="s">
        <v>5999</v>
      </c>
      <c r="B1423" s="4" t="s">
        <v>6000</v>
      </c>
      <c r="C1423" s="4" t="s">
        <v>24041</v>
      </c>
      <c r="D1423" s="4" t="s">
        <v>24331</v>
      </c>
      <c r="E1423" s="6">
        <v>28</v>
      </c>
      <c r="F1423" s="4" t="s">
        <v>29</v>
      </c>
      <c r="G1423" s="4" t="s">
        <v>6001</v>
      </c>
      <c r="H1423" s="6" t="s">
        <v>6002</v>
      </c>
      <c r="I1423" s="4" t="s">
        <v>25</v>
      </c>
      <c r="J1423" s="4" t="s">
        <v>19</v>
      </c>
      <c r="K1423" s="1">
        <v>45337</v>
      </c>
      <c r="L1423" s="4" t="s">
        <v>35</v>
      </c>
    </row>
    <row r="1424" spans="1:12" x14ac:dyDescent="0.8">
      <c r="A1424" s="4" t="s">
        <v>3434</v>
      </c>
      <c r="B1424" s="4" t="s">
        <v>3435</v>
      </c>
      <c r="C1424" s="4" t="s">
        <v>23749</v>
      </c>
      <c r="D1424" s="4" t="s">
        <v>23874</v>
      </c>
      <c r="E1424" s="6">
        <v>28</v>
      </c>
      <c r="F1424" s="4" t="s">
        <v>14</v>
      </c>
      <c r="G1424" s="4" t="s">
        <v>3436</v>
      </c>
      <c r="H1424" s="6" t="s">
        <v>3437</v>
      </c>
      <c r="I1424" s="4" t="s">
        <v>558</v>
      </c>
      <c r="J1424" s="4" t="s">
        <v>55</v>
      </c>
      <c r="K1424" s="1">
        <v>45365</v>
      </c>
      <c r="L1424" s="4" t="s">
        <v>26</v>
      </c>
    </row>
    <row r="1425" spans="1:12" x14ac:dyDescent="0.8">
      <c r="A1425" s="4" t="s">
        <v>8972</v>
      </c>
      <c r="B1425" s="4" t="s">
        <v>8973</v>
      </c>
      <c r="C1425" s="4" t="s">
        <v>23767</v>
      </c>
      <c r="D1425" s="4" t="s">
        <v>23806</v>
      </c>
      <c r="E1425" s="6">
        <v>28</v>
      </c>
      <c r="F1425" s="4" t="s">
        <v>29</v>
      </c>
      <c r="G1425" s="4" t="s">
        <v>8974</v>
      </c>
      <c r="H1425" s="6" t="s">
        <v>8975</v>
      </c>
      <c r="I1425" s="4" t="s">
        <v>199</v>
      </c>
      <c r="J1425" s="4" t="s">
        <v>74</v>
      </c>
      <c r="K1425" s="1">
        <v>45372</v>
      </c>
      <c r="L1425" s="4" t="s">
        <v>42</v>
      </c>
    </row>
    <row r="1426" spans="1:12" x14ac:dyDescent="0.8">
      <c r="A1426" s="4" t="s">
        <v>16014</v>
      </c>
      <c r="B1426" s="4" t="s">
        <v>16015</v>
      </c>
      <c r="C1426" s="4" t="s">
        <v>23810</v>
      </c>
      <c r="D1426" s="4" t="s">
        <v>24348</v>
      </c>
      <c r="E1426" s="6">
        <v>28</v>
      </c>
      <c r="F1426" s="4" t="s">
        <v>14</v>
      </c>
      <c r="G1426" s="4" t="s">
        <v>16016</v>
      </c>
      <c r="H1426" s="6" t="s">
        <v>16017</v>
      </c>
      <c r="I1426" s="4" t="s">
        <v>291</v>
      </c>
      <c r="J1426" s="4" t="s">
        <v>92</v>
      </c>
      <c r="K1426" s="1">
        <v>45390</v>
      </c>
      <c r="L1426" s="4" t="s">
        <v>26</v>
      </c>
    </row>
    <row r="1427" spans="1:12" x14ac:dyDescent="0.8">
      <c r="A1427" s="4" t="s">
        <v>11453</v>
      </c>
      <c r="B1427" s="4" t="s">
        <v>11454</v>
      </c>
      <c r="C1427" s="4" t="s">
        <v>24084</v>
      </c>
      <c r="D1427" s="4" t="s">
        <v>24331</v>
      </c>
      <c r="E1427" s="6">
        <v>28</v>
      </c>
      <c r="F1427" s="4" t="s">
        <v>14</v>
      </c>
      <c r="G1427" s="4" t="s">
        <v>11455</v>
      </c>
      <c r="H1427" s="6" t="s">
        <v>11456</v>
      </c>
      <c r="I1427" s="4" t="s">
        <v>112</v>
      </c>
      <c r="J1427" s="4" t="s">
        <v>113</v>
      </c>
      <c r="K1427" s="1">
        <v>45396</v>
      </c>
      <c r="L1427" s="4" t="s">
        <v>35</v>
      </c>
    </row>
    <row r="1428" spans="1:12" x14ac:dyDescent="0.8">
      <c r="A1428" s="4" t="s">
        <v>16881</v>
      </c>
      <c r="B1428" s="4" t="s">
        <v>16882</v>
      </c>
      <c r="C1428" s="4" t="s">
        <v>23752</v>
      </c>
      <c r="D1428" s="4" t="s">
        <v>24537</v>
      </c>
      <c r="E1428" s="6">
        <v>28</v>
      </c>
      <c r="F1428" s="4" t="s">
        <v>14</v>
      </c>
      <c r="G1428" s="4" t="s">
        <v>16883</v>
      </c>
      <c r="H1428" s="6" t="s">
        <v>16884</v>
      </c>
      <c r="I1428" s="4" t="s">
        <v>41</v>
      </c>
      <c r="J1428" s="4" t="s">
        <v>19</v>
      </c>
      <c r="K1428" s="1">
        <v>45424</v>
      </c>
      <c r="L1428" s="4" t="s">
        <v>42</v>
      </c>
    </row>
    <row r="1429" spans="1:12" x14ac:dyDescent="0.8">
      <c r="A1429" s="4" t="s">
        <v>505</v>
      </c>
      <c r="B1429" s="4" t="s">
        <v>506</v>
      </c>
      <c r="C1429" s="4" t="s">
        <v>23809</v>
      </c>
      <c r="D1429" s="4" t="s">
        <v>24372</v>
      </c>
      <c r="E1429" s="6">
        <v>28</v>
      </c>
      <c r="F1429" s="4" t="s">
        <v>29</v>
      </c>
      <c r="G1429" s="4" t="s">
        <v>507</v>
      </c>
      <c r="H1429" s="6" t="s">
        <v>508</v>
      </c>
      <c r="I1429" s="4" t="s">
        <v>510</v>
      </c>
      <c r="J1429" s="4" t="s">
        <v>126</v>
      </c>
      <c r="K1429" s="1">
        <v>45432</v>
      </c>
      <c r="L1429" s="4" t="s">
        <v>35</v>
      </c>
    </row>
    <row r="1430" spans="1:12" x14ac:dyDescent="0.8">
      <c r="A1430" s="4" t="s">
        <v>9960</v>
      </c>
      <c r="B1430" s="4" t="s">
        <v>9961</v>
      </c>
      <c r="C1430" s="4" t="s">
        <v>23954</v>
      </c>
      <c r="D1430" s="4" t="s">
        <v>24452</v>
      </c>
      <c r="E1430" s="6">
        <v>28</v>
      </c>
      <c r="F1430" s="4" t="s">
        <v>14</v>
      </c>
      <c r="G1430" s="4" t="s">
        <v>9962</v>
      </c>
      <c r="H1430" s="6" t="s">
        <v>9963</v>
      </c>
      <c r="I1430" s="4" t="s">
        <v>529</v>
      </c>
      <c r="J1430" s="4" t="s">
        <v>55</v>
      </c>
      <c r="K1430" s="1">
        <v>45442</v>
      </c>
      <c r="L1430" s="4" t="s">
        <v>26</v>
      </c>
    </row>
    <row r="1431" spans="1:12" x14ac:dyDescent="0.8">
      <c r="A1431" s="4" t="s">
        <v>2344</v>
      </c>
      <c r="B1431" s="4" t="s">
        <v>2345</v>
      </c>
      <c r="C1431" s="4" t="s">
        <v>23888</v>
      </c>
      <c r="D1431" s="4" t="s">
        <v>24468</v>
      </c>
      <c r="E1431" s="6">
        <v>28</v>
      </c>
      <c r="F1431" s="4" t="s">
        <v>14</v>
      </c>
      <c r="G1431" s="4" t="s">
        <v>2346</v>
      </c>
      <c r="H1431" s="6" t="s">
        <v>2347</v>
      </c>
      <c r="I1431" s="4" t="s">
        <v>73</v>
      </c>
      <c r="J1431" s="4" t="s">
        <v>74</v>
      </c>
      <c r="K1431" s="1">
        <v>45450</v>
      </c>
      <c r="L1431" s="4" t="s">
        <v>35</v>
      </c>
    </row>
    <row r="1432" spans="1:12" x14ac:dyDescent="0.8">
      <c r="A1432" s="4" t="s">
        <v>9161</v>
      </c>
      <c r="B1432" s="4" t="s">
        <v>9162</v>
      </c>
      <c r="C1432" s="4" t="s">
        <v>23873</v>
      </c>
      <c r="D1432" s="4" t="s">
        <v>24507</v>
      </c>
      <c r="E1432" s="6">
        <v>28</v>
      </c>
      <c r="F1432" s="4" t="s">
        <v>29</v>
      </c>
      <c r="G1432" s="4" t="s">
        <v>9163</v>
      </c>
      <c r="H1432" s="6" t="s">
        <v>9164</v>
      </c>
      <c r="I1432" s="4" t="s">
        <v>529</v>
      </c>
      <c r="J1432" s="4" t="s">
        <v>55</v>
      </c>
      <c r="K1432" s="1">
        <v>45458</v>
      </c>
      <c r="L1432" s="4" t="s">
        <v>35</v>
      </c>
    </row>
    <row r="1433" spans="1:12" x14ac:dyDescent="0.8">
      <c r="A1433" s="4" t="s">
        <v>16244</v>
      </c>
      <c r="B1433" s="4" t="s">
        <v>16245</v>
      </c>
      <c r="C1433" s="4" t="s">
        <v>23849</v>
      </c>
      <c r="D1433" s="4" t="s">
        <v>24574</v>
      </c>
      <c r="E1433" s="6">
        <v>28</v>
      </c>
      <c r="F1433" s="4" t="s">
        <v>14</v>
      </c>
      <c r="G1433" s="4" t="s">
        <v>16246</v>
      </c>
      <c r="H1433" s="6" t="s">
        <v>16247</v>
      </c>
      <c r="I1433" s="4" t="s">
        <v>80</v>
      </c>
      <c r="J1433" s="4" t="s">
        <v>74</v>
      </c>
      <c r="K1433" s="1">
        <v>45458</v>
      </c>
      <c r="L1433" s="4" t="s">
        <v>26</v>
      </c>
    </row>
    <row r="1434" spans="1:12" x14ac:dyDescent="0.8">
      <c r="A1434" s="4" t="s">
        <v>3348</v>
      </c>
      <c r="B1434" s="4" t="s">
        <v>3349</v>
      </c>
      <c r="C1434" s="4" t="s">
        <v>24039</v>
      </c>
      <c r="D1434" s="4" t="s">
        <v>24687</v>
      </c>
      <c r="E1434" s="6">
        <v>28</v>
      </c>
      <c r="F1434" s="4" t="s">
        <v>29</v>
      </c>
      <c r="G1434" s="4" t="s">
        <v>25196</v>
      </c>
      <c r="H1434" s="6" t="s">
        <v>3350</v>
      </c>
      <c r="I1434" s="4" t="s">
        <v>2104</v>
      </c>
      <c r="J1434" s="4" t="s">
        <v>180</v>
      </c>
      <c r="K1434" s="1">
        <v>45459</v>
      </c>
      <c r="L1434" s="4" t="s">
        <v>35</v>
      </c>
    </row>
    <row r="1435" spans="1:12" x14ac:dyDescent="0.8">
      <c r="A1435" s="4" t="s">
        <v>23244</v>
      </c>
      <c r="B1435" s="4" t="s">
        <v>23245</v>
      </c>
      <c r="C1435" s="4" t="s">
        <v>24123</v>
      </c>
      <c r="D1435" s="4" t="s">
        <v>24427</v>
      </c>
      <c r="E1435" s="6">
        <v>28</v>
      </c>
      <c r="F1435" s="4" t="s">
        <v>29</v>
      </c>
      <c r="G1435" s="4" t="s">
        <v>23246</v>
      </c>
      <c r="H1435" s="6" t="s">
        <v>23247</v>
      </c>
      <c r="I1435" s="4" t="s">
        <v>137</v>
      </c>
      <c r="J1435" s="4" t="s">
        <v>138</v>
      </c>
      <c r="K1435" s="1">
        <v>45460</v>
      </c>
      <c r="L1435" s="4" t="s">
        <v>35</v>
      </c>
    </row>
    <row r="1436" spans="1:12" x14ac:dyDescent="0.8">
      <c r="A1436" s="4" t="s">
        <v>4517</v>
      </c>
      <c r="B1436" s="4" t="s">
        <v>4518</v>
      </c>
      <c r="C1436" s="4" t="s">
        <v>23918</v>
      </c>
      <c r="D1436" s="4" t="s">
        <v>23823</v>
      </c>
      <c r="E1436" s="6">
        <v>28</v>
      </c>
      <c r="G1436" s="4" t="s">
        <v>4519</v>
      </c>
      <c r="H1436" s="6" t="s">
        <v>4520</v>
      </c>
      <c r="I1436" s="4" t="s">
        <v>510</v>
      </c>
      <c r="J1436" s="4" t="s">
        <v>126</v>
      </c>
      <c r="K1436" s="1">
        <v>45470</v>
      </c>
      <c r="L1436" s="4" t="s">
        <v>42</v>
      </c>
    </row>
    <row r="1437" spans="1:12" x14ac:dyDescent="0.8">
      <c r="A1437" s="4" t="s">
        <v>1931</v>
      </c>
      <c r="B1437" s="4" t="s">
        <v>1932</v>
      </c>
      <c r="C1437" s="4" t="s">
        <v>23955</v>
      </c>
      <c r="D1437" s="4" t="s">
        <v>24567</v>
      </c>
      <c r="E1437" s="6">
        <v>28</v>
      </c>
      <c r="F1437" s="4" t="s">
        <v>29</v>
      </c>
      <c r="G1437" s="4" t="s">
        <v>25193</v>
      </c>
      <c r="H1437" s="6" t="s">
        <v>1933</v>
      </c>
      <c r="I1437" s="4" t="s">
        <v>424</v>
      </c>
      <c r="J1437" s="4" t="s">
        <v>138</v>
      </c>
      <c r="K1437" s="1">
        <v>45477</v>
      </c>
      <c r="L1437" s="4" t="s">
        <v>42</v>
      </c>
    </row>
    <row r="1438" spans="1:12" x14ac:dyDescent="0.8">
      <c r="A1438" s="4" t="s">
        <v>10096</v>
      </c>
      <c r="B1438" s="4" t="s">
        <v>10097</v>
      </c>
      <c r="C1438" s="4" t="s">
        <v>24227</v>
      </c>
      <c r="D1438" s="4" t="s">
        <v>24622</v>
      </c>
      <c r="E1438" s="6">
        <v>28</v>
      </c>
      <c r="F1438" s="4" t="s">
        <v>29</v>
      </c>
      <c r="G1438" s="4" t="s">
        <v>10098</v>
      </c>
      <c r="H1438" s="6" t="s">
        <v>10099</v>
      </c>
      <c r="I1438" s="4" t="s">
        <v>450</v>
      </c>
      <c r="J1438" s="4" t="s">
        <v>138</v>
      </c>
      <c r="K1438" s="1">
        <v>45494</v>
      </c>
      <c r="L1438" s="4" t="s">
        <v>35</v>
      </c>
    </row>
    <row r="1439" spans="1:12" x14ac:dyDescent="0.8">
      <c r="A1439" s="4" t="s">
        <v>18780</v>
      </c>
      <c r="B1439" s="4" t="s">
        <v>18781</v>
      </c>
      <c r="C1439" s="4" t="s">
        <v>23937</v>
      </c>
      <c r="D1439" s="4" t="s">
        <v>24489</v>
      </c>
      <c r="E1439" s="6">
        <v>28</v>
      </c>
      <c r="F1439" s="4" t="s">
        <v>29</v>
      </c>
      <c r="G1439" s="4" t="s">
        <v>18782</v>
      </c>
      <c r="H1439" s="6">
        <v>5362093612</v>
      </c>
      <c r="I1439" s="4" t="s">
        <v>80</v>
      </c>
      <c r="J1439" s="4" t="s">
        <v>74</v>
      </c>
      <c r="K1439" s="1">
        <v>45508</v>
      </c>
      <c r="L1439" s="4" t="s">
        <v>42</v>
      </c>
    </row>
    <row r="1440" spans="1:12" x14ac:dyDescent="0.8">
      <c r="A1440" s="4" t="s">
        <v>4843</v>
      </c>
      <c r="B1440" s="4" t="s">
        <v>4844</v>
      </c>
      <c r="C1440" s="4" t="s">
        <v>23995</v>
      </c>
      <c r="D1440" s="4" t="s">
        <v>24524</v>
      </c>
      <c r="E1440" s="6">
        <v>28</v>
      </c>
      <c r="F1440" s="4" t="s">
        <v>29</v>
      </c>
      <c r="G1440" s="4" t="s">
        <v>4845</v>
      </c>
      <c r="H1440" s="6" t="s">
        <v>4846</v>
      </c>
      <c r="I1440" s="4" t="s">
        <v>573</v>
      </c>
      <c r="J1440" s="4" t="s">
        <v>193</v>
      </c>
      <c r="K1440" s="1">
        <v>45522</v>
      </c>
      <c r="L1440" s="4" t="s">
        <v>35</v>
      </c>
    </row>
    <row r="1441" spans="1:12" x14ac:dyDescent="0.8">
      <c r="A1441" s="4" t="s">
        <v>3911</v>
      </c>
      <c r="B1441" s="4" t="s">
        <v>3912</v>
      </c>
      <c r="C1441" s="4" t="s">
        <v>23780</v>
      </c>
      <c r="D1441" s="4" t="s">
        <v>24456</v>
      </c>
      <c r="E1441" s="6">
        <v>28</v>
      </c>
      <c r="F1441" s="4" t="s">
        <v>29</v>
      </c>
      <c r="G1441" s="4" t="s">
        <v>3913</v>
      </c>
      <c r="H1441" s="6" t="s">
        <v>3914</v>
      </c>
      <c r="I1441" s="4" t="s">
        <v>125</v>
      </c>
      <c r="J1441" s="4" t="s">
        <v>126</v>
      </c>
      <c r="K1441" s="1">
        <v>45531</v>
      </c>
      <c r="L1441" s="4" t="s">
        <v>35</v>
      </c>
    </row>
    <row r="1442" spans="1:12" x14ac:dyDescent="0.8">
      <c r="A1442" s="4" t="s">
        <v>3248</v>
      </c>
      <c r="B1442" s="4" t="s">
        <v>3249</v>
      </c>
      <c r="C1442" s="4" t="s">
        <v>23777</v>
      </c>
      <c r="D1442" s="4" t="s">
        <v>24679</v>
      </c>
      <c r="E1442" s="6">
        <v>28</v>
      </c>
      <c r="F1442" s="4" t="s">
        <v>29</v>
      </c>
      <c r="G1442" s="4" t="s">
        <v>3250</v>
      </c>
      <c r="H1442" s="6" t="s">
        <v>3251</v>
      </c>
      <c r="I1442" s="4" t="s">
        <v>119</v>
      </c>
      <c r="J1442" s="4" t="s">
        <v>55</v>
      </c>
      <c r="K1442" s="1">
        <v>45534</v>
      </c>
      <c r="L1442" s="4" t="s">
        <v>26</v>
      </c>
    </row>
    <row r="1443" spans="1:12" x14ac:dyDescent="0.8">
      <c r="A1443" s="4" t="s">
        <v>11173</v>
      </c>
      <c r="B1443" s="4" t="s">
        <v>11174</v>
      </c>
      <c r="C1443" s="4" t="s">
        <v>23905</v>
      </c>
      <c r="D1443" s="4" t="s">
        <v>24456</v>
      </c>
      <c r="E1443" s="6">
        <v>28</v>
      </c>
      <c r="F1443" s="4" t="s">
        <v>29</v>
      </c>
      <c r="G1443" s="4" t="s">
        <v>11175</v>
      </c>
      <c r="H1443" s="6" t="s">
        <v>11176</v>
      </c>
      <c r="J1443" s="4" t="s">
        <v>55</v>
      </c>
      <c r="K1443" s="1">
        <v>45536</v>
      </c>
      <c r="L1443" s="4" t="s">
        <v>42</v>
      </c>
    </row>
    <row r="1444" spans="1:12" x14ac:dyDescent="0.8">
      <c r="A1444" s="4" t="s">
        <v>17988</v>
      </c>
      <c r="B1444" s="4" t="s">
        <v>17989</v>
      </c>
      <c r="C1444" s="4" t="s">
        <v>24107</v>
      </c>
      <c r="D1444" s="4" t="s">
        <v>24404</v>
      </c>
      <c r="E1444" s="6">
        <v>28</v>
      </c>
      <c r="F1444" s="4" t="s">
        <v>14</v>
      </c>
      <c r="G1444" s="4" t="s">
        <v>17990</v>
      </c>
      <c r="H1444" s="6" t="s">
        <v>17991</v>
      </c>
      <c r="I1444" s="4" t="s">
        <v>578</v>
      </c>
      <c r="J1444" s="4" t="s">
        <v>113</v>
      </c>
      <c r="K1444" s="1">
        <v>45542</v>
      </c>
      <c r="L1444" s="4" t="s">
        <v>35</v>
      </c>
    </row>
    <row r="1445" spans="1:12" x14ac:dyDescent="0.8">
      <c r="A1445" s="4" t="s">
        <v>23054</v>
      </c>
      <c r="B1445" s="4" t="s">
        <v>23055</v>
      </c>
      <c r="C1445" s="4" t="s">
        <v>23794</v>
      </c>
      <c r="D1445" s="4" t="s">
        <v>24549</v>
      </c>
      <c r="E1445" s="6">
        <v>28</v>
      </c>
      <c r="F1445" s="4" t="s">
        <v>29</v>
      </c>
      <c r="G1445" s="4" t="s">
        <v>23056</v>
      </c>
      <c r="H1445" s="6" t="s">
        <v>23057</v>
      </c>
      <c r="I1445" s="4" t="s">
        <v>47</v>
      </c>
      <c r="J1445" s="4" t="s">
        <v>48</v>
      </c>
      <c r="K1445" s="1">
        <v>45565</v>
      </c>
      <c r="L1445" s="4" t="s">
        <v>35</v>
      </c>
    </row>
    <row r="1446" spans="1:12" x14ac:dyDescent="0.8">
      <c r="A1446" s="4" t="s">
        <v>12961</v>
      </c>
      <c r="B1446" s="4" t="s">
        <v>12962</v>
      </c>
      <c r="C1446" s="4" t="s">
        <v>23890</v>
      </c>
      <c r="D1446" s="4" t="s">
        <v>24348</v>
      </c>
      <c r="E1446" s="6">
        <v>28</v>
      </c>
      <c r="F1446" s="4" t="s">
        <v>14</v>
      </c>
      <c r="G1446" s="4" t="s">
        <v>12963</v>
      </c>
      <c r="H1446" s="6" t="s">
        <v>12964</v>
      </c>
      <c r="I1446" s="4" t="s">
        <v>1448</v>
      </c>
      <c r="J1446" s="4" t="s">
        <v>193</v>
      </c>
      <c r="K1446" s="1">
        <v>45582</v>
      </c>
      <c r="L1446" s="4" t="s">
        <v>42</v>
      </c>
    </row>
    <row r="1447" spans="1:12" x14ac:dyDescent="0.8">
      <c r="A1447" s="4" t="s">
        <v>13827</v>
      </c>
      <c r="B1447" s="4" t="s">
        <v>13828</v>
      </c>
      <c r="C1447" s="4" t="s">
        <v>23748</v>
      </c>
      <c r="D1447" s="4" t="s">
        <v>24556</v>
      </c>
      <c r="E1447" s="6">
        <v>28</v>
      </c>
      <c r="F1447" s="4" t="s">
        <v>14</v>
      </c>
      <c r="G1447" s="4" t="s">
        <v>13829</v>
      </c>
      <c r="H1447" s="6" t="s">
        <v>13830</v>
      </c>
      <c r="I1447" s="4" t="s">
        <v>1383</v>
      </c>
      <c r="J1447" s="4" t="s">
        <v>92</v>
      </c>
      <c r="K1447" s="1">
        <v>45598</v>
      </c>
      <c r="L1447" s="4" t="s">
        <v>42</v>
      </c>
    </row>
    <row r="1448" spans="1:12" x14ac:dyDescent="0.8">
      <c r="A1448" s="4" t="s">
        <v>18524</v>
      </c>
      <c r="B1448" s="4" t="s">
        <v>18525</v>
      </c>
      <c r="C1448" s="4" t="s">
        <v>24196</v>
      </c>
      <c r="D1448" s="4" t="s">
        <v>24368</v>
      </c>
      <c r="E1448" s="6">
        <v>28</v>
      </c>
      <c r="F1448" s="4" t="s">
        <v>14</v>
      </c>
      <c r="G1448" s="4" t="s">
        <v>18526</v>
      </c>
      <c r="H1448" s="6" t="s">
        <v>18527</v>
      </c>
      <c r="I1448" s="4" t="s">
        <v>691</v>
      </c>
      <c r="J1448" s="4" t="s">
        <v>48</v>
      </c>
      <c r="K1448" s="1">
        <v>45603</v>
      </c>
      <c r="L1448" s="4" t="s">
        <v>42</v>
      </c>
    </row>
    <row r="1449" spans="1:12" x14ac:dyDescent="0.8">
      <c r="A1449" s="4" t="s">
        <v>21690</v>
      </c>
      <c r="B1449" s="4" t="s">
        <v>21691</v>
      </c>
      <c r="C1449" s="4" t="s">
        <v>24114</v>
      </c>
      <c r="D1449" s="4" t="s">
        <v>24945</v>
      </c>
      <c r="E1449" s="6">
        <v>28</v>
      </c>
      <c r="F1449" s="4" t="s">
        <v>14</v>
      </c>
      <c r="G1449" s="4" t="s">
        <v>21692</v>
      </c>
      <c r="H1449" s="6" t="s">
        <v>21693</v>
      </c>
      <c r="I1449" s="4" t="s">
        <v>249</v>
      </c>
      <c r="J1449" s="4" t="s">
        <v>55</v>
      </c>
      <c r="K1449" s="1">
        <v>45603</v>
      </c>
      <c r="L1449" s="4" t="s">
        <v>35</v>
      </c>
    </row>
    <row r="1450" spans="1:12" x14ac:dyDescent="0.8">
      <c r="A1450" s="4" t="s">
        <v>21459</v>
      </c>
      <c r="B1450" s="4" t="s">
        <v>21460</v>
      </c>
      <c r="C1450" s="4" t="s">
        <v>23778</v>
      </c>
      <c r="D1450" s="4" t="s">
        <v>24348</v>
      </c>
      <c r="E1450" s="6">
        <v>28</v>
      </c>
      <c r="F1450" s="4" t="s">
        <v>29</v>
      </c>
      <c r="G1450" s="4" t="s">
        <v>21461</v>
      </c>
      <c r="H1450" s="6" t="s">
        <v>21462</v>
      </c>
      <c r="I1450" s="4" t="s">
        <v>558</v>
      </c>
      <c r="J1450" s="4" t="s">
        <v>55</v>
      </c>
      <c r="K1450" s="1">
        <v>45613</v>
      </c>
      <c r="L1450" s="4" t="s">
        <v>35</v>
      </c>
    </row>
    <row r="1451" spans="1:12" x14ac:dyDescent="0.8">
      <c r="A1451" s="4" t="s">
        <v>2339</v>
      </c>
      <c r="B1451" s="4" t="s">
        <v>2340</v>
      </c>
      <c r="C1451" s="4" t="s">
        <v>23894</v>
      </c>
      <c r="D1451" s="4" t="s">
        <v>24352</v>
      </c>
      <c r="E1451" s="6">
        <v>28</v>
      </c>
      <c r="F1451" s="4" t="s">
        <v>29</v>
      </c>
      <c r="G1451" s="4" t="s">
        <v>2341</v>
      </c>
      <c r="H1451" s="6" t="s">
        <v>2342</v>
      </c>
      <c r="I1451" s="4" t="s">
        <v>249</v>
      </c>
      <c r="J1451" s="4" t="s">
        <v>55</v>
      </c>
      <c r="K1451" s="1">
        <v>45620</v>
      </c>
      <c r="L1451" s="4" t="s">
        <v>42</v>
      </c>
    </row>
    <row r="1452" spans="1:12" x14ac:dyDescent="0.8">
      <c r="A1452" s="4" t="s">
        <v>4178</v>
      </c>
      <c r="B1452" s="4" t="s">
        <v>4179</v>
      </c>
      <c r="C1452" s="4" t="s">
        <v>23915</v>
      </c>
      <c r="D1452" s="4" t="s">
        <v>24745</v>
      </c>
      <c r="E1452" s="6">
        <v>28</v>
      </c>
      <c r="F1452" s="4" t="s">
        <v>29</v>
      </c>
      <c r="G1452" s="4" t="s">
        <v>4180</v>
      </c>
      <c r="H1452" s="6">
        <v>7739567480</v>
      </c>
      <c r="I1452" s="4" t="s">
        <v>1064</v>
      </c>
      <c r="J1452" s="4" t="s">
        <v>193</v>
      </c>
      <c r="K1452" s="1">
        <v>45623</v>
      </c>
      <c r="L1452" s="4" t="s">
        <v>42</v>
      </c>
    </row>
    <row r="1453" spans="1:12" x14ac:dyDescent="0.8">
      <c r="A1453" s="4" t="s">
        <v>13603</v>
      </c>
      <c r="B1453" s="4" t="s">
        <v>13604</v>
      </c>
      <c r="C1453" s="4" t="s">
        <v>24168</v>
      </c>
      <c r="D1453" s="4" t="s">
        <v>24347</v>
      </c>
      <c r="E1453" s="6">
        <v>28</v>
      </c>
      <c r="F1453" s="4" t="s">
        <v>14</v>
      </c>
      <c r="G1453" s="4" t="s">
        <v>13605</v>
      </c>
      <c r="H1453" s="6" t="s">
        <v>13606</v>
      </c>
      <c r="I1453" s="4" t="s">
        <v>119</v>
      </c>
      <c r="J1453" s="4" t="s">
        <v>55</v>
      </c>
      <c r="K1453" s="1">
        <v>45626</v>
      </c>
      <c r="L1453" s="4" t="s">
        <v>35</v>
      </c>
    </row>
    <row r="1454" spans="1:12" x14ac:dyDescent="0.8">
      <c r="A1454" s="4" t="s">
        <v>23162</v>
      </c>
      <c r="B1454" s="4" t="s">
        <v>10710</v>
      </c>
      <c r="C1454" s="4" t="s">
        <v>23917</v>
      </c>
      <c r="D1454" s="4" t="s">
        <v>24362</v>
      </c>
      <c r="E1454" s="6">
        <v>28</v>
      </c>
      <c r="F1454" s="4" t="s">
        <v>29</v>
      </c>
      <c r="G1454" s="4" t="s">
        <v>23163</v>
      </c>
      <c r="H1454" s="6" t="s">
        <v>23164</v>
      </c>
      <c r="I1454" s="4" t="s">
        <v>249</v>
      </c>
      <c r="J1454" s="4" t="s">
        <v>55</v>
      </c>
      <c r="K1454" s="1">
        <v>45636</v>
      </c>
      <c r="L1454" s="4" t="s">
        <v>35</v>
      </c>
    </row>
    <row r="1455" spans="1:12" x14ac:dyDescent="0.8">
      <c r="A1455" s="4" t="s">
        <v>18933</v>
      </c>
      <c r="B1455" s="4" t="s">
        <v>18934</v>
      </c>
      <c r="C1455" s="4" t="s">
        <v>23762</v>
      </c>
      <c r="D1455" s="4" t="s">
        <v>24788</v>
      </c>
      <c r="E1455" s="6">
        <v>28</v>
      </c>
      <c r="F1455" s="4" t="s">
        <v>29</v>
      </c>
      <c r="G1455" s="4" t="s">
        <v>18935</v>
      </c>
      <c r="H1455" s="6" t="s">
        <v>18936</v>
      </c>
      <c r="I1455" s="4" t="s">
        <v>249</v>
      </c>
      <c r="J1455" s="4" t="s">
        <v>55</v>
      </c>
      <c r="K1455" s="1">
        <v>45653</v>
      </c>
      <c r="L1455" s="4" t="s">
        <v>42</v>
      </c>
    </row>
    <row r="1456" spans="1:12" x14ac:dyDescent="0.8">
      <c r="A1456" s="4" t="s">
        <v>22951</v>
      </c>
      <c r="B1456" s="4" t="s">
        <v>22952</v>
      </c>
      <c r="C1456" s="4" t="s">
        <v>24033</v>
      </c>
      <c r="D1456" s="4" t="s">
        <v>23988</v>
      </c>
      <c r="E1456" s="6">
        <v>28</v>
      </c>
      <c r="F1456" s="4" t="s">
        <v>14</v>
      </c>
      <c r="G1456" s="4" t="s">
        <v>22953</v>
      </c>
      <c r="H1456" s="6" t="s">
        <v>22954</v>
      </c>
      <c r="I1456" s="4" t="s">
        <v>173</v>
      </c>
      <c r="J1456" s="4" t="s">
        <v>62</v>
      </c>
      <c r="K1456" s="1">
        <v>45654</v>
      </c>
      <c r="L1456" s="4" t="s">
        <v>35</v>
      </c>
    </row>
    <row r="1457" spans="1:12" x14ac:dyDescent="0.8">
      <c r="A1457" s="4" t="s">
        <v>16765</v>
      </c>
      <c r="B1457" s="4" t="s">
        <v>16766</v>
      </c>
      <c r="C1457" s="4" t="s">
        <v>23873</v>
      </c>
      <c r="D1457" s="4" t="s">
        <v>24429</v>
      </c>
      <c r="E1457" s="6">
        <v>28</v>
      </c>
      <c r="F1457" s="4" t="s">
        <v>29</v>
      </c>
      <c r="G1457" s="4" t="s">
        <v>16767</v>
      </c>
      <c r="H1457" s="6" t="s">
        <v>16768</v>
      </c>
      <c r="I1457" s="4" t="s">
        <v>558</v>
      </c>
      <c r="J1457" s="4" t="s">
        <v>55</v>
      </c>
      <c r="K1457" s="1">
        <v>45661</v>
      </c>
      <c r="L1457" s="4" t="s">
        <v>42</v>
      </c>
    </row>
    <row r="1458" spans="1:12" x14ac:dyDescent="0.8">
      <c r="A1458" s="4" t="s">
        <v>19079</v>
      </c>
      <c r="B1458" s="4" t="s">
        <v>19080</v>
      </c>
      <c r="C1458" s="4" t="s">
        <v>24185</v>
      </c>
      <c r="D1458" s="4" t="s">
        <v>24818</v>
      </c>
      <c r="E1458" s="6">
        <v>28</v>
      </c>
      <c r="F1458" s="4" t="s">
        <v>14</v>
      </c>
      <c r="G1458" s="4" t="s">
        <v>19081</v>
      </c>
      <c r="H1458" s="6" t="s">
        <v>19082</v>
      </c>
      <c r="I1458" s="4" t="s">
        <v>730</v>
      </c>
      <c r="J1458" s="4" t="s">
        <v>62</v>
      </c>
      <c r="K1458" s="1">
        <v>45670</v>
      </c>
      <c r="L1458" s="4" t="s">
        <v>35</v>
      </c>
    </row>
    <row r="1459" spans="1:12" x14ac:dyDescent="0.8">
      <c r="A1459" s="4" t="s">
        <v>14586</v>
      </c>
      <c r="B1459" s="4" t="s">
        <v>14587</v>
      </c>
      <c r="C1459" s="4" t="s">
        <v>23883</v>
      </c>
      <c r="D1459" s="4" t="s">
        <v>24143</v>
      </c>
      <c r="E1459" s="6">
        <v>28</v>
      </c>
      <c r="F1459" s="4" t="s">
        <v>14</v>
      </c>
      <c r="G1459" s="4" t="s">
        <v>14588</v>
      </c>
      <c r="H1459" s="6" t="s">
        <v>14589</v>
      </c>
      <c r="I1459" s="4" t="s">
        <v>409</v>
      </c>
      <c r="J1459" s="4" t="s">
        <v>34</v>
      </c>
      <c r="K1459" s="1">
        <v>45697</v>
      </c>
      <c r="L1459" s="4" t="s">
        <v>42</v>
      </c>
    </row>
    <row r="1460" spans="1:12" x14ac:dyDescent="0.8">
      <c r="A1460" s="4" t="s">
        <v>22521</v>
      </c>
      <c r="B1460" s="4" t="s">
        <v>5709</v>
      </c>
      <c r="C1460" s="4" t="s">
        <v>23856</v>
      </c>
      <c r="D1460" s="4" t="s">
        <v>24331</v>
      </c>
      <c r="E1460" s="6">
        <v>28</v>
      </c>
      <c r="F1460" s="4" t="s">
        <v>108</v>
      </c>
      <c r="G1460" s="4" t="s">
        <v>22522</v>
      </c>
      <c r="H1460" s="6" t="s">
        <v>22523</v>
      </c>
      <c r="I1460" s="4" t="s">
        <v>255</v>
      </c>
      <c r="J1460" s="4" t="s">
        <v>145</v>
      </c>
      <c r="K1460" s="1">
        <v>45698</v>
      </c>
      <c r="L1460" s="4" t="s">
        <v>42</v>
      </c>
    </row>
    <row r="1461" spans="1:12" x14ac:dyDescent="0.8">
      <c r="A1461" s="4" t="s">
        <v>10578</v>
      </c>
      <c r="B1461" s="4" t="s">
        <v>10579</v>
      </c>
      <c r="C1461" s="4" t="s">
        <v>23740</v>
      </c>
      <c r="D1461" s="4" t="s">
        <v>24684</v>
      </c>
      <c r="E1461" s="6">
        <v>29</v>
      </c>
      <c r="F1461" s="4" t="s">
        <v>14</v>
      </c>
      <c r="G1461" s="4" t="s">
        <v>10580</v>
      </c>
      <c r="H1461" s="6" t="s">
        <v>10581</v>
      </c>
      <c r="I1461" s="4" t="s">
        <v>161</v>
      </c>
      <c r="J1461" s="4" t="s">
        <v>113</v>
      </c>
      <c r="K1461" s="1">
        <v>43912</v>
      </c>
      <c r="L1461" s="4" t="s">
        <v>42</v>
      </c>
    </row>
    <row r="1462" spans="1:12" x14ac:dyDescent="0.8">
      <c r="A1462" s="4" t="s">
        <v>19032</v>
      </c>
      <c r="B1462" s="4" t="s">
        <v>19033</v>
      </c>
      <c r="C1462" s="4" t="s">
        <v>23748</v>
      </c>
      <c r="D1462" s="4" t="s">
        <v>24709</v>
      </c>
      <c r="E1462" s="6">
        <v>29</v>
      </c>
      <c r="F1462" s="4" t="s">
        <v>14</v>
      </c>
      <c r="G1462" s="4" t="s">
        <v>19034</v>
      </c>
      <c r="H1462" s="6" t="s">
        <v>19035</v>
      </c>
      <c r="I1462" s="4" t="s">
        <v>144</v>
      </c>
      <c r="J1462" s="4" t="s">
        <v>126</v>
      </c>
      <c r="K1462" s="1">
        <v>43915</v>
      </c>
      <c r="L1462" s="4" t="s">
        <v>35</v>
      </c>
    </row>
    <row r="1463" spans="1:12" x14ac:dyDescent="0.8">
      <c r="A1463" s="4" t="s">
        <v>18334</v>
      </c>
      <c r="B1463" s="4" t="s">
        <v>18335</v>
      </c>
      <c r="C1463" s="4" t="s">
        <v>23903</v>
      </c>
      <c r="D1463" s="4" t="s">
        <v>24563</v>
      </c>
      <c r="E1463" s="6">
        <v>29</v>
      </c>
      <c r="F1463" s="4" t="s">
        <v>14</v>
      </c>
      <c r="G1463" s="4" t="s">
        <v>18336</v>
      </c>
      <c r="H1463" s="6" t="s">
        <v>18337</v>
      </c>
      <c r="I1463" s="4" t="s">
        <v>409</v>
      </c>
      <c r="J1463" s="4" t="s">
        <v>34</v>
      </c>
      <c r="K1463" s="1">
        <v>43918</v>
      </c>
      <c r="L1463" s="4" t="s">
        <v>35</v>
      </c>
    </row>
    <row r="1464" spans="1:12" x14ac:dyDescent="0.8">
      <c r="A1464" s="4" t="s">
        <v>20403</v>
      </c>
      <c r="B1464" s="4" t="s">
        <v>20404</v>
      </c>
      <c r="C1464" s="4" t="s">
        <v>23751</v>
      </c>
      <c r="D1464" s="4" t="s">
        <v>23874</v>
      </c>
      <c r="E1464" s="6">
        <v>29</v>
      </c>
      <c r="F1464" s="4" t="s">
        <v>29</v>
      </c>
      <c r="G1464" s="4" t="s">
        <v>20405</v>
      </c>
      <c r="H1464" s="6" t="s">
        <v>20406</v>
      </c>
      <c r="I1464" s="4" t="s">
        <v>249</v>
      </c>
      <c r="J1464" s="4" t="s">
        <v>55</v>
      </c>
      <c r="K1464" s="1">
        <v>43922</v>
      </c>
      <c r="L1464" s="4" t="s">
        <v>42</v>
      </c>
    </row>
    <row r="1465" spans="1:12" x14ac:dyDescent="0.8">
      <c r="A1465" s="4" t="s">
        <v>2510</v>
      </c>
      <c r="B1465" s="4" t="s">
        <v>2511</v>
      </c>
      <c r="C1465" s="4" t="s">
        <v>23993</v>
      </c>
      <c r="D1465" s="4" t="s">
        <v>24389</v>
      </c>
      <c r="E1465" s="6">
        <v>29</v>
      </c>
      <c r="F1465" s="4" t="s">
        <v>29</v>
      </c>
      <c r="G1465" s="4" t="s">
        <v>2512</v>
      </c>
      <c r="H1465" s="6" t="s">
        <v>2513</v>
      </c>
      <c r="I1465" s="4" t="s">
        <v>489</v>
      </c>
      <c r="J1465" s="4" t="s">
        <v>34</v>
      </c>
      <c r="K1465" s="1">
        <v>43931</v>
      </c>
      <c r="L1465" s="4" t="s">
        <v>35</v>
      </c>
    </row>
    <row r="1466" spans="1:12" x14ac:dyDescent="0.8">
      <c r="A1466" s="4" t="s">
        <v>13267</v>
      </c>
      <c r="B1466" s="4" t="s">
        <v>13268</v>
      </c>
      <c r="C1466" s="4" t="s">
        <v>23937</v>
      </c>
      <c r="D1466" s="4" t="s">
        <v>24008</v>
      </c>
      <c r="E1466" s="6">
        <v>29</v>
      </c>
      <c r="F1466" s="4" t="s">
        <v>29</v>
      </c>
      <c r="G1466" s="4" t="s">
        <v>13269</v>
      </c>
      <c r="H1466" s="6" t="s">
        <v>13270</v>
      </c>
      <c r="I1466" s="4" t="s">
        <v>424</v>
      </c>
      <c r="J1466" s="4" t="s">
        <v>138</v>
      </c>
      <c r="K1466" s="1">
        <v>43942</v>
      </c>
      <c r="L1466" s="4" t="s">
        <v>42</v>
      </c>
    </row>
    <row r="1467" spans="1:12" x14ac:dyDescent="0.8">
      <c r="A1467" s="4" t="s">
        <v>4727</v>
      </c>
      <c r="B1467" s="4" t="s">
        <v>4728</v>
      </c>
      <c r="C1467" s="4" t="s">
        <v>23917</v>
      </c>
      <c r="D1467" s="4" t="s">
        <v>24387</v>
      </c>
      <c r="E1467" s="6">
        <v>29</v>
      </c>
      <c r="F1467" s="4" t="s">
        <v>29</v>
      </c>
      <c r="G1467" s="4" t="s">
        <v>4729</v>
      </c>
      <c r="H1467" s="6" t="s">
        <v>4730</v>
      </c>
      <c r="I1467" s="4" t="s">
        <v>558</v>
      </c>
      <c r="J1467" s="4" t="s">
        <v>55</v>
      </c>
      <c r="K1467" s="1">
        <v>43964</v>
      </c>
      <c r="L1467" s="4" t="s">
        <v>35</v>
      </c>
    </row>
    <row r="1468" spans="1:12" x14ac:dyDescent="0.8">
      <c r="A1468" s="4" t="s">
        <v>2759</v>
      </c>
      <c r="B1468" s="4" t="s">
        <v>2760</v>
      </c>
      <c r="C1468" s="4" t="s">
        <v>23835</v>
      </c>
      <c r="D1468" s="4" t="s">
        <v>24645</v>
      </c>
      <c r="E1468" s="6">
        <v>29</v>
      </c>
      <c r="F1468" s="4" t="s">
        <v>14</v>
      </c>
      <c r="G1468" s="4" t="s">
        <v>2761</v>
      </c>
      <c r="H1468" s="6">
        <v>6446881898</v>
      </c>
      <c r="I1468" s="4" t="s">
        <v>155</v>
      </c>
      <c r="J1468" s="4" t="s">
        <v>92</v>
      </c>
      <c r="K1468" s="1">
        <v>43978</v>
      </c>
      <c r="L1468" s="4" t="s">
        <v>42</v>
      </c>
    </row>
    <row r="1469" spans="1:12" x14ac:dyDescent="0.8">
      <c r="A1469" s="4" t="s">
        <v>14390</v>
      </c>
      <c r="B1469" s="4" t="s">
        <v>14391</v>
      </c>
      <c r="C1469" s="4" t="s">
        <v>390</v>
      </c>
      <c r="D1469" s="4" t="s">
        <v>24411</v>
      </c>
      <c r="E1469" s="6">
        <v>29</v>
      </c>
      <c r="F1469" s="4" t="s">
        <v>29</v>
      </c>
      <c r="G1469" s="4" t="s">
        <v>14392</v>
      </c>
      <c r="H1469" s="6" t="s">
        <v>14393</v>
      </c>
      <c r="I1469" s="4" t="s">
        <v>510</v>
      </c>
      <c r="J1469" s="4" t="s">
        <v>126</v>
      </c>
      <c r="K1469" s="1">
        <v>44012</v>
      </c>
      <c r="L1469" s="4" t="s">
        <v>35</v>
      </c>
    </row>
    <row r="1470" spans="1:12" x14ac:dyDescent="0.8">
      <c r="A1470" s="4" t="s">
        <v>19765</v>
      </c>
      <c r="B1470" s="4" t="s">
        <v>19766</v>
      </c>
      <c r="C1470" s="4" t="s">
        <v>23959</v>
      </c>
      <c r="D1470" s="4" t="s">
        <v>25133</v>
      </c>
      <c r="E1470" s="6">
        <v>29</v>
      </c>
      <c r="F1470" s="4" t="s">
        <v>29</v>
      </c>
      <c r="G1470" s="4" t="s">
        <v>19767</v>
      </c>
      <c r="H1470" s="6">
        <f>1-413-268-3365</f>
        <v>-4045</v>
      </c>
      <c r="I1470" s="4" t="s">
        <v>155</v>
      </c>
      <c r="J1470" s="4" t="s">
        <v>92</v>
      </c>
      <c r="K1470" s="1">
        <v>44028</v>
      </c>
      <c r="L1470" s="4" t="s">
        <v>42</v>
      </c>
    </row>
    <row r="1471" spans="1:12" x14ac:dyDescent="0.8">
      <c r="A1471" s="4" t="s">
        <v>16415</v>
      </c>
      <c r="B1471" s="4" t="s">
        <v>16416</v>
      </c>
      <c r="C1471" s="4" t="s">
        <v>23760</v>
      </c>
      <c r="D1471" s="4" t="s">
        <v>24384</v>
      </c>
      <c r="E1471" s="6">
        <v>29</v>
      </c>
      <c r="F1471" s="4" t="s">
        <v>14</v>
      </c>
      <c r="G1471" s="4" t="s">
        <v>16417</v>
      </c>
      <c r="H1471" s="6" t="s">
        <v>16418</v>
      </c>
      <c r="I1471" s="4" t="s">
        <v>952</v>
      </c>
      <c r="J1471" s="4" t="s">
        <v>126</v>
      </c>
      <c r="K1471" s="1">
        <v>44036</v>
      </c>
      <c r="L1471" s="4" t="s">
        <v>35</v>
      </c>
    </row>
    <row r="1472" spans="1:12" x14ac:dyDescent="0.8">
      <c r="A1472" s="4" t="s">
        <v>9927</v>
      </c>
      <c r="B1472" s="4" t="s">
        <v>9928</v>
      </c>
      <c r="C1472" s="4" t="s">
        <v>23835</v>
      </c>
      <c r="D1472" s="4" t="s">
        <v>24386</v>
      </c>
      <c r="E1472" s="6">
        <v>29</v>
      </c>
      <c r="F1472" s="4" t="s">
        <v>14</v>
      </c>
      <c r="G1472" s="4" t="s">
        <v>9929</v>
      </c>
      <c r="H1472" s="6">
        <f>1-378-479-912</f>
        <v>-1768</v>
      </c>
      <c r="I1472" s="4" t="s">
        <v>932</v>
      </c>
      <c r="J1472" s="4" t="s">
        <v>126</v>
      </c>
      <c r="K1472" s="1">
        <v>44068</v>
      </c>
      <c r="L1472" s="4" t="s">
        <v>35</v>
      </c>
    </row>
    <row r="1473" spans="1:12" x14ac:dyDescent="0.8">
      <c r="A1473" s="4" t="s">
        <v>86</v>
      </c>
      <c r="B1473" s="4" t="s">
        <v>87</v>
      </c>
      <c r="C1473" s="4" t="s">
        <v>23750</v>
      </c>
      <c r="D1473" s="4" t="s">
        <v>24338</v>
      </c>
      <c r="E1473" s="6">
        <v>29</v>
      </c>
      <c r="F1473" s="4" t="s">
        <v>29</v>
      </c>
      <c r="G1473" s="4" t="s">
        <v>88</v>
      </c>
      <c r="H1473" s="6" t="s">
        <v>89</v>
      </c>
      <c r="I1473" s="4" t="s">
        <v>91</v>
      </c>
      <c r="J1473" s="4" t="s">
        <v>92</v>
      </c>
      <c r="K1473" s="1">
        <v>44078</v>
      </c>
      <c r="L1473" s="4" t="s">
        <v>35</v>
      </c>
    </row>
    <row r="1474" spans="1:12" x14ac:dyDescent="0.8">
      <c r="A1474" s="4" t="s">
        <v>4019</v>
      </c>
      <c r="B1474" s="4" t="s">
        <v>4020</v>
      </c>
      <c r="C1474" s="4" t="s">
        <v>23746</v>
      </c>
      <c r="D1474" s="4" t="s">
        <v>24380</v>
      </c>
      <c r="E1474" s="6">
        <v>29</v>
      </c>
      <c r="F1474" s="4" t="s">
        <v>14</v>
      </c>
      <c r="G1474" s="4" t="s">
        <v>4021</v>
      </c>
      <c r="H1474" s="6" t="s">
        <v>4022</v>
      </c>
      <c r="I1474" s="4" t="s">
        <v>249</v>
      </c>
      <c r="J1474" s="4" t="s">
        <v>55</v>
      </c>
      <c r="K1474" s="1">
        <v>44131</v>
      </c>
      <c r="L1474" s="4" t="s">
        <v>35</v>
      </c>
    </row>
    <row r="1475" spans="1:12" x14ac:dyDescent="0.8">
      <c r="A1475" s="4" t="s">
        <v>1384</v>
      </c>
      <c r="B1475" s="4" t="s">
        <v>1385</v>
      </c>
      <c r="C1475" s="4" t="s">
        <v>23780</v>
      </c>
      <c r="D1475" s="4" t="s">
        <v>24146</v>
      </c>
      <c r="E1475" s="6">
        <v>29</v>
      </c>
      <c r="F1475" s="4" t="s">
        <v>29</v>
      </c>
      <c r="G1475" s="4" t="s">
        <v>1386</v>
      </c>
      <c r="H1475" s="6" t="s">
        <v>1387</v>
      </c>
      <c r="I1475" s="4" t="s">
        <v>558</v>
      </c>
      <c r="J1475" s="4" t="s">
        <v>55</v>
      </c>
      <c r="K1475" s="1">
        <v>44148</v>
      </c>
      <c r="L1475" s="4" t="s">
        <v>42</v>
      </c>
    </row>
    <row r="1476" spans="1:12" x14ac:dyDescent="0.8">
      <c r="A1476" s="4" t="s">
        <v>3958</v>
      </c>
      <c r="B1476" s="4" t="s">
        <v>3959</v>
      </c>
      <c r="C1476" s="4" t="s">
        <v>23897</v>
      </c>
      <c r="D1476" s="4" t="s">
        <v>24731</v>
      </c>
      <c r="E1476" s="6">
        <v>29</v>
      </c>
      <c r="F1476" s="4" t="s">
        <v>14</v>
      </c>
      <c r="G1476" s="4" t="s">
        <v>3960</v>
      </c>
      <c r="H1476" s="6" t="s">
        <v>3961</v>
      </c>
      <c r="I1476" s="4" t="s">
        <v>270</v>
      </c>
      <c r="J1476" s="4" t="s">
        <v>19</v>
      </c>
      <c r="K1476" s="1">
        <v>44159</v>
      </c>
      <c r="L1476" s="4" t="s">
        <v>35</v>
      </c>
    </row>
    <row r="1477" spans="1:12" x14ac:dyDescent="0.8">
      <c r="A1477" s="4" t="s">
        <v>9967</v>
      </c>
      <c r="B1477" s="4" t="s">
        <v>9968</v>
      </c>
      <c r="C1477" s="4" t="s">
        <v>23825</v>
      </c>
      <c r="D1477" s="4" t="s">
        <v>24702</v>
      </c>
      <c r="E1477" s="6">
        <v>29</v>
      </c>
      <c r="F1477" s="4" t="s">
        <v>14</v>
      </c>
      <c r="G1477" s="4" t="s">
        <v>9969</v>
      </c>
      <c r="H1477" s="6" t="s">
        <v>9970</v>
      </c>
      <c r="I1477" s="4" t="s">
        <v>80</v>
      </c>
      <c r="J1477" s="4" t="s">
        <v>74</v>
      </c>
      <c r="K1477" s="1">
        <v>44164</v>
      </c>
      <c r="L1477" s="4" t="s">
        <v>35</v>
      </c>
    </row>
    <row r="1478" spans="1:12" x14ac:dyDescent="0.8">
      <c r="A1478" s="4" t="s">
        <v>4934</v>
      </c>
      <c r="B1478" s="4" t="s">
        <v>4935</v>
      </c>
      <c r="C1478" s="4" t="s">
        <v>23890</v>
      </c>
      <c r="D1478" s="4" t="s">
        <v>24331</v>
      </c>
      <c r="E1478" s="6">
        <v>29</v>
      </c>
      <c r="F1478" s="4" t="s">
        <v>14</v>
      </c>
      <c r="G1478" s="4" t="s">
        <v>4936</v>
      </c>
      <c r="H1478" s="6" t="s">
        <v>4937</v>
      </c>
      <c r="I1478" s="4" t="s">
        <v>309</v>
      </c>
      <c r="J1478" s="4" t="s">
        <v>74</v>
      </c>
      <c r="K1478" s="1">
        <v>44171</v>
      </c>
      <c r="L1478" s="4" t="s">
        <v>35</v>
      </c>
    </row>
    <row r="1479" spans="1:12" x14ac:dyDescent="0.8">
      <c r="A1479" s="4" t="s">
        <v>9049</v>
      </c>
      <c r="B1479" s="4" t="s">
        <v>9050</v>
      </c>
      <c r="C1479" s="4" t="s">
        <v>23858</v>
      </c>
      <c r="D1479" s="4" t="s">
        <v>24420</v>
      </c>
      <c r="E1479" s="6">
        <v>29</v>
      </c>
      <c r="F1479" s="4" t="s">
        <v>29</v>
      </c>
      <c r="G1479" s="4" t="s">
        <v>9051</v>
      </c>
      <c r="H1479" s="6" t="s">
        <v>9052</v>
      </c>
      <c r="I1479" s="4" t="s">
        <v>179</v>
      </c>
      <c r="J1479" s="4" t="s">
        <v>180</v>
      </c>
      <c r="K1479" s="1">
        <v>44204</v>
      </c>
      <c r="L1479" s="4" t="s">
        <v>35</v>
      </c>
    </row>
    <row r="1480" spans="1:12" x14ac:dyDescent="0.8">
      <c r="A1480" s="4" t="s">
        <v>292</v>
      </c>
      <c r="B1480" s="4" t="s">
        <v>293</v>
      </c>
      <c r="C1480" s="4" t="s">
        <v>23780</v>
      </c>
      <c r="D1480" s="4" t="s">
        <v>24368</v>
      </c>
      <c r="E1480" s="6">
        <v>29</v>
      </c>
      <c r="F1480" s="4" t="s">
        <v>29</v>
      </c>
      <c r="G1480" s="4" t="s">
        <v>294</v>
      </c>
      <c r="H1480" s="6" t="s">
        <v>295</v>
      </c>
      <c r="I1480" s="4" t="s">
        <v>297</v>
      </c>
      <c r="J1480" s="4" t="s">
        <v>99</v>
      </c>
      <c r="K1480" s="1">
        <v>44212</v>
      </c>
      <c r="L1480" s="4" t="s">
        <v>35</v>
      </c>
    </row>
    <row r="1481" spans="1:12" x14ac:dyDescent="0.8">
      <c r="A1481" s="4" t="s">
        <v>14849</v>
      </c>
      <c r="B1481" s="4" t="s">
        <v>14850</v>
      </c>
      <c r="C1481" s="4" t="s">
        <v>23962</v>
      </c>
      <c r="D1481" s="4" t="s">
        <v>23810</v>
      </c>
      <c r="E1481" s="6">
        <v>29</v>
      </c>
      <c r="F1481" s="4" t="s">
        <v>29</v>
      </c>
      <c r="G1481" s="4" t="s">
        <v>14851</v>
      </c>
      <c r="H1481" s="6" t="s">
        <v>14852</v>
      </c>
      <c r="I1481" s="4" t="s">
        <v>691</v>
      </c>
      <c r="J1481" s="4" t="s">
        <v>48</v>
      </c>
      <c r="K1481" s="1">
        <v>44221</v>
      </c>
      <c r="L1481" s="4" t="s">
        <v>26</v>
      </c>
    </row>
    <row r="1482" spans="1:12" x14ac:dyDescent="0.8">
      <c r="A1482" s="4" t="s">
        <v>366</v>
      </c>
      <c r="B1482" s="4" t="s">
        <v>367</v>
      </c>
      <c r="C1482" s="4" t="s">
        <v>23745</v>
      </c>
      <c r="D1482" s="4" t="s">
        <v>24378</v>
      </c>
      <c r="E1482" s="6">
        <v>29</v>
      </c>
      <c r="F1482" s="4" t="s">
        <v>29</v>
      </c>
      <c r="G1482" s="4" t="s">
        <v>368</v>
      </c>
      <c r="H1482" s="6" t="s">
        <v>369</v>
      </c>
      <c r="I1482" s="4" t="s">
        <v>105</v>
      </c>
      <c r="J1482" s="4" t="s">
        <v>48</v>
      </c>
      <c r="K1482" s="1">
        <v>44227</v>
      </c>
      <c r="L1482" s="4" t="s">
        <v>42</v>
      </c>
    </row>
    <row r="1483" spans="1:12" x14ac:dyDescent="0.8">
      <c r="A1483" s="4" t="s">
        <v>8238</v>
      </c>
      <c r="B1483" s="4" t="s">
        <v>8239</v>
      </c>
      <c r="C1483" s="4" t="s">
        <v>23829</v>
      </c>
      <c r="D1483" s="4" t="s">
        <v>24547</v>
      </c>
      <c r="E1483" s="6">
        <v>29</v>
      </c>
      <c r="F1483" s="4" t="s">
        <v>29</v>
      </c>
      <c r="G1483" s="4" t="s">
        <v>8240</v>
      </c>
      <c r="H1483" s="6" t="s">
        <v>8241</v>
      </c>
      <c r="I1483" s="4" t="s">
        <v>553</v>
      </c>
      <c r="J1483" s="4" t="s">
        <v>221</v>
      </c>
      <c r="K1483" s="1">
        <v>44247</v>
      </c>
      <c r="L1483" s="4" t="s">
        <v>35</v>
      </c>
    </row>
    <row r="1484" spans="1:12" x14ac:dyDescent="0.8">
      <c r="A1484" s="4" t="s">
        <v>7803</v>
      </c>
      <c r="B1484" s="4" t="s">
        <v>7804</v>
      </c>
      <c r="C1484" s="4" t="s">
        <v>23937</v>
      </c>
      <c r="D1484" s="4" t="s">
        <v>24620</v>
      </c>
      <c r="E1484" s="6">
        <v>29</v>
      </c>
      <c r="F1484" s="4" t="s">
        <v>29</v>
      </c>
      <c r="G1484" s="4" t="s">
        <v>7805</v>
      </c>
      <c r="H1484" s="6" t="s">
        <v>7806</v>
      </c>
      <c r="I1484" s="4" t="s">
        <v>25</v>
      </c>
      <c r="J1484" s="4" t="s">
        <v>19</v>
      </c>
      <c r="K1484" s="1">
        <v>44255</v>
      </c>
      <c r="L1484" s="4" t="s">
        <v>35</v>
      </c>
    </row>
    <row r="1485" spans="1:12" x14ac:dyDescent="0.8">
      <c r="A1485" s="4" t="s">
        <v>13125</v>
      </c>
      <c r="B1485" s="4" t="s">
        <v>13126</v>
      </c>
      <c r="C1485" s="4" t="s">
        <v>23806</v>
      </c>
      <c r="D1485" s="4" t="s">
        <v>25044</v>
      </c>
      <c r="E1485" s="6">
        <v>29</v>
      </c>
      <c r="F1485" s="4" t="s">
        <v>14</v>
      </c>
      <c r="G1485" s="4" t="s">
        <v>13127</v>
      </c>
      <c r="H1485" s="6" t="s">
        <v>13128</v>
      </c>
      <c r="I1485" s="4" t="s">
        <v>558</v>
      </c>
      <c r="J1485" s="4" t="s">
        <v>55</v>
      </c>
      <c r="K1485" s="1">
        <v>44256</v>
      </c>
      <c r="L1485" s="4" t="s">
        <v>35</v>
      </c>
    </row>
    <row r="1486" spans="1:12" x14ac:dyDescent="0.8">
      <c r="A1486" s="4" t="s">
        <v>1279</v>
      </c>
      <c r="B1486" s="4" t="s">
        <v>1280</v>
      </c>
      <c r="C1486" s="4" t="s">
        <v>23829</v>
      </c>
      <c r="D1486" s="4" t="s">
        <v>24495</v>
      </c>
      <c r="E1486" s="6">
        <v>29</v>
      </c>
      <c r="F1486" s="4" t="s">
        <v>29</v>
      </c>
      <c r="G1486" s="4" t="s">
        <v>1281</v>
      </c>
      <c r="H1486" s="6" t="s">
        <v>1282</v>
      </c>
      <c r="I1486" s="4" t="s">
        <v>796</v>
      </c>
      <c r="J1486" s="4" t="s">
        <v>19</v>
      </c>
      <c r="K1486" s="1">
        <v>44261</v>
      </c>
      <c r="L1486" s="4" t="s">
        <v>35</v>
      </c>
    </row>
    <row r="1487" spans="1:12" x14ac:dyDescent="0.8">
      <c r="A1487" s="4" t="s">
        <v>19071</v>
      </c>
      <c r="B1487" s="4" t="s">
        <v>19072</v>
      </c>
      <c r="C1487" s="4" t="s">
        <v>23852</v>
      </c>
      <c r="D1487" s="4" t="s">
        <v>24457</v>
      </c>
      <c r="E1487" s="6">
        <v>29</v>
      </c>
      <c r="F1487" s="4" t="s">
        <v>14</v>
      </c>
      <c r="G1487" s="4" t="s">
        <v>14942</v>
      </c>
      <c r="H1487" s="6">
        <v>8448048874</v>
      </c>
      <c r="I1487" s="4" t="s">
        <v>1064</v>
      </c>
      <c r="J1487" s="4" t="s">
        <v>193</v>
      </c>
      <c r="K1487" s="1">
        <v>44273</v>
      </c>
      <c r="L1487" s="4" t="s">
        <v>35</v>
      </c>
    </row>
    <row r="1488" spans="1:12" x14ac:dyDescent="0.8">
      <c r="A1488" s="4" t="s">
        <v>1143</v>
      </c>
      <c r="B1488" s="4" t="s">
        <v>1144</v>
      </c>
      <c r="C1488" s="4" t="s">
        <v>23882</v>
      </c>
      <c r="D1488" s="4" t="s">
        <v>24032</v>
      </c>
      <c r="E1488" s="6">
        <v>29</v>
      </c>
      <c r="F1488" s="4" t="s">
        <v>29</v>
      </c>
      <c r="G1488" s="4" t="s">
        <v>1145</v>
      </c>
      <c r="H1488" s="6" t="s">
        <v>1146</v>
      </c>
      <c r="I1488" s="4" t="s">
        <v>25</v>
      </c>
      <c r="J1488" s="4" t="s">
        <v>19</v>
      </c>
      <c r="K1488" s="1">
        <v>44297</v>
      </c>
      <c r="L1488" s="4" t="s">
        <v>35</v>
      </c>
    </row>
    <row r="1489" spans="1:12" x14ac:dyDescent="0.8">
      <c r="A1489" s="4" t="s">
        <v>5204</v>
      </c>
      <c r="B1489" s="4" t="s">
        <v>5205</v>
      </c>
      <c r="C1489" s="4" t="s">
        <v>23810</v>
      </c>
      <c r="D1489" s="4" t="s">
        <v>24439</v>
      </c>
      <c r="E1489" s="6">
        <v>29</v>
      </c>
      <c r="F1489" s="4" t="s">
        <v>14</v>
      </c>
      <c r="G1489" s="4" t="s">
        <v>5206</v>
      </c>
      <c r="H1489" s="6" t="s">
        <v>5207</v>
      </c>
      <c r="I1489" s="4" t="s">
        <v>1049</v>
      </c>
      <c r="J1489" s="4" t="s">
        <v>48</v>
      </c>
      <c r="K1489" s="1">
        <v>44303</v>
      </c>
      <c r="L1489" s="4" t="s">
        <v>35</v>
      </c>
    </row>
    <row r="1490" spans="1:12" x14ac:dyDescent="0.8">
      <c r="A1490" s="4" t="s">
        <v>22774</v>
      </c>
      <c r="B1490" s="4" t="s">
        <v>22775</v>
      </c>
      <c r="C1490" s="4" t="s">
        <v>24118</v>
      </c>
      <c r="D1490" s="4" t="s">
        <v>24348</v>
      </c>
      <c r="E1490" s="6">
        <v>29</v>
      </c>
      <c r="F1490" s="4" t="s">
        <v>29</v>
      </c>
      <c r="G1490" s="4" t="s">
        <v>22776</v>
      </c>
      <c r="H1490" s="6" t="s">
        <v>22777</v>
      </c>
      <c r="I1490" s="4" t="s">
        <v>424</v>
      </c>
      <c r="J1490" s="4" t="s">
        <v>138</v>
      </c>
      <c r="K1490" s="1">
        <v>44311</v>
      </c>
      <c r="L1490" s="4" t="s">
        <v>35</v>
      </c>
    </row>
    <row r="1491" spans="1:12" x14ac:dyDescent="0.8">
      <c r="A1491" s="4" t="s">
        <v>7765</v>
      </c>
      <c r="B1491" s="4" t="s">
        <v>7766</v>
      </c>
      <c r="C1491" s="4" t="s">
        <v>23865</v>
      </c>
      <c r="D1491" s="4" t="s">
        <v>24913</v>
      </c>
      <c r="E1491" s="6">
        <v>29</v>
      </c>
      <c r="F1491" s="4" t="s">
        <v>29</v>
      </c>
      <c r="G1491" s="4" t="s">
        <v>7767</v>
      </c>
      <c r="H1491" s="6" t="s">
        <v>7768</v>
      </c>
      <c r="I1491" s="4" t="s">
        <v>558</v>
      </c>
      <c r="J1491" s="4" t="s">
        <v>55</v>
      </c>
      <c r="K1491" s="1">
        <v>44324</v>
      </c>
      <c r="L1491" s="4" t="s">
        <v>35</v>
      </c>
    </row>
    <row r="1492" spans="1:12" x14ac:dyDescent="0.8">
      <c r="A1492" s="4" t="s">
        <v>81</v>
      </c>
      <c r="B1492" s="4" t="s">
        <v>82</v>
      </c>
      <c r="C1492" s="4" t="s">
        <v>23749</v>
      </c>
      <c r="D1492" s="4" t="s">
        <v>24334</v>
      </c>
      <c r="E1492" s="6">
        <v>29</v>
      </c>
      <c r="F1492" s="4" t="s">
        <v>14</v>
      </c>
      <c r="G1492" s="4" t="s">
        <v>83</v>
      </c>
      <c r="H1492" s="6" t="s">
        <v>84</v>
      </c>
      <c r="I1492" s="4" t="s">
        <v>54</v>
      </c>
      <c r="J1492" s="4" t="s">
        <v>55</v>
      </c>
      <c r="K1492" s="1">
        <v>44329</v>
      </c>
      <c r="L1492" s="4" t="s">
        <v>35</v>
      </c>
    </row>
    <row r="1493" spans="1:12" x14ac:dyDescent="0.8">
      <c r="A1493" s="4" t="s">
        <v>15051</v>
      </c>
      <c r="B1493" s="4" t="s">
        <v>23711</v>
      </c>
      <c r="C1493" s="4" t="s">
        <v>23748</v>
      </c>
      <c r="D1493" s="4" t="s">
        <v>24348</v>
      </c>
      <c r="E1493" s="6">
        <v>29</v>
      </c>
      <c r="F1493" s="4" t="s">
        <v>29</v>
      </c>
      <c r="G1493" s="4" t="s">
        <v>15052</v>
      </c>
      <c r="H1493" s="6" t="s">
        <v>15053</v>
      </c>
      <c r="I1493" s="4" t="s">
        <v>220</v>
      </c>
      <c r="J1493" s="4" t="s">
        <v>221</v>
      </c>
      <c r="K1493" s="1">
        <v>44338</v>
      </c>
      <c r="L1493" s="4" t="s">
        <v>35</v>
      </c>
    </row>
    <row r="1494" spans="1:12" x14ac:dyDescent="0.8">
      <c r="A1494" s="4" t="s">
        <v>23013</v>
      </c>
      <c r="B1494" s="4" t="s">
        <v>23014</v>
      </c>
      <c r="C1494" s="4" t="s">
        <v>23960</v>
      </c>
      <c r="D1494" s="4" t="s">
        <v>24338</v>
      </c>
      <c r="E1494" s="6">
        <v>29</v>
      </c>
      <c r="F1494" s="4" t="s">
        <v>29</v>
      </c>
      <c r="G1494" s="4" t="s">
        <v>23015</v>
      </c>
      <c r="H1494" s="6" t="s">
        <v>23016</v>
      </c>
      <c r="I1494" s="4" t="s">
        <v>691</v>
      </c>
      <c r="J1494" s="4" t="s">
        <v>48</v>
      </c>
      <c r="K1494" s="1">
        <v>44357</v>
      </c>
      <c r="L1494" s="4" t="s">
        <v>35</v>
      </c>
    </row>
    <row r="1495" spans="1:12" x14ac:dyDescent="0.8">
      <c r="A1495" s="4" t="s">
        <v>17923</v>
      </c>
      <c r="B1495" s="4" t="s">
        <v>17924</v>
      </c>
      <c r="C1495" s="4" t="s">
        <v>24297</v>
      </c>
      <c r="D1495" s="4" t="s">
        <v>25130</v>
      </c>
      <c r="E1495" s="6">
        <v>29</v>
      </c>
      <c r="F1495" s="4" t="s">
        <v>382</v>
      </c>
      <c r="G1495" s="4" t="s">
        <v>17925</v>
      </c>
      <c r="H1495" s="6" t="s">
        <v>17926</v>
      </c>
      <c r="J1495" s="4" t="s">
        <v>19</v>
      </c>
      <c r="K1495" s="1">
        <v>44379</v>
      </c>
      <c r="L1495" s="4" t="s">
        <v>35</v>
      </c>
    </row>
    <row r="1496" spans="1:12" x14ac:dyDescent="0.8">
      <c r="A1496" s="4" t="s">
        <v>22899</v>
      </c>
      <c r="B1496" s="4" t="s">
        <v>22900</v>
      </c>
      <c r="C1496" s="4" t="s">
        <v>23856</v>
      </c>
      <c r="D1496" s="4" t="s">
        <v>24397</v>
      </c>
      <c r="E1496" s="6">
        <v>29</v>
      </c>
      <c r="F1496" s="4" t="s">
        <v>29</v>
      </c>
      <c r="G1496" s="4" t="s">
        <v>22901</v>
      </c>
      <c r="H1496" s="6" t="s">
        <v>22902</v>
      </c>
      <c r="I1496" s="4" t="s">
        <v>173</v>
      </c>
      <c r="J1496" s="4" t="s">
        <v>62</v>
      </c>
      <c r="K1496" s="1">
        <v>44404</v>
      </c>
      <c r="L1496" s="4" t="s">
        <v>42</v>
      </c>
    </row>
    <row r="1497" spans="1:12" x14ac:dyDescent="0.8">
      <c r="A1497" s="4" t="s">
        <v>13110</v>
      </c>
      <c r="B1497" s="4" t="s">
        <v>13111</v>
      </c>
      <c r="C1497" s="4" t="s">
        <v>24265</v>
      </c>
      <c r="D1497" s="4" t="s">
        <v>24363</v>
      </c>
      <c r="E1497" s="6">
        <v>29</v>
      </c>
      <c r="F1497" s="4" t="s">
        <v>29</v>
      </c>
      <c r="G1497" s="4" t="s">
        <v>13112</v>
      </c>
      <c r="H1497" s="6" t="s">
        <v>13113</v>
      </c>
      <c r="I1497" s="4" t="s">
        <v>303</v>
      </c>
      <c r="J1497" s="4" t="s">
        <v>221</v>
      </c>
      <c r="K1497" s="1">
        <v>44408</v>
      </c>
      <c r="L1497" s="4" t="s">
        <v>35</v>
      </c>
    </row>
    <row r="1498" spans="1:12" x14ac:dyDescent="0.8">
      <c r="A1498" s="4" t="s">
        <v>1989</v>
      </c>
      <c r="B1498" s="4" t="s">
        <v>1990</v>
      </c>
      <c r="C1498" s="4" t="s">
        <v>23744</v>
      </c>
      <c r="D1498" s="4" t="s">
        <v>24575</v>
      </c>
      <c r="E1498" s="6">
        <v>29</v>
      </c>
      <c r="F1498" s="4" t="s">
        <v>29</v>
      </c>
      <c r="G1498" s="4" t="s">
        <v>1991</v>
      </c>
      <c r="H1498" s="6">
        <v>2495670667</v>
      </c>
      <c r="J1498" s="4" t="s">
        <v>221</v>
      </c>
      <c r="K1498" s="1">
        <v>44415</v>
      </c>
      <c r="L1498" s="4" t="s">
        <v>42</v>
      </c>
    </row>
    <row r="1499" spans="1:12" x14ac:dyDescent="0.8">
      <c r="A1499" s="4" t="s">
        <v>5171</v>
      </c>
      <c r="B1499" s="4" t="s">
        <v>5172</v>
      </c>
      <c r="C1499" s="4" t="s">
        <v>24080</v>
      </c>
      <c r="D1499" s="4" t="s">
        <v>24805</v>
      </c>
      <c r="E1499" s="6">
        <v>29</v>
      </c>
      <c r="F1499" s="4" t="s">
        <v>14</v>
      </c>
      <c r="G1499" s="4" t="s">
        <v>5173</v>
      </c>
      <c r="H1499" s="6" t="s">
        <v>5174</v>
      </c>
      <c r="I1499" s="4" t="s">
        <v>450</v>
      </c>
      <c r="J1499" s="4" t="s">
        <v>138</v>
      </c>
      <c r="K1499" s="1">
        <v>44438</v>
      </c>
      <c r="L1499" s="4" t="s">
        <v>35</v>
      </c>
    </row>
    <row r="1500" spans="1:12" x14ac:dyDescent="0.8">
      <c r="A1500" s="4" t="s">
        <v>19731</v>
      </c>
      <c r="B1500" s="4" t="s">
        <v>19732</v>
      </c>
      <c r="C1500" s="4" t="s">
        <v>23840</v>
      </c>
      <c r="D1500" s="4" t="s">
        <v>24347</v>
      </c>
      <c r="E1500" s="6">
        <v>29</v>
      </c>
      <c r="F1500" s="4" t="s">
        <v>14</v>
      </c>
      <c r="G1500" s="4" t="s">
        <v>19733</v>
      </c>
      <c r="H1500" s="6" t="s">
        <v>19734</v>
      </c>
      <c r="I1500" s="4" t="s">
        <v>119</v>
      </c>
      <c r="J1500" s="4" t="s">
        <v>55</v>
      </c>
      <c r="K1500" s="1">
        <v>44456</v>
      </c>
      <c r="L1500" s="4" t="s">
        <v>42</v>
      </c>
    </row>
    <row r="1501" spans="1:12" x14ac:dyDescent="0.8">
      <c r="A1501" s="4" t="s">
        <v>12359</v>
      </c>
      <c r="B1501" s="4" t="s">
        <v>12360</v>
      </c>
      <c r="C1501" s="4" t="s">
        <v>23854</v>
      </c>
      <c r="D1501" s="4" t="s">
        <v>25033</v>
      </c>
      <c r="E1501" s="6">
        <v>29</v>
      </c>
      <c r="F1501" s="4" t="s">
        <v>14</v>
      </c>
      <c r="G1501" s="4" t="s">
        <v>12361</v>
      </c>
      <c r="H1501" s="6" t="s">
        <v>12362</v>
      </c>
      <c r="I1501" s="4" t="s">
        <v>489</v>
      </c>
      <c r="J1501" s="4" t="s">
        <v>34</v>
      </c>
      <c r="K1501" s="1">
        <v>44459</v>
      </c>
      <c r="L1501" s="4" t="s">
        <v>26</v>
      </c>
    </row>
    <row r="1502" spans="1:12" x14ac:dyDescent="0.8">
      <c r="A1502" s="4" t="s">
        <v>8049</v>
      </c>
      <c r="B1502" s="4" t="s">
        <v>8050</v>
      </c>
      <c r="C1502" s="4" t="s">
        <v>24042</v>
      </c>
      <c r="D1502" s="4" t="s">
        <v>24751</v>
      </c>
      <c r="E1502" s="6">
        <v>29</v>
      </c>
      <c r="F1502" s="4" t="s">
        <v>14</v>
      </c>
      <c r="G1502" s="4" t="s">
        <v>8051</v>
      </c>
      <c r="H1502" s="6">
        <v>5256546453</v>
      </c>
      <c r="I1502" s="4" t="s">
        <v>98</v>
      </c>
      <c r="J1502" s="4" t="s">
        <v>99</v>
      </c>
      <c r="K1502" s="1">
        <v>44469</v>
      </c>
      <c r="L1502" s="4" t="s">
        <v>35</v>
      </c>
    </row>
    <row r="1503" spans="1:12" x14ac:dyDescent="0.8">
      <c r="A1503" s="4" t="s">
        <v>8105</v>
      </c>
      <c r="B1503" s="4" t="s">
        <v>8106</v>
      </c>
      <c r="C1503" s="4" t="s">
        <v>23801</v>
      </c>
      <c r="D1503" s="4" t="s">
        <v>24876</v>
      </c>
      <c r="E1503" s="6">
        <v>29</v>
      </c>
      <c r="F1503" s="4" t="s">
        <v>14</v>
      </c>
      <c r="G1503" s="4" t="s">
        <v>8107</v>
      </c>
      <c r="H1503" s="6" t="s">
        <v>8108</v>
      </c>
      <c r="I1503" s="4" t="s">
        <v>249</v>
      </c>
      <c r="J1503" s="4" t="s">
        <v>55</v>
      </c>
      <c r="K1503" s="1">
        <v>44517</v>
      </c>
      <c r="L1503" s="4" t="s">
        <v>35</v>
      </c>
    </row>
    <row r="1504" spans="1:12" x14ac:dyDescent="0.8">
      <c r="A1504" s="4" t="s">
        <v>1173</v>
      </c>
      <c r="B1504" s="4" t="s">
        <v>1174</v>
      </c>
      <c r="C1504" s="4" t="s">
        <v>23792</v>
      </c>
      <c r="D1504" s="4" t="s">
        <v>24428</v>
      </c>
      <c r="E1504" s="6">
        <v>29</v>
      </c>
      <c r="F1504" s="4" t="s">
        <v>14</v>
      </c>
      <c r="G1504" s="4" t="s">
        <v>1175</v>
      </c>
      <c r="H1504" s="6" t="s">
        <v>1176</v>
      </c>
      <c r="I1504" s="4" t="s">
        <v>25</v>
      </c>
      <c r="J1504" s="4" t="s">
        <v>19</v>
      </c>
      <c r="K1504" s="1">
        <v>44526</v>
      </c>
      <c r="L1504" s="4" t="s">
        <v>35</v>
      </c>
    </row>
    <row r="1505" spans="1:12" x14ac:dyDescent="0.8">
      <c r="A1505" s="4" t="s">
        <v>3939</v>
      </c>
      <c r="B1505" s="4" t="s">
        <v>3940</v>
      </c>
      <c r="C1505" s="4" t="s">
        <v>24067</v>
      </c>
      <c r="D1505" s="4" t="s">
        <v>24352</v>
      </c>
      <c r="E1505" s="6">
        <v>29</v>
      </c>
      <c r="F1505" s="4" t="s">
        <v>14</v>
      </c>
      <c r="G1505" s="4" t="s">
        <v>3941</v>
      </c>
      <c r="H1505" s="6" t="s">
        <v>3942</v>
      </c>
      <c r="I1505" s="4" t="s">
        <v>25</v>
      </c>
      <c r="J1505" s="4" t="s">
        <v>19</v>
      </c>
      <c r="K1505" s="1">
        <v>44560</v>
      </c>
      <c r="L1505" s="4" t="s">
        <v>35</v>
      </c>
    </row>
    <row r="1506" spans="1:12" x14ac:dyDescent="0.8">
      <c r="A1506" s="4" t="s">
        <v>14013</v>
      </c>
      <c r="B1506" s="4" t="s">
        <v>14014</v>
      </c>
      <c r="C1506" s="4" t="s">
        <v>23752</v>
      </c>
      <c r="D1506" s="4" t="s">
        <v>24437</v>
      </c>
      <c r="E1506" s="6">
        <v>29</v>
      </c>
      <c r="F1506" s="4" t="s">
        <v>14</v>
      </c>
      <c r="G1506" s="4" t="s">
        <v>13771</v>
      </c>
      <c r="H1506" s="6" t="s">
        <v>14015</v>
      </c>
      <c r="I1506" s="4" t="s">
        <v>73</v>
      </c>
      <c r="J1506" s="4" t="s">
        <v>74</v>
      </c>
      <c r="K1506" s="1">
        <v>44560</v>
      </c>
      <c r="L1506" s="4" t="s">
        <v>35</v>
      </c>
    </row>
    <row r="1507" spans="1:12" x14ac:dyDescent="0.8">
      <c r="A1507" s="4" t="s">
        <v>15363</v>
      </c>
      <c r="B1507" s="4" t="s">
        <v>15364</v>
      </c>
      <c r="C1507" s="4" t="s">
        <v>23907</v>
      </c>
      <c r="D1507" s="4" t="s">
        <v>24437</v>
      </c>
      <c r="E1507" s="6">
        <v>29</v>
      </c>
      <c r="F1507" s="4" t="s">
        <v>29</v>
      </c>
      <c r="G1507" s="4" t="s">
        <v>15365</v>
      </c>
      <c r="H1507" s="6" t="s">
        <v>15366</v>
      </c>
      <c r="I1507" s="4" t="s">
        <v>1448</v>
      </c>
      <c r="J1507" s="4" t="s">
        <v>193</v>
      </c>
      <c r="K1507" s="1">
        <v>44562</v>
      </c>
      <c r="L1507" s="4" t="s">
        <v>35</v>
      </c>
    </row>
    <row r="1508" spans="1:12" x14ac:dyDescent="0.8">
      <c r="A1508" s="4" t="s">
        <v>8520</v>
      </c>
      <c r="B1508" s="4" t="s">
        <v>8521</v>
      </c>
      <c r="C1508" s="4" t="s">
        <v>23817</v>
      </c>
      <c r="D1508" s="4" t="s">
        <v>24863</v>
      </c>
      <c r="E1508" s="6">
        <v>29</v>
      </c>
      <c r="F1508" s="4" t="s">
        <v>14</v>
      </c>
      <c r="G1508" s="4" t="s">
        <v>8522</v>
      </c>
      <c r="H1508" s="6" t="s">
        <v>8523</v>
      </c>
      <c r="I1508" s="4" t="s">
        <v>249</v>
      </c>
      <c r="J1508" s="4" t="s">
        <v>55</v>
      </c>
      <c r="K1508" s="1">
        <v>44628</v>
      </c>
      <c r="L1508" s="4" t="s">
        <v>35</v>
      </c>
    </row>
    <row r="1509" spans="1:12" x14ac:dyDescent="0.8">
      <c r="A1509" s="4" t="s">
        <v>2749</v>
      </c>
      <c r="B1509" s="4" t="s">
        <v>2750</v>
      </c>
      <c r="C1509" s="4" t="s">
        <v>23999</v>
      </c>
      <c r="D1509" s="4" t="s">
        <v>24643</v>
      </c>
      <c r="E1509" s="6">
        <v>29</v>
      </c>
      <c r="F1509" s="4" t="s">
        <v>14</v>
      </c>
      <c r="G1509" s="4" t="s">
        <v>2751</v>
      </c>
      <c r="H1509" s="6" t="s">
        <v>2752</v>
      </c>
      <c r="I1509" s="4" t="s">
        <v>105</v>
      </c>
      <c r="J1509" s="4" t="s">
        <v>48</v>
      </c>
      <c r="K1509" s="1">
        <v>44660</v>
      </c>
      <c r="L1509" s="4" t="s">
        <v>35</v>
      </c>
    </row>
    <row r="1510" spans="1:12" x14ac:dyDescent="0.8">
      <c r="A1510" s="4" t="s">
        <v>6589</v>
      </c>
      <c r="B1510" s="4" t="s">
        <v>6590</v>
      </c>
      <c r="C1510" s="4" t="s">
        <v>23791</v>
      </c>
      <c r="D1510" s="4" t="s">
        <v>24503</v>
      </c>
      <c r="E1510" s="6">
        <v>29</v>
      </c>
      <c r="F1510" s="4" t="s">
        <v>29</v>
      </c>
      <c r="G1510" s="4" t="s">
        <v>6591</v>
      </c>
      <c r="H1510" s="6" t="s">
        <v>6592</v>
      </c>
      <c r="I1510" s="4" t="s">
        <v>1064</v>
      </c>
      <c r="J1510" s="4" t="s">
        <v>193</v>
      </c>
      <c r="K1510" s="1">
        <v>44684</v>
      </c>
      <c r="L1510" s="4" t="s">
        <v>42</v>
      </c>
    </row>
    <row r="1511" spans="1:12" x14ac:dyDescent="0.8">
      <c r="A1511" s="4" t="s">
        <v>7235</v>
      </c>
      <c r="B1511" s="4" t="s">
        <v>7236</v>
      </c>
      <c r="C1511" s="4" t="s">
        <v>23999</v>
      </c>
      <c r="D1511" s="4" t="s">
        <v>24636</v>
      </c>
      <c r="E1511" s="6">
        <v>29</v>
      </c>
      <c r="F1511" s="4" t="s">
        <v>14</v>
      </c>
      <c r="G1511" s="4" t="s">
        <v>7237</v>
      </c>
      <c r="H1511" s="6" t="s">
        <v>7238</v>
      </c>
      <c r="I1511" s="4" t="s">
        <v>932</v>
      </c>
      <c r="J1511" s="4" t="s">
        <v>126</v>
      </c>
      <c r="K1511" s="1">
        <v>44703</v>
      </c>
      <c r="L1511" s="4" t="s">
        <v>42</v>
      </c>
    </row>
    <row r="1512" spans="1:12" x14ac:dyDescent="0.8">
      <c r="A1512" s="4" t="s">
        <v>13000</v>
      </c>
      <c r="B1512" s="4" t="s">
        <v>13001</v>
      </c>
      <c r="C1512" s="4" t="s">
        <v>24003</v>
      </c>
      <c r="D1512" s="4" t="s">
        <v>24863</v>
      </c>
      <c r="E1512" s="6">
        <v>29</v>
      </c>
      <c r="F1512" s="4" t="s">
        <v>14</v>
      </c>
      <c r="G1512" s="4" t="s">
        <v>13002</v>
      </c>
      <c r="H1512" s="6" t="s">
        <v>13003</v>
      </c>
      <c r="I1512" s="4" t="s">
        <v>73</v>
      </c>
      <c r="J1512" s="4" t="s">
        <v>74</v>
      </c>
      <c r="K1512" s="1">
        <v>44710</v>
      </c>
      <c r="L1512" s="4" t="s">
        <v>35</v>
      </c>
    </row>
    <row r="1513" spans="1:12" x14ac:dyDescent="0.8">
      <c r="A1513" s="4" t="s">
        <v>7109</v>
      </c>
      <c r="B1513" s="4" t="s">
        <v>7110</v>
      </c>
      <c r="C1513" s="4" t="s">
        <v>23817</v>
      </c>
      <c r="D1513" s="4" t="s">
        <v>24578</v>
      </c>
      <c r="E1513" s="6">
        <v>29</v>
      </c>
      <c r="F1513" s="4" t="s">
        <v>14</v>
      </c>
      <c r="G1513" s="4" t="s">
        <v>7111</v>
      </c>
      <c r="H1513" s="6" t="s">
        <v>7112</v>
      </c>
      <c r="I1513" s="4" t="s">
        <v>18</v>
      </c>
      <c r="J1513" s="4" t="s">
        <v>19</v>
      </c>
      <c r="K1513" s="1">
        <v>44715</v>
      </c>
      <c r="L1513" s="4" t="s">
        <v>35</v>
      </c>
    </row>
    <row r="1514" spans="1:12" x14ac:dyDescent="0.8">
      <c r="A1514" s="4" t="s">
        <v>568</v>
      </c>
      <c r="B1514" s="4" t="s">
        <v>569</v>
      </c>
      <c r="C1514" s="4" t="s">
        <v>23747</v>
      </c>
      <c r="D1514" s="4" t="s">
        <v>24249</v>
      </c>
      <c r="E1514" s="6">
        <v>29</v>
      </c>
      <c r="F1514" s="4" t="s">
        <v>14</v>
      </c>
      <c r="G1514" s="4" t="s">
        <v>570</v>
      </c>
      <c r="H1514" s="6" t="s">
        <v>571</v>
      </c>
      <c r="I1514" s="4" t="s">
        <v>573</v>
      </c>
      <c r="J1514" s="4" t="s">
        <v>193</v>
      </c>
      <c r="K1514" s="1">
        <v>44715</v>
      </c>
      <c r="L1514" s="4" t="s">
        <v>42</v>
      </c>
    </row>
    <row r="1515" spans="1:12" x14ac:dyDescent="0.8">
      <c r="A1515" s="4" t="s">
        <v>13855</v>
      </c>
      <c r="B1515" s="4" t="s">
        <v>13856</v>
      </c>
      <c r="C1515" s="4" t="s">
        <v>23954</v>
      </c>
      <c r="D1515" s="4" t="s">
        <v>99</v>
      </c>
      <c r="E1515" s="6">
        <v>29</v>
      </c>
      <c r="F1515" s="4" t="s">
        <v>14</v>
      </c>
      <c r="G1515" s="4" t="s">
        <v>13857</v>
      </c>
      <c r="H1515" s="6" t="s">
        <v>13858</v>
      </c>
      <c r="I1515" s="4" t="s">
        <v>119</v>
      </c>
      <c r="J1515" s="4" t="s">
        <v>55</v>
      </c>
      <c r="K1515" s="1">
        <v>44727</v>
      </c>
      <c r="L1515" s="4" t="s">
        <v>35</v>
      </c>
    </row>
    <row r="1516" spans="1:12" x14ac:dyDescent="0.8">
      <c r="A1516" s="4" t="s">
        <v>9694</v>
      </c>
      <c r="B1516" s="4" t="s">
        <v>9695</v>
      </c>
      <c r="C1516" s="4" t="s">
        <v>23848</v>
      </c>
      <c r="D1516" s="4" t="s">
        <v>24831</v>
      </c>
      <c r="E1516" s="6">
        <v>29</v>
      </c>
      <c r="F1516" s="4" t="s">
        <v>14</v>
      </c>
      <c r="G1516" s="4" t="s">
        <v>9696</v>
      </c>
      <c r="H1516" s="6" t="s">
        <v>9697</v>
      </c>
      <c r="I1516" s="4" t="s">
        <v>291</v>
      </c>
      <c r="J1516" s="4" t="s">
        <v>92</v>
      </c>
      <c r="K1516" s="1">
        <v>44734</v>
      </c>
      <c r="L1516" s="4" t="s">
        <v>42</v>
      </c>
    </row>
    <row r="1517" spans="1:12" x14ac:dyDescent="0.8">
      <c r="A1517" s="4" t="s">
        <v>13822</v>
      </c>
      <c r="B1517" s="4" t="s">
        <v>13823</v>
      </c>
      <c r="C1517" s="4" t="s">
        <v>23801</v>
      </c>
      <c r="D1517" s="4" t="s">
        <v>25060</v>
      </c>
      <c r="E1517" s="6">
        <v>29</v>
      </c>
      <c r="F1517" s="4" t="s">
        <v>14</v>
      </c>
      <c r="G1517" s="4" t="s">
        <v>13824</v>
      </c>
      <c r="H1517" s="6" t="s">
        <v>13825</v>
      </c>
      <c r="I1517" s="4" t="s">
        <v>227</v>
      </c>
      <c r="J1517" s="4" t="s">
        <v>221</v>
      </c>
      <c r="K1517" s="1">
        <v>44740</v>
      </c>
      <c r="L1517" s="4" t="s">
        <v>35</v>
      </c>
    </row>
    <row r="1518" spans="1:12" x14ac:dyDescent="0.8">
      <c r="A1518" s="4" t="s">
        <v>17758</v>
      </c>
      <c r="B1518" s="4" t="s">
        <v>7729</v>
      </c>
      <c r="C1518" s="4" t="s">
        <v>23843</v>
      </c>
      <c r="D1518" s="4" t="s">
        <v>24362</v>
      </c>
      <c r="E1518" s="6">
        <v>29</v>
      </c>
      <c r="F1518" s="4" t="s">
        <v>14</v>
      </c>
      <c r="G1518" s="4" t="s">
        <v>17759</v>
      </c>
      <c r="H1518" s="6">
        <v>9784689100</v>
      </c>
      <c r="I1518" s="4" t="s">
        <v>105</v>
      </c>
      <c r="J1518" s="4" t="s">
        <v>48</v>
      </c>
      <c r="K1518" s="1">
        <v>44751</v>
      </c>
      <c r="L1518" s="4" t="s">
        <v>42</v>
      </c>
    </row>
    <row r="1519" spans="1:12" x14ac:dyDescent="0.8">
      <c r="A1519" s="4" t="s">
        <v>4039</v>
      </c>
      <c r="B1519" s="4" t="s">
        <v>23677</v>
      </c>
      <c r="C1519" s="4" t="s">
        <v>23883</v>
      </c>
      <c r="D1519" s="4" t="s">
        <v>24716</v>
      </c>
      <c r="E1519" s="6">
        <v>29</v>
      </c>
      <c r="F1519" s="4" t="s">
        <v>14</v>
      </c>
      <c r="G1519" s="4" t="s">
        <v>4040</v>
      </c>
      <c r="H1519" s="6" t="s">
        <v>4041</v>
      </c>
      <c r="I1519" s="4" t="s">
        <v>255</v>
      </c>
      <c r="J1519" s="4" t="s">
        <v>145</v>
      </c>
      <c r="K1519" s="1">
        <v>44757</v>
      </c>
      <c r="L1519" s="4" t="s">
        <v>35</v>
      </c>
    </row>
    <row r="1520" spans="1:12" x14ac:dyDescent="0.8">
      <c r="A1520" s="4" t="s">
        <v>21106</v>
      </c>
      <c r="B1520" s="4" t="s">
        <v>12224</v>
      </c>
      <c r="C1520" s="4" t="s">
        <v>23792</v>
      </c>
      <c r="D1520" s="4" t="s">
        <v>24457</v>
      </c>
      <c r="E1520" s="6">
        <v>29</v>
      </c>
      <c r="F1520" s="4" t="s">
        <v>14</v>
      </c>
      <c r="G1520" s="4" t="s">
        <v>10197</v>
      </c>
      <c r="H1520" s="6" t="s">
        <v>21107</v>
      </c>
      <c r="I1520" s="4" t="s">
        <v>249</v>
      </c>
      <c r="J1520" s="4" t="s">
        <v>55</v>
      </c>
      <c r="K1520" s="1">
        <v>44759</v>
      </c>
      <c r="L1520" s="4" t="s">
        <v>35</v>
      </c>
    </row>
    <row r="1521" spans="1:12" x14ac:dyDescent="0.8">
      <c r="A1521" s="4" t="s">
        <v>7700</v>
      </c>
      <c r="B1521" s="4" t="s">
        <v>21</v>
      </c>
      <c r="C1521" s="4" t="s">
        <v>23740</v>
      </c>
      <c r="D1521" s="4" t="s">
        <v>24331</v>
      </c>
      <c r="E1521" s="6">
        <v>29</v>
      </c>
      <c r="F1521" s="4" t="s">
        <v>29</v>
      </c>
      <c r="G1521" s="4" t="s">
        <v>7701</v>
      </c>
      <c r="H1521" s="6" t="s">
        <v>7702</v>
      </c>
      <c r="I1521" s="4" t="s">
        <v>1974</v>
      </c>
      <c r="J1521" s="4" t="s">
        <v>180</v>
      </c>
      <c r="K1521" s="1">
        <v>44766</v>
      </c>
      <c r="L1521" s="4" t="s">
        <v>35</v>
      </c>
    </row>
    <row r="1522" spans="1:12" x14ac:dyDescent="0.8">
      <c r="A1522" s="4" t="s">
        <v>23354</v>
      </c>
      <c r="B1522" s="4" t="s">
        <v>23355</v>
      </c>
      <c r="C1522" s="4" t="s">
        <v>23939</v>
      </c>
      <c r="D1522" s="4" t="s">
        <v>99</v>
      </c>
      <c r="E1522" s="6">
        <v>29</v>
      </c>
      <c r="F1522" s="4" t="s">
        <v>14</v>
      </c>
      <c r="G1522" s="4" t="s">
        <v>23356</v>
      </c>
      <c r="H1522" s="6" t="s">
        <v>23357</v>
      </c>
      <c r="I1522" s="4" t="s">
        <v>529</v>
      </c>
      <c r="J1522" s="4" t="s">
        <v>55</v>
      </c>
      <c r="K1522" s="1">
        <v>44798</v>
      </c>
      <c r="L1522" s="4" t="s">
        <v>42</v>
      </c>
    </row>
    <row r="1523" spans="1:12" x14ac:dyDescent="0.8">
      <c r="A1523" s="4" t="s">
        <v>3921</v>
      </c>
      <c r="B1523" s="4" t="s">
        <v>3922</v>
      </c>
      <c r="C1523" s="4" t="s">
        <v>23830</v>
      </c>
      <c r="D1523" s="4" t="s">
        <v>24727</v>
      </c>
      <c r="E1523" s="6">
        <v>29</v>
      </c>
      <c r="F1523" s="4" t="s">
        <v>29</v>
      </c>
      <c r="G1523" s="4" t="s">
        <v>3923</v>
      </c>
      <c r="H1523" s="6" t="s">
        <v>3924</v>
      </c>
      <c r="I1523" s="4" t="s">
        <v>558</v>
      </c>
      <c r="J1523" s="4" t="s">
        <v>55</v>
      </c>
      <c r="K1523" s="1">
        <v>44803</v>
      </c>
      <c r="L1523" s="4" t="s">
        <v>35</v>
      </c>
    </row>
    <row r="1524" spans="1:12" x14ac:dyDescent="0.8">
      <c r="A1524" s="4" t="s">
        <v>14376</v>
      </c>
      <c r="B1524" s="4" t="s">
        <v>14377</v>
      </c>
      <c r="C1524" s="4" t="s">
        <v>24105</v>
      </c>
      <c r="D1524" s="4" t="s">
        <v>24574</v>
      </c>
      <c r="E1524" s="6">
        <v>29</v>
      </c>
      <c r="F1524" s="4" t="s">
        <v>14</v>
      </c>
      <c r="G1524" s="4" t="s">
        <v>14378</v>
      </c>
      <c r="H1524" s="6" t="s">
        <v>14379</v>
      </c>
      <c r="I1524" s="4" t="s">
        <v>409</v>
      </c>
      <c r="J1524" s="4" t="s">
        <v>34</v>
      </c>
      <c r="K1524" s="1">
        <v>44814</v>
      </c>
      <c r="L1524" s="4" t="s">
        <v>35</v>
      </c>
    </row>
    <row r="1525" spans="1:12" x14ac:dyDescent="0.8">
      <c r="A1525" s="4" t="s">
        <v>2912</v>
      </c>
      <c r="B1525" s="4" t="s">
        <v>2913</v>
      </c>
      <c r="C1525" s="4" t="s">
        <v>24019</v>
      </c>
      <c r="D1525" s="4" t="s">
        <v>24430</v>
      </c>
      <c r="E1525" s="6">
        <v>29</v>
      </c>
      <c r="F1525" s="4" t="s">
        <v>29</v>
      </c>
      <c r="G1525" s="4" t="s">
        <v>2914</v>
      </c>
      <c r="H1525" s="6" t="s">
        <v>2915</v>
      </c>
      <c r="I1525" s="4" t="s">
        <v>309</v>
      </c>
      <c r="J1525" s="4" t="s">
        <v>74</v>
      </c>
      <c r="K1525" s="1">
        <v>44825</v>
      </c>
      <c r="L1525" s="4" t="s">
        <v>35</v>
      </c>
    </row>
    <row r="1526" spans="1:12" x14ac:dyDescent="0.8">
      <c r="A1526" s="4" t="s">
        <v>14333</v>
      </c>
      <c r="B1526" s="4" t="s">
        <v>14334</v>
      </c>
      <c r="C1526" s="4" t="s">
        <v>23792</v>
      </c>
      <c r="D1526" s="4" t="s">
        <v>24363</v>
      </c>
      <c r="E1526" s="6">
        <v>29</v>
      </c>
      <c r="F1526" s="4" t="s">
        <v>14</v>
      </c>
      <c r="G1526" s="4" t="s">
        <v>14335</v>
      </c>
      <c r="H1526" s="6" t="s">
        <v>14336</v>
      </c>
      <c r="I1526" s="4" t="s">
        <v>1974</v>
      </c>
      <c r="J1526" s="4" t="s">
        <v>180</v>
      </c>
      <c r="K1526" s="1">
        <v>44840</v>
      </c>
      <c r="L1526" s="4" t="s">
        <v>35</v>
      </c>
    </row>
    <row r="1527" spans="1:12" x14ac:dyDescent="0.8">
      <c r="A1527" s="4" t="s">
        <v>1497</v>
      </c>
      <c r="B1527" s="4" t="s">
        <v>1498</v>
      </c>
      <c r="C1527" s="4" t="s">
        <v>23915</v>
      </c>
      <c r="D1527" s="4" t="s">
        <v>24400</v>
      </c>
      <c r="E1527" s="6">
        <v>29</v>
      </c>
      <c r="F1527" s="4" t="s">
        <v>29</v>
      </c>
      <c r="G1527" s="4" t="s">
        <v>1499</v>
      </c>
      <c r="H1527" s="6" t="s">
        <v>1500</v>
      </c>
      <c r="I1527" s="4" t="s">
        <v>309</v>
      </c>
      <c r="J1527" s="4" t="s">
        <v>74</v>
      </c>
      <c r="K1527" s="1">
        <v>44851</v>
      </c>
      <c r="L1527" s="4" t="s">
        <v>35</v>
      </c>
    </row>
    <row r="1528" spans="1:12" x14ac:dyDescent="0.8">
      <c r="A1528" s="4" t="s">
        <v>21420</v>
      </c>
      <c r="B1528" s="4" t="s">
        <v>21421</v>
      </c>
      <c r="C1528" s="4" t="s">
        <v>23740</v>
      </c>
      <c r="D1528" s="4" t="s">
        <v>24391</v>
      </c>
      <c r="E1528" s="6">
        <v>29</v>
      </c>
      <c r="F1528" s="4" t="s">
        <v>14</v>
      </c>
      <c r="G1528" s="4" t="s">
        <v>21422</v>
      </c>
      <c r="H1528" s="6" t="s">
        <v>21423</v>
      </c>
      <c r="I1528" s="4" t="s">
        <v>144</v>
      </c>
      <c r="J1528" s="4" t="s">
        <v>126</v>
      </c>
      <c r="K1528" s="1">
        <v>44862</v>
      </c>
      <c r="L1528" s="4" t="s">
        <v>42</v>
      </c>
    </row>
    <row r="1529" spans="1:12" x14ac:dyDescent="0.8">
      <c r="A1529" s="4" t="s">
        <v>13217</v>
      </c>
      <c r="B1529" s="4" t="s">
        <v>13218</v>
      </c>
      <c r="C1529" s="4" t="s">
        <v>24082</v>
      </c>
      <c r="D1529" s="4" t="s">
        <v>24879</v>
      </c>
      <c r="E1529" s="6">
        <v>29</v>
      </c>
      <c r="F1529" s="4" t="s">
        <v>14</v>
      </c>
      <c r="G1529" s="4" t="s">
        <v>13219</v>
      </c>
      <c r="H1529" s="6" t="s">
        <v>13220</v>
      </c>
      <c r="I1529" s="4" t="s">
        <v>255</v>
      </c>
      <c r="J1529" s="4" t="s">
        <v>145</v>
      </c>
      <c r="K1529" s="1">
        <v>44882</v>
      </c>
      <c r="L1529" s="4" t="s">
        <v>42</v>
      </c>
    </row>
    <row r="1530" spans="1:12" x14ac:dyDescent="0.8">
      <c r="A1530" s="4" t="s">
        <v>5804</v>
      </c>
      <c r="B1530" s="4" t="s">
        <v>5805</v>
      </c>
      <c r="C1530" s="4" t="s">
        <v>24041</v>
      </c>
      <c r="D1530" s="4" t="s">
        <v>24445</v>
      </c>
      <c r="E1530" s="6">
        <v>29</v>
      </c>
      <c r="F1530" s="4" t="s">
        <v>29</v>
      </c>
      <c r="G1530" s="4" t="s">
        <v>5806</v>
      </c>
      <c r="H1530" s="6" t="s">
        <v>5807</v>
      </c>
      <c r="I1530" s="4" t="s">
        <v>297</v>
      </c>
      <c r="J1530" s="4" t="s">
        <v>99</v>
      </c>
      <c r="K1530" s="1">
        <v>44905</v>
      </c>
      <c r="L1530" s="4" t="s">
        <v>35</v>
      </c>
    </row>
    <row r="1531" spans="1:12" x14ac:dyDescent="0.8">
      <c r="A1531" s="4" t="s">
        <v>12395</v>
      </c>
      <c r="B1531" s="4" t="s">
        <v>12396</v>
      </c>
      <c r="C1531" s="4" t="s">
        <v>24065</v>
      </c>
      <c r="D1531" s="4" t="s">
        <v>24877</v>
      </c>
      <c r="E1531" s="6">
        <v>29</v>
      </c>
      <c r="F1531" s="4" t="s">
        <v>14</v>
      </c>
      <c r="G1531" s="4" t="s">
        <v>12397</v>
      </c>
      <c r="H1531" s="6" t="s">
        <v>12398</v>
      </c>
      <c r="I1531" s="4" t="s">
        <v>47</v>
      </c>
      <c r="J1531" s="4" t="s">
        <v>48</v>
      </c>
      <c r="K1531" s="1">
        <v>44909</v>
      </c>
      <c r="L1531" s="4" t="s">
        <v>35</v>
      </c>
    </row>
    <row r="1532" spans="1:12" x14ac:dyDescent="0.8">
      <c r="A1532" s="4" t="s">
        <v>19804</v>
      </c>
      <c r="B1532" s="4" t="s">
        <v>19805</v>
      </c>
      <c r="C1532" s="4" t="s">
        <v>23747</v>
      </c>
      <c r="D1532" s="4" t="s">
        <v>24308</v>
      </c>
      <c r="E1532" s="6">
        <v>29</v>
      </c>
      <c r="F1532" s="4" t="s">
        <v>14</v>
      </c>
      <c r="G1532" s="4" t="s">
        <v>19806</v>
      </c>
      <c r="I1532" s="4" t="s">
        <v>73</v>
      </c>
      <c r="J1532" s="4" t="s">
        <v>74</v>
      </c>
      <c r="K1532" s="1">
        <v>44911</v>
      </c>
      <c r="L1532" s="4" t="s">
        <v>35</v>
      </c>
    </row>
    <row r="1533" spans="1:12" x14ac:dyDescent="0.8">
      <c r="A1533" s="4" t="s">
        <v>21219</v>
      </c>
      <c r="B1533" s="4" t="s">
        <v>21220</v>
      </c>
      <c r="C1533" s="4" t="s">
        <v>23844</v>
      </c>
      <c r="D1533" s="4" t="s">
        <v>24334</v>
      </c>
      <c r="E1533" s="6">
        <v>29</v>
      </c>
      <c r="F1533" s="4" t="s">
        <v>14</v>
      </c>
      <c r="G1533" s="4" t="s">
        <v>25250</v>
      </c>
      <c r="H1533" s="6" t="s">
        <v>21221</v>
      </c>
      <c r="I1533" s="4" t="s">
        <v>320</v>
      </c>
      <c r="J1533" s="4" t="s">
        <v>138</v>
      </c>
      <c r="K1533" s="1">
        <v>44912</v>
      </c>
      <c r="L1533" s="4" t="s">
        <v>35</v>
      </c>
    </row>
    <row r="1534" spans="1:12" x14ac:dyDescent="0.8">
      <c r="A1534" s="4" t="s">
        <v>12081</v>
      </c>
      <c r="B1534" s="4" t="s">
        <v>12082</v>
      </c>
      <c r="C1534" s="4" t="s">
        <v>24122</v>
      </c>
      <c r="D1534" s="4" t="s">
        <v>24448</v>
      </c>
      <c r="E1534" s="6">
        <v>29</v>
      </c>
      <c r="F1534" s="4" t="s">
        <v>14</v>
      </c>
      <c r="G1534" s="4" t="s">
        <v>12083</v>
      </c>
      <c r="H1534" s="6" t="s">
        <v>12084</v>
      </c>
      <c r="I1534" s="4" t="s">
        <v>2104</v>
      </c>
      <c r="J1534" s="4" t="s">
        <v>180</v>
      </c>
      <c r="K1534" s="1">
        <v>44919</v>
      </c>
      <c r="L1534" s="4" t="s">
        <v>35</v>
      </c>
    </row>
    <row r="1535" spans="1:12" x14ac:dyDescent="0.8">
      <c r="A1535" s="4" t="s">
        <v>13964</v>
      </c>
      <c r="B1535" s="4" t="s">
        <v>13965</v>
      </c>
      <c r="C1535" s="4" t="s">
        <v>23852</v>
      </c>
      <c r="D1535" s="4" t="s">
        <v>24547</v>
      </c>
      <c r="E1535" s="6">
        <v>29</v>
      </c>
      <c r="F1535" s="4" t="s">
        <v>14</v>
      </c>
      <c r="G1535" s="4" t="s">
        <v>13966</v>
      </c>
      <c r="H1535" s="6" t="s">
        <v>13967</v>
      </c>
      <c r="I1535" s="4" t="s">
        <v>270</v>
      </c>
      <c r="J1535" s="4" t="s">
        <v>19</v>
      </c>
      <c r="K1535" s="1">
        <v>44923</v>
      </c>
      <c r="L1535" s="4" t="s">
        <v>42</v>
      </c>
    </row>
    <row r="1536" spans="1:12" x14ac:dyDescent="0.8">
      <c r="A1536" s="4" t="s">
        <v>9239</v>
      </c>
      <c r="B1536" s="4" t="s">
        <v>9240</v>
      </c>
      <c r="C1536" s="4" t="s">
        <v>23801</v>
      </c>
      <c r="D1536" s="4" t="s">
        <v>23789</v>
      </c>
      <c r="E1536" s="6">
        <v>29</v>
      </c>
      <c r="G1536" s="4" t="s">
        <v>9241</v>
      </c>
      <c r="H1536" s="6" t="s">
        <v>9242</v>
      </c>
      <c r="I1536" s="4" t="s">
        <v>558</v>
      </c>
      <c r="J1536" s="4" t="s">
        <v>55</v>
      </c>
      <c r="K1536" s="1">
        <v>44936</v>
      </c>
      <c r="L1536" s="4" t="s">
        <v>35</v>
      </c>
    </row>
    <row r="1537" spans="1:12" x14ac:dyDescent="0.8">
      <c r="A1537" s="4" t="s">
        <v>9820</v>
      </c>
      <c r="E1537" s="6">
        <v>29</v>
      </c>
      <c r="F1537" s="4" t="s">
        <v>14</v>
      </c>
      <c r="G1537" s="4" t="s">
        <v>9821</v>
      </c>
      <c r="H1537" s="6" t="s">
        <v>9822</v>
      </c>
      <c r="I1537" s="4" t="s">
        <v>1777</v>
      </c>
      <c r="J1537" s="4" t="s">
        <v>145</v>
      </c>
      <c r="K1537" s="1">
        <v>44961</v>
      </c>
      <c r="L1537" s="4" t="s">
        <v>26</v>
      </c>
    </row>
    <row r="1538" spans="1:12" x14ac:dyDescent="0.8">
      <c r="A1538" s="4" t="s">
        <v>9179</v>
      </c>
      <c r="B1538" s="4" t="s">
        <v>9180</v>
      </c>
      <c r="C1538" s="4" t="s">
        <v>24010</v>
      </c>
      <c r="D1538" s="4" t="s">
        <v>24948</v>
      </c>
      <c r="E1538" s="6">
        <v>29</v>
      </c>
      <c r="F1538" s="4" t="s">
        <v>29</v>
      </c>
      <c r="G1538" s="4" t="s">
        <v>9181</v>
      </c>
      <c r="H1538" s="6" t="s">
        <v>9182</v>
      </c>
      <c r="I1538" s="4" t="s">
        <v>144</v>
      </c>
      <c r="J1538" s="4" t="s">
        <v>126</v>
      </c>
      <c r="K1538" s="1">
        <v>44982</v>
      </c>
      <c r="L1538" s="4" t="s">
        <v>35</v>
      </c>
    </row>
    <row r="1539" spans="1:12" x14ac:dyDescent="0.8">
      <c r="A1539" s="4" t="s">
        <v>23316</v>
      </c>
      <c r="B1539" s="4" t="s">
        <v>23317</v>
      </c>
      <c r="C1539" s="4" t="s">
        <v>23790</v>
      </c>
      <c r="D1539" s="4" t="s">
        <v>25035</v>
      </c>
      <c r="E1539" s="6">
        <v>29</v>
      </c>
      <c r="F1539" s="4" t="s">
        <v>14</v>
      </c>
      <c r="G1539" s="4" t="s">
        <v>23318</v>
      </c>
      <c r="H1539" s="6" t="s">
        <v>23319</v>
      </c>
      <c r="I1539" s="4" t="s">
        <v>54</v>
      </c>
      <c r="J1539" s="4" t="s">
        <v>55</v>
      </c>
      <c r="K1539" s="1">
        <v>44995</v>
      </c>
      <c r="L1539" s="4" t="s">
        <v>35</v>
      </c>
    </row>
    <row r="1540" spans="1:12" x14ac:dyDescent="0.8">
      <c r="A1540" s="4" t="s">
        <v>10564</v>
      </c>
      <c r="B1540" s="4" t="s">
        <v>10565</v>
      </c>
      <c r="C1540" s="4" t="s">
        <v>24236</v>
      </c>
      <c r="D1540" s="4" t="s">
        <v>24042</v>
      </c>
      <c r="E1540" s="6">
        <v>29</v>
      </c>
      <c r="F1540" s="4" t="s">
        <v>29</v>
      </c>
      <c r="G1540" s="4" t="s">
        <v>10566</v>
      </c>
      <c r="H1540" s="6">
        <v>3455816729</v>
      </c>
      <c r="I1540" s="4" t="s">
        <v>54</v>
      </c>
      <c r="J1540" s="4" t="s">
        <v>55</v>
      </c>
      <c r="K1540" s="1">
        <v>45026</v>
      </c>
      <c r="L1540" s="4" t="s">
        <v>35</v>
      </c>
    </row>
    <row r="1541" spans="1:12" x14ac:dyDescent="0.8">
      <c r="A1541" s="4" t="s">
        <v>22393</v>
      </c>
      <c r="B1541" s="4" t="s">
        <v>22394</v>
      </c>
      <c r="C1541" s="4" t="s">
        <v>390</v>
      </c>
      <c r="D1541" s="4" t="s">
        <v>24647</v>
      </c>
      <c r="E1541" s="6">
        <v>29</v>
      </c>
      <c r="F1541" s="4" t="s">
        <v>29</v>
      </c>
      <c r="G1541" s="4" t="s">
        <v>22395</v>
      </c>
      <c r="H1541" s="6">
        <v>5499260344</v>
      </c>
      <c r="I1541" s="4" t="s">
        <v>730</v>
      </c>
      <c r="J1541" s="4" t="s">
        <v>62</v>
      </c>
      <c r="K1541" s="1">
        <v>45028</v>
      </c>
      <c r="L1541" s="4" t="s">
        <v>35</v>
      </c>
    </row>
    <row r="1542" spans="1:12" x14ac:dyDescent="0.8">
      <c r="A1542" s="4" t="s">
        <v>19912</v>
      </c>
      <c r="B1542" s="4" t="s">
        <v>19913</v>
      </c>
      <c r="C1542" s="4" t="s">
        <v>23848</v>
      </c>
      <c r="D1542" s="4" t="s">
        <v>25150</v>
      </c>
      <c r="E1542" s="6">
        <v>29</v>
      </c>
      <c r="F1542" s="4" t="s">
        <v>14</v>
      </c>
      <c r="G1542" s="4" t="s">
        <v>19914</v>
      </c>
      <c r="H1542" s="6" t="s">
        <v>19915</v>
      </c>
      <c r="I1542" s="4" t="s">
        <v>1209</v>
      </c>
      <c r="J1542" s="4" t="s">
        <v>92</v>
      </c>
      <c r="K1542" s="1">
        <v>45033</v>
      </c>
      <c r="L1542" s="4" t="s">
        <v>35</v>
      </c>
    </row>
    <row r="1543" spans="1:12" x14ac:dyDescent="0.8">
      <c r="A1543" s="4" t="s">
        <v>18275</v>
      </c>
      <c r="B1543" s="4" t="s">
        <v>18276</v>
      </c>
      <c r="C1543" s="4" t="s">
        <v>23746</v>
      </c>
      <c r="D1543" s="4" t="s">
        <v>25137</v>
      </c>
      <c r="E1543" s="6">
        <v>29</v>
      </c>
      <c r="F1543" s="4" t="s">
        <v>14</v>
      </c>
      <c r="G1543" s="4" t="s">
        <v>18277</v>
      </c>
      <c r="H1543" s="6" t="s">
        <v>18278</v>
      </c>
      <c r="I1543" s="4" t="s">
        <v>73</v>
      </c>
      <c r="J1543" s="4" t="s">
        <v>74</v>
      </c>
      <c r="K1543" s="1">
        <v>45037</v>
      </c>
      <c r="L1543" s="4" t="s">
        <v>35</v>
      </c>
    </row>
    <row r="1544" spans="1:12" x14ac:dyDescent="0.8">
      <c r="A1544" s="4" t="s">
        <v>3926</v>
      </c>
      <c r="B1544" s="4" t="s">
        <v>3927</v>
      </c>
      <c r="C1544" s="4" t="s">
        <v>24024</v>
      </c>
      <c r="D1544" s="4" t="s">
        <v>24728</v>
      </c>
      <c r="E1544" s="6">
        <v>29</v>
      </c>
      <c r="F1544" s="4" t="s">
        <v>14</v>
      </c>
      <c r="G1544" s="4" t="s">
        <v>3928</v>
      </c>
      <c r="H1544" s="6" t="s">
        <v>3929</v>
      </c>
      <c r="I1544" s="4" t="s">
        <v>529</v>
      </c>
      <c r="J1544" s="4" t="s">
        <v>55</v>
      </c>
      <c r="K1544" s="1">
        <v>45044</v>
      </c>
      <c r="L1544" s="4" t="s">
        <v>26</v>
      </c>
    </row>
    <row r="1545" spans="1:12" x14ac:dyDescent="0.8">
      <c r="A1545" s="4" t="s">
        <v>23227</v>
      </c>
      <c r="B1545" s="4" t="s">
        <v>3295</v>
      </c>
      <c r="C1545" s="4" t="s">
        <v>23754</v>
      </c>
      <c r="D1545" s="4" t="s">
        <v>24456</v>
      </c>
      <c r="E1545" s="6">
        <v>29</v>
      </c>
      <c r="F1545" s="4" t="s">
        <v>29</v>
      </c>
      <c r="G1545" s="4" t="s">
        <v>14485</v>
      </c>
      <c r="H1545" s="6" t="s">
        <v>23228</v>
      </c>
      <c r="I1545" s="4" t="s">
        <v>303</v>
      </c>
      <c r="J1545" s="4" t="s">
        <v>221</v>
      </c>
      <c r="K1545" s="1">
        <v>45046</v>
      </c>
      <c r="L1545" s="4" t="s">
        <v>42</v>
      </c>
    </row>
    <row r="1546" spans="1:12" x14ac:dyDescent="0.8">
      <c r="A1546" s="4" t="s">
        <v>10446</v>
      </c>
      <c r="B1546" s="4" t="s">
        <v>10447</v>
      </c>
      <c r="C1546" s="4" t="s">
        <v>23917</v>
      </c>
      <c r="D1546" s="4" t="s">
        <v>24443</v>
      </c>
      <c r="E1546" s="6">
        <v>29</v>
      </c>
      <c r="F1546" s="4" t="s">
        <v>29</v>
      </c>
      <c r="G1546" s="4" t="s">
        <v>10448</v>
      </c>
      <c r="H1546" s="6" t="s">
        <v>10449</v>
      </c>
      <c r="I1546" s="4" t="s">
        <v>18</v>
      </c>
      <c r="J1546" s="4" t="s">
        <v>19</v>
      </c>
      <c r="K1546" s="1">
        <v>45101</v>
      </c>
      <c r="L1546" s="4" t="s">
        <v>35</v>
      </c>
    </row>
    <row r="1547" spans="1:12" x14ac:dyDescent="0.8">
      <c r="A1547" s="4" t="s">
        <v>12535</v>
      </c>
      <c r="B1547" s="4" t="s">
        <v>12536</v>
      </c>
      <c r="C1547" s="4" t="s">
        <v>23961</v>
      </c>
      <c r="D1547" s="4" t="s">
        <v>24090</v>
      </c>
      <c r="E1547" s="6">
        <v>29</v>
      </c>
      <c r="F1547" s="4" t="s">
        <v>29</v>
      </c>
      <c r="G1547" s="4" t="s">
        <v>12537</v>
      </c>
      <c r="H1547" s="6" t="s">
        <v>12538</v>
      </c>
      <c r="I1547" s="4" t="s">
        <v>144</v>
      </c>
      <c r="J1547" s="4" t="s">
        <v>145</v>
      </c>
      <c r="K1547" s="1">
        <v>45102</v>
      </c>
      <c r="L1547" s="4" t="s">
        <v>35</v>
      </c>
    </row>
    <row r="1548" spans="1:12" x14ac:dyDescent="0.8">
      <c r="A1548" s="4" t="s">
        <v>10895</v>
      </c>
      <c r="B1548" s="4" t="s">
        <v>10896</v>
      </c>
      <c r="C1548" s="4" t="s">
        <v>24243</v>
      </c>
      <c r="D1548" s="4" t="s">
        <v>24507</v>
      </c>
      <c r="E1548" s="6">
        <v>29</v>
      </c>
      <c r="F1548" s="4" t="s">
        <v>29</v>
      </c>
      <c r="G1548" s="4" t="s">
        <v>10897</v>
      </c>
      <c r="H1548" s="6" t="s">
        <v>10898</v>
      </c>
      <c r="I1548" s="4" t="s">
        <v>173</v>
      </c>
      <c r="J1548" s="4" t="s">
        <v>62</v>
      </c>
      <c r="K1548" s="1">
        <v>45105</v>
      </c>
      <c r="L1548" s="4" t="s">
        <v>42</v>
      </c>
    </row>
    <row r="1549" spans="1:12" x14ac:dyDescent="0.8">
      <c r="A1549" s="4" t="s">
        <v>17299</v>
      </c>
      <c r="B1549" s="4" t="s">
        <v>17300</v>
      </c>
      <c r="C1549" s="4" t="s">
        <v>23806</v>
      </c>
      <c r="D1549" s="4" t="s">
        <v>24542</v>
      </c>
      <c r="E1549" s="6">
        <v>29</v>
      </c>
      <c r="F1549" s="4" t="s">
        <v>14</v>
      </c>
      <c r="G1549" s="4" t="s">
        <v>17301</v>
      </c>
      <c r="H1549" s="6" t="s">
        <v>17302</v>
      </c>
      <c r="I1549" s="4" t="s">
        <v>67</v>
      </c>
      <c r="J1549" s="4" t="s">
        <v>62</v>
      </c>
      <c r="K1549" s="1">
        <v>45116</v>
      </c>
      <c r="L1549" s="4" t="s">
        <v>42</v>
      </c>
    </row>
    <row r="1550" spans="1:12" x14ac:dyDescent="0.8">
      <c r="A1550" s="4" t="s">
        <v>20445</v>
      </c>
      <c r="B1550" s="4" t="s">
        <v>20446</v>
      </c>
      <c r="C1550" s="4" t="s">
        <v>23854</v>
      </c>
      <c r="D1550" s="4" t="s">
        <v>24143</v>
      </c>
      <c r="E1550" s="6">
        <v>29</v>
      </c>
      <c r="F1550" s="4" t="s">
        <v>14</v>
      </c>
      <c r="G1550" s="4" t="s">
        <v>20447</v>
      </c>
      <c r="H1550" s="6" t="s">
        <v>20448</v>
      </c>
      <c r="I1550" s="4" t="s">
        <v>681</v>
      </c>
      <c r="J1550" s="4" t="s">
        <v>99</v>
      </c>
      <c r="K1550" s="1">
        <v>45132</v>
      </c>
      <c r="L1550" s="4" t="s">
        <v>42</v>
      </c>
    </row>
    <row r="1551" spans="1:12" x14ac:dyDescent="0.8">
      <c r="A1551" s="4" t="s">
        <v>10837</v>
      </c>
      <c r="B1551" s="4" t="s">
        <v>10838</v>
      </c>
      <c r="C1551" s="4" t="s">
        <v>23847</v>
      </c>
      <c r="D1551" s="4" t="s">
        <v>24802</v>
      </c>
      <c r="E1551" s="6">
        <v>29</v>
      </c>
      <c r="F1551" s="4" t="s">
        <v>29</v>
      </c>
      <c r="G1551" s="4" t="s">
        <v>10839</v>
      </c>
      <c r="H1551" s="6" t="s">
        <v>10840</v>
      </c>
      <c r="I1551" s="4" t="s">
        <v>270</v>
      </c>
      <c r="J1551" s="4" t="s">
        <v>19</v>
      </c>
      <c r="K1551" s="1">
        <v>45139</v>
      </c>
      <c r="L1551" s="4" t="s">
        <v>35</v>
      </c>
    </row>
    <row r="1552" spans="1:12" x14ac:dyDescent="0.8">
      <c r="A1552" s="4" t="s">
        <v>13745</v>
      </c>
      <c r="B1552" s="4" t="s">
        <v>13746</v>
      </c>
      <c r="C1552" s="4" t="s">
        <v>23845</v>
      </c>
      <c r="D1552" s="4" t="s">
        <v>24364</v>
      </c>
      <c r="E1552" s="6">
        <v>29</v>
      </c>
      <c r="F1552" s="4" t="s">
        <v>29</v>
      </c>
      <c r="G1552" s="4" t="s">
        <v>13747</v>
      </c>
      <c r="H1552" s="6" t="s">
        <v>13748</v>
      </c>
      <c r="I1552" s="4" t="s">
        <v>18</v>
      </c>
      <c r="J1552" s="4" t="s">
        <v>19</v>
      </c>
      <c r="K1552" s="1">
        <v>45153</v>
      </c>
      <c r="L1552" s="4" t="s">
        <v>35</v>
      </c>
    </row>
    <row r="1553" spans="1:12" x14ac:dyDescent="0.8">
      <c r="A1553" s="4" t="s">
        <v>5214</v>
      </c>
      <c r="B1553" s="4" t="s">
        <v>5215</v>
      </c>
      <c r="C1553" s="4" t="s">
        <v>24115</v>
      </c>
      <c r="D1553" s="4" t="s">
        <v>24808</v>
      </c>
      <c r="E1553" s="6">
        <v>29</v>
      </c>
      <c r="F1553" s="4" t="s">
        <v>29</v>
      </c>
      <c r="G1553" s="4" t="s">
        <v>5216</v>
      </c>
      <c r="H1553" s="6" t="s">
        <v>5217</v>
      </c>
      <c r="I1553" s="4" t="s">
        <v>73</v>
      </c>
      <c r="J1553" s="4" t="s">
        <v>74</v>
      </c>
      <c r="K1553" s="1">
        <v>45229</v>
      </c>
      <c r="L1553" s="4" t="s">
        <v>42</v>
      </c>
    </row>
    <row r="1554" spans="1:12" x14ac:dyDescent="0.8">
      <c r="A1554" s="4" t="s">
        <v>2944</v>
      </c>
      <c r="B1554" s="4" t="s">
        <v>2945</v>
      </c>
      <c r="C1554" s="4" t="s">
        <v>23782</v>
      </c>
      <c r="D1554" s="4" t="s">
        <v>24565</v>
      </c>
      <c r="E1554" s="6">
        <v>29</v>
      </c>
      <c r="F1554" s="4" t="s">
        <v>29</v>
      </c>
      <c r="G1554" s="4" t="s">
        <v>2946</v>
      </c>
      <c r="H1554" s="6" t="s">
        <v>2947</v>
      </c>
      <c r="I1554" s="4" t="s">
        <v>144</v>
      </c>
      <c r="J1554" s="4" t="s">
        <v>126</v>
      </c>
      <c r="K1554" s="1">
        <v>45249</v>
      </c>
      <c r="L1554" s="4" t="s">
        <v>42</v>
      </c>
    </row>
    <row r="1555" spans="1:12" x14ac:dyDescent="0.8">
      <c r="A1555" s="4" t="s">
        <v>21402</v>
      </c>
      <c r="B1555" s="4" t="s">
        <v>21403</v>
      </c>
      <c r="C1555" s="4" t="s">
        <v>23756</v>
      </c>
      <c r="D1555" s="4" t="s">
        <v>24782</v>
      </c>
      <c r="E1555" s="6">
        <v>29</v>
      </c>
      <c r="F1555" s="4" t="s">
        <v>29</v>
      </c>
      <c r="G1555" s="4" t="s">
        <v>25252</v>
      </c>
      <c r="H1555" s="6" t="s">
        <v>21404</v>
      </c>
      <c r="I1555" s="4" t="s">
        <v>244</v>
      </c>
      <c r="J1555" s="4" t="s">
        <v>221</v>
      </c>
      <c r="K1555" s="1">
        <v>45258</v>
      </c>
      <c r="L1555" s="4" t="s">
        <v>42</v>
      </c>
    </row>
    <row r="1556" spans="1:12" x14ac:dyDescent="0.8">
      <c r="A1556" s="4" t="s">
        <v>3109</v>
      </c>
      <c r="B1556" s="4" t="s">
        <v>3110</v>
      </c>
      <c r="C1556" s="4" t="s">
        <v>24027</v>
      </c>
      <c r="D1556" s="4" t="s">
        <v>24335</v>
      </c>
      <c r="E1556" s="6">
        <v>29</v>
      </c>
      <c r="F1556" s="4" t="s">
        <v>29</v>
      </c>
      <c r="G1556" s="4" t="s">
        <v>3111</v>
      </c>
      <c r="H1556" s="6" t="s">
        <v>3112</v>
      </c>
      <c r="I1556" s="4" t="s">
        <v>47</v>
      </c>
      <c r="J1556" s="4" t="s">
        <v>48</v>
      </c>
      <c r="K1556" s="1">
        <v>45263</v>
      </c>
      <c r="L1556" s="4" t="s">
        <v>42</v>
      </c>
    </row>
    <row r="1557" spans="1:12" x14ac:dyDescent="0.8">
      <c r="A1557" s="4" t="s">
        <v>2032</v>
      </c>
      <c r="B1557" s="4" t="s">
        <v>2033</v>
      </c>
      <c r="C1557" s="4" t="s">
        <v>23782</v>
      </c>
      <c r="D1557" s="4" t="s">
        <v>24581</v>
      </c>
      <c r="E1557" s="6">
        <v>29</v>
      </c>
      <c r="F1557" s="4" t="s">
        <v>29</v>
      </c>
      <c r="G1557" s="4" t="s">
        <v>2034</v>
      </c>
      <c r="H1557" s="6" t="s">
        <v>2035</v>
      </c>
      <c r="I1557" s="4" t="s">
        <v>47</v>
      </c>
      <c r="J1557" s="4" t="s">
        <v>48</v>
      </c>
      <c r="K1557" s="1">
        <v>45271</v>
      </c>
      <c r="L1557" s="4" t="s">
        <v>42</v>
      </c>
    </row>
    <row r="1558" spans="1:12" x14ac:dyDescent="0.8">
      <c r="A1558" s="4" t="s">
        <v>19860</v>
      </c>
      <c r="B1558" s="4" t="s">
        <v>19861</v>
      </c>
      <c r="C1558" s="4" t="s">
        <v>23886</v>
      </c>
      <c r="D1558" s="4" t="s">
        <v>24401</v>
      </c>
      <c r="E1558" s="6">
        <v>29</v>
      </c>
      <c r="F1558" s="4" t="s">
        <v>29</v>
      </c>
      <c r="G1558" s="4" t="s">
        <v>19862</v>
      </c>
      <c r="H1558" s="6" t="s">
        <v>19863</v>
      </c>
      <c r="I1558" s="4" t="s">
        <v>119</v>
      </c>
      <c r="J1558" s="4" t="s">
        <v>55</v>
      </c>
      <c r="K1558" s="1">
        <v>45279</v>
      </c>
      <c r="L1558" s="4" t="s">
        <v>35</v>
      </c>
    </row>
    <row r="1559" spans="1:12" x14ac:dyDescent="0.8">
      <c r="A1559" s="4" t="s">
        <v>1322</v>
      </c>
      <c r="B1559" s="4" t="s">
        <v>1323</v>
      </c>
      <c r="C1559" s="4" t="s">
        <v>23897</v>
      </c>
      <c r="D1559" s="4" t="s">
        <v>24502</v>
      </c>
      <c r="E1559" s="6">
        <v>29</v>
      </c>
      <c r="F1559" s="4" t="s">
        <v>14</v>
      </c>
      <c r="G1559" s="4" t="s">
        <v>1324</v>
      </c>
      <c r="H1559" s="6">
        <v>4693694215</v>
      </c>
      <c r="I1559" s="4" t="s">
        <v>832</v>
      </c>
      <c r="J1559" s="4" t="s">
        <v>62</v>
      </c>
      <c r="K1559" s="1">
        <v>45305</v>
      </c>
      <c r="L1559" s="4" t="s">
        <v>26</v>
      </c>
    </row>
    <row r="1560" spans="1:12" x14ac:dyDescent="0.8">
      <c r="A1560" s="4" t="s">
        <v>17341</v>
      </c>
      <c r="B1560" s="4" t="s">
        <v>17342</v>
      </c>
      <c r="C1560" s="4" t="s">
        <v>23847</v>
      </c>
      <c r="D1560" s="4" t="s">
        <v>24455</v>
      </c>
      <c r="E1560" s="6">
        <v>29</v>
      </c>
      <c r="F1560" s="4" t="s">
        <v>29</v>
      </c>
      <c r="G1560" s="4" t="s">
        <v>17343</v>
      </c>
      <c r="H1560" s="6" t="s">
        <v>17344</v>
      </c>
      <c r="I1560" s="4" t="s">
        <v>320</v>
      </c>
      <c r="J1560" s="4" t="s">
        <v>138</v>
      </c>
      <c r="K1560" s="1">
        <v>45315</v>
      </c>
      <c r="L1560" s="4" t="s">
        <v>35</v>
      </c>
    </row>
    <row r="1561" spans="1:12" x14ac:dyDescent="0.8">
      <c r="A1561" s="4" t="s">
        <v>11622</v>
      </c>
      <c r="B1561" s="4" t="s">
        <v>11623</v>
      </c>
      <c r="C1561" s="4" t="s">
        <v>23843</v>
      </c>
      <c r="D1561" s="4" t="s">
        <v>24414</v>
      </c>
      <c r="E1561" s="6">
        <v>29</v>
      </c>
      <c r="F1561" s="4" t="s">
        <v>14</v>
      </c>
      <c r="G1561" s="4" t="s">
        <v>11624</v>
      </c>
      <c r="H1561" s="6" t="s">
        <v>11625</v>
      </c>
      <c r="I1561" s="4" t="s">
        <v>270</v>
      </c>
      <c r="J1561" s="4" t="s">
        <v>19</v>
      </c>
      <c r="K1561" s="1">
        <v>45342</v>
      </c>
      <c r="L1561" s="4" t="s">
        <v>35</v>
      </c>
    </row>
    <row r="1562" spans="1:12" x14ac:dyDescent="0.8">
      <c r="A1562" s="4" t="s">
        <v>22214</v>
      </c>
      <c r="B1562" s="4" t="s">
        <v>22215</v>
      </c>
      <c r="C1562" s="4" t="s">
        <v>23901</v>
      </c>
      <c r="D1562" s="4" t="s">
        <v>24574</v>
      </c>
      <c r="E1562" s="6">
        <v>29</v>
      </c>
      <c r="F1562" s="4" t="s">
        <v>29</v>
      </c>
      <c r="G1562" s="4" t="s">
        <v>22216</v>
      </c>
      <c r="H1562" s="6" t="s">
        <v>22217</v>
      </c>
      <c r="J1562" s="4" t="s">
        <v>138</v>
      </c>
      <c r="K1562" s="1">
        <v>45371</v>
      </c>
      <c r="L1562" s="4" t="s">
        <v>35</v>
      </c>
    </row>
    <row r="1563" spans="1:12" x14ac:dyDescent="0.8">
      <c r="A1563" s="4" t="s">
        <v>20016</v>
      </c>
      <c r="B1563" s="4" t="s">
        <v>20017</v>
      </c>
      <c r="C1563" s="4" t="s">
        <v>24083</v>
      </c>
      <c r="D1563" s="4" t="s">
        <v>25</v>
      </c>
      <c r="E1563" s="6">
        <v>29</v>
      </c>
      <c r="F1563" s="4" t="s">
        <v>14</v>
      </c>
      <c r="G1563" s="4" t="s">
        <v>20018</v>
      </c>
      <c r="H1563" s="6" t="s">
        <v>20019</v>
      </c>
      <c r="I1563" s="4" t="s">
        <v>309</v>
      </c>
      <c r="J1563" s="4" t="s">
        <v>74</v>
      </c>
      <c r="K1563" s="1">
        <v>45403</v>
      </c>
      <c r="L1563" s="4" t="s">
        <v>35</v>
      </c>
    </row>
    <row r="1564" spans="1:12" x14ac:dyDescent="0.8">
      <c r="A1564" s="4" t="s">
        <v>5013</v>
      </c>
      <c r="B1564" s="4" t="s">
        <v>5014</v>
      </c>
      <c r="C1564" s="4" t="s">
        <v>24061</v>
      </c>
      <c r="D1564" s="4" t="s">
        <v>23749</v>
      </c>
      <c r="E1564" s="6">
        <v>29</v>
      </c>
      <c r="F1564" s="4" t="s">
        <v>14</v>
      </c>
      <c r="G1564" s="4" t="s">
        <v>5015</v>
      </c>
      <c r="H1564" s="6" t="s">
        <v>5016</v>
      </c>
      <c r="I1564" s="4" t="s">
        <v>105</v>
      </c>
      <c r="J1564" s="4" t="s">
        <v>48</v>
      </c>
      <c r="K1564" s="1">
        <v>45409</v>
      </c>
      <c r="L1564" s="4" t="s">
        <v>35</v>
      </c>
    </row>
    <row r="1565" spans="1:12" x14ac:dyDescent="0.8">
      <c r="A1565" s="4" t="s">
        <v>10771</v>
      </c>
      <c r="B1565" s="4" t="s">
        <v>10772</v>
      </c>
      <c r="C1565" s="4" t="s">
        <v>23819</v>
      </c>
      <c r="D1565" s="4" t="s">
        <v>24381</v>
      </c>
      <c r="E1565" s="6">
        <v>29</v>
      </c>
      <c r="F1565" s="4" t="s">
        <v>29</v>
      </c>
      <c r="G1565" s="4" t="s">
        <v>10773</v>
      </c>
      <c r="H1565" s="6" t="s">
        <v>10774</v>
      </c>
      <c r="I1565" s="4" t="s">
        <v>832</v>
      </c>
      <c r="J1565" s="4" t="s">
        <v>62</v>
      </c>
      <c r="K1565" s="1">
        <v>45430</v>
      </c>
      <c r="L1565" s="4" t="s">
        <v>35</v>
      </c>
    </row>
    <row r="1566" spans="1:12" x14ac:dyDescent="0.8">
      <c r="A1566" s="4" t="s">
        <v>19547</v>
      </c>
      <c r="B1566" s="4" t="s">
        <v>19548</v>
      </c>
      <c r="C1566" s="4" t="s">
        <v>23911</v>
      </c>
      <c r="D1566" s="4" t="s">
        <v>24346</v>
      </c>
      <c r="E1566" s="6">
        <v>29</v>
      </c>
      <c r="F1566" s="4" t="s">
        <v>29</v>
      </c>
      <c r="G1566" s="4" t="s">
        <v>19549</v>
      </c>
      <c r="H1566" s="6" t="s">
        <v>19550</v>
      </c>
      <c r="I1566" s="4" t="s">
        <v>47</v>
      </c>
      <c r="J1566" s="4" t="s">
        <v>48</v>
      </c>
      <c r="K1566" s="1">
        <v>45435</v>
      </c>
      <c r="L1566" s="4" t="s">
        <v>26</v>
      </c>
    </row>
    <row r="1567" spans="1:12" x14ac:dyDescent="0.8">
      <c r="A1567" s="4" t="s">
        <v>68</v>
      </c>
      <c r="B1567" s="4" t="s">
        <v>69</v>
      </c>
      <c r="C1567" s="4" t="s">
        <v>23747</v>
      </c>
      <c r="D1567" s="4" t="s">
        <v>24336</v>
      </c>
      <c r="E1567" s="6">
        <v>29</v>
      </c>
      <c r="F1567" s="4" t="s">
        <v>14</v>
      </c>
      <c r="G1567" s="4" t="s">
        <v>70</v>
      </c>
      <c r="H1567" s="6" t="s">
        <v>71</v>
      </c>
      <c r="I1567" s="4" t="s">
        <v>73</v>
      </c>
      <c r="J1567" s="4" t="s">
        <v>74</v>
      </c>
      <c r="K1567" s="1">
        <v>45443</v>
      </c>
      <c r="L1567" s="4" t="s">
        <v>35</v>
      </c>
    </row>
    <row r="1568" spans="1:12" x14ac:dyDescent="0.8">
      <c r="A1568" s="4" t="s">
        <v>22259</v>
      </c>
      <c r="B1568" s="4" t="s">
        <v>22260</v>
      </c>
      <c r="C1568" s="4" t="s">
        <v>23953</v>
      </c>
      <c r="D1568" s="4" t="s">
        <v>24400</v>
      </c>
      <c r="E1568" s="6">
        <v>29</v>
      </c>
      <c r="F1568" s="4" t="s">
        <v>29</v>
      </c>
      <c r="G1568" s="4" t="s">
        <v>22261</v>
      </c>
      <c r="H1568" s="6" t="s">
        <v>22262</v>
      </c>
      <c r="I1568" s="4" t="s">
        <v>144</v>
      </c>
      <c r="J1568" s="4" t="s">
        <v>126</v>
      </c>
      <c r="K1568" s="1">
        <v>45446</v>
      </c>
      <c r="L1568" s="4" t="s">
        <v>26</v>
      </c>
    </row>
    <row r="1569" spans="1:12" x14ac:dyDescent="0.8">
      <c r="A1569" s="4" t="s">
        <v>4292</v>
      </c>
      <c r="B1569" s="4" t="s">
        <v>4293</v>
      </c>
      <c r="C1569" s="4" t="s">
        <v>23859</v>
      </c>
      <c r="D1569" s="4" t="s">
        <v>23969</v>
      </c>
      <c r="E1569" s="6">
        <v>29</v>
      </c>
      <c r="F1569" s="4" t="s">
        <v>29</v>
      </c>
      <c r="G1569" s="4" t="s">
        <v>4294</v>
      </c>
      <c r="H1569" s="6" t="s">
        <v>4295</v>
      </c>
      <c r="I1569" s="4" t="s">
        <v>553</v>
      </c>
      <c r="J1569" s="4" t="s">
        <v>221</v>
      </c>
      <c r="K1569" s="1">
        <v>45452</v>
      </c>
      <c r="L1569" s="4" t="s">
        <v>35</v>
      </c>
    </row>
    <row r="1570" spans="1:12" x14ac:dyDescent="0.8">
      <c r="A1570" s="4" t="s">
        <v>4737</v>
      </c>
      <c r="B1570" s="4" t="s">
        <v>4738</v>
      </c>
      <c r="C1570" s="4" t="s">
        <v>23774</v>
      </c>
      <c r="D1570" s="4" t="s">
        <v>24781</v>
      </c>
      <c r="E1570" s="6">
        <v>29</v>
      </c>
      <c r="F1570" s="4" t="s">
        <v>29</v>
      </c>
      <c r="G1570" s="4" t="s">
        <v>4739</v>
      </c>
      <c r="H1570" s="6" t="s">
        <v>4740</v>
      </c>
      <c r="I1570" s="4" t="s">
        <v>529</v>
      </c>
      <c r="J1570" s="4" t="s">
        <v>55</v>
      </c>
      <c r="K1570" s="1">
        <v>45463</v>
      </c>
      <c r="L1570" s="4" t="s">
        <v>35</v>
      </c>
    </row>
    <row r="1571" spans="1:12" x14ac:dyDescent="0.8">
      <c r="A1571" s="4" t="s">
        <v>21739</v>
      </c>
      <c r="B1571" s="4" t="s">
        <v>21740</v>
      </c>
      <c r="C1571" s="4" t="s">
        <v>23878</v>
      </c>
      <c r="D1571" s="4" t="s">
        <v>24647</v>
      </c>
      <c r="E1571" s="6">
        <v>29</v>
      </c>
      <c r="F1571" s="4" t="s">
        <v>29</v>
      </c>
      <c r="G1571" s="4" t="s">
        <v>21741</v>
      </c>
      <c r="H1571" s="6" t="s">
        <v>21742</v>
      </c>
      <c r="I1571" s="4" t="s">
        <v>249</v>
      </c>
      <c r="J1571" s="4" t="s">
        <v>55</v>
      </c>
      <c r="K1571" s="1">
        <v>45470</v>
      </c>
      <c r="L1571" s="4" t="s">
        <v>35</v>
      </c>
    </row>
    <row r="1572" spans="1:12" x14ac:dyDescent="0.8">
      <c r="A1572" s="4" t="s">
        <v>23129</v>
      </c>
      <c r="B1572" s="4" t="s">
        <v>23738</v>
      </c>
      <c r="C1572" s="4" t="s">
        <v>24101</v>
      </c>
      <c r="D1572" s="4" t="s">
        <v>24665</v>
      </c>
      <c r="E1572" s="6">
        <v>29</v>
      </c>
      <c r="F1572" s="4" t="s">
        <v>14</v>
      </c>
      <c r="G1572" s="4" t="s">
        <v>23130</v>
      </c>
      <c r="H1572" s="6" t="s">
        <v>23131</v>
      </c>
      <c r="I1572" s="4" t="s">
        <v>192</v>
      </c>
      <c r="J1572" s="4" t="s">
        <v>193</v>
      </c>
      <c r="K1572" s="1">
        <v>45476</v>
      </c>
      <c r="L1572" s="4" t="s">
        <v>35</v>
      </c>
    </row>
    <row r="1573" spans="1:12" x14ac:dyDescent="0.8">
      <c r="A1573" s="4" t="s">
        <v>7341</v>
      </c>
      <c r="B1573" s="4" t="s">
        <v>7342</v>
      </c>
      <c r="C1573" s="4" t="s">
        <v>23856</v>
      </c>
      <c r="D1573" s="4" t="s">
        <v>24901</v>
      </c>
      <c r="E1573" s="6">
        <v>29</v>
      </c>
      <c r="G1573" s="4" t="s">
        <v>7343</v>
      </c>
      <c r="H1573" s="6" t="s">
        <v>7344</v>
      </c>
      <c r="I1573" s="4" t="s">
        <v>952</v>
      </c>
      <c r="J1573" s="4" t="s">
        <v>126</v>
      </c>
      <c r="K1573" s="1">
        <v>45503</v>
      </c>
      <c r="L1573" s="4" t="s">
        <v>35</v>
      </c>
    </row>
    <row r="1574" spans="1:12" x14ac:dyDescent="0.8">
      <c r="A1574" s="4" t="s">
        <v>22296</v>
      </c>
      <c r="B1574" s="4" t="s">
        <v>22297</v>
      </c>
      <c r="C1574" s="4" t="s">
        <v>24030</v>
      </c>
      <c r="D1574" s="4" t="s">
        <v>24502</v>
      </c>
      <c r="E1574" s="6">
        <v>29</v>
      </c>
      <c r="F1574" s="4" t="s">
        <v>29</v>
      </c>
      <c r="G1574" s="4" t="s">
        <v>22298</v>
      </c>
      <c r="H1574" s="6" t="s">
        <v>22299</v>
      </c>
      <c r="I1574" s="4" t="s">
        <v>320</v>
      </c>
      <c r="J1574" s="4" t="s">
        <v>138</v>
      </c>
      <c r="K1574" s="1">
        <v>45507</v>
      </c>
      <c r="L1574" s="4" t="s">
        <v>35</v>
      </c>
    </row>
    <row r="1575" spans="1:12" x14ac:dyDescent="0.8">
      <c r="A1575" s="4" t="s">
        <v>21893</v>
      </c>
      <c r="B1575" s="4" t="s">
        <v>21894</v>
      </c>
      <c r="C1575" s="4" t="s">
        <v>23782</v>
      </c>
      <c r="D1575" s="4" t="s">
        <v>24362</v>
      </c>
      <c r="E1575" s="6">
        <v>29</v>
      </c>
      <c r="F1575" s="4" t="s">
        <v>29</v>
      </c>
      <c r="G1575" s="4" t="s">
        <v>21895</v>
      </c>
      <c r="H1575" s="6" t="s">
        <v>21896</v>
      </c>
      <c r="I1575" s="4" t="s">
        <v>54</v>
      </c>
      <c r="J1575" s="4" t="s">
        <v>55</v>
      </c>
      <c r="K1575" s="1">
        <v>45530</v>
      </c>
      <c r="L1575" s="4" t="s">
        <v>42</v>
      </c>
    </row>
    <row r="1576" spans="1:12" x14ac:dyDescent="0.8">
      <c r="A1576" s="4" t="s">
        <v>21005</v>
      </c>
      <c r="B1576" s="4" t="s">
        <v>21006</v>
      </c>
      <c r="C1576" s="4" t="s">
        <v>24230</v>
      </c>
      <c r="D1576" s="4" t="s">
        <v>24576</v>
      </c>
      <c r="E1576" s="6">
        <v>29</v>
      </c>
      <c r="F1576" s="4" t="s">
        <v>29</v>
      </c>
      <c r="G1576" s="4" t="s">
        <v>21007</v>
      </c>
      <c r="I1576" s="4" t="s">
        <v>18</v>
      </c>
      <c r="J1576" s="4" t="s">
        <v>19</v>
      </c>
      <c r="K1576" s="1">
        <v>45532</v>
      </c>
      <c r="L1576" s="4" t="s">
        <v>35</v>
      </c>
    </row>
    <row r="1577" spans="1:12" x14ac:dyDescent="0.8">
      <c r="A1577" s="4" t="s">
        <v>13286</v>
      </c>
      <c r="B1577" s="4" t="s">
        <v>13287</v>
      </c>
      <c r="C1577" s="4" t="s">
        <v>23939</v>
      </c>
      <c r="D1577" s="4" t="s">
        <v>24888</v>
      </c>
      <c r="E1577" s="6">
        <v>29</v>
      </c>
      <c r="F1577" s="4" t="s">
        <v>382</v>
      </c>
      <c r="G1577" s="4" t="s">
        <v>13288</v>
      </c>
      <c r="H1577" s="6" t="s">
        <v>13289</v>
      </c>
      <c r="J1577" s="4" t="s">
        <v>55</v>
      </c>
      <c r="K1577" s="1">
        <v>45590</v>
      </c>
      <c r="L1577" s="4" t="s">
        <v>35</v>
      </c>
    </row>
    <row r="1578" spans="1:12" x14ac:dyDescent="0.8">
      <c r="A1578" s="4" t="s">
        <v>21101</v>
      </c>
      <c r="B1578" s="4" t="s">
        <v>21102</v>
      </c>
      <c r="C1578" s="4" t="s">
        <v>23763</v>
      </c>
      <c r="D1578" s="4" t="s">
        <v>24574</v>
      </c>
      <c r="E1578" s="6">
        <v>29</v>
      </c>
      <c r="F1578" s="4" t="s">
        <v>14</v>
      </c>
      <c r="G1578" s="4" t="s">
        <v>21103</v>
      </c>
      <c r="H1578" s="6" t="s">
        <v>21104</v>
      </c>
      <c r="I1578" s="4" t="s">
        <v>167</v>
      </c>
      <c r="J1578" s="4" t="s">
        <v>138</v>
      </c>
      <c r="K1578" s="1">
        <v>45591</v>
      </c>
      <c r="L1578" s="4" t="s">
        <v>42</v>
      </c>
    </row>
    <row r="1579" spans="1:12" x14ac:dyDescent="0.8">
      <c r="A1579" s="4" t="s">
        <v>2888</v>
      </c>
      <c r="B1579" s="4" t="s">
        <v>2889</v>
      </c>
      <c r="C1579" s="4" t="s">
        <v>23969</v>
      </c>
      <c r="D1579" s="4" t="s">
        <v>24609</v>
      </c>
      <c r="E1579" s="6">
        <v>29</v>
      </c>
      <c r="F1579" s="4" t="s">
        <v>29</v>
      </c>
      <c r="G1579" s="4" t="s">
        <v>2890</v>
      </c>
      <c r="H1579" s="6" t="s">
        <v>2891</v>
      </c>
      <c r="I1579" s="4" t="s">
        <v>161</v>
      </c>
      <c r="J1579" s="4" t="s">
        <v>113</v>
      </c>
      <c r="K1579" s="1">
        <v>45599</v>
      </c>
      <c r="L1579" s="4" t="s">
        <v>35</v>
      </c>
    </row>
    <row r="1580" spans="1:12" x14ac:dyDescent="0.8">
      <c r="A1580" s="4" t="s">
        <v>11186</v>
      </c>
      <c r="B1580" s="4" t="s">
        <v>11187</v>
      </c>
      <c r="C1580" s="4" t="s">
        <v>23939</v>
      </c>
      <c r="D1580" s="4" t="s">
        <v>24890</v>
      </c>
      <c r="E1580" s="6">
        <v>29</v>
      </c>
      <c r="F1580" s="4" t="s">
        <v>14</v>
      </c>
      <c r="G1580" s="4" t="s">
        <v>11188</v>
      </c>
      <c r="H1580" s="6" t="s">
        <v>11189</v>
      </c>
      <c r="I1580" s="4" t="s">
        <v>553</v>
      </c>
      <c r="J1580" s="4" t="s">
        <v>221</v>
      </c>
      <c r="K1580" s="1">
        <v>45602</v>
      </c>
      <c r="L1580" s="4" t="s">
        <v>42</v>
      </c>
    </row>
    <row r="1581" spans="1:12" x14ac:dyDescent="0.8">
      <c r="A1581" s="4" t="s">
        <v>10568</v>
      </c>
      <c r="B1581" s="4" t="s">
        <v>10569</v>
      </c>
      <c r="C1581" s="4" t="s">
        <v>23833</v>
      </c>
      <c r="D1581" s="4" t="s">
        <v>24620</v>
      </c>
      <c r="E1581" s="6">
        <v>29</v>
      </c>
      <c r="F1581" s="4" t="s">
        <v>14</v>
      </c>
      <c r="G1581" s="4" t="s">
        <v>10570</v>
      </c>
      <c r="H1581" s="6" t="s">
        <v>10571</v>
      </c>
      <c r="I1581" s="4" t="s">
        <v>691</v>
      </c>
      <c r="J1581" s="4" t="s">
        <v>48</v>
      </c>
      <c r="K1581" s="1">
        <v>45609</v>
      </c>
      <c r="L1581" s="4" t="s">
        <v>35</v>
      </c>
    </row>
    <row r="1582" spans="1:12" x14ac:dyDescent="0.8">
      <c r="A1582" s="4" t="s">
        <v>22093</v>
      </c>
      <c r="B1582" s="4" t="s">
        <v>22094</v>
      </c>
      <c r="C1582" s="4" t="s">
        <v>24042</v>
      </c>
      <c r="D1582" s="4" t="s">
        <v>24497</v>
      </c>
      <c r="E1582" s="6">
        <v>29</v>
      </c>
      <c r="F1582" s="4" t="s">
        <v>14</v>
      </c>
      <c r="G1582" s="4" t="s">
        <v>22095</v>
      </c>
      <c r="H1582" s="6" t="s">
        <v>22096</v>
      </c>
      <c r="I1582" s="4" t="s">
        <v>249</v>
      </c>
      <c r="J1582" s="4" t="s">
        <v>55</v>
      </c>
      <c r="K1582" s="1">
        <v>45617</v>
      </c>
      <c r="L1582" s="4" t="s">
        <v>42</v>
      </c>
    </row>
    <row r="1583" spans="1:12" x14ac:dyDescent="0.8">
      <c r="A1583" s="4" t="s">
        <v>6651</v>
      </c>
      <c r="B1583" s="4" t="s">
        <v>6652</v>
      </c>
      <c r="C1583" s="4" t="s">
        <v>24161</v>
      </c>
      <c r="D1583" s="4" t="s">
        <v>24794</v>
      </c>
      <c r="E1583" s="6">
        <v>29</v>
      </c>
      <c r="F1583" s="4" t="s">
        <v>14</v>
      </c>
      <c r="G1583" s="4" t="s">
        <v>6653</v>
      </c>
      <c r="H1583" s="6" t="s">
        <v>6654</v>
      </c>
      <c r="I1583" s="4" t="s">
        <v>270</v>
      </c>
      <c r="J1583" s="4" t="s">
        <v>19</v>
      </c>
      <c r="K1583" s="1">
        <v>45632</v>
      </c>
      <c r="L1583" s="4" t="s">
        <v>26</v>
      </c>
    </row>
    <row r="1584" spans="1:12" x14ac:dyDescent="0.8">
      <c r="A1584" s="4" t="s">
        <v>8082</v>
      </c>
      <c r="B1584" s="4" t="s">
        <v>8083</v>
      </c>
      <c r="C1584" s="4" t="s">
        <v>23753</v>
      </c>
      <c r="D1584" s="4" t="s">
        <v>24923</v>
      </c>
      <c r="E1584" s="6">
        <v>29</v>
      </c>
      <c r="F1584" s="4" t="s">
        <v>29</v>
      </c>
      <c r="G1584" s="4" t="s">
        <v>8084</v>
      </c>
      <c r="H1584" s="6" t="s">
        <v>8085</v>
      </c>
      <c r="I1584" s="4" t="s">
        <v>796</v>
      </c>
      <c r="J1584" s="4" t="s">
        <v>19</v>
      </c>
      <c r="K1584" s="1">
        <v>45639</v>
      </c>
      <c r="L1584" s="4" t="s">
        <v>42</v>
      </c>
    </row>
    <row r="1585" spans="1:12" x14ac:dyDescent="0.8">
      <c r="A1585" s="4" t="s">
        <v>1744</v>
      </c>
      <c r="B1585" s="4" t="s">
        <v>1745</v>
      </c>
      <c r="C1585" s="4" t="s">
        <v>23939</v>
      </c>
      <c r="D1585" s="4" t="s">
        <v>24547</v>
      </c>
      <c r="E1585" s="6">
        <v>29</v>
      </c>
      <c r="F1585" s="4" t="s">
        <v>14</v>
      </c>
      <c r="G1585" s="4" t="s">
        <v>1746</v>
      </c>
      <c r="I1585" s="4" t="s">
        <v>161</v>
      </c>
      <c r="J1585" s="4" t="s">
        <v>113</v>
      </c>
      <c r="K1585" s="1">
        <v>45642</v>
      </c>
      <c r="L1585" s="4" t="s">
        <v>26</v>
      </c>
    </row>
    <row r="1586" spans="1:12" x14ac:dyDescent="0.8">
      <c r="A1586" s="4" t="s">
        <v>9030</v>
      </c>
      <c r="B1586" s="4" t="s">
        <v>9031</v>
      </c>
      <c r="C1586" s="4" t="s">
        <v>23832</v>
      </c>
      <c r="D1586" s="4" t="s">
        <v>24574</v>
      </c>
      <c r="E1586" s="6">
        <v>29</v>
      </c>
      <c r="F1586" s="4" t="s">
        <v>29</v>
      </c>
      <c r="G1586" s="4" t="s">
        <v>9032</v>
      </c>
      <c r="H1586" s="6" t="s">
        <v>9033</v>
      </c>
      <c r="I1586" s="4" t="s">
        <v>558</v>
      </c>
      <c r="J1586" s="4" t="s">
        <v>55</v>
      </c>
      <c r="K1586" s="1">
        <v>45643</v>
      </c>
      <c r="L1586" s="4" t="s">
        <v>35</v>
      </c>
    </row>
    <row r="1587" spans="1:12" x14ac:dyDescent="0.8">
      <c r="A1587" s="4" t="s">
        <v>16500</v>
      </c>
      <c r="B1587" s="4" t="s">
        <v>16501</v>
      </c>
      <c r="C1587" s="4" t="s">
        <v>24071</v>
      </c>
      <c r="D1587" s="4" t="s">
        <v>24648</v>
      </c>
      <c r="E1587" s="6">
        <v>29</v>
      </c>
      <c r="F1587" s="4" t="s">
        <v>29</v>
      </c>
      <c r="G1587" s="4" t="s">
        <v>16502</v>
      </c>
      <c r="H1587" s="6" t="s">
        <v>16503</v>
      </c>
      <c r="I1587" s="4" t="s">
        <v>112</v>
      </c>
      <c r="J1587" s="4" t="s">
        <v>113</v>
      </c>
      <c r="K1587" s="1">
        <v>45660</v>
      </c>
      <c r="L1587" s="4" t="s">
        <v>42</v>
      </c>
    </row>
    <row r="1588" spans="1:12" x14ac:dyDescent="0.8">
      <c r="A1588" s="4" t="s">
        <v>12540</v>
      </c>
      <c r="B1588" s="4" t="s">
        <v>12541</v>
      </c>
      <c r="C1588" s="4" t="s">
        <v>23846</v>
      </c>
      <c r="D1588" s="4" t="s">
        <v>24807</v>
      </c>
      <c r="E1588" s="6">
        <v>29</v>
      </c>
      <c r="F1588" s="4" t="s">
        <v>29</v>
      </c>
      <c r="G1588" s="4" t="s">
        <v>12542</v>
      </c>
      <c r="H1588" s="6" t="s">
        <v>12543</v>
      </c>
      <c r="I1588" s="4" t="s">
        <v>303</v>
      </c>
      <c r="J1588" s="4" t="s">
        <v>221</v>
      </c>
      <c r="K1588" s="1">
        <v>45668</v>
      </c>
      <c r="L1588" s="4" t="s">
        <v>35</v>
      </c>
    </row>
    <row r="1589" spans="1:12" x14ac:dyDescent="0.8">
      <c r="A1589" s="4" t="s">
        <v>8671</v>
      </c>
      <c r="B1589" s="4" t="s">
        <v>8672</v>
      </c>
      <c r="C1589" s="4" t="s">
        <v>23825</v>
      </c>
      <c r="D1589" s="4" t="s">
        <v>24428</v>
      </c>
      <c r="E1589" s="6">
        <v>29</v>
      </c>
      <c r="F1589" s="4" t="s">
        <v>14</v>
      </c>
      <c r="G1589" s="4" t="s">
        <v>8673</v>
      </c>
      <c r="H1589" s="6" t="s">
        <v>8674</v>
      </c>
      <c r="I1589" s="4" t="s">
        <v>119</v>
      </c>
      <c r="J1589" s="4" t="s">
        <v>55</v>
      </c>
      <c r="K1589" s="1">
        <v>45672</v>
      </c>
      <c r="L1589" s="4" t="s">
        <v>35</v>
      </c>
    </row>
    <row r="1590" spans="1:12" x14ac:dyDescent="0.8">
      <c r="A1590" s="4" t="s">
        <v>11884</v>
      </c>
      <c r="B1590" s="4" t="s">
        <v>11885</v>
      </c>
      <c r="C1590" s="4" t="s">
        <v>23806</v>
      </c>
      <c r="D1590" s="4" t="s">
        <v>24840</v>
      </c>
      <c r="E1590" s="6">
        <v>29</v>
      </c>
      <c r="F1590" s="4" t="s">
        <v>14</v>
      </c>
      <c r="G1590" s="4" t="s">
        <v>11886</v>
      </c>
      <c r="H1590" s="6" t="s">
        <v>11887</v>
      </c>
      <c r="I1590" s="4" t="s">
        <v>119</v>
      </c>
      <c r="J1590" s="4" t="s">
        <v>55</v>
      </c>
      <c r="K1590" s="1">
        <v>45679</v>
      </c>
      <c r="L1590" s="4" t="s">
        <v>35</v>
      </c>
    </row>
    <row r="1591" spans="1:12" x14ac:dyDescent="0.8">
      <c r="A1591" s="4" t="s">
        <v>5046</v>
      </c>
      <c r="B1591" s="4" t="s">
        <v>5047</v>
      </c>
      <c r="C1591" s="4" t="s">
        <v>23966</v>
      </c>
      <c r="D1591" s="4" t="s">
        <v>24709</v>
      </c>
      <c r="E1591" s="6">
        <v>29</v>
      </c>
      <c r="F1591" s="4" t="s">
        <v>14</v>
      </c>
      <c r="G1591" s="4" t="s">
        <v>5048</v>
      </c>
      <c r="H1591" s="6" t="s">
        <v>5049</v>
      </c>
      <c r="I1591" s="4" t="s">
        <v>291</v>
      </c>
      <c r="J1591" s="4" t="s">
        <v>92</v>
      </c>
      <c r="K1591" s="1">
        <v>45680</v>
      </c>
      <c r="L1591" s="4" t="s">
        <v>35</v>
      </c>
    </row>
    <row r="1592" spans="1:12" x14ac:dyDescent="0.8">
      <c r="A1592" s="4" t="s">
        <v>2745</v>
      </c>
      <c r="B1592" s="4" t="s">
        <v>2746</v>
      </c>
      <c r="C1592" s="4" t="s">
        <v>24007</v>
      </c>
      <c r="D1592" s="4" t="s">
        <v>24381</v>
      </c>
      <c r="E1592" s="6">
        <v>29</v>
      </c>
      <c r="F1592" s="4" t="s">
        <v>29</v>
      </c>
      <c r="G1592" s="4" t="s">
        <v>2747</v>
      </c>
      <c r="H1592" s="6" t="s">
        <v>2748</v>
      </c>
      <c r="I1592" s="4" t="s">
        <v>424</v>
      </c>
      <c r="J1592" s="4" t="s">
        <v>138</v>
      </c>
      <c r="K1592" s="1">
        <v>45683</v>
      </c>
      <c r="L1592" s="4" t="s">
        <v>42</v>
      </c>
    </row>
    <row r="1593" spans="1:12" x14ac:dyDescent="0.8">
      <c r="A1593" s="4" t="s">
        <v>17838</v>
      </c>
      <c r="B1593" s="4" t="s">
        <v>17839</v>
      </c>
      <c r="C1593" s="4" t="s">
        <v>24112</v>
      </c>
      <c r="D1593" s="4" t="s">
        <v>24335</v>
      </c>
      <c r="E1593" s="6">
        <v>29</v>
      </c>
      <c r="F1593" s="4" t="s">
        <v>29</v>
      </c>
      <c r="G1593" s="4" t="s">
        <v>17840</v>
      </c>
      <c r="H1593" s="6" t="s">
        <v>17841</v>
      </c>
      <c r="I1593" s="4" t="s">
        <v>18</v>
      </c>
      <c r="J1593" s="4" t="s">
        <v>19</v>
      </c>
      <c r="K1593" s="1">
        <v>45693</v>
      </c>
      <c r="L1593" s="4" t="s">
        <v>35</v>
      </c>
    </row>
    <row r="1594" spans="1:12" x14ac:dyDescent="0.8">
      <c r="A1594" s="4" t="s">
        <v>18949</v>
      </c>
      <c r="B1594" s="4" t="s">
        <v>18950</v>
      </c>
      <c r="C1594" s="4" t="s">
        <v>23763</v>
      </c>
      <c r="D1594" s="4" t="s">
        <v>24751</v>
      </c>
      <c r="E1594" s="6">
        <v>29</v>
      </c>
      <c r="F1594" s="4" t="s">
        <v>14</v>
      </c>
      <c r="G1594" s="4" t="s">
        <v>18951</v>
      </c>
      <c r="H1594" s="6">
        <v>2835086899</v>
      </c>
      <c r="I1594" s="4" t="s">
        <v>424</v>
      </c>
      <c r="J1594" s="4" t="s">
        <v>138</v>
      </c>
      <c r="K1594" s="1">
        <v>45698</v>
      </c>
      <c r="L1594" s="4" t="s">
        <v>42</v>
      </c>
    </row>
    <row r="1595" spans="1:12" x14ac:dyDescent="0.8">
      <c r="A1595" s="4" t="s">
        <v>19345</v>
      </c>
      <c r="B1595" s="4" t="s">
        <v>3239</v>
      </c>
      <c r="C1595" s="4" t="s">
        <v>23778</v>
      </c>
      <c r="D1595" s="4" t="s">
        <v>24502</v>
      </c>
      <c r="E1595" s="6">
        <v>29</v>
      </c>
      <c r="F1595" s="4" t="s">
        <v>29</v>
      </c>
      <c r="G1595" s="4" t="s">
        <v>19346</v>
      </c>
      <c r="H1595" s="6">
        <v>5158115385</v>
      </c>
      <c r="I1595" s="4" t="s">
        <v>681</v>
      </c>
      <c r="J1595" s="4" t="s">
        <v>99</v>
      </c>
      <c r="K1595" s="1">
        <v>45707</v>
      </c>
      <c r="L1595" s="4" t="s">
        <v>42</v>
      </c>
    </row>
    <row r="1596" spans="1:12" x14ac:dyDescent="0.8">
      <c r="A1596" s="4" t="s">
        <v>23274</v>
      </c>
      <c r="B1596" s="4" t="s">
        <v>23275</v>
      </c>
      <c r="C1596" s="4" t="s">
        <v>390</v>
      </c>
      <c r="D1596" s="4" t="s">
        <v>25058</v>
      </c>
      <c r="E1596" s="6">
        <v>30</v>
      </c>
      <c r="F1596" s="4" t="s">
        <v>29</v>
      </c>
      <c r="G1596" s="4" t="s">
        <v>23276</v>
      </c>
      <c r="H1596" s="6" t="s">
        <v>23277</v>
      </c>
      <c r="I1596" s="4" t="s">
        <v>73</v>
      </c>
      <c r="J1596" s="4" t="s">
        <v>74</v>
      </c>
      <c r="K1596" s="1">
        <v>43906</v>
      </c>
      <c r="L1596" s="4" t="s">
        <v>26</v>
      </c>
    </row>
    <row r="1597" spans="1:12" x14ac:dyDescent="0.8">
      <c r="A1597" s="4" t="s">
        <v>14461</v>
      </c>
      <c r="B1597" s="4" t="s">
        <v>14462</v>
      </c>
      <c r="C1597" s="4" t="s">
        <v>23921</v>
      </c>
      <c r="D1597" s="4" t="s">
        <v>24523</v>
      </c>
      <c r="E1597" s="6">
        <v>30</v>
      </c>
      <c r="F1597" s="4" t="s">
        <v>14</v>
      </c>
      <c r="G1597" s="4" t="s">
        <v>14463</v>
      </c>
      <c r="H1597" s="6" t="s">
        <v>14464</v>
      </c>
      <c r="I1597" s="4" t="s">
        <v>137</v>
      </c>
      <c r="J1597" s="4" t="s">
        <v>138</v>
      </c>
      <c r="K1597" s="1">
        <v>43908</v>
      </c>
      <c r="L1597" s="4" t="s">
        <v>26</v>
      </c>
    </row>
    <row r="1598" spans="1:12" x14ac:dyDescent="0.8">
      <c r="A1598" s="4" t="s">
        <v>13333</v>
      </c>
      <c r="B1598" s="4" t="s">
        <v>13334</v>
      </c>
      <c r="C1598" s="4" t="s">
        <v>24123</v>
      </c>
      <c r="D1598" s="4" t="s">
        <v>23874</v>
      </c>
      <c r="E1598" s="6">
        <v>30</v>
      </c>
      <c r="F1598" s="4" t="s">
        <v>108</v>
      </c>
      <c r="G1598" s="4" t="s">
        <v>13335</v>
      </c>
      <c r="H1598" s="6" t="s">
        <v>13336</v>
      </c>
      <c r="I1598" s="4" t="s">
        <v>529</v>
      </c>
      <c r="J1598" s="4" t="s">
        <v>55</v>
      </c>
      <c r="K1598" s="1">
        <v>43931</v>
      </c>
      <c r="L1598" s="4" t="s">
        <v>35</v>
      </c>
    </row>
    <row r="1599" spans="1:12" x14ac:dyDescent="0.8">
      <c r="A1599" s="4" t="s">
        <v>1274</v>
      </c>
      <c r="B1599" s="4" t="s">
        <v>1275</v>
      </c>
      <c r="C1599" s="4" t="s">
        <v>23740</v>
      </c>
      <c r="D1599" s="4" t="s">
        <v>24497</v>
      </c>
      <c r="E1599" s="6">
        <v>30</v>
      </c>
      <c r="F1599" s="4" t="s">
        <v>14</v>
      </c>
      <c r="G1599" s="4" t="s">
        <v>1276</v>
      </c>
      <c r="H1599" s="6" t="s">
        <v>1277</v>
      </c>
      <c r="I1599" s="4" t="s">
        <v>932</v>
      </c>
      <c r="J1599" s="4" t="s">
        <v>126</v>
      </c>
      <c r="K1599" s="1">
        <v>43947</v>
      </c>
      <c r="L1599" s="4" t="s">
        <v>35</v>
      </c>
    </row>
    <row r="1600" spans="1:12" x14ac:dyDescent="0.8">
      <c r="A1600" s="4" t="s">
        <v>14893</v>
      </c>
      <c r="B1600" s="4" t="s">
        <v>14894</v>
      </c>
      <c r="C1600" s="4" t="s">
        <v>23838</v>
      </c>
      <c r="D1600" s="4" t="s">
        <v>24796</v>
      </c>
      <c r="E1600" s="6">
        <v>30</v>
      </c>
      <c r="F1600" s="4" t="s">
        <v>14</v>
      </c>
      <c r="G1600" s="4" t="s">
        <v>14895</v>
      </c>
      <c r="H1600" s="6" t="s">
        <v>14896</v>
      </c>
      <c r="I1600" s="4" t="s">
        <v>681</v>
      </c>
      <c r="J1600" s="4" t="s">
        <v>99</v>
      </c>
      <c r="K1600" s="1">
        <v>43950</v>
      </c>
      <c r="L1600" s="4" t="s">
        <v>35</v>
      </c>
    </row>
    <row r="1601" spans="1:12" x14ac:dyDescent="0.8">
      <c r="A1601" s="4" t="s">
        <v>4317</v>
      </c>
      <c r="B1601" s="4" t="s">
        <v>4318</v>
      </c>
      <c r="C1601" s="4" t="s">
        <v>23740</v>
      </c>
      <c r="D1601" s="4" t="s">
        <v>24523</v>
      </c>
      <c r="E1601" s="6">
        <v>30</v>
      </c>
      <c r="F1601" s="4" t="s">
        <v>108</v>
      </c>
      <c r="G1601" s="4" t="s">
        <v>4319</v>
      </c>
      <c r="H1601" s="6" t="s">
        <v>4320</v>
      </c>
      <c r="I1601" s="4" t="s">
        <v>558</v>
      </c>
      <c r="J1601" s="4" t="s">
        <v>55</v>
      </c>
      <c r="K1601" s="1">
        <v>43958</v>
      </c>
      <c r="L1601" s="4" t="s">
        <v>42</v>
      </c>
    </row>
    <row r="1602" spans="1:12" x14ac:dyDescent="0.8">
      <c r="A1602" s="4" t="s">
        <v>10980</v>
      </c>
      <c r="B1602" s="4" t="s">
        <v>10981</v>
      </c>
      <c r="C1602" s="4" t="s">
        <v>23954</v>
      </c>
      <c r="D1602" s="4" t="s">
        <v>24958</v>
      </c>
      <c r="E1602" s="6">
        <v>30</v>
      </c>
      <c r="F1602" s="4" t="s">
        <v>14</v>
      </c>
      <c r="G1602" s="4" t="s">
        <v>10982</v>
      </c>
      <c r="H1602" s="6" t="s">
        <v>10983</v>
      </c>
      <c r="I1602" s="4" t="s">
        <v>47</v>
      </c>
      <c r="J1602" s="4" t="s">
        <v>48</v>
      </c>
      <c r="K1602" s="1">
        <v>43960</v>
      </c>
      <c r="L1602" s="4" t="s">
        <v>42</v>
      </c>
    </row>
    <row r="1603" spans="1:12" x14ac:dyDescent="0.8">
      <c r="A1603" s="4" t="s">
        <v>21045</v>
      </c>
      <c r="B1603" s="4" t="s">
        <v>21046</v>
      </c>
      <c r="C1603" s="4" t="s">
        <v>23848</v>
      </c>
      <c r="D1603" s="4" t="s">
        <v>24459</v>
      </c>
      <c r="E1603" s="6">
        <v>30</v>
      </c>
      <c r="F1603" s="4" t="s">
        <v>14</v>
      </c>
      <c r="G1603" s="4" t="s">
        <v>21047</v>
      </c>
      <c r="H1603" s="6" t="s">
        <v>21048</v>
      </c>
      <c r="I1603" s="4" t="s">
        <v>73</v>
      </c>
      <c r="J1603" s="4" t="s">
        <v>74</v>
      </c>
      <c r="K1603" s="1">
        <v>43962</v>
      </c>
      <c r="L1603" s="4" t="s">
        <v>26</v>
      </c>
    </row>
    <row r="1604" spans="1:12" x14ac:dyDescent="0.8">
      <c r="A1604" s="4" t="s">
        <v>6435</v>
      </c>
      <c r="B1604" s="4" t="s">
        <v>6436</v>
      </c>
      <c r="C1604" s="4" t="s">
        <v>23900</v>
      </c>
      <c r="D1604" s="4" t="s">
        <v>24175</v>
      </c>
      <c r="E1604" s="6">
        <v>30</v>
      </c>
      <c r="F1604" s="4" t="s">
        <v>29</v>
      </c>
      <c r="G1604" s="4" t="s">
        <v>6437</v>
      </c>
      <c r="H1604" s="6">
        <f>1-729-301-8320</f>
        <v>-9349</v>
      </c>
      <c r="I1604" s="4" t="s">
        <v>119</v>
      </c>
      <c r="J1604" s="4" t="s">
        <v>55</v>
      </c>
      <c r="K1604" s="1">
        <v>43992</v>
      </c>
      <c r="L1604" s="4" t="s">
        <v>42</v>
      </c>
    </row>
    <row r="1605" spans="1:12" x14ac:dyDescent="0.8">
      <c r="A1605" s="4" t="s">
        <v>15544</v>
      </c>
      <c r="B1605" s="4" t="s">
        <v>15545</v>
      </c>
      <c r="C1605" s="4" t="s">
        <v>23956</v>
      </c>
      <c r="D1605" s="4" t="s">
        <v>24392</v>
      </c>
      <c r="E1605" s="6">
        <v>30</v>
      </c>
      <c r="F1605" s="4" t="s">
        <v>29</v>
      </c>
      <c r="G1605" s="4" t="s">
        <v>15546</v>
      </c>
      <c r="H1605" s="6" t="s">
        <v>15547</v>
      </c>
      <c r="I1605" s="4" t="s">
        <v>832</v>
      </c>
      <c r="J1605" s="4" t="s">
        <v>62</v>
      </c>
      <c r="K1605" s="1">
        <v>43996</v>
      </c>
      <c r="L1605" s="4" t="s">
        <v>35</v>
      </c>
    </row>
    <row r="1606" spans="1:12" x14ac:dyDescent="0.8">
      <c r="A1606" s="4" t="s">
        <v>11608</v>
      </c>
      <c r="B1606" s="4" t="s">
        <v>11609</v>
      </c>
      <c r="C1606" s="4" t="s">
        <v>23888</v>
      </c>
      <c r="D1606" s="4" t="s">
        <v>24330</v>
      </c>
      <c r="E1606" s="6">
        <v>30</v>
      </c>
      <c r="F1606" s="4" t="s">
        <v>14</v>
      </c>
      <c r="G1606" s="4" t="s">
        <v>11610</v>
      </c>
      <c r="H1606" s="6" t="s">
        <v>11611</v>
      </c>
      <c r="I1606" s="4" t="s">
        <v>291</v>
      </c>
      <c r="J1606" s="4" t="s">
        <v>92</v>
      </c>
      <c r="K1606" s="1">
        <v>44000</v>
      </c>
      <c r="L1606" s="4" t="s">
        <v>26</v>
      </c>
    </row>
    <row r="1607" spans="1:12" x14ac:dyDescent="0.8">
      <c r="A1607" s="4" t="s">
        <v>20957</v>
      </c>
      <c r="B1607" s="4" t="s">
        <v>20958</v>
      </c>
      <c r="C1607" s="4" t="s">
        <v>23827</v>
      </c>
      <c r="D1607" s="4" t="s">
        <v>24560</v>
      </c>
      <c r="E1607" s="6">
        <v>30</v>
      </c>
      <c r="F1607" s="4" t="s">
        <v>29</v>
      </c>
      <c r="G1607" s="4" t="s">
        <v>20959</v>
      </c>
      <c r="H1607" s="6">
        <v>2819197765</v>
      </c>
      <c r="I1607" s="4" t="s">
        <v>119</v>
      </c>
      <c r="J1607" s="4" t="s">
        <v>55</v>
      </c>
      <c r="K1607" s="1">
        <v>44013</v>
      </c>
      <c r="L1607" s="4" t="s">
        <v>35</v>
      </c>
    </row>
    <row r="1608" spans="1:12" x14ac:dyDescent="0.8">
      <c r="A1608" s="4" t="s">
        <v>4014</v>
      </c>
      <c r="B1608" s="4" t="s">
        <v>4015</v>
      </c>
      <c r="C1608" s="4" t="s">
        <v>23901</v>
      </c>
      <c r="D1608" s="4" t="s">
        <v>24438</v>
      </c>
      <c r="E1608" s="6">
        <v>30</v>
      </c>
      <c r="F1608" s="4" t="s">
        <v>29</v>
      </c>
      <c r="G1608" s="4" t="s">
        <v>4016</v>
      </c>
      <c r="H1608" s="6" t="s">
        <v>4017</v>
      </c>
      <c r="I1608" s="4" t="s">
        <v>450</v>
      </c>
      <c r="J1608" s="4" t="s">
        <v>138</v>
      </c>
      <c r="K1608" s="1">
        <v>44053</v>
      </c>
      <c r="L1608" s="4" t="s">
        <v>42</v>
      </c>
    </row>
    <row r="1609" spans="1:12" x14ac:dyDescent="0.8">
      <c r="A1609" s="4" t="s">
        <v>11233</v>
      </c>
      <c r="B1609" s="4" t="s">
        <v>11234</v>
      </c>
      <c r="C1609" s="4" t="s">
        <v>23742</v>
      </c>
      <c r="D1609" s="4" t="s">
        <v>24615</v>
      </c>
      <c r="E1609" s="6">
        <v>30</v>
      </c>
      <c r="F1609" s="4" t="s">
        <v>14</v>
      </c>
      <c r="G1609" s="4" t="s">
        <v>11235</v>
      </c>
      <c r="H1609" s="6">
        <v>4696679693</v>
      </c>
      <c r="I1609" s="4" t="s">
        <v>167</v>
      </c>
      <c r="J1609" s="4" t="s">
        <v>138</v>
      </c>
      <c r="K1609" s="1">
        <v>44071</v>
      </c>
      <c r="L1609" s="4" t="s">
        <v>26</v>
      </c>
    </row>
    <row r="1610" spans="1:12" x14ac:dyDescent="0.8">
      <c r="A1610" s="4" t="s">
        <v>8941</v>
      </c>
      <c r="B1610" s="4" t="s">
        <v>23695</v>
      </c>
      <c r="C1610" s="4" t="s">
        <v>23748</v>
      </c>
      <c r="D1610" s="4" t="s">
        <v>24405</v>
      </c>
      <c r="E1610" s="6">
        <v>30</v>
      </c>
      <c r="F1610" s="4" t="s">
        <v>29</v>
      </c>
      <c r="G1610" s="4" t="s">
        <v>8942</v>
      </c>
      <c r="H1610" s="6" t="s">
        <v>8943</v>
      </c>
      <c r="I1610" s="4" t="s">
        <v>297</v>
      </c>
      <c r="J1610" s="4" t="s">
        <v>99</v>
      </c>
      <c r="K1610" s="1">
        <v>44076</v>
      </c>
      <c r="L1610" s="4" t="s">
        <v>42</v>
      </c>
    </row>
    <row r="1611" spans="1:12" x14ac:dyDescent="0.8">
      <c r="A1611" s="4" t="s">
        <v>20904</v>
      </c>
      <c r="B1611" s="4" t="s">
        <v>20905</v>
      </c>
      <c r="C1611" s="4" t="s">
        <v>23872</v>
      </c>
      <c r="D1611" s="4" t="s">
        <v>24090</v>
      </c>
      <c r="E1611" s="6">
        <v>30</v>
      </c>
      <c r="F1611" s="4" t="s">
        <v>14</v>
      </c>
      <c r="G1611" s="4" t="s">
        <v>20906</v>
      </c>
      <c r="H1611" s="6" t="s">
        <v>20907</v>
      </c>
      <c r="I1611" s="4" t="s">
        <v>192</v>
      </c>
      <c r="J1611" s="4" t="s">
        <v>193</v>
      </c>
      <c r="K1611" s="1">
        <v>44086</v>
      </c>
      <c r="L1611" s="4" t="s">
        <v>35</v>
      </c>
    </row>
    <row r="1612" spans="1:12" x14ac:dyDescent="0.8">
      <c r="A1612" s="4" t="s">
        <v>19627</v>
      </c>
      <c r="B1612" s="4" t="s">
        <v>19628</v>
      </c>
      <c r="C1612" s="4" t="s">
        <v>23942</v>
      </c>
      <c r="D1612" s="4" t="s">
        <v>24583</v>
      </c>
      <c r="E1612" s="6">
        <v>30</v>
      </c>
      <c r="F1612" s="4" t="s">
        <v>14</v>
      </c>
      <c r="G1612" s="4" t="s">
        <v>19629</v>
      </c>
      <c r="H1612" s="6" t="s">
        <v>19630</v>
      </c>
      <c r="I1612" s="4" t="s">
        <v>1209</v>
      </c>
      <c r="J1612" s="4" t="s">
        <v>92</v>
      </c>
      <c r="K1612" s="1">
        <v>44087</v>
      </c>
      <c r="L1612" s="4" t="s">
        <v>42</v>
      </c>
    </row>
    <row r="1613" spans="1:12" x14ac:dyDescent="0.8">
      <c r="A1613" s="4" t="s">
        <v>11329</v>
      </c>
      <c r="B1613" s="4" t="s">
        <v>11330</v>
      </c>
      <c r="C1613" s="4" t="s">
        <v>23803</v>
      </c>
      <c r="D1613" s="4" t="s">
        <v>24620</v>
      </c>
      <c r="E1613" s="6">
        <v>30</v>
      </c>
      <c r="F1613" s="4" t="s">
        <v>29</v>
      </c>
      <c r="G1613" s="4" t="s">
        <v>11331</v>
      </c>
      <c r="H1613" s="6" t="s">
        <v>11332</v>
      </c>
      <c r="I1613" s="4" t="s">
        <v>510</v>
      </c>
      <c r="J1613" s="4" t="s">
        <v>126</v>
      </c>
      <c r="K1613" s="1">
        <v>44102</v>
      </c>
      <c r="L1613" s="4" t="s">
        <v>26</v>
      </c>
    </row>
    <row r="1614" spans="1:12" x14ac:dyDescent="0.8">
      <c r="A1614" s="4" t="s">
        <v>17060</v>
      </c>
      <c r="B1614" s="4" t="s">
        <v>17061</v>
      </c>
      <c r="C1614" s="4" t="s">
        <v>23748</v>
      </c>
      <c r="D1614" s="4" t="s">
        <v>24477</v>
      </c>
      <c r="E1614" s="6">
        <v>30</v>
      </c>
      <c r="F1614" s="4" t="s">
        <v>14</v>
      </c>
      <c r="G1614" s="4" t="s">
        <v>17062</v>
      </c>
      <c r="H1614" s="6" t="s">
        <v>17063</v>
      </c>
      <c r="I1614" s="4" t="s">
        <v>54</v>
      </c>
      <c r="J1614" s="4" t="s">
        <v>55</v>
      </c>
      <c r="K1614" s="1">
        <v>44113</v>
      </c>
      <c r="L1614" s="4" t="s">
        <v>42</v>
      </c>
    </row>
    <row r="1615" spans="1:12" x14ac:dyDescent="0.8">
      <c r="A1615" s="4" t="s">
        <v>19362</v>
      </c>
      <c r="B1615" s="4" t="s">
        <v>19363</v>
      </c>
      <c r="C1615" s="4" t="s">
        <v>23990</v>
      </c>
      <c r="D1615" s="4" t="s">
        <v>24363</v>
      </c>
      <c r="E1615" s="6">
        <v>30</v>
      </c>
      <c r="F1615" s="4" t="s">
        <v>14</v>
      </c>
      <c r="G1615" s="4" t="s">
        <v>19364</v>
      </c>
      <c r="H1615" s="6" t="s">
        <v>19365</v>
      </c>
      <c r="I1615" s="4" t="s">
        <v>320</v>
      </c>
      <c r="J1615" s="4" t="s">
        <v>138</v>
      </c>
      <c r="K1615" s="1">
        <v>44140</v>
      </c>
      <c r="L1615" s="4" t="s">
        <v>35</v>
      </c>
    </row>
    <row r="1616" spans="1:12" x14ac:dyDescent="0.8">
      <c r="A1616" s="4" t="s">
        <v>2865</v>
      </c>
      <c r="B1616" s="4" t="s">
        <v>2866</v>
      </c>
      <c r="C1616" s="4" t="s">
        <v>23906</v>
      </c>
      <c r="D1616" s="4" t="s">
        <v>24651</v>
      </c>
      <c r="E1616" s="6">
        <v>30</v>
      </c>
      <c r="F1616" s="4" t="s">
        <v>29</v>
      </c>
      <c r="G1616" s="4" t="s">
        <v>2867</v>
      </c>
      <c r="H1616" s="6" t="s">
        <v>2868</v>
      </c>
      <c r="I1616" s="4" t="s">
        <v>25</v>
      </c>
      <c r="J1616" s="4" t="s">
        <v>19</v>
      </c>
      <c r="K1616" s="1">
        <v>44170</v>
      </c>
      <c r="L1616" s="4" t="s">
        <v>35</v>
      </c>
    </row>
    <row r="1617" spans="1:12" x14ac:dyDescent="0.8">
      <c r="A1617" s="4" t="s">
        <v>11200</v>
      </c>
      <c r="B1617" s="4" t="s">
        <v>11201</v>
      </c>
      <c r="C1617" s="4" t="s">
        <v>23898</v>
      </c>
      <c r="D1617" s="4" t="s">
        <v>24593</v>
      </c>
      <c r="E1617" s="6">
        <v>30</v>
      </c>
      <c r="F1617" s="4" t="s">
        <v>14</v>
      </c>
      <c r="G1617" s="4" t="s">
        <v>11202</v>
      </c>
      <c r="H1617" s="6">
        <v>3606459827</v>
      </c>
      <c r="I1617" s="4" t="s">
        <v>199</v>
      </c>
      <c r="J1617" s="4" t="s">
        <v>74</v>
      </c>
      <c r="K1617" s="1">
        <v>44178</v>
      </c>
      <c r="L1617" s="4" t="s">
        <v>35</v>
      </c>
    </row>
    <row r="1618" spans="1:12" x14ac:dyDescent="0.8">
      <c r="A1618" s="4" t="s">
        <v>7928</v>
      </c>
      <c r="B1618" s="4" t="s">
        <v>7929</v>
      </c>
      <c r="C1618" s="4" t="s">
        <v>24101</v>
      </c>
      <c r="D1618" s="4" t="s">
        <v>24918</v>
      </c>
      <c r="E1618" s="6">
        <v>30</v>
      </c>
      <c r="F1618" s="4" t="s">
        <v>14</v>
      </c>
      <c r="G1618" s="4" t="s">
        <v>7930</v>
      </c>
      <c r="H1618" s="6" t="s">
        <v>7931</v>
      </c>
      <c r="I1618" s="4" t="s">
        <v>309</v>
      </c>
      <c r="J1618" s="4" t="s">
        <v>74</v>
      </c>
      <c r="K1618" s="1">
        <v>44189</v>
      </c>
      <c r="L1618" s="4" t="s">
        <v>35</v>
      </c>
    </row>
    <row r="1619" spans="1:12" x14ac:dyDescent="0.8">
      <c r="A1619" s="4" t="s">
        <v>20800</v>
      </c>
      <c r="B1619" s="4" t="s">
        <v>20801</v>
      </c>
      <c r="C1619" s="4" t="s">
        <v>23881</v>
      </c>
      <c r="D1619" s="4" t="s">
        <v>25164</v>
      </c>
      <c r="E1619" s="6">
        <v>30</v>
      </c>
      <c r="F1619" s="4" t="s">
        <v>108</v>
      </c>
      <c r="G1619" s="4" t="s">
        <v>20802</v>
      </c>
      <c r="H1619" s="6">
        <v>5455992789</v>
      </c>
      <c r="I1619" s="4" t="s">
        <v>1014</v>
      </c>
      <c r="J1619" s="4" t="s">
        <v>34</v>
      </c>
      <c r="K1619" s="1">
        <v>44209</v>
      </c>
      <c r="L1619" s="4" t="s">
        <v>35</v>
      </c>
    </row>
    <row r="1620" spans="1:12" x14ac:dyDescent="0.8">
      <c r="A1620" s="4" t="s">
        <v>15067</v>
      </c>
      <c r="B1620" s="4" t="s">
        <v>15068</v>
      </c>
      <c r="C1620" s="4" t="s">
        <v>23765</v>
      </c>
      <c r="D1620" s="4" t="s">
        <v>24428</v>
      </c>
      <c r="E1620" s="6">
        <v>30</v>
      </c>
      <c r="F1620" s="4" t="s">
        <v>29</v>
      </c>
      <c r="G1620" s="4" t="s">
        <v>15069</v>
      </c>
      <c r="H1620" s="6" t="s">
        <v>15070</v>
      </c>
      <c r="I1620" s="4" t="s">
        <v>244</v>
      </c>
      <c r="J1620" s="4" t="s">
        <v>221</v>
      </c>
      <c r="K1620" s="1">
        <v>44210</v>
      </c>
      <c r="L1620" s="4" t="s">
        <v>42</v>
      </c>
    </row>
    <row r="1621" spans="1:12" x14ac:dyDescent="0.8">
      <c r="A1621" s="4" t="s">
        <v>10414</v>
      </c>
      <c r="B1621" s="4" t="s">
        <v>10415</v>
      </c>
      <c r="C1621" s="4" t="s">
        <v>24232</v>
      </c>
      <c r="D1621" s="4" t="s">
        <v>24984</v>
      </c>
      <c r="E1621" s="6">
        <v>30</v>
      </c>
      <c r="F1621" s="4" t="s">
        <v>14</v>
      </c>
      <c r="G1621" s="4" t="s">
        <v>25217</v>
      </c>
      <c r="H1621" s="6" t="s">
        <v>10416</v>
      </c>
      <c r="I1621" s="4" t="s">
        <v>1448</v>
      </c>
      <c r="J1621" s="4" t="s">
        <v>193</v>
      </c>
      <c r="K1621" s="1">
        <v>44214</v>
      </c>
      <c r="L1621" s="4" t="s">
        <v>42</v>
      </c>
    </row>
    <row r="1622" spans="1:12" x14ac:dyDescent="0.8">
      <c r="A1622" s="4" t="s">
        <v>14409</v>
      </c>
      <c r="B1622" s="4" t="s">
        <v>14410</v>
      </c>
      <c r="C1622" s="4" t="s">
        <v>23756</v>
      </c>
      <c r="D1622" s="4" t="s">
        <v>24773</v>
      </c>
      <c r="E1622" s="6">
        <v>30</v>
      </c>
      <c r="F1622" s="4" t="s">
        <v>29</v>
      </c>
      <c r="G1622" s="4" t="s">
        <v>14411</v>
      </c>
      <c r="H1622" s="6" t="s">
        <v>14412</v>
      </c>
      <c r="I1622" s="4" t="s">
        <v>260</v>
      </c>
      <c r="J1622" s="4" t="s">
        <v>113</v>
      </c>
      <c r="K1622" s="1">
        <v>44219</v>
      </c>
      <c r="L1622" s="4" t="s">
        <v>35</v>
      </c>
    </row>
    <row r="1623" spans="1:12" x14ac:dyDescent="0.8">
      <c r="A1623" s="4" t="s">
        <v>19880</v>
      </c>
      <c r="B1623" s="4" t="s">
        <v>19881</v>
      </c>
      <c r="C1623" s="4" t="s">
        <v>24080</v>
      </c>
      <c r="D1623" s="4" t="s">
        <v>24363</v>
      </c>
      <c r="E1623" s="6">
        <v>30</v>
      </c>
      <c r="F1623" s="4" t="s">
        <v>14</v>
      </c>
      <c r="G1623" s="4" t="s">
        <v>19882</v>
      </c>
      <c r="H1623" s="6" t="s">
        <v>19883</v>
      </c>
      <c r="I1623" s="4" t="s">
        <v>73</v>
      </c>
      <c r="J1623" s="4" t="s">
        <v>74</v>
      </c>
      <c r="K1623" s="1">
        <v>44305</v>
      </c>
      <c r="L1623" s="4" t="s">
        <v>42</v>
      </c>
    </row>
    <row r="1624" spans="1:12" x14ac:dyDescent="0.8">
      <c r="A1624" s="4" t="s">
        <v>15768</v>
      </c>
      <c r="B1624" s="4" t="s">
        <v>15769</v>
      </c>
      <c r="C1624" s="4" t="s">
        <v>23749</v>
      </c>
      <c r="D1624" s="4" t="s">
        <v>24352</v>
      </c>
      <c r="E1624" s="6">
        <v>30</v>
      </c>
      <c r="F1624" s="4" t="s">
        <v>14</v>
      </c>
      <c r="G1624" s="4" t="s">
        <v>15770</v>
      </c>
      <c r="H1624" s="6" t="s">
        <v>15771</v>
      </c>
      <c r="I1624" s="4" t="s">
        <v>144</v>
      </c>
      <c r="J1624" s="4" t="s">
        <v>126</v>
      </c>
      <c r="K1624" s="1">
        <v>44307</v>
      </c>
      <c r="L1624" s="4" t="s">
        <v>35</v>
      </c>
    </row>
    <row r="1625" spans="1:12" x14ac:dyDescent="0.8">
      <c r="A1625" s="4" t="s">
        <v>16231</v>
      </c>
      <c r="B1625" s="4" t="s">
        <v>16232</v>
      </c>
      <c r="C1625" s="4" t="s">
        <v>23888</v>
      </c>
      <c r="D1625" s="4" t="s">
        <v>24806</v>
      </c>
      <c r="E1625" s="6">
        <v>30</v>
      </c>
      <c r="F1625" s="4" t="s">
        <v>14</v>
      </c>
      <c r="G1625" s="4" t="s">
        <v>16233</v>
      </c>
      <c r="H1625" s="6" t="s">
        <v>16234</v>
      </c>
      <c r="I1625" s="4" t="s">
        <v>167</v>
      </c>
      <c r="J1625" s="4" t="s">
        <v>138</v>
      </c>
      <c r="K1625" s="1">
        <v>44322</v>
      </c>
      <c r="L1625" s="4" t="s">
        <v>35</v>
      </c>
    </row>
    <row r="1626" spans="1:12" x14ac:dyDescent="0.8">
      <c r="A1626" s="4" t="s">
        <v>18221</v>
      </c>
      <c r="B1626" s="4" t="s">
        <v>18222</v>
      </c>
      <c r="C1626" s="4" t="s">
        <v>23836</v>
      </c>
      <c r="D1626" s="4" t="s">
        <v>24478</v>
      </c>
      <c r="E1626" s="6">
        <v>30</v>
      </c>
      <c r="F1626" s="4" t="s">
        <v>14</v>
      </c>
      <c r="G1626" s="4" t="s">
        <v>18223</v>
      </c>
      <c r="H1626" s="6" t="s">
        <v>18224</v>
      </c>
      <c r="I1626" s="4" t="s">
        <v>173</v>
      </c>
      <c r="J1626" s="4" t="s">
        <v>62</v>
      </c>
      <c r="K1626" s="1">
        <v>44322</v>
      </c>
      <c r="L1626" s="4" t="s">
        <v>35</v>
      </c>
    </row>
    <row r="1627" spans="1:12" x14ac:dyDescent="0.8">
      <c r="A1627" s="4" t="s">
        <v>16449</v>
      </c>
      <c r="B1627" s="4" t="s">
        <v>16450</v>
      </c>
      <c r="C1627" s="4" t="s">
        <v>24113</v>
      </c>
      <c r="D1627" s="4" t="s">
        <v>24365</v>
      </c>
      <c r="E1627" s="6">
        <v>30</v>
      </c>
      <c r="F1627" s="4" t="s">
        <v>108</v>
      </c>
      <c r="G1627" s="4" t="s">
        <v>16451</v>
      </c>
      <c r="H1627" s="6" t="s">
        <v>16452</v>
      </c>
      <c r="I1627" s="4" t="s">
        <v>144</v>
      </c>
      <c r="J1627" s="4" t="s">
        <v>126</v>
      </c>
      <c r="K1627" s="1">
        <v>44335</v>
      </c>
      <c r="L1627" s="4" t="s">
        <v>26</v>
      </c>
    </row>
    <row r="1628" spans="1:12" x14ac:dyDescent="0.8">
      <c r="A1628" s="4" t="s">
        <v>17154</v>
      </c>
      <c r="B1628" s="4" t="s">
        <v>17155</v>
      </c>
      <c r="C1628" s="4" t="s">
        <v>23973</v>
      </c>
      <c r="D1628" s="4" t="s">
        <v>24534</v>
      </c>
      <c r="E1628" s="6">
        <v>30</v>
      </c>
      <c r="F1628" s="4" t="s">
        <v>29</v>
      </c>
      <c r="G1628" s="4" t="s">
        <v>17156</v>
      </c>
      <c r="H1628" s="6">
        <f>1-271-464-4569</f>
        <v>-5303</v>
      </c>
      <c r="I1628" s="4" t="s">
        <v>161</v>
      </c>
      <c r="J1628" s="4" t="s">
        <v>113</v>
      </c>
      <c r="K1628" s="1">
        <v>44343</v>
      </c>
      <c r="L1628" s="4" t="s">
        <v>42</v>
      </c>
    </row>
    <row r="1629" spans="1:12" x14ac:dyDescent="0.8">
      <c r="A1629" s="4" t="s">
        <v>11126</v>
      </c>
      <c r="B1629" s="4" t="s">
        <v>11127</v>
      </c>
      <c r="C1629" s="4" t="s">
        <v>23819</v>
      </c>
      <c r="D1629" s="4" t="s">
        <v>24146</v>
      </c>
      <c r="E1629" s="6">
        <v>30</v>
      </c>
      <c r="F1629" s="4" t="s">
        <v>29</v>
      </c>
      <c r="G1629" s="4" t="s">
        <v>11128</v>
      </c>
      <c r="H1629" s="6" t="s">
        <v>11129</v>
      </c>
      <c r="I1629" s="4" t="s">
        <v>179</v>
      </c>
      <c r="J1629" s="4" t="s">
        <v>180</v>
      </c>
      <c r="K1629" s="1">
        <v>44366</v>
      </c>
      <c r="L1629" s="4" t="s">
        <v>35</v>
      </c>
    </row>
    <row r="1630" spans="1:12" x14ac:dyDescent="0.8">
      <c r="A1630" s="4" t="s">
        <v>1438</v>
      </c>
      <c r="B1630" s="4" t="s">
        <v>1439</v>
      </c>
      <c r="C1630" s="4" t="s">
        <v>23774</v>
      </c>
      <c r="D1630" s="4" t="s">
        <v>24515</v>
      </c>
      <c r="E1630" s="6">
        <v>30</v>
      </c>
      <c r="F1630" s="4" t="s">
        <v>29</v>
      </c>
      <c r="G1630" s="4" t="s">
        <v>1440</v>
      </c>
      <c r="H1630" s="6" t="s">
        <v>1441</v>
      </c>
      <c r="I1630" s="4" t="s">
        <v>529</v>
      </c>
      <c r="J1630" s="4" t="s">
        <v>55</v>
      </c>
      <c r="K1630" s="1">
        <v>44397</v>
      </c>
      <c r="L1630" s="4" t="s">
        <v>26</v>
      </c>
    </row>
    <row r="1631" spans="1:12" x14ac:dyDescent="0.8">
      <c r="A1631" s="4" t="s">
        <v>15947</v>
      </c>
      <c r="B1631" s="4" t="s">
        <v>23713</v>
      </c>
      <c r="C1631" s="4" t="s">
        <v>23748</v>
      </c>
      <c r="D1631" s="4" t="s">
        <v>24389</v>
      </c>
      <c r="E1631" s="6">
        <v>30</v>
      </c>
      <c r="F1631" s="4" t="s">
        <v>14</v>
      </c>
      <c r="G1631" s="4" t="s">
        <v>15948</v>
      </c>
      <c r="H1631" s="6" t="s">
        <v>15949</v>
      </c>
      <c r="I1631" s="4" t="s">
        <v>25</v>
      </c>
      <c r="J1631" s="4" t="s">
        <v>19</v>
      </c>
      <c r="K1631" s="1">
        <v>44409</v>
      </c>
      <c r="L1631" s="4" t="s">
        <v>35</v>
      </c>
    </row>
    <row r="1632" spans="1:12" x14ac:dyDescent="0.8">
      <c r="A1632" s="4" t="s">
        <v>4381</v>
      </c>
      <c r="B1632" s="4" t="s">
        <v>4382</v>
      </c>
      <c r="C1632" s="4" t="s">
        <v>24042</v>
      </c>
      <c r="D1632" s="4" t="s">
        <v>24330</v>
      </c>
      <c r="E1632" s="6">
        <v>30</v>
      </c>
      <c r="F1632" s="4" t="s">
        <v>14</v>
      </c>
      <c r="G1632" s="4" t="s">
        <v>4383</v>
      </c>
      <c r="H1632" s="6" t="s">
        <v>4384</v>
      </c>
      <c r="I1632" s="4" t="s">
        <v>249</v>
      </c>
      <c r="J1632" s="4" t="s">
        <v>55</v>
      </c>
      <c r="K1632" s="1">
        <v>44436</v>
      </c>
      <c r="L1632" s="4" t="s">
        <v>35</v>
      </c>
    </row>
    <row r="1633" spans="1:12" x14ac:dyDescent="0.8">
      <c r="A1633" s="4" t="s">
        <v>19534</v>
      </c>
      <c r="B1633" s="4" t="s">
        <v>19535</v>
      </c>
      <c r="C1633" s="4" t="s">
        <v>23905</v>
      </c>
      <c r="D1633" s="4" t="s">
        <v>24387</v>
      </c>
      <c r="E1633" s="6">
        <v>30</v>
      </c>
      <c r="F1633" s="4" t="s">
        <v>29</v>
      </c>
      <c r="G1633" s="4" t="s">
        <v>19536</v>
      </c>
      <c r="H1633" s="6" t="s">
        <v>19537</v>
      </c>
      <c r="I1633" s="4" t="s">
        <v>125</v>
      </c>
      <c r="J1633" s="4" t="s">
        <v>126</v>
      </c>
      <c r="K1633" s="1">
        <v>44508</v>
      </c>
      <c r="L1633" s="4" t="s">
        <v>35</v>
      </c>
    </row>
    <row r="1634" spans="1:12" x14ac:dyDescent="0.8">
      <c r="A1634" s="4" t="s">
        <v>16491</v>
      </c>
      <c r="B1634" s="4" t="s">
        <v>16492</v>
      </c>
      <c r="C1634" s="4" t="s">
        <v>23767</v>
      </c>
      <c r="D1634" s="4" t="s">
        <v>24375</v>
      </c>
      <c r="E1634" s="6">
        <v>30</v>
      </c>
      <c r="G1634" s="4" t="s">
        <v>16493</v>
      </c>
      <c r="H1634" s="6" t="s">
        <v>16494</v>
      </c>
      <c r="I1634" s="4" t="s">
        <v>297</v>
      </c>
      <c r="J1634" s="4" t="s">
        <v>99</v>
      </c>
      <c r="K1634" s="1">
        <v>44508</v>
      </c>
      <c r="L1634" s="4" t="s">
        <v>26</v>
      </c>
    </row>
    <row r="1635" spans="1:12" x14ac:dyDescent="0.8">
      <c r="A1635" s="4" t="s">
        <v>19353</v>
      </c>
      <c r="B1635" s="4" t="s">
        <v>19354</v>
      </c>
      <c r="C1635" s="4" t="s">
        <v>23949</v>
      </c>
      <c r="D1635" s="4" t="s">
        <v>23924</v>
      </c>
      <c r="E1635" s="6">
        <v>30</v>
      </c>
      <c r="F1635" s="4" t="s">
        <v>14</v>
      </c>
      <c r="G1635" s="4" t="s">
        <v>19355</v>
      </c>
      <c r="H1635" s="6" t="s">
        <v>19356</v>
      </c>
      <c r="I1635" s="4" t="s">
        <v>473</v>
      </c>
      <c r="J1635" s="4" t="s">
        <v>113</v>
      </c>
      <c r="K1635" s="1">
        <v>44522</v>
      </c>
      <c r="L1635" s="4" t="s">
        <v>42</v>
      </c>
    </row>
    <row r="1636" spans="1:12" x14ac:dyDescent="0.8">
      <c r="A1636" s="4" t="s">
        <v>10186</v>
      </c>
      <c r="B1636" s="4" t="s">
        <v>10187</v>
      </c>
      <c r="C1636" s="4" t="s">
        <v>24222</v>
      </c>
      <c r="D1636" s="4" t="s">
        <v>24966</v>
      </c>
      <c r="E1636" s="6">
        <v>30</v>
      </c>
      <c r="F1636" s="4" t="s">
        <v>29</v>
      </c>
      <c r="G1636" s="4" t="s">
        <v>10188</v>
      </c>
      <c r="H1636" s="6" t="s">
        <v>10189</v>
      </c>
      <c r="I1636" s="4" t="s">
        <v>573</v>
      </c>
      <c r="J1636" s="4" t="s">
        <v>193</v>
      </c>
      <c r="K1636" s="1">
        <v>44585</v>
      </c>
      <c r="L1636" s="4" t="s">
        <v>26</v>
      </c>
    </row>
    <row r="1637" spans="1:12" x14ac:dyDescent="0.8">
      <c r="A1637" s="4" t="s">
        <v>7128</v>
      </c>
      <c r="B1637" s="4" t="s">
        <v>7129</v>
      </c>
      <c r="C1637" s="4" t="s">
        <v>24136</v>
      </c>
      <c r="D1637" s="4" t="s">
        <v>24398</v>
      </c>
      <c r="E1637" s="6">
        <v>30</v>
      </c>
      <c r="F1637" s="4" t="s">
        <v>14</v>
      </c>
      <c r="G1637" s="4" t="s">
        <v>7130</v>
      </c>
      <c r="H1637" s="6" t="s">
        <v>7131</v>
      </c>
      <c r="I1637" s="4" t="s">
        <v>270</v>
      </c>
      <c r="J1637" s="4" t="s">
        <v>19</v>
      </c>
      <c r="K1637" s="1">
        <v>44587</v>
      </c>
      <c r="L1637" s="4" t="s">
        <v>35</v>
      </c>
    </row>
    <row r="1638" spans="1:12" x14ac:dyDescent="0.8">
      <c r="A1638" s="4" t="s">
        <v>18640</v>
      </c>
      <c r="B1638" s="4" t="s">
        <v>18641</v>
      </c>
      <c r="C1638" s="4" t="s">
        <v>24043</v>
      </c>
      <c r="D1638" s="4" t="s">
        <v>24952</v>
      </c>
      <c r="E1638" s="6">
        <v>30</v>
      </c>
      <c r="F1638" s="4" t="s">
        <v>14</v>
      </c>
      <c r="G1638" s="4" t="s">
        <v>18642</v>
      </c>
      <c r="H1638" s="6" t="s">
        <v>18643</v>
      </c>
      <c r="I1638" s="4" t="s">
        <v>529</v>
      </c>
      <c r="J1638" s="4" t="s">
        <v>55</v>
      </c>
      <c r="K1638" s="1">
        <v>44591</v>
      </c>
      <c r="L1638" s="4" t="s">
        <v>26</v>
      </c>
    </row>
    <row r="1639" spans="1:12" x14ac:dyDescent="0.8">
      <c r="A1639" s="4" t="s">
        <v>17279</v>
      </c>
      <c r="B1639" s="4" t="s">
        <v>17280</v>
      </c>
      <c r="C1639" s="4" t="s">
        <v>24021</v>
      </c>
      <c r="D1639" s="4" t="s">
        <v>24686</v>
      </c>
      <c r="E1639" s="6">
        <v>30</v>
      </c>
      <c r="F1639" s="4" t="s">
        <v>29</v>
      </c>
      <c r="G1639" s="4" t="s">
        <v>17281</v>
      </c>
      <c r="H1639" s="6" t="s">
        <v>17282</v>
      </c>
      <c r="I1639" s="4" t="s">
        <v>125</v>
      </c>
      <c r="J1639" s="4" t="s">
        <v>126</v>
      </c>
      <c r="K1639" s="1">
        <v>44600</v>
      </c>
      <c r="L1639" s="4" t="s">
        <v>35</v>
      </c>
    </row>
    <row r="1640" spans="1:12" x14ac:dyDescent="0.8">
      <c r="A1640" s="4" t="s">
        <v>8294</v>
      </c>
      <c r="B1640" s="4" t="s">
        <v>8295</v>
      </c>
      <c r="C1640" s="4" t="s">
        <v>23780</v>
      </c>
      <c r="D1640" s="4" t="s">
        <v>24856</v>
      </c>
      <c r="E1640" s="6">
        <v>30</v>
      </c>
      <c r="F1640" s="4" t="s">
        <v>29</v>
      </c>
      <c r="G1640" s="4" t="s">
        <v>8296</v>
      </c>
      <c r="H1640" s="6" t="s">
        <v>8297</v>
      </c>
      <c r="I1640" s="4" t="s">
        <v>781</v>
      </c>
      <c r="J1640" s="4" t="s">
        <v>145</v>
      </c>
      <c r="K1640" s="1">
        <v>44612</v>
      </c>
      <c r="L1640" s="4" t="s">
        <v>35</v>
      </c>
    </row>
    <row r="1641" spans="1:12" x14ac:dyDescent="0.8">
      <c r="A1641" s="4" t="s">
        <v>23420</v>
      </c>
      <c r="B1641" s="4" t="s">
        <v>23421</v>
      </c>
      <c r="C1641" s="4" t="s">
        <v>23909</v>
      </c>
      <c r="D1641" s="4" t="s">
        <v>24364</v>
      </c>
      <c r="E1641" s="6">
        <v>30</v>
      </c>
      <c r="F1641" s="4" t="s">
        <v>14</v>
      </c>
      <c r="G1641" s="4" t="s">
        <v>23422</v>
      </c>
      <c r="H1641" s="6" t="s">
        <v>23423</v>
      </c>
      <c r="I1641" s="4" t="s">
        <v>1974</v>
      </c>
      <c r="J1641" s="4" t="s">
        <v>180</v>
      </c>
      <c r="K1641" s="1">
        <v>44627</v>
      </c>
      <c r="L1641" s="4" t="s">
        <v>35</v>
      </c>
    </row>
    <row r="1642" spans="1:12" x14ac:dyDescent="0.8">
      <c r="A1642" s="4" t="s">
        <v>9093</v>
      </c>
      <c r="B1642" s="4" t="s">
        <v>9094</v>
      </c>
      <c r="C1642" s="4" t="s">
        <v>24205</v>
      </c>
      <c r="D1642" s="4" t="s">
        <v>24544</v>
      </c>
      <c r="E1642" s="6">
        <v>30</v>
      </c>
      <c r="F1642" s="4" t="s">
        <v>14</v>
      </c>
      <c r="G1642" s="4" t="s">
        <v>9095</v>
      </c>
      <c r="H1642" s="6" t="s">
        <v>9096</v>
      </c>
      <c r="I1642" s="4" t="s">
        <v>510</v>
      </c>
      <c r="J1642" s="4" t="s">
        <v>126</v>
      </c>
      <c r="K1642" s="1">
        <v>44639</v>
      </c>
      <c r="L1642" s="4" t="s">
        <v>35</v>
      </c>
    </row>
    <row r="1643" spans="1:12" x14ac:dyDescent="0.8">
      <c r="A1643" s="4" t="s">
        <v>17392</v>
      </c>
      <c r="B1643" s="4" t="s">
        <v>17393</v>
      </c>
      <c r="C1643" s="4" t="s">
        <v>23803</v>
      </c>
      <c r="D1643" s="4" t="s">
        <v>25084</v>
      </c>
      <c r="E1643" s="6">
        <v>30</v>
      </c>
      <c r="F1643" s="4" t="s">
        <v>29</v>
      </c>
      <c r="G1643" s="4" t="s">
        <v>17394</v>
      </c>
      <c r="H1643" s="6" t="s">
        <v>17395</v>
      </c>
      <c r="I1643" s="4" t="s">
        <v>125</v>
      </c>
      <c r="J1643" s="4" t="s">
        <v>126</v>
      </c>
      <c r="K1643" s="1">
        <v>44644</v>
      </c>
      <c r="L1643" s="4" t="s">
        <v>42</v>
      </c>
    </row>
    <row r="1644" spans="1:12" x14ac:dyDescent="0.8">
      <c r="A1644" s="4" t="s">
        <v>22516</v>
      </c>
      <c r="B1644" s="4" t="s">
        <v>22517</v>
      </c>
      <c r="C1644" s="4" t="s">
        <v>24024</v>
      </c>
      <c r="D1644" s="4" t="s">
        <v>23888</v>
      </c>
      <c r="E1644" s="6">
        <v>30</v>
      </c>
      <c r="F1644" s="4" t="s">
        <v>14</v>
      </c>
      <c r="G1644" s="4" t="s">
        <v>22518</v>
      </c>
      <c r="H1644" s="6" t="s">
        <v>22519</v>
      </c>
      <c r="I1644" s="4" t="s">
        <v>137</v>
      </c>
      <c r="J1644" s="4" t="s">
        <v>138</v>
      </c>
      <c r="K1644" s="1">
        <v>44647</v>
      </c>
      <c r="L1644" s="4" t="s">
        <v>26</v>
      </c>
    </row>
    <row r="1645" spans="1:12" x14ac:dyDescent="0.8">
      <c r="A1645" s="4" t="s">
        <v>3144</v>
      </c>
      <c r="B1645" s="4" t="s">
        <v>3145</v>
      </c>
      <c r="C1645" s="4" t="s">
        <v>24031</v>
      </c>
      <c r="D1645" s="4" t="s">
        <v>23969</v>
      </c>
      <c r="E1645" s="6">
        <v>30</v>
      </c>
      <c r="F1645" s="4" t="s">
        <v>14</v>
      </c>
      <c r="G1645" s="4" t="s">
        <v>3146</v>
      </c>
      <c r="H1645" s="6" t="s">
        <v>3147</v>
      </c>
      <c r="I1645" s="4" t="s">
        <v>144</v>
      </c>
      <c r="J1645" s="4" t="s">
        <v>145</v>
      </c>
      <c r="K1645" s="1">
        <v>44650</v>
      </c>
      <c r="L1645" s="4" t="s">
        <v>26</v>
      </c>
    </row>
    <row r="1646" spans="1:12" x14ac:dyDescent="0.8">
      <c r="A1646" s="4" t="s">
        <v>321</v>
      </c>
      <c r="B1646" s="4" t="s">
        <v>322</v>
      </c>
      <c r="C1646" s="4" t="s">
        <v>23783</v>
      </c>
      <c r="D1646" s="4" t="s">
        <v>24372</v>
      </c>
      <c r="E1646" s="6">
        <v>30</v>
      </c>
      <c r="F1646" s="4" t="s">
        <v>29</v>
      </c>
      <c r="G1646" s="4" t="s">
        <v>323</v>
      </c>
      <c r="I1646" s="4" t="s">
        <v>144</v>
      </c>
      <c r="J1646" s="4" t="s">
        <v>126</v>
      </c>
      <c r="K1646" s="1">
        <v>44654</v>
      </c>
      <c r="L1646" s="4" t="s">
        <v>35</v>
      </c>
    </row>
    <row r="1647" spans="1:12" x14ac:dyDescent="0.8">
      <c r="A1647" s="4" t="s">
        <v>5129</v>
      </c>
      <c r="B1647" s="4" t="s">
        <v>5130</v>
      </c>
      <c r="C1647" s="4" t="s">
        <v>24077</v>
      </c>
      <c r="D1647" s="4" t="s">
        <v>23806</v>
      </c>
      <c r="E1647" s="6">
        <v>30</v>
      </c>
      <c r="F1647" s="4" t="s">
        <v>29</v>
      </c>
      <c r="G1647" s="4" t="s">
        <v>5131</v>
      </c>
      <c r="H1647" s="6" t="s">
        <v>5132</v>
      </c>
      <c r="I1647" s="4" t="s">
        <v>952</v>
      </c>
      <c r="J1647" s="4" t="s">
        <v>126</v>
      </c>
      <c r="K1647" s="1">
        <v>44657</v>
      </c>
      <c r="L1647" s="4" t="s">
        <v>35</v>
      </c>
    </row>
    <row r="1648" spans="1:12" x14ac:dyDescent="0.8">
      <c r="A1648" s="4" t="s">
        <v>18145</v>
      </c>
      <c r="B1648" s="4" t="s">
        <v>18146</v>
      </c>
      <c r="C1648" s="4" t="s">
        <v>23754</v>
      </c>
      <c r="D1648" s="4" t="s">
        <v>24477</v>
      </c>
      <c r="E1648" s="6">
        <v>30</v>
      </c>
      <c r="F1648" s="4" t="s">
        <v>29</v>
      </c>
      <c r="G1648" s="4" t="s">
        <v>18147</v>
      </c>
      <c r="H1648" s="6">
        <v>3789466956</v>
      </c>
      <c r="I1648" s="4" t="s">
        <v>199</v>
      </c>
      <c r="J1648" s="4" t="s">
        <v>74</v>
      </c>
      <c r="K1648" s="1">
        <v>44658</v>
      </c>
      <c r="L1648" s="4" t="s">
        <v>35</v>
      </c>
    </row>
    <row r="1649" spans="1:12" x14ac:dyDescent="0.8">
      <c r="A1649" s="4" t="s">
        <v>18153</v>
      </c>
      <c r="B1649" s="4" t="s">
        <v>18154</v>
      </c>
      <c r="C1649" s="4" t="s">
        <v>24205</v>
      </c>
      <c r="D1649" s="4" t="s">
        <v>24437</v>
      </c>
      <c r="E1649" s="6">
        <v>30</v>
      </c>
      <c r="F1649" s="4" t="s">
        <v>14</v>
      </c>
      <c r="G1649" s="4" t="s">
        <v>18155</v>
      </c>
      <c r="H1649" s="6">
        <v>3062217488</v>
      </c>
      <c r="I1649" s="4" t="s">
        <v>144</v>
      </c>
      <c r="J1649" s="4" t="s">
        <v>126</v>
      </c>
      <c r="K1649" s="1">
        <v>44684</v>
      </c>
      <c r="L1649" s="4" t="s">
        <v>35</v>
      </c>
    </row>
    <row r="1650" spans="1:12" x14ac:dyDescent="0.8">
      <c r="A1650" s="4" t="s">
        <v>14301</v>
      </c>
      <c r="B1650" s="4" t="s">
        <v>14302</v>
      </c>
      <c r="C1650" s="4" t="s">
        <v>23939</v>
      </c>
      <c r="D1650" s="4" t="s">
        <v>24840</v>
      </c>
      <c r="E1650" s="6">
        <v>30</v>
      </c>
      <c r="F1650" s="4" t="s">
        <v>14</v>
      </c>
      <c r="G1650" s="4" t="s">
        <v>14303</v>
      </c>
      <c r="H1650" s="6" t="s">
        <v>14304</v>
      </c>
      <c r="I1650" s="4" t="s">
        <v>249</v>
      </c>
      <c r="J1650" s="4" t="s">
        <v>55</v>
      </c>
      <c r="K1650" s="1">
        <v>44687</v>
      </c>
      <c r="L1650" s="4" t="s">
        <v>42</v>
      </c>
    </row>
    <row r="1651" spans="1:12" x14ac:dyDescent="0.8">
      <c r="A1651" s="4" t="s">
        <v>13272</v>
      </c>
      <c r="B1651" s="4" t="s">
        <v>13273</v>
      </c>
      <c r="C1651" s="4" t="s">
        <v>23752</v>
      </c>
      <c r="D1651" s="4" t="s">
        <v>24446</v>
      </c>
      <c r="E1651" s="6">
        <v>30</v>
      </c>
      <c r="F1651" s="4" t="s">
        <v>14</v>
      </c>
      <c r="G1651" s="4" t="s">
        <v>13274</v>
      </c>
      <c r="H1651" s="6" t="s">
        <v>13275</v>
      </c>
      <c r="I1651" s="4" t="s">
        <v>33</v>
      </c>
      <c r="J1651" s="4" t="s">
        <v>34</v>
      </c>
      <c r="K1651" s="1">
        <v>44696</v>
      </c>
      <c r="L1651" s="4" t="s">
        <v>26</v>
      </c>
    </row>
    <row r="1652" spans="1:12" x14ac:dyDescent="0.8">
      <c r="A1652" s="4" t="s">
        <v>18354</v>
      </c>
      <c r="B1652" s="4" t="s">
        <v>18355</v>
      </c>
      <c r="C1652" s="4" t="s">
        <v>24194</v>
      </c>
      <c r="D1652" s="4" t="s">
        <v>24449</v>
      </c>
      <c r="E1652" s="6">
        <v>30</v>
      </c>
      <c r="G1652" s="4" t="s">
        <v>18356</v>
      </c>
      <c r="H1652" s="6" t="s">
        <v>18357</v>
      </c>
      <c r="J1652" s="4" t="s">
        <v>180</v>
      </c>
      <c r="K1652" s="1">
        <v>44729</v>
      </c>
      <c r="L1652" s="4" t="s">
        <v>42</v>
      </c>
    </row>
    <row r="1653" spans="1:12" x14ac:dyDescent="0.8">
      <c r="A1653" s="4" t="s">
        <v>16405</v>
      </c>
      <c r="B1653" s="4" t="s">
        <v>16406</v>
      </c>
      <c r="C1653" s="4" t="s">
        <v>24010</v>
      </c>
      <c r="D1653" s="4" t="s">
        <v>24412</v>
      </c>
      <c r="E1653" s="6">
        <v>30</v>
      </c>
      <c r="F1653" s="4" t="s">
        <v>29</v>
      </c>
      <c r="G1653" s="4" t="s">
        <v>16407</v>
      </c>
      <c r="H1653" s="6" t="s">
        <v>16408</v>
      </c>
      <c r="I1653" s="4" t="s">
        <v>932</v>
      </c>
      <c r="J1653" s="4" t="s">
        <v>126</v>
      </c>
      <c r="K1653" s="1">
        <v>44754</v>
      </c>
      <c r="L1653" s="4" t="s">
        <v>35</v>
      </c>
    </row>
    <row r="1654" spans="1:12" x14ac:dyDescent="0.8">
      <c r="A1654" s="4" t="s">
        <v>19415</v>
      </c>
      <c r="B1654" s="4" t="s">
        <v>19416</v>
      </c>
      <c r="C1654" s="4" t="s">
        <v>23824</v>
      </c>
      <c r="D1654" s="4" t="s">
        <v>24362</v>
      </c>
      <c r="E1654" s="6">
        <v>30</v>
      </c>
      <c r="F1654" s="4" t="s">
        <v>29</v>
      </c>
      <c r="G1654" s="4" t="s">
        <v>19417</v>
      </c>
      <c r="H1654" s="6" t="s">
        <v>19418</v>
      </c>
      <c r="I1654" s="4" t="s">
        <v>137</v>
      </c>
      <c r="J1654" s="4" t="s">
        <v>138</v>
      </c>
      <c r="K1654" s="1">
        <v>44770</v>
      </c>
      <c r="L1654" s="4" t="s">
        <v>26</v>
      </c>
    </row>
    <row r="1655" spans="1:12" x14ac:dyDescent="0.8">
      <c r="A1655" s="4" t="s">
        <v>20114</v>
      </c>
      <c r="B1655" s="4" t="s">
        <v>16110</v>
      </c>
      <c r="C1655" s="4" t="s">
        <v>23840</v>
      </c>
      <c r="D1655" s="4" t="s">
        <v>24621</v>
      </c>
      <c r="E1655" s="6">
        <v>30</v>
      </c>
      <c r="F1655" s="4" t="s">
        <v>14</v>
      </c>
      <c r="G1655" s="4" t="s">
        <v>20115</v>
      </c>
      <c r="H1655" s="6" t="s">
        <v>20116</v>
      </c>
      <c r="I1655" s="4" t="s">
        <v>167</v>
      </c>
      <c r="J1655" s="4" t="s">
        <v>138</v>
      </c>
      <c r="K1655" s="1">
        <v>44787</v>
      </c>
      <c r="L1655" s="4" t="s">
        <v>35</v>
      </c>
    </row>
    <row r="1656" spans="1:12" x14ac:dyDescent="0.8">
      <c r="A1656" s="4" t="s">
        <v>21824</v>
      </c>
      <c r="B1656" s="4" t="s">
        <v>21825</v>
      </c>
      <c r="C1656" s="4" t="s">
        <v>24025</v>
      </c>
      <c r="D1656" s="4" t="s">
        <v>25176</v>
      </c>
      <c r="E1656" s="6">
        <v>30</v>
      </c>
      <c r="F1656" s="4" t="s">
        <v>14</v>
      </c>
      <c r="G1656" s="4" t="s">
        <v>21826</v>
      </c>
      <c r="H1656" s="6" t="s">
        <v>21827</v>
      </c>
      <c r="I1656" s="4" t="s">
        <v>18</v>
      </c>
      <c r="J1656" s="4" t="s">
        <v>19</v>
      </c>
      <c r="K1656" s="1">
        <v>44788</v>
      </c>
      <c r="L1656" s="4" t="s">
        <v>26</v>
      </c>
    </row>
    <row r="1657" spans="1:12" x14ac:dyDescent="0.8">
      <c r="A1657" s="4" t="s">
        <v>10290</v>
      </c>
      <c r="B1657" s="4" t="s">
        <v>10291</v>
      </c>
      <c r="C1657" s="4" t="s">
        <v>24071</v>
      </c>
      <c r="D1657" s="4" t="s">
        <v>24952</v>
      </c>
      <c r="E1657" s="6">
        <v>30</v>
      </c>
      <c r="F1657" s="4" t="s">
        <v>29</v>
      </c>
      <c r="G1657" s="4" t="s">
        <v>10292</v>
      </c>
      <c r="H1657" s="6" t="s">
        <v>10293</v>
      </c>
      <c r="I1657" s="4" t="s">
        <v>409</v>
      </c>
      <c r="J1657" s="4" t="s">
        <v>34</v>
      </c>
      <c r="K1657" s="1">
        <v>44797</v>
      </c>
      <c r="L1657" s="4" t="s">
        <v>35</v>
      </c>
    </row>
    <row r="1658" spans="1:12" x14ac:dyDescent="0.8">
      <c r="A1658" s="4" t="s">
        <v>15082</v>
      </c>
      <c r="B1658" s="4" t="s">
        <v>15083</v>
      </c>
      <c r="C1658" s="4" t="s">
        <v>23840</v>
      </c>
      <c r="D1658" s="4" t="s">
        <v>24489</v>
      </c>
      <c r="E1658" s="6">
        <v>30</v>
      </c>
      <c r="F1658" s="4" t="s">
        <v>14</v>
      </c>
      <c r="G1658" s="4" t="s">
        <v>15084</v>
      </c>
      <c r="H1658" s="6" t="s">
        <v>15085</v>
      </c>
      <c r="I1658" s="4" t="s">
        <v>249</v>
      </c>
      <c r="J1658" s="4" t="s">
        <v>55</v>
      </c>
      <c r="K1658" s="1">
        <v>44799</v>
      </c>
      <c r="L1658" s="4" t="s">
        <v>26</v>
      </c>
    </row>
    <row r="1659" spans="1:12" x14ac:dyDescent="0.8">
      <c r="A1659" s="4" t="s">
        <v>18853</v>
      </c>
      <c r="B1659" s="4" t="s">
        <v>18854</v>
      </c>
      <c r="C1659" s="4" t="s">
        <v>23825</v>
      </c>
      <c r="D1659" s="4" t="s">
        <v>24539</v>
      </c>
      <c r="E1659" s="6">
        <v>30</v>
      </c>
      <c r="F1659" s="4" t="s">
        <v>14</v>
      </c>
      <c r="G1659" s="4" t="s">
        <v>18855</v>
      </c>
      <c r="H1659" s="6" t="s">
        <v>18856</v>
      </c>
      <c r="I1659" s="4" t="s">
        <v>303</v>
      </c>
      <c r="J1659" s="4" t="s">
        <v>221</v>
      </c>
      <c r="K1659" s="1">
        <v>44816</v>
      </c>
      <c r="L1659" s="4" t="s">
        <v>35</v>
      </c>
    </row>
    <row r="1660" spans="1:12" x14ac:dyDescent="0.8">
      <c r="A1660" s="4" t="s">
        <v>17492</v>
      </c>
      <c r="B1660" s="4" t="s">
        <v>17493</v>
      </c>
      <c r="C1660" s="4" t="s">
        <v>23999</v>
      </c>
      <c r="D1660" s="4" t="s">
        <v>25124</v>
      </c>
      <c r="E1660" s="6">
        <v>30</v>
      </c>
      <c r="F1660" s="4" t="s">
        <v>14</v>
      </c>
      <c r="G1660" s="4" t="s">
        <v>17494</v>
      </c>
      <c r="H1660" s="6" t="s">
        <v>17495</v>
      </c>
      <c r="I1660" s="4" t="s">
        <v>238</v>
      </c>
      <c r="J1660" s="4" t="s">
        <v>48</v>
      </c>
      <c r="K1660" s="1">
        <v>44820</v>
      </c>
      <c r="L1660" s="4" t="s">
        <v>42</v>
      </c>
    </row>
    <row r="1661" spans="1:12" x14ac:dyDescent="0.8">
      <c r="A1661" s="4" t="s">
        <v>15182</v>
      </c>
      <c r="B1661" s="4" t="s">
        <v>15183</v>
      </c>
      <c r="C1661" s="4" t="s">
        <v>23920</v>
      </c>
      <c r="D1661" s="4" t="s">
        <v>24843</v>
      </c>
      <c r="E1661" s="6">
        <v>30</v>
      </c>
      <c r="F1661" s="4" t="s">
        <v>29</v>
      </c>
      <c r="G1661" s="4" t="s">
        <v>15184</v>
      </c>
      <c r="H1661" s="6" t="s">
        <v>15185</v>
      </c>
      <c r="I1661" s="4" t="s">
        <v>54</v>
      </c>
      <c r="J1661" s="4" t="s">
        <v>55</v>
      </c>
      <c r="K1661" s="1">
        <v>44860</v>
      </c>
      <c r="L1661" s="4" t="s">
        <v>35</v>
      </c>
    </row>
    <row r="1662" spans="1:12" x14ac:dyDescent="0.8">
      <c r="A1662" s="4" t="s">
        <v>11339</v>
      </c>
      <c r="B1662" s="4" t="s">
        <v>11340</v>
      </c>
      <c r="C1662" s="4" t="s">
        <v>23752</v>
      </c>
      <c r="D1662" s="4" t="s">
        <v>24819</v>
      </c>
      <c r="E1662" s="6">
        <v>30</v>
      </c>
      <c r="F1662" s="4" t="s">
        <v>14</v>
      </c>
      <c r="G1662" s="4" t="s">
        <v>11341</v>
      </c>
      <c r="H1662" s="6" t="s">
        <v>11342</v>
      </c>
      <c r="I1662" s="4" t="s">
        <v>510</v>
      </c>
      <c r="J1662" s="4" t="s">
        <v>126</v>
      </c>
      <c r="K1662" s="1">
        <v>44882</v>
      </c>
      <c r="L1662" s="4" t="s">
        <v>35</v>
      </c>
    </row>
    <row r="1663" spans="1:12" x14ac:dyDescent="0.8">
      <c r="A1663" s="4" t="s">
        <v>11855</v>
      </c>
      <c r="B1663" s="4" t="s">
        <v>11856</v>
      </c>
      <c r="C1663" s="4" t="s">
        <v>24132</v>
      </c>
      <c r="D1663" s="4" t="s">
        <v>24769</v>
      </c>
      <c r="E1663" s="6">
        <v>30</v>
      </c>
      <c r="F1663" s="4" t="s">
        <v>29</v>
      </c>
      <c r="G1663" s="4" t="s">
        <v>11857</v>
      </c>
      <c r="H1663" s="6" t="s">
        <v>11858</v>
      </c>
      <c r="I1663" s="4" t="s">
        <v>2104</v>
      </c>
      <c r="J1663" s="4" t="s">
        <v>180</v>
      </c>
      <c r="K1663" s="1">
        <v>44893</v>
      </c>
      <c r="L1663" s="4" t="s">
        <v>42</v>
      </c>
    </row>
    <row r="1664" spans="1:12" x14ac:dyDescent="0.8">
      <c r="A1664" s="4" t="s">
        <v>2741</v>
      </c>
      <c r="B1664" s="4" t="s">
        <v>23670</v>
      </c>
      <c r="C1664" s="4" t="s">
        <v>23748</v>
      </c>
      <c r="D1664" s="4" t="s">
        <v>24642</v>
      </c>
      <c r="E1664" s="6">
        <v>30</v>
      </c>
      <c r="F1664" s="4" t="s">
        <v>29</v>
      </c>
      <c r="G1664" s="4" t="s">
        <v>2742</v>
      </c>
      <c r="H1664" s="6" t="s">
        <v>2743</v>
      </c>
      <c r="I1664" s="4" t="s">
        <v>529</v>
      </c>
      <c r="J1664" s="4" t="s">
        <v>55</v>
      </c>
      <c r="K1664" s="1">
        <v>44928</v>
      </c>
      <c r="L1664" s="4" t="s">
        <v>42</v>
      </c>
    </row>
    <row r="1665" spans="1:12" x14ac:dyDescent="0.8">
      <c r="A1665" s="4" t="s">
        <v>18702</v>
      </c>
      <c r="B1665" s="4" t="s">
        <v>18703</v>
      </c>
      <c r="C1665" s="4" t="s">
        <v>390</v>
      </c>
      <c r="D1665" s="4" t="s">
        <v>24643</v>
      </c>
      <c r="E1665" s="6">
        <v>30</v>
      </c>
      <c r="F1665" s="4" t="s">
        <v>29</v>
      </c>
      <c r="G1665" s="4" t="s">
        <v>18704</v>
      </c>
      <c r="H1665" s="6" t="s">
        <v>18705</v>
      </c>
      <c r="I1665" s="4" t="s">
        <v>112</v>
      </c>
      <c r="J1665" s="4" t="s">
        <v>113</v>
      </c>
      <c r="K1665" s="1">
        <v>44938</v>
      </c>
      <c r="L1665" s="4" t="s">
        <v>35</v>
      </c>
    </row>
    <row r="1666" spans="1:12" x14ac:dyDescent="0.8">
      <c r="A1666" s="4" t="s">
        <v>3304</v>
      </c>
      <c r="B1666" s="4" t="s">
        <v>3305</v>
      </c>
      <c r="C1666" s="4" t="s">
        <v>23746</v>
      </c>
      <c r="D1666" s="4" t="s">
        <v>24544</v>
      </c>
      <c r="E1666" s="6">
        <v>30</v>
      </c>
      <c r="F1666" s="4" t="s">
        <v>14</v>
      </c>
      <c r="G1666" s="4" t="s">
        <v>3306</v>
      </c>
      <c r="H1666" s="6" t="s">
        <v>3307</v>
      </c>
      <c r="I1666" s="4" t="s">
        <v>796</v>
      </c>
      <c r="J1666" s="4" t="s">
        <v>19</v>
      </c>
      <c r="K1666" s="1">
        <v>44951</v>
      </c>
      <c r="L1666" s="4" t="s">
        <v>26</v>
      </c>
    </row>
    <row r="1667" spans="1:12" x14ac:dyDescent="0.8">
      <c r="A1667" s="4" t="s">
        <v>8017</v>
      </c>
      <c r="B1667" s="4" t="s">
        <v>8018</v>
      </c>
      <c r="C1667" s="4" t="s">
        <v>23836</v>
      </c>
      <c r="D1667" s="4" t="s">
        <v>24920</v>
      </c>
      <c r="E1667" s="6">
        <v>30</v>
      </c>
      <c r="F1667" s="4" t="s">
        <v>14</v>
      </c>
      <c r="G1667" s="4" t="s">
        <v>25211</v>
      </c>
      <c r="H1667" s="6" t="s">
        <v>8019</v>
      </c>
      <c r="I1667" s="4" t="s">
        <v>952</v>
      </c>
      <c r="J1667" s="4" t="s">
        <v>126</v>
      </c>
      <c r="K1667" s="1">
        <v>44958</v>
      </c>
      <c r="L1667" s="4" t="s">
        <v>42</v>
      </c>
    </row>
    <row r="1668" spans="1:12" x14ac:dyDescent="0.8">
      <c r="A1668" s="4" t="s">
        <v>2660</v>
      </c>
      <c r="B1668" s="4" t="s">
        <v>2661</v>
      </c>
      <c r="C1668" s="4" t="s">
        <v>24004</v>
      </c>
      <c r="D1668" s="4" t="s">
        <v>24373</v>
      </c>
      <c r="E1668" s="6">
        <v>30</v>
      </c>
      <c r="F1668" s="4" t="s">
        <v>29</v>
      </c>
      <c r="G1668" s="4" t="s">
        <v>2662</v>
      </c>
      <c r="H1668" s="6" t="s">
        <v>2663</v>
      </c>
      <c r="I1668" s="4" t="s">
        <v>297</v>
      </c>
      <c r="J1668" s="4" t="s">
        <v>99</v>
      </c>
      <c r="K1668" s="1">
        <v>44962</v>
      </c>
      <c r="L1668" s="4" t="s">
        <v>35</v>
      </c>
    </row>
    <row r="1669" spans="1:12" x14ac:dyDescent="0.8">
      <c r="A1669" s="4" t="s">
        <v>1845</v>
      </c>
      <c r="B1669" s="4" t="s">
        <v>1846</v>
      </c>
      <c r="C1669" s="4" t="s">
        <v>23806</v>
      </c>
      <c r="D1669" s="4" t="s">
        <v>23921</v>
      </c>
      <c r="E1669" s="6">
        <v>30</v>
      </c>
      <c r="F1669" s="4" t="s">
        <v>14</v>
      </c>
      <c r="G1669" s="4" t="s">
        <v>1847</v>
      </c>
      <c r="H1669" s="6" t="s">
        <v>1848</v>
      </c>
      <c r="I1669" s="4" t="s">
        <v>25</v>
      </c>
      <c r="J1669" s="4" t="s">
        <v>19</v>
      </c>
      <c r="K1669" s="1">
        <v>44976</v>
      </c>
      <c r="L1669" s="4" t="s">
        <v>35</v>
      </c>
    </row>
    <row r="1670" spans="1:12" x14ac:dyDescent="0.8">
      <c r="A1670" s="4" t="s">
        <v>8013</v>
      </c>
      <c r="B1670" s="4" t="s">
        <v>8014</v>
      </c>
      <c r="C1670" s="4" t="s">
        <v>23920</v>
      </c>
      <c r="D1670" s="4" t="s">
        <v>24390</v>
      </c>
      <c r="E1670" s="6">
        <v>30</v>
      </c>
      <c r="F1670" s="4" t="s">
        <v>29</v>
      </c>
      <c r="G1670" s="4" t="s">
        <v>25210</v>
      </c>
      <c r="H1670" s="6" t="s">
        <v>8015</v>
      </c>
      <c r="I1670" s="4" t="s">
        <v>320</v>
      </c>
      <c r="J1670" s="4" t="s">
        <v>138</v>
      </c>
      <c r="K1670" s="1">
        <v>44993</v>
      </c>
    </row>
    <row r="1671" spans="1:12" x14ac:dyDescent="0.8">
      <c r="A1671" s="4" t="s">
        <v>7623</v>
      </c>
      <c r="B1671" s="4" t="s">
        <v>7624</v>
      </c>
      <c r="C1671" s="4" t="s">
        <v>23856</v>
      </c>
      <c r="D1671" s="4" t="s">
        <v>24449</v>
      </c>
      <c r="E1671" s="6">
        <v>30</v>
      </c>
      <c r="F1671" s="4" t="s">
        <v>29</v>
      </c>
      <c r="G1671" s="4" t="s">
        <v>7625</v>
      </c>
      <c r="H1671" s="6" t="s">
        <v>7626</v>
      </c>
      <c r="I1671" s="4" t="s">
        <v>105</v>
      </c>
      <c r="J1671" s="4" t="s">
        <v>48</v>
      </c>
      <c r="K1671" s="1">
        <v>45110</v>
      </c>
      <c r="L1671" s="4" t="s">
        <v>42</v>
      </c>
    </row>
    <row r="1672" spans="1:12" x14ac:dyDescent="0.8">
      <c r="A1672" s="4" t="s">
        <v>18731</v>
      </c>
      <c r="B1672" s="4" t="s">
        <v>18732</v>
      </c>
      <c r="C1672" s="4" t="s">
        <v>23990</v>
      </c>
      <c r="D1672" s="4" t="s">
        <v>24698</v>
      </c>
      <c r="E1672" s="6">
        <v>30</v>
      </c>
      <c r="F1672" s="4" t="s">
        <v>14</v>
      </c>
      <c r="G1672" s="4" t="s">
        <v>18733</v>
      </c>
      <c r="H1672" s="6" t="s">
        <v>18734</v>
      </c>
      <c r="I1672" s="4" t="s">
        <v>270</v>
      </c>
      <c r="J1672" s="4" t="s">
        <v>19</v>
      </c>
      <c r="K1672" s="1">
        <v>45110</v>
      </c>
      <c r="L1672" s="4" t="s">
        <v>26</v>
      </c>
    </row>
    <row r="1673" spans="1:12" x14ac:dyDescent="0.8">
      <c r="A1673" s="4" t="s">
        <v>14395</v>
      </c>
      <c r="B1673" s="4" t="s">
        <v>14396</v>
      </c>
      <c r="C1673" s="4" t="s">
        <v>24027</v>
      </c>
      <c r="D1673" s="4" t="s">
        <v>24706</v>
      </c>
      <c r="E1673" s="6">
        <v>30</v>
      </c>
      <c r="F1673" s="4" t="s">
        <v>29</v>
      </c>
      <c r="G1673" s="4" t="s">
        <v>14397</v>
      </c>
      <c r="H1673" s="6">
        <f>1-827-669-8171</f>
        <v>-9666</v>
      </c>
      <c r="I1673" s="4" t="s">
        <v>796</v>
      </c>
      <c r="J1673" s="4" t="s">
        <v>19</v>
      </c>
      <c r="K1673" s="1">
        <v>45113</v>
      </c>
      <c r="L1673" s="4" t="s">
        <v>42</v>
      </c>
    </row>
    <row r="1674" spans="1:12" x14ac:dyDescent="0.8">
      <c r="A1674" s="4" t="s">
        <v>16650</v>
      </c>
      <c r="B1674" s="4" t="s">
        <v>16651</v>
      </c>
      <c r="C1674" s="4" t="s">
        <v>23815</v>
      </c>
      <c r="D1674" s="4" t="s">
        <v>24543</v>
      </c>
      <c r="E1674" s="6">
        <v>30</v>
      </c>
      <c r="F1674" s="4" t="s">
        <v>29</v>
      </c>
      <c r="G1674" s="4" t="s">
        <v>16652</v>
      </c>
      <c r="H1674" s="6" t="s">
        <v>16653</v>
      </c>
      <c r="I1674" s="4" t="s">
        <v>238</v>
      </c>
      <c r="J1674" s="4" t="s">
        <v>48</v>
      </c>
      <c r="K1674" s="1">
        <v>45122</v>
      </c>
      <c r="L1674" s="4" t="s">
        <v>35</v>
      </c>
    </row>
    <row r="1675" spans="1:12" x14ac:dyDescent="0.8">
      <c r="A1675" s="4" t="s">
        <v>3386</v>
      </c>
      <c r="B1675" s="4" t="s">
        <v>3387</v>
      </c>
      <c r="C1675" s="4" t="s">
        <v>24042</v>
      </c>
      <c r="D1675" s="4" t="s">
        <v>24508</v>
      </c>
      <c r="E1675" s="6">
        <v>30</v>
      </c>
      <c r="F1675" s="4" t="s">
        <v>14</v>
      </c>
      <c r="G1675" s="4" t="s">
        <v>3388</v>
      </c>
      <c r="H1675" s="6" t="s">
        <v>3389</v>
      </c>
      <c r="I1675" s="4" t="s">
        <v>796</v>
      </c>
      <c r="J1675" s="4" t="s">
        <v>19</v>
      </c>
      <c r="K1675" s="1">
        <v>45131</v>
      </c>
      <c r="L1675" s="4" t="s">
        <v>26</v>
      </c>
    </row>
    <row r="1676" spans="1:12" x14ac:dyDescent="0.8">
      <c r="A1676" s="4" t="s">
        <v>20470</v>
      </c>
      <c r="B1676" s="4" t="s">
        <v>20471</v>
      </c>
      <c r="C1676" s="4" t="s">
        <v>23833</v>
      </c>
      <c r="D1676" s="4" t="s">
        <v>24598</v>
      </c>
      <c r="E1676" s="6">
        <v>30</v>
      </c>
      <c r="F1676" s="4" t="s">
        <v>14</v>
      </c>
      <c r="G1676" s="4" t="s">
        <v>20472</v>
      </c>
      <c r="H1676" s="6" t="s">
        <v>20473</v>
      </c>
      <c r="I1676" s="4" t="s">
        <v>137</v>
      </c>
      <c r="J1676" s="4" t="s">
        <v>138</v>
      </c>
      <c r="K1676" s="1">
        <v>45136</v>
      </c>
    </row>
    <row r="1677" spans="1:12" x14ac:dyDescent="0.8">
      <c r="A1677" s="4" t="s">
        <v>7323</v>
      </c>
      <c r="B1677" s="4" t="s">
        <v>7324</v>
      </c>
      <c r="C1677" s="4" t="s">
        <v>23945</v>
      </c>
      <c r="D1677" s="4" t="s">
        <v>24707</v>
      </c>
      <c r="E1677" s="6">
        <v>30</v>
      </c>
      <c r="F1677" s="4" t="s">
        <v>29</v>
      </c>
      <c r="G1677" s="4" t="s">
        <v>7325</v>
      </c>
      <c r="H1677" s="6" t="s">
        <v>7326</v>
      </c>
      <c r="I1677" s="4" t="s">
        <v>18</v>
      </c>
      <c r="J1677" s="4" t="s">
        <v>19</v>
      </c>
      <c r="K1677" s="1">
        <v>45150</v>
      </c>
      <c r="L1677" s="4" t="s">
        <v>35</v>
      </c>
    </row>
    <row r="1678" spans="1:12" x14ac:dyDescent="0.8">
      <c r="A1678" s="4" t="s">
        <v>13479</v>
      </c>
      <c r="B1678" s="4" t="s">
        <v>13480</v>
      </c>
      <c r="C1678" s="4" t="s">
        <v>24267</v>
      </c>
      <c r="D1678" s="4" t="s">
        <v>24655</v>
      </c>
      <c r="E1678" s="6">
        <v>30</v>
      </c>
      <c r="F1678" s="4" t="s">
        <v>14</v>
      </c>
      <c r="G1678" s="4" t="s">
        <v>13481</v>
      </c>
      <c r="H1678" s="6" t="s">
        <v>13482</v>
      </c>
      <c r="I1678" s="4" t="s">
        <v>450</v>
      </c>
      <c r="J1678" s="4" t="s">
        <v>138</v>
      </c>
      <c r="K1678" s="1">
        <v>45166</v>
      </c>
      <c r="L1678" s="4" t="s">
        <v>35</v>
      </c>
    </row>
    <row r="1679" spans="1:12" x14ac:dyDescent="0.8">
      <c r="A1679" s="4" t="s">
        <v>16172</v>
      </c>
      <c r="B1679" s="4" t="s">
        <v>16173</v>
      </c>
      <c r="C1679" s="4" t="s">
        <v>23921</v>
      </c>
      <c r="D1679" s="4" t="s">
        <v>24952</v>
      </c>
      <c r="E1679" s="6">
        <v>30</v>
      </c>
      <c r="G1679" s="4" t="s">
        <v>16174</v>
      </c>
      <c r="H1679" s="6" t="s">
        <v>16175</v>
      </c>
      <c r="I1679" s="4" t="s">
        <v>137</v>
      </c>
      <c r="J1679" s="4" t="s">
        <v>138</v>
      </c>
      <c r="K1679" s="1">
        <v>45186</v>
      </c>
      <c r="L1679" s="4" t="s">
        <v>26</v>
      </c>
    </row>
    <row r="1680" spans="1:12" x14ac:dyDescent="0.8">
      <c r="A1680" s="4" t="s">
        <v>2808</v>
      </c>
      <c r="B1680" s="4" t="s">
        <v>2809</v>
      </c>
      <c r="C1680" s="4" t="s">
        <v>23862</v>
      </c>
      <c r="D1680" s="4" t="s">
        <v>24389</v>
      </c>
      <c r="E1680" s="6">
        <v>30</v>
      </c>
      <c r="F1680" s="4" t="s">
        <v>29</v>
      </c>
      <c r="G1680" s="4" t="s">
        <v>2810</v>
      </c>
      <c r="H1680" s="6" t="s">
        <v>2811</v>
      </c>
      <c r="I1680" s="4" t="s">
        <v>73</v>
      </c>
      <c r="J1680" s="4" t="s">
        <v>74</v>
      </c>
      <c r="K1680" s="1">
        <v>45202</v>
      </c>
      <c r="L1680" s="4" t="s">
        <v>35</v>
      </c>
    </row>
    <row r="1681" spans="1:12" x14ac:dyDescent="0.8">
      <c r="A1681" s="4" t="s">
        <v>9283</v>
      </c>
      <c r="B1681" s="4" t="s">
        <v>9284</v>
      </c>
      <c r="C1681" s="4" t="s">
        <v>23848</v>
      </c>
      <c r="D1681" s="4" t="s">
        <v>24330</v>
      </c>
      <c r="E1681" s="6">
        <v>30</v>
      </c>
      <c r="F1681" s="4" t="s">
        <v>14</v>
      </c>
      <c r="G1681" s="4" t="s">
        <v>9285</v>
      </c>
      <c r="H1681" s="6">
        <v>7333582339</v>
      </c>
      <c r="I1681" s="4" t="s">
        <v>320</v>
      </c>
      <c r="J1681" s="4" t="s">
        <v>138</v>
      </c>
      <c r="K1681" s="1">
        <v>45204</v>
      </c>
      <c r="L1681" s="4" t="s">
        <v>26</v>
      </c>
    </row>
    <row r="1682" spans="1:12" x14ac:dyDescent="0.8">
      <c r="A1682" s="4" t="s">
        <v>11099</v>
      </c>
      <c r="B1682" s="4" t="s">
        <v>11100</v>
      </c>
      <c r="C1682" s="4" t="s">
        <v>23747</v>
      </c>
      <c r="D1682" s="4" t="s">
        <v>25001</v>
      </c>
      <c r="E1682" s="6">
        <v>30</v>
      </c>
      <c r="F1682" s="4" t="s">
        <v>14</v>
      </c>
      <c r="G1682" s="4" t="s">
        <v>25221</v>
      </c>
      <c r="H1682" s="6" t="s">
        <v>11101</v>
      </c>
      <c r="I1682" s="4" t="s">
        <v>578</v>
      </c>
      <c r="J1682" s="4" t="s">
        <v>113</v>
      </c>
      <c r="K1682" s="1">
        <v>45206</v>
      </c>
    </row>
    <row r="1683" spans="1:12" x14ac:dyDescent="0.8">
      <c r="A1683" s="4" t="s">
        <v>5234</v>
      </c>
      <c r="B1683" s="4" t="s">
        <v>5235</v>
      </c>
      <c r="C1683" s="4" t="s">
        <v>24116</v>
      </c>
      <c r="D1683" s="4" t="s">
        <v>24811</v>
      </c>
      <c r="E1683" s="6">
        <v>30</v>
      </c>
      <c r="F1683" s="4" t="s">
        <v>14</v>
      </c>
      <c r="G1683" s="4" t="s">
        <v>5236</v>
      </c>
      <c r="H1683" s="6" t="s">
        <v>5237</v>
      </c>
      <c r="I1683" s="4" t="s">
        <v>270</v>
      </c>
      <c r="J1683" s="4" t="s">
        <v>19</v>
      </c>
      <c r="K1683" s="1">
        <v>45231</v>
      </c>
      <c r="L1683" s="4" t="s">
        <v>26</v>
      </c>
    </row>
    <row r="1684" spans="1:12" x14ac:dyDescent="0.8">
      <c r="A1684" s="4" t="s">
        <v>16567</v>
      </c>
      <c r="B1684" s="4" t="s">
        <v>16568</v>
      </c>
      <c r="C1684" s="4" t="s">
        <v>23926</v>
      </c>
      <c r="D1684" s="4" t="s">
        <v>24684</v>
      </c>
      <c r="E1684" s="6">
        <v>30</v>
      </c>
      <c r="F1684" s="4" t="s">
        <v>14</v>
      </c>
      <c r="G1684" s="4" t="s">
        <v>16569</v>
      </c>
      <c r="H1684" s="6" t="s">
        <v>16570</v>
      </c>
      <c r="I1684" s="4" t="s">
        <v>186</v>
      </c>
      <c r="J1684" s="4" t="s">
        <v>74</v>
      </c>
      <c r="K1684" s="1">
        <v>45237</v>
      </c>
      <c r="L1684" s="4" t="s">
        <v>26</v>
      </c>
    </row>
    <row r="1685" spans="1:12" x14ac:dyDescent="0.8">
      <c r="A1685" s="4" t="s">
        <v>535</v>
      </c>
      <c r="B1685" s="4" t="s">
        <v>536</v>
      </c>
      <c r="C1685" s="4" t="s">
        <v>23812</v>
      </c>
      <c r="D1685" s="4" t="s">
        <v>24400</v>
      </c>
      <c r="E1685" s="6">
        <v>30</v>
      </c>
      <c r="F1685" s="4" t="s">
        <v>29</v>
      </c>
      <c r="G1685" s="4" t="s">
        <v>537</v>
      </c>
      <c r="H1685" s="6" t="s">
        <v>538</v>
      </c>
      <c r="I1685" s="4" t="s">
        <v>105</v>
      </c>
      <c r="J1685" s="4" t="s">
        <v>48</v>
      </c>
      <c r="K1685" s="1">
        <v>45244</v>
      </c>
      <c r="L1685" s="4" t="s">
        <v>35</v>
      </c>
    </row>
    <row r="1686" spans="1:12" x14ac:dyDescent="0.8">
      <c r="A1686" s="4" t="s">
        <v>14510</v>
      </c>
      <c r="B1686" s="4" t="s">
        <v>14511</v>
      </c>
      <c r="C1686" s="4" t="s">
        <v>23767</v>
      </c>
      <c r="D1686" s="4" t="s">
        <v>24654</v>
      </c>
      <c r="E1686" s="6">
        <v>30</v>
      </c>
      <c r="F1686" s="4" t="s">
        <v>29</v>
      </c>
      <c r="G1686" s="4" t="s">
        <v>14512</v>
      </c>
      <c r="H1686" s="6" t="s">
        <v>14513</v>
      </c>
      <c r="I1686" s="4" t="s">
        <v>730</v>
      </c>
      <c r="J1686" s="4" t="s">
        <v>62</v>
      </c>
      <c r="K1686" s="1">
        <v>45282</v>
      </c>
      <c r="L1686" s="4" t="s">
        <v>35</v>
      </c>
    </row>
    <row r="1687" spans="1:12" x14ac:dyDescent="0.8">
      <c r="A1687" s="4" t="s">
        <v>6448</v>
      </c>
      <c r="B1687" s="4" t="s">
        <v>6449</v>
      </c>
      <c r="C1687" s="4" t="s">
        <v>23858</v>
      </c>
      <c r="D1687" s="4" t="s">
        <v>24864</v>
      </c>
      <c r="E1687" s="6">
        <v>30</v>
      </c>
      <c r="F1687" s="4" t="s">
        <v>29</v>
      </c>
      <c r="G1687" s="4" t="s">
        <v>6450</v>
      </c>
      <c r="H1687" s="6" t="s">
        <v>6451</v>
      </c>
      <c r="I1687" s="4" t="s">
        <v>91</v>
      </c>
      <c r="J1687" s="4" t="s">
        <v>92</v>
      </c>
      <c r="K1687" s="1">
        <v>45284</v>
      </c>
      <c r="L1687" s="4" t="s">
        <v>35</v>
      </c>
    </row>
    <row r="1688" spans="1:12" x14ac:dyDescent="0.8">
      <c r="A1688" s="4" t="s">
        <v>3372</v>
      </c>
      <c r="B1688" s="4" t="s">
        <v>3373</v>
      </c>
      <c r="C1688" s="4" t="s">
        <v>23843</v>
      </c>
      <c r="D1688" s="4" t="s">
        <v>24456</v>
      </c>
      <c r="E1688" s="6">
        <v>30</v>
      </c>
      <c r="F1688" s="4" t="s">
        <v>14</v>
      </c>
      <c r="G1688" s="4" t="s">
        <v>3374</v>
      </c>
      <c r="H1688" s="6" t="s">
        <v>3375</v>
      </c>
      <c r="I1688" s="4" t="s">
        <v>355</v>
      </c>
      <c r="J1688" s="4" t="s">
        <v>180</v>
      </c>
      <c r="K1688" s="1">
        <v>45299</v>
      </c>
      <c r="L1688" s="4" t="s">
        <v>42</v>
      </c>
    </row>
    <row r="1689" spans="1:12" x14ac:dyDescent="0.8">
      <c r="A1689" s="4" t="s">
        <v>14863</v>
      </c>
      <c r="B1689" s="4" t="s">
        <v>14864</v>
      </c>
      <c r="C1689" s="4" t="s">
        <v>24089</v>
      </c>
      <c r="D1689" s="4" t="s">
        <v>24637</v>
      </c>
      <c r="E1689" s="6">
        <v>30</v>
      </c>
      <c r="F1689" s="4" t="s">
        <v>14</v>
      </c>
      <c r="G1689" s="4" t="s">
        <v>14865</v>
      </c>
      <c r="H1689" s="6" t="s">
        <v>14866</v>
      </c>
      <c r="I1689" s="4" t="s">
        <v>167</v>
      </c>
      <c r="J1689" s="4" t="s">
        <v>138</v>
      </c>
      <c r="K1689" s="1">
        <v>45308</v>
      </c>
      <c r="L1689" s="4" t="s">
        <v>35</v>
      </c>
    </row>
    <row r="1690" spans="1:12" x14ac:dyDescent="0.8">
      <c r="A1690" s="4" t="s">
        <v>12231</v>
      </c>
      <c r="B1690" s="4" t="s">
        <v>12232</v>
      </c>
      <c r="C1690" s="4" t="s">
        <v>23937</v>
      </c>
      <c r="D1690" s="4" t="s">
        <v>24457</v>
      </c>
      <c r="E1690" s="6">
        <v>30</v>
      </c>
      <c r="F1690" s="4" t="s">
        <v>29</v>
      </c>
      <c r="G1690" s="4" t="s">
        <v>12233</v>
      </c>
      <c r="H1690" s="6" t="s">
        <v>12234</v>
      </c>
      <c r="I1690" s="4" t="s">
        <v>473</v>
      </c>
      <c r="J1690" s="4" t="s">
        <v>113</v>
      </c>
      <c r="K1690" s="1">
        <v>45318</v>
      </c>
      <c r="L1690" s="4" t="s">
        <v>35</v>
      </c>
    </row>
    <row r="1691" spans="1:12" x14ac:dyDescent="0.8">
      <c r="A1691" s="4" t="s">
        <v>18135</v>
      </c>
      <c r="B1691" s="4" t="s">
        <v>18136</v>
      </c>
      <c r="C1691" s="4" t="s">
        <v>23752</v>
      </c>
      <c r="D1691" s="4" t="s">
        <v>24833</v>
      </c>
      <c r="E1691" s="6">
        <v>30</v>
      </c>
      <c r="F1691" s="4" t="s">
        <v>14</v>
      </c>
      <c r="G1691" s="4" t="s">
        <v>18137</v>
      </c>
      <c r="H1691" s="6" t="s">
        <v>18138</v>
      </c>
      <c r="I1691" s="4" t="s">
        <v>25</v>
      </c>
      <c r="J1691" s="4" t="s">
        <v>19</v>
      </c>
      <c r="K1691" s="1">
        <v>45322</v>
      </c>
      <c r="L1691" s="4" t="s">
        <v>35</v>
      </c>
    </row>
    <row r="1692" spans="1:12" x14ac:dyDescent="0.8">
      <c r="A1692" s="4" t="s">
        <v>6843</v>
      </c>
      <c r="B1692" s="4" t="s">
        <v>6844</v>
      </c>
      <c r="C1692" s="4" t="s">
        <v>24130</v>
      </c>
      <c r="D1692" s="4" t="s">
        <v>24885</v>
      </c>
      <c r="E1692" s="6">
        <v>30</v>
      </c>
      <c r="F1692" s="4" t="s">
        <v>29</v>
      </c>
      <c r="G1692" s="4" t="s">
        <v>6845</v>
      </c>
      <c r="I1692" s="4" t="s">
        <v>297</v>
      </c>
      <c r="J1692" s="4" t="s">
        <v>99</v>
      </c>
      <c r="K1692" s="1">
        <v>45326</v>
      </c>
      <c r="L1692" s="4" t="s">
        <v>35</v>
      </c>
    </row>
    <row r="1693" spans="1:12" x14ac:dyDescent="0.8">
      <c r="A1693" s="4" t="s">
        <v>7840</v>
      </c>
      <c r="B1693" s="4" t="s">
        <v>7841</v>
      </c>
      <c r="C1693" s="4" t="s">
        <v>24151</v>
      </c>
      <c r="D1693" s="4" t="s">
        <v>24915</v>
      </c>
      <c r="E1693" s="6">
        <v>30</v>
      </c>
      <c r="F1693" s="4" t="s">
        <v>14</v>
      </c>
      <c r="G1693" s="4" t="s">
        <v>7842</v>
      </c>
      <c r="H1693" s="6" t="s">
        <v>7843</v>
      </c>
      <c r="I1693" s="4" t="s">
        <v>18</v>
      </c>
      <c r="J1693" s="4" t="s">
        <v>19</v>
      </c>
      <c r="K1693" s="1">
        <v>45330</v>
      </c>
      <c r="L1693" s="4" t="s">
        <v>35</v>
      </c>
    </row>
    <row r="1694" spans="1:12" x14ac:dyDescent="0.8">
      <c r="A1694" s="4" t="s">
        <v>11580</v>
      </c>
      <c r="B1694" s="4" t="s">
        <v>11581</v>
      </c>
      <c r="C1694" s="4" t="s">
        <v>23962</v>
      </c>
      <c r="D1694" s="4" t="s">
        <v>24330</v>
      </c>
      <c r="E1694" s="6">
        <v>30</v>
      </c>
      <c r="F1694" s="4" t="s">
        <v>29</v>
      </c>
      <c r="G1694" s="4" t="s">
        <v>11322</v>
      </c>
      <c r="H1694" s="6">
        <f>1-874-400-7432</f>
        <v>-8705</v>
      </c>
      <c r="I1694" s="4" t="s">
        <v>309</v>
      </c>
      <c r="J1694" s="4" t="s">
        <v>74</v>
      </c>
      <c r="K1694" s="1">
        <v>45341</v>
      </c>
      <c r="L1694" s="4" t="s">
        <v>35</v>
      </c>
    </row>
    <row r="1695" spans="1:12" x14ac:dyDescent="0.8">
      <c r="A1695" s="4" t="s">
        <v>3299</v>
      </c>
      <c r="B1695" s="4" t="s">
        <v>3300</v>
      </c>
      <c r="C1695" s="4" t="s">
        <v>23820</v>
      </c>
      <c r="D1695" s="4" t="s">
        <v>24373</v>
      </c>
      <c r="E1695" s="6">
        <v>30</v>
      </c>
      <c r="F1695" s="4" t="s">
        <v>29</v>
      </c>
      <c r="G1695" s="4" t="s">
        <v>3301</v>
      </c>
      <c r="H1695" s="6" t="s">
        <v>3302</v>
      </c>
      <c r="I1695" s="4" t="s">
        <v>553</v>
      </c>
      <c r="J1695" s="4" t="s">
        <v>221</v>
      </c>
      <c r="K1695" s="1">
        <v>45341</v>
      </c>
      <c r="L1695" s="4" t="s">
        <v>35</v>
      </c>
    </row>
    <row r="1696" spans="1:12" x14ac:dyDescent="0.8">
      <c r="A1696" s="4" t="s">
        <v>22693</v>
      </c>
      <c r="B1696" s="4" t="s">
        <v>22694</v>
      </c>
      <c r="C1696" s="4" t="s">
        <v>23851</v>
      </c>
      <c r="D1696" s="4" t="s">
        <v>24784</v>
      </c>
      <c r="E1696" s="6">
        <v>30</v>
      </c>
      <c r="F1696" s="4" t="s">
        <v>29</v>
      </c>
      <c r="G1696" s="4" t="s">
        <v>22695</v>
      </c>
      <c r="H1696" s="6">
        <f>1-628-587-9513</f>
        <v>-10727</v>
      </c>
      <c r="I1696" s="4" t="s">
        <v>553</v>
      </c>
      <c r="J1696" s="4" t="s">
        <v>221</v>
      </c>
      <c r="K1696" s="1">
        <v>45355</v>
      </c>
      <c r="L1696" s="4" t="s">
        <v>35</v>
      </c>
    </row>
    <row r="1697" spans="1:12" x14ac:dyDescent="0.8">
      <c r="A1697" s="4" t="s">
        <v>5229</v>
      </c>
      <c r="B1697" s="4" t="s">
        <v>5230</v>
      </c>
      <c r="C1697" s="4" t="s">
        <v>23905</v>
      </c>
      <c r="D1697" s="4" t="s">
        <v>24810</v>
      </c>
      <c r="E1697" s="6">
        <v>30</v>
      </c>
      <c r="F1697" s="4" t="s">
        <v>29</v>
      </c>
      <c r="G1697" s="4" t="s">
        <v>5231</v>
      </c>
      <c r="H1697" s="6" t="s">
        <v>5232</v>
      </c>
      <c r="I1697" s="4" t="s">
        <v>192</v>
      </c>
      <c r="J1697" s="4" t="s">
        <v>193</v>
      </c>
      <c r="K1697" s="1">
        <v>45375</v>
      </c>
      <c r="L1697" s="4" t="s">
        <v>35</v>
      </c>
    </row>
    <row r="1698" spans="1:12" x14ac:dyDescent="0.8">
      <c r="A1698" s="4" t="s">
        <v>15008</v>
      </c>
      <c r="B1698" s="4" t="s">
        <v>15009</v>
      </c>
      <c r="C1698" s="4" t="s">
        <v>24128</v>
      </c>
      <c r="D1698" s="4" t="s">
        <v>25085</v>
      </c>
      <c r="E1698" s="6">
        <v>30</v>
      </c>
      <c r="F1698" s="4" t="s">
        <v>14</v>
      </c>
      <c r="G1698" s="4" t="s">
        <v>15010</v>
      </c>
      <c r="H1698" s="6" t="s">
        <v>15011</v>
      </c>
      <c r="I1698" s="4" t="s">
        <v>167</v>
      </c>
      <c r="J1698" s="4" t="s">
        <v>138</v>
      </c>
      <c r="K1698" s="1">
        <v>45378</v>
      </c>
      <c r="L1698" s="4" t="s">
        <v>42</v>
      </c>
    </row>
    <row r="1699" spans="1:12" x14ac:dyDescent="0.8">
      <c r="A1699" s="4" t="s">
        <v>5152</v>
      </c>
      <c r="B1699" s="4" t="s">
        <v>5153</v>
      </c>
      <c r="C1699" s="4" t="s">
        <v>23801</v>
      </c>
      <c r="D1699" s="4" t="s">
        <v>24804</v>
      </c>
      <c r="E1699" s="6">
        <v>30</v>
      </c>
      <c r="F1699" s="4" t="s">
        <v>108</v>
      </c>
      <c r="G1699" s="4" t="s">
        <v>5154</v>
      </c>
      <c r="H1699" s="6" t="s">
        <v>5155</v>
      </c>
      <c r="I1699" s="4" t="s">
        <v>173</v>
      </c>
      <c r="J1699" s="4" t="s">
        <v>62</v>
      </c>
      <c r="K1699" s="1">
        <v>45385</v>
      </c>
      <c r="L1699" s="4" t="s">
        <v>35</v>
      </c>
    </row>
    <row r="1700" spans="1:12" x14ac:dyDescent="0.8">
      <c r="A1700" s="4" t="s">
        <v>13305</v>
      </c>
      <c r="B1700" s="4" t="s">
        <v>13306</v>
      </c>
      <c r="C1700" s="4" t="s">
        <v>23798</v>
      </c>
      <c r="D1700" s="4" t="s">
        <v>24437</v>
      </c>
      <c r="E1700" s="6">
        <v>30</v>
      </c>
      <c r="F1700" s="4" t="s">
        <v>29</v>
      </c>
      <c r="G1700" s="4" t="s">
        <v>13307</v>
      </c>
      <c r="H1700" s="6" t="s">
        <v>13308</v>
      </c>
      <c r="I1700" s="4" t="s">
        <v>796</v>
      </c>
      <c r="J1700" s="4" t="s">
        <v>19</v>
      </c>
      <c r="K1700" s="1">
        <v>45387</v>
      </c>
      <c r="L1700" s="4" t="s">
        <v>26</v>
      </c>
    </row>
    <row r="1701" spans="1:12" x14ac:dyDescent="0.8">
      <c r="A1701" s="4" t="s">
        <v>5989</v>
      </c>
      <c r="B1701" s="4" t="s">
        <v>5990</v>
      </c>
      <c r="C1701" s="4" t="s">
        <v>24024</v>
      </c>
      <c r="D1701" s="4" t="s">
        <v>24837</v>
      </c>
      <c r="E1701" s="6">
        <v>30</v>
      </c>
      <c r="F1701" s="4" t="s">
        <v>14</v>
      </c>
      <c r="G1701" s="4" t="s">
        <v>5991</v>
      </c>
      <c r="H1701" s="6" t="s">
        <v>5992</v>
      </c>
      <c r="I1701" s="4" t="s">
        <v>573</v>
      </c>
      <c r="J1701" s="4" t="s">
        <v>193</v>
      </c>
      <c r="K1701" s="1">
        <v>45388</v>
      </c>
      <c r="L1701" s="4" t="s">
        <v>26</v>
      </c>
    </row>
    <row r="1702" spans="1:12" x14ac:dyDescent="0.8">
      <c r="A1702" s="4" t="s">
        <v>20494</v>
      </c>
      <c r="B1702" s="4" t="s">
        <v>20495</v>
      </c>
      <c r="C1702" s="4" t="s">
        <v>23767</v>
      </c>
      <c r="D1702" s="4" t="s">
        <v>24919</v>
      </c>
      <c r="E1702" s="6">
        <v>30</v>
      </c>
      <c r="F1702" s="4" t="s">
        <v>29</v>
      </c>
      <c r="G1702" s="4" t="s">
        <v>20496</v>
      </c>
      <c r="H1702" s="6" t="s">
        <v>20497</v>
      </c>
      <c r="I1702" s="4" t="s">
        <v>61</v>
      </c>
      <c r="J1702" s="4" t="s">
        <v>62</v>
      </c>
      <c r="K1702" s="1">
        <v>45390</v>
      </c>
      <c r="L1702" s="4" t="s">
        <v>35</v>
      </c>
    </row>
    <row r="1703" spans="1:12" x14ac:dyDescent="0.8">
      <c r="A1703" s="4" t="s">
        <v>10680</v>
      </c>
      <c r="B1703" s="4" t="s">
        <v>10681</v>
      </c>
      <c r="C1703" s="4" t="s">
        <v>24241</v>
      </c>
      <c r="D1703" s="4" t="s">
        <v>24987</v>
      </c>
      <c r="E1703" s="6">
        <v>30</v>
      </c>
      <c r="F1703" s="4" t="s">
        <v>29</v>
      </c>
      <c r="G1703" s="4" t="s">
        <v>10682</v>
      </c>
      <c r="H1703" s="6" t="s">
        <v>10683</v>
      </c>
      <c r="I1703" s="4" t="s">
        <v>320</v>
      </c>
      <c r="K1703" s="1">
        <v>45391</v>
      </c>
      <c r="L1703" s="4" t="s">
        <v>42</v>
      </c>
    </row>
    <row r="1704" spans="1:12" x14ac:dyDescent="0.8">
      <c r="A1704" s="4" t="s">
        <v>15218</v>
      </c>
      <c r="B1704" s="4" t="s">
        <v>15219</v>
      </c>
      <c r="C1704" s="4" t="s">
        <v>24287</v>
      </c>
      <c r="D1704" s="4" t="s">
        <v>24457</v>
      </c>
      <c r="E1704" s="6">
        <v>30</v>
      </c>
      <c r="G1704" s="4" t="s">
        <v>15220</v>
      </c>
      <c r="H1704" s="6" t="s">
        <v>15221</v>
      </c>
      <c r="I1704" s="4" t="s">
        <v>424</v>
      </c>
      <c r="J1704" s="4" t="s">
        <v>138</v>
      </c>
      <c r="K1704" s="1">
        <v>45400</v>
      </c>
      <c r="L1704" s="4" t="s">
        <v>42</v>
      </c>
    </row>
    <row r="1705" spans="1:12" x14ac:dyDescent="0.8">
      <c r="A1705" s="4" t="s">
        <v>9441</v>
      </c>
      <c r="B1705" s="4" t="s">
        <v>9442</v>
      </c>
      <c r="C1705" s="4" t="s">
        <v>23806</v>
      </c>
      <c r="D1705" s="4" t="s">
        <v>24955</v>
      </c>
      <c r="E1705" s="6">
        <v>30</v>
      </c>
      <c r="F1705" s="4" t="s">
        <v>14</v>
      </c>
      <c r="G1705" s="4" t="s">
        <v>9443</v>
      </c>
      <c r="H1705" s="6" t="s">
        <v>9444</v>
      </c>
      <c r="I1705" s="4" t="s">
        <v>285</v>
      </c>
      <c r="J1705" s="4" t="s">
        <v>193</v>
      </c>
      <c r="K1705" s="1">
        <v>45403</v>
      </c>
      <c r="L1705" s="4" t="s">
        <v>35</v>
      </c>
    </row>
    <row r="1706" spans="1:12" x14ac:dyDescent="0.8">
      <c r="A1706" s="4" t="s">
        <v>4211</v>
      </c>
      <c r="B1706" s="4" t="s">
        <v>4212</v>
      </c>
      <c r="C1706" s="4" t="s">
        <v>24061</v>
      </c>
      <c r="D1706" s="4" t="s">
        <v>24747</v>
      </c>
      <c r="E1706" s="6">
        <v>30</v>
      </c>
      <c r="F1706" s="4" t="s">
        <v>14</v>
      </c>
      <c r="G1706" s="4" t="s">
        <v>4213</v>
      </c>
      <c r="H1706" s="6" t="s">
        <v>4214</v>
      </c>
      <c r="I1706" s="4" t="s">
        <v>54</v>
      </c>
      <c r="J1706" s="4" t="s">
        <v>55</v>
      </c>
      <c r="K1706" s="1">
        <v>45407</v>
      </c>
      <c r="L1706" s="4" t="s">
        <v>26</v>
      </c>
    </row>
    <row r="1707" spans="1:12" x14ac:dyDescent="0.8">
      <c r="A1707" s="4" t="s">
        <v>12616</v>
      </c>
      <c r="B1707" s="4" t="s">
        <v>12617</v>
      </c>
      <c r="C1707" s="4" t="s">
        <v>23817</v>
      </c>
      <c r="D1707" s="4" t="s">
        <v>24373</v>
      </c>
      <c r="E1707" s="6">
        <v>30</v>
      </c>
      <c r="F1707" s="4" t="s">
        <v>14</v>
      </c>
      <c r="G1707" s="4" t="s">
        <v>12618</v>
      </c>
      <c r="H1707" s="6" t="s">
        <v>12619</v>
      </c>
      <c r="I1707" s="4" t="s">
        <v>41</v>
      </c>
      <c r="J1707" s="4" t="s">
        <v>19</v>
      </c>
      <c r="K1707" s="1">
        <v>45410</v>
      </c>
      <c r="L1707" s="4" t="s">
        <v>35</v>
      </c>
    </row>
    <row r="1708" spans="1:12" x14ac:dyDescent="0.8">
      <c r="A1708" s="4" t="s">
        <v>13033</v>
      </c>
      <c r="B1708" s="4" t="s">
        <v>13034</v>
      </c>
      <c r="C1708" s="4" t="s">
        <v>23823</v>
      </c>
      <c r="D1708" s="4" t="s">
        <v>24911</v>
      </c>
      <c r="E1708" s="6">
        <v>30</v>
      </c>
      <c r="F1708" s="4" t="s">
        <v>14</v>
      </c>
      <c r="G1708" s="4" t="s">
        <v>13035</v>
      </c>
      <c r="H1708" s="6" t="s">
        <v>13036</v>
      </c>
      <c r="I1708" s="4" t="s">
        <v>424</v>
      </c>
      <c r="J1708" s="4" t="s">
        <v>138</v>
      </c>
      <c r="K1708" s="1">
        <v>45417</v>
      </c>
      <c r="L1708" s="4" t="s">
        <v>26</v>
      </c>
    </row>
    <row r="1709" spans="1:12" x14ac:dyDescent="0.8">
      <c r="A1709" s="4" t="s">
        <v>17766</v>
      </c>
      <c r="B1709" s="4" t="s">
        <v>17767</v>
      </c>
      <c r="C1709" s="4" t="s">
        <v>23872</v>
      </c>
      <c r="D1709" s="4" t="s">
        <v>24701</v>
      </c>
      <c r="E1709" s="6">
        <v>30</v>
      </c>
      <c r="F1709" s="4" t="s">
        <v>14</v>
      </c>
      <c r="G1709" s="4" t="s">
        <v>17768</v>
      </c>
      <c r="H1709" s="6" t="s">
        <v>17769</v>
      </c>
      <c r="I1709" s="4" t="s">
        <v>529</v>
      </c>
      <c r="J1709" s="4" t="s">
        <v>55</v>
      </c>
      <c r="K1709" s="1">
        <v>45418</v>
      </c>
      <c r="L1709" s="4" t="s">
        <v>35</v>
      </c>
    </row>
    <row r="1710" spans="1:12" x14ac:dyDescent="0.8">
      <c r="A1710" s="4" t="s">
        <v>13845</v>
      </c>
      <c r="B1710" s="4" t="s">
        <v>13846</v>
      </c>
      <c r="C1710" s="4" t="s">
        <v>23825</v>
      </c>
      <c r="D1710" s="4" t="s">
        <v>24825</v>
      </c>
      <c r="E1710" s="6">
        <v>30</v>
      </c>
      <c r="F1710" s="4" t="s">
        <v>14</v>
      </c>
      <c r="G1710" s="4" t="s">
        <v>13847</v>
      </c>
      <c r="H1710" s="6" t="s">
        <v>13848</v>
      </c>
      <c r="I1710" s="4" t="s">
        <v>573</v>
      </c>
      <c r="J1710" s="4" t="s">
        <v>193</v>
      </c>
      <c r="K1710" s="1">
        <v>45431</v>
      </c>
      <c r="L1710" s="4" t="s">
        <v>35</v>
      </c>
    </row>
    <row r="1711" spans="1:12" x14ac:dyDescent="0.8">
      <c r="A1711" s="4" t="s">
        <v>16410</v>
      </c>
      <c r="B1711" s="4" t="s">
        <v>16411</v>
      </c>
      <c r="C1711" s="4" t="s">
        <v>24056</v>
      </c>
      <c r="D1711" s="4" t="s">
        <v>24513</v>
      </c>
      <c r="E1711" s="6">
        <v>30</v>
      </c>
      <c r="F1711" s="4" t="s">
        <v>29</v>
      </c>
      <c r="G1711" s="4" t="s">
        <v>16412</v>
      </c>
      <c r="H1711" s="6" t="s">
        <v>16413</v>
      </c>
      <c r="I1711" s="4" t="s">
        <v>796</v>
      </c>
      <c r="J1711" s="4" t="s">
        <v>19</v>
      </c>
      <c r="K1711" s="1">
        <v>45440</v>
      </c>
      <c r="L1711" s="4" t="s">
        <v>35</v>
      </c>
    </row>
    <row r="1712" spans="1:12" x14ac:dyDescent="0.8">
      <c r="A1712" s="4" t="s">
        <v>9751</v>
      </c>
      <c r="B1712" s="4" t="s">
        <v>9752</v>
      </c>
      <c r="C1712" s="4" t="s">
        <v>24049</v>
      </c>
      <c r="D1712" s="4" t="s">
        <v>24637</v>
      </c>
      <c r="E1712" s="6">
        <v>30</v>
      </c>
      <c r="F1712" s="4" t="s">
        <v>14</v>
      </c>
      <c r="G1712" s="4" t="s">
        <v>9753</v>
      </c>
      <c r="H1712" s="6" t="s">
        <v>9754</v>
      </c>
      <c r="I1712" s="4" t="s">
        <v>558</v>
      </c>
      <c r="J1712" s="4" t="s">
        <v>55</v>
      </c>
      <c r="K1712" s="1">
        <v>45456</v>
      </c>
      <c r="L1712" s="4" t="s">
        <v>42</v>
      </c>
    </row>
    <row r="1713" spans="1:12" x14ac:dyDescent="0.8">
      <c r="A1713" s="4" t="s">
        <v>18017</v>
      </c>
      <c r="B1713" s="4" t="s">
        <v>18018</v>
      </c>
      <c r="C1713" s="4" t="s">
        <v>24061</v>
      </c>
      <c r="D1713" s="4" t="s">
        <v>25118</v>
      </c>
      <c r="E1713" s="6">
        <v>30</v>
      </c>
      <c r="F1713" s="4" t="s">
        <v>14</v>
      </c>
      <c r="G1713" s="4" t="s">
        <v>18019</v>
      </c>
      <c r="I1713" s="4" t="s">
        <v>54</v>
      </c>
      <c r="J1713" s="4" t="s">
        <v>55</v>
      </c>
      <c r="K1713" s="1">
        <v>45463</v>
      </c>
      <c r="L1713" s="4" t="s">
        <v>42</v>
      </c>
    </row>
    <row r="1714" spans="1:12" x14ac:dyDescent="0.8">
      <c r="A1714" s="4" t="s">
        <v>13760</v>
      </c>
      <c r="B1714" s="4" t="s">
        <v>13761</v>
      </c>
      <c r="C1714" s="4" t="s">
        <v>24012</v>
      </c>
      <c r="D1714" s="4" t="s">
        <v>24947</v>
      </c>
      <c r="E1714" s="6">
        <v>30</v>
      </c>
      <c r="F1714" s="4" t="s">
        <v>29</v>
      </c>
      <c r="G1714" s="4" t="s">
        <v>13762</v>
      </c>
      <c r="H1714" s="6" t="s">
        <v>13763</v>
      </c>
      <c r="I1714" s="4" t="s">
        <v>192</v>
      </c>
      <c r="J1714" s="4" t="s">
        <v>193</v>
      </c>
      <c r="K1714" s="1">
        <v>45464</v>
      </c>
      <c r="L1714" s="4" t="s">
        <v>26</v>
      </c>
    </row>
    <row r="1715" spans="1:12" x14ac:dyDescent="0.8">
      <c r="A1715" s="4" t="s">
        <v>2788</v>
      </c>
      <c r="B1715" s="4" t="s">
        <v>2789</v>
      </c>
      <c r="C1715" s="4" t="s">
        <v>24010</v>
      </c>
      <c r="D1715" s="4" t="s">
        <v>24182</v>
      </c>
      <c r="E1715" s="6">
        <v>30</v>
      </c>
      <c r="F1715" s="4" t="s">
        <v>29</v>
      </c>
      <c r="G1715" s="4" t="s">
        <v>2790</v>
      </c>
      <c r="H1715" s="6" t="s">
        <v>2791</v>
      </c>
      <c r="I1715" s="4" t="s">
        <v>270</v>
      </c>
      <c r="J1715" s="4" t="s">
        <v>19</v>
      </c>
      <c r="K1715" s="1">
        <v>45464</v>
      </c>
      <c r="L1715" s="4" t="s">
        <v>35</v>
      </c>
    </row>
    <row r="1716" spans="1:12" x14ac:dyDescent="0.8">
      <c r="A1716" s="4" t="s">
        <v>9292</v>
      </c>
      <c r="B1716" s="4" t="s">
        <v>4631</v>
      </c>
      <c r="C1716" s="4" t="s">
        <v>23751</v>
      </c>
      <c r="D1716" s="4" t="s">
        <v>23921</v>
      </c>
      <c r="E1716" s="6">
        <v>30</v>
      </c>
      <c r="F1716" s="4" t="s">
        <v>29</v>
      </c>
      <c r="G1716" s="4" t="s">
        <v>9293</v>
      </c>
      <c r="H1716" s="6" t="s">
        <v>9294</v>
      </c>
      <c r="I1716" s="4" t="s">
        <v>355</v>
      </c>
      <c r="J1716" s="4" t="s">
        <v>180</v>
      </c>
      <c r="K1716" s="1">
        <v>45486</v>
      </c>
      <c r="L1716" s="4" t="s">
        <v>42</v>
      </c>
    </row>
    <row r="1717" spans="1:12" x14ac:dyDescent="0.8">
      <c r="A1717" s="4" t="s">
        <v>10594</v>
      </c>
      <c r="B1717" s="4" t="s">
        <v>10595</v>
      </c>
      <c r="C1717" s="4" t="s">
        <v>24238</v>
      </c>
      <c r="D1717" s="4" t="s">
        <v>24780</v>
      </c>
      <c r="E1717" s="6">
        <v>30</v>
      </c>
      <c r="F1717" s="4" t="s">
        <v>29</v>
      </c>
      <c r="G1717" s="4" t="s">
        <v>10596</v>
      </c>
      <c r="H1717" s="6" t="s">
        <v>10597</v>
      </c>
      <c r="I1717" s="4" t="s">
        <v>390</v>
      </c>
      <c r="J1717" s="4" t="s">
        <v>180</v>
      </c>
      <c r="K1717" s="1">
        <v>45504</v>
      </c>
      <c r="L1717" s="4" t="s">
        <v>35</v>
      </c>
    </row>
    <row r="1718" spans="1:12" x14ac:dyDescent="0.8">
      <c r="A1718" s="4" t="s">
        <v>7119</v>
      </c>
      <c r="B1718" s="4" t="s">
        <v>23689</v>
      </c>
      <c r="C1718" s="4" t="s">
        <v>24080</v>
      </c>
      <c r="D1718" s="4" t="s">
        <v>24427</v>
      </c>
      <c r="E1718" s="6">
        <v>30</v>
      </c>
      <c r="F1718" s="4" t="s">
        <v>14</v>
      </c>
      <c r="G1718" s="4" t="s">
        <v>7120</v>
      </c>
      <c r="H1718" s="6" t="s">
        <v>7121</v>
      </c>
      <c r="I1718" s="4" t="s">
        <v>173</v>
      </c>
      <c r="J1718" s="4" t="s">
        <v>62</v>
      </c>
      <c r="K1718" s="1">
        <v>45510</v>
      </c>
      <c r="L1718" s="4" t="s">
        <v>26</v>
      </c>
    </row>
    <row r="1719" spans="1:12" x14ac:dyDescent="0.8">
      <c r="A1719" s="4" t="s">
        <v>3521</v>
      </c>
      <c r="B1719" s="4" t="s">
        <v>3522</v>
      </c>
      <c r="C1719" s="4" t="s">
        <v>23920</v>
      </c>
      <c r="D1719" s="4" t="s">
        <v>24437</v>
      </c>
      <c r="E1719" s="6">
        <v>30</v>
      </c>
      <c r="F1719" s="4" t="s">
        <v>29</v>
      </c>
      <c r="G1719" s="4" t="s">
        <v>3523</v>
      </c>
      <c r="H1719" s="6" t="s">
        <v>3524</v>
      </c>
      <c r="I1719" s="4" t="s">
        <v>249</v>
      </c>
      <c r="J1719" s="4" t="s">
        <v>55</v>
      </c>
      <c r="K1719" s="1">
        <v>45516</v>
      </c>
      <c r="L1719" s="4" t="s">
        <v>26</v>
      </c>
    </row>
    <row r="1720" spans="1:12" x14ac:dyDescent="0.8">
      <c r="A1720" s="4" t="s">
        <v>18497</v>
      </c>
      <c r="B1720" s="4" t="s">
        <v>267</v>
      </c>
      <c r="C1720" s="4" t="s">
        <v>23752</v>
      </c>
      <c r="D1720" s="4" t="s">
        <v>24363</v>
      </c>
      <c r="E1720" s="6">
        <v>30</v>
      </c>
      <c r="F1720" s="4" t="s">
        <v>14</v>
      </c>
      <c r="G1720" s="4" t="s">
        <v>18498</v>
      </c>
      <c r="H1720" s="6" t="s">
        <v>18499</v>
      </c>
      <c r="J1720" s="4" t="s">
        <v>55</v>
      </c>
      <c r="K1720" s="1">
        <v>45530</v>
      </c>
      <c r="L1720" s="4" t="s">
        <v>26</v>
      </c>
    </row>
    <row r="1721" spans="1:12" x14ac:dyDescent="0.8">
      <c r="A1721" s="4" t="s">
        <v>12900</v>
      </c>
      <c r="B1721" s="4" t="s">
        <v>12901</v>
      </c>
      <c r="C1721" s="4" t="s">
        <v>24262</v>
      </c>
      <c r="D1721" s="4" t="s">
        <v>24489</v>
      </c>
      <c r="E1721" s="6">
        <v>30</v>
      </c>
      <c r="F1721" s="4" t="s">
        <v>108</v>
      </c>
      <c r="G1721" s="4" t="s">
        <v>12902</v>
      </c>
      <c r="H1721" s="6" t="s">
        <v>12903</v>
      </c>
      <c r="I1721" s="4" t="s">
        <v>285</v>
      </c>
      <c r="J1721" s="4" t="s">
        <v>193</v>
      </c>
      <c r="K1721" s="1">
        <v>45577</v>
      </c>
      <c r="L1721" s="4" t="s">
        <v>35</v>
      </c>
    </row>
    <row r="1722" spans="1:12" x14ac:dyDescent="0.8">
      <c r="A1722" s="4" t="s">
        <v>23199</v>
      </c>
      <c r="B1722" s="4" t="s">
        <v>23200</v>
      </c>
      <c r="C1722" s="4" t="s">
        <v>113</v>
      </c>
      <c r="D1722" s="4" t="s">
        <v>24653</v>
      </c>
      <c r="E1722" s="6">
        <v>30</v>
      </c>
      <c r="F1722" s="4" t="s">
        <v>29</v>
      </c>
      <c r="G1722" s="4" t="s">
        <v>23201</v>
      </c>
      <c r="I1722" s="4" t="s">
        <v>18</v>
      </c>
      <c r="J1722" s="4" t="s">
        <v>19</v>
      </c>
      <c r="K1722" s="1">
        <v>45592</v>
      </c>
      <c r="L1722" s="4" t="s">
        <v>42</v>
      </c>
    </row>
    <row r="1723" spans="1:12" x14ac:dyDescent="0.8">
      <c r="A1723" s="4" t="s">
        <v>18307</v>
      </c>
      <c r="B1723" s="4" t="s">
        <v>18308</v>
      </c>
      <c r="C1723" s="4" t="s">
        <v>23767</v>
      </c>
      <c r="D1723" s="4" t="s">
        <v>24925</v>
      </c>
      <c r="E1723" s="6">
        <v>30</v>
      </c>
      <c r="F1723" s="4" t="s">
        <v>29</v>
      </c>
      <c r="G1723" s="4" t="s">
        <v>18309</v>
      </c>
      <c r="H1723" s="6" t="s">
        <v>18310</v>
      </c>
      <c r="I1723" s="4" t="s">
        <v>450</v>
      </c>
      <c r="J1723" s="4" t="s">
        <v>138</v>
      </c>
      <c r="K1723" s="1">
        <v>45593</v>
      </c>
      <c r="L1723" s="4" t="s">
        <v>35</v>
      </c>
    </row>
    <row r="1724" spans="1:12" x14ac:dyDescent="0.8">
      <c r="A1724" s="4" t="s">
        <v>9064</v>
      </c>
      <c r="B1724" s="4" t="s">
        <v>9065</v>
      </c>
      <c r="C1724" s="4" t="s">
        <v>23782</v>
      </c>
      <c r="D1724" s="4" t="s">
        <v>24367</v>
      </c>
      <c r="E1724" s="6">
        <v>30</v>
      </c>
      <c r="F1724" s="4" t="s">
        <v>29</v>
      </c>
      <c r="G1724" s="4" t="s">
        <v>9066</v>
      </c>
      <c r="H1724" s="6">
        <v>8563951063</v>
      </c>
      <c r="I1724" s="4" t="s">
        <v>355</v>
      </c>
      <c r="J1724" s="4" t="s">
        <v>180</v>
      </c>
      <c r="K1724" s="1">
        <v>45599</v>
      </c>
      <c r="L1724" s="4" t="s">
        <v>42</v>
      </c>
    </row>
    <row r="1725" spans="1:12" x14ac:dyDescent="0.8">
      <c r="A1725" s="4" t="s">
        <v>19209</v>
      </c>
      <c r="B1725" s="4" t="s">
        <v>19210</v>
      </c>
      <c r="C1725" s="4" t="s">
        <v>24164</v>
      </c>
      <c r="D1725" s="4" t="s">
        <v>24819</v>
      </c>
      <c r="E1725" s="6">
        <v>30</v>
      </c>
      <c r="F1725" s="4" t="s">
        <v>29</v>
      </c>
      <c r="G1725" s="4" t="s">
        <v>19211</v>
      </c>
      <c r="H1725" s="6" t="s">
        <v>19212</v>
      </c>
      <c r="I1725" s="4" t="s">
        <v>199</v>
      </c>
      <c r="J1725" s="4" t="s">
        <v>74</v>
      </c>
      <c r="K1725" s="1">
        <v>45635</v>
      </c>
      <c r="L1725" s="4" t="s">
        <v>35</v>
      </c>
    </row>
    <row r="1726" spans="1:12" x14ac:dyDescent="0.8">
      <c r="A1726" s="4" t="s">
        <v>14567</v>
      </c>
      <c r="B1726" s="4" t="s">
        <v>14568</v>
      </c>
      <c r="C1726" s="4" t="s">
        <v>23927</v>
      </c>
      <c r="D1726" s="4" t="s">
        <v>24845</v>
      </c>
      <c r="E1726" s="6">
        <v>30</v>
      </c>
      <c r="F1726" s="4" t="s">
        <v>29</v>
      </c>
      <c r="G1726" s="4" t="s">
        <v>14569</v>
      </c>
      <c r="I1726" s="4" t="s">
        <v>309</v>
      </c>
      <c r="J1726" s="4" t="s">
        <v>74</v>
      </c>
      <c r="K1726" s="1">
        <v>45641</v>
      </c>
      <c r="L1726" s="4" t="s">
        <v>35</v>
      </c>
    </row>
    <row r="1727" spans="1:12" x14ac:dyDescent="0.8">
      <c r="A1727" s="4" t="s">
        <v>9300</v>
      </c>
      <c r="B1727" s="4" t="s">
        <v>9301</v>
      </c>
      <c r="C1727" s="4" t="s">
        <v>23778</v>
      </c>
      <c r="D1727" s="4" t="s">
        <v>24405</v>
      </c>
      <c r="E1727" s="6">
        <v>30</v>
      </c>
      <c r="F1727" s="4" t="s">
        <v>29</v>
      </c>
      <c r="G1727" s="4" t="s">
        <v>9302</v>
      </c>
      <c r="H1727" s="6" t="s">
        <v>9303</v>
      </c>
      <c r="I1727" s="4" t="s">
        <v>119</v>
      </c>
      <c r="J1727" s="4" t="s">
        <v>55</v>
      </c>
      <c r="K1727" s="1">
        <v>45666</v>
      </c>
    </row>
    <row r="1728" spans="1:12" x14ac:dyDescent="0.8">
      <c r="A1728" s="4" t="s">
        <v>14998</v>
      </c>
      <c r="B1728" s="4" t="s">
        <v>14999</v>
      </c>
      <c r="C1728" s="4" t="s">
        <v>24137</v>
      </c>
      <c r="D1728" s="4" t="s">
        <v>23749</v>
      </c>
      <c r="E1728" s="6">
        <v>30</v>
      </c>
      <c r="F1728" s="4" t="s">
        <v>29</v>
      </c>
      <c r="G1728" s="4" t="s">
        <v>15000</v>
      </c>
      <c r="H1728" s="6" t="s">
        <v>15001</v>
      </c>
      <c r="I1728" s="4" t="s">
        <v>1014</v>
      </c>
      <c r="J1728" s="4" t="s">
        <v>34</v>
      </c>
      <c r="K1728" s="1">
        <v>45676</v>
      </c>
      <c r="L1728" s="4" t="s">
        <v>26</v>
      </c>
    </row>
    <row r="1729" spans="1:12" x14ac:dyDescent="0.8">
      <c r="A1729" s="4" t="s">
        <v>23213</v>
      </c>
      <c r="B1729" s="4" t="s">
        <v>23214</v>
      </c>
      <c r="C1729" s="4" t="s">
        <v>23820</v>
      </c>
      <c r="D1729" s="4" t="s">
        <v>25136</v>
      </c>
      <c r="E1729" s="6">
        <v>30</v>
      </c>
      <c r="F1729" s="4" t="s">
        <v>29</v>
      </c>
      <c r="G1729" s="4" t="s">
        <v>23215</v>
      </c>
      <c r="H1729" s="6" t="s">
        <v>23216</v>
      </c>
      <c r="I1729" s="4" t="s">
        <v>320</v>
      </c>
      <c r="J1729" s="4" t="s">
        <v>138</v>
      </c>
      <c r="K1729" s="1">
        <v>45677</v>
      </c>
    </row>
    <row r="1730" spans="1:12" x14ac:dyDescent="0.8">
      <c r="A1730" s="4" t="s">
        <v>5239</v>
      </c>
      <c r="B1730" s="4" t="s">
        <v>5240</v>
      </c>
      <c r="C1730" s="4" t="s">
        <v>23801</v>
      </c>
      <c r="D1730" s="4" t="s">
        <v>24812</v>
      </c>
      <c r="E1730" s="6">
        <v>31</v>
      </c>
      <c r="F1730" s="4" t="s">
        <v>14</v>
      </c>
      <c r="G1730" s="4" t="s">
        <v>5241</v>
      </c>
      <c r="H1730" s="6" t="s">
        <v>5242</v>
      </c>
      <c r="I1730" s="4" t="s">
        <v>529</v>
      </c>
      <c r="J1730" s="4" t="s">
        <v>55</v>
      </c>
      <c r="K1730" s="1">
        <v>43891</v>
      </c>
      <c r="L1730" s="4" t="s">
        <v>42</v>
      </c>
    </row>
    <row r="1731" spans="1:12" x14ac:dyDescent="0.8">
      <c r="A1731" s="4" t="s">
        <v>5602</v>
      </c>
      <c r="B1731" s="4" t="s">
        <v>5603</v>
      </c>
      <c r="C1731" s="4" t="s">
        <v>23908</v>
      </c>
      <c r="D1731" s="4" t="s">
        <v>24781</v>
      </c>
      <c r="E1731" s="6">
        <v>31</v>
      </c>
      <c r="F1731" s="4" t="s">
        <v>29</v>
      </c>
      <c r="G1731" s="4" t="s">
        <v>5604</v>
      </c>
      <c r="H1731" s="6" t="s">
        <v>5605</v>
      </c>
      <c r="I1731" s="4" t="s">
        <v>67</v>
      </c>
      <c r="J1731" s="4" t="s">
        <v>62</v>
      </c>
      <c r="K1731" s="1">
        <v>43902</v>
      </c>
      <c r="L1731" s="4" t="s">
        <v>26</v>
      </c>
    </row>
    <row r="1732" spans="1:12" x14ac:dyDescent="0.8">
      <c r="A1732" s="4" t="s">
        <v>14806</v>
      </c>
      <c r="B1732" s="4" t="s">
        <v>14807</v>
      </c>
      <c r="C1732" s="4" t="s">
        <v>24085</v>
      </c>
      <c r="D1732" s="4" t="s">
        <v>24347</v>
      </c>
      <c r="E1732" s="6">
        <v>31</v>
      </c>
      <c r="F1732" s="4" t="s">
        <v>14</v>
      </c>
      <c r="G1732" s="4" t="s">
        <v>14808</v>
      </c>
      <c r="H1732" s="6" t="s">
        <v>14809</v>
      </c>
      <c r="I1732" s="4" t="s">
        <v>932</v>
      </c>
      <c r="J1732" s="4" t="s">
        <v>126</v>
      </c>
      <c r="K1732" s="1">
        <v>43905</v>
      </c>
      <c r="L1732" s="4" t="s">
        <v>26</v>
      </c>
    </row>
    <row r="1733" spans="1:12" x14ac:dyDescent="0.8">
      <c r="A1733" s="4" t="s">
        <v>2168</v>
      </c>
      <c r="B1733" s="4" t="s">
        <v>2169</v>
      </c>
      <c r="C1733" s="4" t="s">
        <v>23840</v>
      </c>
      <c r="D1733" s="4" t="s">
        <v>24481</v>
      </c>
      <c r="E1733" s="6">
        <v>31</v>
      </c>
      <c r="F1733" s="4" t="s">
        <v>14</v>
      </c>
      <c r="G1733" s="4" t="s">
        <v>2170</v>
      </c>
      <c r="H1733" s="6" t="s">
        <v>2171</v>
      </c>
      <c r="I1733" s="4" t="s">
        <v>746</v>
      </c>
      <c r="J1733" s="4" t="s">
        <v>145</v>
      </c>
      <c r="K1733" s="1">
        <v>43919</v>
      </c>
      <c r="L1733" s="4" t="s">
        <v>26</v>
      </c>
    </row>
    <row r="1734" spans="1:12" x14ac:dyDescent="0.8">
      <c r="A1734" s="4" t="s">
        <v>20228</v>
      </c>
      <c r="B1734" s="4" t="s">
        <v>20229</v>
      </c>
      <c r="C1734" s="4" t="s">
        <v>23745</v>
      </c>
      <c r="D1734" s="4" t="s">
        <v>24376</v>
      </c>
      <c r="E1734" s="6">
        <v>31</v>
      </c>
      <c r="F1734" s="4" t="s">
        <v>29</v>
      </c>
      <c r="G1734" s="4" t="s">
        <v>20230</v>
      </c>
      <c r="H1734" s="6" t="s">
        <v>20231</v>
      </c>
      <c r="I1734" s="4" t="s">
        <v>119</v>
      </c>
      <c r="J1734" s="4" t="s">
        <v>55</v>
      </c>
      <c r="K1734" s="1">
        <v>43927</v>
      </c>
      <c r="L1734" s="4" t="s">
        <v>35</v>
      </c>
    </row>
    <row r="1735" spans="1:12" x14ac:dyDescent="0.8">
      <c r="A1735" s="4" t="s">
        <v>10295</v>
      </c>
      <c r="B1735" s="4" t="s">
        <v>10296</v>
      </c>
      <c r="C1735" s="4" t="s">
        <v>24024</v>
      </c>
      <c r="D1735" s="4" t="s">
        <v>24646</v>
      </c>
      <c r="E1735" s="6">
        <v>31</v>
      </c>
      <c r="F1735" s="4" t="s">
        <v>14</v>
      </c>
      <c r="G1735" s="4" t="s">
        <v>10297</v>
      </c>
      <c r="H1735" s="6" t="s">
        <v>10298</v>
      </c>
      <c r="I1735" s="4" t="s">
        <v>186</v>
      </c>
      <c r="J1735" s="4" t="s">
        <v>74</v>
      </c>
      <c r="K1735" s="1">
        <v>43948</v>
      </c>
      <c r="L1735" s="4" t="s">
        <v>26</v>
      </c>
    </row>
    <row r="1736" spans="1:12" x14ac:dyDescent="0.8">
      <c r="A1736" s="4" t="s">
        <v>4994</v>
      </c>
      <c r="B1736" s="4" t="s">
        <v>4995</v>
      </c>
      <c r="C1736" s="4" t="s">
        <v>23825</v>
      </c>
      <c r="D1736" s="4" t="s">
        <v>24175</v>
      </c>
      <c r="E1736" s="6">
        <v>31</v>
      </c>
      <c r="F1736" s="4" t="s">
        <v>14</v>
      </c>
      <c r="G1736" s="4" t="s">
        <v>4996</v>
      </c>
      <c r="H1736" s="6" t="s">
        <v>4997</v>
      </c>
      <c r="J1736" s="4" t="s">
        <v>180</v>
      </c>
      <c r="K1736" s="1">
        <v>43952</v>
      </c>
      <c r="L1736" s="4" t="s">
        <v>35</v>
      </c>
    </row>
    <row r="1737" spans="1:12" x14ac:dyDescent="0.8">
      <c r="A1737" s="4" t="s">
        <v>19983</v>
      </c>
      <c r="B1737" s="4" t="s">
        <v>19984</v>
      </c>
      <c r="C1737" s="4" t="s">
        <v>23840</v>
      </c>
      <c r="D1737" s="4" t="s">
        <v>25044</v>
      </c>
      <c r="E1737" s="6">
        <v>31</v>
      </c>
      <c r="F1737" s="4" t="s">
        <v>14</v>
      </c>
      <c r="G1737" s="4" t="s">
        <v>19985</v>
      </c>
      <c r="H1737" s="6" t="s">
        <v>19986</v>
      </c>
      <c r="I1737" s="4" t="s">
        <v>18</v>
      </c>
      <c r="J1737" s="4" t="s">
        <v>19</v>
      </c>
      <c r="K1737" s="1">
        <v>43955</v>
      </c>
      <c r="L1737" s="4" t="s">
        <v>26</v>
      </c>
    </row>
    <row r="1738" spans="1:12" x14ac:dyDescent="0.8">
      <c r="A1738" s="4" t="s">
        <v>23510</v>
      </c>
      <c r="B1738" s="4" t="s">
        <v>23511</v>
      </c>
      <c r="C1738" s="4" t="s">
        <v>23751</v>
      </c>
      <c r="D1738" s="4" t="s">
        <v>24876</v>
      </c>
      <c r="E1738" s="6">
        <v>31</v>
      </c>
      <c r="F1738" s="4" t="s">
        <v>29</v>
      </c>
      <c r="G1738" s="4" t="s">
        <v>23512</v>
      </c>
      <c r="H1738" s="6" t="s">
        <v>23513</v>
      </c>
      <c r="I1738" s="4" t="s">
        <v>450</v>
      </c>
      <c r="J1738" s="4" t="s">
        <v>138</v>
      </c>
      <c r="K1738" s="1">
        <v>43984</v>
      </c>
      <c r="L1738" s="4" t="s">
        <v>35</v>
      </c>
    </row>
    <row r="1739" spans="1:12" x14ac:dyDescent="0.8">
      <c r="A1739" s="4" t="s">
        <v>16063</v>
      </c>
      <c r="B1739" s="4" t="s">
        <v>16064</v>
      </c>
      <c r="C1739" s="4" t="s">
        <v>23760</v>
      </c>
      <c r="D1739" s="4" t="s">
        <v>24443</v>
      </c>
      <c r="E1739" s="6">
        <v>31</v>
      </c>
      <c r="F1739" s="4" t="s">
        <v>14</v>
      </c>
      <c r="G1739" s="4" t="s">
        <v>16065</v>
      </c>
      <c r="H1739" s="6" t="s">
        <v>16066</v>
      </c>
      <c r="I1739" s="4" t="s">
        <v>54</v>
      </c>
      <c r="J1739" s="4" t="s">
        <v>55</v>
      </c>
      <c r="K1739" s="1">
        <v>44052</v>
      </c>
      <c r="L1739" s="4" t="s">
        <v>26</v>
      </c>
    </row>
    <row r="1740" spans="1:12" x14ac:dyDescent="0.8">
      <c r="A1740" s="4" t="s">
        <v>9574</v>
      </c>
      <c r="B1740" s="4" t="s">
        <v>9575</v>
      </c>
      <c r="C1740" s="4" t="s">
        <v>24222</v>
      </c>
      <c r="D1740" s="4" t="s">
        <v>24542</v>
      </c>
      <c r="E1740" s="6">
        <v>31</v>
      </c>
      <c r="F1740" s="4" t="s">
        <v>29</v>
      </c>
      <c r="G1740" s="4" t="s">
        <v>9576</v>
      </c>
      <c r="H1740" s="6" t="s">
        <v>9577</v>
      </c>
      <c r="I1740" s="4" t="s">
        <v>54</v>
      </c>
      <c r="J1740" s="4" t="s">
        <v>55</v>
      </c>
      <c r="K1740" s="1">
        <v>44068</v>
      </c>
      <c r="L1740" s="4" t="s">
        <v>42</v>
      </c>
    </row>
    <row r="1741" spans="1:12" x14ac:dyDescent="0.8">
      <c r="A1741" s="4" t="s">
        <v>13222</v>
      </c>
      <c r="B1741" s="4" t="s">
        <v>13223</v>
      </c>
      <c r="C1741" s="4" t="s">
        <v>23965</v>
      </c>
      <c r="D1741" s="4" t="s">
        <v>24423</v>
      </c>
      <c r="E1741" s="6">
        <v>31</v>
      </c>
      <c r="F1741" s="4" t="s">
        <v>29</v>
      </c>
      <c r="G1741" s="4" t="s">
        <v>13224</v>
      </c>
      <c r="H1741" s="6" t="s">
        <v>13225</v>
      </c>
      <c r="I1741" s="4" t="s">
        <v>450</v>
      </c>
      <c r="J1741" s="4" t="s">
        <v>138</v>
      </c>
      <c r="K1741" s="1">
        <v>44119</v>
      </c>
      <c r="L1741" s="4" t="s">
        <v>26</v>
      </c>
    </row>
    <row r="1742" spans="1:12" x14ac:dyDescent="0.8">
      <c r="A1742" s="4" t="s">
        <v>10062</v>
      </c>
      <c r="B1742" s="4" t="s">
        <v>10063</v>
      </c>
      <c r="C1742" s="4" t="s">
        <v>23790</v>
      </c>
      <c r="D1742" s="4" t="s">
        <v>24973</v>
      </c>
      <c r="E1742" s="6">
        <v>31</v>
      </c>
      <c r="F1742" s="4" t="s">
        <v>14</v>
      </c>
      <c r="G1742" s="4" t="s">
        <v>10064</v>
      </c>
      <c r="H1742" s="6" t="s">
        <v>10065</v>
      </c>
      <c r="I1742" s="4" t="s">
        <v>510</v>
      </c>
      <c r="J1742" s="4" t="s">
        <v>126</v>
      </c>
      <c r="K1742" s="1">
        <v>44122</v>
      </c>
      <c r="L1742" s="4" t="s">
        <v>26</v>
      </c>
    </row>
    <row r="1743" spans="1:12" x14ac:dyDescent="0.8">
      <c r="A1743" s="4" t="s">
        <v>1615</v>
      </c>
      <c r="B1743" s="4" t="s">
        <v>1616</v>
      </c>
      <c r="C1743" s="4" t="s">
        <v>23890</v>
      </c>
      <c r="D1743" s="4" t="s">
        <v>24533</v>
      </c>
      <c r="E1743" s="6">
        <v>31</v>
      </c>
      <c r="F1743" s="4" t="s">
        <v>14</v>
      </c>
      <c r="G1743" s="4" t="s">
        <v>1617</v>
      </c>
      <c r="H1743" s="6" t="s">
        <v>1618</v>
      </c>
      <c r="I1743" s="4" t="s">
        <v>730</v>
      </c>
      <c r="J1743" s="4" t="s">
        <v>62</v>
      </c>
      <c r="K1743" s="1">
        <v>44126</v>
      </c>
      <c r="L1743" s="4" t="s">
        <v>42</v>
      </c>
    </row>
    <row r="1744" spans="1:12" x14ac:dyDescent="0.8">
      <c r="A1744" s="4" t="s">
        <v>17559</v>
      </c>
      <c r="B1744" s="4" t="s">
        <v>17560</v>
      </c>
      <c r="C1744" s="4" t="s">
        <v>24107</v>
      </c>
      <c r="D1744" s="4" t="s">
        <v>23921</v>
      </c>
      <c r="E1744" s="6">
        <v>31</v>
      </c>
      <c r="F1744" s="4" t="s">
        <v>14</v>
      </c>
      <c r="G1744" s="4" t="s">
        <v>17561</v>
      </c>
      <c r="H1744" s="6" t="s">
        <v>17562</v>
      </c>
      <c r="I1744" s="4" t="s">
        <v>41</v>
      </c>
      <c r="J1744" s="4" t="s">
        <v>19</v>
      </c>
      <c r="K1744" s="1">
        <v>44141</v>
      </c>
      <c r="L1744" s="4" t="s">
        <v>42</v>
      </c>
    </row>
    <row r="1745" spans="1:12" x14ac:dyDescent="0.8">
      <c r="A1745" s="4" t="s">
        <v>18977</v>
      </c>
      <c r="B1745" s="4" t="s">
        <v>18978</v>
      </c>
      <c r="C1745" s="4" t="s">
        <v>23990</v>
      </c>
      <c r="D1745" s="4" t="s">
        <v>24732</v>
      </c>
      <c r="E1745" s="6">
        <v>31</v>
      </c>
      <c r="F1745" s="4" t="s">
        <v>14</v>
      </c>
      <c r="G1745" s="4" t="s">
        <v>18979</v>
      </c>
      <c r="H1745" s="6" t="s">
        <v>18980</v>
      </c>
      <c r="I1745" s="4" t="s">
        <v>529</v>
      </c>
      <c r="J1745" s="4" t="s">
        <v>55</v>
      </c>
      <c r="K1745" s="1">
        <v>44147</v>
      </c>
      <c r="L1745" s="4" t="s">
        <v>26</v>
      </c>
    </row>
    <row r="1746" spans="1:12" x14ac:dyDescent="0.8">
      <c r="A1746" s="4" t="s">
        <v>12266</v>
      </c>
      <c r="B1746" s="4" t="s">
        <v>12267</v>
      </c>
      <c r="C1746" s="4" t="s">
        <v>23814</v>
      </c>
      <c r="D1746" s="4" t="s">
        <v>24404</v>
      </c>
      <c r="E1746" s="6">
        <v>31</v>
      </c>
      <c r="F1746" s="4" t="s">
        <v>29</v>
      </c>
      <c r="G1746" s="4" t="s">
        <v>12268</v>
      </c>
      <c r="H1746" s="6" t="s">
        <v>12269</v>
      </c>
      <c r="I1746" s="4" t="s">
        <v>125</v>
      </c>
      <c r="J1746" s="4" t="s">
        <v>126</v>
      </c>
      <c r="K1746" s="1">
        <v>44167</v>
      </c>
      <c r="L1746" s="4" t="s">
        <v>35</v>
      </c>
    </row>
    <row r="1747" spans="1:12" x14ac:dyDescent="0.8">
      <c r="A1747" s="4" t="s">
        <v>11903</v>
      </c>
      <c r="B1747" s="4" t="s">
        <v>11904</v>
      </c>
      <c r="C1747" s="4" t="s">
        <v>24167</v>
      </c>
      <c r="D1747" s="4" t="s">
        <v>24917</v>
      </c>
      <c r="E1747" s="6">
        <v>31</v>
      </c>
      <c r="F1747" s="4" t="s">
        <v>29</v>
      </c>
      <c r="G1747" s="4" t="s">
        <v>11905</v>
      </c>
      <c r="H1747" s="6" t="s">
        <v>11906</v>
      </c>
      <c r="I1747" s="4" t="s">
        <v>270</v>
      </c>
      <c r="J1747" s="4" t="s">
        <v>19</v>
      </c>
      <c r="K1747" s="1">
        <v>44174</v>
      </c>
      <c r="L1747" s="4" t="s">
        <v>26</v>
      </c>
    </row>
    <row r="1748" spans="1:12" x14ac:dyDescent="0.8">
      <c r="A1748" s="4" t="s">
        <v>6352</v>
      </c>
      <c r="B1748" s="4" t="s">
        <v>6353</v>
      </c>
      <c r="C1748" s="4" t="s">
        <v>23792</v>
      </c>
      <c r="D1748" s="4" t="s">
        <v>24480</v>
      </c>
      <c r="E1748" s="6">
        <v>31</v>
      </c>
      <c r="F1748" s="4" t="s">
        <v>14</v>
      </c>
      <c r="G1748" s="4" t="s">
        <v>6354</v>
      </c>
      <c r="H1748" s="6">
        <v>5875857109</v>
      </c>
      <c r="I1748" s="4" t="s">
        <v>952</v>
      </c>
      <c r="J1748" s="4" t="s">
        <v>126</v>
      </c>
      <c r="K1748" s="1">
        <v>44183</v>
      </c>
      <c r="L1748" s="4" t="s">
        <v>35</v>
      </c>
    </row>
    <row r="1749" spans="1:12" x14ac:dyDescent="0.8">
      <c r="A1749" s="4" t="s">
        <v>953</v>
      </c>
      <c r="B1749" s="4" t="s">
        <v>954</v>
      </c>
      <c r="C1749" s="4" t="s">
        <v>23865</v>
      </c>
      <c r="D1749" s="4" t="s">
        <v>24454</v>
      </c>
      <c r="E1749" s="6">
        <v>31</v>
      </c>
      <c r="F1749" s="4" t="s">
        <v>29</v>
      </c>
      <c r="G1749" s="4" t="s">
        <v>955</v>
      </c>
      <c r="H1749" s="6" t="s">
        <v>956</v>
      </c>
      <c r="I1749" s="4" t="s">
        <v>54</v>
      </c>
      <c r="J1749" s="4" t="s">
        <v>55</v>
      </c>
      <c r="K1749" s="1">
        <v>44191</v>
      </c>
      <c r="L1749" s="4" t="s">
        <v>26</v>
      </c>
    </row>
    <row r="1750" spans="1:12" x14ac:dyDescent="0.8">
      <c r="A1750" s="4" t="s">
        <v>8884</v>
      </c>
      <c r="B1750" s="4" t="s">
        <v>8885</v>
      </c>
      <c r="C1750" s="4" t="s">
        <v>24210</v>
      </c>
      <c r="D1750" s="4" t="s">
        <v>24496</v>
      </c>
      <c r="E1750" s="6">
        <v>31</v>
      </c>
      <c r="F1750" s="4" t="s">
        <v>14</v>
      </c>
      <c r="G1750" s="4" t="s">
        <v>8886</v>
      </c>
      <c r="H1750" s="6" t="s">
        <v>8887</v>
      </c>
      <c r="I1750" s="4" t="s">
        <v>199</v>
      </c>
      <c r="J1750" s="4" t="s">
        <v>74</v>
      </c>
      <c r="K1750" s="1">
        <v>44213</v>
      </c>
      <c r="L1750" s="4" t="s">
        <v>35</v>
      </c>
    </row>
    <row r="1751" spans="1:12" x14ac:dyDescent="0.8">
      <c r="A1751" s="4" t="s">
        <v>13509</v>
      </c>
      <c r="B1751" s="4" t="s">
        <v>13510</v>
      </c>
      <c r="C1751" s="4" t="s">
        <v>23840</v>
      </c>
      <c r="D1751" s="4" t="s">
        <v>24980</v>
      </c>
      <c r="E1751" s="6">
        <v>31</v>
      </c>
      <c r="F1751" s="4" t="s">
        <v>14</v>
      </c>
      <c r="G1751" s="4" t="s">
        <v>13511</v>
      </c>
      <c r="H1751" s="6" t="s">
        <v>13512</v>
      </c>
      <c r="I1751" s="4" t="s">
        <v>18</v>
      </c>
      <c r="J1751" s="4" t="s">
        <v>19</v>
      </c>
      <c r="K1751" s="1">
        <v>44240</v>
      </c>
      <c r="L1751" s="4" t="s">
        <v>26</v>
      </c>
    </row>
    <row r="1752" spans="1:12" x14ac:dyDescent="0.8">
      <c r="A1752" s="4" t="s">
        <v>16605</v>
      </c>
      <c r="B1752" s="4" t="s">
        <v>16606</v>
      </c>
      <c r="C1752" s="4" t="s">
        <v>23838</v>
      </c>
      <c r="D1752" s="4" t="s">
        <v>23749</v>
      </c>
      <c r="E1752" s="6">
        <v>31</v>
      </c>
      <c r="F1752" s="4" t="s">
        <v>14</v>
      </c>
      <c r="G1752" s="4" t="s">
        <v>16607</v>
      </c>
      <c r="H1752" s="6" t="s">
        <v>16608</v>
      </c>
      <c r="I1752" s="4" t="s">
        <v>61</v>
      </c>
      <c r="J1752" s="4" t="s">
        <v>62</v>
      </c>
      <c r="K1752" s="1">
        <v>44240</v>
      </c>
      <c r="L1752" s="4" t="s">
        <v>42</v>
      </c>
    </row>
    <row r="1753" spans="1:12" x14ac:dyDescent="0.8">
      <c r="A1753" s="4" t="s">
        <v>20589</v>
      </c>
      <c r="B1753" s="4" t="s">
        <v>20590</v>
      </c>
      <c r="C1753" s="4" t="s">
        <v>23922</v>
      </c>
      <c r="D1753" s="4" t="s">
        <v>25094</v>
      </c>
      <c r="E1753" s="6">
        <v>31</v>
      </c>
      <c r="F1753" s="4" t="s">
        <v>14</v>
      </c>
      <c r="G1753" s="4" t="s">
        <v>20591</v>
      </c>
      <c r="H1753" s="6" t="s">
        <v>20592</v>
      </c>
      <c r="I1753" s="4" t="s">
        <v>350</v>
      </c>
      <c r="J1753" s="4" t="s">
        <v>34</v>
      </c>
      <c r="K1753" s="1">
        <v>44257</v>
      </c>
      <c r="L1753" s="4" t="s">
        <v>42</v>
      </c>
    </row>
    <row r="1754" spans="1:12" x14ac:dyDescent="0.8">
      <c r="A1754" s="4" t="s">
        <v>9909</v>
      </c>
      <c r="E1754" s="6">
        <v>31</v>
      </c>
      <c r="F1754" s="4" t="s">
        <v>14</v>
      </c>
      <c r="G1754" s="4" t="s">
        <v>9910</v>
      </c>
      <c r="H1754" s="6" t="s">
        <v>9911</v>
      </c>
      <c r="I1754" s="4" t="s">
        <v>91</v>
      </c>
      <c r="J1754" s="4" t="s">
        <v>92</v>
      </c>
      <c r="K1754" s="1">
        <v>44267</v>
      </c>
      <c r="L1754" s="4" t="s">
        <v>42</v>
      </c>
    </row>
    <row r="1755" spans="1:12" x14ac:dyDescent="0.8">
      <c r="A1755" s="4" t="s">
        <v>4939</v>
      </c>
      <c r="B1755" s="4" t="s">
        <v>4940</v>
      </c>
      <c r="C1755" s="4" t="s">
        <v>23775</v>
      </c>
      <c r="D1755" s="4" t="s">
        <v>24794</v>
      </c>
      <c r="E1755" s="6">
        <v>31</v>
      </c>
      <c r="F1755" s="4" t="s">
        <v>29</v>
      </c>
      <c r="G1755" s="4" t="s">
        <v>4941</v>
      </c>
      <c r="H1755" s="6" t="s">
        <v>4942</v>
      </c>
      <c r="I1755" s="4" t="s">
        <v>781</v>
      </c>
      <c r="J1755" s="4" t="s">
        <v>145</v>
      </c>
      <c r="K1755" s="1">
        <v>44269</v>
      </c>
      <c r="L1755" s="4" t="s">
        <v>35</v>
      </c>
    </row>
    <row r="1756" spans="1:12" x14ac:dyDescent="0.8">
      <c r="A1756" s="4" t="s">
        <v>14535</v>
      </c>
      <c r="B1756" s="4" t="s">
        <v>14536</v>
      </c>
      <c r="C1756" s="4" t="s">
        <v>23816</v>
      </c>
      <c r="D1756" s="4" t="s">
        <v>24369</v>
      </c>
      <c r="E1756" s="6">
        <v>31</v>
      </c>
      <c r="F1756" s="4" t="s">
        <v>29</v>
      </c>
      <c r="G1756" s="4" t="s">
        <v>14537</v>
      </c>
      <c r="H1756" s="6" t="s">
        <v>14538</v>
      </c>
      <c r="I1756" s="4" t="s">
        <v>137</v>
      </c>
      <c r="J1756" s="4" t="s">
        <v>138</v>
      </c>
      <c r="K1756" s="1">
        <v>44290</v>
      </c>
      <c r="L1756" s="4" t="s">
        <v>35</v>
      </c>
    </row>
    <row r="1757" spans="1:12" x14ac:dyDescent="0.8">
      <c r="A1757" s="4" t="s">
        <v>6877</v>
      </c>
      <c r="B1757" s="4" t="s">
        <v>6878</v>
      </c>
      <c r="C1757" s="4" t="s">
        <v>23967</v>
      </c>
      <c r="D1757" s="4" t="s">
        <v>24432</v>
      </c>
      <c r="E1757" s="6">
        <v>31</v>
      </c>
      <c r="F1757" s="4" t="s">
        <v>29</v>
      </c>
      <c r="G1757" s="4" t="s">
        <v>6879</v>
      </c>
      <c r="H1757" s="6" t="s">
        <v>6880</v>
      </c>
      <c r="I1757" s="4" t="s">
        <v>832</v>
      </c>
      <c r="J1757" s="4" t="s">
        <v>62</v>
      </c>
      <c r="K1757" s="1">
        <v>44295</v>
      </c>
      <c r="L1757" s="4" t="s">
        <v>26</v>
      </c>
    </row>
    <row r="1758" spans="1:12" x14ac:dyDescent="0.8">
      <c r="A1758" s="4" t="s">
        <v>20238</v>
      </c>
      <c r="B1758" s="4" t="s">
        <v>20239</v>
      </c>
      <c r="C1758" s="4" t="s">
        <v>23751</v>
      </c>
      <c r="D1758" s="4" t="s">
        <v>24741</v>
      </c>
      <c r="E1758" s="6">
        <v>31</v>
      </c>
      <c r="F1758" s="4" t="s">
        <v>29</v>
      </c>
      <c r="G1758" s="4" t="s">
        <v>20240</v>
      </c>
      <c r="H1758" s="6" t="s">
        <v>20241</v>
      </c>
      <c r="I1758" s="4" t="s">
        <v>912</v>
      </c>
      <c r="J1758" s="4" t="s">
        <v>99</v>
      </c>
      <c r="K1758" s="1">
        <v>44310</v>
      </c>
      <c r="L1758" s="4" t="s">
        <v>35</v>
      </c>
    </row>
    <row r="1759" spans="1:12" x14ac:dyDescent="0.8">
      <c r="A1759" s="4" t="s">
        <v>19114</v>
      </c>
      <c r="B1759" s="4" t="s">
        <v>19115</v>
      </c>
      <c r="C1759" s="4" t="s">
        <v>24154</v>
      </c>
      <c r="D1759" s="4" t="s">
        <v>24717</v>
      </c>
      <c r="E1759" s="6">
        <v>31</v>
      </c>
      <c r="F1759" s="4" t="s">
        <v>108</v>
      </c>
      <c r="G1759" s="4" t="s">
        <v>19116</v>
      </c>
      <c r="H1759" s="6" t="s">
        <v>19117</v>
      </c>
      <c r="I1759" s="4" t="s">
        <v>832</v>
      </c>
      <c r="J1759" s="4" t="s">
        <v>62</v>
      </c>
      <c r="K1759" s="1">
        <v>44323</v>
      </c>
      <c r="L1759" s="4" t="s">
        <v>42</v>
      </c>
    </row>
    <row r="1760" spans="1:12" x14ac:dyDescent="0.8">
      <c r="A1760" s="4" t="s">
        <v>21497</v>
      </c>
      <c r="B1760" s="4" t="s">
        <v>21498</v>
      </c>
      <c r="C1760" s="4" t="s">
        <v>24281</v>
      </c>
      <c r="D1760" s="4" t="s">
        <v>25172</v>
      </c>
      <c r="E1760" s="6">
        <v>31</v>
      </c>
      <c r="F1760" s="4" t="s">
        <v>14</v>
      </c>
      <c r="G1760" s="4" t="s">
        <v>21499</v>
      </c>
      <c r="H1760" s="6" t="s">
        <v>21500</v>
      </c>
      <c r="I1760" s="4" t="s">
        <v>80</v>
      </c>
      <c r="J1760" s="4" t="s">
        <v>74</v>
      </c>
      <c r="K1760" s="1">
        <v>44326</v>
      </c>
      <c r="L1760" s="4" t="s">
        <v>26</v>
      </c>
    </row>
    <row r="1761" spans="1:12" x14ac:dyDescent="0.8">
      <c r="A1761" s="4" t="s">
        <v>2349</v>
      </c>
      <c r="B1761" s="4" t="s">
        <v>2350</v>
      </c>
      <c r="C1761" s="4" t="s">
        <v>23983</v>
      </c>
      <c r="D1761" s="4" t="s">
        <v>24495</v>
      </c>
      <c r="E1761" s="6">
        <v>31</v>
      </c>
      <c r="F1761" s="4" t="s">
        <v>14</v>
      </c>
      <c r="G1761" s="4" t="s">
        <v>2351</v>
      </c>
      <c r="I1761" s="4" t="s">
        <v>105</v>
      </c>
      <c r="J1761" s="4" t="s">
        <v>48</v>
      </c>
      <c r="K1761" s="1">
        <v>44352</v>
      </c>
      <c r="L1761" s="4" t="s">
        <v>35</v>
      </c>
    </row>
    <row r="1762" spans="1:12" x14ac:dyDescent="0.8">
      <c r="A1762" s="4" t="s">
        <v>20670</v>
      </c>
      <c r="B1762" s="4" t="s">
        <v>20671</v>
      </c>
      <c r="C1762" s="4" t="s">
        <v>23806</v>
      </c>
      <c r="D1762" s="4" t="s">
        <v>24764</v>
      </c>
      <c r="E1762" s="6">
        <v>31</v>
      </c>
      <c r="F1762" s="4" t="s">
        <v>14</v>
      </c>
      <c r="G1762" s="4" t="s">
        <v>10278</v>
      </c>
      <c r="H1762" s="6" t="s">
        <v>20672</v>
      </c>
      <c r="I1762" s="4" t="s">
        <v>73</v>
      </c>
      <c r="J1762" s="4" t="s">
        <v>74</v>
      </c>
      <c r="K1762" s="1">
        <v>44364</v>
      </c>
      <c r="L1762" s="4" t="s">
        <v>35</v>
      </c>
    </row>
    <row r="1763" spans="1:12" x14ac:dyDescent="0.8">
      <c r="A1763" s="4" t="s">
        <v>5679</v>
      </c>
      <c r="B1763" s="4" t="s">
        <v>5680</v>
      </c>
      <c r="C1763" s="4" t="s">
        <v>23850</v>
      </c>
      <c r="D1763" s="4" t="s">
        <v>24623</v>
      </c>
      <c r="E1763" s="6">
        <v>31</v>
      </c>
      <c r="F1763" s="4" t="s">
        <v>29</v>
      </c>
      <c r="G1763" s="4" t="s">
        <v>5681</v>
      </c>
      <c r="H1763" s="6" t="s">
        <v>5682</v>
      </c>
      <c r="I1763" s="4" t="s">
        <v>681</v>
      </c>
      <c r="J1763" s="4" t="s">
        <v>99</v>
      </c>
      <c r="K1763" s="1">
        <v>44367</v>
      </c>
      <c r="L1763" s="4" t="s">
        <v>42</v>
      </c>
    </row>
    <row r="1764" spans="1:12" x14ac:dyDescent="0.8">
      <c r="A1764" s="4" t="s">
        <v>10539</v>
      </c>
      <c r="B1764" s="4" t="s">
        <v>10540</v>
      </c>
      <c r="C1764" s="4" t="s">
        <v>23757</v>
      </c>
      <c r="D1764" s="4" t="s">
        <v>24658</v>
      </c>
      <c r="E1764" s="6">
        <v>31</v>
      </c>
      <c r="F1764" s="4" t="s">
        <v>14</v>
      </c>
      <c r="G1764" s="4" t="s">
        <v>10541</v>
      </c>
      <c r="H1764" s="6" t="s">
        <v>10542</v>
      </c>
      <c r="I1764" s="4" t="s">
        <v>529</v>
      </c>
      <c r="J1764" s="4" t="s">
        <v>55</v>
      </c>
      <c r="K1764" s="1">
        <v>44370</v>
      </c>
      <c r="L1764" s="4" t="s">
        <v>42</v>
      </c>
    </row>
    <row r="1765" spans="1:12" x14ac:dyDescent="0.8">
      <c r="A1765" s="4" t="s">
        <v>14811</v>
      </c>
      <c r="B1765" s="4" t="s">
        <v>14812</v>
      </c>
      <c r="C1765" s="4" t="s">
        <v>24048</v>
      </c>
      <c r="D1765" s="4" t="s">
        <v>25078</v>
      </c>
      <c r="E1765" s="6">
        <v>31</v>
      </c>
      <c r="F1765" s="4" t="s">
        <v>14</v>
      </c>
      <c r="G1765" s="4" t="s">
        <v>14813</v>
      </c>
      <c r="H1765" s="6" t="s">
        <v>14814</v>
      </c>
      <c r="I1765" s="4" t="s">
        <v>33</v>
      </c>
      <c r="J1765" s="4" t="s">
        <v>34</v>
      </c>
      <c r="K1765" s="1">
        <v>44375</v>
      </c>
      <c r="L1765" s="4" t="s">
        <v>42</v>
      </c>
    </row>
    <row r="1766" spans="1:12" x14ac:dyDescent="0.8">
      <c r="A1766" s="4" t="s">
        <v>4043</v>
      </c>
      <c r="B1766" s="4" t="s">
        <v>4044</v>
      </c>
      <c r="C1766" s="4" t="s">
        <v>23897</v>
      </c>
      <c r="D1766" s="4" t="s">
        <v>24740</v>
      </c>
      <c r="E1766" s="6">
        <v>31</v>
      </c>
      <c r="F1766" s="4" t="s">
        <v>14</v>
      </c>
      <c r="G1766" s="4" t="s">
        <v>4045</v>
      </c>
      <c r="H1766" s="6" t="s">
        <v>4046</v>
      </c>
      <c r="I1766" s="4" t="s">
        <v>161</v>
      </c>
      <c r="J1766" s="4" t="s">
        <v>113</v>
      </c>
      <c r="K1766" s="1">
        <v>44395</v>
      </c>
      <c r="L1766" s="4" t="s">
        <v>35</v>
      </c>
    </row>
    <row r="1767" spans="1:12" x14ac:dyDescent="0.8">
      <c r="A1767" s="4" t="s">
        <v>276</v>
      </c>
      <c r="B1767" s="4" t="s">
        <v>277</v>
      </c>
      <c r="C1767" s="4" t="s">
        <v>23749</v>
      </c>
      <c r="D1767" s="4" t="s">
        <v>24365</v>
      </c>
      <c r="E1767" s="6">
        <v>31</v>
      </c>
      <c r="F1767" s="4" t="s">
        <v>14</v>
      </c>
      <c r="G1767" s="4" t="s">
        <v>278</v>
      </c>
      <c r="H1767" s="6">
        <f>1-685-716-5604</f>
        <v>-7004</v>
      </c>
      <c r="I1767" s="4" t="s">
        <v>244</v>
      </c>
      <c r="J1767" s="4" t="s">
        <v>221</v>
      </c>
      <c r="K1767" s="1">
        <v>44403</v>
      </c>
      <c r="L1767" s="4" t="s">
        <v>35</v>
      </c>
    </row>
    <row r="1768" spans="1:12" x14ac:dyDescent="0.8">
      <c r="A1768" s="4" t="s">
        <v>22822</v>
      </c>
      <c r="B1768" s="4" t="s">
        <v>22823</v>
      </c>
      <c r="C1768" s="4" t="s">
        <v>23817</v>
      </c>
      <c r="D1768" s="4" t="s">
        <v>24596</v>
      </c>
      <c r="E1768" s="6">
        <v>31</v>
      </c>
      <c r="F1768" s="4" t="s">
        <v>14</v>
      </c>
      <c r="G1768" s="4" t="s">
        <v>22824</v>
      </c>
      <c r="H1768" s="6" t="s">
        <v>22825</v>
      </c>
      <c r="I1768" s="4" t="s">
        <v>238</v>
      </c>
      <c r="J1768" s="4" t="s">
        <v>48</v>
      </c>
      <c r="K1768" s="1">
        <v>44413</v>
      </c>
      <c r="L1768" s="4" t="s">
        <v>42</v>
      </c>
    </row>
    <row r="1769" spans="1:12" x14ac:dyDescent="0.8">
      <c r="A1769" s="4" t="s">
        <v>3410</v>
      </c>
      <c r="B1769" s="4" t="s">
        <v>3411</v>
      </c>
      <c r="C1769" s="4" t="s">
        <v>23796</v>
      </c>
      <c r="D1769" s="4" t="s">
        <v>24143</v>
      </c>
      <c r="E1769" s="6">
        <v>31</v>
      </c>
      <c r="F1769" s="4" t="s">
        <v>14</v>
      </c>
      <c r="G1769" s="4" t="s">
        <v>3412</v>
      </c>
      <c r="H1769" s="6" t="s">
        <v>3413</v>
      </c>
      <c r="I1769" s="4" t="s">
        <v>18</v>
      </c>
      <c r="J1769" s="4" t="s">
        <v>19</v>
      </c>
      <c r="K1769" s="1">
        <v>44436</v>
      </c>
      <c r="L1769" s="4" t="s">
        <v>35</v>
      </c>
    </row>
    <row r="1770" spans="1:12" x14ac:dyDescent="0.8">
      <c r="A1770" s="4" t="s">
        <v>530</v>
      </c>
      <c r="B1770" s="4" t="s">
        <v>531</v>
      </c>
      <c r="C1770" s="4" t="s">
        <v>23783</v>
      </c>
      <c r="D1770" s="4" t="s">
        <v>24363</v>
      </c>
      <c r="E1770" s="6">
        <v>31</v>
      </c>
      <c r="F1770" s="4" t="s">
        <v>29</v>
      </c>
      <c r="G1770" s="4" t="s">
        <v>532</v>
      </c>
      <c r="H1770" s="6" t="s">
        <v>533</v>
      </c>
      <c r="I1770" s="4" t="s">
        <v>270</v>
      </c>
      <c r="J1770" s="4" t="s">
        <v>19</v>
      </c>
      <c r="K1770" s="1">
        <v>44473</v>
      </c>
      <c r="L1770" s="4" t="s">
        <v>35</v>
      </c>
    </row>
    <row r="1771" spans="1:12" x14ac:dyDescent="0.8">
      <c r="A1771" s="4" t="s">
        <v>17192</v>
      </c>
      <c r="B1771" s="4" t="s">
        <v>17193</v>
      </c>
      <c r="C1771" s="4" t="s">
        <v>24121</v>
      </c>
      <c r="D1771" s="4" t="s">
        <v>24979</v>
      </c>
      <c r="E1771" s="6">
        <v>31</v>
      </c>
      <c r="F1771" s="4" t="s">
        <v>382</v>
      </c>
      <c r="G1771" s="4" t="s">
        <v>17194</v>
      </c>
      <c r="H1771" s="6" t="s">
        <v>17195</v>
      </c>
      <c r="I1771" s="4" t="s">
        <v>54</v>
      </c>
      <c r="J1771" s="4" t="s">
        <v>55</v>
      </c>
      <c r="K1771" s="1">
        <v>44473</v>
      </c>
      <c r="L1771" s="4" t="s">
        <v>35</v>
      </c>
    </row>
    <row r="1772" spans="1:12" x14ac:dyDescent="0.8">
      <c r="A1772" s="4" t="s">
        <v>12031</v>
      </c>
      <c r="B1772" s="4" t="s">
        <v>12032</v>
      </c>
      <c r="C1772" s="4" t="s">
        <v>23841</v>
      </c>
      <c r="D1772" s="4" t="s">
        <v>24557</v>
      </c>
      <c r="E1772" s="6">
        <v>31</v>
      </c>
      <c r="F1772" s="4" t="s">
        <v>14</v>
      </c>
      <c r="G1772" s="4" t="s">
        <v>1832</v>
      </c>
      <c r="I1772" s="4" t="s">
        <v>98</v>
      </c>
      <c r="J1772" s="4" t="s">
        <v>99</v>
      </c>
      <c r="K1772" s="1">
        <v>44482</v>
      </c>
      <c r="L1772" s="4" t="s">
        <v>35</v>
      </c>
    </row>
    <row r="1773" spans="1:12" x14ac:dyDescent="0.8">
      <c r="A1773" s="4" t="s">
        <v>8247</v>
      </c>
      <c r="B1773" s="4" t="s">
        <v>8248</v>
      </c>
      <c r="C1773" s="4" t="s">
        <v>390</v>
      </c>
      <c r="D1773" s="4" t="s">
        <v>24819</v>
      </c>
      <c r="E1773" s="6">
        <v>31</v>
      </c>
      <c r="F1773" s="4" t="s">
        <v>382</v>
      </c>
      <c r="G1773" s="4" t="s">
        <v>8249</v>
      </c>
      <c r="H1773" s="6" t="s">
        <v>8250</v>
      </c>
      <c r="I1773" s="4" t="s">
        <v>41</v>
      </c>
      <c r="J1773" s="4" t="s">
        <v>19</v>
      </c>
      <c r="K1773" s="1">
        <v>44491</v>
      </c>
      <c r="L1773" s="4" t="s">
        <v>42</v>
      </c>
    </row>
    <row r="1774" spans="1:12" x14ac:dyDescent="0.8">
      <c r="A1774" s="4" t="s">
        <v>18239</v>
      </c>
      <c r="B1774" s="4" t="s">
        <v>18240</v>
      </c>
      <c r="C1774" s="4" t="s">
        <v>24048</v>
      </c>
      <c r="D1774" s="4" t="s">
        <v>24380</v>
      </c>
      <c r="E1774" s="6">
        <v>31</v>
      </c>
      <c r="F1774" s="4" t="s">
        <v>14</v>
      </c>
      <c r="G1774" s="4" t="s">
        <v>18241</v>
      </c>
      <c r="H1774" s="6" t="s">
        <v>18242</v>
      </c>
      <c r="I1774" s="4" t="s">
        <v>529</v>
      </c>
      <c r="J1774" s="4" t="s">
        <v>55</v>
      </c>
      <c r="K1774" s="1">
        <v>44499</v>
      </c>
      <c r="L1774" s="4" t="s">
        <v>42</v>
      </c>
    </row>
    <row r="1775" spans="1:12" x14ac:dyDescent="0.8">
      <c r="A1775" s="4" t="s">
        <v>6260</v>
      </c>
      <c r="B1775" s="4" t="s">
        <v>6261</v>
      </c>
      <c r="C1775" s="4" t="s">
        <v>24149</v>
      </c>
      <c r="D1775" s="4" t="s">
        <v>24857</v>
      </c>
      <c r="E1775" s="6">
        <v>31</v>
      </c>
      <c r="F1775" s="4" t="s">
        <v>29</v>
      </c>
      <c r="G1775" s="4" t="s">
        <v>6262</v>
      </c>
      <c r="H1775" s="6" t="s">
        <v>6263</v>
      </c>
      <c r="I1775" s="4" t="s">
        <v>270</v>
      </c>
      <c r="J1775" s="4" t="s">
        <v>19</v>
      </c>
      <c r="K1775" s="1">
        <v>44501</v>
      </c>
      <c r="L1775" s="4" t="s">
        <v>35</v>
      </c>
    </row>
    <row r="1776" spans="1:12" x14ac:dyDescent="0.8">
      <c r="A1776" s="4" t="s">
        <v>15636</v>
      </c>
      <c r="B1776" s="4" t="s">
        <v>15637</v>
      </c>
      <c r="C1776" s="4" t="s">
        <v>24022</v>
      </c>
      <c r="D1776" s="4" t="s">
        <v>24927</v>
      </c>
      <c r="E1776" s="6">
        <v>31</v>
      </c>
      <c r="F1776" s="4" t="s">
        <v>382</v>
      </c>
      <c r="G1776" s="4" t="s">
        <v>15638</v>
      </c>
      <c r="H1776" s="6" t="s">
        <v>15639</v>
      </c>
      <c r="I1776" s="4" t="s">
        <v>227</v>
      </c>
      <c r="J1776" s="4" t="s">
        <v>221</v>
      </c>
      <c r="K1776" s="1">
        <v>44506</v>
      </c>
      <c r="L1776" s="4" t="s">
        <v>42</v>
      </c>
    </row>
    <row r="1777" spans="1:12" x14ac:dyDescent="0.8">
      <c r="A1777" s="4" t="s">
        <v>15148</v>
      </c>
      <c r="B1777" s="4" t="s">
        <v>15149</v>
      </c>
      <c r="C1777" s="4" t="s">
        <v>23838</v>
      </c>
      <c r="D1777" s="4" t="s">
        <v>24124</v>
      </c>
      <c r="E1777" s="6">
        <v>31</v>
      </c>
      <c r="F1777" s="4" t="s">
        <v>14</v>
      </c>
      <c r="G1777" s="4" t="s">
        <v>15150</v>
      </c>
      <c r="H1777" s="6" t="s">
        <v>15151</v>
      </c>
      <c r="I1777" s="4" t="s">
        <v>291</v>
      </c>
      <c r="J1777" s="4" t="s">
        <v>92</v>
      </c>
      <c r="K1777" s="1">
        <v>44508</v>
      </c>
      <c r="L1777" s="4" t="s">
        <v>35</v>
      </c>
    </row>
    <row r="1778" spans="1:12" x14ac:dyDescent="0.8">
      <c r="A1778" s="4" t="s">
        <v>3271</v>
      </c>
      <c r="B1778" s="4" t="s">
        <v>3272</v>
      </c>
      <c r="C1778" s="4" t="s">
        <v>23820</v>
      </c>
      <c r="D1778" s="4" t="s">
        <v>24489</v>
      </c>
      <c r="E1778" s="6">
        <v>31</v>
      </c>
      <c r="F1778" s="4" t="s">
        <v>29</v>
      </c>
      <c r="G1778" s="4" t="s">
        <v>3273</v>
      </c>
      <c r="H1778" s="6" t="s">
        <v>3274</v>
      </c>
      <c r="I1778" s="4" t="s">
        <v>186</v>
      </c>
      <c r="J1778" s="4" t="s">
        <v>74</v>
      </c>
      <c r="K1778" s="1">
        <v>44538</v>
      </c>
      <c r="L1778" s="4" t="s">
        <v>42</v>
      </c>
    </row>
    <row r="1779" spans="1:12" x14ac:dyDescent="0.8">
      <c r="A1779" s="4" t="s">
        <v>22059</v>
      </c>
      <c r="B1779" s="4" t="s">
        <v>22060</v>
      </c>
      <c r="C1779" s="4" t="s">
        <v>23894</v>
      </c>
      <c r="D1779" s="4" t="s">
        <v>24766</v>
      </c>
      <c r="E1779" s="6">
        <v>31</v>
      </c>
      <c r="F1779" s="4" t="s">
        <v>29</v>
      </c>
      <c r="G1779" s="4" t="s">
        <v>22061</v>
      </c>
      <c r="H1779" s="6" t="s">
        <v>22062</v>
      </c>
      <c r="I1779" s="4" t="s">
        <v>238</v>
      </c>
      <c r="J1779" s="4" t="s">
        <v>48</v>
      </c>
      <c r="K1779" s="1">
        <v>44542</v>
      </c>
      <c r="L1779" s="4" t="s">
        <v>35</v>
      </c>
    </row>
    <row r="1780" spans="1:12" x14ac:dyDescent="0.8">
      <c r="A1780" s="4" t="s">
        <v>19123</v>
      </c>
      <c r="B1780" s="4" t="s">
        <v>19124</v>
      </c>
      <c r="C1780" s="4" t="s">
        <v>23802</v>
      </c>
      <c r="D1780" s="4" t="s">
        <v>24433</v>
      </c>
      <c r="E1780" s="6">
        <v>31</v>
      </c>
      <c r="F1780" s="4" t="s">
        <v>29</v>
      </c>
      <c r="G1780" s="4" t="s">
        <v>19125</v>
      </c>
      <c r="H1780" s="6" t="s">
        <v>19126</v>
      </c>
      <c r="I1780" s="4" t="s">
        <v>105</v>
      </c>
      <c r="J1780" s="4" t="s">
        <v>48</v>
      </c>
      <c r="K1780" s="1">
        <v>44572</v>
      </c>
      <c r="L1780" s="4" t="s">
        <v>42</v>
      </c>
    </row>
    <row r="1781" spans="1:12" x14ac:dyDescent="0.8">
      <c r="A1781" s="4" t="s">
        <v>11113</v>
      </c>
      <c r="B1781" s="4" t="s">
        <v>11114</v>
      </c>
      <c r="C1781" s="4" t="s">
        <v>24242</v>
      </c>
      <c r="D1781" s="4" t="s">
        <v>24886</v>
      </c>
      <c r="E1781" s="6">
        <v>31</v>
      </c>
      <c r="F1781" s="4" t="s">
        <v>29</v>
      </c>
      <c r="G1781" s="4" t="s">
        <v>11115</v>
      </c>
      <c r="H1781" s="6" t="s">
        <v>11116</v>
      </c>
      <c r="I1781" s="4" t="s">
        <v>18</v>
      </c>
      <c r="J1781" s="4" t="s">
        <v>19</v>
      </c>
      <c r="K1781" s="1">
        <v>44580</v>
      </c>
      <c r="L1781" s="4" t="s">
        <v>35</v>
      </c>
    </row>
    <row r="1782" spans="1:12" x14ac:dyDescent="0.8">
      <c r="A1782" s="4" t="s">
        <v>13227</v>
      </c>
      <c r="B1782" s="4" t="s">
        <v>13228</v>
      </c>
      <c r="C1782" s="4" t="s">
        <v>24166</v>
      </c>
      <c r="D1782" s="4" t="s">
        <v>24708</v>
      </c>
      <c r="E1782" s="6">
        <v>31</v>
      </c>
      <c r="F1782" s="4" t="s">
        <v>14</v>
      </c>
      <c r="G1782" s="4" t="s">
        <v>13229</v>
      </c>
      <c r="H1782" s="6" t="s">
        <v>13230</v>
      </c>
      <c r="I1782" s="4" t="s">
        <v>303</v>
      </c>
      <c r="J1782" s="4" t="s">
        <v>221</v>
      </c>
      <c r="K1782" s="1">
        <v>44604</v>
      </c>
      <c r="L1782" s="4" t="s">
        <v>35</v>
      </c>
    </row>
    <row r="1783" spans="1:12" x14ac:dyDescent="0.8">
      <c r="A1783" s="4" t="s">
        <v>22688</v>
      </c>
      <c r="B1783" s="4" t="s">
        <v>22689</v>
      </c>
      <c r="C1783" s="4" t="s">
        <v>23856</v>
      </c>
      <c r="D1783" s="4" t="s">
        <v>24649</v>
      </c>
      <c r="E1783" s="6">
        <v>31</v>
      </c>
      <c r="F1783" s="4" t="s">
        <v>29</v>
      </c>
      <c r="G1783" s="4" t="s">
        <v>22690</v>
      </c>
      <c r="H1783" s="6" t="s">
        <v>22691</v>
      </c>
      <c r="I1783" s="4" t="s">
        <v>309</v>
      </c>
      <c r="J1783" s="4" t="s">
        <v>74</v>
      </c>
      <c r="K1783" s="1">
        <v>44631</v>
      </c>
      <c r="L1783" s="4" t="s">
        <v>26</v>
      </c>
    </row>
    <row r="1784" spans="1:12" x14ac:dyDescent="0.8">
      <c r="A1784" s="4" t="s">
        <v>3154</v>
      </c>
      <c r="B1784" s="4" t="s">
        <v>3155</v>
      </c>
      <c r="C1784" s="4" t="s">
        <v>23881</v>
      </c>
      <c r="D1784" s="4" t="s">
        <v>24330</v>
      </c>
      <c r="E1784" s="6">
        <v>31</v>
      </c>
      <c r="F1784" s="4" t="s">
        <v>29</v>
      </c>
      <c r="G1784" s="4" t="s">
        <v>3156</v>
      </c>
      <c r="H1784" s="6" t="s">
        <v>3157</v>
      </c>
      <c r="I1784" s="4" t="s">
        <v>558</v>
      </c>
      <c r="J1784" s="4" t="s">
        <v>55</v>
      </c>
      <c r="K1784" s="1">
        <v>44640</v>
      </c>
      <c r="L1784" s="4" t="s">
        <v>42</v>
      </c>
    </row>
    <row r="1785" spans="1:12" x14ac:dyDescent="0.8">
      <c r="A1785" s="4" t="s">
        <v>22752</v>
      </c>
      <c r="B1785" s="4" t="s">
        <v>22753</v>
      </c>
      <c r="C1785" s="4" t="s">
        <v>23836</v>
      </c>
      <c r="D1785" s="4" t="s">
        <v>24918</v>
      </c>
      <c r="E1785" s="6">
        <v>31</v>
      </c>
      <c r="F1785" s="4" t="s">
        <v>14</v>
      </c>
      <c r="G1785" s="4" t="s">
        <v>22754</v>
      </c>
      <c r="H1785" s="6" t="s">
        <v>22755</v>
      </c>
      <c r="I1785" s="4" t="s">
        <v>309</v>
      </c>
      <c r="J1785" s="4" t="s">
        <v>74</v>
      </c>
      <c r="K1785" s="1">
        <v>44655</v>
      </c>
      <c r="L1785" s="4" t="s">
        <v>42</v>
      </c>
    </row>
    <row r="1786" spans="1:12" x14ac:dyDescent="0.8">
      <c r="A1786" s="4" t="s">
        <v>18548</v>
      </c>
      <c r="B1786" s="4" t="s">
        <v>18549</v>
      </c>
      <c r="C1786" s="4" t="s">
        <v>23777</v>
      </c>
      <c r="D1786" s="4" t="s">
        <v>23969</v>
      </c>
      <c r="E1786" s="6">
        <v>31</v>
      </c>
      <c r="F1786" s="4" t="s">
        <v>29</v>
      </c>
      <c r="G1786" s="4" t="s">
        <v>18550</v>
      </c>
      <c r="H1786" s="6">
        <v>7604320991</v>
      </c>
      <c r="I1786" s="4" t="s">
        <v>409</v>
      </c>
      <c r="J1786" s="4" t="s">
        <v>34</v>
      </c>
      <c r="K1786" s="1">
        <v>44672</v>
      </c>
      <c r="L1786" s="4" t="s">
        <v>42</v>
      </c>
    </row>
    <row r="1787" spans="1:12" x14ac:dyDescent="0.8">
      <c r="A1787" s="4" t="s">
        <v>5266</v>
      </c>
      <c r="B1787" s="4" t="s">
        <v>23685</v>
      </c>
      <c r="C1787" s="4" t="s">
        <v>23872</v>
      </c>
      <c r="D1787" s="4" t="s">
        <v>24570</v>
      </c>
      <c r="E1787" s="6">
        <v>31</v>
      </c>
      <c r="F1787" s="4" t="s">
        <v>14</v>
      </c>
      <c r="G1787" s="4" t="s">
        <v>5267</v>
      </c>
      <c r="H1787" s="6" t="s">
        <v>5268</v>
      </c>
      <c r="I1787" s="4" t="s">
        <v>573</v>
      </c>
      <c r="J1787" s="4" t="s">
        <v>193</v>
      </c>
      <c r="K1787" s="1">
        <v>44673</v>
      </c>
      <c r="L1787" s="4" t="s">
        <v>35</v>
      </c>
    </row>
    <row r="1788" spans="1:12" x14ac:dyDescent="0.8">
      <c r="A1788" s="4" t="s">
        <v>16557</v>
      </c>
      <c r="B1788" s="4" t="s">
        <v>16558</v>
      </c>
      <c r="C1788" s="4" t="s">
        <v>23820</v>
      </c>
      <c r="D1788" s="4" t="s">
        <v>25109</v>
      </c>
      <c r="E1788" s="6">
        <v>31</v>
      </c>
      <c r="F1788" s="4" t="s">
        <v>29</v>
      </c>
      <c r="G1788" s="4" t="s">
        <v>16559</v>
      </c>
      <c r="H1788" s="6" t="s">
        <v>16560</v>
      </c>
      <c r="I1788" s="4" t="s">
        <v>260</v>
      </c>
      <c r="J1788" s="4" t="s">
        <v>113</v>
      </c>
      <c r="K1788" s="1">
        <v>44695</v>
      </c>
      <c r="L1788" s="4" t="s">
        <v>35</v>
      </c>
    </row>
    <row r="1789" spans="1:12" x14ac:dyDescent="0.8">
      <c r="A1789" s="4" t="s">
        <v>12761</v>
      </c>
      <c r="B1789" s="4" t="s">
        <v>12762</v>
      </c>
      <c r="C1789" s="4" t="s">
        <v>23780</v>
      </c>
      <c r="D1789" s="4" t="s">
        <v>24664</v>
      </c>
      <c r="E1789" s="6">
        <v>31</v>
      </c>
      <c r="F1789" s="4" t="s">
        <v>29</v>
      </c>
      <c r="G1789" s="4" t="s">
        <v>12763</v>
      </c>
      <c r="H1789" s="6" t="s">
        <v>12764</v>
      </c>
      <c r="I1789" s="4" t="s">
        <v>98</v>
      </c>
      <c r="J1789" s="4" t="s">
        <v>99</v>
      </c>
      <c r="K1789" s="1">
        <v>44701</v>
      </c>
      <c r="L1789" s="4" t="s">
        <v>42</v>
      </c>
    </row>
    <row r="1790" spans="1:12" x14ac:dyDescent="0.8">
      <c r="A1790" s="4" t="s">
        <v>8304</v>
      </c>
      <c r="B1790" s="4" t="s">
        <v>8305</v>
      </c>
      <c r="C1790" s="4" t="s">
        <v>23862</v>
      </c>
      <c r="D1790" s="4" t="s">
        <v>24679</v>
      </c>
      <c r="E1790" s="6">
        <v>31</v>
      </c>
      <c r="F1790" s="4" t="s">
        <v>29</v>
      </c>
      <c r="G1790" s="4" t="s">
        <v>8306</v>
      </c>
      <c r="H1790" s="6" t="s">
        <v>8307</v>
      </c>
      <c r="I1790" s="4" t="s">
        <v>260</v>
      </c>
      <c r="J1790" s="4" t="s">
        <v>113</v>
      </c>
      <c r="K1790" s="1">
        <v>44706</v>
      </c>
      <c r="L1790" s="4" t="s">
        <v>26</v>
      </c>
    </row>
    <row r="1791" spans="1:12" x14ac:dyDescent="0.8">
      <c r="A1791" s="4" t="s">
        <v>7938</v>
      </c>
      <c r="B1791" s="4" t="s">
        <v>7939</v>
      </c>
      <c r="C1791" s="4" t="s">
        <v>23793</v>
      </c>
      <c r="D1791" s="4" t="s">
        <v>24881</v>
      </c>
      <c r="E1791" s="6">
        <v>31</v>
      </c>
      <c r="F1791" s="4" t="s">
        <v>14</v>
      </c>
      <c r="G1791" s="4" t="s">
        <v>7940</v>
      </c>
      <c r="H1791" s="6" t="s">
        <v>7941</v>
      </c>
      <c r="I1791" s="4" t="s">
        <v>244</v>
      </c>
      <c r="J1791" s="4" t="s">
        <v>221</v>
      </c>
      <c r="K1791" s="1">
        <v>44719</v>
      </c>
      <c r="L1791" s="4" t="s">
        <v>35</v>
      </c>
    </row>
    <row r="1792" spans="1:12" x14ac:dyDescent="0.8">
      <c r="A1792" s="4" t="s">
        <v>9635</v>
      </c>
      <c r="B1792" s="4" t="s">
        <v>9636</v>
      </c>
      <c r="C1792" s="4" t="s">
        <v>24116</v>
      </c>
      <c r="D1792" s="4" t="s">
        <v>24534</v>
      </c>
      <c r="E1792" s="6">
        <v>31</v>
      </c>
      <c r="F1792" s="4" t="s">
        <v>14</v>
      </c>
      <c r="G1792" s="4" t="s">
        <v>9637</v>
      </c>
      <c r="H1792" s="6" t="s">
        <v>9638</v>
      </c>
      <c r="I1792" s="4" t="s">
        <v>270</v>
      </c>
      <c r="J1792" s="4" t="s">
        <v>19</v>
      </c>
      <c r="K1792" s="1">
        <v>44731</v>
      </c>
      <c r="L1792" s="4" t="s">
        <v>42</v>
      </c>
    </row>
    <row r="1793" spans="1:12" x14ac:dyDescent="0.8">
      <c r="A1793" s="4" t="s">
        <v>21582</v>
      </c>
      <c r="B1793" s="4" t="s">
        <v>21583</v>
      </c>
      <c r="C1793" s="4" t="s">
        <v>24101</v>
      </c>
      <c r="D1793" s="4" t="s">
        <v>24764</v>
      </c>
      <c r="E1793" s="6">
        <v>31</v>
      </c>
      <c r="F1793" s="4" t="s">
        <v>14</v>
      </c>
      <c r="G1793" s="4" t="s">
        <v>21584</v>
      </c>
      <c r="H1793" s="6" t="s">
        <v>21585</v>
      </c>
      <c r="I1793" s="4" t="s">
        <v>137</v>
      </c>
      <c r="J1793" s="4" t="s">
        <v>138</v>
      </c>
      <c r="K1793" s="1">
        <v>44748</v>
      </c>
      <c r="L1793" s="4" t="s">
        <v>26</v>
      </c>
    </row>
    <row r="1794" spans="1:12" x14ac:dyDescent="0.8">
      <c r="A1794" s="4" t="s">
        <v>16971</v>
      </c>
      <c r="B1794" s="4" t="s">
        <v>16972</v>
      </c>
      <c r="C1794" s="4" t="s">
        <v>23774</v>
      </c>
      <c r="D1794" s="4" t="s">
        <v>23747</v>
      </c>
      <c r="E1794" s="6">
        <v>31</v>
      </c>
      <c r="F1794" s="4" t="s">
        <v>29</v>
      </c>
      <c r="G1794" s="4" t="s">
        <v>16973</v>
      </c>
      <c r="H1794" s="6">
        <v>3073462869</v>
      </c>
      <c r="I1794" s="4" t="s">
        <v>98</v>
      </c>
      <c r="J1794" s="4" t="s">
        <v>99</v>
      </c>
      <c r="K1794" s="1">
        <v>44771</v>
      </c>
      <c r="L1794" s="4" t="s">
        <v>26</v>
      </c>
    </row>
    <row r="1795" spans="1:12" x14ac:dyDescent="0.8">
      <c r="A1795" s="4" t="s">
        <v>11019</v>
      </c>
      <c r="B1795" s="4" t="s">
        <v>11020</v>
      </c>
      <c r="C1795" s="4" t="s">
        <v>23888</v>
      </c>
      <c r="D1795" s="4" t="s">
        <v>24998</v>
      </c>
      <c r="E1795" s="6">
        <v>31</v>
      </c>
      <c r="F1795" s="4" t="s">
        <v>14</v>
      </c>
      <c r="G1795" s="4" t="s">
        <v>11021</v>
      </c>
      <c r="H1795" s="6" t="s">
        <v>11022</v>
      </c>
      <c r="I1795" s="4" t="s">
        <v>1049</v>
      </c>
      <c r="J1795" s="4" t="s">
        <v>48</v>
      </c>
      <c r="K1795" s="1">
        <v>44782</v>
      </c>
      <c r="L1795" s="4" t="s">
        <v>42</v>
      </c>
    </row>
    <row r="1796" spans="1:12" x14ac:dyDescent="0.8">
      <c r="A1796" s="4" t="s">
        <v>11931</v>
      </c>
      <c r="B1796" s="4" t="s">
        <v>11932</v>
      </c>
      <c r="C1796" s="4" t="s">
        <v>23746</v>
      </c>
      <c r="D1796" s="4" t="s">
        <v>25025</v>
      </c>
      <c r="E1796" s="6">
        <v>31</v>
      </c>
      <c r="F1796" s="4" t="s">
        <v>14</v>
      </c>
      <c r="G1796" s="4" t="s">
        <v>11933</v>
      </c>
      <c r="H1796" s="6" t="s">
        <v>11934</v>
      </c>
      <c r="I1796" s="4" t="s">
        <v>558</v>
      </c>
      <c r="J1796" s="4" t="s">
        <v>55</v>
      </c>
      <c r="K1796" s="1">
        <v>44835</v>
      </c>
      <c r="L1796" s="4" t="s">
        <v>35</v>
      </c>
    </row>
    <row r="1797" spans="1:12" x14ac:dyDescent="0.8">
      <c r="A1797" s="4" t="s">
        <v>7723</v>
      </c>
      <c r="B1797" s="4" t="s">
        <v>7724</v>
      </c>
      <c r="C1797" s="4" t="s">
        <v>23791</v>
      </c>
      <c r="D1797" s="4" t="s">
        <v>24911</v>
      </c>
      <c r="E1797" s="6">
        <v>31</v>
      </c>
      <c r="F1797" s="4" t="s">
        <v>29</v>
      </c>
      <c r="G1797" s="4" t="s">
        <v>7725</v>
      </c>
      <c r="H1797" s="6" t="s">
        <v>7726</v>
      </c>
      <c r="I1797" s="4" t="s">
        <v>450</v>
      </c>
      <c r="J1797" s="4" t="s">
        <v>138</v>
      </c>
      <c r="K1797" s="1">
        <v>44836</v>
      </c>
      <c r="L1797" s="4" t="s">
        <v>26</v>
      </c>
    </row>
    <row r="1798" spans="1:12" x14ac:dyDescent="0.8">
      <c r="A1798" s="4" t="s">
        <v>21657</v>
      </c>
      <c r="B1798" s="4" t="s">
        <v>21658</v>
      </c>
      <c r="C1798" s="4" t="s">
        <v>23885</v>
      </c>
      <c r="D1798" s="4" t="s">
        <v>24331</v>
      </c>
      <c r="E1798" s="6">
        <v>31</v>
      </c>
      <c r="F1798" s="4" t="s">
        <v>29</v>
      </c>
      <c r="G1798" s="4" t="s">
        <v>21659</v>
      </c>
      <c r="H1798" s="6" t="s">
        <v>21660</v>
      </c>
      <c r="I1798" s="4" t="s">
        <v>558</v>
      </c>
      <c r="J1798" s="4" t="s">
        <v>55</v>
      </c>
      <c r="K1798" s="1">
        <v>44837</v>
      </c>
      <c r="L1798" s="4" t="s">
        <v>42</v>
      </c>
    </row>
    <row r="1799" spans="1:12" x14ac:dyDescent="0.8">
      <c r="A1799" s="4" t="s">
        <v>21819</v>
      </c>
      <c r="B1799" s="4" t="s">
        <v>21820</v>
      </c>
      <c r="C1799" s="4" t="s">
        <v>24024</v>
      </c>
      <c r="D1799" s="4" t="s">
        <v>24673</v>
      </c>
      <c r="E1799" s="6">
        <v>31</v>
      </c>
      <c r="F1799" s="4" t="s">
        <v>14</v>
      </c>
      <c r="G1799" s="4" t="s">
        <v>21821</v>
      </c>
      <c r="H1799" s="6" t="s">
        <v>21822</v>
      </c>
      <c r="I1799" s="4" t="s">
        <v>25</v>
      </c>
      <c r="J1799" s="4" t="s">
        <v>19</v>
      </c>
      <c r="K1799" s="1">
        <v>44845</v>
      </c>
      <c r="L1799" s="4" t="s">
        <v>26</v>
      </c>
    </row>
    <row r="1800" spans="1:12" x14ac:dyDescent="0.8">
      <c r="A1800" s="4" t="s">
        <v>10370</v>
      </c>
      <c r="B1800" s="4" t="s">
        <v>10371</v>
      </c>
      <c r="C1800" s="4" t="s">
        <v>24064</v>
      </c>
      <c r="D1800" s="4" t="s">
        <v>24872</v>
      </c>
      <c r="E1800" s="6">
        <v>31</v>
      </c>
      <c r="F1800" s="4" t="s">
        <v>29</v>
      </c>
      <c r="G1800" s="4" t="s">
        <v>10372</v>
      </c>
      <c r="H1800" s="6" t="s">
        <v>10373</v>
      </c>
      <c r="I1800" s="4" t="s">
        <v>303</v>
      </c>
      <c r="J1800" s="4" t="s">
        <v>221</v>
      </c>
      <c r="K1800" s="1">
        <v>44862</v>
      </c>
      <c r="L1800" s="4" t="s">
        <v>35</v>
      </c>
    </row>
    <row r="1801" spans="1:12" x14ac:dyDescent="0.8">
      <c r="A1801" s="4" t="s">
        <v>8689</v>
      </c>
      <c r="B1801" s="4" t="s">
        <v>8690</v>
      </c>
      <c r="C1801" s="4" t="s">
        <v>24022</v>
      </c>
      <c r="D1801" s="4" t="s">
        <v>24556</v>
      </c>
      <c r="E1801" s="6">
        <v>31</v>
      </c>
      <c r="F1801" s="4" t="s">
        <v>29</v>
      </c>
      <c r="G1801" s="4" t="s">
        <v>8691</v>
      </c>
      <c r="H1801" s="6" t="s">
        <v>8692</v>
      </c>
      <c r="I1801" s="4" t="s">
        <v>291</v>
      </c>
      <c r="J1801" s="4" t="s">
        <v>92</v>
      </c>
      <c r="K1801" s="1">
        <v>44875</v>
      </c>
      <c r="L1801" s="4" t="s">
        <v>35</v>
      </c>
    </row>
    <row r="1802" spans="1:12" x14ac:dyDescent="0.8">
      <c r="A1802" s="4" t="s">
        <v>8954</v>
      </c>
      <c r="B1802" s="4" t="s">
        <v>8955</v>
      </c>
      <c r="C1802" s="4" t="s">
        <v>23999</v>
      </c>
      <c r="D1802" s="4" t="s">
        <v>23844</v>
      </c>
      <c r="E1802" s="6">
        <v>31</v>
      </c>
      <c r="F1802" s="4" t="s">
        <v>14</v>
      </c>
      <c r="G1802" s="4" t="s">
        <v>8956</v>
      </c>
      <c r="H1802" s="6" t="s">
        <v>8957</v>
      </c>
      <c r="I1802" s="4" t="s">
        <v>238</v>
      </c>
      <c r="J1802" s="4" t="s">
        <v>48</v>
      </c>
      <c r="K1802" s="1">
        <v>44888</v>
      </c>
      <c r="L1802" s="4" t="s">
        <v>42</v>
      </c>
    </row>
    <row r="1803" spans="1:12" x14ac:dyDescent="0.8">
      <c r="A1803" s="4" t="s">
        <v>11984</v>
      </c>
      <c r="B1803" s="4" t="s">
        <v>11985</v>
      </c>
      <c r="C1803" s="4" t="s">
        <v>23822</v>
      </c>
      <c r="D1803" s="4" t="s">
        <v>24338</v>
      </c>
      <c r="E1803" s="6">
        <v>31</v>
      </c>
      <c r="F1803" s="4" t="s">
        <v>14</v>
      </c>
      <c r="G1803" s="4" t="s">
        <v>11986</v>
      </c>
      <c r="I1803" s="4" t="s">
        <v>553</v>
      </c>
      <c r="J1803" s="4" t="s">
        <v>221</v>
      </c>
      <c r="K1803" s="1">
        <v>44898</v>
      </c>
      <c r="L1803" s="4" t="s">
        <v>35</v>
      </c>
    </row>
    <row r="1804" spans="1:12" x14ac:dyDescent="0.8">
      <c r="A1804" s="4" t="s">
        <v>13403</v>
      </c>
      <c r="B1804" s="4" t="s">
        <v>13404</v>
      </c>
      <c r="C1804" s="4" t="s">
        <v>24162</v>
      </c>
      <c r="D1804" s="4" t="s">
        <v>24415</v>
      </c>
      <c r="E1804" s="6">
        <v>31</v>
      </c>
      <c r="F1804" s="4" t="s">
        <v>29</v>
      </c>
      <c r="G1804" s="4" t="s">
        <v>13405</v>
      </c>
      <c r="H1804" s="6" t="s">
        <v>13406</v>
      </c>
      <c r="I1804" s="4" t="s">
        <v>25</v>
      </c>
      <c r="J1804" s="4" t="s">
        <v>19</v>
      </c>
      <c r="K1804" s="1">
        <v>44903</v>
      </c>
      <c r="L1804" s="4" t="s">
        <v>35</v>
      </c>
    </row>
    <row r="1805" spans="1:12" x14ac:dyDescent="0.8">
      <c r="A1805" s="4" t="s">
        <v>3169</v>
      </c>
      <c r="B1805" s="4" t="s">
        <v>3170</v>
      </c>
      <c r="C1805" s="4" t="s">
        <v>24033</v>
      </c>
      <c r="D1805" s="4" t="s">
        <v>24337</v>
      </c>
      <c r="E1805" s="6">
        <v>31</v>
      </c>
      <c r="F1805" s="4" t="s">
        <v>14</v>
      </c>
      <c r="G1805" s="4" t="s">
        <v>3171</v>
      </c>
      <c r="H1805" s="6" t="s">
        <v>3172</v>
      </c>
      <c r="I1805" s="4" t="s">
        <v>54</v>
      </c>
      <c r="J1805" s="4" t="s">
        <v>55</v>
      </c>
      <c r="K1805" s="1">
        <v>44911</v>
      </c>
      <c r="L1805" s="4" t="s">
        <v>26</v>
      </c>
    </row>
    <row r="1806" spans="1:12" x14ac:dyDescent="0.8">
      <c r="A1806" s="4" t="s">
        <v>17970</v>
      </c>
      <c r="B1806" s="4" t="s">
        <v>17971</v>
      </c>
      <c r="C1806" s="4" t="s">
        <v>23840</v>
      </c>
      <c r="D1806" s="4" t="s">
        <v>24363</v>
      </c>
      <c r="E1806" s="6">
        <v>31</v>
      </c>
      <c r="F1806" s="4" t="s">
        <v>14</v>
      </c>
      <c r="G1806" s="4" t="s">
        <v>17972</v>
      </c>
      <c r="H1806" s="6">
        <v>8333397905</v>
      </c>
      <c r="I1806" s="4" t="s">
        <v>80</v>
      </c>
      <c r="J1806" s="4" t="s">
        <v>74</v>
      </c>
      <c r="K1806" s="1">
        <v>44913</v>
      </c>
      <c r="L1806" s="4" t="s">
        <v>42</v>
      </c>
    </row>
    <row r="1807" spans="1:12" x14ac:dyDescent="0.8">
      <c r="A1807" s="4" t="s">
        <v>6443</v>
      </c>
      <c r="B1807" s="4" t="s">
        <v>6444</v>
      </c>
      <c r="C1807" s="4" t="s">
        <v>23904</v>
      </c>
      <c r="D1807" s="4" t="s">
        <v>24863</v>
      </c>
      <c r="E1807" s="6">
        <v>31</v>
      </c>
      <c r="F1807" s="4" t="s">
        <v>29</v>
      </c>
      <c r="G1807" s="4" t="s">
        <v>6445</v>
      </c>
      <c r="H1807" s="6" t="s">
        <v>6446</v>
      </c>
      <c r="I1807" s="4" t="s">
        <v>227</v>
      </c>
      <c r="J1807" s="4" t="s">
        <v>221</v>
      </c>
      <c r="K1807" s="1">
        <v>44923</v>
      </c>
      <c r="L1807" s="4" t="s">
        <v>26</v>
      </c>
    </row>
    <row r="1808" spans="1:12" x14ac:dyDescent="0.8">
      <c r="A1808" s="4" t="s">
        <v>21868</v>
      </c>
      <c r="B1808" s="4" t="s">
        <v>21869</v>
      </c>
      <c r="C1808" s="4" t="s">
        <v>23908</v>
      </c>
      <c r="D1808" s="4" t="s">
        <v>24532</v>
      </c>
      <c r="E1808" s="6">
        <v>31</v>
      </c>
      <c r="F1808" s="4" t="s">
        <v>29</v>
      </c>
      <c r="G1808" s="4" t="s">
        <v>21870</v>
      </c>
      <c r="H1808" s="6" t="s">
        <v>21871</v>
      </c>
      <c r="I1808" s="4" t="s">
        <v>912</v>
      </c>
      <c r="J1808" s="4" t="s">
        <v>99</v>
      </c>
      <c r="K1808" s="1">
        <v>44937</v>
      </c>
      <c r="L1808" s="4" t="s">
        <v>42</v>
      </c>
    </row>
    <row r="1809" spans="1:12" x14ac:dyDescent="0.8">
      <c r="A1809" s="4" t="s">
        <v>13437</v>
      </c>
      <c r="B1809" s="4" t="s">
        <v>13438</v>
      </c>
      <c r="C1809" s="4" t="s">
        <v>23848</v>
      </c>
      <c r="D1809" s="4" t="s">
        <v>25050</v>
      </c>
      <c r="E1809" s="6">
        <v>31</v>
      </c>
      <c r="F1809" s="4" t="s">
        <v>14</v>
      </c>
      <c r="G1809" s="4" t="s">
        <v>13439</v>
      </c>
      <c r="H1809" s="6" t="s">
        <v>13440</v>
      </c>
      <c r="I1809" s="4" t="s">
        <v>18</v>
      </c>
      <c r="J1809" s="4" t="s">
        <v>19</v>
      </c>
      <c r="K1809" s="1">
        <v>44940</v>
      </c>
      <c r="L1809" s="4" t="s">
        <v>35</v>
      </c>
    </row>
    <row r="1810" spans="1:12" x14ac:dyDescent="0.8">
      <c r="A1810" s="4" t="s">
        <v>4828</v>
      </c>
      <c r="B1810" s="4" t="s">
        <v>4829</v>
      </c>
      <c r="C1810" s="4" t="s">
        <v>23741</v>
      </c>
      <c r="D1810" s="4" t="s">
        <v>24597</v>
      </c>
      <c r="E1810" s="6">
        <v>31</v>
      </c>
      <c r="F1810" s="4" t="s">
        <v>29</v>
      </c>
      <c r="G1810" s="4" t="s">
        <v>4830</v>
      </c>
      <c r="H1810" s="6" t="s">
        <v>4831</v>
      </c>
      <c r="I1810" s="4" t="s">
        <v>144</v>
      </c>
      <c r="J1810" s="4" t="s">
        <v>126</v>
      </c>
      <c r="K1810" s="1">
        <v>44945</v>
      </c>
      <c r="L1810" s="4" t="s">
        <v>35</v>
      </c>
    </row>
    <row r="1811" spans="1:12" x14ac:dyDescent="0.8">
      <c r="A1811" s="4" t="s">
        <v>23474</v>
      </c>
      <c r="B1811" s="4" t="s">
        <v>23475</v>
      </c>
      <c r="C1811" s="4" t="s">
        <v>23906</v>
      </c>
      <c r="D1811" s="4" t="s">
        <v>24372</v>
      </c>
      <c r="E1811" s="6">
        <v>31</v>
      </c>
      <c r="F1811" s="4" t="s">
        <v>29</v>
      </c>
      <c r="G1811" s="4" t="s">
        <v>23476</v>
      </c>
      <c r="I1811" s="4" t="s">
        <v>746</v>
      </c>
      <c r="J1811" s="4" t="s">
        <v>145</v>
      </c>
      <c r="K1811" s="1">
        <v>44951</v>
      </c>
      <c r="L1811" s="4" t="s">
        <v>42</v>
      </c>
    </row>
    <row r="1812" spans="1:12" x14ac:dyDescent="0.8">
      <c r="A1812" s="4" t="s">
        <v>13499</v>
      </c>
      <c r="B1812" s="4" t="s">
        <v>13500</v>
      </c>
      <c r="C1812" s="4" t="s">
        <v>24054</v>
      </c>
      <c r="D1812" s="4" t="s">
        <v>24949</v>
      </c>
      <c r="E1812" s="6">
        <v>31</v>
      </c>
      <c r="F1812" s="4" t="s">
        <v>14</v>
      </c>
      <c r="G1812" s="4" t="s">
        <v>13501</v>
      </c>
      <c r="H1812" s="6" t="s">
        <v>13502</v>
      </c>
      <c r="I1812" s="4" t="s">
        <v>450</v>
      </c>
      <c r="J1812" s="4" t="s">
        <v>138</v>
      </c>
      <c r="K1812" s="1">
        <v>44983</v>
      </c>
    </row>
    <row r="1813" spans="1:12" x14ac:dyDescent="0.8">
      <c r="A1813" s="4" t="s">
        <v>7519</v>
      </c>
      <c r="B1813" s="4" t="s">
        <v>7520</v>
      </c>
      <c r="C1813" s="4" t="s">
        <v>24020</v>
      </c>
      <c r="D1813" s="4" t="s">
        <v>24646</v>
      </c>
      <c r="E1813" s="6">
        <v>31</v>
      </c>
      <c r="F1813" s="4" t="s">
        <v>14</v>
      </c>
      <c r="G1813" s="4" t="s">
        <v>7521</v>
      </c>
      <c r="H1813" s="6" t="s">
        <v>7522</v>
      </c>
      <c r="I1813" s="4" t="s">
        <v>167</v>
      </c>
      <c r="J1813" s="4" t="s">
        <v>138</v>
      </c>
      <c r="K1813" s="1">
        <v>44990</v>
      </c>
      <c r="L1813" s="4" t="s">
        <v>42</v>
      </c>
    </row>
    <row r="1814" spans="1:12" x14ac:dyDescent="0.8">
      <c r="A1814" s="4" t="s">
        <v>8096</v>
      </c>
      <c r="B1814" s="4" t="s">
        <v>4020</v>
      </c>
      <c r="C1814" s="4" t="s">
        <v>23746</v>
      </c>
      <c r="D1814" s="4" t="s">
        <v>24380</v>
      </c>
      <c r="E1814" s="6">
        <v>31</v>
      </c>
      <c r="F1814" s="4" t="s">
        <v>14</v>
      </c>
      <c r="G1814" s="4" t="s">
        <v>8097</v>
      </c>
      <c r="H1814" s="6" t="s">
        <v>8098</v>
      </c>
      <c r="I1814" s="4" t="s">
        <v>390</v>
      </c>
      <c r="J1814" s="4" t="s">
        <v>180</v>
      </c>
      <c r="K1814" s="1">
        <v>45019</v>
      </c>
      <c r="L1814" s="4" t="s">
        <v>26</v>
      </c>
    </row>
    <row r="1815" spans="1:12" x14ac:dyDescent="0.8">
      <c r="A1815" s="4" t="s">
        <v>21042</v>
      </c>
      <c r="B1815" s="4" t="s">
        <v>21043</v>
      </c>
      <c r="C1815" s="4" t="s">
        <v>23962</v>
      </c>
      <c r="D1815" s="4" t="s">
        <v>25008</v>
      </c>
      <c r="E1815" s="6">
        <v>31</v>
      </c>
      <c r="F1815" s="4" t="s">
        <v>29</v>
      </c>
      <c r="G1815" s="4" t="s">
        <v>21044</v>
      </c>
      <c r="I1815" s="4" t="s">
        <v>144</v>
      </c>
      <c r="J1815" s="4" t="s">
        <v>126</v>
      </c>
      <c r="K1815" s="1">
        <v>45021</v>
      </c>
      <c r="L1815" s="4" t="s">
        <v>35</v>
      </c>
    </row>
    <row r="1816" spans="1:12" x14ac:dyDescent="0.8">
      <c r="A1816" s="4" t="s">
        <v>5865</v>
      </c>
      <c r="B1816" s="4" t="s">
        <v>5866</v>
      </c>
      <c r="C1816" s="4" t="s">
        <v>23773</v>
      </c>
      <c r="D1816" s="4" t="s">
        <v>24636</v>
      </c>
      <c r="E1816" s="6">
        <v>31</v>
      </c>
      <c r="F1816" s="4" t="s">
        <v>29</v>
      </c>
      <c r="G1816" s="4" t="s">
        <v>5867</v>
      </c>
      <c r="H1816" s="6" t="s">
        <v>5868</v>
      </c>
      <c r="I1816" s="4" t="s">
        <v>932</v>
      </c>
      <c r="J1816" s="4" t="s">
        <v>126</v>
      </c>
      <c r="K1816" s="1">
        <v>45047</v>
      </c>
      <c r="L1816" s="4" t="s">
        <v>35</v>
      </c>
    </row>
    <row r="1817" spans="1:12" x14ac:dyDescent="0.8">
      <c r="A1817" s="4" t="s">
        <v>19367</v>
      </c>
      <c r="B1817" s="4" t="s">
        <v>19368</v>
      </c>
      <c r="C1817" s="4" t="s">
        <v>23820</v>
      </c>
      <c r="D1817" s="4" t="s">
        <v>24452</v>
      </c>
      <c r="E1817" s="6">
        <v>31</v>
      </c>
      <c r="F1817" s="4" t="s">
        <v>29</v>
      </c>
      <c r="G1817" s="4" t="s">
        <v>19369</v>
      </c>
      <c r="H1817" s="6" t="s">
        <v>19370</v>
      </c>
      <c r="I1817" s="4" t="s">
        <v>119</v>
      </c>
      <c r="J1817" s="4" t="s">
        <v>55</v>
      </c>
      <c r="K1817" s="1">
        <v>45049</v>
      </c>
      <c r="L1817" s="4" t="s">
        <v>42</v>
      </c>
    </row>
    <row r="1818" spans="1:12" x14ac:dyDescent="0.8">
      <c r="A1818" s="4" t="s">
        <v>9216</v>
      </c>
      <c r="B1818" s="4" t="s">
        <v>9217</v>
      </c>
      <c r="C1818" s="4" t="s">
        <v>23778</v>
      </c>
      <c r="D1818" s="4" t="s">
        <v>24882</v>
      </c>
      <c r="E1818" s="6">
        <v>31</v>
      </c>
      <c r="F1818" s="4" t="s">
        <v>29</v>
      </c>
      <c r="G1818" s="4" t="s">
        <v>9218</v>
      </c>
      <c r="H1818" s="6" t="s">
        <v>9219</v>
      </c>
      <c r="I1818" s="4" t="s">
        <v>1014</v>
      </c>
      <c r="J1818" s="4" t="s">
        <v>34</v>
      </c>
      <c r="K1818" s="1">
        <v>45109</v>
      </c>
      <c r="L1818" s="4" t="s">
        <v>42</v>
      </c>
    </row>
    <row r="1819" spans="1:12" x14ac:dyDescent="0.8">
      <c r="A1819" s="4" t="s">
        <v>6776</v>
      </c>
      <c r="B1819" s="4" t="s">
        <v>6777</v>
      </c>
      <c r="C1819" s="4" t="s">
        <v>23852</v>
      </c>
      <c r="D1819" s="4" t="s">
        <v>24835</v>
      </c>
      <c r="E1819" s="6">
        <v>31</v>
      </c>
      <c r="F1819" s="4" t="s">
        <v>14</v>
      </c>
      <c r="G1819" s="4" t="s">
        <v>6778</v>
      </c>
      <c r="H1819" s="6" t="s">
        <v>6779</v>
      </c>
      <c r="I1819" s="4" t="s">
        <v>61</v>
      </c>
      <c r="J1819" s="4" t="s">
        <v>62</v>
      </c>
      <c r="K1819" s="1">
        <v>45110</v>
      </c>
      <c r="L1819" s="4" t="s">
        <v>35</v>
      </c>
    </row>
    <row r="1820" spans="1:12" x14ac:dyDescent="0.8">
      <c r="A1820" s="4" t="s">
        <v>22083</v>
      </c>
      <c r="B1820" s="4" t="s">
        <v>22084</v>
      </c>
      <c r="C1820" s="4" t="s">
        <v>23894</v>
      </c>
      <c r="D1820" s="4" t="s">
        <v>23924</v>
      </c>
      <c r="E1820" s="6">
        <v>31</v>
      </c>
      <c r="F1820" s="4" t="s">
        <v>108</v>
      </c>
      <c r="G1820" s="4" t="s">
        <v>22085</v>
      </c>
      <c r="H1820" s="6" t="s">
        <v>22086</v>
      </c>
      <c r="I1820" s="4" t="s">
        <v>510</v>
      </c>
      <c r="J1820" s="4" t="s">
        <v>126</v>
      </c>
      <c r="K1820" s="1">
        <v>45125</v>
      </c>
      <c r="L1820" s="4" t="s">
        <v>26</v>
      </c>
    </row>
    <row r="1821" spans="1:12" x14ac:dyDescent="0.8">
      <c r="A1821" s="4" t="s">
        <v>2935</v>
      </c>
      <c r="B1821" s="4" t="s">
        <v>2936</v>
      </c>
      <c r="C1821" s="4" t="s">
        <v>23746</v>
      </c>
      <c r="D1821" s="4" t="s">
        <v>24655</v>
      </c>
      <c r="E1821" s="6">
        <v>31</v>
      </c>
      <c r="F1821" s="4" t="s">
        <v>14</v>
      </c>
      <c r="G1821" s="4" t="s">
        <v>2937</v>
      </c>
      <c r="I1821" s="4" t="s">
        <v>529</v>
      </c>
      <c r="J1821" s="4" t="s">
        <v>55</v>
      </c>
      <c r="K1821" s="1">
        <v>45148</v>
      </c>
      <c r="L1821" s="4" t="s">
        <v>35</v>
      </c>
    </row>
    <row r="1822" spans="1:12" x14ac:dyDescent="0.8">
      <c r="A1822" s="4" t="s">
        <v>19496</v>
      </c>
      <c r="B1822" s="4" t="s">
        <v>19497</v>
      </c>
      <c r="C1822" s="4" t="s">
        <v>23937</v>
      </c>
      <c r="D1822" s="4" t="s">
        <v>24741</v>
      </c>
      <c r="E1822" s="6">
        <v>31</v>
      </c>
      <c r="F1822" s="4" t="s">
        <v>29</v>
      </c>
      <c r="G1822" s="4" t="s">
        <v>19498</v>
      </c>
      <c r="H1822" s="6" t="s">
        <v>19499</v>
      </c>
      <c r="I1822" s="4" t="s">
        <v>125</v>
      </c>
      <c r="J1822" s="4" t="s">
        <v>126</v>
      </c>
      <c r="K1822" s="1">
        <v>45175</v>
      </c>
      <c r="L1822" s="4" t="s">
        <v>42</v>
      </c>
    </row>
    <row r="1823" spans="1:12" x14ac:dyDescent="0.8">
      <c r="A1823" s="4" t="s">
        <v>8555</v>
      </c>
      <c r="B1823" s="4" t="s">
        <v>8556</v>
      </c>
      <c r="C1823" s="4" t="s">
        <v>24202</v>
      </c>
      <c r="D1823" s="4" t="s">
        <v>24213</v>
      </c>
      <c r="E1823" s="6">
        <v>31</v>
      </c>
      <c r="F1823" s="4" t="s">
        <v>14</v>
      </c>
      <c r="G1823" s="4" t="s">
        <v>8557</v>
      </c>
      <c r="H1823" s="6" t="s">
        <v>8558</v>
      </c>
      <c r="I1823" s="4" t="s">
        <v>450</v>
      </c>
      <c r="J1823" s="4" t="s">
        <v>138</v>
      </c>
      <c r="K1823" s="1">
        <v>45182</v>
      </c>
      <c r="L1823" s="4" t="s">
        <v>26</v>
      </c>
    </row>
    <row r="1824" spans="1:12" x14ac:dyDescent="0.8">
      <c r="A1824" s="4" t="s">
        <v>18751</v>
      </c>
      <c r="B1824" s="4" t="s">
        <v>18752</v>
      </c>
      <c r="C1824" s="4" t="s">
        <v>23915</v>
      </c>
      <c r="D1824" s="4" t="s">
        <v>24455</v>
      </c>
      <c r="E1824" s="6">
        <v>31</v>
      </c>
      <c r="F1824" s="4" t="s">
        <v>29</v>
      </c>
      <c r="G1824" s="4" t="s">
        <v>18753</v>
      </c>
      <c r="I1824" s="4" t="s">
        <v>249</v>
      </c>
      <c r="J1824" s="4" t="s">
        <v>55</v>
      </c>
      <c r="K1824" s="1">
        <v>45184</v>
      </c>
      <c r="L1824" s="4" t="s">
        <v>35</v>
      </c>
    </row>
    <row r="1825" spans="1:12" x14ac:dyDescent="0.8">
      <c r="A1825" s="4" t="s">
        <v>9083</v>
      </c>
      <c r="B1825" s="4" t="s">
        <v>9084</v>
      </c>
      <c r="C1825" s="4" t="s">
        <v>23741</v>
      </c>
      <c r="D1825" s="4" t="s">
        <v>24432</v>
      </c>
      <c r="E1825" s="6">
        <v>31</v>
      </c>
      <c r="F1825" s="4" t="s">
        <v>29</v>
      </c>
      <c r="G1825" s="4" t="s">
        <v>9085</v>
      </c>
      <c r="H1825" s="6" t="s">
        <v>9086</v>
      </c>
      <c r="I1825" s="4" t="s">
        <v>578</v>
      </c>
      <c r="J1825" s="4" t="s">
        <v>113</v>
      </c>
      <c r="K1825" s="1">
        <v>45203</v>
      </c>
    </row>
    <row r="1826" spans="1:12" x14ac:dyDescent="0.8">
      <c r="A1826" s="4" t="s">
        <v>13807</v>
      </c>
      <c r="B1826" s="4" t="s">
        <v>13808</v>
      </c>
      <c r="C1826" s="4" t="s">
        <v>23920</v>
      </c>
      <c r="D1826" s="4" t="s">
        <v>24586</v>
      </c>
      <c r="E1826" s="6">
        <v>31</v>
      </c>
      <c r="F1826" s="4" t="s">
        <v>29</v>
      </c>
      <c r="G1826" s="4" t="s">
        <v>13809</v>
      </c>
      <c r="H1826" s="6" t="s">
        <v>13810</v>
      </c>
      <c r="I1826" s="4" t="s">
        <v>67</v>
      </c>
      <c r="J1826" s="4" t="s">
        <v>62</v>
      </c>
      <c r="K1826" s="1">
        <v>45214</v>
      </c>
      <c r="L1826" s="4" t="s">
        <v>35</v>
      </c>
    </row>
    <row r="1827" spans="1:12" x14ac:dyDescent="0.8">
      <c r="A1827" s="4" t="s">
        <v>22478</v>
      </c>
      <c r="B1827" s="4" t="s">
        <v>22479</v>
      </c>
      <c r="C1827" s="4" t="s">
        <v>23916</v>
      </c>
      <c r="D1827" s="4" t="s">
        <v>24880</v>
      </c>
      <c r="E1827" s="6">
        <v>31</v>
      </c>
      <c r="F1827" s="4" t="s">
        <v>14</v>
      </c>
      <c r="G1827" s="4" t="s">
        <v>22480</v>
      </c>
      <c r="H1827" s="6" t="s">
        <v>22481</v>
      </c>
      <c r="I1827" s="4" t="s">
        <v>119</v>
      </c>
      <c r="K1827" s="1">
        <v>45232</v>
      </c>
      <c r="L1827" s="4" t="s">
        <v>26</v>
      </c>
    </row>
    <row r="1828" spans="1:12" x14ac:dyDescent="0.8">
      <c r="A1828" s="4" t="s">
        <v>10909</v>
      </c>
      <c r="B1828" s="4" t="s">
        <v>10910</v>
      </c>
      <c r="C1828" s="4" t="s">
        <v>390</v>
      </c>
      <c r="D1828" s="4" t="s">
        <v>24384</v>
      </c>
      <c r="E1828" s="6">
        <v>31</v>
      </c>
      <c r="F1828" s="4" t="s">
        <v>29</v>
      </c>
      <c r="G1828" s="4" t="s">
        <v>10911</v>
      </c>
      <c r="H1828" s="6" t="s">
        <v>10912</v>
      </c>
      <c r="I1828" s="4" t="s">
        <v>450</v>
      </c>
      <c r="J1828" s="4" t="s">
        <v>138</v>
      </c>
      <c r="K1828" s="1">
        <v>45233</v>
      </c>
      <c r="L1828" s="4" t="s">
        <v>35</v>
      </c>
    </row>
    <row r="1829" spans="1:12" x14ac:dyDescent="0.8">
      <c r="A1829" s="4" t="s">
        <v>21776</v>
      </c>
      <c r="B1829" s="4" t="s">
        <v>21777</v>
      </c>
      <c r="C1829" s="4" t="s">
        <v>578</v>
      </c>
      <c r="D1829" s="4" t="s">
        <v>24480</v>
      </c>
      <c r="E1829" s="6">
        <v>31</v>
      </c>
      <c r="F1829" s="4" t="s">
        <v>29</v>
      </c>
      <c r="G1829" s="4" t="s">
        <v>21778</v>
      </c>
      <c r="H1829" s="6" t="s">
        <v>21779</v>
      </c>
      <c r="I1829" s="4" t="s">
        <v>41</v>
      </c>
      <c r="J1829" s="4" t="s">
        <v>19</v>
      </c>
      <c r="K1829" s="1">
        <v>45237</v>
      </c>
      <c r="L1829" s="4" t="s">
        <v>26</v>
      </c>
    </row>
    <row r="1830" spans="1:12" x14ac:dyDescent="0.8">
      <c r="A1830" s="4" t="s">
        <v>451</v>
      </c>
      <c r="B1830" s="4" t="s">
        <v>452</v>
      </c>
      <c r="C1830" s="4" t="s">
        <v>23802</v>
      </c>
      <c r="D1830" s="4" t="s">
        <v>24388</v>
      </c>
      <c r="E1830" s="6">
        <v>31</v>
      </c>
      <c r="F1830" s="4" t="s">
        <v>29</v>
      </c>
      <c r="G1830" s="4" t="s">
        <v>453</v>
      </c>
      <c r="H1830" s="6">
        <v>5049786863</v>
      </c>
      <c r="I1830" s="4" t="s">
        <v>137</v>
      </c>
      <c r="J1830" s="4" t="s">
        <v>138</v>
      </c>
      <c r="K1830" s="1">
        <v>45238</v>
      </c>
      <c r="L1830" s="4" t="s">
        <v>35</v>
      </c>
    </row>
    <row r="1831" spans="1:12" x14ac:dyDescent="0.8">
      <c r="A1831" s="4" t="s">
        <v>18635</v>
      </c>
      <c r="B1831" s="4" t="s">
        <v>18636</v>
      </c>
      <c r="C1831" s="4" t="s">
        <v>23752</v>
      </c>
      <c r="D1831" s="4" t="s">
        <v>24852</v>
      </c>
      <c r="E1831" s="6">
        <v>31</v>
      </c>
      <c r="F1831" s="4" t="s">
        <v>14</v>
      </c>
      <c r="G1831" s="4" t="s">
        <v>18637</v>
      </c>
      <c r="H1831" s="6" t="s">
        <v>18638</v>
      </c>
      <c r="I1831" s="4" t="s">
        <v>54</v>
      </c>
      <c r="J1831" s="4" t="s">
        <v>55</v>
      </c>
      <c r="K1831" s="1">
        <v>45239</v>
      </c>
      <c r="L1831" s="4" t="s">
        <v>26</v>
      </c>
    </row>
    <row r="1832" spans="1:12" x14ac:dyDescent="0.8">
      <c r="A1832" s="4" t="s">
        <v>12771</v>
      </c>
      <c r="B1832" s="4" t="s">
        <v>12772</v>
      </c>
      <c r="C1832" s="4" t="s">
        <v>23848</v>
      </c>
      <c r="D1832" s="4" t="s">
        <v>24615</v>
      </c>
      <c r="E1832" s="6">
        <v>31</v>
      </c>
      <c r="F1832" s="4" t="s">
        <v>14</v>
      </c>
      <c r="G1832" s="4" t="s">
        <v>12773</v>
      </c>
      <c r="H1832" s="6" t="s">
        <v>12774</v>
      </c>
      <c r="J1832" s="4" t="s">
        <v>99</v>
      </c>
      <c r="K1832" s="1">
        <v>45249</v>
      </c>
      <c r="L1832" s="4" t="s">
        <v>26</v>
      </c>
    </row>
    <row r="1833" spans="1:12" x14ac:dyDescent="0.8">
      <c r="A1833" s="4" t="s">
        <v>22374</v>
      </c>
      <c r="B1833" s="4" t="s">
        <v>22375</v>
      </c>
      <c r="C1833" s="4" t="s">
        <v>23877</v>
      </c>
      <c r="D1833" s="4" t="s">
        <v>24422</v>
      </c>
      <c r="E1833" s="6">
        <v>31</v>
      </c>
      <c r="F1833" s="4" t="s">
        <v>29</v>
      </c>
      <c r="G1833" s="4" t="s">
        <v>22376</v>
      </c>
      <c r="H1833" s="6" t="s">
        <v>22377</v>
      </c>
      <c r="I1833" s="4" t="s">
        <v>155</v>
      </c>
      <c r="J1833" s="4" t="s">
        <v>92</v>
      </c>
      <c r="K1833" s="1">
        <v>45270</v>
      </c>
      <c r="L1833" s="4" t="s">
        <v>35</v>
      </c>
    </row>
    <row r="1834" spans="1:12" x14ac:dyDescent="0.8">
      <c r="A1834" s="4" t="s">
        <v>9810</v>
      </c>
      <c r="E1834" s="6">
        <v>31</v>
      </c>
      <c r="F1834" s="4" t="s">
        <v>382</v>
      </c>
      <c r="G1834" s="4" t="s">
        <v>9811</v>
      </c>
      <c r="H1834" s="6" t="s">
        <v>9812</v>
      </c>
      <c r="I1834" s="4" t="s">
        <v>291</v>
      </c>
      <c r="J1834" s="4" t="s">
        <v>92</v>
      </c>
      <c r="K1834" s="1">
        <v>45305</v>
      </c>
      <c r="L1834" s="4" t="s">
        <v>26</v>
      </c>
    </row>
    <row r="1835" spans="1:12" x14ac:dyDescent="0.8">
      <c r="A1835" s="4" t="s">
        <v>15922</v>
      </c>
      <c r="B1835" s="4" t="s">
        <v>15923</v>
      </c>
      <c r="C1835" s="4" t="s">
        <v>23951</v>
      </c>
      <c r="D1835" s="4" t="s">
        <v>24636</v>
      </c>
      <c r="E1835" s="6">
        <v>31</v>
      </c>
      <c r="F1835" s="4" t="s">
        <v>14</v>
      </c>
      <c r="G1835" s="4" t="s">
        <v>15924</v>
      </c>
      <c r="H1835" s="6" t="s">
        <v>15925</v>
      </c>
      <c r="I1835" s="4" t="s">
        <v>796</v>
      </c>
      <c r="J1835" s="4" t="s">
        <v>19</v>
      </c>
      <c r="K1835" s="1">
        <v>45315</v>
      </c>
      <c r="L1835" s="4" t="s">
        <v>35</v>
      </c>
    </row>
    <row r="1836" spans="1:12" x14ac:dyDescent="0.8">
      <c r="A1836" s="4" t="s">
        <v>6144</v>
      </c>
      <c r="B1836" s="4" t="s">
        <v>6145</v>
      </c>
      <c r="C1836" s="4" t="s">
        <v>23746</v>
      </c>
      <c r="D1836" s="4" t="s">
        <v>24754</v>
      </c>
      <c r="E1836" s="6">
        <v>31</v>
      </c>
      <c r="F1836" s="4" t="s">
        <v>14</v>
      </c>
      <c r="G1836" s="4" t="s">
        <v>6146</v>
      </c>
      <c r="H1836" s="6" t="s">
        <v>6147</v>
      </c>
      <c r="I1836" s="4" t="s">
        <v>270</v>
      </c>
      <c r="J1836" s="4" t="s">
        <v>19</v>
      </c>
      <c r="K1836" s="1">
        <v>45316</v>
      </c>
      <c r="L1836" s="4" t="s">
        <v>35</v>
      </c>
    </row>
    <row r="1837" spans="1:12" x14ac:dyDescent="0.8">
      <c r="A1837" s="4" t="s">
        <v>13650</v>
      </c>
      <c r="B1837" s="4" t="s">
        <v>13651</v>
      </c>
      <c r="C1837" s="4" t="s">
        <v>23850</v>
      </c>
      <c r="D1837" s="4" t="s">
        <v>24555</v>
      </c>
      <c r="E1837" s="6">
        <v>31</v>
      </c>
      <c r="F1837" s="4" t="s">
        <v>29</v>
      </c>
      <c r="G1837" s="4" t="s">
        <v>13652</v>
      </c>
      <c r="H1837" s="6" t="s">
        <v>13653</v>
      </c>
      <c r="I1837" s="4" t="s">
        <v>227</v>
      </c>
      <c r="J1837" s="4" t="s">
        <v>221</v>
      </c>
      <c r="K1837" s="1">
        <v>45317</v>
      </c>
      <c r="L1837" s="4" t="s">
        <v>35</v>
      </c>
    </row>
    <row r="1838" spans="1:12" x14ac:dyDescent="0.8">
      <c r="A1838" s="4" t="s">
        <v>19774</v>
      </c>
      <c r="B1838" s="4" t="s">
        <v>19775</v>
      </c>
      <c r="C1838" s="4" t="s">
        <v>23876</v>
      </c>
      <c r="D1838" s="4" t="s">
        <v>24468</v>
      </c>
      <c r="E1838" s="6">
        <v>31</v>
      </c>
      <c r="F1838" s="4" t="s">
        <v>29</v>
      </c>
      <c r="G1838" s="4" t="s">
        <v>19776</v>
      </c>
      <c r="H1838" s="6" t="s">
        <v>19777</v>
      </c>
      <c r="I1838" s="4" t="s">
        <v>578</v>
      </c>
      <c r="J1838" s="4" t="s">
        <v>113</v>
      </c>
      <c r="K1838" s="1">
        <v>45340</v>
      </c>
      <c r="L1838" s="4" t="s">
        <v>35</v>
      </c>
    </row>
    <row r="1839" spans="1:12" x14ac:dyDescent="0.8">
      <c r="A1839" s="4" t="s">
        <v>19755</v>
      </c>
      <c r="B1839" s="4" t="s">
        <v>19756</v>
      </c>
      <c r="C1839" s="4" t="s">
        <v>23818</v>
      </c>
      <c r="D1839" s="4" t="s">
        <v>23785</v>
      </c>
      <c r="E1839" s="6">
        <v>31</v>
      </c>
      <c r="F1839" s="4" t="s">
        <v>14</v>
      </c>
      <c r="G1839" s="4" t="s">
        <v>19757</v>
      </c>
      <c r="H1839" s="6" t="s">
        <v>19758</v>
      </c>
      <c r="I1839" s="4" t="s">
        <v>112</v>
      </c>
      <c r="J1839" s="4" t="s">
        <v>113</v>
      </c>
      <c r="K1839" s="1">
        <v>45353</v>
      </c>
      <c r="L1839" s="4" t="s">
        <v>26</v>
      </c>
    </row>
    <row r="1840" spans="1:12" x14ac:dyDescent="0.8">
      <c r="A1840" s="4" t="s">
        <v>1364</v>
      </c>
      <c r="B1840" s="4" t="s">
        <v>1365</v>
      </c>
      <c r="C1840" s="4" t="s">
        <v>23903</v>
      </c>
      <c r="D1840" s="4" t="s">
        <v>24392</v>
      </c>
      <c r="E1840" s="6">
        <v>31</v>
      </c>
      <c r="F1840" s="4" t="s">
        <v>14</v>
      </c>
      <c r="G1840" s="4" t="s">
        <v>1366</v>
      </c>
      <c r="H1840" s="6" t="s">
        <v>1367</v>
      </c>
      <c r="I1840" s="4" t="s">
        <v>730</v>
      </c>
      <c r="J1840" s="4" t="s">
        <v>62</v>
      </c>
      <c r="K1840" s="1">
        <v>45372</v>
      </c>
      <c r="L1840" s="4" t="s">
        <v>35</v>
      </c>
    </row>
    <row r="1841" spans="1:12" x14ac:dyDescent="0.8">
      <c r="A1841" s="4" t="s">
        <v>351</v>
      </c>
      <c r="B1841" s="4" t="s">
        <v>352</v>
      </c>
      <c r="C1841" s="4" t="s">
        <v>23788</v>
      </c>
      <c r="D1841" s="4" t="s">
        <v>24376</v>
      </c>
      <c r="E1841" s="6">
        <v>31</v>
      </c>
      <c r="F1841" s="4" t="s">
        <v>29</v>
      </c>
      <c r="G1841" s="4" t="s">
        <v>353</v>
      </c>
      <c r="H1841" s="6">
        <v>5546868740</v>
      </c>
      <c r="I1841" s="4" t="s">
        <v>355</v>
      </c>
      <c r="J1841" s="4" t="s">
        <v>180</v>
      </c>
      <c r="K1841" s="1">
        <v>45387</v>
      </c>
      <c r="L1841" s="4" t="s">
        <v>26</v>
      </c>
    </row>
    <row r="1842" spans="1:12" x14ac:dyDescent="0.8">
      <c r="A1842" s="4" t="s">
        <v>12125</v>
      </c>
      <c r="B1842" s="4" t="s">
        <v>12126</v>
      </c>
      <c r="C1842" s="4" t="s">
        <v>23788</v>
      </c>
      <c r="D1842" s="4" t="s">
        <v>24483</v>
      </c>
      <c r="E1842" s="6">
        <v>31</v>
      </c>
      <c r="F1842" s="4" t="s">
        <v>29</v>
      </c>
      <c r="G1842" s="4" t="s">
        <v>12127</v>
      </c>
      <c r="H1842" s="6" t="s">
        <v>12128</v>
      </c>
      <c r="I1842" s="4" t="s">
        <v>173</v>
      </c>
      <c r="J1842" s="4" t="s">
        <v>62</v>
      </c>
      <c r="K1842" s="1">
        <v>45413</v>
      </c>
      <c r="L1842" s="4" t="s">
        <v>42</v>
      </c>
    </row>
    <row r="1843" spans="1:12" x14ac:dyDescent="0.8">
      <c r="A1843" s="4" t="s">
        <v>7728</v>
      </c>
      <c r="B1843" s="4" t="s">
        <v>7729</v>
      </c>
      <c r="C1843" s="4" t="s">
        <v>23843</v>
      </c>
      <c r="D1843" s="4" t="s">
        <v>24362</v>
      </c>
      <c r="E1843" s="6">
        <v>31</v>
      </c>
      <c r="F1843" s="4" t="s">
        <v>14</v>
      </c>
      <c r="G1843" s="4" t="s">
        <v>7730</v>
      </c>
      <c r="H1843" s="6">
        <v>6672308303</v>
      </c>
      <c r="I1843" s="4" t="s">
        <v>796</v>
      </c>
      <c r="J1843" s="4" t="s">
        <v>19</v>
      </c>
      <c r="K1843" s="1">
        <v>45475</v>
      </c>
      <c r="L1843" s="4" t="s">
        <v>26</v>
      </c>
    </row>
    <row r="1844" spans="1:12" x14ac:dyDescent="0.8">
      <c r="A1844" s="4" t="s">
        <v>9786</v>
      </c>
      <c r="B1844" s="4" t="s">
        <v>9787</v>
      </c>
      <c r="C1844" s="4" t="s">
        <v>23881</v>
      </c>
      <c r="D1844" s="4" t="s">
        <v>24453</v>
      </c>
      <c r="E1844" s="6">
        <v>31</v>
      </c>
      <c r="F1844" s="4" t="s">
        <v>29</v>
      </c>
      <c r="G1844" s="4" t="s">
        <v>9788</v>
      </c>
      <c r="H1844" s="6" t="s">
        <v>9789</v>
      </c>
      <c r="I1844" s="4" t="s">
        <v>2104</v>
      </c>
      <c r="J1844" s="4" t="s">
        <v>180</v>
      </c>
      <c r="K1844" s="1">
        <v>45483</v>
      </c>
      <c r="L1844" s="4" t="s">
        <v>35</v>
      </c>
    </row>
    <row r="1845" spans="1:12" x14ac:dyDescent="0.8">
      <c r="A1845" s="4" t="s">
        <v>14124</v>
      </c>
      <c r="B1845" s="4" t="s">
        <v>14125</v>
      </c>
      <c r="C1845" s="4" t="s">
        <v>23745</v>
      </c>
      <c r="D1845" s="4" t="s">
        <v>24756</v>
      </c>
      <c r="E1845" s="6">
        <v>31</v>
      </c>
      <c r="F1845" s="4" t="s">
        <v>29</v>
      </c>
      <c r="G1845" s="4" t="s">
        <v>14126</v>
      </c>
      <c r="H1845" s="6" t="s">
        <v>14127</v>
      </c>
      <c r="I1845" s="4" t="s">
        <v>912</v>
      </c>
      <c r="J1845" s="4" t="s">
        <v>99</v>
      </c>
      <c r="K1845" s="1">
        <v>45494</v>
      </c>
      <c r="L1845" s="4" t="s">
        <v>26</v>
      </c>
    </row>
    <row r="1846" spans="1:12" x14ac:dyDescent="0.8">
      <c r="A1846" s="4" t="s">
        <v>1710</v>
      </c>
      <c r="B1846" s="4" t="s">
        <v>1711</v>
      </c>
      <c r="C1846" s="4" t="s">
        <v>23796</v>
      </c>
      <c r="D1846" s="4" t="s">
        <v>24543</v>
      </c>
      <c r="E1846" s="6">
        <v>31</v>
      </c>
      <c r="F1846" s="4" t="s">
        <v>14</v>
      </c>
      <c r="G1846" s="4" t="s">
        <v>1712</v>
      </c>
      <c r="H1846" s="6" t="s">
        <v>1713</v>
      </c>
      <c r="I1846" s="4" t="s">
        <v>691</v>
      </c>
      <c r="J1846" s="4" t="s">
        <v>48</v>
      </c>
      <c r="K1846" s="1">
        <v>45502</v>
      </c>
      <c r="L1846" s="4" t="s">
        <v>42</v>
      </c>
    </row>
    <row r="1847" spans="1:12" x14ac:dyDescent="0.8">
      <c r="A1847" s="4" t="s">
        <v>8030</v>
      </c>
      <c r="B1847" s="4" t="s">
        <v>8031</v>
      </c>
      <c r="C1847" s="4" t="s">
        <v>23840</v>
      </c>
      <c r="D1847" s="4" t="s">
        <v>24921</v>
      </c>
      <c r="E1847" s="6">
        <v>31</v>
      </c>
      <c r="F1847" s="4" t="s">
        <v>14</v>
      </c>
      <c r="G1847" s="4" t="s">
        <v>8032</v>
      </c>
      <c r="H1847" s="6" t="s">
        <v>8033</v>
      </c>
      <c r="I1847" s="4" t="s">
        <v>1064</v>
      </c>
      <c r="J1847" s="4" t="s">
        <v>193</v>
      </c>
      <c r="K1847" s="1">
        <v>45506</v>
      </c>
      <c r="L1847" s="4" t="s">
        <v>35</v>
      </c>
    </row>
    <row r="1848" spans="1:12" x14ac:dyDescent="0.8">
      <c r="A1848" s="4" t="s">
        <v>12086</v>
      </c>
      <c r="B1848" s="4" t="s">
        <v>12087</v>
      </c>
      <c r="C1848" s="4" t="s">
        <v>23749</v>
      </c>
      <c r="D1848" s="4" t="s">
        <v>24480</v>
      </c>
      <c r="E1848" s="6">
        <v>31</v>
      </c>
      <c r="F1848" s="4" t="s">
        <v>14</v>
      </c>
      <c r="G1848" s="4" t="s">
        <v>12088</v>
      </c>
      <c r="H1848" s="6" t="s">
        <v>12089</v>
      </c>
      <c r="I1848" s="4" t="s">
        <v>54</v>
      </c>
      <c r="J1848" s="4" t="s">
        <v>55</v>
      </c>
      <c r="K1848" s="1">
        <v>45517</v>
      </c>
      <c r="L1848" s="4" t="s">
        <v>35</v>
      </c>
    </row>
    <row r="1849" spans="1:12" x14ac:dyDescent="0.8">
      <c r="A1849" s="4" t="s">
        <v>7490</v>
      </c>
      <c r="B1849" s="4" t="s">
        <v>7491</v>
      </c>
      <c r="C1849" s="4" t="s">
        <v>23763</v>
      </c>
      <c r="D1849" s="4" t="s">
        <v>24906</v>
      </c>
      <c r="E1849" s="6">
        <v>31</v>
      </c>
      <c r="F1849" s="4" t="s">
        <v>14</v>
      </c>
      <c r="G1849" s="4" t="s">
        <v>7492</v>
      </c>
      <c r="H1849" s="6" t="s">
        <v>7493</v>
      </c>
      <c r="I1849" s="4" t="s">
        <v>578</v>
      </c>
      <c r="J1849" s="4" t="s">
        <v>113</v>
      </c>
      <c r="K1849" s="1">
        <v>45533</v>
      </c>
      <c r="L1849" s="4" t="s">
        <v>42</v>
      </c>
    </row>
    <row r="1850" spans="1:12" x14ac:dyDescent="0.8">
      <c r="A1850" s="4" t="s">
        <v>2778</v>
      </c>
      <c r="B1850" s="4" t="s">
        <v>2779</v>
      </c>
      <c r="C1850" s="4" t="s">
        <v>24009</v>
      </c>
      <c r="D1850" s="4" t="s">
        <v>24646</v>
      </c>
      <c r="E1850" s="6">
        <v>31</v>
      </c>
      <c r="F1850" s="4" t="s">
        <v>14</v>
      </c>
      <c r="G1850" s="4" t="s">
        <v>2780</v>
      </c>
      <c r="H1850" s="6" t="s">
        <v>2781</v>
      </c>
      <c r="I1850" s="4" t="s">
        <v>1014</v>
      </c>
      <c r="J1850" s="4" t="s">
        <v>34</v>
      </c>
      <c r="K1850" s="1">
        <v>45545</v>
      </c>
      <c r="L1850" s="4" t="s">
        <v>35</v>
      </c>
    </row>
    <row r="1851" spans="1:12" x14ac:dyDescent="0.8">
      <c r="A1851" s="4" t="s">
        <v>3204</v>
      </c>
      <c r="B1851" s="4" t="s">
        <v>3205</v>
      </c>
      <c r="C1851" s="4" t="s">
        <v>23872</v>
      </c>
      <c r="D1851" s="4" t="s">
        <v>24427</v>
      </c>
      <c r="E1851" s="6">
        <v>31</v>
      </c>
      <c r="F1851" s="4" t="s">
        <v>14</v>
      </c>
      <c r="G1851" s="4" t="s">
        <v>3206</v>
      </c>
      <c r="H1851" s="6" t="s">
        <v>3207</v>
      </c>
      <c r="I1851" s="4" t="s">
        <v>18</v>
      </c>
      <c r="K1851" s="1">
        <v>45548</v>
      </c>
      <c r="L1851" s="4" t="s">
        <v>42</v>
      </c>
    </row>
    <row r="1852" spans="1:12" x14ac:dyDescent="0.8">
      <c r="A1852" s="4" t="s">
        <v>200</v>
      </c>
      <c r="B1852" s="4" t="s">
        <v>201</v>
      </c>
      <c r="C1852" s="4" t="s">
        <v>23752</v>
      </c>
      <c r="D1852" s="4" t="s">
        <v>24355</v>
      </c>
      <c r="E1852" s="6">
        <v>31</v>
      </c>
      <c r="F1852" s="4" t="s">
        <v>14</v>
      </c>
      <c r="G1852" s="4" t="s">
        <v>202</v>
      </c>
      <c r="H1852" s="6" t="s">
        <v>203</v>
      </c>
      <c r="I1852" s="4" t="s">
        <v>186</v>
      </c>
      <c r="J1852" s="4" t="s">
        <v>74</v>
      </c>
      <c r="K1852" s="1">
        <v>45572</v>
      </c>
      <c r="L1852" s="4" t="s">
        <v>35</v>
      </c>
    </row>
    <row r="1853" spans="1:12" x14ac:dyDescent="0.8">
      <c r="A1853" s="4" t="s">
        <v>6173</v>
      </c>
      <c r="B1853" s="4" t="s">
        <v>6174</v>
      </c>
      <c r="C1853" s="4" t="s">
        <v>24049</v>
      </c>
      <c r="D1853" s="4" t="s">
        <v>24375</v>
      </c>
      <c r="E1853" s="6">
        <v>31</v>
      </c>
      <c r="F1853" s="4" t="s">
        <v>14</v>
      </c>
      <c r="G1853" s="4" t="s">
        <v>6175</v>
      </c>
      <c r="H1853" s="6" t="s">
        <v>6176</v>
      </c>
      <c r="I1853" s="4" t="s">
        <v>796</v>
      </c>
      <c r="J1853" s="4" t="s">
        <v>19</v>
      </c>
      <c r="K1853" s="1">
        <v>45576</v>
      </c>
      <c r="L1853" s="4" t="s">
        <v>35</v>
      </c>
    </row>
    <row r="1854" spans="1:12" x14ac:dyDescent="0.8">
      <c r="A1854" s="4" t="s">
        <v>1125</v>
      </c>
      <c r="B1854" s="4" t="s">
        <v>1126</v>
      </c>
      <c r="C1854" s="4" t="s">
        <v>23881</v>
      </c>
      <c r="D1854" s="4" t="s">
        <v>24479</v>
      </c>
      <c r="E1854" s="6">
        <v>31</v>
      </c>
      <c r="F1854" s="4" t="s">
        <v>29</v>
      </c>
      <c r="G1854" s="4" t="s">
        <v>1127</v>
      </c>
      <c r="H1854" s="6" t="s">
        <v>1128</v>
      </c>
      <c r="I1854" s="4" t="s">
        <v>249</v>
      </c>
      <c r="J1854" s="4" t="s">
        <v>55</v>
      </c>
      <c r="K1854" s="1">
        <v>45598</v>
      </c>
      <c r="L1854" s="4" t="s">
        <v>35</v>
      </c>
    </row>
    <row r="1855" spans="1:12" x14ac:dyDescent="0.8">
      <c r="A1855" s="4" t="s">
        <v>10441</v>
      </c>
      <c r="B1855" s="4" t="s">
        <v>10442</v>
      </c>
      <c r="C1855" s="4" t="s">
        <v>23751</v>
      </c>
      <c r="D1855" s="4" t="s">
        <v>24348</v>
      </c>
      <c r="E1855" s="6">
        <v>31</v>
      </c>
      <c r="F1855" s="4" t="s">
        <v>29</v>
      </c>
      <c r="G1855" s="4" t="s">
        <v>10443</v>
      </c>
      <c r="H1855" s="6" t="s">
        <v>10444</v>
      </c>
      <c r="I1855" s="4" t="s">
        <v>578</v>
      </c>
      <c r="J1855" s="4" t="s">
        <v>113</v>
      </c>
      <c r="K1855" s="1">
        <v>45602</v>
      </c>
      <c r="L1855" s="4" t="s">
        <v>35</v>
      </c>
    </row>
    <row r="1856" spans="1:12" x14ac:dyDescent="0.8">
      <c r="A1856" s="4" t="s">
        <v>14576</v>
      </c>
      <c r="B1856" s="4" t="s">
        <v>14577</v>
      </c>
      <c r="C1856" s="4" t="s">
        <v>23995</v>
      </c>
      <c r="D1856" s="4" t="s">
        <v>25072</v>
      </c>
      <c r="E1856" s="6">
        <v>31</v>
      </c>
      <c r="F1856" s="4" t="s">
        <v>29</v>
      </c>
      <c r="G1856" s="4" t="s">
        <v>14578</v>
      </c>
      <c r="H1856" s="6" t="s">
        <v>14579</v>
      </c>
      <c r="I1856" s="4" t="s">
        <v>54</v>
      </c>
      <c r="J1856" s="4" t="s">
        <v>55</v>
      </c>
      <c r="K1856" s="1">
        <v>45625</v>
      </c>
      <c r="L1856" s="4" t="s">
        <v>42</v>
      </c>
    </row>
    <row r="1857" spans="1:12" x14ac:dyDescent="0.8">
      <c r="A1857" s="4" t="s">
        <v>18033</v>
      </c>
      <c r="B1857" s="4" t="s">
        <v>18034</v>
      </c>
      <c r="C1857" s="4" t="s">
        <v>23849</v>
      </c>
      <c r="D1857" s="4" t="s">
        <v>24399</v>
      </c>
      <c r="E1857" s="6">
        <v>31</v>
      </c>
      <c r="F1857" s="4" t="s">
        <v>14</v>
      </c>
      <c r="G1857" s="4" t="s">
        <v>18035</v>
      </c>
      <c r="H1857" s="6" t="s">
        <v>18036</v>
      </c>
      <c r="I1857" s="4" t="s">
        <v>41</v>
      </c>
      <c r="J1857" s="4" t="s">
        <v>19</v>
      </c>
      <c r="K1857" s="1">
        <v>45641</v>
      </c>
      <c r="L1857" s="4" t="s">
        <v>42</v>
      </c>
    </row>
    <row r="1858" spans="1:12" x14ac:dyDescent="0.8">
      <c r="A1858" s="4" t="s">
        <v>4420</v>
      </c>
      <c r="B1858" s="4" t="s">
        <v>4421</v>
      </c>
      <c r="C1858" s="4" t="s">
        <v>24091</v>
      </c>
      <c r="D1858" s="4" t="s">
        <v>24759</v>
      </c>
      <c r="E1858" s="6">
        <v>31</v>
      </c>
      <c r="F1858" s="4" t="s">
        <v>14</v>
      </c>
      <c r="G1858" s="4" t="s">
        <v>4422</v>
      </c>
      <c r="H1858" s="6" t="s">
        <v>4423</v>
      </c>
      <c r="I1858" s="4" t="s">
        <v>309</v>
      </c>
      <c r="J1858" s="4" t="s">
        <v>74</v>
      </c>
      <c r="K1858" s="1">
        <v>45646</v>
      </c>
      <c r="L1858" s="4" t="s">
        <v>35</v>
      </c>
    </row>
    <row r="1859" spans="1:12" x14ac:dyDescent="0.8">
      <c r="A1859" s="4" t="s">
        <v>5512</v>
      </c>
      <c r="B1859" s="4" t="s">
        <v>5513</v>
      </c>
      <c r="C1859" s="4" t="s">
        <v>24124</v>
      </c>
      <c r="D1859" s="4" t="s">
        <v>24371</v>
      </c>
      <c r="E1859" s="6">
        <v>31</v>
      </c>
      <c r="F1859" s="4" t="s">
        <v>14</v>
      </c>
      <c r="G1859" s="4" t="s">
        <v>5514</v>
      </c>
      <c r="H1859" s="6" t="s">
        <v>5515</v>
      </c>
      <c r="I1859" s="4" t="s">
        <v>1777</v>
      </c>
      <c r="J1859" s="4" t="s">
        <v>145</v>
      </c>
      <c r="K1859" s="1">
        <v>45647</v>
      </c>
      <c r="L1859" s="4" t="s">
        <v>35</v>
      </c>
    </row>
    <row r="1860" spans="1:12" x14ac:dyDescent="0.8">
      <c r="A1860" s="4" t="s">
        <v>22580</v>
      </c>
      <c r="B1860" s="4" t="s">
        <v>22581</v>
      </c>
      <c r="C1860" s="4" t="s">
        <v>23852</v>
      </c>
      <c r="D1860" s="4" t="s">
        <v>24665</v>
      </c>
      <c r="E1860" s="6">
        <v>31</v>
      </c>
      <c r="F1860" s="4" t="s">
        <v>14</v>
      </c>
      <c r="G1860" s="4" t="s">
        <v>22582</v>
      </c>
      <c r="H1860" s="6" t="s">
        <v>22583</v>
      </c>
      <c r="I1860" s="4" t="s">
        <v>390</v>
      </c>
      <c r="J1860" s="4" t="s">
        <v>180</v>
      </c>
      <c r="K1860" s="1">
        <v>45664</v>
      </c>
      <c r="L1860" s="4" t="s">
        <v>35</v>
      </c>
    </row>
    <row r="1861" spans="1:12" x14ac:dyDescent="0.8">
      <c r="A1861" s="4" t="s">
        <v>13076</v>
      </c>
      <c r="B1861" s="4" t="s">
        <v>13077</v>
      </c>
      <c r="C1861" s="4" t="s">
        <v>23944</v>
      </c>
      <c r="D1861" s="4" t="s">
        <v>24673</v>
      </c>
      <c r="E1861" s="6">
        <v>31</v>
      </c>
      <c r="F1861" s="4" t="s">
        <v>29</v>
      </c>
      <c r="G1861" s="4" t="s">
        <v>13078</v>
      </c>
      <c r="I1861" s="4" t="s">
        <v>220</v>
      </c>
      <c r="J1861" s="4" t="s">
        <v>221</v>
      </c>
      <c r="K1861" s="1">
        <v>45673</v>
      </c>
      <c r="L1861" s="4" t="s">
        <v>42</v>
      </c>
    </row>
    <row r="1862" spans="1:12" x14ac:dyDescent="0.8">
      <c r="A1862" s="4" t="s">
        <v>1806</v>
      </c>
      <c r="B1862" s="4" t="s">
        <v>1807</v>
      </c>
      <c r="C1862" s="4" t="s">
        <v>23751</v>
      </c>
      <c r="D1862" s="4" t="s">
        <v>24553</v>
      </c>
      <c r="E1862" s="6">
        <v>31</v>
      </c>
      <c r="F1862" s="4" t="s">
        <v>108</v>
      </c>
      <c r="G1862" s="4" t="s">
        <v>1808</v>
      </c>
      <c r="H1862" s="6" t="s">
        <v>1809</v>
      </c>
      <c r="I1862" s="4" t="s">
        <v>119</v>
      </c>
      <c r="J1862" s="4" t="s">
        <v>55</v>
      </c>
      <c r="K1862" s="1">
        <v>45675</v>
      </c>
      <c r="L1862" s="4" t="s">
        <v>26</v>
      </c>
    </row>
    <row r="1863" spans="1:12" x14ac:dyDescent="0.8">
      <c r="A1863" s="4" t="s">
        <v>9068</v>
      </c>
      <c r="B1863" s="4" t="s">
        <v>9069</v>
      </c>
      <c r="C1863" s="4" t="s">
        <v>23840</v>
      </c>
      <c r="D1863" s="4" t="s">
        <v>24428</v>
      </c>
      <c r="E1863" s="6">
        <v>31</v>
      </c>
      <c r="F1863" s="4" t="s">
        <v>14</v>
      </c>
      <c r="G1863" s="4" t="s">
        <v>9070</v>
      </c>
      <c r="H1863" s="6" t="s">
        <v>9071</v>
      </c>
      <c r="I1863" s="4" t="s">
        <v>54</v>
      </c>
      <c r="J1863" s="4" t="s">
        <v>55</v>
      </c>
      <c r="K1863" s="1">
        <v>45677</v>
      </c>
      <c r="L1863" s="4" t="s">
        <v>42</v>
      </c>
    </row>
    <row r="1864" spans="1:12" x14ac:dyDescent="0.8">
      <c r="A1864" s="4" t="s">
        <v>747</v>
      </c>
      <c r="B1864" s="4" t="s">
        <v>748</v>
      </c>
      <c r="C1864" s="4" t="s">
        <v>23840</v>
      </c>
      <c r="D1864" s="4" t="s">
        <v>24406</v>
      </c>
      <c r="E1864" s="6">
        <v>31</v>
      </c>
      <c r="F1864" s="4" t="s">
        <v>14</v>
      </c>
      <c r="G1864" s="4" t="s">
        <v>749</v>
      </c>
      <c r="H1864" s="6" t="s">
        <v>750</v>
      </c>
      <c r="I1864" s="4" t="s">
        <v>746</v>
      </c>
      <c r="J1864" s="4" t="s">
        <v>145</v>
      </c>
      <c r="K1864" s="1">
        <v>45694</v>
      </c>
      <c r="L1864" s="4" t="s">
        <v>35</v>
      </c>
    </row>
    <row r="1865" spans="1:12" x14ac:dyDescent="0.8">
      <c r="A1865" s="4" t="s">
        <v>12775</v>
      </c>
      <c r="B1865" s="4" t="s">
        <v>12776</v>
      </c>
      <c r="C1865" s="4" t="s">
        <v>24185</v>
      </c>
      <c r="D1865" s="4" t="s">
        <v>24620</v>
      </c>
      <c r="E1865" s="6">
        <v>31</v>
      </c>
      <c r="F1865" s="4" t="s">
        <v>14</v>
      </c>
      <c r="G1865" s="4" t="s">
        <v>12777</v>
      </c>
      <c r="H1865" s="6" t="s">
        <v>12778</v>
      </c>
      <c r="I1865" s="4" t="s">
        <v>119</v>
      </c>
      <c r="J1865" s="4" t="s">
        <v>55</v>
      </c>
      <c r="K1865" s="1">
        <v>45700</v>
      </c>
      <c r="L1865" s="4" t="s">
        <v>42</v>
      </c>
    </row>
    <row r="1866" spans="1:12" x14ac:dyDescent="0.8">
      <c r="A1866" s="4" t="s">
        <v>6781</v>
      </c>
      <c r="B1866" s="4" t="s">
        <v>6782</v>
      </c>
      <c r="C1866" s="4" t="s">
        <v>23948</v>
      </c>
      <c r="D1866" s="4" t="s">
        <v>24330</v>
      </c>
      <c r="E1866" s="6">
        <v>31</v>
      </c>
      <c r="F1866" s="4" t="s">
        <v>14</v>
      </c>
      <c r="G1866" s="4" t="s">
        <v>6783</v>
      </c>
      <c r="H1866" s="6" t="s">
        <v>6784</v>
      </c>
      <c r="I1866" s="4" t="s">
        <v>119</v>
      </c>
      <c r="J1866" s="4" t="s">
        <v>55</v>
      </c>
      <c r="K1866" s="1">
        <v>45707</v>
      </c>
      <c r="L1866" s="4" t="s">
        <v>42</v>
      </c>
    </row>
    <row r="1867" spans="1:12" x14ac:dyDescent="0.8">
      <c r="A1867" s="4" t="s">
        <v>22831</v>
      </c>
      <c r="B1867" s="4" t="s">
        <v>22832</v>
      </c>
      <c r="C1867" s="4" t="s">
        <v>23879</v>
      </c>
      <c r="D1867" s="4" t="s">
        <v>24952</v>
      </c>
      <c r="E1867" s="6">
        <v>32</v>
      </c>
      <c r="F1867" s="4" t="s">
        <v>29</v>
      </c>
      <c r="G1867" s="4" t="s">
        <v>22833</v>
      </c>
      <c r="H1867" s="6">
        <v>3818328157</v>
      </c>
      <c r="I1867" s="4" t="s">
        <v>220</v>
      </c>
      <c r="J1867" s="4" t="s">
        <v>221</v>
      </c>
      <c r="K1867" s="1">
        <v>43971</v>
      </c>
      <c r="L1867" s="4" t="s">
        <v>42</v>
      </c>
    </row>
    <row r="1868" spans="1:12" x14ac:dyDescent="0.8">
      <c r="A1868" s="4" t="s">
        <v>4815</v>
      </c>
      <c r="B1868" s="4" t="s">
        <v>4816</v>
      </c>
      <c r="C1868" s="4" t="s">
        <v>24032</v>
      </c>
      <c r="D1868" s="4" t="s">
        <v>24652</v>
      </c>
      <c r="E1868" s="6">
        <v>32</v>
      </c>
      <c r="F1868" s="4" t="s">
        <v>29</v>
      </c>
      <c r="G1868" s="4" t="s">
        <v>4817</v>
      </c>
      <c r="I1868" s="4" t="s">
        <v>424</v>
      </c>
      <c r="J1868" s="4" t="s">
        <v>138</v>
      </c>
      <c r="K1868" s="1">
        <v>43980</v>
      </c>
    </row>
    <row r="1869" spans="1:12" x14ac:dyDescent="0.8">
      <c r="A1869" s="4" t="s">
        <v>6361</v>
      </c>
      <c r="B1869" s="4" t="s">
        <v>6362</v>
      </c>
      <c r="C1869" s="4" t="s">
        <v>23884</v>
      </c>
      <c r="D1869" s="4" t="s">
        <v>24533</v>
      </c>
      <c r="E1869" s="6">
        <v>32</v>
      </c>
      <c r="F1869" s="4" t="s">
        <v>29</v>
      </c>
      <c r="G1869" s="4" t="s">
        <v>6363</v>
      </c>
      <c r="H1869" s="6" t="s">
        <v>6364</v>
      </c>
      <c r="I1869" s="4" t="s">
        <v>186</v>
      </c>
      <c r="J1869" s="4" t="s">
        <v>74</v>
      </c>
      <c r="K1869" s="1">
        <v>43989</v>
      </c>
      <c r="L1869" s="4" t="s">
        <v>42</v>
      </c>
    </row>
    <row r="1870" spans="1:12" x14ac:dyDescent="0.8">
      <c r="A1870" s="4" t="s">
        <v>13893</v>
      </c>
      <c r="B1870" s="4" t="s">
        <v>13894</v>
      </c>
      <c r="C1870" s="4" t="s">
        <v>23747</v>
      </c>
      <c r="D1870" s="4" t="s">
        <v>24615</v>
      </c>
      <c r="E1870" s="6">
        <v>32</v>
      </c>
      <c r="F1870" s="4" t="s">
        <v>14</v>
      </c>
      <c r="G1870" s="4" t="s">
        <v>13895</v>
      </c>
      <c r="H1870" s="6" t="s">
        <v>13896</v>
      </c>
      <c r="I1870" s="4" t="s">
        <v>558</v>
      </c>
      <c r="J1870" s="4" t="s">
        <v>55</v>
      </c>
      <c r="K1870" s="1">
        <v>44007</v>
      </c>
      <c r="L1870" s="4" t="s">
        <v>42</v>
      </c>
    </row>
    <row r="1871" spans="1:12" x14ac:dyDescent="0.8">
      <c r="A1871" s="4" t="s">
        <v>464</v>
      </c>
      <c r="B1871" s="4" t="s">
        <v>465</v>
      </c>
      <c r="C1871" s="4" t="s">
        <v>390</v>
      </c>
      <c r="D1871" s="4" t="s">
        <v>24390</v>
      </c>
      <c r="E1871" s="6">
        <v>32</v>
      </c>
      <c r="F1871" s="4" t="s">
        <v>29</v>
      </c>
      <c r="G1871" s="4" t="s">
        <v>466</v>
      </c>
      <c r="I1871" s="4" t="s">
        <v>18</v>
      </c>
      <c r="J1871" s="4" t="s">
        <v>19</v>
      </c>
      <c r="K1871" s="1">
        <v>44013</v>
      </c>
      <c r="L1871" s="4" t="s">
        <v>35</v>
      </c>
    </row>
    <row r="1872" spans="1:12" x14ac:dyDescent="0.8">
      <c r="A1872" s="4" t="s">
        <v>12339</v>
      </c>
      <c r="B1872" s="4" t="s">
        <v>12340</v>
      </c>
      <c r="C1872" s="4" t="s">
        <v>23940</v>
      </c>
      <c r="D1872" s="4" t="s">
        <v>24736</v>
      </c>
      <c r="E1872" s="6">
        <v>32</v>
      </c>
      <c r="F1872" s="4" t="s">
        <v>108</v>
      </c>
      <c r="G1872" s="4" t="s">
        <v>12341</v>
      </c>
      <c r="H1872" s="6" t="s">
        <v>12342</v>
      </c>
      <c r="I1872" s="4" t="s">
        <v>1383</v>
      </c>
      <c r="J1872" s="4" t="s">
        <v>92</v>
      </c>
      <c r="K1872" s="1">
        <v>44021</v>
      </c>
    </row>
    <row r="1873" spans="1:12" x14ac:dyDescent="0.8">
      <c r="A1873" s="4" t="s">
        <v>19169</v>
      </c>
      <c r="B1873" s="4" t="s">
        <v>19170</v>
      </c>
      <c r="C1873" s="4" t="s">
        <v>24190</v>
      </c>
      <c r="D1873" s="4" t="s">
        <v>24400</v>
      </c>
      <c r="E1873" s="6">
        <v>32</v>
      </c>
      <c r="F1873" s="4" t="s">
        <v>14</v>
      </c>
      <c r="G1873" s="4" t="s">
        <v>19171</v>
      </c>
      <c r="H1873" s="6" t="s">
        <v>19172</v>
      </c>
      <c r="I1873" s="4" t="s">
        <v>25</v>
      </c>
      <c r="J1873" s="4" t="s">
        <v>19</v>
      </c>
      <c r="K1873" s="1">
        <v>44023</v>
      </c>
      <c r="L1873" s="4" t="s">
        <v>35</v>
      </c>
    </row>
    <row r="1874" spans="1:12" x14ac:dyDescent="0.8">
      <c r="A1874" s="4" t="s">
        <v>10418</v>
      </c>
      <c r="B1874" s="4" t="s">
        <v>10419</v>
      </c>
      <c r="C1874" s="4" t="s">
        <v>24208</v>
      </c>
      <c r="D1874" s="4" t="s">
        <v>24363</v>
      </c>
      <c r="E1874" s="6">
        <v>32</v>
      </c>
      <c r="F1874" s="4" t="s">
        <v>29</v>
      </c>
      <c r="G1874" s="4" t="s">
        <v>10420</v>
      </c>
      <c r="H1874" s="6" t="s">
        <v>10421</v>
      </c>
      <c r="I1874" s="4" t="s">
        <v>80</v>
      </c>
      <c r="J1874" s="4" t="s">
        <v>74</v>
      </c>
      <c r="K1874" s="1">
        <v>44024</v>
      </c>
      <c r="L1874" s="4" t="s">
        <v>35</v>
      </c>
    </row>
    <row r="1875" spans="1:12" x14ac:dyDescent="0.8">
      <c r="A1875" s="4" t="s">
        <v>15898</v>
      </c>
      <c r="B1875" s="4" t="s">
        <v>15899</v>
      </c>
      <c r="C1875" s="4" t="s">
        <v>23905</v>
      </c>
      <c r="D1875" s="4" t="s">
        <v>24415</v>
      </c>
      <c r="E1875" s="6">
        <v>32</v>
      </c>
      <c r="F1875" s="4" t="s">
        <v>29</v>
      </c>
      <c r="G1875" s="4" t="s">
        <v>15900</v>
      </c>
      <c r="H1875" s="6" t="s">
        <v>15901</v>
      </c>
      <c r="I1875" s="4" t="s">
        <v>320</v>
      </c>
      <c r="J1875" s="4" t="s">
        <v>138</v>
      </c>
      <c r="K1875" s="1">
        <v>44034</v>
      </c>
    </row>
    <row r="1876" spans="1:12" x14ac:dyDescent="0.8">
      <c r="A1876" s="4" t="s">
        <v>2544</v>
      </c>
      <c r="B1876" s="4" t="s">
        <v>2545</v>
      </c>
      <c r="C1876" s="4" t="s">
        <v>23995</v>
      </c>
      <c r="D1876" s="4" t="s">
        <v>24623</v>
      </c>
      <c r="E1876" s="6">
        <v>32</v>
      </c>
      <c r="F1876" s="4" t="s">
        <v>29</v>
      </c>
      <c r="G1876" s="4" t="s">
        <v>2546</v>
      </c>
      <c r="H1876" s="6">
        <v>5475692105</v>
      </c>
      <c r="I1876" s="4" t="s">
        <v>161</v>
      </c>
      <c r="J1876" s="4" t="s">
        <v>113</v>
      </c>
      <c r="K1876" s="1">
        <v>44045</v>
      </c>
      <c r="L1876" s="4" t="s">
        <v>26</v>
      </c>
    </row>
    <row r="1877" spans="1:12" x14ac:dyDescent="0.8">
      <c r="A1877" s="4" t="s">
        <v>15510</v>
      </c>
      <c r="B1877" s="4" t="s">
        <v>15511</v>
      </c>
      <c r="C1877" s="4" t="s">
        <v>24215</v>
      </c>
      <c r="D1877" s="4" t="s">
        <v>24337</v>
      </c>
      <c r="E1877" s="6">
        <v>32</v>
      </c>
      <c r="F1877" s="4" t="s">
        <v>29</v>
      </c>
      <c r="G1877" s="4" t="s">
        <v>15512</v>
      </c>
      <c r="H1877" s="6">
        <f>1-277-481-1649</f>
        <v>-2406</v>
      </c>
      <c r="I1877" s="4" t="s">
        <v>167</v>
      </c>
      <c r="J1877" s="4" t="s">
        <v>138</v>
      </c>
      <c r="K1877" s="1">
        <v>44047</v>
      </c>
      <c r="L1877" s="4" t="s">
        <v>35</v>
      </c>
    </row>
    <row r="1878" spans="1:12" x14ac:dyDescent="0.8">
      <c r="A1878" s="4" t="s">
        <v>17799</v>
      </c>
      <c r="B1878" s="4" t="s">
        <v>17800</v>
      </c>
      <c r="C1878" s="4" t="s">
        <v>23894</v>
      </c>
      <c r="D1878" s="4" t="s">
        <v>24523</v>
      </c>
      <c r="E1878" s="6">
        <v>32</v>
      </c>
      <c r="F1878" s="4" t="s">
        <v>108</v>
      </c>
      <c r="G1878" s="4" t="s">
        <v>17801</v>
      </c>
      <c r="H1878" s="6" t="s">
        <v>17802</v>
      </c>
      <c r="I1878" s="4" t="s">
        <v>144</v>
      </c>
      <c r="J1878" s="4" t="s">
        <v>126</v>
      </c>
      <c r="K1878" s="1">
        <v>44050</v>
      </c>
      <c r="L1878" s="4" t="s">
        <v>35</v>
      </c>
    </row>
    <row r="1879" spans="1:12" x14ac:dyDescent="0.8">
      <c r="A1879" s="4" t="s">
        <v>1583</v>
      </c>
      <c r="B1879" s="4" t="s">
        <v>1584</v>
      </c>
      <c r="C1879" s="4" t="s">
        <v>23926</v>
      </c>
      <c r="D1879" s="4" t="s">
        <v>24512</v>
      </c>
      <c r="E1879" s="6">
        <v>32</v>
      </c>
      <c r="F1879" s="4" t="s">
        <v>14</v>
      </c>
      <c r="G1879" s="4" t="s">
        <v>1585</v>
      </c>
      <c r="H1879" s="6">
        <v>4666149828</v>
      </c>
      <c r="I1879" s="4" t="s">
        <v>450</v>
      </c>
      <c r="J1879" s="4" t="s">
        <v>138</v>
      </c>
      <c r="K1879" s="1">
        <v>44075</v>
      </c>
      <c r="L1879" s="4" t="s">
        <v>26</v>
      </c>
    </row>
    <row r="1880" spans="1:12" x14ac:dyDescent="0.8">
      <c r="A1880" s="4" t="s">
        <v>43</v>
      </c>
      <c r="B1880" s="4" t="s">
        <v>44</v>
      </c>
      <c r="C1880" s="4" t="s">
        <v>23743</v>
      </c>
      <c r="D1880" s="4" t="s">
        <v>24333</v>
      </c>
      <c r="E1880" s="6">
        <v>32</v>
      </c>
      <c r="F1880" s="4" t="s">
        <v>29</v>
      </c>
      <c r="G1880" s="4" t="s">
        <v>45</v>
      </c>
      <c r="H1880" s="6">
        <v>5484281489</v>
      </c>
      <c r="I1880" s="4" t="s">
        <v>47</v>
      </c>
      <c r="J1880" s="4" t="s">
        <v>48</v>
      </c>
      <c r="K1880" s="1">
        <v>44080</v>
      </c>
      <c r="L1880" s="4" t="s">
        <v>35</v>
      </c>
    </row>
    <row r="1881" spans="1:12" x14ac:dyDescent="0.8">
      <c r="A1881" s="4" t="s">
        <v>19505</v>
      </c>
      <c r="B1881" s="4" t="s">
        <v>1611</v>
      </c>
      <c r="C1881" s="4" t="s">
        <v>23848</v>
      </c>
      <c r="D1881" s="4" t="s">
        <v>24347</v>
      </c>
      <c r="E1881" s="6">
        <v>32</v>
      </c>
      <c r="F1881" s="4" t="s">
        <v>14</v>
      </c>
      <c r="G1881" s="4" t="s">
        <v>1612</v>
      </c>
      <c r="H1881" s="6" t="s">
        <v>19506</v>
      </c>
      <c r="I1881" s="4" t="s">
        <v>832</v>
      </c>
      <c r="J1881" s="4" t="s">
        <v>62</v>
      </c>
      <c r="K1881" s="1">
        <v>44085</v>
      </c>
      <c r="L1881" s="4" t="s">
        <v>35</v>
      </c>
    </row>
    <row r="1882" spans="1:12" x14ac:dyDescent="0.8">
      <c r="A1882" s="4" t="s">
        <v>8803</v>
      </c>
      <c r="B1882" s="4" t="s">
        <v>8804</v>
      </c>
      <c r="C1882" s="4" t="s">
        <v>24207</v>
      </c>
      <c r="D1882" s="4" t="s">
        <v>24875</v>
      </c>
      <c r="E1882" s="6">
        <v>32</v>
      </c>
      <c r="F1882" s="4" t="s">
        <v>29</v>
      </c>
      <c r="G1882" s="4" t="s">
        <v>8805</v>
      </c>
      <c r="H1882" s="6" t="s">
        <v>8806</v>
      </c>
      <c r="I1882" s="4" t="s">
        <v>220</v>
      </c>
      <c r="J1882" s="4" t="s">
        <v>221</v>
      </c>
      <c r="K1882" s="1">
        <v>44098</v>
      </c>
      <c r="L1882" s="4" t="s">
        <v>35</v>
      </c>
    </row>
    <row r="1883" spans="1:12" x14ac:dyDescent="0.8">
      <c r="A1883" s="4" t="s">
        <v>5270</v>
      </c>
      <c r="B1883" s="4" t="s">
        <v>5271</v>
      </c>
      <c r="C1883" s="4" t="s">
        <v>23916</v>
      </c>
      <c r="D1883" s="4" t="s">
        <v>24348</v>
      </c>
      <c r="E1883" s="6">
        <v>32</v>
      </c>
      <c r="F1883" s="4" t="s">
        <v>14</v>
      </c>
      <c r="G1883" s="4" t="s">
        <v>5272</v>
      </c>
      <c r="H1883" s="6" t="s">
        <v>5273</v>
      </c>
      <c r="J1883" s="4" t="s">
        <v>92</v>
      </c>
      <c r="K1883" s="1">
        <v>44100</v>
      </c>
      <c r="L1883" s="4" t="s">
        <v>42</v>
      </c>
    </row>
    <row r="1884" spans="1:12" x14ac:dyDescent="0.8">
      <c r="A1884" s="4" t="s">
        <v>2325</v>
      </c>
      <c r="B1884" s="4" t="s">
        <v>2326</v>
      </c>
      <c r="C1884" s="4" t="s">
        <v>23982</v>
      </c>
      <c r="D1884" s="4" t="s">
        <v>24607</v>
      </c>
      <c r="E1884" s="6">
        <v>32</v>
      </c>
      <c r="F1884" s="4" t="s">
        <v>14</v>
      </c>
      <c r="G1884" s="4" t="s">
        <v>2327</v>
      </c>
      <c r="H1884" s="6">
        <v>3854838252</v>
      </c>
      <c r="I1884" s="4" t="s">
        <v>249</v>
      </c>
      <c r="J1884" s="4" t="s">
        <v>55</v>
      </c>
      <c r="K1884" s="1">
        <v>44101</v>
      </c>
      <c r="L1884" s="4" t="s">
        <v>42</v>
      </c>
    </row>
    <row r="1885" spans="1:12" x14ac:dyDescent="0.8">
      <c r="A1885" s="4" t="s">
        <v>19813</v>
      </c>
      <c r="B1885" s="4" t="s">
        <v>19814</v>
      </c>
      <c r="C1885" s="4" t="s">
        <v>24020</v>
      </c>
      <c r="D1885" s="4" t="s">
        <v>24404</v>
      </c>
      <c r="E1885" s="6">
        <v>32</v>
      </c>
      <c r="F1885" s="4" t="s">
        <v>14</v>
      </c>
      <c r="G1885" s="4" t="s">
        <v>19815</v>
      </c>
      <c r="H1885" s="6" t="s">
        <v>19816</v>
      </c>
      <c r="I1885" s="4" t="s">
        <v>186</v>
      </c>
      <c r="J1885" s="4" t="s">
        <v>74</v>
      </c>
      <c r="K1885" s="1">
        <v>44104</v>
      </c>
      <c r="L1885" s="4" t="s">
        <v>35</v>
      </c>
    </row>
    <row r="1886" spans="1:12" x14ac:dyDescent="0.8">
      <c r="A1886" s="4" t="s">
        <v>17168</v>
      </c>
      <c r="B1886" s="4" t="s">
        <v>17169</v>
      </c>
      <c r="C1886" s="4" t="s">
        <v>23747</v>
      </c>
      <c r="D1886" s="4" t="s">
        <v>24848</v>
      </c>
      <c r="E1886" s="6">
        <v>32</v>
      </c>
      <c r="F1886" s="4" t="s">
        <v>14</v>
      </c>
      <c r="G1886" s="4" t="s">
        <v>17170</v>
      </c>
      <c r="H1886" s="6" t="s">
        <v>17171</v>
      </c>
      <c r="I1886" s="4" t="s">
        <v>796</v>
      </c>
      <c r="J1886" s="4" t="s">
        <v>19</v>
      </c>
      <c r="K1886" s="1">
        <v>44114</v>
      </c>
      <c r="L1886" s="4" t="s">
        <v>35</v>
      </c>
    </row>
    <row r="1887" spans="1:12" x14ac:dyDescent="0.8">
      <c r="A1887" s="4" t="s">
        <v>17672</v>
      </c>
      <c r="B1887" s="4" t="s">
        <v>17673</v>
      </c>
      <c r="C1887" s="4" t="s">
        <v>23774</v>
      </c>
      <c r="D1887" s="4" t="s">
        <v>24973</v>
      </c>
      <c r="E1887" s="6">
        <v>32</v>
      </c>
      <c r="F1887" s="4" t="s">
        <v>29</v>
      </c>
      <c r="G1887" s="4" t="s">
        <v>17674</v>
      </c>
      <c r="H1887" s="6" t="s">
        <v>17675</v>
      </c>
      <c r="I1887" s="4" t="s">
        <v>529</v>
      </c>
      <c r="J1887" s="4" t="s">
        <v>55</v>
      </c>
      <c r="K1887" s="1">
        <v>44120</v>
      </c>
      <c r="L1887" s="4" t="s">
        <v>42</v>
      </c>
    </row>
    <row r="1888" spans="1:12" x14ac:dyDescent="0.8">
      <c r="A1888" s="4" t="s">
        <v>3164</v>
      </c>
      <c r="B1888" s="4" t="s">
        <v>3165</v>
      </c>
      <c r="C1888" s="4" t="s">
        <v>24032</v>
      </c>
      <c r="D1888" s="4" t="s">
        <v>24673</v>
      </c>
      <c r="E1888" s="6">
        <v>32</v>
      </c>
      <c r="F1888" s="4" t="s">
        <v>29</v>
      </c>
      <c r="G1888" s="4" t="s">
        <v>3166</v>
      </c>
      <c r="H1888" s="6" t="s">
        <v>3167</v>
      </c>
      <c r="I1888" s="4" t="s">
        <v>238</v>
      </c>
      <c r="J1888" s="4" t="s">
        <v>48</v>
      </c>
      <c r="K1888" s="1">
        <v>44121</v>
      </c>
      <c r="L1888" s="4" t="s">
        <v>35</v>
      </c>
    </row>
    <row r="1889" spans="1:12" x14ac:dyDescent="0.8">
      <c r="A1889" s="4" t="s">
        <v>6872</v>
      </c>
      <c r="B1889" s="4" t="s">
        <v>6873</v>
      </c>
      <c r="C1889" s="4" t="s">
        <v>23843</v>
      </c>
      <c r="D1889" s="4" t="s">
        <v>24368</v>
      </c>
      <c r="E1889" s="6">
        <v>32</v>
      </c>
      <c r="F1889" s="4" t="s">
        <v>14</v>
      </c>
      <c r="G1889" s="4" t="s">
        <v>6874</v>
      </c>
      <c r="H1889" s="6" t="s">
        <v>6875</v>
      </c>
      <c r="I1889" s="4" t="s">
        <v>796</v>
      </c>
      <c r="J1889" s="4" t="s">
        <v>19</v>
      </c>
      <c r="K1889" s="1">
        <v>44122</v>
      </c>
      <c r="L1889" s="4" t="s">
        <v>26</v>
      </c>
    </row>
    <row r="1890" spans="1:12" x14ac:dyDescent="0.8">
      <c r="A1890" s="4" t="s">
        <v>13208</v>
      </c>
      <c r="B1890" s="4" t="s">
        <v>13209</v>
      </c>
      <c r="C1890" s="4" t="s">
        <v>23934</v>
      </c>
      <c r="D1890" s="4" t="s">
        <v>24601</v>
      </c>
      <c r="E1890" s="6">
        <v>32</v>
      </c>
      <c r="F1890" s="4" t="s">
        <v>14</v>
      </c>
      <c r="G1890" s="4" t="s">
        <v>13210</v>
      </c>
      <c r="I1890" s="4" t="s">
        <v>1049</v>
      </c>
      <c r="J1890" s="4" t="s">
        <v>48</v>
      </c>
      <c r="K1890" s="1">
        <v>44126</v>
      </c>
      <c r="L1890" s="4" t="s">
        <v>26</v>
      </c>
    </row>
    <row r="1891" spans="1:12" x14ac:dyDescent="0.8">
      <c r="A1891" s="4" t="s">
        <v>2119</v>
      </c>
      <c r="B1891" s="4" t="s">
        <v>2120</v>
      </c>
      <c r="C1891" s="4" t="s">
        <v>23969</v>
      </c>
      <c r="D1891" s="4" t="s">
        <v>24592</v>
      </c>
      <c r="E1891" s="6">
        <v>32</v>
      </c>
      <c r="F1891" s="4" t="s">
        <v>29</v>
      </c>
      <c r="G1891" s="4" t="s">
        <v>2121</v>
      </c>
      <c r="H1891" s="6" t="s">
        <v>2122</v>
      </c>
      <c r="I1891" s="4" t="s">
        <v>161</v>
      </c>
      <c r="J1891" s="4" t="s">
        <v>113</v>
      </c>
      <c r="K1891" s="1">
        <v>44139</v>
      </c>
      <c r="L1891" s="4" t="s">
        <v>35</v>
      </c>
    </row>
    <row r="1892" spans="1:12" x14ac:dyDescent="0.8">
      <c r="A1892" s="4" t="s">
        <v>6284</v>
      </c>
      <c r="B1892" s="4" t="s">
        <v>6285</v>
      </c>
      <c r="C1892" s="4" t="s">
        <v>24151</v>
      </c>
      <c r="D1892" s="4" t="s">
        <v>24687</v>
      </c>
      <c r="E1892" s="6">
        <v>32</v>
      </c>
      <c r="F1892" s="4" t="s">
        <v>14</v>
      </c>
      <c r="G1892" s="4" t="s">
        <v>6286</v>
      </c>
      <c r="H1892" s="6" t="s">
        <v>6287</v>
      </c>
      <c r="I1892" s="4" t="s">
        <v>25</v>
      </c>
      <c r="J1892" s="4" t="s">
        <v>19</v>
      </c>
      <c r="K1892" s="1">
        <v>44147</v>
      </c>
      <c r="L1892" s="4" t="s">
        <v>35</v>
      </c>
    </row>
    <row r="1893" spans="1:12" x14ac:dyDescent="0.8">
      <c r="A1893" s="4" t="s">
        <v>2476</v>
      </c>
      <c r="B1893" s="4" t="s">
        <v>2335</v>
      </c>
      <c r="C1893" s="4" t="s">
        <v>23749</v>
      </c>
      <c r="D1893" s="4" t="s">
        <v>24508</v>
      </c>
      <c r="E1893" s="6">
        <v>32</v>
      </c>
      <c r="F1893" s="4" t="s">
        <v>14</v>
      </c>
      <c r="G1893" s="4" t="s">
        <v>2336</v>
      </c>
      <c r="H1893" s="6" t="s">
        <v>2477</v>
      </c>
      <c r="I1893" s="4" t="s">
        <v>220</v>
      </c>
      <c r="J1893" s="4" t="s">
        <v>221</v>
      </c>
      <c r="K1893" s="1">
        <v>44153</v>
      </c>
      <c r="L1893" s="4" t="s">
        <v>35</v>
      </c>
    </row>
    <row r="1894" spans="1:12" x14ac:dyDescent="0.8">
      <c r="A1894" s="4" t="s">
        <v>6500</v>
      </c>
      <c r="B1894" s="4" t="s">
        <v>6501</v>
      </c>
      <c r="C1894" s="4" t="s">
        <v>24157</v>
      </c>
      <c r="D1894" s="4" t="s">
        <v>24868</v>
      </c>
      <c r="E1894" s="6">
        <v>32</v>
      </c>
      <c r="F1894" s="4" t="s">
        <v>29</v>
      </c>
      <c r="G1894" s="4" t="s">
        <v>6502</v>
      </c>
      <c r="H1894" s="6" t="s">
        <v>6503</v>
      </c>
      <c r="I1894" s="4" t="s">
        <v>112</v>
      </c>
      <c r="J1894" s="4" t="s">
        <v>113</v>
      </c>
      <c r="K1894" s="1">
        <v>44159</v>
      </c>
      <c r="L1894" s="4" t="s">
        <v>35</v>
      </c>
    </row>
    <row r="1895" spans="1:12" x14ac:dyDescent="0.8">
      <c r="A1895" s="4" t="s">
        <v>10728</v>
      </c>
      <c r="B1895" s="4" t="s">
        <v>10729</v>
      </c>
      <c r="C1895" s="4" t="s">
        <v>23840</v>
      </c>
      <c r="D1895" s="4" t="s">
        <v>24540</v>
      </c>
      <c r="E1895" s="6">
        <v>32</v>
      </c>
      <c r="F1895" s="4" t="s">
        <v>14</v>
      </c>
      <c r="G1895" s="4" t="s">
        <v>25218</v>
      </c>
      <c r="H1895" s="6" t="s">
        <v>10730</v>
      </c>
      <c r="I1895" s="4" t="s">
        <v>249</v>
      </c>
      <c r="J1895" s="4" t="s">
        <v>55</v>
      </c>
      <c r="K1895" s="1">
        <v>44160</v>
      </c>
      <c r="L1895" s="4" t="s">
        <v>26</v>
      </c>
    </row>
    <row r="1896" spans="1:12" x14ac:dyDescent="0.8">
      <c r="A1896" s="4" t="s">
        <v>20440</v>
      </c>
      <c r="B1896" s="4" t="s">
        <v>20441</v>
      </c>
      <c r="C1896" s="4" t="s">
        <v>24117</v>
      </c>
      <c r="D1896" s="4" t="s">
        <v>24977</v>
      </c>
      <c r="E1896" s="6">
        <v>32</v>
      </c>
      <c r="F1896" s="4" t="s">
        <v>14</v>
      </c>
      <c r="G1896" s="4" t="s">
        <v>20442</v>
      </c>
      <c r="H1896" s="6" t="s">
        <v>20443</v>
      </c>
      <c r="I1896" s="4" t="s">
        <v>144</v>
      </c>
      <c r="J1896" s="4" t="s">
        <v>145</v>
      </c>
      <c r="K1896" s="1">
        <v>44182</v>
      </c>
      <c r="L1896" s="4" t="s">
        <v>35</v>
      </c>
    </row>
    <row r="1897" spans="1:12" x14ac:dyDescent="0.8">
      <c r="A1897" s="4" t="s">
        <v>18794</v>
      </c>
      <c r="B1897" s="4" t="s">
        <v>18795</v>
      </c>
      <c r="C1897" s="4" t="s">
        <v>390</v>
      </c>
      <c r="D1897" s="4" t="s">
        <v>25141</v>
      </c>
      <c r="E1897" s="6">
        <v>32</v>
      </c>
      <c r="F1897" s="4" t="s">
        <v>29</v>
      </c>
      <c r="G1897" s="4" t="s">
        <v>18796</v>
      </c>
      <c r="H1897" s="6" t="s">
        <v>18797</v>
      </c>
      <c r="I1897" s="4" t="s">
        <v>553</v>
      </c>
      <c r="J1897" s="4" t="s">
        <v>221</v>
      </c>
      <c r="K1897" s="1">
        <v>44186</v>
      </c>
      <c r="L1897" s="4" t="s">
        <v>42</v>
      </c>
    </row>
    <row r="1898" spans="1:12" x14ac:dyDescent="0.8">
      <c r="A1898" s="4" t="s">
        <v>18199</v>
      </c>
      <c r="B1898" s="4" t="s">
        <v>18200</v>
      </c>
      <c r="C1898" s="4" t="s">
        <v>23806</v>
      </c>
      <c r="D1898" s="4" t="s">
        <v>24739</v>
      </c>
      <c r="E1898" s="6">
        <v>32</v>
      </c>
      <c r="F1898" s="4" t="s">
        <v>14</v>
      </c>
      <c r="G1898" s="4" t="s">
        <v>18201</v>
      </c>
      <c r="H1898" s="6" t="s">
        <v>18202</v>
      </c>
      <c r="I1898" s="4" t="s">
        <v>119</v>
      </c>
      <c r="J1898" s="4" t="s">
        <v>55</v>
      </c>
      <c r="K1898" s="1">
        <v>44187</v>
      </c>
      <c r="L1898" s="4" t="s">
        <v>35</v>
      </c>
    </row>
    <row r="1899" spans="1:12" x14ac:dyDescent="0.8">
      <c r="A1899" s="4" t="s">
        <v>11004</v>
      </c>
      <c r="B1899" s="4" t="s">
        <v>11005</v>
      </c>
      <c r="C1899" s="4" t="s">
        <v>23943</v>
      </c>
      <c r="D1899" s="4" t="s">
        <v>23796</v>
      </c>
      <c r="E1899" s="6">
        <v>32</v>
      </c>
      <c r="F1899" s="4" t="s">
        <v>14</v>
      </c>
      <c r="G1899" s="4" t="s">
        <v>11006</v>
      </c>
      <c r="H1899" s="6" t="s">
        <v>11007</v>
      </c>
      <c r="I1899" s="4" t="s">
        <v>249</v>
      </c>
      <c r="J1899" s="4" t="s">
        <v>55</v>
      </c>
      <c r="K1899" s="1">
        <v>44199</v>
      </c>
      <c r="L1899" s="4" t="s">
        <v>35</v>
      </c>
    </row>
    <row r="1900" spans="1:12" x14ac:dyDescent="0.8">
      <c r="A1900" s="4" t="s">
        <v>12007</v>
      </c>
      <c r="B1900" s="4" t="s">
        <v>12008</v>
      </c>
      <c r="C1900" s="4" t="s">
        <v>23745</v>
      </c>
      <c r="D1900" s="4" t="s">
        <v>25028</v>
      </c>
      <c r="E1900" s="6">
        <v>32</v>
      </c>
      <c r="F1900" s="4" t="s">
        <v>29</v>
      </c>
      <c r="G1900" s="4" t="s">
        <v>12009</v>
      </c>
      <c r="H1900" s="6" t="s">
        <v>12010</v>
      </c>
      <c r="I1900" s="4" t="s">
        <v>1974</v>
      </c>
      <c r="J1900" s="4" t="s">
        <v>180</v>
      </c>
      <c r="K1900" s="1">
        <v>44222</v>
      </c>
    </row>
    <row r="1901" spans="1:12" x14ac:dyDescent="0.8">
      <c r="A1901" s="4" t="s">
        <v>16774</v>
      </c>
      <c r="B1901" s="4" t="s">
        <v>16775</v>
      </c>
      <c r="C1901" s="4" t="s">
        <v>24033</v>
      </c>
      <c r="D1901" s="4" t="s">
        <v>24352</v>
      </c>
      <c r="E1901" s="6">
        <v>32</v>
      </c>
      <c r="F1901" s="4" t="s">
        <v>14</v>
      </c>
      <c r="G1901" s="4" t="s">
        <v>16776</v>
      </c>
      <c r="H1901" s="6" t="s">
        <v>16777</v>
      </c>
      <c r="I1901" s="4" t="s">
        <v>73</v>
      </c>
      <c r="J1901" s="4" t="s">
        <v>74</v>
      </c>
      <c r="K1901" s="1">
        <v>44238</v>
      </c>
      <c r="L1901" s="4" t="s">
        <v>26</v>
      </c>
    </row>
    <row r="1902" spans="1:12" x14ac:dyDescent="0.8">
      <c r="A1902" s="4" t="s">
        <v>1579</v>
      </c>
      <c r="B1902" s="4" t="s">
        <v>1580</v>
      </c>
      <c r="C1902" s="4" t="s">
        <v>23925</v>
      </c>
      <c r="D1902" s="4" t="s">
        <v>24348</v>
      </c>
      <c r="E1902" s="6">
        <v>32</v>
      </c>
      <c r="F1902" s="4" t="s">
        <v>14</v>
      </c>
      <c r="G1902" s="4" t="s">
        <v>1581</v>
      </c>
      <c r="I1902" s="4" t="s">
        <v>1014</v>
      </c>
      <c r="J1902" s="4" t="s">
        <v>34</v>
      </c>
      <c r="K1902" s="1">
        <v>44260</v>
      </c>
      <c r="L1902" s="4" t="s">
        <v>35</v>
      </c>
    </row>
    <row r="1903" spans="1:12" x14ac:dyDescent="0.8">
      <c r="A1903" s="4" t="s">
        <v>2372</v>
      </c>
      <c r="B1903" s="4" t="s">
        <v>2373</v>
      </c>
      <c r="C1903" s="4" t="s">
        <v>23986</v>
      </c>
      <c r="D1903" s="4" t="s">
        <v>24345</v>
      </c>
      <c r="E1903" s="6">
        <v>32</v>
      </c>
      <c r="G1903" s="4" t="s">
        <v>2374</v>
      </c>
      <c r="H1903" s="6" t="s">
        <v>2375</v>
      </c>
      <c r="I1903" s="4" t="s">
        <v>137</v>
      </c>
      <c r="J1903" s="4" t="s">
        <v>138</v>
      </c>
      <c r="K1903" s="1">
        <v>44260</v>
      </c>
      <c r="L1903" s="4" t="s">
        <v>42</v>
      </c>
    </row>
    <row r="1904" spans="1:12" x14ac:dyDescent="0.8">
      <c r="A1904" s="4" t="s">
        <v>7747</v>
      </c>
      <c r="B1904" s="4" t="s">
        <v>7748</v>
      </c>
      <c r="C1904" s="4" t="s">
        <v>24183</v>
      </c>
      <c r="D1904" s="4" t="s">
        <v>24637</v>
      </c>
      <c r="E1904" s="6">
        <v>32</v>
      </c>
      <c r="F1904" s="4" t="s">
        <v>29</v>
      </c>
      <c r="G1904" s="4" t="s">
        <v>7749</v>
      </c>
      <c r="H1904" s="6" t="s">
        <v>7750</v>
      </c>
      <c r="I1904" s="4" t="s">
        <v>558</v>
      </c>
      <c r="J1904" s="4" t="s">
        <v>55</v>
      </c>
      <c r="K1904" s="1">
        <v>44291</v>
      </c>
      <c r="L1904" s="4" t="s">
        <v>42</v>
      </c>
    </row>
    <row r="1905" spans="1:12" x14ac:dyDescent="0.8">
      <c r="A1905" s="4" t="s">
        <v>15559</v>
      </c>
      <c r="B1905" s="4" t="s">
        <v>15560</v>
      </c>
      <c r="C1905" s="4" t="s">
        <v>24027</v>
      </c>
      <c r="D1905" s="4" t="s">
        <v>25095</v>
      </c>
      <c r="E1905" s="6">
        <v>32</v>
      </c>
      <c r="F1905" s="4" t="s">
        <v>29</v>
      </c>
      <c r="G1905" s="4" t="s">
        <v>15561</v>
      </c>
      <c r="H1905" s="6" t="s">
        <v>15562</v>
      </c>
      <c r="I1905" s="4" t="s">
        <v>238</v>
      </c>
      <c r="J1905" s="4" t="s">
        <v>48</v>
      </c>
      <c r="K1905" s="1">
        <v>44298</v>
      </c>
      <c r="L1905" s="4" t="s">
        <v>35</v>
      </c>
    </row>
    <row r="1906" spans="1:12" x14ac:dyDescent="0.8">
      <c r="A1906" s="4" t="s">
        <v>7313</v>
      </c>
      <c r="B1906" s="4" t="s">
        <v>7314</v>
      </c>
      <c r="C1906" s="4" t="s">
        <v>23971</v>
      </c>
      <c r="D1906" s="4" t="s">
        <v>24900</v>
      </c>
      <c r="E1906" s="6">
        <v>32</v>
      </c>
      <c r="F1906" s="4" t="s">
        <v>29</v>
      </c>
      <c r="G1906" s="4" t="s">
        <v>7315</v>
      </c>
      <c r="H1906" s="6" t="s">
        <v>7316</v>
      </c>
      <c r="I1906" s="4" t="s">
        <v>291</v>
      </c>
      <c r="J1906" s="4" t="s">
        <v>92</v>
      </c>
      <c r="K1906" s="1">
        <v>44306</v>
      </c>
      <c r="L1906" s="4" t="s">
        <v>26</v>
      </c>
    </row>
    <row r="1907" spans="1:12" x14ac:dyDescent="0.8">
      <c r="A1907" s="4" t="s">
        <v>5060</v>
      </c>
      <c r="B1907" s="4" t="s">
        <v>23683</v>
      </c>
      <c r="C1907" s="4" t="s">
        <v>24044</v>
      </c>
      <c r="D1907" s="4" t="s">
        <v>24737</v>
      </c>
      <c r="E1907" s="6">
        <v>32</v>
      </c>
      <c r="F1907" s="4" t="s">
        <v>29</v>
      </c>
      <c r="G1907" s="4" t="s">
        <v>5061</v>
      </c>
      <c r="H1907" s="6" t="s">
        <v>5062</v>
      </c>
      <c r="I1907" s="4" t="s">
        <v>167</v>
      </c>
      <c r="J1907" s="4" t="s">
        <v>138</v>
      </c>
      <c r="K1907" s="1">
        <v>44318</v>
      </c>
      <c r="L1907" s="4" t="s">
        <v>26</v>
      </c>
    </row>
    <row r="1908" spans="1:12" x14ac:dyDescent="0.8">
      <c r="A1908" s="4" t="s">
        <v>18330</v>
      </c>
      <c r="B1908" s="4" t="s">
        <v>18331</v>
      </c>
      <c r="C1908" s="4" t="s">
        <v>23815</v>
      </c>
      <c r="D1908" s="4" t="s">
        <v>24503</v>
      </c>
      <c r="E1908" s="6">
        <v>32</v>
      </c>
      <c r="F1908" s="4" t="s">
        <v>29</v>
      </c>
      <c r="G1908" s="4" t="s">
        <v>18332</v>
      </c>
      <c r="H1908" s="6">
        <v>9638508786</v>
      </c>
      <c r="I1908" s="4" t="s">
        <v>249</v>
      </c>
      <c r="J1908" s="4" t="s">
        <v>55</v>
      </c>
      <c r="K1908" s="1">
        <v>44318</v>
      </c>
      <c r="L1908" s="4" t="s">
        <v>35</v>
      </c>
    </row>
    <row r="1909" spans="1:12" x14ac:dyDescent="0.8">
      <c r="A1909" s="4" t="s">
        <v>4090</v>
      </c>
      <c r="B1909" s="4" t="s">
        <v>4091</v>
      </c>
      <c r="C1909" s="4" t="s">
        <v>24007</v>
      </c>
      <c r="D1909" s="4" t="s">
        <v>24460</v>
      </c>
      <c r="E1909" s="6">
        <v>32</v>
      </c>
      <c r="F1909" s="4" t="s">
        <v>29</v>
      </c>
      <c r="G1909" s="4" t="s">
        <v>4092</v>
      </c>
      <c r="H1909" s="6" t="s">
        <v>4093</v>
      </c>
      <c r="J1909" s="4" t="s">
        <v>74</v>
      </c>
      <c r="K1909" s="1">
        <v>44333</v>
      </c>
      <c r="L1909" s="4" t="s">
        <v>35</v>
      </c>
    </row>
    <row r="1910" spans="1:12" x14ac:dyDescent="0.8">
      <c r="A1910" s="4" t="s">
        <v>22683</v>
      </c>
      <c r="B1910" s="4" t="s">
        <v>22684</v>
      </c>
      <c r="C1910" s="4" t="s">
        <v>24062</v>
      </c>
      <c r="D1910" s="4" t="s">
        <v>24376</v>
      </c>
      <c r="E1910" s="6">
        <v>32</v>
      </c>
      <c r="F1910" s="4" t="s">
        <v>29</v>
      </c>
      <c r="G1910" s="4" t="s">
        <v>22685</v>
      </c>
      <c r="H1910" s="6" t="s">
        <v>22686</v>
      </c>
      <c r="I1910" s="4" t="s">
        <v>285</v>
      </c>
      <c r="J1910" s="4" t="s">
        <v>193</v>
      </c>
      <c r="K1910" s="1">
        <v>44341</v>
      </c>
      <c r="L1910" s="4" t="s">
        <v>42</v>
      </c>
    </row>
    <row r="1911" spans="1:12" x14ac:dyDescent="0.8">
      <c r="A1911" s="4" t="s">
        <v>18424</v>
      </c>
      <c r="B1911" s="4" t="s">
        <v>18425</v>
      </c>
      <c r="C1911" s="4" t="s">
        <v>23871</v>
      </c>
      <c r="D1911" s="4" t="s">
        <v>24934</v>
      </c>
      <c r="E1911" s="6">
        <v>32</v>
      </c>
      <c r="F1911" s="4" t="s">
        <v>29</v>
      </c>
      <c r="G1911" s="4" t="s">
        <v>18426</v>
      </c>
      <c r="H1911" s="6" t="s">
        <v>18427</v>
      </c>
      <c r="I1911" s="4" t="s">
        <v>220</v>
      </c>
      <c r="J1911" s="4" t="s">
        <v>221</v>
      </c>
      <c r="K1911" s="1">
        <v>44345</v>
      </c>
      <c r="L1911" s="4" t="s">
        <v>35</v>
      </c>
    </row>
    <row r="1912" spans="1:12" x14ac:dyDescent="0.8">
      <c r="A1912" s="4" t="s">
        <v>17579</v>
      </c>
      <c r="B1912" s="4" t="s">
        <v>17580</v>
      </c>
      <c r="C1912" s="4" t="s">
        <v>23763</v>
      </c>
      <c r="D1912" s="4" t="s">
        <v>23924</v>
      </c>
      <c r="E1912" s="6">
        <v>32</v>
      </c>
      <c r="F1912" s="4" t="s">
        <v>14</v>
      </c>
      <c r="G1912" s="4" t="s">
        <v>17581</v>
      </c>
      <c r="H1912" s="6" t="s">
        <v>17582</v>
      </c>
      <c r="I1912" s="4" t="s">
        <v>529</v>
      </c>
      <c r="J1912" s="4" t="s">
        <v>55</v>
      </c>
      <c r="K1912" s="1">
        <v>44353</v>
      </c>
      <c r="L1912" s="4" t="s">
        <v>26</v>
      </c>
    </row>
    <row r="1913" spans="1:12" x14ac:dyDescent="0.8">
      <c r="A1913" s="4" t="s">
        <v>20370</v>
      </c>
      <c r="B1913" s="4" t="s">
        <v>20371</v>
      </c>
      <c r="C1913" s="4" t="s">
        <v>23916</v>
      </c>
      <c r="D1913" s="4" t="s">
        <v>25159</v>
      </c>
      <c r="E1913" s="6">
        <v>32</v>
      </c>
      <c r="F1913" s="4" t="s">
        <v>14</v>
      </c>
      <c r="G1913" s="4" t="s">
        <v>20372</v>
      </c>
      <c r="H1913" s="6" t="s">
        <v>20373</v>
      </c>
      <c r="I1913" s="4" t="s">
        <v>161</v>
      </c>
      <c r="J1913" s="4" t="s">
        <v>113</v>
      </c>
      <c r="K1913" s="1">
        <v>44354</v>
      </c>
      <c r="L1913" s="4" t="s">
        <v>35</v>
      </c>
    </row>
    <row r="1914" spans="1:12" x14ac:dyDescent="0.8">
      <c r="A1914" s="4" t="s">
        <v>12251</v>
      </c>
      <c r="B1914" s="4" t="s">
        <v>12252</v>
      </c>
      <c r="C1914" s="4" t="s">
        <v>23947</v>
      </c>
      <c r="D1914" s="4" t="s">
        <v>23823</v>
      </c>
      <c r="E1914" s="6">
        <v>32</v>
      </c>
      <c r="G1914" s="4" t="s">
        <v>12253</v>
      </c>
      <c r="H1914" s="6" t="s">
        <v>12254</v>
      </c>
      <c r="I1914" s="4" t="s">
        <v>41</v>
      </c>
      <c r="J1914" s="4" t="s">
        <v>19</v>
      </c>
      <c r="K1914" s="1">
        <v>44355</v>
      </c>
      <c r="L1914" s="4" t="s">
        <v>35</v>
      </c>
    </row>
    <row r="1915" spans="1:12" x14ac:dyDescent="0.8">
      <c r="A1915" s="4" t="s">
        <v>13193</v>
      </c>
      <c r="B1915" s="4" t="s">
        <v>13194</v>
      </c>
      <c r="C1915" s="4" t="s">
        <v>23832</v>
      </c>
      <c r="D1915" s="4" t="s">
        <v>24885</v>
      </c>
      <c r="E1915" s="6">
        <v>32</v>
      </c>
      <c r="F1915" s="4" t="s">
        <v>29</v>
      </c>
      <c r="G1915" s="4" t="s">
        <v>13195</v>
      </c>
      <c r="H1915" s="6" t="s">
        <v>13196</v>
      </c>
      <c r="I1915" s="4" t="s">
        <v>285</v>
      </c>
      <c r="J1915" s="4" t="s">
        <v>193</v>
      </c>
      <c r="K1915" s="1">
        <v>44359</v>
      </c>
      <c r="L1915" s="4" t="s">
        <v>35</v>
      </c>
    </row>
    <row r="1916" spans="1:12" x14ac:dyDescent="0.8">
      <c r="A1916" s="4" t="s">
        <v>5912</v>
      </c>
      <c r="B1916" s="4" t="s">
        <v>5913</v>
      </c>
      <c r="C1916" s="4" t="s">
        <v>23777</v>
      </c>
      <c r="D1916" s="4" t="s">
        <v>24644</v>
      </c>
      <c r="E1916" s="6">
        <v>32</v>
      </c>
      <c r="F1916" s="4" t="s">
        <v>29</v>
      </c>
      <c r="G1916" s="4" t="s">
        <v>5914</v>
      </c>
      <c r="H1916" s="6" t="s">
        <v>5915</v>
      </c>
      <c r="I1916" s="4" t="s">
        <v>573</v>
      </c>
      <c r="J1916" s="4" t="s">
        <v>193</v>
      </c>
      <c r="K1916" s="1">
        <v>44373</v>
      </c>
      <c r="L1916" s="4" t="s">
        <v>42</v>
      </c>
    </row>
    <row r="1917" spans="1:12" x14ac:dyDescent="0.8">
      <c r="A1917" s="4" t="s">
        <v>7466</v>
      </c>
      <c r="B1917" s="4" t="s">
        <v>7467</v>
      </c>
      <c r="C1917" s="4" t="s">
        <v>23742</v>
      </c>
      <c r="D1917" s="4" t="s">
        <v>23844</v>
      </c>
      <c r="E1917" s="6">
        <v>32</v>
      </c>
      <c r="F1917" s="4" t="s">
        <v>14</v>
      </c>
      <c r="G1917" s="4" t="s">
        <v>7468</v>
      </c>
      <c r="H1917" s="6" t="s">
        <v>7469</v>
      </c>
      <c r="I1917" s="4" t="s">
        <v>227</v>
      </c>
      <c r="J1917" s="4" t="s">
        <v>221</v>
      </c>
      <c r="K1917" s="1">
        <v>44381</v>
      </c>
      <c r="L1917" s="4" t="s">
        <v>26</v>
      </c>
    </row>
    <row r="1918" spans="1:12" x14ac:dyDescent="0.8">
      <c r="A1918" s="4" t="s">
        <v>14662</v>
      </c>
      <c r="B1918" s="4" t="s">
        <v>14663</v>
      </c>
      <c r="C1918" s="4" t="s">
        <v>24094</v>
      </c>
      <c r="D1918" s="4" t="s">
        <v>24175</v>
      </c>
      <c r="E1918" s="6">
        <v>32</v>
      </c>
      <c r="F1918" s="4" t="s">
        <v>14</v>
      </c>
      <c r="G1918" s="4" t="s">
        <v>14664</v>
      </c>
      <c r="H1918" s="6" t="s">
        <v>14665</v>
      </c>
      <c r="I1918" s="4" t="s">
        <v>249</v>
      </c>
      <c r="J1918" s="4" t="s">
        <v>55</v>
      </c>
      <c r="K1918" s="1">
        <v>44395</v>
      </c>
      <c r="L1918" s="4" t="s">
        <v>26</v>
      </c>
    </row>
    <row r="1919" spans="1:12" x14ac:dyDescent="0.8">
      <c r="A1919" s="4" t="s">
        <v>16610</v>
      </c>
      <c r="B1919" s="4" t="s">
        <v>16611</v>
      </c>
      <c r="C1919" s="4" t="s">
        <v>24024</v>
      </c>
      <c r="D1919" s="4" t="s">
        <v>23849</v>
      </c>
      <c r="E1919" s="6">
        <v>32</v>
      </c>
      <c r="F1919" s="4" t="s">
        <v>14</v>
      </c>
      <c r="G1919" s="4" t="s">
        <v>16612</v>
      </c>
      <c r="H1919" s="6" t="s">
        <v>16613</v>
      </c>
      <c r="I1919" s="4" t="s">
        <v>91</v>
      </c>
      <c r="J1919" s="4" t="s">
        <v>92</v>
      </c>
      <c r="K1919" s="1">
        <v>44397</v>
      </c>
      <c r="L1919" s="4" t="s">
        <v>26</v>
      </c>
    </row>
    <row r="1920" spans="1:12" x14ac:dyDescent="0.8">
      <c r="A1920" s="4" t="s">
        <v>22031</v>
      </c>
      <c r="B1920" s="4" t="s">
        <v>22032</v>
      </c>
      <c r="C1920" s="4" t="s">
        <v>23973</v>
      </c>
      <c r="D1920" s="4" t="s">
        <v>24104</v>
      </c>
      <c r="E1920" s="6">
        <v>32</v>
      </c>
      <c r="F1920" s="4" t="s">
        <v>29</v>
      </c>
      <c r="G1920" s="4" t="s">
        <v>22033</v>
      </c>
      <c r="H1920" s="6" t="s">
        <v>22034</v>
      </c>
      <c r="I1920" s="4" t="s">
        <v>18</v>
      </c>
      <c r="J1920" s="4" t="s">
        <v>19</v>
      </c>
      <c r="K1920" s="1">
        <v>44423</v>
      </c>
      <c r="L1920" s="4" t="s">
        <v>35</v>
      </c>
    </row>
    <row r="1921" spans="1:12" x14ac:dyDescent="0.8">
      <c r="A1921" s="4" t="s">
        <v>4235</v>
      </c>
      <c r="B1921" s="4" t="s">
        <v>4236</v>
      </c>
      <c r="C1921" s="4" t="s">
        <v>23846</v>
      </c>
      <c r="D1921" s="4" t="s">
        <v>24748</v>
      </c>
      <c r="E1921" s="6">
        <v>32</v>
      </c>
      <c r="F1921" s="4" t="s">
        <v>29</v>
      </c>
      <c r="G1921" s="4" t="s">
        <v>4237</v>
      </c>
      <c r="H1921" s="6" t="s">
        <v>4238</v>
      </c>
      <c r="I1921" s="4" t="s">
        <v>681</v>
      </c>
      <c r="J1921" s="4" t="s">
        <v>99</v>
      </c>
      <c r="K1921" s="1">
        <v>44424</v>
      </c>
      <c r="L1921" s="4" t="s">
        <v>35</v>
      </c>
    </row>
    <row r="1922" spans="1:12" x14ac:dyDescent="0.8">
      <c r="A1922" s="4" t="s">
        <v>7682</v>
      </c>
      <c r="B1922" s="4" t="s">
        <v>7683</v>
      </c>
      <c r="C1922" s="4" t="s">
        <v>23740</v>
      </c>
      <c r="D1922" s="4" t="s">
        <v>24713</v>
      </c>
      <c r="E1922" s="6">
        <v>32</v>
      </c>
      <c r="F1922" s="4" t="s">
        <v>14</v>
      </c>
      <c r="G1922" s="4" t="s">
        <v>7684</v>
      </c>
      <c r="H1922" s="6" t="s">
        <v>7685</v>
      </c>
      <c r="I1922" s="4" t="s">
        <v>260</v>
      </c>
      <c r="J1922" s="4" t="s">
        <v>113</v>
      </c>
      <c r="K1922" s="1">
        <v>44472</v>
      </c>
      <c r="L1922" s="4" t="s">
        <v>26</v>
      </c>
    </row>
    <row r="1923" spans="1:12" x14ac:dyDescent="0.8">
      <c r="A1923" s="4" t="s">
        <v>4359</v>
      </c>
      <c r="B1923" s="4" t="s">
        <v>4360</v>
      </c>
      <c r="C1923" s="4" t="s">
        <v>23977</v>
      </c>
      <c r="D1923" s="4" t="s">
        <v>24544</v>
      </c>
      <c r="E1923" s="6">
        <v>32</v>
      </c>
      <c r="F1923" s="4" t="s">
        <v>29</v>
      </c>
      <c r="G1923" s="4" t="s">
        <v>4361</v>
      </c>
      <c r="H1923" s="6" t="s">
        <v>4362</v>
      </c>
      <c r="I1923" s="4" t="s">
        <v>320</v>
      </c>
      <c r="J1923" s="4" t="s">
        <v>138</v>
      </c>
      <c r="K1923" s="1">
        <v>44476</v>
      </c>
      <c r="L1923" s="4" t="s">
        <v>26</v>
      </c>
    </row>
    <row r="1924" spans="1:12" x14ac:dyDescent="0.8">
      <c r="A1924" s="4" t="s">
        <v>17304</v>
      </c>
      <c r="B1924" s="4" t="s">
        <v>17305</v>
      </c>
      <c r="C1924" s="4" t="s">
        <v>24229</v>
      </c>
      <c r="D1924" s="4" t="s">
        <v>24330</v>
      </c>
      <c r="E1924" s="6">
        <v>32</v>
      </c>
      <c r="F1924" s="4" t="s">
        <v>29</v>
      </c>
      <c r="G1924" s="4" t="s">
        <v>17306</v>
      </c>
      <c r="H1924" s="6" t="s">
        <v>17307</v>
      </c>
      <c r="I1924" s="4" t="s">
        <v>573</v>
      </c>
      <c r="J1924" s="4" t="s">
        <v>193</v>
      </c>
      <c r="K1924" s="1">
        <v>44482</v>
      </c>
      <c r="L1924" s="4" t="s">
        <v>35</v>
      </c>
    </row>
    <row r="1925" spans="1:12" x14ac:dyDescent="0.8">
      <c r="A1925" s="4" t="s">
        <v>3367</v>
      </c>
      <c r="B1925" s="4" t="s">
        <v>3368</v>
      </c>
      <c r="C1925" s="4" t="s">
        <v>24041</v>
      </c>
      <c r="D1925" s="4" t="s">
        <v>24456</v>
      </c>
      <c r="E1925" s="6">
        <v>32</v>
      </c>
      <c r="F1925" s="4" t="s">
        <v>29</v>
      </c>
      <c r="G1925" s="4" t="s">
        <v>3369</v>
      </c>
      <c r="H1925" s="6" t="s">
        <v>3370</v>
      </c>
      <c r="I1925" s="4" t="s">
        <v>1049</v>
      </c>
      <c r="J1925" s="4" t="s">
        <v>48</v>
      </c>
      <c r="K1925" s="1">
        <v>44498</v>
      </c>
      <c r="L1925" s="4" t="s">
        <v>26</v>
      </c>
    </row>
    <row r="1926" spans="1:12" x14ac:dyDescent="0.8">
      <c r="A1926" s="4" t="s">
        <v>16645</v>
      </c>
      <c r="B1926" s="4" t="s">
        <v>16646</v>
      </c>
      <c r="C1926" s="4" t="s">
        <v>23847</v>
      </c>
      <c r="D1926" s="4" t="s">
        <v>25112</v>
      </c>
      <c r="E1926" s="6">
        <v>32</v>
      </c>
      <c r="F1926" s="4" t="s">
        <v>29</v>
      </c>
      <c r="G1926" s="4" t="s">
        <v>16647</v>
      </c>
      <c r="H1926" s="6" t="s">
        <v>16648</v>
      </c>
      <c r="I1926" s="4" t="s">
        <v>54</v>
      </c>
      <c r="J1926" s="4" t="s">
        <v>55</v>
      </c>
      <c r="K1926" s="1">
        <v>44502</v>
      </c>
      <c r="L1926" s="4" t="s">
        <v>26</v>
      </c>
    </row>
    <row r="1927" spans="1:12" x14ac:dyDescent="0.8">
      <c r="A1927" s="4" t="s">
        <v>11773</v>
      </c>
      <c r="B1927" s="4" t="s">
        <v>11774</v>
      </c>
      <c r="C1927" s="4" t="s">
        <v>23862</v>
      </c>
      <c r="D1927" s="4" t="s">
        <v>23897</v>
      </c>
      <c r="E1927" s="6">
        <v>32</v>
      </c>
      <c r="F1927" s="4" t="s">
        <v>29</v>
      </c>
      <c r="G1927" s="4" t="s">
        <v>11775</v>
      </c>
      <c r="H1927" s="6" t="s">
        <v>11776</v>
      </c>
      <c r="I1927" s="4" t="s">
        <v>558</v>
      </c>
      <c r="J1927" s="4" t="s">
        <v>55</v>
      </c>
      <c r="K1927" s="1">
        <v>44506</v>
      </c>
      <c r="L1927" s="4" t="s">
        <v>35</v>
      </c>
    </row>
    <row r="1928" spans="1:12" x14ac:dyDescent="0.8">
      <c r="A1928" s="4" t="s">
        <v>13717</v>
      </c>
      <c r="B1928" s="4" t="s">
        <v>13718</v>
      </c>
      <c r="C1928" s="4" t="s">
        <v>24042</v>
      </c>
      <c r="D1928" s="4" t="s">
        <v>24383</v>
      </c>
      <c r="E1928" s="6">
        <v>32</v>
      </c>
      <c r="F1928" s="4" t="s">
        <v>14</v>
      </c>
      <c r="G1928" s="4" t="s">
        <v>13719</v>
      </c>
      <c r="H1928" s="6">
        <v>2968708338</v>
      </c>
      <c r="I1928" s="4" t="s">
        <v>119</v>
      </c>
      <c r="J1928" s="4" t="s">
        <v>55</v>
      </c>
      <c r="K1928" s="1">
        <v>44510</v>
      </c>
      <c r="L1928" s="4" t="s">
        <v>26</v>
      </c>
    </row>
    <row r="1929" spans="1:12" x14ac:dyDescent="0.8">
      <c r="A1929" s="4" t="s">
        <v>19277</v>
      </c>
      <c r="B1929" s="4" t="s">
        <v>16426</v>
      </c>
      <c r="C1929" s="4" t="s">
        <v>23814</v>
      </c>
      <c r="D1929" s="4" t="s">
        <v>24507</v>
      </c>
      <c r="E1929" s="6">
        <v>32</v>
      </c>
      <c r="F1929" s="4" t="s">
        <v>29</v>
      </c>
      <c r="G1929" s="4" t="s">
        <v>19278</v>
      </c>
      <c r="H1929" s="6" t="s">
        <v>19279</v>
      </c>
      <c r="I1929" s="4" t="s">
        <v>33</v>
      </c>
      <c r="J1929" s="4" t="s">
        <v>34</v>
      </c>
      <c r="K1929" s="1">
        <v>44512</v>
      </c>
    </row>
    <row r="1930" spans="1:12" x14ac:dyDescent="0.8">
      <c r="A1930" s="4" t="s">
        <v>12459</v>
      </c>
      <c r="B1930" s="4" t="s">
        <v>12460</v>
      </c>
      <c r="C1930" s="4" t="s">
        <v>24129</v>
      </c>
      <c r="D1930" s="4" t="s">
        <v>24977</v>
      </c>
      <c r="E1930" s="6">
        <v>32</v>
      </c>
      <c r="F1930" s="4" t="s">
        <v>29</v>
      </c>
      <c r="G1930" s="4" t="s">
        <v>12461</v>
      </c>
      <c r="H1930" s="6" t="s">
        <v>12462</v>
      </c>
      <c r="J1930" s="4" t="s">
        <v>34</v>
      </c>
      <c r="K1930" s="1">
        <v>44528</v>
      </c>
      <c r="L1930" s="4" t="s">
        <v>42</v>
      </c>
    </row>
    <row r="1931" spans="1:12" x14ac:dyDescent="0.8">
      <c r="A1931" s="4" t="s">
        <v>11598</v>
      </c>
      <c r="B1931" s="4" t="s">
        <v>11599</v>
      </c>
      <c r="C1931" s="4" t="s">
        <v>24071</v>
      </c>
      <c r="D1931" s="4" t="s">
        <v>25011</v>
      </c>
      <c r="E1931" s="6">
        <v>32</v>
      </c>
      <c r="F1931" s="4" t="s">
        <v>29</v>
      </c>
      <c r="G1931" s="4" t="s">
        <v>11600</v>
      </c>
      <c r="H1931" s="6" t="s">
        <v>11601</v>
      </c>
      <c r="I1931" s="4" t="s">
        <v>573</v>
      </c>
      <c r="J1931" s="4" t="s">
        <v>193</v>
      </c>
      <c r="K1931" s="1">
        <v>44545</v>
      </c>
      <c r="L1931" s="4" t="s">
        <v>35</v>
      </c>
    </row>
    <row r="1932" spans="1:12" x14ac:dyDescent="0.8">
      <c r="A1932" s="4" t="s">
        <v>23496</v>
      </c>
      <c r="B1932" s="4" t="s">
        <v>23497</v>
      </c>
      <c r="C1932" s="4" t="s">
        <v>23947</v>
      </c>
      <c r="D1932" s="4" t="s">
        <v>24551</v>
      </c>
      <c r="E1932" s="6">
        <v>32</v>
      </c>
      <c r="F1932" s="4" t="s">
        <v>14</v>
      </c>
      <c r="G1932" s="4" t="s">
        <v>23498</v>
      </c>
      <c r="H1932" s="6" t="s">
        <v>23499</v>
      </c>
      <c r="I1932" s="4" t="s">
        <v>105</v>
      </c>
      <c r="J1932" s="4" t="s">
        <v>48</v>
      </c>
      <c r="K1932" s="1">
        <v>44546</v>
      </c>
      <c r="L1932" s="4" t="s">
        <v>42</v>
      </c>
    </row>
    <row r="1933" spans="1:12" x14ac:dyDescent="0.8">
      <c r="A1933" s="4" t="s">
        <v>6898</v>
      </c>
      <c r="B1933" s="4" t="s">
        <v>23687</v>
      </c>
      <c r="C1933" s="4" t="s">
        <v>23744</v>
      </c>
      <c r="D1933" s="4" t="s">
        <v>24368</v>
      </c>
      <c r="E1933" s="6">
        <v>32</v>
      </c>
      <c r="F1933" s="4" t="s">
        <v>29</v>
      </c>
      <c r="G1933" s="4" t="s">
        <v>6899</v>
      </c>
      <c r="H1933" s="6" t="s">
        <v>6900</v>
      </c>
      <c r="I1933" s="4" t="s">
        <v>270</v>
      </c>
      <c r="J1933" s="4" t="s">
        <v>19</v>
      </c>
      <c r="K1933" s="1">
        <v>44566</v>
      </c>
      <c r="L1933" s="4" t="s">
        <v>26</v>
      </c>
    </row>
    <row r="1934" spans="1:12" x14ac:dyDescent="0.8">
      <c r="A1934" s="4" t="s">
        <v>10608</v>
      </c>
      <c r="B1934" s="4" t="s">
        <v>10609</v>
      </c>
      <c r="C1934" s="4" t="s">
        <v>23963</v>
      </c>
      <c r="D1934" s="4" t="s">
        <v>24871</v>
      </c>
      <c r="E1934" s="6">
        <v>32</v>
      </c>
      <c r="F1934" s="4" t="s">
        <v>29</v>
      </c>
      <c r="G1934" s="4" t="s">
        <v>10610</v>
      </c>
      <c r="H1934" s="6" t="s">
        <v>10611</v>
      </c>
      <c r="I1934" s="4" t="s">
        <v>781</v>
      </c>
      <c r="J1934" s="4" t="s">
        <v>145</v>
      </c>
      <c r="K1934" s="1">
        <v>44616</v>
      </c>
      <c r="L1934" s="4" t="s">
        <v>42</v>
      </c>
    </row>
    <row r="1935" spans="1:12" x14ac:dyDescent="0.8">
      <c r="A1935" s="4" t="s">
        <v>7896</v>
      </c>
      <c r="B1935" s="4" t="s">
        <v>7897</v>
      </c>
      <c r="C1935" s="4" t="s">
        <v>23746</v>
      </c>
      <c r="D1935" s="4" t="s">
        <v>24529</v>
      </c>
      <c r="E1935" s="6">
        <v>32</v>
      </c>
      <c r="F1935" s="4" t="s">
        <v>14</v>
      </c>
      <c r="G1935" s="4" t="s">
        <v>25207</v>
      </c>
      <c r="H1935" s="6">
        <v>2782730539</v>
      </c>
      <c r="I1935" s="4" t="s">
        <v>25</v>
      </c>
      <c r="J1935" s="4" t="s">
        <v>19</v>
      </c>
      <c r="K1935" s="1">
        <v>44630</v>
      </c>
      <c r="L1935" s="4" t="s">
        <v>35</v>
      </c>
    </row>
    <row r="1936" spans="1:12" x14ac:dyDescent="0.8">
      <c r="A1936" s="4" t="s">
        <v>9400</v>
      </c>
      <c r="B1936" s="4" t="s">
        <v>9401</v>
      </c>
      <c r="C1936" s="4" t="s">
        <v>24043</v>
      </c>
      <c r="D1936" s="4" t="s">
        <v>24600</v>
      </c>
      <c r="E1936" s="6">
        <v>32</v>
      </c>
      <c r="F1936" s="4" t="s">
        <v>14</v>
      </c>
      <c r="G1936" s="4" t="s">
        <v>9402</v>
      </c>
      <c r="H1936" s="6" t="s">
        <v>9403</v>
      </c>
      <c r="I1936" s="4" t="s">
        <v>832</v>
      </c>
      <c r="J1936" s="4" t="s">
        <v>62</v>
      </c>
      <c r="K1936" s="1">
        <v>44637</v>
      </c>
    </row>
    <row r="1937" spans="1:12" x14ac:dyDescent="0.8">
      <c r="A1937" s="4" t="s">
        <v>14088</v>
      </c>
      <c r="B1937" s="4" t="s">
        <v>14089</v>
      </c>
      <c r="C1937" s="4" t="s">
        <v>24030</v>
      </c>
      <c r="D1937" s="4" t="s">
        <v>24795</v>
      </c>
      <c r="E1937" s="6">
        <v>32</v>
      </c>
      <c r="F1937" s="4" t="s">
        <v>29</v>
      </c>
      <c r="G1937" s="4" t="s">
        <v>14090</v>
      </c>
      <c r="H1937" s="6" t="s">
        <v>14091</v>
      </c>
      <c r="I1937" s="4" t="s">
        <v>558</v>
      </c>
      <c r="J1937" s="4" t="s">
        <v>55</v>
      </c>
      <c r="K1937" s="1">
        <v>44645</v>
      </c>
      <c r="L1937" s="4" t="s">
        <v>35</v>
      </c>
    </row>
    <row r="1938" spans="1:12" x14ac:dyDescent="0.8">
      <c r="A1938" s="4" t="s">
        <v>21502</v>
      </c>
      <c r="B1938" s="4" t="s">
        <v>21503</v>
      </c>
      <c r="C1938" s="4" t="s">
        <v>24250</v>
      </c>
      <c r="D1938" s="4" t="s">
        <v>24156</v>
      </c>
      <c r="E1938" s="6">
        <v>32</v>
      </c>
      <c r="F1938" s="4" t="s">
        <v>29</v>
      </c>
      <c r="G1938" s="4" t="s">
        <v>21504</v>
      </c>
      <c r="H1938" s="6" t="s">
        <v>21505</v>
      </c>
      <c r="J1938" s="4" t="s">
        <v>62</v>
      </c>
      <c r="K1938" s="1">
        <v>44655</v>
      </c>
      <c r="L1938" s="4" t="s">
        <v>26</v>
      </c>
    </row>
    <row r="1939" spans="1:12" x14ac:dyDescent="0.8">
      <c r="A1939" s="4" t="s">
        <v>22026</v>
      </c>
      <c r="B1939" s="4" t="s">
        <v>22027</v>
      </c>
      <c r="C1939" s="4" t="s">
        <v>23811</v>
      </c>
      <c r="D1939" s="4" t="s">
        <v>24427</v>
      </c>
      <c r="E1939" s="6">
        <v>32</v>
      </c>
      <c r="F1939" s="4" t="s">
        <v>14</v>
      </c>
      <c r="G1939" s="4" t="s">
        <v>22028</v>
      </c>
      <c r="H1939" s="6" t="s">
        <v>22029</v>
      </c>
      <c r="I1939" s="4" t="s">
        <v>796</v>
      </c>
      <c r="J1939" s="4" t="s">
        <v>19</v>
      </c>
      <c r="K1939" s="1">
        <v>44681</v>
      </c>
      <c r="L1939" s="4" t="s">
        <v>42</v>
      </c>
    </row>
    <row r="1940" spans="1:12" x14ac:dyDescent="0.8">
      <c r="A1940" s="4" t="s">
        <v>13504</v>
      </c>
      <c r="B1940" s="4" t="s">
        <v>13505</v>
      </c>
      <c r="C1940" s="4" t="s">
        <v>23849</v>
      </c>
      <c r="D1940" s="4" t="s">
        <v>24406</v>
      </c>
      <c r="E1940" s="6">
        <v>32</v>
      </c>
      <c r="F1940" s="4" t="s">
        <v>14</v>
      </c>
      <c r="G1940" s="4" t="s">
        <v>13506</v>
      </c>
      <c r="H1940" s="6" t="s">
        <v>13507</v>
      </c>
      <c r="I1940" s="4" t="s">
        <v>137</v>
      </c>
      <c r="J1940" s="4" t="s">
        <v>138</v>
      </c>
      <c r="K1940" s="1">
        <v>44697</v>
      </c>
      <c r="L1940" s="4" t="s">
        <v>35</v>
      </c>
    </row>
    <row r="1941" spans="1:12" x14ac:dyDescent="0.8">
      <c r="A1941" s="4" t="s">
        <v>9174</v>
      </c>
      <c r="B1941" s="4" t="s">
        <v>9175</v>
      </c>
      <c r="C1941" s="4" t="s">
        <v>23835</v>
      </c>
      <c r="D1941" s="4" t="s">
        <v>24453</v>
      </c>
      <c r="E1941" s="6">
        <v>32</v>
      </c>
      <c r="F1941" s="4" t="s">
        <v>14</v>
      </c>
      <c r="G1941" s="4" t="s">
        <v>9176</v>
      </c>
      <c r="H1941" s="6" t="s">
        <v>9177</v>
      </c>
      <c r="I1941" s="4" t="s">
        <v>41</v>
      </c>
      <c r="J1941" s="4" t="s">
        <v>19</v>
      </c>
      <c r="K1941" s="1">
        <v>44711</v>
      </c>
      <c r="L1941" s="4" t="s">
        <v>35</v>
      </c>
    </row>
    <row r="1942" spans="1:12" x14ac:dyDescent="0.8">
      <c r="A1942" s="4" t="s">
        <v>1492</v>
      </c>
      <c r="B1942" s="4" t="s">
        <v>1493</v>
      </c>
      <c r="C1942" s="4" t="s">
        <v>23875</v>
      </c>
      <c r="D1942" s="4" t="s">
        <v>23969</v>
      </c>
      <c r="E1942" s="6">
        <v>32</v>
      </c>
      <c r="F1942" s="4" t="s">
        <v>14</v>
      </c>
      <c r="G1942" s="4" t="s">
        <v>1494</v>
      </c>
      <c r="H1942" s="6" t="s">
        <v>1495</v>
      </c>
      <c r="I1942" s="4" t="s">
        <v>137</v>
      </c>
      <c r="J1942" s="4" t="s">
        <v>138</v>
      </c>
      <c r="K1942" s="1">
        <v>44725</v>
      </c>
      <c r="L1942" s="4" t="s">
        <v>35</v>
      </c>
    </row>
    <row r="1943" spans="1:12" x14ac:dyDescent="0.8">
      <c r="A1943" s="4" t="s">
        <v>11667</v>
      </c>
      <c r="B1943" s="4" t="s">
        <v>11668</v>
      </c>
      <c r="C1943" s="4" t="s">
        <v>23977</v>
      </c>
      <c r="D1943" s="4" t="s">
        <v>24338</v>
      </c>
      <c r="E1943" s="6">
        <v>32</v>
      </c>
      <c r="F1943" s="4" t="s">
        <v>29</v>
      </c>
      <c r="G1943" s="4" t="s">
        <v>11669</v>
      </c>
      <c r="H1943" s="6" t="s">
        <v>11670</v>
      </c>
      <c r="I1943" s="4" t="s">
        <v>199</v>
      </c>
      <c r="J1943" s="4" t="s">
        <v>74</v>
      </c>
      <c r="K1943" s="1">
        <v>44742</v>
      </c>
      <c r="L1943" s="4" t="s">
        <v>35</v>
      </c>
    </row>
    <row r="1944" spans="1:12" x14ac:dyDescent="0.8">
      <c r="A1944" s="4" t="s">
        <v>14256</v>
      </c>
      <c r="B1944" s="4" t="s">
        <v>14257</v>
      </c>
      <c r="C1944" s="4" t="s">
        <v>23744</v>
      </c>
      <c r="D1944" s="4" t="s">
        <v>24387</v>
      </c>
      <c r="E1944" s="6">
        <v>32</v>
      </c>
      <c r="F1944" s="4" t="s">
        <v>29</v>
      </c>
      <c r="G1944" s="4" t="s">
        <v>14258</v>
      </c>
      <c r="H1944" s="6" t="s">
        <v>14259</v>
      </c>
      <c r="I1944" s="4" t="s">
        <v>249</v>
      </c>
      <c r="J1944" s="4" t="s">
        <v>55</v>
      </c>
      <c r="K1944" s="1">
        <v>44784</v>
      </c>
      <c r="L1944" s="4" t="s">
        <v>35</v>
      </c>
    </row>
    <row r="1945" spans="1:12" x14ac:dyDescent="0.8">
      <c r="A1945" s="4" t="s">
        <v>632</v>
      </c>
      <c r="B1945" s="4" t="s">
        <v>633</v>
      </c>
      <c r="C1945" s="4" t="s">
        <v>23758</v>
      </c>
      <c r="D1945" s="4" t="s">
        <v>24379</v>
      </c>
      <c r="E1945" s="6">
        <v>32</v>
      </c>
      <c r="F1945" s="4" t="s">
        <v>29</v>
      </c>
      <c r="G1945" s="4" t="s">
        <v>634</v>
      </c>
      <c r="H1945" s="6" t="s">
        <v>635</v>
      </c>
      <c r="I1945" s="4" t="s">
        <v>220</v>
      </c>
      <c r="J1945" s="4" t="s">
        <v>221</v>
      </c>
      <c r="K1945" s="1">
        <v>44786</v>
      </c>
      <c r="L1945" s="4" t="s">
        <v>26</v>
      </c>
    </row>
    <row r="1946" spans="1:12" x14ac:dyDescent="0.8">
      <c r="A1946" s="4" t="s">
        <v>8172</v>
      </c>
      <c r="B1946" s="4" t="s">
        <v>8173</v>
      </c>
      <c r="C1946" s="4" t="s">
        <v>24192</v>
      </c>
      <c r="D1946" s="4" t="s">
        <v>24482</v>
      </c>
      <c r="E1946" s="6">
        <v>32</v>
      </c>
      <c r="F1946" s="4" t="s">
        <v>29</v>
      </c>
      <c r="G1946" s="4" t="s">
        <v>8174</v>
      </c>
      <c r="H1946" s="6" t="s">
        <v>8175</v>
      </c>
      <c r="I1946" s="4" t="s">
        <v>119</v>
      </c>
      <c r="J1946" s="4" t="s">
        <v>55</v>
      </c>
      <c r="K1946" s="1">
        <v>44788</v>
      </c>
      <c r="L1946" s="4" t="s">
        <v>35</v>
      </c>
    </row>
    <row r="1947" spans="1:12" x14ac:dyDescent="0.8">
      <c r="A1947" s="4" t="s">
        <v>902</v>
      </c>
      <c r="B1947" s="4" t="s">
        <v>903</v>
      </c>
      <c r="C1947" s="4" t="s">
        <v>23850</v>
      </c>
      <c r="D1947" s="4" t="s">
        <v>24448</v>
      </c>
      <c r="E1947" s="6">
        <v>32</v>
      </c>
      <c r="F1947" s="4" t="s">
        <v>29</v>
      </c>
      <c r="G1947" s="4" t="s">
        <v>904</v>
      </c>
      <c r="H1947" s="6" t="s">
        <v>905</v>
      </c>
      <c r="I1947" s="4" t="s">
        <v>119</v>
      </c>
      <c r="J1947" s="4" t="s">
        <v>55</v>
      </c>
      <c r="K1947" s="1">
        <v>44793</v>
      </c>
      <c r="L1947" s="4" t="s">
        <v>35</v>
      </c>
    </row>
    <row r="1948" spans="1:12" x14ac:dyDescent="0.8">
      <c r="A1948" s="4" t="s">
        <v>19721</v>
      </c>
      <c r="B1948" s="4" t="s">
        <v>19722</v>
      </c>
      <c r="C1948" s="4" t="s">
        <v>24010</v>
      </c>
      <c r="D1948" s="4" t="s">
        <v>24776</v>
      </c>
      <c r="E1948" s="6">
        <v>32</v>
      </c>
      <c r="F1948" s="4" t="s">
        <v>29</v>
      </c>
      <c r="G1948" s="4" t="s">
        <v>19723</v>
      </c>
      <c r="H1948" s="6" t="s">
        <v>19724</v>
      </c>
      <c r="I1948" s="4" t="s">
        <v>309</v>
      </c>
      <c r="J1948" s="4" t="s">
        <v>74</v>
      </c>
      <c r="K1948" s="1">
        <v>44799</v>
      </c>
      <c r="L1948" s="4" t="s">
        <v>35</v>
      </c>
    </row>
    <row r="1949" spans="1:12" x14ac:dyDescent="0.8">
      <c r="A1949" s="4" t="s">
        <v>3953</v>
      </c>
      <c r="B1949" s="4" t="s">
        <v>3954</v>
      </c>
      <c r="C1949" s="4" t="s">
        <v>23911</v>
      </c>
      <c r="D1949" s="4" t="s">
        <v>24460</v>
      </c>
      <c r="E1949" s="6">
        <v>32</v>
      </c>
      <c r="F1949" s="4" t="s">
        <v>29</v>
      </c>
      <c r="G1949" s="4" t="s">
        <v>3955</v>
      </c>
      <c r="H1949" s="6" t="s">
        <v>3956</v>
      </c>
      <c r="I1949" s="4" t="s">
        <v>558</v>
      </c>
      <c r="J1949" s="4" t="s">
        <v>55</v>
      </c>
      <c r="K1949" s="1">
        <v>44801</v>
      </c>
      <c r="L1949" s="4" t="s">
        <v>35</v>
      </c>
    </row>
    <row r="1950" spans="1:12" x14ac:dyDescent="0.8">
      <c r="A1950" s="4" t="s">
        <v>2827</v>
      </c>
      <c r="B1950" s="4" t="s">
        <v>2828</v>
      </c>
      <c r="C1950" s="4" t="s">
        <v>23764</v>
      </c>
      <c r="D1950" s="4" t="s">
        <v>24461</v>
      </c>
      <c r="E1950" s="6">
        <v>32</v>
      </c>
      <c r="F1950" s="4" t="s">
        <v>14</v>
      </c>
      <c r="G1950" s="4" t="s">
        <v>2829</v>
      </c>
      <c r="H1950" s="6" t="s">
        <v>2830</v>
      </c>
      <c r="I1950" s="4" t="s">
        <v>424</v>
      </c>
      <c r="J1950" s="4" t="s">
        <v>138</v>
      </c>
      <c r="K1950" s="1">
        <v>44809</v>
      </c>
      <c r="L1950" s="4" t="s">
        <v>35</v>
      </c>
    </row>
    <row r="1951" spans="1:12" x14ac:dyDescent="0.8">
      <c r="A1951" s="4" t="s">
        <v>8454</v>
      </c>
      <c r="B1951" s="4" t="s">
        <v>8455</v>
      </c>
      <c r="C1951" s="4" t="s">
        <v>23772</v>
      </c>
      <c r="D1951" s="4" t="s">
        <v>24539</v>
      </c>
      <c r="E1951" s="6">
        <v>32</v>
      </c>
      <c r="F1951" s="4" t="s">
        <v>14</v>
      </c>
      <c r="G1951" s="4" t="s">
        <v>8456</v>
      </c>
      <c r="H1951" s="6" t="s">
        <v>8457</v>
      </c>
      <c r="I1951" s="4" t="s">
        <v>424</v>
      </c>
      <c r="J1951" s="4" t="s">
        <v>138</v>
      </c>
      <c r="K1951" s="1">
        <v>44812</v>
      </c>
      <c r="L1951" s="4" t="s">
        <v>42</v>
      </c>
    </row>
    <row r="1952" spans="1:12" x14ac:dyDescent="0.8">
      <c r="A1952" s="4" t="s">
        <v>13198</v>
      </c>
      <c r="B1952" s="4" t="s">
        <v>13199</v>
      </c>
      <c r="C1952" s="4" t="s">
        <v>24088</v>
      </c>
      <c r="D1952" s="4" t="s">
        <v>24620</v>
      </c>
      <c r="E1952" s="6">
        <v>32</v>
      </c>
      <c r="F1952" s="4" t="s">
        <v>29</v>
      </c>
      <c r="G1952" s="4" t="s">
        <v>13200</v>
      </c>
      <c r="H1952" s="6" t="s">
        <v>13201</v>
      </c>
      <c r="I1952" s="4" t="s">
        <v>510</v>
      </c>
      <c r="J1952" s="4" t="s">
        <v>126</v>
      </c>
      <c r="K1952" s="1">
        <v>44852</v>
      </c>
      <c r="L1952" s="4" t="s">
        <v>42</v>
      </c>
    </row>
    <row r="1953" spans="1:12" x14ac:dyDescent="0.8">
      <c r="A1953" s="4" t="s">
        <v>11377</v>
      </c>
      <c r="B1953" s="4" t="s">
        <v>11378</v>
      </c>
      <c r="C1953" s="4" t="s">
        <v>23904</v>
      </c>
      <c r="D1953" s="4" t="s">
        <v>24203</v>
      </c>
      <c r="E1953" s="6">
        <v>32</v>
      </c>
      <c r="F1953" s="4" t="s">
        <v>29</v>
      </c>
      <c r="G1953" s="4" t="s">
        <v>11379</v>
      </c>
      <c r="H1953" s="6" t="s">
        <v>11380</v>
      </c>
      <c r="I1953" s="4" t="s">
        <v>137</v>
      </c>
      <c r="J1953" s="4" t="s">
        <v>138</v>
      </c>
      <c r="K1953" s="1">
        <v>44853</v>
      </c>
      <c r="L1953" s="4" t="s">
        <v>42</v>
      </c>
    </row>
    <row r="1954" spans="1:12" x14ac:dyDescent="0.8">
      <c r="A1954" s="4" t="s">
        <v>8008</v>
      </c>
      <c r="B1954" s="4" t="s">
        <v>8009</v>
      </c>
      <c r="C1954" s="4" t="s">
        <v>23791</v>
      </c>
      <c r="D1954" s="4" t="s">
        <v>24482</v>
      </c>
      <c r="E1954" s="6">
        <v>32</v>
      </c>
      <c r="F1954" s="4" t="s">
        <v>29</v>
      </c>
      <c r="G1954" s="4" t="s">
        <v>8010</v>
      </c>
      <c r="H1954" s="6" t="s">
        <v>8011</v>
      </c>
      <c r="I1954" s="4" t="s">
        <v>529</v>
      </c>
      <c r="J1954" s="4" t="s">
        <v>55</v>
      </c>
      <c r="K1954" s="1">
        <v>44876</v>
      </c>
      <c r="L1954" s="4" t="s">
        <v>35</v>
      </c>
    </row>
    <row r="1955" spans="1:12" x14ac:dyDescent="0.8">
      <c r="A1955" s="4" t="s">
        <v>13613</v>
      </c>
      <c r="B1955" s="4" t="s">
        <v>13614</v>
      </c>
      <c r="C1955" s="4" t="s">
        <v>23917</v>
      </c>
      <c r="D1955" s="4" t="s">
        <v>24710</v>
      </c>
      <c r="E1955" s="6">
        <v>32</v>
      </c>
      <c r="F1955" s="4" t="s">
        <v>29</v>
      </c>
      <c r="G1955" s="4" t="s">
        <v>13615</v>
      </c>
      <c r="H1955" s="6">
        <v>5163153644</v>
      </c>
      <c r="I1955" s="4" t="s">
        <v>529</v>
      </c>
      <c r="J1955" s="4" t="s">
        <v>55</v>
      </c>
      <c r="K1955" s="1">
        <v>44887</v>
      </c>
      <c r="L1955" s="4" t="s">
        <v>35</v>
      </c>
    </row>
    <row r="1956" spans="1:12" x14ac:dyDescent="0.8">
      <c r="A1956" s="4" t="s">
        <v>23386</v>
      </c>
      <c r="B1956" s="4" t="s">
        <v>23387</v>
      </c>
      <c r="C1956" s="4" t="s">
        <v>23938</v>
      </c>
      <c r="D1956" s="4" t="s">
        <v>25009</v>
      </c>
      <c r="E1956" s="6">
        <v>32</v>
      </c>
      <c r="F1956" s="4" t="s">
        <v>14</v>
      </c>
      <c r="G1956" s="4" t="s">
        <v>23388</v>
      </c>
      <c r="H1956" s="6" t="s">
        <v>23389</v>
      </c>
      <c r="I1956" s="4" t="s">
        <v>529</v>
      </c>
      <c r="J1956" s="4" t="s">
        <v>55</v>
      </c>
      <c r="K1956" s="1">
        <v>44890</v>
      </c>
      <c r="L1956" s="4" t="s">
        <v>35</v>
      </c>
    </row>
    <row r="1957" spans="1:12" x14ac:dyDescent="0.8">
      <c r="A1957" s="4" t="s">
        <v>19539</v>
      </c>
      <c r="B1957" s="4" t="s">
        <v>19540</v>
      </c>
      <c r="C1957" s="4" t="s">
        <v>23749</v>
      </c>
      <c r="D1957" s="4" t="s">
        <v>25149</v>
      </c>
      <c r="E1957" s="6">
        <v>32</v>
      </c>
      <c r="F1957" s="4" t="s">
        <v>14</v>
      </c>
      <c r="G1957" s="4" t="s">
        <v>19541</v>
      </c>
      <c r="H1957" s="6" t="s">
        <v>19542</v>
      </c>
      <c r="I1957" s="4" t="s">
        <v>558</v>
      </c>
      <c r="J1957" s="4" t="s">
        <v>55</v>
      </c>
      <c r="K1957" s="1">
        <v>44937</v>
      </c>
      <c r="L1957" s="4" t="s">
        <v>42</v>
      </c>
    </row>
    <row r="1958" spans="1:12" x14ac:dyDescent="0.8">
      <c r="A1958" s="4" t="s">
        <v>8707</v>
      </c>
      <c r="B1958" s="4" t="s">
        <v>23694</v>
      </c>
      <c r="C1958" s="4" t="s">
        <v>23815</v>
      </c>
      <c r="D1958" s="4" t="s">
        <v>24751</v>
      </c>
      <c r="E1958" s="6">
        <v>32</v>
      </c>
      <c r="F1958" s="4" t="s">
        <v>29</v>
      </c>
      <c r="G1958" s="4" t="s">
        <v>8708</v>
      </c>
      <c r="H1958" s="6" t="s">
        <v>8709</v>
      </c>
      <c r="I1958" s="4" t="s">
        <v>529</v>
      </c>
      <c r="J1958" s="4" t="s">
        <v>55</v>
      </c>
      <c r="K1958" s="1">
        <v>44960</v>
      </c>
      <c r="L1958" s="4" t="s">
        <v>42</v>
      </c>
    </row>
    <row r="1959" spans="1:12" x14ac:dyDescent="0.8">
      <c r="A1959" s="4" t="s">
        <v>3798</v>
      </c>
      <c r="B1959" s="4" t="s">
        <v>3799</v>
      </c>
      <c r="C1959" s="4" t="s">
        <v>23742</v>
      </c>
      <c r="D1959" s="4" t="s">
        <v>24714</v>
      </c>
      <c r="E1959" s="6">
        <v>32</v>
      </c>
      <c r="F1959" s="4" t="s">
        <v>14</v>
      </c>
      <c r="G1959" s="4" t="s">
        <v>3800</v>
      </c>
      <c r="H1959" s="6" t="s">
        <v>3801</v>
      </c>
      <c r="I1959" s="4" t="s">
        <v>41</v>
      </c>
      <c r="J1959" s="4" t="s">
        <v>19</v>
      </c>
      <c r="K1959" s="1">
        <v>44962</v>
      </c>
      <c r="L1959" s="4" t="s">
        <v>42</v>
      </c>
    </row>
    <row r="1960" spans="1:12" x14ac:dyDescent="0.8">
      <c r="A1960" s="4" t="s">
        <v>22171</v>
      </c>
      <c r="B1960" s="4" t="s">
        <v>22172</v>
      </c>
      <c r="C1960" s="4" t="s">
        <v>23820</v>
      </c>
      <c r="D1960" s="4" t="s">
        <v>24034</v>
      </c>
      <c r="E1960" s="6">
        <v>32</v>
      </c>
      <c r="F1960" s="4" t="s">
        <v>29</v>
      </c>
      <c r="G1960" s="4" t="s">
        <v>22173</v>
      </c>
      <c r="H1960" s="6" t="s">
        <v>22174</v>
      </c>
      <c r="I1960" s="4" t="s">
        <v>355</v>
      </c>
      <c r="J1960" s="4" t="s">
        <v>180</v>
      </c>
      <c r="K1960" s="1">
        <v>44977</v>
      </c>
      <c r="L1960" s="4" t="s">
        <v>35</v>
      </c>
    </row>
    <row r="1961" spans="1:12" x14ac:dyDescent="0.8">
      <c r="A1961" s="4" t="s">
        <v>14474</v>
      </c>
      <c r="B1961" s="4" t="s">
        <v>14475</v>
      </c>
      <c r="C1961" s="4" t="s">
        <v>23937</v>
      </c>
      <c r="D1961" s="4" t="s">
        <v>24344</v>
      </c>
      <c r="E1961" s="6">
        <v>32</v>
      </c>
      <c r="F1961" s="4" t="s">
        <v>29</v>
      </c>
      <c r="G1961" s="4" t="s">
        <v>14476</v>
      </c>
      <c r="H1961" s="6" t="s">
        <v>14477</v>
      </c>
      <c r="I1961" s="4" t="s">
        <v>18</v>
      </c>
      <c r="J1961" s="4" t="s">
        <v>19</v>
      </c>
      <c r="K1961" s="1">
        <v>44992</v>
      </c>
      <c r="L1961" s="4" t="s">
        <v>26</v>
      </c>
    </row>
    <row r="1962" spans="1:12" x14ac:dyDescent="0.8">
      <c r="A1962" s="4" t="s">
        <v>11547</v>
      </c>
      <c r="B1962" s="4" t="s">
        <v>11548</v>
      </c>
      <c r="C1962" s="4" t="s">
        <v>23801</v>
      </c>
      <c r="D1962" s="4" t="s">
        <v>24352</v>
      </c>
      <c r="E1962" s="6">
        <v>32</v>
      </c>
      <c r="F1962" s="4" t="s">
        <v>14</v>
      </c>
      <c r="G1962" s="4" t="s">
        <v>11549</v>
      </c>
      <c r="H1962" s="6" t="s">
        <v>11550</v>
      </c>
      <c r="I1962" s="4" t="s">
        <v>309</v>
      </c>
      <c r="J1962" s="4" t="s">
        <v>74</v>
      </c>
      <c r="K1962" s="1">
        <v>44999</v>
      </c>
      <c r="L1962" s="4" t="s">
        <v>35</v>
      </c>
    </row>
    <row r="1963" spans="1:12" x14ac:dyDescent="0.8">
      <c r="A1963" s="4" t="s">
        <v>5369</v>
      </c>
      <c r="B1963" s="4" t="s">
        <v>5370</v>
      </c>
      <c r="C1963" s="4" t="s">
        <v>23999</v>
      </c>
      <c r="D1963" s="4" t="s">
        <v>23785</v>
      </c>
      <c r="E1963" s="6">
        <v>32</v>
      </c>
      <c r="F1963" s="4" t="s">
        <v>14</v>
      </c>
      <c r="G1963" s="4" t="s">
        <v>5371</v>
      </c>
      <c r="H1963" s="6" t="s">
        <v>5372</v>
      </c>
      <c r="I1963" s="4" t="s">
        <v>796</v>
      </c>
      <c r="J1963" s="4" t="s">
        <v>19</v>
      </c>
      <c r="K1963" s="1">
        <v>45007</v>
      </c>
      <c r="L1963" s="4" t="s">
        <v>42</v>
      </c>
    </row>
    <row r="1964" spans="1:12" x14ac:dyDescent="0.8">
      <c r="A1964" s="4" t="s">
        <v>8469</v>
      </c>
      <c r="B1964" s="4" t="s">
        <v>3300</v>
      </c>
      <c r="C1964" s="4" t="s">
        <v>23820</v>
      </c>
      <c r="D1964" s="4" t="s">
        <v>24373</v>
      </c>
      <c r="E1964" s="6">
        <v>32</v>
      </c>
      <c r="F1964" s="4" t="s">
        <v>29</v>
      </c>
      <c r="G1964" s="4" t="s">
        <v>8470</v>
      </c>
      <c r="H1964" s="6" t="s">
        <v>8471</v>
      </c>
      <c r="I1964" s="4" t="s">
        <v>186</v>
      </c>
      <c r="J1964" s="4" t="s">
        <v>74</v>
      </c>
      <c r="K1964" s="1">
        <v>45026</v>
      </c>
      <c r="L1964" s="4" t="s">
        <v>35</v>
      </c>
    </row>
    <row r="1965" spans="1:12" x14ac:dyDescent="0.8">
      <c r="A1965" s="4" t="s">
        <v>13095</v>
      </c>
      <c r="B1965" s="4" t="s">
        <v>13096</v>
      </c>
      <c r="C1965" s="4" t="s">
        <v>23789</v>
      </c>
      <c r="D1965" s="4" t="s">
        <v>24665</v>
      </c>
      <c r="E1965" s="6">
        <v>32</v>
      </c>
      <c r="F1965" s="4" t="s">
        <v>14</v>
      </c>
      <c r="G1965" s="4" t="s">
        <v>13097</v>
      </c>
      <c r="H1965" s="6" t="s">
        <v>13098</v>
      </c>
      <c r="I1965" s="4" t="s">
        <v>285</v>
      </c>
      <c r="J1965" s="4" t="s">
        <v>193</v>
      </c>
      <c r="K1965" s="1">
        <v>45029</v>
      </c>
      <c r="L1965" s="4" t="s">
        <v>35</v>
      </c>
    </row>
    <row r="1966" spans="1:12" x14ac:dyDescent="0.8">
      <c r="A1966" s="4" t="s">
        <v>2706</v>
      </c>
      <c r="B1966" s="4" t="s">
        <v>2707</v>
      </c>
      <c r="C1966" s="4" t="s">
        <v>24006</v>
      </c>
      <c r="D1966" s="4" t="s">
        <v>24330</v>
      </c>
      <c r="E1966" s="6">
        <v>32</v>
      </c>
      <c r="F1966" s="4" t="s">
        <v>29</v>
      </c>
      <c r="G1966" s="4" t="s">
        <v>2708</v>
      </c>
      <c r="H1966" s="6" t="s">
        <v>2709</v>
      </c>
      <c r="I1966" s="4" t="s">
        <v>691</v>
      </c>
      <c r="J1966" s="4" t="s">
        <v>48</v>
      </c>
      <c r="K1966" s="1">
        <v>45033</v>
      </c>
      <c r="L1966" s="4" t="s">
        <v>42</v>
      </c>
    </row>
    <row r="1967" spans="1:12" x14ac:dyDescent="0.8">
      <c r="A1967" s="4" t="s">
        <v>14043</v>
      </c>
      <c r="B1967" s="4" t="s">
        <v>14044</v>
      </c>
      <c r="C1967" s="4" t="s">
        <v>23998</v>
      </c>
      <c r="D1967" s="4" t="s">
        <v>24319</v>
      </c>
      <c r="E1967" s="6">
        <v>32</v>
      </c>
      <c r="F1967" s="4" t="s">
        <v>14</v>
      </c>
      <c r="G1967" s="4" t="s">
        <v>14045</v>
      </c>
      <c r="H1967" s="6" t="s">
        <v>14046</v>
      </c>
      <c r="I1967" s="4" t="s">
        <v>558</v>
      </c>
      <c r="J1967" s="4" t="s">
        <v>55</v>
      </c>
      <c r="K1967" s="1">
        <v>45033</v>
      </c>
      <c r="L1967" s="4" t="s">
        <v>42</v>
      </c>
    </row>
    <row r="1968" spans="1:12" x14ac:dyDescent="0.8">
      <c r="A1968" s="4" t="s">
        <v>13993</v>
      </c>
      <c r="B1968" s="4" t="s">
        <v>13994</v>
      </c>
      <c r="C1968" s="4" t="s">
        <v>24142</v>
      </c>
      <c r="D1968" s="4" t="s">
        <v>24650</v>
      </c>
      <c r="E1968" s="6">
        <v>32</v>
      </c>
      <c r="F1968" s="4" t="s">
        <v>29</v>
      </c>
      <c r="G1968" s="4" t="s">
        <v>13995</v>
      </c>
      <c r="H1968" s="6" t="s">
        <v>13996</v>
      </c>
      <c r="I1968" s="4" t="s">
        <v>867</v>
      </c>
      <c r="J1968" s="4" t="s">
        <v>99</v>
      </c>
      <c r="K1968" s="1">
        <v>45047</v>
      </c>
      <c r="L1968" s="4" t="s">
        <v>35</v>
      </c>
    </row>
    <row r="1969" spans="1:12" x14ac:dyDescent="0.8">
      <c r="A1969" s="4" t="s">
        <v>22512</v>
      </c>
      <c r="B1969" s="4" t="s">
        <v>22513</v>
      </c>
      <c r="C1969" s="4" t="s">
        <v>24132</v>
      </c>
      <c r="D1969" s="4" t="s">
        <v>23969</v>
      </c>
      <c r="E1969" s="6">
        <v>32</v>
      </c>
      <c r="F1969" s="4" t="s">
        <v>29</v>
      </c>
      <c r="G1969" s="4" t="s">
        <v>22514</v>
      </c>
      <c r="H1969" s="6">
        <v>7345458191</v>
      </c>
      <c r="I1969" s="4" t="s">
        <v>1383</v>
      </c>
      <c r="J1969" s="4" t="s">
        <v>92</v>
      </c>
      <c r="K1969" s="1">
        <v>45054</v>
      </c>
      <c r="L1969" s="4" t="s">
        <v>35</v>
      </c>
    </row>
    <row r="1970" spans="1:12" x14ac:dyDescent="0.8">
      <c r="A1970" s="4" t="s">
        <v>10233</v>
      </c>
      <c r="B1970" s="4" t="s">
        <v>10234</v>
      </c>
      <c r="C1970" s="4" t="s">
        <v>24178</v>
      </c>
      <c r="D1970" s="4" t="s">
        <v>23969</v>
      </c>
      <c r="E1970" s="6">
        <v>32</v>
      </c>
      <c r="F1970" s="4" t="s">
        <v>14</v>
      </c>
      <c r="G1970" s="4" t="s">
        <v>10235</v>
      </c>
      <c r="H1970" s="6" t="s">
        <v>10236</v>
      </c>
      <c r="I1970" s="4" t="s">
        <v>137</v>
      </c>
      <c r="J1970" s="4" t="s">
        <v>138</v>
      </c>
      <c r="K1970" s="1">
        <v>45071</v>
      </c>
      <c r="L1970" s="4" t="s">
        <v>42</v>
      </c>
    </row>
    <row r="1971" spans="1:12" x14ac:dyDescent="0.8">
      <c r="A1971" s="4" t="s">
        <v>10115</v>
      </c>
      <c r="B1971" s="4" t="s">
        <v>10116</v>
      </c>
      <c r="C1971" s="4" t="s">
        <v>23745</v>
      </c>
      <c r="D1971" s="4" t="s">
        <v>24626</v>
      </c>
      <c r="E1971" s="6">
        <v>32</v>
      </c>
      <c r="F1971" s="4" t="s">
        <v>29</v>
      </c>
      <c r="G1971" s="4" t="s">
        <v>10117</v>
      </c>
      <c r="H1971" s="6" t="s">
        <v>10118</v>
      </c>
      <c r="I1971" s="4" t="s">
        <v>238</v>
      </c>
      <c r="J1971" s="4" t="s">
        <v>48</v>
      </c>
      <c r="K1971" s="1">
        <v>45071</v>
      </c>
      <c r="L1971" s="4" t="s">
        <v>26</v>
      </c>
    </row>
    <row r="1972" spans="1:12" x14ac:dyDescent="0.8">
      <c r="A1972" s="4" t="s">
        <v>21395</v>
      </c>
      <c r="B1972" s="4" t="s">
        <v>21396</v>
      </c>
      <c r="C1972" s="4" t="s">
        <v>23827</v>
      </c>
      <c r="D1972" s="4" t="s">
        <v>24606</v>
      </c>
      <c r="E1972" s="6">
        <v>32</v>
      </c>
      <c r="G1972" s="4" t="s">
        <v>21397</v>
      </c>
      <c r="I1972" s="4" t="s">
        <v>558</v>
      </c>
      <c r="J1972" s="4" t="s">
        <v>55</v>
      </c>
      <c r="K1972" s="1">
        <v>45091</v>
      </c>
      <c r="L1972" s="4" t="s">
        <v>42</v>
      </c>
    </row>
    <row r="1973" spans="1:12" x14ac:dyDescent="0.8">
      <c r="A1973" s="4" t="s">
        <v>21997</v>
      </c>
      <c r="B1973" s="4" t="s">
        <v>23733</v>
      </c>
      <c r="C1973" s="4" t="s">
        <v>23748</v>
      </c>
      <c r="D1973" s="4" t="s">
        <v>25043</v>
      </c>
      <c r="E1973" s="6">
        <v>32</v>
      </c>
      <c r="F1973" s="4" t="s">
        <v>29</v>
      </c>
      <c r="G1973" s="4" t="s">
        <v>21998</v>
      </c>
      <c r="H1973" s="6" t="s">
        <v>21999</v>
      </c>
      <c r="I1973" s="4" t="s">
        <v>867</v>
      </c>
      <c r="J1973" s="4" t="s">
        <v>99</v>
      </c>
      <c r="K1973" s="1">
        <v>45116</v>
      </c>
      <c r="L1973" s="4" t="s">
        <v>35</v>
      </c>
    </row>
    <row r="1974" spans="1:12" x14ac:dyDescent="0.8">
      <c r="A1974" s="4" t="s">
        <v>21553</v>
      </c>
      <c r="B1974" s="4" t="s">
        <v>21554</v>
      </c>
      <c r="C1974" s="4" t="s">
        <v>24205</v>
      </c>
      <c r="D1974" s="4" t="s">
        <v>25148</v>
      </c>
      <c r="E1974" s="6">
        <v>32</v>
      </c>
      <c r="F1974" s="4" t="s">
        <v>14</v>
      </c>
      <c r="G1974" s="4" t="s">
        <v>21555</v>
      </c>
      <c r="H1974" s="6" t="s">
        <v>21556</v>
      </c>
      <c r="I1974" s="4" t="s">
        <v>450</v>
      </c>
      <c r="J1974" s="4" t="s">
        <v>138</v>
      </c>
      <c r="K1974" s="1">
        <v>45133</v>
      </c>
      <c r="L1974" s="4" t="s">
        <v>42</v>
      </c>
    </row>
    <row r="1975" spans="1:12" x14ac:dyDescent="0.8">
      <c r="A1975" s="4" t="s">
        <v>7230</v>
      </c>
      <c r="B1975" s="4" t="s">
        <v>7231</v>
      </c>
      <c r="C1975" s="4" t="s">
        <v>23955</v>
      </c>
      <c r="D1975" s="4" t="s">
        <v>23867</v>
      </c>
      <c r="E1975" s="6">
        <v>32</v>
      </c>
      <c r="F1975" s="4" t="s">
        <v>29</v>
      </c>
      <c r="G1975" s="4" t="s">
        <v>7232</v>
      </c>
      <c r="H1975" s="6" t="s">
        <v>7233</v>
      </c>
      <c r="I1975" s="4" t="s">
        <v>119</v>
      </c>
      <c r="J1975" s="4" t="s">
        <v>55</v>
      </c>
      <c r="K1975" s="1">
        <v>45136</v>
      </c>
      <c r="L1975" s="4" t="s">
        <v>26</v>
      </c>
    </row>
    <row r="1976" spans="1:12" x14ac:dyDescent="0.8">
      <c r="A1976" s="4" t="s">
        <v>3184</v>
      </c>
      <c r="B1976" s="4" t="s">
        <v>3185</v>
      </c>
      <c r="C1976" s="4" t="s">
        <v>24034</v>
      </c>
      <c r="D1976" s="4" t="s">
        <v>24675</v>
      </c>
      <c r="E1976" s="6">
        <v>32</v>
      </c>
      <c r="F1976" s="4" t="s">
        <v>14</v>
      </c>
      <c r="G1976" s="4" t="s">
        <v>3186</v>
      </c>
      <c r="H1976" s="6" t="s">
        <v>3187</v>
      </c>
      <c r="I1976" s="4" t="s">
        <v>746</v>
      </c>
      <c r="J1976" s="4" t="s">
        <v>145</v>
      </c>
      <c r="K1976" s="1">
        <v>45142</v>
      </c>
      <c r="L1976" s="4" t="s">
        <v>42</v>
      </c>
    </row>
    <row r="1977" spans="1:12" x14ac:dyDescent="0.8">
      <c r="A1977" s="4" t="s">
        <v>980</v>
      </c>
      <c r="B1977" s="4" t="s">
        <v>981</v>
      </c>
      <c r="C1977" s="4" t="s">
        <v>23801</v>
      </c>
      <c r="D1977" s="4" t="s">
        <v>24458</v>
      </c>
      <c r="E1977" s="6">
        <v>32</v>
      </c>
      <c r="F1977" s="4" t="s">
        <v>14</v>
      </c>
      <c r="G1977" s="4" t="s">
        <v>982</v>
      </c>
      <c r="H1977" s="6" t="s">
        <v>983</v>
      </c>
      <c r="I1977" s="4" t="s">
        <v>80</v>
      </c>
      <c r="J1977" s="4" t="s">
        <v>74</v>
      </c>
      <c r="K1977" s="1">
        <v>45143</v>
      </c>
      <c r="L1977" s="4" t="s">
        <v>26</v>
      </c>
    </row>
    <row r="1978" spans="1:12" x14ac:dyDescent="0.8">
      <c r="A1978" s="4" t="s">
        <v>3556</v>
      </c>
      <c r="B1978" s="4" t="s">
        <v>3557</v>
      </c>
      <c r="C1978" s="4" t="s">
        <v>24047</v>
      </c>
      <c r="D1978" s="4" t="s">
        <v>24463</v>
      </c>
      <c r="E1978" s="6">
        <v>32</v>
      </c>
      <c r="F1978" s="4" t="s">
        <v>29</v>
      </c>
      <c r="G1978" s="4" t="s">
        <v>3558</v>
      </c>
      <c r="H1978" s="6" t="s">
        <v>3559</v>
      </c>
      <c r="I1978" s="4" t="s">
        <v>691</v>
      </c>
      <c r="J1978" s="4" t="s">
        <v>48</v>
      </c>
      <c r="K1978" s="1">
        <v>45144</v>
      </c>
      <c r="L1978" s="4" t="s">
        <v>26</v>
      </c>
    </row>
    <row r="1979" spans="1:12" x14ac:dyDescent="0.8">
      <c r="A1979" s="4" t="s">
        <v>10410</v>
      </c>
      <c r="B1979" s="4" t="s">
        <v>10411</v>
      </c>
      <c r="C1979" s="4" t="s">
        <v>24055</v>
      </c>
      <c r="D1979" s="4" t="s">
        <v>24346</v>
      </c>
      <c r="E1979" s="6">
        <v>32</v>
      </c>
      <c r="F1979" s="4" t="s">
        <v>29</v>
      </c>
      <c r="G1979" s="4" t="s">
        <v>25198</v>
      </c>
      <c r="H1979" s="6" t="s">
        <v>10412</v>
      </c>
      <c r="I1979" s="4" t="s">
        <v>1383</v>
      </c>
      <c r="J1979" s="4" t="s">
        <v>92</v>
      </c>
      <c r="K1979" s="1">
        <v>45160</v>
      </c>
      <c r="L1979" s="4" t="s">
        <v>26</v>
      </c>
    </row>
    <row r="1980" spans="1:12" x14ac:dyDescent="0.8">
      <c r="A1980" s="4" t="s">
        <v>10262</v>
      </c>
      <c r="B1980" s="4" t="s">
        <v>10263</v>
      </c>
      <c r="C1980" s="4" t="s">
        <v>23843</v>
      </c>
      <c r="D1980" s="4" t="s">
        <v>24335</v>
      </c>
      <c r="E1980" s="6">
        <v>32</v>
      </c>
      <c r="F1980" s="4" t="s">
        <v>14</v>
      </c>
      <c r="G1980" s="4" t="s">
        <v>10264</v>
      </c>
      <c r="H1980" s="6" t="s">
        <v>10265</v>
      </c>
      <c r="I1980" s="4" t="s">
        <v>1777</v>
      </c>
      <c r="J1980" s="4" t="s">
        <v>145</v>
      </c>
      <c r="K1980" s="1">
        <v>45164</v>
      </c>
      <c r="L1980" s="4" t="s">
        <v>26</v>
      </c>
    </row>
    <row r="1981" spans="1:12" x14ac:dyDescent="0.8">
      <c r="A1981" s="4" t="s">
        <v>14682</v>
      </c>
      <c r="B1981" s="4" t="s">
        <v>14683</v>
      </c>
      <c r="C1981" s="4" t="s">
        <v>24203</v>
      </c>
      <c r="D1981" s="4" t="s">
        <v>24761</v>
      </c>
      <c r="E1981" s="6">
        <v>32</v>
      </c>
      <c r="F1981" s="4" t="s">
        <v>14</v>
      </c>
      <c r="G1981" s="4" t="s">
        <v>14684</v>
      </c>
      <c r="H1981" s="6" t="s">
        <v>14685</v>
      </c>
      <c r="I1981" s="4" t="s">
        <v>529</v>
      </c>
      <c r="J1981" s="4" t="s">
        <v>55</v>
      </c>
      <c r="K1981" s="1">
        <v>45169</v>
      </c>
      <c r="L1981" s="4" t="s">
        <v>26</v>
      </c>
    </row>
    <row r="1982" spans="1:12" x14ac:dyDescent="0.8">
      <c r="A1982" s="4" t="s">
        <v>22803</v>
      </c>
      <c r="B1982" s="4" t="s">
        <v>22804</v>
      </c>
      <c r="C1982" s="4" t="s">
        <v>24084</v>
      </c>
      <c r="D1982" s="4" t="s">
        <v>24448</v>
      </c>
      <c r="E1982" s="6">
        <v>32</v>
      </c>
      <c r="F1982" s="4" t="s">
        <v>14</v>
      </c>
      <c r="G1982" s="4" t="s">
        <v>22805</v>
      </c>
      <c r="H1982" s="6" t="s">
        <v>22806</v>
      </c>
      <c r="I1982" s="4" t="s">
        <v>119</v>
      </c>
      <c r="J1982" s="4" t="s">
        <v>55</v>
      </c>
      <c r="K1982" s="1">
        <v>45171</v>
      </c>
      <c r="L1982" s="4" t="s">
        <v>42</v>
      </c>
    </row>
    <row r="1983" spans="1:12" x14ac:dyDescent="0.8">
      <c r="A1983" s="4" t="s">
        <v>19603</v>
      </c>
      <c r="B1983" s="4" t="s">
        <v>19604</v>
      </c>
      <c r="C1983" s="4" t="s">
        <v>23811</v>
      </c>
      <c r="D1983" s="4" t="s">
        <v>24456</v>
      </c>
      <c r="E1983" s="6">
        <v>32</v>
      </c>
      <c r="F1983" s="4" t="s">
        <v>14</v>
      </c>
      <c r="G1983" s="4" t="s">
        <v>19605</v>
      </c>
      <c r="H1983" s="6" t="s">
        <v>19606</v>
      </c>
      <c r="I1983" s="4" t="s">
        <v>249</v>
      </c>
      <c r="J1983" s="4" t="s">
        <v>55</v>
      </c>
      <c r="K1983" s="1">
        <v>45175</v>
      </c>
      <c r="L1983" s="4" t="s">
        <v>35</v>
      </c>
    </row>
    <row r="1984" spans="1:12" x14ac:dyDescent="0.8">
      <c r="A1984" s="4" t="s">
        <v>16505</v>
      </c>
      <c r="B1984" s="4" t="s">
        <v>16506</v>
      </c>
      <c r="C1984" s="4" t="s">
        <v>24057</v>
      </c>
      <c r="D1984" s="4" t="s">
        <v>25107</v>
      </c>
      <c r="E1984" s="6">
        <v>32</v>
      </c>
      <c r="F1984" s="4" t="s">
        <v>29</v>
      </c>
      <c r="G1984" s="4" t="s">
        <v>16507</v>
      </c>
      <c r="H1984" s="6">
        <v>8575520724</v>
      </c>
      <c r="I1984" s="4" t="s">
        <v>796</v>
      </c>
      <c r="J1984" s="4" t="s">
        <v>19</v>
      </c>
      <c r="K1984" s="1">
        <v>45184</v>
      </c>
      <c r="L1984" s="4" t="s">
        <v>26</v>
      </c>
    </row>
    <row r="1985" spans="1:12" x14ac:dyDescent="0.8">
      <c r="A1985" s="4" t="s">
        <v>150</v>
      </c>
      <c r="B1985" s="4" t="s">
        <v>151</v>
      </c>
      <c r="C1985" s="4" t="s">
        <v>23745</v>
      </c>
      <c r="D1985" s="4" t="s">
        <v>24349</v>
      </c>
      <c r="E1985" s="6">
        <v>32</v>
      </c>
      <c r="F1985" s="4" t="s">
        <v>29</v>
      </c>
      <c r="G1985" s="4" t="s">
        <v>152</v>
      </c>
      <c r="H1985" s="6" t="s">
        <v>153</v>
      </c>
      <c r="I1985" s="4" t="s">
        <v>155</v>
      </c>
      <c r="J1985" s="4" t="s">
        <v>92</v>
      </c>
      <c r="K1985" s="1">
        <v>45190</v>
      </c>
      <c r="L1985" s="4" t="s">
        <v>42</v>
      </c>
    </row>
    <row r="1986" spans="1:12" x14ac:dyDescent="0.8">
      <c r="A1986" s="4" t="s">
        <v>21347</v>
      </c>
      <c r="B1986" s="4" t="s">
        <v>21348</v>
      </c>
      <c r="C1986" s="4" t="s">
        <v>23848</v>
      </c>
      <c r="D1986" s="4" t="s">
        <v>24754</v>
      </c>
      <c r="E1986" s="6">
        <v>32</v>
      </c>
      <c r="F1986" s="4" t="s">
        <v>14</v>
      </c>
      <c r="G1986" s="4" t="s">
        <v>21349</v>
      </c>
      <c r="H1986" s="6" t="s">
        <v>21350</v>
      </c>
      <c r="I1986" s="4" t="s">
        <v>796</v>
      </c>
      <c r="J1986" s="4" t="s">
        <v>19</v>
      </c>
      <c r="K1986" s="1">
        <v>45192</v>
      </c>
      <c r="L1986" s="4" t="s">
        <v>35</v>
      </c>
    </row>
    <row r="1987" spans="1:12" x14ac:dyDescent="0.8">
      <c r="A1987" s="4" t="s">
        <v>10591</v>
      </c>
      <c r="B1987" s="4" t="s">
        <v>23698</v>
      </c>
      <c r="C1987" s="4" t="s">
        <v>23752</v>
      </c>
      <c r="D1987" s="4" t="s">
        <v>24748</v>
      </c>
      <c r="E1987" s="6">
        <v>32</v>
      </c>
      <c r="G1987" s="4" t="s">
        <v>10592</v>
      </c>
      <c r="H1987" s="6">
        <v>6913431938</v>
      </c>
      <c r="I1987" s="4" t="s">
        <v>167</v>
      </c>
      <c r="J1987" s="4" t="s">
        <v>138</v>
      </c>
      <c r="K1987" s="1">
        <v>45204</v>
      </c>
      <c r="L1987" s="4" t="s">
        <v>42</v>
      </c>
    </row>
    <row r="1988" spans="1:12" x14ac:dyDescent="0.8">
      <c r="A1988" s="4" t="s">
        <v>18349</v>
      </c>
      <c r="B1988" s="4" t="s">
        <v>18350</v>
      </c>
      <c r="C1988" s="4" t="s">
        <v>390</v>
      </c>
      <c r="D1988" s="4" t="s">
        <v>24576</v>
      </c>
      <c r="E1988" s="6">
        <v>32</v>
      </c>
      <c r="F1988" s="4" t="s">
        <v>29</v>
      </c>
      <c r="G1988" s="4" t="s">
        <v>18351</v>
      </c>
      <c r="H1988" s="6" t="s">
        <v>18352</v>
      </c>
      <c r="I1988" s="4" t="s">
        <v>119</v>
      </c>
      <c r="J1988" s="4" t="s">
        <v>55</v>
      </c>
      <c r="K1988" s="1">
        <v>45217</v>
      </c>
      <c r="L1988" s="4" t="s">
        <v>35</v>
      </c>
    </row>
    <row r="1989" spans="1:12" x14ac:dyDescent="0.8">
      <c r="A1989" s="4" t="s">
        <v>5994</v>
      </c>
      <c r="B1989" s="4" t="s">
        <v>5995</v>
      </c>
      <c r="C1989" s="4" t="s">
        <v>24143</v>
      </c>
      <c r="D1989" s="4" t="s">
        <v>24348</v>
      </c>
      <c r="E1989" s="6">
        <v>32</v>
      </c>
      <c r="F1989" s="4" t="s">
        <v>14</v>
      </c>
      <c r="G1989" s="4" t="s">
        <v>5996</v>
      </c>
      <c r="H1989" s="6" t="s">
        <v>5997</v>
      </c>
      <c r="I1989" s="4" t="s">
        <v>270</v>
      </c>
      <c r="J1989" s="4" t="s">
        <v>19</v>
      </c>
      <c r="K1989" s="1">
        <v>45218</v>
      </c>
      <c r="L1989" s="4" t="s">
        <v>35</v>
      </c>
    </row>
    <row r="1990" spans="1:12" x14ac:dyDescent="0.8">
      <c r="A1990" s="4" t="s">
        <v>9409</v>
      </c>
      <c r="B1990" s="4" t="s">
        <v>9410</v>
      </c>
      <c r="C1990" s="4" t="s">
        <v>23749</v>
      </c>
      <c r="D1990" s="4" t="s">
        <v>24953</v>
      </c>
      <c r="E1990" s="6">
        <v>32</v>
      </c>
      <c r="F1990" s="4" t="s">
        <v>14</v>
      </c>
      <c r="G1990" s="4" t="s">
        <v>9411</v>
      </c>
      <c r="H1990" s="6" t="s">
        <v>9412</v>
      </c>
      <c r="I1990" s="4" t="s">
        <v>558</v>
      </c>
      <c r="J1990" s="4" t="s">
        <v>55</v>
      </c>
      <c r="K1990" s="1">
        <v>45231</v>
      </c>
      <c r="L1990" s="4" t="s">
        <v>42</v>
      </c>
    </row>
    <row r="1991" spans="1:12" x14ac:dyDescent="0.8">
      <c r="A1991" s="4" t="s">
        <v>7262</v>
      </c>
      <c r="B1991" s="4" t="s">
        <v>7263</v>
      </c>
      <c r="C1991" s="4" t="s">
        <v>23939</v>
      </c>
      <c r="D1991" s="4" t="s">
        <v>24443</v>
      </c>
      <c r="E1991" s="6">
        <v>32</v>
      </c>
      <c r="F1991" s="4" t="s">
        <v>14</v>
      </c>
      <c r="G1991" s="4" t="s">
        <v>7264</v>
      </c>
      <c r="H1991" s="6" t="s">
        <v>7265</v>
      </c>
      <c r="I1991" s="4" t="s">
        <v>249</v>
      </c>
      <c r="J1991" s="4" t="s">
        <v>55</v>
      </c>
      <c r="K1991" s="1">
        <v>45266</v>
      </c>
      <c r="L1991" s="4" t="s">
        <v>26</v>
      </c>
    </row>
    <row r="1992" spans="1:12" x14ac:dyDescent="0.8">
      <c r="A1992" s="4" t="s">
        <v>12820</v>
      </c>
      <c r="B1992" s="4" t="s">
        <v>12821</v>
      </c>
      <c r="C1992" s="4" t="s">
        <v>23848</v>
      </c>
      <c r="D1992" s="4" t="s">
        <v>24343</v>
      </c>
      <c r="E1992" s="6">
        <v>32</v>
      </c>
      <c r="F1992" s="4" t="s">
        <v>14</v>
      </c>
      <c r="G1992" s="4" t="s">
        <v>12822</v>
      </c>
      <c r="H1992" s="6">
        <f>1-269-527-4290</f>
        <v>-5085</v>
      </c>
      <c r="I1992" s="4" t="s">
        <v>227</v>
      </c>
      <c r="J1992" s="4" t="s">
        <v>221</v>
      </c>
      <c r="K1992" s="1">
        <v>45287</v>
      </c>
      <c r="L1992" s="4" t="s">
        <v>42</v>
      </c>
    </row>
    <row r="1993" spans="1:12" x14ac:dyDescent="0.8">
      <c r="A1993" s="4" t="s">
        <v>11806</v>
      </c>
      <c r="B1993" s="4" t="s">
        <v>11807</v>
      </c>
      <c r="C1993" s="4" t="s">
        <v>23885</v>
      </c>
      <c r="D1993" s="4" t="s">
        <v>24400</v>
      </c>
      <c r="E1993" s="6">
        <v>32</v>
      </c>
      <c r="F1993" s="4" t="s">
        <v>29</v>
      </c>
      <c r="G1993" s="4" t="s">
        <v>11808</v>
      </c>
      <c r="H1993" s="6" t="s">
        <v>11809</v>
      </c>
      <c r="I1993" s="4" t="s">
        <v>199</v>
      </c>
      <c r="J1993" s="4" t="s">
        <v>74</v>
      </c>
      <c r="K1993" s="1">
        <v>45300</v>
      </c>
      <c r="L1993" s="4" t="s">
        <v>35</v>
      </c>
    </row>
    <row r="1994" spans="1:12" x14ac:dyDescent="0.8">
      <c r="A1994" s="4" t="s">
        <v>14829</v>
      </c>
      <c r="B1994" s="4" t="s">
        <v>14830</v>
      </c>
      <c r="C1994" s="4" t="s">
        <v>23832</v>
      </c>
      <c r="D1994" s="4" t="s">
        <v>24649</v>
      </c>
      <c r="E1994" s="6">
        <v>32</v>
      </c>
      <c r="F1994" s="4" t="s">
        <v>29</v>
      </c>
      <c r="G1994" s="4" t="s">
        <v>14831</v>
      </c>
      <c r="H1994" s="6" t="s">
        <v>14832</v>
      </c>
      <c r="I1994" s="4" t="s">
        <v>489</v>
      </c>
      <c r="J1994" s="4" t="s">
        <v>34</v>
      </c>
      <c r="K1994" s="1">
        <v>45311</v>
      </c>
      <c r="L1994" s="4" t="s">
        <v>42</v>
      </c>
    </row>
    <row r="1995" spans="1:12" x14ac:dyDescent="0.8">
      <c r="A1995" s="4" t="s">
        <v>23456</v>
      </c>
      <c r="B1995" s="4" t="s">
        <v>23457</v>
      </c>
      <c r="C1995" s="4" t="s">
        <v>23746</v>
      </c>
      <c r="D1995" s="4" t="s">
        <v>24749</v>
      </c>
      <c r="E1995" s="6">
        <v>32</v>
      </c>
      <c r="F1995" s="4" t="s">
        <v>14</v>
      </c>
      <c r="G1995" s="4" t="s">
        <v>23458</v>
      </c>
      <c r="H1995" s="6">
        <v>6557408767</v>
      </c>
      <c r="I1995" s="4" t="s">
        <v>54</v>
      </c>
      <c r="J1995" s="4" t="s">
        <v>55</v>
      </c>
      <c r="K1995" s="1">
        <v>45312</v>
      </c>
      <c r="L1995" s="4" t="s">
        <v>26</v>
      </c>
    </row>
    <row r="1996" spans="1:12" x14ac:dyDescent="0.8">
      <c r="A1996" s="4" t="s">
        <v>19779</v>
      </c>
      <c r="B1996" s="4" t="s">
        <v>19780</v>
      </c>
      <c r="C1996" s="4" t="s">
        <v>23854</v>
      </c>
      <c r="D1996" s="4" t="s">
        <v>25130</v>
      </c>
      <c r="E1996" s="6">
        <v>32</v>
      </c>
      <c r="F1996" s="4" t="s">
        <v>14</v>
      </c>
      <c r="G1996" s="4" t="s">
        <v>19781</v>
      </c>
      <c r="H1996" s="6" t="s">
        <v>19782</v>
      </c>
      <c r="I1996" s="4" t="s">
        <v>67</v>
      </c>
      <c r="J1996" s="4" t="s">
        <v>62</v>
      </c>
      <c r="K1996" s="1">
        <v>45318</v>
      </c>
      <c r="L1996" s="4" t="s">
        <v>35</v>
      </c>
    </row>
    <row r="1997" spans="1:12" x14ac:dyDescent="0.8">
      <c r="A1997" s="4" t="s">
        <v>17106</v>
      </c>
      <c r="B1997" s="4" t="s">
        <v>17107</v>
      </c>
      <c r="C1997" s="4" t="s">
        <v>23793</v>
      </c>
      <c r="D1997" s="4" t="s">
        <v>24331</v>
      </c>
      <c r="E1997" s="6">
        <v>32</v>
      </c>
      <c r="F1997" s="4" t="s">
        <v>14</v>
      </c>
      <c r="G1997" s="4" t="s">
        <v>17108</v>
      </c>
      <c r="H1997" s="6" t="s">
        <v>17109</v>
      </c>
      <c r="I1997" s="4" t="s">
        <v>144</v>
      </c>
      <c r="J1997" s="4" t="s">
        <v>145</v>
      </c>
      <c r="K1997" s="1">
        <v>45324</v>
      </c>
      <c r="L1997" s="4" t="s">
        <v>42</v>
      </c>
    </row>
    <row r="1998" spans="1:12" x14ac:dyDescent="0.8">
      <c r="A1998" s="4" t="s">
        <v>21795</v>
      </c>
      <c r="B1998" s="4" t="s">
        <v>21796</v>
      </c>
      <c r="C1998" s="4" t="s">
        <v>24311</v>
      </c>
      <c r="D1998" s="4" t="s">
        <v>23785</v>
      </c>
      <c r="E1998" s="6">
        <v>32</v>
      </c>
      <c r="F1998" s="4" t="s">
        <v>14</v>
      </c>
      <c r="G1998" s="4" t="s">
        <v>21797</v>
      </c>
      <c r="H1998" s="6" t="s">
        <v>21798</v>
      </c>
      <c r="I1998" s="4" t="s">
        <v>249</v>
      </c>
      <c r="J1998" s="4" t="s">
        <v>55</v>
      </c>
      <c r="K1998" s="1">
        <v>45325</v>
      </c>
      <c r="L1998" s="4" t="s">
        <v>42</v>
      </c>
    </row>
    <row r="1999" spans="1:12" x14ac:dyDescent="0.8">
      <c r="A1999" s="4" t="s">
        <v>8950</v>
      </c>
      <c r="B1999" s="4" t="s">
        <v>8951</v>
      </c>
      <c r="C1999" s="4" t="s">
        <v>390</v>
      </c>
      <c r="D1999" s="4" t="s">
        <v>23924</v>
      </c>
      <c r="E1999" s="6">
        <v>32</v>
      </c>
      <c r="F1999" s="4" t="s">
        <v>29</v>
      </c>
      <c r="G1999" s="4" t="s">
        <v>8952</v>
      </c>
      <c r="H1999" s="6" t="s">
        <v>8953</v>
      </c>
      <c r="I1999" s="4" t="s">
        <v>746</v>
      </c>
      <c r="J1999" s="4" t="s">
        <v>145</v>
      </c>
      <c r="K1999" s="1">
        <v>45325</v>
      </c>
      <c r="L1999" s="4" t="s">
        <v>35</v>
      </c>
    </row>
    <row r="2000" spans="1:12" x14ac:dyDescent="0.8">
      <c r="A2000" s="4" t="s">
        <v>7030</v>
      </c>
      <c r="B2000" s="4" t="s">
        <v>7031</v>
      </c>
      <c r="C2000" s="4" t="s">
        <v>24167</v>
      </c>
      <c r="D2000" s="4" t="s">
        <v>24664</v>
      </c>
      <c r="E2000" s="6">
        <v>32</v>
      </c>
      <c r="F2000" s="4" t="s">
        <v>29</v>
      </c>
      <c r="G2000" s="4" t="s">
        <v>7032</v>
      </c>
      <c r="H2000" s="6" t="s">
        <v>7033</v>
      </c>
      <c r="I2000" s="4" t="s">
        <v>260</v>
      </c>
      <c r="J2000" s="4" t="s">
        <v>113</v>
      </c>
      <c r="K2000" s="1">
        <v>45331</v>
      </c>
      <c r="L2000" s="4" t="s">
        <v>26</v>
      </c>
    </row>
    <row r="2001" spans="1:12" x14ac:dyDescent="0.8">
      <c r="A2001" s="4" t="s">
        <v>12120</v>
      </c>
      <c r="B2001" s="4" t="s">
        <v>12121</v>
      </c>
      <c r="C2001" s="4" t="s">
        <v>23754</v>
      </c>
      <c r="D2001" s="4" t="s">
        <v>24381</v>
      </c>
      <c r="E2001" s="6">
        <v>32</v>
      </c>
      <c r="F2001" s="4" t="s">
        <v>29</v>
      </c>
      <c r="G2001" s="4" t="s">
        <v>12122</v>
      </c>
      <c r="H2001" s="6" t="s">
        <v>12123</v>
      </c>
      <c r="I2001" s="4" t="s">
        <v>54</v>
      </c>
      <c r="J2001" s="4" t="s">
        <v>55</v>
      </c>
      <c r="K2001" s="1">
        <v>45342</v>
      </c>
      <c r="L2001" s="4" t="s">
        <v>42</v>
      </c>
    </row>
    <row r="2002" spans="1:12" x14ac:dyDescent="0.8">
      <c r="A2002" s="4" t="s">
        <v>23598</v>
      </c>
      <c r="B2002" s="4" t="s">
        <v>23599</v>
      </c>
      <c r="C2002" s="4" t="s">
        <v>23809</v>
      </c>
      <c r="D2002" s="4" t="s">
        <v>24414</v>
      </c>
      <c r="E2002" s="6">
        <v>32</v>
      </c>
      <c r="F2002" s="4" t="s">
        <v>29</v>
      </c>
      <c r="G2002" s="4" t="s">
        <v>23600</v>
      </c>
      <c r="H2002" s="6" t="s">
        <v>23601</v>
      </c>
      <c r="I2002" s="4" t="s">
        <v>796</v>
      </c>
      <c r="J2002" s="4" t="s">
        <v>19</v>
      </c>
      <c r="K2002" s="1">
        <v>45344</v>
      </c>
      <c r="L2002" s="4" t="s">
        <v>35</v>
      </c>
    </row>
    <row r="2003" spans="1:12" x14ac:dyDescent="0.8">
      <c r="A2003" s="4" t="s">
        <v>14021</v>
      </c>
      <c r="B2003" s="4" t="s">
        <v>14022</v>
      </c>
      <c r="C2003" s="4" t="s">
        <v>23817</v>
      </c>
      <c r="D2003" s="4" t="s">
        <v>24377</v>
      </c>
      <c r="E2003" s="6">
        <v>32</v>
      </c>
      <c r="F2003" s="4" t="s">
        <v>14</v>
      </c>
      <c r="G2003" s="4" t="s">
        <v>14023</v>
      </c>
      <c r="H2003" s="6" t="s">
        <v>14024</v>
      </c>
      <c r="I2003" s="4" t="s">
        <v>54</v>
      </c>
      <c r="J2003" s="4" t="s">
        <v>55</v>
      </c>
      <c r="K2003" s="1">
        <v>45346</v>
      </c>
      <c r="L2003" s="4" t="s">
        <v>35</v>
      </c>
    </row>
    <row r="2004" spans="1:12" x14ac:dyDescent="0.8">
      <c r="A2004" s="4" t="s">
        <v>5485</v>
      </c>
      <c r="B2004" s="4" t="s">
        <v>5486</v>
      </c>
      <c r="C2004" s="4" t="s">
        <v>24061</v>
      </c>
      <c r="D2004" s="4" t="s">
        <v>24472</v>
      </c>
      <c r="E2004" s="6">
        <v>32</v>
      </c>
      <c r="F2004" s="4" t="s">
        <v>14</v>
      </c>
      <c r="G2004" s="4" t="s">
        <v>5487</v>
      </c>
      <c r="H2004" s="6" t="s">
        <v>5488</v>
      </c>
      <c r="I2004" s="4" t="s">
        <v>291</v>
      </c>
      <c r="J2004" s="4" t="s">
        <v>92</v>
      </c>
      <c r="K2004" s="1">
        <v>45347</v>
      </c>
      <c r="L2004" s="4" t="s">
        <v>35</v>
      </c>
    </row>
    <row r="2005" spans="1:12" x14ac:dyDescent="0.8">
      <c r="A2005" s="4" t="s">
        <v>15641</v>
      </c>
      <c r="B2005" s="4" t="s">
        <v>15642</v>
      </c>
      <c r="C2005" s="4" t="s">
        <v>23801</v>
      </c>
      <c r="D2005" s="4" t="s">
        <v>23924</v>
      </c>
      <c r="E2005" s="6">
        <v>32</v>
      </c>
      <c r="F2005" s="4" t="s">
        <v>14</v>
      </c>
      <c r="G2005" s="4" t="s">
        <v>15643</v>
      </c>
      <c r="H2005" s="6">
        <f>1-243-929-9137</f>
        <v>-10308</v>
      </c>
      <c r="I2005" s="4" t="s">
        <v>510</v>
      </c>
      <c r="J2005" s="4" t="s">
        <v>126</v>
      </c>
      <c r="K2005" s="1">
        <v>45348</v>
      </c>
      <c r="L2005" s="4" t="s">
        <v>42</v>
      </c>
    </row>
    <row r="2006" spans="1:12" x14ac:dyDescent="0.8">
      <c r="A2006" s="4" t="s">
        <v>10506</v>
      </c>
      <c r="B2006" s="4" t="s">
        <v>10507</v>
      </c>
      <c r="C2006" s="4" t="s">
        <v>24020</v>
      </c>
      <c r="D2006" s="4" t="s">
        <v>24532</v>
      </c>
      <c r="E2006" s="6">
        <v>32</v>
      </c>
      <c r="F2006" s="4" t="s">
        <v>14</v>
      </c>
      <c r="G2006" s="4" t="s">
        <v>10508</v>
      </c>
      <c r="H2006" s="6">
        <v>4749802797</v>
      </c>
      <c r="I2006" s="4" t="s">
        <v>270</v>
      </c>
      <c r="J2006" s="4" t="s">
        <v>19</v>
      </c>
      <c r="K2006" s="1">
        <v>45359</v>
      </c>
      <c r="L2006" s="4" t="s">
        <v>26</v>
      </c>
    </row>
    <row r="2007" spans="1:12" x14ac:dyDescent="0.8">
      <c r="A2007" s="4" t="s">
        <v>17261</v>
      </c>
      <c r="B2007" s="4" t="s">
        <v>17262</v>
      </c>
      <c r="C2007" s="4" t="s">
        <v>23919</v>
      </c>
      <c r="D2007" s="4" t="s">
        <v>25121</v>
      </c>
      <c r="E2007" s="6">
        <v>32</v>
      </c>
      <c r="F2007" s="4" t="s">
        <v>29</v>
      </c>
      <c r="G2007" s="4" t="s">
        <v>17263</v>
      </c>
      <c r="H2007" s="6" t="s">
        <v>17264</v>
      </c>
      <c r="I2007" s="4" t="s">
        <v>192</v>
      </c>
      <c r="J2007" s="4" t="s">
        <v>193</v>
      </c>
      <c r="K2007" s="1">
        <v>45374</v>
      </c>
      <c r="L2007" s="4" t="s">
        <v>42</v>
      </c>
    </row>
    <row r="2008" spans="1:12" x14ac:dyDescent="0.8">
      <c r="A2008" s="4" t="s">
        <v>6599</v>
      </c>
      <c r="B2008" s="4" t="s">
        <v>6600</v>
      </c>
      <c r="C2008" s="4" t="s">
        <v>23752</v>
      </c>
      <c r="D2008" s="4" t="s">
        <v>24331</v>
      </c>
      <c r="E2008" s="6">
        <v>32</v>
      </c>
      <c r="F2008" s="4" t="s">
        <v>14</v>
      </c>
      <c r="G2008" s="4" t="s">
        <v>6601</v>
      </c>
      <c r="H2008" s="6" t="s">
        <v>6602</v>
      </c>
      <c r="I2008" s="4" t="s">
        <v>291</v>
      </c>
      <c r="J2008" s="4" t="s">
        <v>92</v>
      </c>
      <c r="K2008" s="1">
        <v>45376</v>
      </c>
      <c r="L2008" s="4" t="s">
        <v>26</v>
      </c>
    </row>
    <row r="2009" spans="1:12" x14ac:dyDescent="0.8">
      <c r="A2009" s="4" t="s">
        <v>20648</v>
      </c>
      <c r="B2009" s="4" t="s">
        <v>20649</v>
      </c>
      <c r="C2009" s="4" t="s">
        <v>23801</v>
      </c>
      <c r="D2009" s="4" t="s">
        <v>99</v>
      </c>
      <c r="E2009" s="6">
        <v>32</v>
      </c>
      <c r="F2009" s="4" t="s">
        <v>14</v>
      </c>
      <c r="G2009" s="4" t="s">
        <v>20650</v>
      </c>
      <c r="H2009" s="6" t="s">
        <v>20651</v>
      </c>
      <c r="I2009" s="4" t="s">
        <v>144</v>
      </c>
      <c r="J2009" s="4" t="s">
        <v>126</v>
      </c>
      <c r="K2009" s="1">
        <v>45391</v>
      </c>
      <c r="L2009" s="4" t="s">
        <v>42</v>
      </c>
    </row>
    <row r="2010" spans="1:12" x14ac:dyDescent="0.8">
      <c r="A2010" s="4" t="s">
        <v>6623</v>
      </c>
      <c r="B2010" s="4" t="s">
        <v>6624</v>
      </c>
      <c r="C2010" s="4" t="s">
        <v>23910</v>
      </c>
      <c r="D2010" s="4" t="s">
        <v>24874</v>
      </c>
      <c r="E2010" s="6">
        <v>32</v>
      </c>
      <c r="F2010" s="4" t="s">
        <v>29</v>
      </c>
      <c r="G2010" s="4" t="s">
        <v>6625</v>
      </c>
      <c r="H2010" s="6" t="s">
        <v>6626</v>
      </c>
      <c r="I2010" s="4" t="s">
        <v>746</v>
      </c>
      <c r="J2010" s="4" t="s">
        <v>145</v>
      </c>
      <c r="K2010" s="1">
        <v>45406</v>
      </c>
      <c r="L2010" s="4" t="s">
        <v>42</v>
      </c>
    </row>
    <row r="2011" spans="1:12" x14ac:dyDescent="0.8">
      <c r="A2011" s="4" t="s">
        <v>1138</v>
      </c>
      <c r="B2011" s="4" t="s">
        <v>1139</v>
      </c>
      <c r="C2011" s="4" t="s">
        <v>23760</v>
      </c>
      <c r="D2011" s="4" t="s">
        <v>23747</v>
      </c>
      <c r="E2011" s="6">
        <v>32</v>
      </c>
      <c r="F2011" s="4" t="s">
        <v>14</v>
      </c>
      <c r="G2011" s="4" t="s">
        <v>1140</v>
      </c>
      <c r="H2011" s="6" t="s">
        <v>1141</v>
      </c>
      <c r="I2011" s="4" t="s">
        <v>529</v>
      </c>
      <c r="J2011" s="4" t="s">
        <v>55</v>
      </c>
      <c r="K2011" s="1">
        <v>45433</v>
      </c>
      <c r="L2011" s="4" t="s">
        <v>35</v>
      </c>
    </row>
    <row r="2012" spans="1:12" x14ac:dyDescent="0.8">
      <c r="A2012" s="4" t="s">
        <v>9630</v>
      </c>
      <c r="B2012" s="4" t="s">
        <v>9631</v>
      </c>
      <c r="C2012" s="4" t="s">
        <v>24079</v>
      </c>
      <c r="D2012" s="4" t="s">
        <v>24453</v>
      </c>
      <c r="E2012" s="6">
        <v>32</v>
      </c>
      <c r="F2012" s="4" t="s">
        <v>29</v>
      </c>
      <c r="G2012" s="4" t="s">
        <v>9632</v>
      </c>
      <c r="H2012" s="6" t="s">
        <v>9633</v>
      </c>
      <c r="I2012" s="4" t="s">
        <v>73</v>
      </c>
      <c r="J2012" s="4" t="s">
        <v>74</v>
      </c>
      <c r="K2012" s="1">
        <v>45456</v>
      </c>
      <c r="L2012" s="4" t="s">
        <v>26</v>
      </c>
    </row>
    <row r="2013" spans="1:12" x14ac:dyDescent="0.8">
      <c r="A2013" s="4" t="s">
        <v>15431</v>
      </c>
      <c r="B2013" s="4" t="s">
        <v>15432</v>
      </c>
      <c r="C2013" s="4" t="s">
        <v>23742</v>
      </c>
      <c r="D2013" s="4" t="s">
        <v>24544</v>
      </c>
      <c r="E2013" s="6">
        <v>32</v>
      </c>
      <c r="F2013" s="4" t="s">
        <v>14</v>
      </c>
      <c r="G2013" s="4" t="s">
        <v>15433</v>
      </c>
      <c r="H2013" s="6" t="s">
        <v>15434</v>
      </c>
      <c r="I2013" s="4" t="s">
        <v>558</v>
      </c>
      <c r="J2013" s="4" t="s">
        <v>55</v>
      </c>
      <c r="K2013" s="1">
        <v>45458</v>
      </c>
      <c r="L2013" s="4" t="s">
        <v>35</v>
      </c>
    </row>
    <row r="2014" spans="1:12" x14ac:dyDescent="0.8">
      <c r="A2014" s="4" t="s">
        <v>6421</v>
      </c>
      <c r="B2014" s="4" t="s">
        <v>6422</v>
      </c>
      <c r="C2014" s="4" t="s">
        <v>23793</v>
      </c>
      <c r="D2014" s="4" t="s">
        <v>24372</v>
      </c>
      <c r="E2014" s="6">
        <v>32</v>
      </c>
      <c r="F2014" s="4" t="s">
        <v>14</v>
      </c>
      <c r="G2014" s="4" t="s">
        <v>6423</v>
      </c>
      <c r="H2014" s="6" t="s">
        <v>6424</v>
      </c>
      <c r="I2014" s="4" t="s">
        <v>238</v>
      </c>
      <c r="J2014" s="4" t="s">
        <v>48</v>
      </c>
      <c r="K2014" s="1">
        <v>45487</v>
      </c>
      <c r="L2014" s="4" t="s">
        <v>35</v>
      </c>
    </row>
    <row r="2015" spans="1:12" x14ac:dyDescent="0.8">
      <c r="A2015" s="4" t="s">
        <v>4795</v>
      </c>
      <c r="B2015" s="4" t="s">
        <v>4796</v>
      </c>
      <c r="C2015" s="4" t="s">
        <v>24104</v>
      </c>
      <c r="D2015" s="4" t="s">
        <v>24363</v>
      </c>
      <c r="E2015" s="6">
        <v>32</v>
      </c>
      <c r="F2015" s="4" t="s">
        <v>14</v>
      </c>
      <c r="G2015" s="4" t="s">
        <v>4797</v>
      </c>
      <c r="H2015" s="6" t="s">
        <v>4798</v>
      </c>
      <c r="I2015" s="4" t="s">
        <v>80</v>
      </c>
      <c r="J2015" s="4" t="s">
        <v>74</v>
      </c>
      <c r="K2015" s="1">
        <v>45495</v>
      </c>
      <c r="L2015" s="4" t="s">
        <v>42</v>
      </c>
    </row>
    <row r="2016" spans="1:12" x14ac:dyDescent="0.8">
      <c r="A2016" s="4" t="s">
        <v>18024</v>
      </c>
      <c r="B2016" s="4" t="s">
        <v>18025</v>
      </c>
      <c r="C2016" s="4" t="s">
        <v>23941</v>
      </c>
      <c r="D2016" s="4" t="s">
        <v>24796</v>
      </c>
      <c r="E2016" s="6">
        <v>32</v>
      </c>
      <c r="F2016" s="4" t="s">
        <v>14</v>
      </c>
      <c r="G2016" s="4" t="s">
        <v>18026</v>
      </c>
      <c r="H2016" s="6" t="s">
        <v>18027</v>
      </c>
      <c r="I2016" s="4" t="s">
        <v>450</v>
      </c>
      <c r="J2016" s="4" t="s">
        <v>138</v>
      </c>
      <c r="K2016" s="1">
        <v>45497</v>
      </c>
      <c r="L2016" s="4" t="s">
        <v>35</v>
      </c>
    </row>
    <row r="2017" spans="1:12" x14ac:dyDescent="0.8">
      <c r="A2017" s="4" t="s">
        <v>22243</v>
      </c>
      <c r="B2017" s="4" t="s">
        <v>22244</v>
      </c>
      <c r="C2017" s="4" t="s">
        <v>23830</v>
      </c>
      <c r="D2017" s="4" t="s">
        <v>23969</v>
      </c>
      <c r="E2017" s="6">
        <v>32</v>
      </c>
      <c r="F2017" s="4" t="s">
        <v>29</v>
      </c>
      <c r="G2017" s="4" t="s">
        <v>22245</v>
      </c>
      <c r="H2017" s="6" t="s">
        <v>22246</v>
      </c>
      <c r="I2017" s="4" t="s">
        <v>510</v>
      </c>
      <c r="J2017" s="4" t="s">
        <v>126</v>
      </c>
      <c r="K2017" s="1">
        <v>45514</v>
      </c>
      <c r="L2017" s="4" t="s">
        <v>26</v>
      </c>
    </row>
    <row r="2018" spans="1:12" x14ac:dyDescent="0.8">
      <c r="A2018" s="4" t="s">
        <v>19397</v>
      </c>
      <c r="B2018" s="4" t="s">
        <v>19398</v>
      </c>
      <c r="C2018" s="4" t="s">
        <v>23968</v>
      </c>
      <c r="D2018" s="4" t="s">
        <v>24827</v>
      </c>
      <c r="E2018" s="6">
        <v>32</v>
      </c>
      <c r="F2018" s="4" t="s">
        <v>14</v>
      </c>
      <c r="G2018" s="4" t="s">
        <v>19399</v>
      </c>
      <c r="H2018" s="6">
        <v>6542568125</v>
      </c>
      <c r="I2018" s="4" t="s">
        <v>137</v>
      </c>
      <c r="J2018" s="4" t="s">
        <v>138</v>
      </c>
      <c r="K2018" s="1">
        <v>45526</v>
      </c>
      <c r="L2018" s="4" t="s">
        <v>42</v>
      </c>
    </row>
    <row r="2019" spans="1:12" x14ac:dyDescent="0.8">
      <c r="A2019" s="4" t="s">
        <v>8289</v>
      </c>
      <c r="B2019" s="4" t="s">
        <v>8290</v>
      </c>
      <c r="C2019" s="4" t="s">
        <v>23848</v>
      </c>
      <c r="D2019" s="4" t="s">
        <v>24500</v>
      </c>
      <c r="E2019" s="6">
        <v>32</v>
      </c>
      <c r="F2019" s="4" t="s">
        <v>14</v>
      </c>
      <c r="G2019" s="4" t="s">
        <v>8291</v>
      </c>
      <c r="H2019" s="6" t="s">
        <v>8292</v>
      </c>
      <c r="I2019" s="4" t="s">
        <v>2104</v>
      </c>
      <c r="J2019" s="4" t="s">
        <v>180</v>
      </c>
      <c r="K2019" s="1">
        <v>45527</v>
      </c>
      <c r="L2019" s="4" t="s">
        <v>26</v>
      </c>
    </row>
    <row r="2020" spans="1:12" x14ac:dyDescent="0.8">
      <c r="A2020" s="4" t="s">
        <v>3429</v>
      </c>
      <c r="B2020" s="4" t="s">
        <v>3430</v>
      </c>
      <c r="C2020" s="4" t="s">
        <v>23762</v>
      </c>
      <c r="D2020" s="4" t="s">
        <v>24348</v>
      </c>
      <c r="E2020" s="6">
        <v>32</v>
      </c>
      <c r="F2020" s="4" t="s">
        <v>29</v>
      </c>
      <c r="G2020" s="4" t="s">
        <v>3431</v>
      </c>
      <c r="H2020" s="6" t="s">
        <v>3432</v>
      </c>
      <c r="I2020" s="4" t="s">
        <v>67</v>
      </c>
      <c r="J2020" s="4" t="s">
        <v>62</v>
      </c>
      <c r="K2020" s="1">
        <v>45555</v>
      </c>
      <c r="L2020" s="4" t="s">
        <v>35</v>
      </c>
    </row>
    <row r="2021" spans="1:12" x14ac:dyDescent="0.8">
      <c r="A2021" s="4" t="s">
        <v>5737</v>
      </c>
      <c r="B2021" s="4" t="s">
        <v>5738</v>
      </c>
      <c r="C2021" s="4" t="s">
        <v>23894</v>
      </c>
      <c r="D2021" s="4" t="s">
        <v>24213</v>
      </c>
      <c r="E2021" s="6">
        <v>32</v>
      </c>
      <c r="F2021" s="4" t="s">
        <v>29</v>
      </c>
      <c r="G2021" s="4" t="s">
        <v>5739</v>
      </c>
      <c r="H2021" s="6" t="s">
        <v>5740</v>
      </c>
      <c r="I2021" s="4" t="s">
        <v>1014</v>
      </c>
      <c r="J2021" s="4" t="s">
        <v>34</v>
      </c>
      <c r="K2021" s="1">
        <v>45568</v>
      </c>
      <c r="L2021" s="4" t="s">
        <v>35</v>
      </c>
    </row>
    <row r="2022" spans="1:12" x14ac:dyDescent="0.8">
      <c r="A2022" s="4" t="s">
        <v>16217</v>
      </c>
      <c r="B2022" s="4" t="s">
        <v>16218</v>
      </c>
      <c r="C2022" s="4" t="s">
        <v>23986</v>
      </c>
      <c r="D2022" s="4" t="s">
        <v>24663</v>
      </c>
      <c r="E2022" s="6">
        <v>32</v>
      </c>
      <c r="F2022" s="4" t="s">
        <v>14</v>
      </c>
      <c r="G2022" s="4" t="s">
        <v>16219</v>
      </c>
      <c r="H2022" s="6" t="s">
        <v>16220</v>
      </c>
      <c r="I2022" s="4" t="s">
        <v>192</v>
      </c>
      <c r="J2022" s="4" t="s">
        <v>193</v>
      </c>
      <c r="K2022" s="1">
        <v>45593</v>
      </c>
      <c r="L2022" s="4" t="s">
        <v>42</v>
      </c>
    </row>
    <row r="2023" spans="1:12" x14ac:dyDescent="0.8">
      <c r="A2023" s="4" t="s">
        <v>8344</v>
      </c>
      <c r="B2023" s="4" t="s">
        <v>8345</v>
      </c>
      <c r="C2023" s="4" t="s">
        <v>23751</v>
      </c>
      <c r="D2023" s="4" t="s">
        <v>24931</v>
      </c>
      <c r="E2023" s="6">
        <v>32</v>
      </c>
      <c r="F2023" s="4" t="s">
        <v>29</v>
      </c>
      <c r="G2023" s="4" t="s">
        <v>8346</v>
      </c>
      <c r="H2023" s="6">
        <v>3056468013</v>
      </c>
      <c r="I2023" s="4" t="s">
        <v>167</v>
      </c>
      <c r="J2023" s="4" t="s">
        <v>138</v>
      </c>
      <c r="K2023" s="1">
        <v>45598</v>
      </c>
      <c r="L2023" s="4" t="s">
        <v>35</v>
      </c>
    </row>
    <row r="2024" spans="1:12" x14ac:dyDescent="0.8">
      <c r="A2024" s="4" t="s">
        <v>6907</v>
      </c>
      <c r="B2024" s="4" t="s">
        <v>6908</v>
      </c>
      <c r="C2024" s="4" t="s">
        <v>23808</v>
      </c>
      <c r="D2024" s="4" t="s">
        <v>24701</v>
      </c>
      <c r="E2024" s="6">
        <v>32</v>
      </c>
      <c r="F2024" s="4" t="s">
        <v>14</v>
      </c>
      <c r="G2024" s="4" t="s">
        <v>6909</v>
      </c>
      <c r="H2024" s="6" t="s">
        <v>6910</v>
      </c>
      <c r="I2024" s="4" t="s">
        <v>529</v>
      </c>
      <c r="J2024" s="4" t="s">
        <v>55</v>
      </c>
      <c r="K2024" s="1">
        <v>45599</v>
      </c>
      <c r="L2024" s="4" t="s">
        <v>42</v>
      </c>
    </row>
    <row r="2025" spans="1:12" x14ac:dyDescent="0.8">
      <c r="A2025" s="4" t="s">
        <v>10101</v>
      </c>
      <c r="B2025" s="4" t="s">
        <v>10102</v>
      </c>
      <c r="C2025" s="4" t="s">
        <v>23745</v>
      </c>
      <c r="D2025" s="4" t="s">
        <v>24976</v>
      </c>
      <c r="E2025" s="6">
        <v>32</v>
      </c>
      <c r="F2025" s="4" t="s">
        <v>29</v>
      </c>
      <c r="G2025" s="4" t="s">
        <v>10103</v>
      </c>
      <c r="I2025" s="4" t="s">
        <v>98</v>
      </c>
      <c r="J2025" s="4" t="s">
        <v>99</v>
      </c>
      <c r="K2025" s="1">
        <v>45599</v>
      </c>
      <c r="L2025" s="4" t="s">
        <v>26</v>
      </c>
    </row>
    <row r="2026" spans="1:12" x14ac:dyDescent="0.8">
      <c r="A2026" s="4" t="s">
        <v>22238</v>
      </c>
      <c r="B2026" s="4" t="s">
        <v>22239</v>
      </c>
      <c r="C2026" s="4" t="s">
        <v>23919</v>
      </c>
      <c r="D2026" s="4" t="s">
        <v>24544</v>
      </c>
      <c r="E2026" s="6">
        <v>32</v>
      </c>
      <c r="F2026" s="4" t="s">
        <v>29</v>
      </c>
      <c r="G2026" s="4" t="s">
        <v>22240</v>
      </c>
      <c r="H2026" s="6" t="s">
        <v>22241</v>
      </c>
      <c r="I2026" s="4" t="s">
        <v>137</v>
      </c>
      <c r="J2026" s="4" t="s">
        <v>138</v>
      </c>
      <c r="K2026" s="1">
        <v>45602</v>
      </c>
      <c r="L2026" s="4" t="s">
        <v>35</v>
      </c>
    </row>
    <row r="2027" spans="1:12" x14ac:dyDescent="0.8">
      <c r="A2027" s="4" t="s">
        <v>10350</v>
      </c>
      <c r="B2027" s="4" t="s">
        <v>10351</v>
      </c>
      <c r="C2027" s="4" t="s">
        <v>23901</v>
      </c>
      <c r="D2027" s="4" t="s">
        <v>24090</v>
      </c>
      <c r="E2027" s="6">
        <v>32</v>
      </c>
      <c r="F2027" s="4" t="s">
        <v>29</v>
      </c>
      <c r="G2027" s="4" t="s">
        <v>10352</v>
      </c>
      <c r="H2027" s="6" t="s">
        <v>10353</v>
      </c>
      <c r="I2027" s="4" t="s">
        <v>220</v>
      </c>
      <c r="J2027" s="4" t="s">
        <v>221</v>
      </c>
      <c r="K2027" s="1">
        <v>45652</v>
      </c>
      <c r="L2027" s="4" t="s">
        <v>26</v>
      </c>
    </row>
    <row r="2028" spans="1:12" x14ac:dyDescent="0.8">
      <c r="A2028" s="4" t="s">
        <v>13232</v>
      </c>
      <c r="B2028" s="4" t="s">
        <v>13233</v>
      </c>
      <c r="C2028" s="4" t="s">
        <v>23861</v>
      </c>
      <c r="D2028" s="4" t="s">
        <v>24330</v>
      </c>
      <c r="E2028" s="6">
        <v>32</v>
      </c>
      <c r="F2028" s="4" t="s">
        <v>29</v>
      </c>
      <c r="G2028" s="4" t="s">
        <v>13234</v>
      </c>
      <c r="H2028" s="6" t="s">
        <v>13235</v>
      </c>
      <c r="I2028" s="4" t="s">
        <v>1383</v>
      </c>
      <c r="J2028" s="4" t="s">
        <v>92</v>
      </c>
      <c r="K2028" s="1">
        <v>45667</v>
      </c>
      <c r="L2028" s="4" t="s">
        <v>35</v>
      </c>
    </row>
    <row r="2029" spans="1:12" x14ac:dyDescent="0.8">
      <c r="A2029" s="4" t="s">
        <v>371</v>
      </c>
      <c r="B2029" s="4" t="s">
        <v>372</v>
      </c>
      <c r="C2029" s="4" t="s">
        <v>23790</v>
      </c>
      <c r="D2029" s="4" t="s">
        <v>24379</v>
      </c>
      <c r="E2029" s="6">
        <v>32</v>
      </c>
      <c r="F2029" s="4" t="s">
        <v>14</v>
      </c>
      <c r="G2029" s="4" t="s">
        <v>373</v>
      </c>
      <c r="I2029" s="4" t="s">
        <v>41</v>
      </c>
      <c r="J2029" s="4" t="s">
        <v>19</v>
      </c>
      <c r="K2029" s="1">
        <v>45675</v>
      </c>
      <c r="L2029" s="4" t="s">
        <v>35</v>
      </c>
    </row>
    <row r="2030" spans="1:12" x14ac:dyDescent="0.8">
      <c r="A2030" s="4" t="s">
        <v>1767</v>
      </c>
      <c r="B2030" s="4" t="s">
        <v>1768</v>
      </c>
      <c r="C2030" s="4" t="s">
        <v>23767</v>
      </c>
      <c r="D2030" s="4" t="s">
        <v>24437</v>
      </c>
      <c r="E2030" s="6">
        <v>32</v>
      </c>
      <c r="F2030" s="4" t="s">
        <v>29</v>
      </c>
      <c r="G2030" s="4" t="s">
        <v>1769</v>
      </c>
      <c r="H2030" s="6" t="s">
        <v>1770</v>
      </c>
      <c r="I2030" s="4" t="s">
        <v>91</v>
      </c>
      <c r="J2030" s="4" t="s">
        <v>92</v>
      </c>
      <c r="K2030" s="1">
        <v>45679</v>
      </c>
      <c r="L2030" s="4" t="s">
        <v>35</v>
      </c>
    </row>
    <row r="2031" spans="1:12" x14ac:dyDescent="0.8">
      <c r="A2031" s="4" t="s">
        <v>21720</v>
      </c>
      <c r="B2031" s="4" t="s">
        <v>21721</v>
      </c>
      <c r="C2031" s="4" t="s">
        <v>24022</v>
      </c>
      <c r="D2031" s="4" t="s">
        <v>24435</v>
      </c>
      <c r="E2031" s="6">
        <v>32</v>
      </c>
      <c r="F2031" s="4" t="s">
        <v>29</v>
      </c>
      <c r="G2031" s="4" t="s">
        <v>21722</v>
      </c>
      <c r="H2031" s="6" t="s">
        <v>21723</v>
      </c>
      <c r="I2031" s="4" t="s">
        <v>199</v>
      </c>
      <c r="J2031" s="4" t="s">
        <v>74</v>
      </c>
      <c r="K2031" s="1">
        <v>45698</v>
      </c>
      <c r="L2031" s="4" t="s">
        <v>42</v>
      </c>
    </row>
    <row r="2032" spans="1:12" x14ac:dyDescent="0.8">
      <c r="A2032" s="4" t="s">
        <v>13921</v>
      </c>
      <c r="B2032" s="4" t="s">
        <v>13922</v>
      </c>
      <c r="C2032" s="4" t="s">
        <v>23836</v>
      </c>
      <c r="D2032" s="4" t="s">
        <v>24428</v>
      </c>
      <c r="E2032" s="6">
        <v>32</v>
      </c>
      <c r="F2032" s="4" t="s">
        <v>14</v>
      </c>
      <c r="G2032" s="4" t="s">
        <v>13923</v>
      </c>
      <c r="H2032" s="6" t="s">
        <v>13924</v>
      </c>
      <c r="I2032" s="4" t="s">
        <v>553</v>
      </c>
      <c r="J2032" s="4" t="s">
        <v>221</v>
      </c>
      <c r="K2032" s="1">
        <v>45706</v>
      </c>
      <c r="L2032" s="4" t="s">
        <v>42</v>
      </c>
    </row>
    <row r="2033" spans="1:12" x14ac:dyDescent="0.8">
      <c r="A2033" s="4" t="s">
        <v>18464</v>
      </c>
      <c r="B2033" s="4" t="s">
        <v>18465</v>
      </c>
      <c r="C2033" s="4" t="s">
        <v>24022</v>
      </c>
      <c r="D2033" s="4" t="s">
        <v>24544</v>
      </c>
      <c r="E2033" s="6">
        <v>33</v>
      </c>
      <c r="F2033" s="4" t="s">
        <v>29</v>
      </c>
      <c r="G2033" s="4" t="s">
        <v>18466</v>
      </c>
      <c r="H2033" s="6" t="s">
        <v>18467</v>
      </c>
      <c r="I2033" s="4" t="s">
        <v>238</v>
      </c>
      <c r="J2033" s="4" t="s">
        <v>48</v>
      </c>
      <c r="K2033" s="1">
        <v>43897</v>
      </c>
      <c r="L2033" s="4" t="s">
        <v>42</v>
      </c>
    </row>
    <row r="2034" spans="1:12" x14ac:dyDescent="0.8">
      <c r="A2034" s="4" t="s">
        <v>22932</v>
      </c>
      <c r="B2034" s="4" t="s">
        <v>22933</v>
      </c>
      <c r="C2034" s="4" t="s">
        <v>25</v>
      </c>
      <c r="D2034" s="4" t="s">
        <v>24427</v>
      </c>
      <c r="E2034" s="6">
        <v>33</v>
      </c>
      <c r="F2034" s="4" t="s">
        <v>14</v>
      </c>
      <c r="G2034" s="4" t="s">
        <v>22934</v>
      </c>
      <c r="H2034" s="6" t="s">
        <v>22935</v>
      </c>
      <c r="I2034" s="4" t="s">
        <v>112</v>
      </c>
      <c r="J2034" s="4" t="s">
        <v>113</v>
      </c>
      <c r="K2034" s="1">
        <v>43902</v>
      </c>
      <c r="L2034" s="4" t="s">
        <v>42</v>
      </c>
    </row>
    <row r="2035" spans="1:12" x14ac:dyDescent="0.8">
      <c r="A2035" s="4" t="s">
        <v>8715</v>
      </c>
      <c r="B2035" s="4" t="s">
        <v>8716</v>
      </c>
      <c r="C2035" s="4" t="s">
        <v>23838</v>
      </c>
      <c r="D2035" s="4" t="s">
        <v>24596</v>
      </c>
      <c r="E2035" s="6">
        <v>33</v>
      </c>
      <c r="F2035" s="4" t="s">
        <v>14</v>
      </c>
      <c r="G2035" s="4" t="s">
        <v>8717</v>
      </c>
      <c r="H2035" s="6" t="s">
        <v>8718</v>
      </c>
      <c r="I2035" s="4" t="s">
        <v>309</v>
      </c>
      <c r="J2035" s="4" t="s">
        <v>74</v>
      </c>
      <c r="K2035" s="1">
        <v>43906</v>
      </c>
      <c r="L2035" s="4" t="s">
        <v>35</v>
      </c>
    </row>
    <row r="2036" spans="1:12" x14ac:dyDescent="0.8">
      <c r="A2036" s="4" t="s">
        <v>16508</v>
      </c>
      <c r="B2036" s="4" t="s">
        <v>16509</v>
      </c>
      <c r="C2036" s="4" t="s">
        <v>23751</v>
      </c>
      <c r="D2036" s="4" t="s">
        <v>24689</v>
      </c>
      <c r="E2036" s="6">
        <v>33</v>
      </c>
      <c r="F2036" s="4" t="s">
        <v>29</v>
      </c>
      <c r="G2036" s="4" t="s">
        <v>16510</v>
      </c>
      <c r="H2036" s="6">
        <v>8649036840</v>
      </c>
      <c r="I2036" s="4" t="s">
        <v>249</v>
      </c>
      <c r="J2036" s="4" t="s">
        <v>55</v>
      </c>
      <c r="K2036" s="1">
        <v>43912</v>
      </c>
      <c r="L2036" s="4" t="s">
        <v>42</v>
      </c>
    </row>
    <row r="2037" spans="1:12" x14ac:dyDescent="0.8">
      <c r="A2037" s="4" t="s">
        <v>4577</v>
      </c>
      <c r="B2037" s="4" t="s">
        <v>4578</v>
      </c>
      <c r="C2037" s="4" t="s">
        <v>23767</v>
      </c>
      <c r="D2037" s="4" t="s">
        <v>24199</v>
      </c>
      <c r="E2037" s="6">
        <v>33</v>
      </c>
      <c r="F2037" s="4" t="s">
        <v>29</v>
      </c>
      <c r="G2037" s="4" t="s">
        <v>4579</v>
      </c>
      <c r="H2037" s="6" t="s">
        <v>4580</v>
      </c>
      <c r="I2037" s="4" t="s">
        <v>390</v>
      </c>
      <c r="J2037" s="4" t="s">
        <v>180</v>
      </c>
      <c r="K2037" s="1">
        <v>43914</v>
      </c>
      <c r="L2037" s="4" t="s">
        <v>35</v>
      </c>
    </row>
    <row r="2038" spans="1:12" x14ac:dyDescent="0.8">
      <c r="A2038" s="4" t="s">
        <v>23482</v>
      </c>
      <c r="B2038" s="4" t="s">
        <v>23483</v>
      </c>
      <c r="C2038" s="4" t="s">
        <v>24008</v>
      </c>
      <c r="D2038" s="4" t="s">
        <v>24042</v>
      </c>
      <c r="E2038" s="6">
        <v>33</v>
      </c>
      <c r="F2038" s="4" t="s">
        <v>29</v>
      </c>
      <c r="G2038" s="4" t="s">
        <v>23484</v>
      </c>
      <c r="H2038" s="6">
        <f>1-814-965-8101</f>
        <v>-9879</v>
      </c>
      <c r="I2038" s="4" t="s">
        <v>1383</v>
      </c>
      <c r="J2038" s="4" t="s">
        <v>92</v>
      </c>
      <c r="K2038" s="1">
        <v>43950</v>
      </c>
      <c r="L2038" s="4" t="s">
        <v>35</v>
      </c>
    </row>
    <row r="2039" spans="1:12" x14ac:dyDescent="0.8">
      <c r="A2039" s="4" t="s">
        <v>9244</v>
      </c>
      <c r="B2039" s="4" t="s">
        <v>9245</v>
      </c>
      <c r="C2039" s="4" t="s">
        <v>23848</v>
      </c>
      <c r="D2039" s="4" t="s">
        <v>24760</v>
      </c>
      <c r="E2039" s="6">
        <v>33</v>
      </c>
      <c r="F2039" s="4" t="s">
        <v>14</v>
      </c>
      <c r="G2039" s="4" t="s">
        <v>9246</v>
      </c>
      <c r="H2039" s="6" t="s">
        <v>9247</v>
      </c>
      <c r="I2039" s="4" t="s">
        <v>285</v>
      </c>
      <c r="J2039" s="4" t="s">
        <v>193</v>
      </c>
      <c r="K2039" s="1">
        <v>43966</v>
      </c>
      <c r="L2039" s="4" t="s">
        <v>26</v>
      </c>
    </row>
    <row r="2040" spans="1:12" x14ac:dyDescent="0.8">
      <c r="A2040" s="4" t="s">
        <v>21539</v>
      </c>
      <c r="B2040" s="4" t="s">
        <v>21540</v>
      </c>
      <c r="C2040" s="4" t="s">
        <v>24030</v>
      </c>
      <c r="D2040" s="4" t="s">
        <v>24695</v>
      </c>
      <c r="E2040" s="6">
        <v>33</v>
      </c>
      <c r="F2040" s="4" t="s">
        <v>29</v>
      </c>
      <c r="G2040" s="4" t="s">
        <v>21541</v>
      </c>
      <c r="H2040" s="6" t="s">
        <v>21542</v>
      </c>
      <c r="I2040" s="4" t="s">
        <v>390</v>
      </c>
      <c r="J2040" s="4" t="s">
        <v>180</v>
      </c>
      <c r="K2040" s="1">
        <v>43978</v>
      </c>
      <c r="L2040" s="4" t="s">
        <v>35</v>
      </c>
    </row>
    <row r="2041" spans="1:12" x14ac:dyDescent="0.8">
      <c r="A2041" s="4" t="s">
        <v>14983</v>
      </c>
      <c r="B2041" s="4" t="s">
        <v>14984</v>
      </c>
      <c r="C2041" s="4" t="s">
        <v>23755</v>
      </c>
      <c r="D2041" s="4" t="s">
        <v>24439</v>
      </c>
      <c r="E2041" s="6">
        <v>33</v>
      </c>
      <c r="F2041" s="4" t="s">
        <v>14</v>
      </c>
      <c r="G2041" s="4" t="s">
        <v>14985</v>
      </c>
      <c r="H2041" s="6" t="s">
        <v>14986</v>
      </c>
      <c r="I2041" s="4" t="s">
        <v>1383</v>
      </c>
      <c r="J2041" s="4" t="s">
        <v>92</v>
      </c>
      <c r="K2041" s="1">
        <v>43983</v>
      </c>
      <c r="L2041" s="4" t="s">
        <v>35</v>
      </c>
    </row>
    <row r="2042" spans="1:12" x14ac:dyDescent="0.8">
      <c r="A2042" s="4" t="s">
        <v>7021</v>
      </c>
      <c r="B2042" s="4" t="s">
        <v>7022</v>
      </c>
      <c r="C2042" s="4" t="s">
        <v>24166</v>
      </c>
      <c r="D2042" s="4" t="s">
        <v>24379</v>
      </c>
      <c r="E2042" s="6">
        <v>33</v>
      </c>
      <c r="F2042" s="4" t="s">
        <v>14</v>
      </c>
      <c r="G2042" s="4" t="s">
        <v>7023</v>
      </c>
      <c r="H2042" s="6" t="s">
        <v>7024</v>
      </c>
      <c r="I2042" s="4" t="s">
        <v>270</v>
      </c>
      <c r="J2042" s="4" t="s">
        <v>19</v>
      </c>
      <c r="K2042" s="1">
        <v>43983</v>
      </c>
      <c r="L2042" s="4" t="s">
        <v>35</v>
      </c>
    </row>
    <row r="2043" spans="1:12" x14ac:dyDescent="0.8">
      <c r="A2043" s="4" t="s">
        <v>7078</v>
      </c>
      <c r="B2043" s="4" t="s">
        <v>7079</v>
      </c>
      <c r="C2043" s="4" t="s">
        <v>23827</v>
      </c>
      <c r="D2043" s="4" t="s">
        <v>24727</v>
      </c>
      <c r="E2043" s="6">
        <v>33</v>
      </c>
      <c r="F2043" s="4" t="s">
        <v>29</v>
      </c>
      <c r="G2043" s="4" t="s">
        <v>7080</v>
      </c>
      <c r="H2043" s="6">
        <v>2317613177</v>
      </c>
      <c r="I2043" s="4" t="s">
        <v>291</v>
      </c>
      <c r="J2043" s="4" t="s">
        <v>92</v>
      </c>
      <c r="K2043" s="1">
        <v>43992</v>
      </c>
      <c r="L2043" s="4" t="s">
        <v>35</v>
      </c>
    </row>
    <row r="2044" spans="1:12" x14ac:dyDescent="0.8">
      <c r="A2044" s="4" t="s">
        <v>17289</v>
      </c>
      <c r="B2044" s="4" t="s">
        <v>17290</v>
      </c>
      <c r="C2044" s="4" t="s">
        <v>24303</v>
      </c>
      <c r="D2044" s="4" t="s">
        <v>25012</v>
      </c>
      <c r="E2044" s="6">
        <v>33</v>
      </c>
      <c r="F2044" s="4" t="s">
        <v>14</v>
      </c>
      <c r="G2044" s="4" t="s">
        <v>17291</v>
      </c>
      <c r="H2044" s="6" t="s">
        <v>17292</v>
      </c>
      <c r="I2044" s="4" t="s">
        <v>952</v>
      </c>
      <c r="J2044" s="4" t="s">
        <v>126</v>
      </c>
      <c r="K2044" s="1">
        <v>44027</v>
      </c>
      <c r="L2044" s="4" t="s">
        <v>35</v>
      </c>
    </row>
    <row r="2045" spans="1:12" x14ac:dyDescent="0.8">
      <c r="A2045" s="4" t="s">
        <v>19561</v>
      </c>
      <c r="B2045" s="4" t="s">
        <v>19562</v>
      </c>
      <c r="C2045" s="4" t="s">
        <v>23751</v>
      </c>
      <c r="D2045" s="4" t="s">
        <v>25002</v>
      </c>
      <c r="E2045" s="6">
        <v>33</v>
      </c>
      <c r="F2045" s="4" t="s">
        <v>29</v>
      </c>
      <c r="G2045" s="4" t="s">
        <v>19563</v>
      </c>
      <c r="H2045" s="6" t="s">
        <v>19564</v>
      </c>
      <c r="I2045" s="4" t="s">
        <v>137</v>
      </c>
      <c r="J2045" s="4" t="s">
        <v>138</v>
      </c>
      <c r="K2045" s="1">
        <v>44062</v>
      </c>
      <c r="L2045" s="4" t="s">
        <v>42</v>
      </c>
    </row>
    <row r="2046" spans="1:12" x14ac:dyDescent="0.8">
      <c r="A2046" s="4" t="s">
        <v>9059</v>
      </c>
      <c r="B2046" s="4" t="s">
        <v>9060</v>
      </c>
      <c r="C2046" s="4" t="s">
        <v>24107</v>
      </c>
      <c r="D2046" s="4" t="s">
        <v>24801</v>
      </c>
      <c r="E2046" s="6">
        <v>33</v>
      </c>
      <c r="F2046" s="4" t="s">
        <v>14</v>
      </c>
      <c r="G2046" s="4" t="s">
        <v>9061</v>
      </c>
      <c r="H2046" s="6" t="s">
        <v>9062</v>
      </c>
      <c r="I2046" s="4" t="s">
        <v>529</v>
      </c>
      <c r="J2046" s="4" t="s">
        <v>55</v>
      </c>
      <c r="K2046" s="1">
        <v>44086</v>
      </c>
      <c r="L2046" s="4" t="s">
        <v>35</v>
      </c>
    </row>
    <row r="2047" spans="1:12" x14ac:dyDescent="0.8">
      <c r="A2047" s="4" t="s">
        <v>5689</v>
      </c>
      <c r="B2047" s="4" t="s">
        <v>5690</v>
      </c>
      <c r="C2047" s="4" t="s">
        <v>23848</v>
      </c>
      <c r="D2047" s="4" t="s">
        <v>24686</v>
      </c>
      <c r="E2047" s="6">
        <v>33</v>
      </c>
      <c r="F2047" s="4" t="s">
        <v>14</v>
      </c>
      <c r="G2047" s="4" t="s">
        <v>5691</v>
      </c>
      <c r="H2047" s="6" t="s">
        <v>5692</v>
      </c>
      <c r="I2047" s="4" t="s">
        <v>912</v>
      </c>
      <c r="J2047" s="4" t="s">
        <v>99</v>
      </c>
      <c r="K2047" s="1">
        <v>44105</v>
      </c>
      <c r="L2047" s="4" t="s">
        <v>35</v>
      </c>
    </row>
    <row r="2048" spans="1:12" x14ac:dyDescent="0.8">
      <c r="A2048" s="4" t="s">
        <v>11416</v>
      </c>
      <c r="B2048" s="4" t="s">
        <v>11417</v>
      </c>
      <c r="C2048" s="4" t="s">
        <v>24058</v>
      </c>
      <c r="D2048" s="4" t="s">
        <v>24380</v>
      </c>
      <c r="E2048" s="6">
        <v>33</v>
      </c>
      <c r="F2048" s="4" t="s">
        <v>14</v>
      </c>
      <c r="G2048" s="4" t="s">
        <v>11418</v>
      </c>
      <c r="H2048" s="6" t="s">
        <v>11419</v>
      </c>
      <c r="I2048" s="4" t="s">
        <v>25</v>
      </c>
      <c r="J2048" s="4" t="s">
        <v>19</v>
      </c>
      <c r="K2048" s="1">
        <v>44116</v>
      </c>
      <c r="L2048" s="4" t="s">
        <v>35</v>
      </c>
    </row>
    <row r="2049" spans="1:12" x14ac:dyDescent="0.8">
      <c r="A2049" s="4" t="s">
        <v>8808</v>
      </c>
      <c r="B2049" s="4" t="s">
        <v>8809</v>
      </c>
      <c r="C2049" s="4" t="s">
        <v>23920</v>
      </c>
      <c r="D2049" s="4" t="s">
        <v>24582</v>
      </c>
      <c r="E2049" s="6">
        <v>33</v>
      </c>
      <c r="F2049" s="4" t="s">
        <v>29</v>
      </c>
      <c r="G2049" s="4" t="s">
        <v>8810</v>
      </c>
      <c r="H2049" s="6">
        <v>8379097184</v>
      </c>
      <c r="I2049" s="4" t="s">
        <v>424</v>
      </c>
      <c r="J2049" s="4" t="s">
        <v>138</v>
      </c>
      <c r="K2049" s="1">
        <v>44145</v>
      </c>
      <c r="L2049" s="4" t="s">
        <v>42</v>
      </c>
    </row>
    <row r="2050" spans="1:12" x14ac:dyDescent="0.8">
      <c r="A2050" s="4" t="s">
        <v>20293</v>
      </c>
      <c r="B2050" s="4" t="s">
        <v>20294</v>
      </c>
      <c r="C2050" s="4" t="s">
        <v>23848</v>
      </c>
      <c r="D2050" s="4" t="s">
        <v>25134</v>
      </c>
      <c r="E2050" s="6">
        <v>33</v>
      </c>
      <c r="F2050" s="4" t="s">
        <v>14</v>
      </c>
      <c r="G2050" s="4" t="s">
        <v>20295</v>
      </c>
      <c r="H2050" s="6" t="s">
        <v>20296</v>
      </c>
      <c r="I2050" s="4" t="s">
        <v>220</v>
      </c>
      <c r="J2050" s="4" t="s">
        <v>221</v>
      </c>
      <c r="K2050" s="1">
        <v>44159</v>
      </c>
      <c r="L2050" s="4" t="s">
        <v>35</v>
      </c>
    </row>
    <row r="2051" spans="1:12" x14ac:dyDescent="0.8">
      <c r="A2051" s="4" t="s">
        <v>19223</v>
      </c>
      <c r="B2051" s="4" t="s">
        <v>19224</v>
      </c>
      <c r="C2051" s="4" t="s">
        <v>24170</v>
      </c>
      <c r="D2051" s="4" t="s">
        <v>24750</v>
      </c>
      <c r="E2051" s="6">
        <v>33</v>
      </c>
      <c r="F2051" s="4" t="s">
        <v>14</v>
      </c>
      <c r="G2051" s="4" t="s">
        <v>19225</v>
      </c>
      <c r="H2051" s="6" t="s">
        <v>19226</v>
      </c>
      <c r="I2051" s="4" t="s">
        <v>781</v>
      </c>
      <c r="J2051" s="4" t="s">
        <v>145</v>
      </c>
      <c r="K2051" s="1">
        <v>44179</v>
      </c>
      <c r="L2051" s="4" t="s">
        <v>42</v>
      </c>
    </row>
    <row r="2052" spans="1:12" x14ac:dyDescent="0.8">
      <c r="A2052" s="4" t="s">
        <v>17677</v>
      </c>
      <c r="B2052" s="4" t="s">
        <v>17678</v>
      </c>
      <c r="C2052" s="4" t="s">
        <v>24122</v>
      </c>
      <c r="D2052" s="4" t="s">
        <v>24382</v>
      </c>
      <c r="E2052" s="6">
        <v>33</v>
      </c>
      <c r="F2052" s="4" t="s">
        <v>14</v>
      </c>
      <c r="G2052" s="4" t="s">
        <v>17679</v>
      </c>
      <c r="H2052" s="6" t="s">
        <v>17680</v>
      </c>
      <c r="I2052" s="4" t="s">
        <v>796</v>
      </c>
      <c r="J2052" s="4" t="s">
        <v>19</v>
      </c>
      <c r="K2052" s="1">
        <v>44185</v>
      </c>
      <c r="L2052" s="4" t="s">
        <v>26</v>
      </c>
    </row>
    <row r="2053" spans="1:12" x14ac:dyDescent="0.8">
      <c r="A2053" s="4" t="s">
        <v>2396</v>
      </c>
      <c r="B2053" s="4" t="s">
        <v>2397</v>
      </c>
      <c r="C2053" s="4" t="s">
        <v>23825</v>
      </c>
      <c r="D2053" s="4" t="s">
        <v>24437</v>
      </c>
      <c r="E2053" s="6">
        <v>33</v>
      </c>
      <c r="F2053" s="4" t="s">
        <v>14</v>
      </c>
      <c r="G2053" s="4" t="s">
        <v>2398</v>
      </c>
      <c r="H2053" s="6" t="s">
        <v>2399</v>
      </c>
      <c r="I2053" s="4" t="s">
        <v>1014</v>
      </c>
      <c r="J2053" s="4" t="s">
        <v>34</v>
      </c>
      <c r="K2053" s="1">
        <v>44211</v>
      </c>
      <c r="L2053" s="4" t="s">
        <v>42</v>
      </c>
    </row>
    <row r="2054" spans="1:12" x14ac:dyDescent="0.8">
      <c r="A2054" s="4" t="s">
        <v>6112</v>
      </c>
      <c r="B2054" s="4" t="s">
        <v>6113</v>
      </c>
      <c r="C2054" s="4" t="s">
        <v>23954</v>
      </c>
      <c r="D2054" s="4" t="s">
        <v>24850</v>
      </c>
      <c r="E2054" s="6">
        <v>33</v>
      </c>
      <c r="F2054" s="4" t="s">
        <v>14</v>
      </c>
      <c r="G2054" s="4" t="s">
        <v>6114</v>
      </c>
      <c r="H2054" s="6" t="s">
        <v>6115</v>
      </c>
      <c r="I2054" s="4" t="s">
        <v>119</v>
      </c>
      <c r="J2054" s="4" t="s">
        <v>55</v>
      </c>
      <c r="K2054" s="1">
        <v>44218</v>
      </c>
      <c r="L2054" s="4" t="s">
        <v>35</v>
      </c>
    </row>
    <row r="2055" spans="1:12" x14ac:dyDescent="0.8">
      <c r="A2055" s="4" t="s">
        <v>8186</v>
      </c>
      <c r="B2055" s="4" t="s">
        <v>8187</v>
      </c>
      <c r="C2055" s="4" t="s">
        <v>23838</v>
      </c>
      <c r="D2055" s="4" t="s">
        <v>24032</v>
      </c>
      <c r="E2055" s="6">
        <v>33</v>
      </c>
      <c r="F2055" s="4" t="s">
        <v>14</v>
      </c>
      <c r="G2055" s="4" t="s">
        <v>8188</v>
      </c>
      <c r="H2055" s="6" t="s">
        <v>8189</v>
      </c>
      <c r="I2055" s="4" t="s">
        <v>558</v>
      </c>
      <c r="J2055" s="4" t="s">
        <v>55</v>
      </c>
      <c r="K2055" s="1">
        <v>44236</v>
      </c>
      <c r="L2055" s="4" t="s">
        <v>26</v>
      </c>
    </row>
    <row r="2056" spans="1:12" x14ac:dyDescent="0.8">
      <c r="A2056" s="4" t="s">
        <v>6183</v>
      </c>
      <c r="B2056" s="4" t="s">
        <v>6184</v>
      </c>
      <c r="C2056" s="4" t="s">
        <v>23987</v>
      </c>
      <c r="D2056" s="4" t="s">
        <v>24383</v>
      </c>
      <c r="E2056" s="6">
        <v>33</v>
      </c>
      <c r="F2056" s="4" t="s">
        <v>29</v>
      </c>
      <c r="G2056" s="4" t="s">
        <v>6185</v>
      </c>
      <c r="H2056" s="6" t="s">
        <v>6186</v>
      </c>
      <c r="I2056" s="4" t="s">
        <v>1383</v>
      </c>
      <c r="J2056" s="4" t="s">
        <v>92</v>
      </c>
      <c r="K2056" s="1">
        <v>44238</v>
      </c>
      <c r="L2056" s="4" t="s">
        <v>26</v>
      </c>
    </row>
    <row r="2057" spans="1:12" x14ac:dyDescent="0.8">
      <c r="A2057" s="4" t="s">
        <v>19340</v>
      </c>
      <c r="B2057" s="4" t="s">
        <v>19341</v>
      </c>
      <c r="C2057" s="4" t="s">
        <v>23798</v>
      </c>
      <c r="D2057" s="4" t="s">
        <v>24872</v>
      </c>
      <c r="E2057" s="6">
        <v>33</v>
      </c>
      <c r="F2057" s="4" t="s">
        <v>382</v>
      </c>
      <c r="G2057" s="4" t="s">
        <v>19342</v>
      </c>
      <c r="H2057" s="6" t="s">
        <v>19343</v>
      </c>
      <c r="I2057" s="4" t="s">
        <v>558</v>
      </c>
      <c r="J2057" s="4" t="s">
        <v>55</v>
      </c>
      <c r="K2057" s="1">
        <v>44247</v>
      </c>
      <c r="L2057" s="4" t="s">
        <v>26</v>
      </c>
    </row>
    <row r="2058" spans="1:12" x14ac:dyDescent="0.8">
      <c r="A2058" s="4" t="s">
        <v>23626</v>
      </c>
      <c r="B2058" s="4" t="s">
        <v>15325</v>
      </c>
      <c r="C2058" s="4" t="s">
        <v>23819</v>
      </c>
      <c r="D2058" s="4" t="s">
        <v>24331</v>
      </c>
      <c r="E2058" s="6">
        <v>33</v>
      </c>
      <c r="F2058" s="4" t="s">
        <v>108</v>
      </c>
      <c r="G2058" s="4" t="s">
        <v>23627</v>
      </c>
      <c r="H2058" s="6" t="s">
        <v>23628</v>
      </c>
      <c r="I2058" s="4" t="s">
        <v>144</v>
      </c>
      <c r="J2058" s="4" t="s">
        <v>126</v>
      </c>
      <c r="K2058" s="1">
        <v>44262</v>
      </c>
      <c r="L2058" s="4" t="s">
        <v>26</v>
      </c>
    </row>
    <row r="2059" spans="1:12" x14ac:dyDescent="0.8">
      <c r="A2059" s="4" t="s">
        <v>17482</v>
      </c>
      <c r="B2059" s="4" t="s">
        <v>17483</v>
      </c>
      <c r="C2059" s="4" t="s">
        <v>24304</v>
      </c>
      <c r="D2059" s="4" t="s">
        <v>23818</v>
      </c>
      <c r="E2059" s="6">
        <v>33</v>
      </c>
      <c r="F2059" s="4" t="s">
        <v>29</v>
      </c>
      <c r="G2059" s="4" t="s">
        <v>17484</v>
      </c>
      <c r="H2059" s="6" t="s">
        <v>17485</v>
      </c>
      <c r="I2059" s="4" t="s">
        <v>41</v>
      </c>
      <c r="J2059" s="4" t="s">
        <v>19</v>
      </c>
      <c r="K2059" s="1">
        <v>44273</v>
      </c>
      <c r="L2059" s="4" t="s">
        <v>42</v>
      </c>
    </row>
    <row r="2060" spans="1:12" x14ac:dyDescent="0.8">
      <c r="A2060" s="4" t="s">
        <v>5927</v>
      </c>
      <c r="B2060" s="4" t="s">
        <v>5928</v>
      </c>
      <c r="C2060" s="4" t="s">
        <v>24140</v>
      </c>
      <c r="D2060" s="4" t="s">
        <v>23785</v>
      </c>
      <c r="E2060" s="6">
        <v>33</v>
      </c>
      <c r="F2060" s="4" t="s">
        <v>14</v>
      </c>
      <c r="G2060" s="4" t="s">
        <v>5929</v>
      </c>
      <c r="H2060" s="6" t="s">
        <v>5930</v>
      </c>
      <c r="I2060" s="4" t="s">
        <v>558</v>
      </c>
      <c r="K2060" s="1">
        <v>44274</v>
      </c>
      <c r="L2060" s="4" t="s">
        <v>35</v>
      </c>
    </row>
    <row r="2061" spans="1:12" x14ac:dyDescent="0.8">
      <c r="A2061" s="4" t="s">
        <v>15964</v>
      </c>
      <c r="B2061" s="4" t="s">
        <v>15965</v>
      </c>
      <c r="C2061" s="4" t="s">
        <v>23814</v>
      </c>
      <c r="D2061" s="4" t="s">
        <v>24519</v>
      </c>
      <c r="E2061" s="6">
        <v>33</v>
      </c>
      <c r="F2061" s="4" t="s">
        <v>29</v>
      </c>
      <c r="G2061" s="4" t="s">
        <v>15966</v>
      </c>
      <c r="H2061" s="6" t="s">
        <v>15967</v>
      </c>
      <c r="I2061" s="4" t="s">
        <v>309</v>
      </c>
      <c r="J2061" s="4" t="s">
        <v>74</v>
      </c>
      <c r="K2061" s="1">
        <v>44275</v>
      </c>
      <c r="L2061" s="4" t="s">
        <v>26</v>
      </c>
    </row>
    <row r="2062" spans="1:12" x14ac:dyDescent="0.8">
      <c r="A2062" s="4" t="s">
        <v>18529</v>
      </c>
      <c r="B2062" s="4" t="s">
        <v>18530</v>
      </c>
      <c r="C2062" s="4" t="s">
        <v>23751</v>
      </c>
      <c r="D2062" s="4" t="s">
        <v>24532</v>
      </c>
      <c r="E2062" s="6">
        <v>33</v>
      </c>
      <c r="F2062" s="4" t="s">
        <v>29</v>
      </c>
      <c r="G2062" s="4" t="s">
        <v>18531</v>
      </c>
      <c r="H2062" s="6" t="s">
        <v>18532</v>
      </c>
      <c r="I2062" s="4" t="s">
        <v>553</v>
      </c>
      <c r="J2062" s="4" t="s">
        <v>221</v>
      </c>
      <c r="K2062" s="1">
        <v>44306</v>
      </c>
      <c r="L2062" s="4" t="s">
        <v>42</v>
      </c>
    </row>
    <row r="2063" spans="1:12" x14ac:dyDescent="0.8">
      <c r="A2063" s="4" t="s">
        <v>8339</v>
      </c>
      <c r="B2063" s="4" t="s">
        <v>8340</v>
      </c>
      <c r="C2063" s="4" t="s">
        <v>24130</v>
      </c>
      <c r="D2063" s="4" t="s">
        <v>24783</v>
      </c>
      <c r="E2063" s="6">
        <v>33</v>
      </c>
      <c r="F2063" s="4" t="s">
        <v>29</v>
      </c>
      <c r="G2063" s="4" t="s">
        <v>8341</v>
      </c>
      <c r="H2063" s="6" t="s">
        <v>8342</v>
      </c>
      <c r="I2063" s="4" t="s">
        <v>1014</v>
      </c>
      <c r="J2063" s="4" t="s">
        <v>34</v>
      </c>
      <c r="K2063" s="1">
        <v>44312</v>
      </c>
      <c r="L2063" s="4" t="s">
        <v>35</v>
      </c>
    </row>
    <row r="2064" spans="1:12" x14ac:dyDescent="0.8">
      <c r="A2064" s="4" t="s">
        <v>22826</v>
      </c>
      <c r="B2064" s="4" t="s">
        <v>22827</v>
      </c>
      <c r="C2064" s="4" t="s">
        <v>23847</v>
      </c>
      <c r="D2064" s="4" t="s">
        <v>24591</v>
      </c>
      <c r="E2064" s="6">
        <v>33</v>
      </c>
      <c r="F2064" s="4" t="s">
        <v>29</v>
      </c>
      <c r="G2064" s="4" t="s">
        <v>22828</v>
      </c>
      <c r="H2064" s="6" t="s">
        <v>22829</v>
      </c>
      <c r="I2064" s="4" t="s">
        <v>167</v>
      </c>
      <c r="J2064" s="4" t="s">
        <v>138</v>
      </c>
      <c r="K2064" s="1">
        <v>44356</v>
      </c>
      <c r="L2064" s="4" t="s">
        <v>26</v>
      </c>
    </row>
    <row r="2065" spans="1:12" x14ac:dyDescent="0.8">
      <c r="A2065" s="4" t="s">
        <v>19799</v>
      </c>
      <c r="B2065" s="4" t="s">
        <v>19800</v>
      </c>
      <c r="C2065" s="4" t="s">
        <v>23917</v>
      </c>
      <c r="D2065" s="4" t="s">
        <v>24574</v>
      </c>
      <c r="E2065" s="6">
        <v>33</v>
      </c>
      <c r="F2065" s="4" t="s">
        <v>29</v>
      </c>
      <c r="G2065" s="4" t="s">
        <v>19801</v>
      </c>
      <c r="H2065" s="6" t="s">
        <v>19802</v>
      </c>
      <c r="I2065" s="4" t="s">
        <v>746</v>
      </c>
      <c r="J2065" s="4" t="s">
        <v>145</v>
      </c>
      <c r="K2065" s="1">
        <v>44363</v>
      </c>
      <c r="L2065" s="4" t="s">
        <v>35</v>
      </c>
    </row>
    <row r="2066" spans="1:12" x14ac:dyDescent="0.8">
      <c r="A2066" s="4" t="s">
        <v>8754</v>
      </c>
      <c r="B2066" s="4" t="s">
        <v>8755</v>
      </c>
      <c r="C2066" s="4" t="s">
        <v>23858</v>
      </c>
      <c r="D2066" s="4" t="s">
        <v>24941</v>
      </c>
      <c r="E2066" s="6">
        <v>33</v>
      </c>
      <c r="G2066" s="4" t="s">
        <v>8756</v>
      </c>
      <c r="H2066" s="6" t="s">
        <v>8757</v>
      </c>
      <c r="I2066" s="4" t="s">
        <v>1383</v>
      </c>
      <c r="J2066" s="4" t="s">
        <v>92</v>
      </c>
      <c r="K2066" s="1">
        <v>44427</v>
      </c>
      <c r="L2066" s="4" t="s">
        <v>35</v>
      </c>
    </row>
    <row r="2067" spans="1:12" x14ac:dyDescent="0.8">
      <c r="A2067" s="4" t="s">
        <v>10252</v>
      </c>
      <c r="B2067" s="4" t="s">
        <v>10253</v>
      </c>
      <c r="C2067" s="4" t="s">
        <v>24077</v>
      </c>
      <c r="D2067" s="4" t="s">
        <v>24363</v>
      </c>
      <c r="E2067" s="6">
        <v>33</v>
      </c>
      <c r="F2067" s="4" t="s">
        <v>29</v>
      </c>
      <c r="G2067" s="4" t="s">
        <v>10254</v>
      </c>
      <c r="H2067" s="6" t="s">
        <v>10255</v>
      </c>
      <c r="I2067" s="4" t="s">
        <v>260</v>
      </c>
      <c r="J2067" s="4" t="s">
        <v>113</v>
      </c>
      <c r="K2067" s="1">
        <v>44447</v>
      </c>
      <c r="L2067" s="4" t="s">
        <v>35</v>
      </c>
    </row>
    <row r="2068" spans="1:12" x14ac:dyDescent="0.8">
      <c r="A2068" s="4" t="s">
        <v>20213</v>
      </c>
      <c r="B2068" s="4" t="s">
        <v>20214</v>
      </c>
      <c r="C2068" s="4" t="s">
        <v>23973</v>
      </c>
      <c r="D2068" s="4" t="s">
        <v>24568</v>
      </c>
      <c r="E2068" s="6">
        <v>33</v>
      </c>
      <c r="F2068" s="4" t="s">
        <v>29</v>
      </c>
      <c r="G2068" s="4" t="s">
        <v>20215</v>
      </c>
      <c r="H2068" s="6" t="s">
        <v>20216</v>
      </c>
      <c r="I2068" s="4" t="s">
        <v>424</v>
      </c>
      <c r="J2068" s="4" t="s">
        <v>138</v>
      </c>
      <c r="K2068" s="1">
        <v>44458</v>
      </c>
      <c r="L2068" s="4" t="s">
        <v>26</v>
      </c>
    </row>
    <row r="2069" spans="1:12" x14ac:dyDescent="0.8">
      <c r="A2069" s="4" t="s">
        <v>9564</v>
      </c>
      <c r="B2069" s="4" t="s">
        <v>9565</v>
      </c>
      <c r="C2069" s="4" t="s">
        <v>23825</v>
      </c>
      <c r="D2069" s="4" t="s">
        <v>24962</v>
      </c>
      <c r="E2069" s="6">
        <v>33</v>
      </c>
      <c r="F2069" s="4" t="s">
        <v>14</v>
      </c>
      <c r="G2069" s="4" t="s">
        <v>9566</v>
      </c>
      <c r="H2069" s="6" t="s">
        <v>9567</v>
      </c>
      <c r="I2069" s="4" t="s">
        <v>1209</v>
      </c>
      <c r="J2069" s="4" t="s">
        <v>92</v>
      </c>
      <c r="K2069" s="1">
        <v>44462</v>
      </c>
      <c r="L2069" s="4" t="s">
        <v>35</v>
      </c>
    </row>
    <row r="2070" spans="1:12" x14ac:dyDescent="0.8">
      <c r="A2070" s="4" t="s">
        <v>7279</v>
      </c>
      <c r="B2070" s="4" t="s">
        <v>7280</v>
      </c>
      <c r="C2070" s="4" t="s">
        <v>23792</v>
      </c>
      <c r="D2070" s="4" t="s">
        <v>24623</v>
      </c>
      <c r="E2070" s="6">
        <v>33</v>
      </c>
      <c r="F2070" s="4" t="s">
        <v>14</v>
      </c>
      <c r="G2070" s="4" t="s">
        <v>7281</v>
      </c>
      <c r="H2070" s="6">
        <v>7858675910</v>
      </c>
      <c r="I2070" s="4" t="s">
        <v>320</v>
      </c>
      <c r="J2070" s="4" t="s">
        <v>138</v>
      </c>
      <c r="K2070" s="1">
        <v>44474</v>
      </c>
      <c r="L2070" s="4" t="s">
        <v>26</v>
      </c>
    </row>
    <row r="2071" spans="1:12" x14ac:dyDescent="0.8">
      <c r="A2071" s="4" t="s">
        <v>14898</v>
      </c>
      <c r="B2071" s="4" t="s">
        <v>14899</v>
      </c>
      <c r="C2071" s="4" t="s">
        <v>24043</v>
      </c>
      <c r="D2071" s="4" t="s">
        <v>24915</v>
      </c>
      <c r="E2071" s="6">
        <v>33</v>
      </c>
      <c r="F2071" s="4" t="s">
        <v>14</v>
      </c>
      <c r="G2071" s="4" t="s">
        <v>14900</v>
      </c>
      <c r="H2071" s="6" t="s">
        <v>14901</v>
      </c>
      <c r="I2071" s="4" t="s">
        <v>238</v>
      </c>
      <c r="J2071" s="4" t="s">
        <v>48</v>
      </c>
      <c r="K2071" s="1">
        <v>44484</v>
      </c>
      <c r="L2071" s="4" t="s">
        <v>35</v>
      </c>
    </row>
    <row r="2072" spans="1:12" x14ac:dyDescent="0.8">
      <c r="A2072" s="4" t="s">
        <v>7365</v>
      </c>
      <c r="B2072" s="4" t="s">
        <v>7366</v>
      </c>
      <c r="C2072" s="4" t="s">
        <v>23872</v>
      </c>
      <c r="D2072" s="4" t="s">
        <v>23742</v>
      </c>
      <c r="E2072" s="6">
        <v>33</v>
      </c>
      <c r="F2072" s="4" t="s">
        <v>14</v>
      </c>
      <c r="G2072" s="4" t="s">
        <v>7367</v>
      </c>
      <c r="H2072" s="6" t="s">
        <v>7368</v>
      </c>
      <c r="J2072" s="4" t="s">
        <v>113</v>
      </c>
      <c r="K2072" s="1">
        <v>44491</v>
      </c>
      <c r="L2072" s="4" t="s">
        <v>35</v>
      </c>
    </row>
    <row r="2073" spans="1:12" x14ac:dyDescent="0.8">
      <c r="A2073" s="4" t="s">
        <v>16395</v>
      </c>
      <c r="B2073" s="4" t="s">
        <v>16396</v>
      </c>
      <c r="C2073" s="4" t="s">
        <v>24230</v>
      </c>
      <c r="D2073" s="4" t="s">
        <v>24802</v>
      </c>
      <c r="E2073" s="6">
        <v>33</v>
      </c>
      <c r="F2073" s="4" t="s">
        <v>29</v>
      </c>
      <c r="G2073" s="4" t="s">
        <v>16397</v>
      </c>
      <c r="H2073" s="6" t="s">
        <v>16398</v>
      </c>
      <c r="I2073" s="4" t="s">
        <v>450</v>
      </c>
      <c r="J2073" s="4" t="s">
        <v>138</v>
      </c>
      <c r="K2073" s="1">
        <v>44501</v>
      </c>
      <c r="L2073" s="4" t="s">
        <v>26</v>
      </c>
    </row>
    <row r="2074" spans="1:12" x14ac:dyDescent="0.8">
      <c r="A2074" s="4" t="s">
        <v>23330</v>
      </c>
      <c r="B2074" s="4" t="s">
        <v>23331</v>
      </c>
      <c r="C2074" s="4" t="s">
        <v>23871</v>
      </c>
      <c r="D2074" s="4" t="s">
        <v>24646</v>
      </c>
      <c r="E2074" s="6">
        <v>33</v>
      </c>
      <c r="F2074" s="4" t="s">
        <v>29</v>
      </c>
      <c r="G2074" s="4" t="s">
        <v>23332</v>
      </c>
      <c r="H2074" s="6" t="s">
        <v>23333</v>
      </c>
      <c r="I2074" s="4" t="s">
        <v>350</v>
      </c>
      <c r="J2074" s="4" t="s">
        <v>34</v>
      </c>
      <c r="K2074" s="1">
        <v>44509</v>
      </c>
      <c r="L2074" s="4" t="s">
        <v>42</v>
      </c>
    </row>
    <row r="2075" spans="1:12" x14ac:dyDescent="0.8">
      <c r="A2075" s="4" t="s">
        <v>3081</v>
      </c>
      <c r="B2075" s="4" t="s">
        <v>3082</v>
      </c>
      <c r="C2075" s="4" t="s">
        <v>23801</v>
      </c>
      <c r="D2075" s="4" t="s">
        <v>24330</v>
      </c>
      <c r="E2075" s="6">
        <v>33</v>
      </c>
      <c r="F2075" s="4" t="s">
        <v>14</v>
      </c>
      <c r="G2075" s="4" t="s">
        <v>1246</v>
      </c>
      <c r="H2075" s="6" t="s">
        <v>3083</v>
      </c>
      <c r="I2075" s="4" t="s">
        <v>796</v>
      </c>
      <c r="J2075" s="4" t="s">
        <v>19</v>
      </c>
      <c r="K2075" s="1">
        <v>44516</v>
      </c>
      <c r="L2075" s="4" t="s">
        <v>42</v>
      </c>
    </row>
    <row r="2076" spans="1:12" x14ac:dyDescent="0.8">
      <c r="A2076" s="4" t="s">
        <v>14286</v>
      </c>
      <c r="B2076" s="4" t="s">
        <v>14287</v>
      </c>
      <c r="C2076" s="4" t="s">
        <v>24115</v>
      </c>
      <c r="D2076" s="4" t="s">
        <v>24748</v>
      </c>
      <c r="E2076" s="6">
        <v>33</v>
      </c>
      <c r="F2076" s="4" t="s">
        <v>29</v>
      </c>
      <c r="G2076" s="4" t="s">
        <v>14288</v>
      </c>
      <c r="H2076" s="6" t="s">
        <v>14289</v>
      </c>
      <c r="I2076" s="4" t="s">
        <v>220</v>
      </c>
      <c r="J2076" s="4" t="s">
        <v>221</v>
      </c>
      <c r="K2076" s="1">
        <v>44517</v>
      </c>
      <c r="L2076" s="4" t="s">
        <v>42</v>
      </c>
    </row>
    <row r="2077" spans="1:12" x14ac:dyDescent="0.8">
      <c r="A2077" s="4" t="s">
        <v>9853</v>
      </c>
      <c r="B2077" s="4" t="s">
        <v>9854</v>
      </c>
      <c r="C2077" s="4" t="s">
        <v>23820</v>
      </c>
      <c r="D2077" s="4" t="s">
        <v>24801</v>
      </c>
      <c r="E2077" s="6">
        <v>33</v>
      </c>
      <c r="G2077" s="4" t="s">
        <v>9855</v>
      </c>
      <c r="H2077" s="6">
        <f>1-424-465-5309</f>
        <v>-6197</v>
      </c>
      <c r="I2077" s="4" t="s">
        <v>119</v>
      </c>
      <c r="J2077" s="4" t="s">
        <v>55</v>
      </c>
      <c r="K2077" s="1">
        <v>44519</v>
      </c>
      <c r="L2077" s="4" t="s">
        <v>35</v>
      </c>
    </row>
    <row r="2078" spans="1:12" x14ac:dyDescent="0.8">
      <c r="A2078" s="4" t="s">
        <v>2724</v>
      </c>
      <c r="B2078" s="4" t="s">
        <v>2725</v>
      </c>
      <c r="C2078" s="4" t="s">
        <v>23956</v>
      </c>
      <c r="D2078" s="4" t="s">
        <v>24361</v>
      </c>
      <c r="E2078" s="6">
        <v>33</v>
      </c>
      <c r="F2078" s="4" t="s">
        <v>29</v>
      </c>
      <c r="G2078" s="4" t="s">
        <v>2726</v>
      </c>
      <c r="H2078" s="6" t="s">
        <v>2727</v>
      </c>
      <c r="I2078" s="4" t="s">
        <v>291</v>
      </c>
      <c r="J2078" s="4" t="s">
        <v>92</v>
      </c>
      <c r="K2078" s="1">
        <v>44521</v>
      </c>
      <c r="L2078" s="4" t="s">
        <v>35</v>
      </c>
    </row>
    <row r="2079" spans="1:12" x14ac:dyDescent="0.8">
      <c r="A2079" s="4" t="s">
        <v>17961</v>
      </c>
      <c r="B2079" s="4" t="s">
        <v>17962</v>
      </c>
      <c r="C2079" s="4" t="s">
        <v>24309</v>
      </c>
      <c r="D2079" s="4" t="s">
        <v>24428</v>
      </c>
      <c r="E2079" s="6">
        <v>33</v>
      </c>
      <c r="F2079" s="4" t="s">
        <v>14</v>
      </c>
      <c r="G2079" s="4" t="s">
        <v>17963</v>
      </c>
      <c r="H2079" s="6" t="s">
        <v>17964</v>
      </c>
      <c r="I2079" s="4" t="s">
        <v>303</v>
      </c>
      <c r="J2079" s="4" t="s">
        <v>221</v>
      </c>
      <c r="K2079" s="1">
        <v>44521</v>
      </c>
      <c r="L2079" s="4" t="s">
        <v>26</v>
      </c>
    </row>
    <row r="2080" spans="1:12" x14ac:dyDescent="0.8">
      <c r="A2080" s="4" t="s">
        <v>17472</v>
      </c>
      <c r="B2080" s="4" t="s">
        <v>17473</v>
      </c>
      <c r="C2080" s="4" t="s">
        <v>23850</v>
      </c>
      <c r="D2080" s="4" t="s">
        <v>24427</v>
      </c>
      <c r="E2080" s="6">
        <v>33</v>
      </c>
      <c r="F2080" s="4" t="s">
        <v>382</v>
      </c>
      <c r="G2080" s="4" t="s">
        <v>17474</v>
      </c>
      <c r="H2080" s="6" t="s">
        <v>17475</v>
      </c>
      <c r="I2080" s="4" t="s">
        <v>91</v>
      </c>
      <c r="J2080" s="4" t="s">
        <v>92</v>
      </c>
      <c r="K2080" s="1">
        <v>44524</v>
      </c>
      <c r="L2080" s="4" t="s">
        <v>35</v>
      </c>
    </row>
    <row r="2081" spans="1:12" x14ac:dyDescent="0.8">
      <c r="A2081" s="4" t="s">
        <v>9405</v>
      </c>
      <c r="B2081" s="4" t="s">
        <v>9406</v>
      </c>
      <c r="C2081" s="4" t="s">
        <v>24079</v>
      </c>
      <c r="D2081" s="4" t="s">
        <v>24381</v>
      </c>
      <c r="E2081" s="6">
        <v>33</v>
      </c>
      <c r="F2081" s="4" t="s">
        <v>29</v>
      </c>
      <c r="G2081" s="4" t="s">
        <v>9407</v>
      </c>
      <c r="H2081" s="6" t="s">
        <v>9408</v>
      </c>
      <c r="I2081" s="4" t="s">
        <v>167</v>
      </c>
      <c r="J2081" s="4" t="s">
        <v>138</v>
      </c>
      <c r="K2081" s="1">
        <v>44545</v>
      </c>
      <c r="L2081" s="4" t="s">
        <v>42</v>
      </c>
    </row>
    <row r="2082" spans="1:12" x14ac:dyDescent="0.8">
      <c r="A2082" s="4" t="s">
        <v>3734</v>
      </c>
      <c r="B2082" s="4" t="s">
        <v>3735</v>
      </c>
      <c r="C2082" s="4" t="s">
        <v>23977</v>
      </c>
      <c r="D2082" s="4" t="s">
        <v>24448</v>
      </c>
      <c r="E2082" s="6">
        <v>33</v>
      </c>
      <c r="F2082" s="4" t="s">
        <v>29</v>
      </c>
      <c r="G2082" s="4" t="s">
        <v>3736</v>
      </c>
      <c r="H2082" s="6">
        <v>9095169232</v>
      </c>
      <c r="I2082" s="4" t="s">
        <v>270</v>
      </c>
      <c r="J2082" s="4" t="s">
        <v>19</v>
      </c>
      <c r="K2082" s="1">
        <v>44565</v>
      </c>
      <c r="L2082" s="4" t="s">
        <v>42</v>
      </c>
    </row>
    <row r="2083" spans="1:12" x14ac:dyDescent="0.8">
      <c r="A2083" s="4" t="s">
        <v>5950</v>
      </c>
      <c r="B2083" s="4" t="s">
        <v>5951</v>
      </c>
      <c r="C2083" s="4" t="s">
        <v>23900</v>
      </c>
      <c r="D2083" s="4" t="s">
        <v>24703</v>
      </c>
      <c r="E2083" s="6">
        <v>33</v>
      </c>
      <c r="F2083" s="4" t="s">
        <v>29</v>
      </c>
      <c r="G2083" s="4" t="s">
        <v>5952</v>
      </c>
      <c r="H2083" s="6" t="s">
        <v>5953</v>
      </c>
      <c r="I2083" s="4" t="s">
        <v>260</v>
      </c>
      <c r="J2083" s="4" t="s">
        <v>113</v>
      </c>
      <c r="K2083" s="1">
        <v>44568</v>
      </c>
      <c r="L2083" s="4" t="s">
        <v>26</v>
      </c>
    </row>
    <row r="2084" spans="1:12" x14ac:dyDescent="0.8">
      <c r="A2084" s="4" t="s">
        <v>11613</v>
      </c>
      <c r="B2084" s="4" t="s">
        <v>11614</v>
      </c>
      <c r="C2084" s="4" t="s">
        <v>23820</v>
      </c>
      <c r="D2084" s="4" t="s">
        <v>23844</v>
      </c>
      <c r="E2084" s="6">
        <v>33</v>
      </c>
      <c r="F2084" s="4" t="s">
        <v>29</v>
      </c>
      <c r="G2084" s="4" t="s">
        <v>11615</v>
      </c>
      <c r="I2084" s="4" t="s">
        <v>932</v>
      </c>
      <c r="J2084" s="4" t="s">
        <v>126</v>
      </c>
      <c r="K2084" s="1">
        <v>44596</v>
      </c>
      <c r="L2084" s="4" t="s">
        <v>42</v>
      </c>
    </row>
    <row r="2085" spans="1:12" x14ac:dyDescent="0.8">
      <c r="A2085" s="4" t="s">
        <v>8200</v>
      </c>
      <c r="B2085" s="4" t="s">
        <v>8201</v>
      </c>
      <c r="C2085" s="4" t="s">
        <v>23780</v>
      </c>
      <c r="D2085" s="4" t="s">
        <v>24439</v>
      </c>
      <c r="E2085" s="6">
        <v>33</v>
      </c>
      <c r="F2085" s="4" t="s">
        <v>29</v>
      </c>
      <c r="G2085" s="4" t="s">
        <v>8202</v>
      </c>
      <c r="H2085" s="6" t="s">
        <v>8203</v>
      </c>
      <c r="I2085" s="4" t="s">
        <v>119</v>
      </c>
      <c r="J2085" s="4" t="s">
        <v>55</v>
      </c>
      <c r="K2085" s="1">
        <v>44612</v>
      </c>
      <c r="L2085" s="4" t="s">
        <v>35</v>
      </c>
    </row>
    <row r="2086" spans="1:12" x14ac:dyDescent="0.8">
      <c r="A2086" s="4" t="s">
        <v>20900</v>
      </c>
      <c r="B2086" s="4" t="s">
        <v>11296</v>
      </c>
      <c r="C2086" s="4" t="s">
        <v>23862</v>
      </c>
      <c r="D2086" s="4" t="s">
        <v>24331</v>
      </c>
      <c r="E2086" s="6">
        <v>33</v>
      </c>
      <c r="F2086" s="4" t="s">
        <v>29</v>
      </c>
      <c r="G2086" s="4" t="s">
        <v>20901</v>
      </c>
      <c r="H2086" s="6" t="s">
        <v>20902</v>
      </c>
      <c r="I2086" s="4" t="s">
        <v>309</v>
      </c>
      <c r="J2086" s="4" t="s">
        <v>74</v>
      </c>
      <c r="K2086" s="1">
        <v>44620</v>
      </c>
      <c r="L2086" s="4" t="s">
        <v>26</v>
      </c>
    </row>
    <row r="2087" spans="1:12" x14ac:dyDescent="0.8">
      <c r="A2087" s="4" t="s">
        <v>17603</v>
      </c>
      <c r="B2087" s="4" t="s">
        <v>17604</v>
      </c>
      <c r="C2087" s="4" t="s">
        <v>23747</v>
      </c>
      <c r="D2087" s="4" t="s">
        <v>23785</v>
      </c>
      <c r="E2087" s="6">
        <v>33</v>
      </c>
      <c r="F2087" s="4" t="s">
        <v>14</v>
      </c>
      <c r="G2087" s="4" t="s">
        <v>17605</v>
      </c>
      <c r="H2087" s="6" t="s">
        <v>17606</v>
      </c>
      <c r="I2087" s="4" t="s">
        <v>424</v>
      </c>
      <c r="J2087" s="4" t="s">
        <v>138</v>
      </c>
      <c r="K2087" s="1">
        <v>44620</v>
      </c>
      <c r="L2087" s="4" t="s">
        <v>42</v>
      </c>
    </row>
    <row r="2088" spans="1:12" x14ac:dyDescent="0.8">
      <c r="A2088" s="4" t="s">
        <v>7447</v>
      </c>
      <c r="B2088" s="4" t="s">
        <v>7448</v>
      </c>
      <c r="C2088" s="4" t="s">
        <v>23752</v>
      </c>
      <c r="D2088" s="4" t="s">
        <v>24334</v>
      </c>
      <c r="E2088" s="6">
        <v>33</v>
      </c>
      <c r="G2088" s="4" t="s">
        <v>7449</v>
      </c>
      <c r="H2088" s="6" t="s">
        <v>7450</v>
      </c>
      <c r="I2088" s="4" t="s">
        <v>249</v>
      </c>
      <c r="J2088" s="4" t="s">
        <v>55</v>
      </c>
      <c r="K2088" s="1">
        <v>44627</v>
      </c>
      <c r="L2088" s="4" t="s">
        <v>42</v>
      </c>
    </row>
    <row r="2089" spans="1:12" x14ac:dyDescent="0.8">
      <c r="A2089" s="4" t="s">
        <v>8898</v>
      </c>
      <c r="B2089" s="4" t="s">
        <v>8899</v>
      </c>
      <c r="C2089" s="4" t="s">
        <v>23745</v>
      </c>
      <c r="D2089" s="4" t="s">
        <v>24443</v>
      </c>
      <c r="E2089" s="6">
        <v>33</v>
      </c>
      <c r="F2089" s="4" t="s">
        <v>29</v>
      </c>
      <c r="G2089" s="4" t="s">
        <v>8900</v>
      </c>
      <c r="H2089" s="6" t="s">
        <v>8901</v>
      </c>
      <c r="I2089" s="4" t="s">
        <v>746</v>
      </c>
      <c r="J2089" s="4" t="s">
        <v>145</v>
      </c>
      <c r="K2089" s="1">
        <v>44627</v>
      </c>
      <c r="L2089" s="4" t="s">
        <v>35</v>
      </c>
    </row>
    <row r="2090" spans="1:12" x14ac:dyDescent="0.8">
      <c r="A2090" s="4" t="s">
        <v>4678</v>
      </c>
      <c r="B2090" s="4" t="s">
        <v>4679</v>
      </c>
      <c r="C2090" s="4" t="s">
        <v>23888</v>
      </c>
      <c r="D2090" s="4" t="s">
        <v>24500</v>
      </c>
      <c r="E2090" s="6">
        <v>33</v>
      </c>
      <c r="F2090" s="4" t="s">
        <v>14</v>
      </c>
      <c r="G2090" s="4" t="s">
        <v>4680</v>
      </c>
      <c r="H2090" s="6" t="s">
        <v>4681</v>
      </c>
      <c r="I2090" s="4" t="s">
        <v>1049</v>
      </c>
      <c r="J2090" s="4" t="s">
        <v>48</v>
      </c>
      <c r="K2090" s="1">
        <v>44636</v>
      </c>
      <c r="L2090" s="4" t="s">
        <v>26</v>
      </c>
    </row>
    <row r="2091" spans="1:12" x14ac:dyDescent="0.8">
      <c r="A2091" s="4" t="s">
        <v>2283</v>
      </c>
      <c r="B2091" s="4" t="s">
        <v>2284</v>
      </c>
      <c r="C2091" s="4" t="s">
        <v>23849</v>
      </c>
      <c r="D2091" s="4" t="s">
        <v>24373</v>
      </c>
      <c r="E2091" s="6">
        <v>33</v>
      </c>
      <c r="F2091" s="4" t="s">
        <v>14</v>
      </c>
      <c r="G2091" s="4" t="s">
        <v>2285</v>
      </c>
      <c r="H2091" s="6" t="s">
        <v>2286</v>
      </c>
      <c r="I2091" s="4" t="s">
        <v>249</v>
      </c>
      <c r="J2091" s="4" t="s">
        <v>55</v>
      </c>
      <c r="K2091" s="1">
        <v>44655</v>
      </c>
      <c r="L2091" s="4" t="s">
        <v>26</v>
      </c>
    </row>
    <row r="2092" spans="1:12" x14ac:dyDescent="0.8">
      <c r="A2092" s="4" t="s">
        <v>271</v>
      </c>
      <c r="B2092" s="4" t="s">
        <v>272</v>
      </c>
      <c r="C2092" s="4" t="s">
        <v>23778</v>
      </c>
      <c r="D2092" s="4" t="s">
        <v>24364</v>
      </c>
      <c r="E2092" s="6">
        <v>33</v>
      </c>
      <c r="F2092" s="4" t="s">
        <v>29</v>
      </c>
      <c r="G2092" s="4" t="s">
        <v>273</v>
      </c>
      <c r="H2092" s="6" t="s">
        <v>274</v>
      </c>
      <c r="I2092" s="4" t="s">
        <v>270</v>
      </c>
      <c r="J2092" s="4" t="s">
        <v>19</v>
      </c>
      <c r="K2092" s="1">
        <v>44670</v>
      </c>
      <c r="L2092" s="4" t="s">
        <v>42</v>
      </c>
    </row>
    <row r="2093" spans="1:12" x14ac:dyDescent="0.8">
      <c r="A2093" s="4" t="s">
        <v>5521</v>
      </c>
      <c r="B2093" s="4" t="s">
        <v>5522</v>
      </c>
      <c r="C2093" s="4" t="s">
        <v>23843</v>
      </c>
      <c r="D2093" s="4" t="s">
        <v>24652</v>
      </c>
      <c r="E2093" s="6">
        <v>33</v>
      </c>
      <c r="F2093" s="4" t="s">
        <v>108</v>
      </c>
      <c r="G2093" s="4" t="s">
        <v>5523</v>
      </c>
      <c r="H2093" s="6" t="s">
        <v>5524</v>
      </c>
      <c r="I2093" s="4" t="s">
        <v>730</v>
      </c>
      <c r="J2093" s="4" t="s">
        <v>62</v>
      </c>
      <c r="K2093" s="1">
        <v>44673</v>
      </c>
      <c r="L2093" s="4" t="s">
        <v>42</v>
      </c>
    </row>
    <row r="2094" spans="1:12" x14ac:dyDescent="0.8">
      <c r="A2094" s="4" t="s">
        <v>16425</v>
      </c>
      <c r="B2094" s="4" t="s">
        <v>16426</v>
      </c>
      <c r="C2094" s="4" t="s">
        <v>23814</v>
      </c>
      <c r="D2094" s="4" t="s">
        <v>24507</v>
      </c>
      <c r="E2094" s="6">
        <v>33</v>
      </c>
      <c r="F2094" s="4" t="s">
        <v>29</v>
      </c>
      <c r="G2094" s="4" t="s">
        <v>16427</v>
      </c>
      <c r="H2094" s="6" t="s">
        <v>16428</v>
      </c>
      <c r="I2094" s="4" t="s">
        <v>558</v>
      </c>
      <c r="J2094" s="4" t="s">
        <v>55</v>
      </c>
      <c r="K2094" s="1">
        <v>44695</v>
      </c>
      <c r="L2094" s="4" t="s">
        <v>42</v>
      </c>
    </row>
    <row r="2095" spans="1:12" x14ac:dyDescent="0.8">
      <c r="A2095" s="4" t="s">
        <v>13115</v>
      </c>
      <c r="B2095" s="4" t="s">
        <v>13116</v>
      </c>
      <c r="C2095" s="4" t="s">
        <v>23845</v>
      </c>
      <c r="D2095" s="4" t="s">
        <v>24124</v>
      </c>
      <c r="E2095" s="6">
        <v>33</v>
      </c>
      <c r="F2095" s="4" t="s">
        <v>29</v>
      </c>
      <c r="G2095" s="4" t="s">
        <v>13117</v>
      </c>
      <c r="H2095" s="6" t="s">
        <v>13118</v>
      </c>
      <c r="I2095" s="4" t="s">
        <v>681</v>
      </c>
      <c r="J2095" s="4" t="s">
        <v>99</v>
      </c>
      <c r="K2095" s="1">
        <v>44697</v>
      </c>
      <c r="L2095" s="4" t="s">
        <v>42</v>
      </c>
    </row>
    <row r="2096" spans="1:12" x14ac:dyDescent="0.8">
      <c r="A2096" s="4" t="s">
        <v>14721</v>
      </c>
      <c r="B2096" s="4" t="s">
        <v>14722</v>
      </c>
      <c r="C2096" s="4" t="s">
        <v>23848</v>
      </c>
      <c r="D2096" s="4" t="s">
        <v>24143</v>
      </c>
      <c r="E2096" s="6">
        <v>33</v>
      </c>
      <c r="F2096" s="4" t="s">
        <v>14</v>
      </c>
      <c r="G2096" s="4" t="s">
        <v>14723</v>
      </c>
      <c r="H2096" s="6">
        <v>8429446241</v>
      </c>
      <c r="I2096" s="4" t="s">
        <v>450</v>
      </c>
      <c r="J2096" s="4" t="s">
        <v>138</v>
      </c>
      <c r="K2096" s="1">
        <v>44711</v>
      </c>
      <c r="L2096" s="4" t="s">
        <v>42</v>
      </c>
    </row>
    <row r="2097" spans="1:12" x14ac:dyDescent="0.8">
      <c r="A2097" s="4" t="s">
        <v>19459</v>
      </c>
      <c r="B2097" s="4" t="s">
        <v>19460</v>
      </c>
      <c r="C2097" s="4" t="s">
        <v>24132</v>
      </c>
      <c r="D2097" s="4" t="s">
        <v>24457</v>
      </c>
      <c r="E2097" s="6">
        <v>33</v>
      </c>
      <c r="F2097" s="4" t="s">
        <v>29</v>
      </c>
      <c r="G2097" s="4" t="s">
        <v>19461</v>
      </c>
      <c r="H2097" s="6" t="s">
        <v>19462</v>
      </c>
      <c r="I2097" s="4" t="s">
        <v>270</v>
      </c>
      <c r="J2097" s="4" t="s">
        <v>19</v>
      </c>
      <c r="K2097" s="1">
        <v>44754</v>
      </c>
      <c r="L2097" s="4" t="s">
        <v>42</v>
      </c>
    </row>
    <row r="2098" spans="1:12" x14ac:dyDescent="0.8">
      <c r="A2098" s="4" t="s">
        <v>16192</v>
      </c>
      <c r="B2098" s="4" t="s">
        <v>16193</v>
      </c>
      <c r="C2098" s="4" t="s">
        <v>23820</v>
      </c>
      <c r="D2098" s="4" t="s">
        <v>24507</v>
      </c>
      <c r="E2098" s="6">
        <v>33</v>
      </c>
      <c r="F2098" s="4" t="s">
        <v>29</v>
      </c>
      <c r="G2098" s="4" t="s">
        <v>16194</v>
      </c>
      <c r="H2098" s="6" t="s">
        <v>16195</v>
      </c>
      <c r="I2098" s="4" t="s">
        <v>144</v>
      </c>
      <c r="J2098" s="4" t="s">
        <v>145</v>
      </c>
      <c r="K2098" s="1">
        <v>44765</v>
      </c>
      <c r="L2098" s="4" t="s">
        <v>35</v>
      </c>
    </row>
    <row r="2099" spans="1:12" x14ac:dyDescent="0.8">
      <c r="A2099" s="4" t="s">
        <v>6398</v>
      </c>
      <c r="B2099" s="4" t="s">
        <v>6399</v>
      </c>
      <c r="C2099" s="4" t="s">
        <v>24050</v>
      </c>
      <c r="D2099" s="4" t="s">
        <v>24706</v>
      </c>
      <c r="E2099" s="6">
        <v>33</v>
      </c>
      <c r="F2099" s="4" t="s">
        <v>14</v>
      </c>
      <c r="G2099" s="4" t="s">
        <v>6400</v>
      </c>
      <c r="H2099" s="6" t="s">
        <v>6401</v>
      </c>
      <c r="I2099" s="4" t="s">
        <v>238</v>
      </c>
      <c r="J2099" s="4" t="s">
        <v>48</v>
      </c>
      <c r="K2099" s="1">
        <v>44793</v>
      </c>
      <c r="L2099" s="4" t="s">
        <v>35</v>
      </c>
    </row>
    <row r="2100" spans="1:12" x14ac:dyDescent="0.8">
      <c r="A2100" s="4" t="s">
        <v>7095</v>
      </c>
      <c r="B2100" s="4" t="s">
        <v>7096</v>
      </c>
      <c r="C2100" s="4" t="s">
        <v>23745</v>
      </c>
      <c r="D2100" s="4" t="s">
        <v>24519</v>
      </c>
      <c r="E2100" s="6">
        <v>33</v>
      </c>
      <c r="F2100" s="4" t="s">
        <v>29</v>
      </c>
      <c r="G2100" s="4" t="s">
        <v>7097</v>
      </c>
      <c r="H2100" s="6" t="s">
        <v>7098</v>
      </c>
      <c r="I2100" s="4" t="s">
        <v>125</v>
      </c>
      <c r="J2100" s="4" t="s">
        <v>126</v>
      </c>
      <c r="K2100" s="1">
        <v>44806</v>
      </c>
      <c r="L2100" s="4" t="s">
        <v>26</v>
      </c>
    </row>
    <row r="2101" spans="1:12" x14ac:dyDescent="0.8">
      <c r="A2101" s="4" t="s">
        <v>9871</v>
      </c>
      <c r="B2101" s="4" t="s">
        <v>9872</v>
      </c>
      <c r="C2101" s="4" t="s">
        <v>23937</v>
      </c>
      <c r="D2101" s="4" t="s">
        <v>24542</v>
      </c>
      <c r="E2101" s="6">
        <v>33</v>
      </c>
      <c r="F2101" s="4" t="s">
        <v>29</v>
      </c>
      <c r="G2101" s="4" t="s">
        <v>9873</v>
      </c>
      <c r="H2101" s="6">
        <f>1-730-777-3667</f>
        <v>-5173</v>
      </c>
      <c r="I2101" s="4" t="s">
        <v>18</v>
      </c>
      <c r="J2101" s="4" t="s">
        <v>19</v>
      </c>
      <c r="K2101" s="1">
        <v>44828</v>
      </c>
      <c r="L2101" s="4" t="s">
        <v>35</v>
      </c>
    </row>
    <row r="2102" spans="1:12" x14ac:dyDescent="0.8">
      <c r="A2102" s="4" t="s">
        <v>17753</v>
      </c>
      <c r="B2102" s="4" t="s">
        <v>17754</v>
      </c>
      <c r="C2102" s="4" t="s">
        <v>23945</v>
      </c>
      <c r="D2102" s="4" t="s">
        <v>24618</v>
      </c>
      <c r="E2102" s="6">
        <v>33</v>
      </c>
      <c r="F2102" s="4" t="s">
        <v>29</v>
      </c>
      <c r="G2102" s="4" t="s">
        <v>17755</v>
      </c>
      <c r="H2102" s="6" t="s">
        <v>17756</v>
      </c>
      <c r="I2102" s="4" t="s">
        <v>553</v>
      </c>
      <c r="J2102" s="4" t="s">
        <v>221</v>
      </c>
      <c r="K2102" s="1">
        <v>44831</v>
      </c>
      <c r="L2102" s="4" t="s">
        <v>42</v>
      </c>
    </row>
    <row r="2103" spans="1:12" x14ac:dyDescent="0.8">
      <c r="A2103" s="4" t="s">
        <v>19084</v>
      </c>
      <c r="B2103" s="4" t="s">
        <v>19085</v>
      </c>
      <c r="C2103" s="4" t="s">
        <v>24248</v>
      </c>
      <c r="D2103" s="4" t="s">
        <v>24576</v>
      </c>
      <c r="E2103" s="6">
        <v>33</v>
      </c>
      <c r="F2103" s="4" t="s">
        <v>14</v>
      </c>
      <c r="G2103" s="4" t="s">
        <v>19086</v>
      </c>
      <c r="H2103" s="6" t="s">
        <v>19087</v>
      </c>
      <c r="I2103" s="4" t="s">
        <v>54</v>
      </c>
      <c r="J2103" s="4" t="s">
        <v>55</v>
      </c>
      <c r="K2103" s="1">
        <v>44833</v>
      </c>
      <c r="L2103" s="4" t="s">
        <v>26</v>
      </c>
    </row>
    <row r="2104" spans="1:12" x14ac:dyDescent="0.8">
      <c r="A2104" s="4" t="s">
        <v>1625</v>
      </c>
      <c r="B2104" s="4" t="s">
        <v>1626</v>
      </c>
      <c r="C2104" s="4" t="s">
        <v>23741</v>
      </c>
      <c r="D2104" s="4" t="s">
        <v>24534</v>
      </c>
      <c r="E2104" s="6">
        <v>33</v>
      </c>
      <c r="F2104" s="4" t="s">
        <v>29</v>
      </c>
      <c r="G2104" s="4" t="s">
        <v>1627</v>
      </c>
      <c r="H2104" s="6" t="s">
        <v>1628</v>
      </c>
      <c r="I2104" s="4" t="s">
        <v>558</v>
      </c>
      <c r="J2104" s="4" t="s">
        <v>55</v>
      </c>
      <c r="K2104" s="1">
        <v>44835</v>
      </c>
      <c r="L2104" s="4" t="s">
        <v>42</v>
      </c>
    </row>
    <row r="2105" spans="1:12" x14ac:dyDescent="0.8">
      <c r="A2105" s="4" t="s">
        <v>9108</v>
      </c>
      <c r="B2105" s="4" t="s">
        <v>9109</v>
      </c>
      <c r="C2105" s="4" t="s">
        <v>23756</v>
      </c>
      <c r="D2105" s="4" t="s">
        <v>24363</v>
      </c>
      <c r="E2105" s="6">
        <v>33</v>
      </c>
      <c r="F2105" s="4" t="s">
        <v>29</v>
      </c>
      <c r="G2105" s="4" t="s">
        <v>9110</v>
      </c>
      <c r="H2105" s="6" t="s">
        <v>9111</v>
      </c>
      <c r="I2105" s="4" t="s">
        <v>529</v>
      </c>
      <c r="J2105" s="4" t="s">
        <v>55</v>
      </c>
      <c r="K2105" s="1">
        <v>44847</v>
      </c>
      <c r="L2105" s="4" t="s">
        <v>35</v>
      </c>
    </row>
    <row r="2106" spans="1:12" x14ac:dyDescent="0.8">
      <c r="A2106" s="4" t="s">
        <v>1787</v>
      </c>
      <c r="B2106" s="4" t="s">
        <v>1788</v>
      </c>
      <c r="C2106" s="4" t="s">
        <v>23752</v>
      </c>
      <c r="D2106" s="4" t="s">
        <v>24551</v>
      </c>
      <c r="E2106" s="6">
        <v>33</v>
      </c>
      <c r="F2106" s="4" t="s">
        <v>14</v>
      </c>
      <c r="G2106" s="4" t="s">
        <v>1789</v>
      </c>
      <c r="H2106" s="6" t="s">
        <v>1790</v>
      </c>
      <c r="I2106" s="4" t="s">
        <v>529</v>
      </c>
      <c r="J2106" s="4" t="s">
        <v>55</v>
      </c>
      <c r="K2106" s="1">
        <v>44850</v>
      </c>
      <c r="L2106" s="4" t="s">
        <v>42</v>
      </c>
    </row>
    <row r="2107" spans="1:12" x14ac:dyDescent="0.8">
      <c r="A2107" s="4" t="s">
        <v>20503</v>
      </c>
      <c r="B2107" s="4" t="s">
        <v>20504</v>
      </c>
      <c r="C2107" s="4" t="s">
        <v>390</v>
      </c>
      <c r="D2107" s="4" t="s">
        <v>24480</v>
      </c>
      <c r="E2107" s="6">
        <v>33</v>
      </c>
      <c r="F2107" s="4" t="s">
        <v>29</v>
      </c>
      <c r="G2107" s="4" t="s">
        <v>20505</v>
      </c>
      <c r="H2107" s="6" t="s">
        <v>20506</v>
      </c>
      <c r="I2107" s="4" t="s">
        <v>1448</v>
      </c>
      <c r="J2107" s="4" t="s">
        <v>193</v>
      </c>
      <c r="K2107" s="1">
        <v>44856</v>
      </c>
      <c r="L2107" s="4" t="s">
        <v>42</v>
      </c>
    </row>
    <row r="2108" spans="1:12" x14ac:dyDescent="0.8">
      <c r="A2108" s="4" t="s">
        <v>12829</v>
      </c>
      <c r="B2108" s="4" t="s">
        <v>12830</v>
      </c>
      <c r="C2108" s="4" t="s">
        <v>24040</v>
      </c>
      <c r="D2108" s="4" t="s">
        <v>24905</v>
      </c>
      <c r="E2108" s="6">
        <v>33</v>
      </c>
      <c r="F2108" s="4" t="s">
        <v>29</v>
      </c>
      <c r="G2108" s="4" t="s">
        <v>12831</v>
      </c>
      <c r="H2108" s="6" t="s">
        <v>12832</v>
      </c>
      <c r="I2108" s="4" t="s">
        <v>691</v>
      </c>
      <c r="J2108" s="4" t="s">
        <v>48</v>
      </c>
      <c r="K2108" s="1">
        <v>44862</v>
      </c>
      <c r="L2108" s="4" t="s">
        <v>26</v>
      </c>
    </row>
    <row r="2109" spans="1:12" x14ac:dyDescent="0.8">
      <c r="A2109" s="4" t="s">
        <v>14338</v>
      </c>
      <c r="B2109" s="4" t="s">
        <v>14339</v>
      </c>
      <c r="C2109" s="4" t="s">
        <v>23973</v>
      </c>
      <c r="D2109" s="4" t="s">
        <v>25036</v>
      </c>
      <c r="E2109" s="6">
        <v>33</v>
      </c>
      <c r="F2109" s="4" t="s">
        <v>29</v>
      </c>
      <c r="G2109" s="4" t="s">
        <v>14340</v>
      </c>
      <c r="H2109" s="6" t="s">
        <v>14341</v>
      </c>
      <c r="I2109" s="4" t="s">
        <v>73</v>
      </c>
      <c r="J2109" s="4" t="s">
        <v>74</v>
      </c>
      <c r="K2109" s="1">
        <v>44880</v>
      </c>
      <c r="L2109" s="4" t="s">
        <v>35</v>
      </c>
    </row>
    <row r="2110" spans="1:12" x14ac:dyDescent="0.8">
      <c r="A2110" s="4" t="s">
        <v>18596</v>
      </c>
      <c r="B2110" s="4" t="s">
        <v>18597</v>
      </c>
      <c r="C2110" s="4" t="s">
        <v>390</v>
      </c>
      <c r="D2110" s="4" t="s">
        <v>24685</v>
      </c>
      <c r="E2110" s="6">
        <v>33</v>
      </c>
      <c r="F2110" s="4" t="s">
        <v>29</v>
      </c>
      <c r="G2110" s="4" t="s">
        <v>18598</v>
      </c>
      <c r="H2110" s="6" t="s">
        <v>18599</v>
      </c>
      <c r="I2110" s="4" t="s">
        <v>73</v>
      </c>
      <c r="J2110" s="4" t="s">
        <v>74</v>
      </c>
      <c r="K2110" s="1">
        <v>44901</v>
      </c>
      <c r="L2110" s="4" t="s">
        <v>35</v>
      </c>
    </row>
    <row r="2111" spans="1:12" x14ac:dyDescent="0.8">
      <c r="A2111" s="4" t="s">
        <v>9550</v>
      </c>
      <c r="B2111" s="4" t="s">
        <v>9551</v>
      </c>
      <c r="C2111" s="4" t="s">
        <v>23820</v>
      </c>
      <c r="D2111" s="4" t="s">
        <v>24696</v>
      </c>
      <c r="E2111" s="6">
        <v>33</v>
      </c>
      <c r="F2111" s="4" t="s">
        <v>29</v>
      </c>
      <c r="G2111" s="4" t="s">
        <v>7414</v>
      </c>
      <c r="H2111" s="6" t="s">
        <v>9552</v>
      </c>
      <c r="I2111" s="4" t="s">
        <v>746</v>
      </c>
      <c r="J2111" s="4" t="s">
        <v>145</v>
      </c>
      <c r="K2111" s="1">
        <v>44915</v>
      </c>
      <c r="L2111" s="4" t="s">
        <v>42</v>
      </c>
    </row>
    <row r="2112" spans="1:12" x14ac:dyDescent="0.8">
      <c r="A2112" s="4" t="s">
        <v>14222</v>
      </c>
      <c r="B2112" s="4" t="s">
        <v>14223</v>
      </c>
      <c r="C2112" s="4" t="s">
        <v>23747</v>
      </c>
      <c r="D2112" s="4" t="s">
        <v>24433</v>
      </c>
      <c r="E2112" s="6">
        <v>33</v>
      </c>
      <c r="F2112" s="4" t="s">
        <v>14</v>
      </c>
      <c r="G2112" s="4" t="s">
        <v>14224</v>
      </c>
      <c r="H2112" s="6" t="s">
        <v>14225</v>
      </c>
      <c r="I2112" s="4" t="s">
        <v>1064</v>
      </c>
      <c r="J2112" s="4" t="s">
        <v>193</v>
      </c>
      <c r="K2112" s="1">
        <v>44918</v>
      </c>
      <c r="L2112" s="4" t="s">
        <v>42</v>
      </c>
    </row>
    <row r="2113" spans="1:12" x14ac:dyDescent="0.8">
      <c r="A2113" s="4" t="s">
        <v>5335</v>
      </c>
      <c r="B2113" s="4" t="s">
        <v>5336</v>
      </c>
      <c r="C2113" s="4" t="s">
        <v>23780</v>
      </c>
      <c r="D2113" s="4" t="s">
        <v>24508</v>
      </c>
      <c r="E2113" s="6">
        <v>33</v>
      </c>
      <c r="F2113" s="4" t="s">
        <v>29</v>
      </c>
      <c r="G2113" s="4" t="s">
        <v>5337</v>
      </c>
      <c r="H2113" s="6">
        <v>4932555570</v>
      </c>
      <c r="I2113" s="4" t="s">
        <v>573</v>
      </c>
      <c r="J2113" s="4" t="s">
        <v>193</v>
      </c>
      <c r="K2113" s="1">
        <v>44949</v>
      </c>
      <c r="L2113" s="4" t="s">
        <v>26</v>
      </c>
    </row>
    <row r="2114" spans="1:12" x14ac:dyDescent="0.8">
      <c r="A2114" s="4" t="s">
        <v>22103</v>
      </c>
      <c r="B2114" s="4" t="s">
        <v>22104</v>
      </c>
      <c r="C2114" s="4" t="s">
        <v>24323</v>
      </c>
      <c r="D2114" s="4" t="s">
        <v>24595</v>
      </c>
      <c r="E2114" s="6">
        <v>33</v>
      </c>
      <c r="F2114" s="4" t="s">
        <v>29</v>
      </c>
      <c r="G2114" s="4" t="s">
        <v>22105</v>
      </c>
      <c r="H2114" s="6" t="s">
        <v>22106</v>
      </c>
      <c r="I2114" s="4" t="s">
        <v>1064</v>
      </c>
      <c r="K2114" s="1">
        <v>44977</v>
      </c>
      <c r="L2114" s="4" t="s">
        <v>35</v>
      </c>
    </row>
    <row r="2115" spans="1:12" x14ac:dyDescent="0.8">
      <c r="A2115" s="4" t="s">
        <v>13940</v>
      </c>
      <c r="B2115" s="4" t="s">
        <v>13941</v>
      </c>
      <c r="C2115" s="4" t="s">
        <v>23793</v>
      </c>
      <c r="D2115" s="4" t="s">
        <v>24346</v>
      </c>
      <c r="E2115" s="6">
        <v>33</v>
      </c>
      <c r="F2115" s="4" t="s">
        <v>14</v>
      </c>
      <c r="G2115" s="4" t="s">
        <v>13942</v>
      </c>
      <c r="H2115" s="6" t="s">
        <v>13943</v>
      </c>
      <c r="I2115" s="4" t="s">
        <v>409</v>
      </c>
      <c r="J2115" s="4" t="s">
        <v>34</v>
      </c>
      <c r="K2115" s="1">
        <v>44996</v>
      </c>
      <c r="L2115" s="4" t="s">
        <v>26</v>
      </c>
    </row>
    <row r="2116" spans="1:12" x14ac:dyDescent="0.8">
      <c r="A2116" s="4" t="s">
        <v>17529</v>
      </c>
      <c r="B2116" s="4" t="s">
        <v>17530</v>
      </c>
      <c r="C2116" s="4" t="s">
        <v>24017</v>
      </c>
      <c r="D2116" s="4" t="s">
        <v>24368</v>
      </c>
      <c r="E2116" s="6">
        <v>33</v>
      </c>
      <c r="F2116" s="4" t="s">
        <v>29</v>
      </c>
      <c r="G2116" s="4" t="s">
        <v>17531</v>
      </c>
      <c r="H2116" s="6" t="s">
        <v>17532</v>
      </c>
      <c r="I2116" s="4" t="s">
        <v>285</v>
      </c>
      <c r="J2116" s="4" t="s">
        <v>193</v>
      </c>
      <c r="K2116" s="1">
        <v>44999</v>
      </c>
      <c r="L2116" s="4" t="s">
        <v>26</v>
      </c>
    </row>
    <row r="2117" spans="1:12" x14ac:dyDescent="0.8">
      <c r="A2117" s="4" t="s">
        <v>4439</v>
      </c>
      <c r="B2117" s="4" t="s">
        <v>4440</v>
      </c>
      <c r="C2117" s="4" t="s">
        <v>23973</v>
      </c>
      <c r="D2117" s="4" t="s">
        <v>24143</v>
      </c>
      <c r="E2117" s="6">
        <v>33</v>
      </c>
      <c r="F2117" s="4" t="s">
        <v>29</v>
      </c>
      <c r="G2117" s="4" t="s">
        <v>4441</v>
      </c>
      <c r="H2117" s="6" t="s">
        <v>4442</v>
      </c>
      <c r="I2117" s="4" t="s">
        <v>796</v>
      </c>
      <c r="J2117" s="4" t="s">
        <v>19</v>
      </c>
      <c r="K2117" s="1">
        <v>45001</v>
      </c>
      <c r="L2117" s="4" t="s">
        <v>35</v>
      </c>
    </row>
    <row r="2118" spans="1:12" x14ac:dyDescent="0.8">
      <c r="A2118" s="4" t="s">
        <v>17430</v>
      </c>
      <c r="B2118" s="4" t="s">
        <v>17431</v>
      </c>
      <c r="C2118" s="4" t="s">
        <v>23917</v>
      </c>
      <c r="D2118" s="4" t="s">
        <v>25123</v>
      </c>
      <c r="E2118" s="6">
        <v>33</v>
      </c>
      <c r="F2118" s="4" t="s">
        <v>29</v>
      </c>
      <c r="G2118" s="4" t="s">
        <v>17432</v>
      </c>
      <c r="H2118" s="6" t="s">
        <v>17433</v>
      </c>
      <c r="I2118" s="4" t="s">
        <v>105</v>
      </c>
      <c r="J2118" s="4" t="s">
        <v>48</v>
      </c>
      <c r="K2118" s="1">
        <v>45017</v>
      </c>
      <c r="L2118" s="4" t="s">
        <v>42</v>
      </c>
    </row>
    <row r="2119" spans="1:12" x14ac:dyDescent="0.8">
      <c r="A2119" s="4" t="s">
        <v>584</v>
      </c>
      <c r="B2119" s="4" t="s">
        <v>585</v>
      </c>
      <c r="C2119" s="4" t="s">
        <v>23766</v>
      </c>
      <c r="D2119" s="4" t="s">
        <v>24407</v>
      </c>
      <c r="E2119" s="6">
        <v>33</v>
      </c>
      <c r="F2119" s="4" t="s">
        <v>29</v>
      </c>
      <c r="G2119" s="4" t="s">
        <v>586</v>
      </c>
      <c r="H2119" s="6" t="s">
        <v>587</v>
      </c>
      <c r="I2119" s="4" t="s">
        <v>179</v>
      </c>
      <c r="J2119" s="4" t="s">
        <v>180</v>
      </c>
      <c r="K2119" s="1">
        <v>45046</v>
      </c>
      <c r="L2119" s="4" t="s">
        <v>35</v>
      </c>
    </row>
    <row r="2120" spans="1:12" x14ac:dyDescent="0.8">
      <c r="A2120" s="4" t="s">
        <v>8417</v>
      </c>
      <c r="B2120" s="4" t="s">
        <v>8418</v>
      </c>
      <c r="C2120" s="4" t="s">
        <v>23801</v>
      </c>
      <c r="D2120" s="4" t="s">
        <v>24376</v>
      </c>
      <c r="E2120" s="6">
        <v>33</v>
      </c>
      <c r="F2120" s="4" t="s">
        <v>14</v>
      </c>
      <c r="G2120" s="4" t="s">
        <v>363</v>
      </c>
      <c r="H2120" s="6" t="s">
        <v>8419</v>
      </c>
      <c r="I2120" s="4" t="s">
        <v>489</v>
      </c>
      <c r="J2120" s="4" t="s">
        <v>34</v>
      </c>
      <c r="K2120" s="1">
        <v>45078</v>
      </c>
      <c r="L2120" s="4" t="s">
        <v>35</v>
      </c>
    </row>
    <row r="2121" spans="1:12" x14ac:dyDescent="0.8">
      <c r="A2121" s="4" t="s">
        <v>8218</v>
      </c>
      <c r="B2121" s="4" t="s">
        <v>8219</v>
      </c>
      <c r="C2121" s="4" t="s">
        <v>23833</v>
      </c>
      <c r="D2121" s="4" t="s">
        <v>24373</v>
      </c>
      <c r="E2121" s="6">
        <v>33</v>
      </c>
      <c r="F2121" s="4" t="s">
        <v>14</v>
      </c>
      <c r="G2121" s="4" t="s">
        <v>8220</v>
      </c>
      <c r="H2121" s="6" t="s">
        <v>8221</v>
      </c>
      <c r="I2121" s="4" t="s">
        <v>244</v>
      </c>
      <c r="J2121" s="4" t="s">
        <v>221</v>
      </c>
      <c r="K2121" s="1">
        <v>45082</v>
      </c>
      <c r="L2121" s="4" t="s">
        <v>26</v>
      </c>
    </row>
    <row r="2122" spans="1:12" x14ac:dyDescent="0.8">
      <c r="A2122" s="4" t="s">
        <v>5917</v>
      </c>
      <c r="B2122" s="4" t="s">
        <v>5918</v>
      </c>
      <c r="C2122" s="4" t="s">
        <v>24139</v>
      </c>
      <c r="D2122" s="4" t="s">
        <v>24841</v>
      </c>
      <c r="E2122" s="6">
        <v>33</v>
      </c>
      <c r="F2122" s="4" t="s">
        <v>29</v>
      </c>
      <c r="G2122" s="4" t="s">
        <v>5919</v>
      </c>
      <c r="H2122" s="6" t="s">
        <v>5920</v>
      </c>
      <c r="I2122" s="4" t="s">
        <v>681</v>
      </c>
      <c r="J2122" s="4" t="s">
        <v>99</v>
      </c>
      <c r="K2122" s="1">
        <v>45100</v>
      </c>
      <c r="L2122" s="4" t="s">
        <v>35</v>
      </c>
    </row>
    <row r="2123" spans="1:12" x14ac:dyDescent="0.8">
      <c r="A2123" s="4" t="s">
        <v>1700</v>
      </c>
      <c r="B2123" s="4" t="s">
        <v>1701</v>
      </c>
      <c r="C2123" s="4" t="s">
        <v>23933</v>
      </c>
      <c r="D2123" s="4" t="s">
        <v>24460</v>
      </c>
      <c r="E2123" s="6">
        <v>33</v>
      </c>
      <c r="F2123" s="4" t="s">
        <v>14</v>
      </c>
      <c r="G2123" s="4" t="s">
        <v>1702</v>
      </c>
      <c r="H2123" s="6" t="s">
        <v>1703</v>
      </c>
      <c r="I2123" s="4" t="s">
        <v>238</v>
      </c>
      <c r="J2123" s="4" t="s">
        <v>48</v>
      </c>
      <c r="K2123" s="1">
        <v>45116</v>
      </c>
      <c r="L2123" s="4" t="s">
        <v>26</v>
      </c>
    </row>
    <row r="2124" spans="1:12" x14ac:dyDescent="0.8">
      <c r="A2124" s="4" t="s">
        <v>2320</v>
      </c>
      <c r="B2124" s="4" t="s">
        <v>2321</v>
      </c>
      <c r="C2124" s="4" t="s">
        <v>23981</v>
      </c>
      <c r="D2124" s="4" t="s">
        <v>24606</v>
      </c>
      <c r="E2124" s="6">
        <v>33</v>
      </c>
      <c r="F2124" s="4" t="s">
        <v>29</v>
      </c>
      <c r="G2124" s="4" t="s">
        <v>2322</v>
      </c>
      <c r="H2124" s="6" t="s">
        <v>2323</v>
      </c>
      <c r="I2124" s="4" t="s">
        <v>553</v>
      </c>
      <c r="J2124" s="4" t="s">
        <v>221</v>
      </c>
      <c r="K2124" s="1">
        <v>45118</v>
      </c>
      <c r="L2124" s="4" t="s">
        <v>26</v>
      </c>
    </row>
    <row r="2125" spans="1:12" x14ac:dyDescent="0.8">
      <c r="A2125" s="4" t="s">
        <v>19622</v>
      </c>
      <c r="B2125" s="4" t="s">
        <v>19623</v>
      </c>
      <c r="C2125" s="4" t="s">
        <v>23754</v>
      </c>
      <c r="D2125" s="4" t="s">
        <v>24395</v>
      </c>
      <c r="E2125" s="6">
        <v>33</v>
      </c>
      <c r="F2125" s="4" t="s">
        <v>29</v>
      </c>
      <c r="G2125" s="4" t="s">
        <v>19624</v>
      </c>
      <c r="H2125" s="6" t="s">
        <v>19625</v>
      </c>
      <c r="I2125" s="4" t="s">
        <v>167</v>
      </c>
      <c r="J2125" s="4" t="s">
        <v>138</v>
      </c>
      <c r="K2125" s="1">
        <v>45125</v>
      </c>
      <c r="L2125" s="4" t="s">
        <v>26</v>
      </c>
    </row>
    <row r="2126" spans="1:12" x14ac:dyDescent="0.8">
      <c r="A2126" s="4" t="s">
        <v>8582</v>
      </c>
      <c r="B2126" s="4" t="s">
        <v>8583</v>
      </c>
      <c r="C2126" s="4" t="s">
        <v>23782</v>
      </c>
      <c r="D2126" s="4" t="s">
        <v>24457</v>
      </c>
      <c r="E2126" s="6">
        <v>33</v>
      </c>
      <c r="F2126" s="4" t="s">
        <v>29</v>
      </c>
      <c r="G2126" s="4" t="s">
        <v>8584</v>
      </c>
      <c r="H2126" s="6" t="s">
        <v>8585</v>
      </c>
      <c r="I2126" s="4" t="s">
        <v>424</v>
      </c>
      <c r="J2126" s="4" t="s">
        <v>138</v>
      </c>
      <c r="K2126" s="1">
        <v>45128</v>
      </c>
      <c r="L2126" s="4" t="s">
        <v>35</v>
      </c>
    </row>
    <row r="2127" spans="1:12" x14ac:dyDescent="0.8">
      <c r="A2127" s="4" t="s">
        <v>14581</v>
      </c>
      <c r="B2127" s="4" t="s">
        <v>14582</v>
      </c>
      <c r="C2127" s="4" t="s">
        <v>23746</v>
      </c>
      <c r="D2127" s="4" t="s">
        <v>23969</v>
      </c>
      <c r="E2127" s="6">
        <v>33</v>
      </c>
      <c r="G2127" s="4" t="s">
        <v>14583</v>
      </c>
      <c r="H2127" s="6" t="s">
        <v>14584</v>
      </c>
      <c r="I2127" s="4" t="s">
        <v>179</v>
      </c>
      <c r="J2127" s="4" t="s">
        <v>180</v>
      </c>
      <c r="K2127" s="1">
        <v>45147</v>
      </c>
      <c r="L2127" s="4" t="s">
        <v>26</v>
      </c>
    </row>
    <row r="2128" spans="1:12" x14ac:dyDescent="0.8">
      <c r="A2128" s="4" t="s">
        <v>14868</v>
      </c>
      <c r="B2128" s="4" t="s">
        <v>14869</v>
      </c>
      <c r="C2128" s="4" t="s">
        <v>23878</v>
      </c>
      <c r="D2128" s="4" t="s">
        <v>24449</v>
      </c>
      <c r="E2128" s="6">
        <v>33</v>
      </c>
      <c r="F2128" s="4" t="s">
        <v>29</v>
      </c>
      <c r="G2128" s="4" t="s">
        <v>14870</v>
      </c>
      <c r="H2128" s="6" t="s">
        <v>14871</v>
      </c>
      <c r="I2128" s="4" t="s">
        <v>227</v>
      </c>
      <c r="J2128" s="4" t="s">
        <v>221</v>
      </c>
      <c r="K2128" s="1">
        <v>45166</v>
      </c>
      <c r="L2128" s="4" t="s">
        <v>35</v>
      </c>
    </row>
    <row r="2129" spans="1:12" x14ac:dyDescent="0.8">
      <c r="A2129" s="4" t="s">
        <v>1472</v>
      </c>
      <c r="B2129" s="4" t="s">
        <v>1473</v>
      </c>
      <c r="C2129" s="4" t="s">
        <v>23913</v>
      </c>
      <c r="D2129" s="4" t="s">
        <v>24520</v>
      </c>
      <c r="E2129" s="6">
        <v>33</v>
      </c>
      <c r="F2129" s="4" t="s">
        <v>29</v>
      </c>
      <c r="G2129" s="4" t="s">
        <v>1474</v>
      </c>
      <c r="H2129" s="6" t="s">
        <v>1475</v>
      </c>
      <c r="I2129" s="4" t="s">
        <v>220</v>
      </c>
      <c r="J2129" s="4" t="s">
        <v>221</v>
      </c>
      <c r="K2129" s="1">
        <v>45170</v>
      </c>
      <c r="L2129" s="4" t="s">
        <v>35</v>
      </c>
    </row>
    <row r="2130" spans="1:12" x14ac:dyDescent="0.8">
      <c r="A2130" s="4" t="s">
        <v>13388</v>
      </c>
      <c r="B2130" s="4" t="s">
        <v>13389</v>
      </c>
      <c r="C2130" s="4" t="s">
        <v>24024</v>
      </c>
      <c r="D2130" s="4" t="s">
        <v>24671</v>
      </c>
      <c r="E2130" s="6">
        <v>33</v>
      </c>
      <c r="F2130" s="4" t="s">
        <v>14</v>
      </c>
      <c r="G2130" s="4" t="s">
        <v>13390</v>
      </c>
      <c r="H2130" s="6" t="s">
        <v>13391</v>
      </c>
      <c r="I2130" s="4" t="s">
        <v>781</v>
      </c>
      <c r="J2130" s="4" t="s">
        <v>145</v>
      </c>
      <c r="K2130" s="1">
        <v>45180</v>
      </c>
      <c r="L2130" s="4" t="s">
        <v>35</v>
      </c>
    </row>
    <row r="2131" spans="1:12" x14ac:dyDescent="0.8">
      <c r="A2131" s="4" t="s">
        <v>15937</v>
      </c>
      <c r="B2131" s="4" t="s">
        <v>15938</v>
      </c>
      <c r="C2131" s="4" t="s">
        <v>23910</v>
      </c>
      <c r="D2131" s="4" t="s">
        <v>24769</v>
      </c>
      <c r="E2131" s="6">
        <v>33</v>
      </c>
      <c r="F2131" s="4" t="s">
        <v>29</v>
      </c>
      <c r="G2131" s="4" t="s">
        <v>15939</v>
      </c>
      <c r="H2131" s="6" t="s">
        <v>15940</v>
      </c>
      <c r="I2131" s="4" t="s">
        <v>473</v>
      </c>
      <c r="J2131" s="4" t="s">
        <v>113</v>
      </c>
      <c r="K2131" s="1">
        <v>45181</v>
      </c>
      <c r="L2131" s="4" t="s">
        <v>35</v>
      </c>
    </row>
    <row r="2132" spans="1:12" x14ac:dyDescent="0.8">
      <c r="A2132" s="4" t="s">
        <v>22697</v>
      </c>
      <c r="B2132" s="4" t="s">
        <v>22698</v>
      </c>
      <c r="C2132" s="4" t="s">
        <v>24325</v>
      </c>
      <c r="D2132" s="4" t="s">
        <v>24482</v>
      </c>
      <c r="E2132" s="6">
        <v>33</v>
      </c>
      <c r="F2132" s="4" t="s">
        <v>14</v>
      </c>
      <c r="G2132" s="4" t="s">
        <v>22699</v>
      </c>
      <c r="I2132" s="4" t="s">
        <v>244</v>
      </c>
      <c r="J2132" s="4" t="s">
        <v>221</v>
      </c>
      <c r="K2132" s="1">
        <v>45187</v>
      </c>
      <c r="L2132" s="4" t="s">
        <v>35</v>
      </c>
    </row>
    <row r="2133" spans="1:12" x14ac:dyDescent="0.8">
      <c r="A2133" s="4" t="s">
        <v>16831</v>
      </c>
      <c r="B2133" s="4" t="s">
        <v>16832</v>
      </c>
      <c r="C2133" s="4" t="s">
        <v>24106</v>
      </c>
      <c r="D2133" s="4" t="s">
        <v>24863</v>
      </c>
      <c r="E2133" s="6">
        <v>33</v>
      </c>
      <c r="F2133" s="4" t="s">
        <v>108</v>
      </c>
      <c r="G2133" s="4" t="s">
        <v>16833</v>
      </c>
      <c r="H2133" s="6" t="s">
        <v>16834</v>
      </c>
      <c r="I2133" s="4" t="s">
        <v>144</v>
      </c>
      <c r="J2133" s="4" t="s">
        <v>145</v>
      </c>
      <c r="K2133" s="1">
        <v>45190</v>
      </c>
      <c r="L2133" s="4" t="s">
        <v>26</v>
      </c>
    </row>
    <row r="2134" spans="1:12" x14ac:dyDescent="0.8">
      <c r="A2134" s="4" t="s">
        <v>18312</v>
      </c>
      <c r="B2134" s="4" t="s">
        <v>18313</v>
      </c>
      <c r="C2134" s="4" t="s">
        <v>23930</v>
      </c>
      <c r="D2134" s="4" t="s">
        <v>24481</v>
      </c>
      <c r="E2134" s="6">
        <v>33</v>
      </c>
      <c r="F2134" s="4" t="s">
        <v>14</v>
      </c>
      <c r="G2134" s="4" t="s">
        <v>18314</v>
      </c>
      <c r="H2134" s="6" t="s">
        <v>18315</v>
      </c>
      <c r="I2134" s="4" t="s">
        <v>112</v>
      </c>
      <c r="J2134" s="4" t="s">
        <v>113</v>
      </c>
      <c r="K2134" s="1">
        <v>45197</v>
      </c>
      <c r="L2134" s="4" t="s">
        <v>35</v>
      </c>
    </row>
    <row r="2135" spans="1:12" x14ac:dyDescent="0.8">
      <c r="A2135" s="4" t="s">
        <v>3104</v>
      </c>
      <c r="B2135" s="4" t="s">
        <v>3105</v>
      </c>
      <c r="C2135" s="4" t="s">
        <v>23820</v>
      </c>
      <c r="D2135" s="4" t="s">
        <v>24457</v>
      </c>
      <c r="E2135" s="6">
        <v>33</v>
      </c>
      <c r="F2135" s="4" t="s">
        <v>29</v>
      </c>
      <c r="G2135" s="4" t="s">
        <v>3106</v>
      </c>
      <c r="H2135" s="6" t="s">
        <v>3107</v>
      </c>
      <c r="I2135" s="4" t="s">
        <v>932</v>
      </c>
      <c r="J2135" s="4" t="s">
        <v>126</v>
      </c>
      <c r="K2135" s="1">
        <v>45198</v>
      </c>
      <c r="L2135" s="4" t="s">
        <v>35</v>
      </c>
    </row>
    <row r="2136" spans="1:12" x14ac:dyDescent="0.8">
      <c r="A2136" s="4" t="s">
        <v>22286</v>
      </c>
      <c r="B2136" s="4" t="s">
        <v>22287</v>
      </c>
      <c r="C2136" s="4" t="s">
        <v>24014</v>
      </c>
      <c r="D2136" s="4" t="s">
        <v>23742</v>
      </c>
      <c r="E2136" s="6">
        <v>33</v>
      </c>
      <c r="F2136" s="4" t="s">
        <v>108</v>
      </c>
      <c r="G2136" s="4" t="s">
        <v>22288</v>
      </c>
      <c r="H2136" s="6" t="s">
        <v>22289</v>
      </c>
      <c r="I2136" s="4" t="s">
        <v>155</v>
      </c>
      <c r="J2136" s="4" t="s">
        <v>92</v>
      </c>
      <c r="K2136" s="1">
        <v>45234</v>
      </c>
      <c r="L2136" s="4" t="s">
        <v>26</v>
      </c>
    </row>
    <row r="2137" spans="1:12" x14ac:dyDescent="0.8">
      <c r="A2137" s="4" t="s">
        <v>7966</v>
      </c>
      <c r="B2137" s="4" t="s">
        <v>7967</v>
      </c>
      <c r="C2137" s="4" t="s">
        <v>24077</v>
      </c>
      <c r="D2137" s="4" t="s">
        <v>24919</v>
      </c>
      <c r="E2137" s="6">
        <v>33</v>
      </c>
      <c r="F2137" s="4" t="s">
        <v>29</v>
      </c>
      <c r="G2137" s="4" t="s">
        <v>7968</v>
      </c>
      <c r="H2137" s="6" t="s">
        <v>7969</v>
      </c>
      <c r="I2137" s="4" t="s">
        <v>125</v>
      </c>
      <c r="J2137" s="4" t="s">
        <v>126</v>
      </c>
      <c r="K2137" s="1">
        <v>45239</v>
      </c>
      <c r="L2137" s="4" t="s">
        <v>26</v>
      </c>
    </row>
    <row r="2138" spans="1:12" x14ac:dyDescent="0.8">
      <c r="A2138" s="4" t="s">
        <v>14954</v>
      </c>
      <c r="B2138" s="4" t="s">
        <v>14955</v>
      </c>
      <c r="C2138" s="4" t="s">
        <v>23917</v>
      </c>
      <c r="D2138" s="4" t="s">
        <v>25030</v>
      </c>
      <c r="E2138" s="6">
        <v>33</v>
      </c>
      <c r="F2138" s="4" t="s">
        <v>29</v>
      </c>
      <c r="G2138" s="4" t="s">
        <v>14956</v>
      </c>
      <c r="H2138" s="6" t="s">
        <v>14957</v>
      </c>
      <c r="I2138" s="4" t="s">
        <v>249</v>
      </c>
      <c r="J2138" s="4" t="s">
        <v>55</v>
      </c>
      <c r="K2138" s="1">
        <v>45242</v>
      </c>
      <c r="L2138" s="4" t="s">
        <v>35</v>
      </c>
    </row>
    <row r="2139" spans="1:12" x14ac:dyDescent="0.8">
      <c r="A2139" s="4" t="s">
        <v>19430</v>
      </c>
      <c r="B2139" s="4" t="s">
        <v>19431</v>
      </c>
      <c r="C2139" s="4" t="s">
        <v>23945</v>
      </c>
      <c r="D2139" s="4" t="s">
        <v>24490</v>
      </c>
      <c r="E2139" s="6">
        <v>33</v>
      </c>
      <c r="F2139" s="4" t="s">
        <v>29</v>
      </c>
      <c r="G2139" s="4" t="s">
        <v>19432</v>
      </c>
      <c r="H2139" s="6" t="s">
        <v>19433</v>
      </c>
      <c r="I2139" s="4" t="s">
        <v>320</v>
      </c>
      <c r="J2139" s="4" t="s">
        <v>138</v>
      </c>
      <c r="K2139" s="1">
        <v>45251</v>
      </c>
      <c r="L2139" s="4" t="s">
        <v>42</v>
      </c>
    </row>
    <row r="2140" spans="1:12" x14ac:dyDescent="0.8">
      <c r="A2140" s="4" t="s">
        <v>19683</v>
      </c>
      <c r="B2140" s="4" t="s">
        <v>19684</v>
      </c>
      <c r="C2140" s="4" t="s">
        <v>23956</v>
      </c>
      <c r="D2140" s="4" t="s">
        <v>24597</v>
      </c>
      <c r="E2140" s="6">
        <v>33</v>
      </c>
      <c r="F2140" s="4" t="s">
        <v>29</v>
      </c>
      <c r="G2140" s="4" t="s">
        <v>19685</v>
      </c>
      <c r="H2140" s="6" t="s">
        <v>19686</v>
      </c>
      <c r="J2140" s="4" t="s">
        <v>34</v>
      </c>
      <c r="K2140" s="1">
        <v>45256</v>
      </c>
      <c r="L2140" s="4" t="s">
        <v>42</v>
      </c>
    </row>
    <row r="2141" spans="1:12" x14ac:dyDescent="0.8">
      <c r="A2141" s="4" t="s">
        <v>20891</v>
      </c>
      <c r="B2141" s="4" t="s">
        <v>12825</v>
      </c>
      <c r="C2141" s="4" t="s">
        <v>23780</v>
      </c>
      <c r="D2141" s="4" t="s">
        <v>24427</v>
      </c>
      <c r="E2141" s="6">
        <v>33</v>
      </c>
      <c r="F2141" s="4" t="s">
        <v>29</v>
      </c>
      <c r="G2141" s="4" t="s">
        <v>20892</v>
      </c>
      <c r="H2141" s="6" t="s">
        <v>20893</v>
      </c>
      <c r="I2141" s="4" t="s">
        <v>192</v>
      </c>
      <c r="J2141" s="4" t="s">
        <v>193</v>
      </c>
      <c r="K2141" s="1">
        <v>45257</v>
      </c>
      <c r="L2141" s="4" t="s">
        <v>26</v>
      </c>
    </row>
    <row r="2142" spans="1:12" x14ac:dyDescent="0.8">
      <c r="A2142" s="4" t="s">
        <v>10077</v>
      </c>
      <c r="B2142" s="4" t="s">
        <v>10078</v>
      </c>
      <c r="C2142" s="4" t="s">
        <v>24117</v>
      </c>
      <c r="D2142" s="4" t="s">
        <v>24482</v>
      </c>
      <c r="E2142" s="6">
        <v>33</v>
      </c>
      <c r="F2142" s="4" t="s">
        <v>14</v>
      </c>
      <c r="G2142" s="4" t="s">
        <v>10079</v>
      </c>
      <c r="H2142" s="6" t="s">
        <v>10080</v>
      </c>
      <c r="I2142" s="4" t="s">
        <v>249</v>
      </c>
      <c r="J2142" s="4" t="s">
        <v>55</v>
      </c>
      <c r="K2142" s="1">
        <v>45266</v>
      </c>
      <c r="L2142" s="4" t="s">
        <v>35</v>
      </c>
    </row>
    <row r="2143" spans="1:12" x14ac:dyDescent="0.8">
      <c r="A2143" s="4" t="s">
        <v>16917</v>
      </c>
      <c r="B2143" s="4" t="s">
        <v>16918</v>
      </c>
      <c r="C2143" s="4" t="s">
        <v>23935</v>
      </c>
      <c r="D2143" s="4" t="s">
        <v>25117</v>
      </c>
      <c r="E2143" s="6">
        <v>33</v>
      </c>
      <c r="F2143" s="4" t="s">
        <v>29</v>
      </c>
      <c r="G2143" s="4" t="s">
        <v>16919</v>
      </c>
      <c r="H2143" s="6" t="s">
        <v>16920</v>
      </c>
      <c r="I2143" s="4" t="s">
        <v>1014</v>
      </c>
      <c r="J2143" s="4" t="s">
        <v>34</v>
      </c>
      <c r="K2143" s="1">
        <v>45279</v>
      </c>
      <c r="L2143" s="4" t="s">
        <v>26</v>
      </c>
    </row>
    <row r="2144" spans="1:12" x14ac:dyDescent="0.8">
      <c r="A2144" s="4" t="s">
        <v>6574</v>
      </c>
      <c r="B2144" s="4" t="s">
        <v>6575</v>
      </c>
      <c r="C2144" s="4" t="s">
        <v>23801</v>
      </c>
      <c r="D2144" s="4" t="s">
        <v>24437</v>
      </c>
      <c r="E2144" s="6">
        <v>33</v>
      </c>
      <c r="F2144" s="4" t="s">
        <v>14</v>
      </c>
      <c r="G2144" s="4" t="s">
        <v>6576</v>
      </c>
      <c r="H2144" s="6" t="s">
        <v>6577</v>
      </c>
      <c r="I2144" s="4" t="s">
        <v>291</v>
      </c>
      <c r="J2144" s="4" t="s">
        <v>92</v>
      </c>
      <c r="K2144" s="1">
        <v>45283</v>
      </c>
      <c r="L2144" s="4" t="s">
        <v>26</v>
      </c>
    </row>
    <row r="2145" spans="1:12" x14ac:dyDescent="0.8">
      <c r="A2145" s="4" t="s">
        <v>2218</v>
      </c>
      <c r="B2145" s="4" t="s">
        <v>2219</v>
      </c>
      <c r="C2145" s="4" t="s">
        <v>23740</v>
      </c>
      <c r="D2145" s="4" t="s">
        <v>24507</v>
      </c>
      <c r="E2145" s="6">
        <v>33</v>
      </c>
      <c r="F2145" s="4" t="s">
        <v>14</v>
      </c>
      <c r="G2145" s="4" t="s">
        <v>2220</v>
      </c>
      <c r="H2145" s="6" t="s">
        <v>2221</v>
      </c>
      <c r="I2145" s="4" t="s">
        <v>155</v>
      </c>
      <c r="J2145" s="4" t="s">
        <v>92</v>
      </c>
      <c r="K2145" s="1">
        <v>45294</v>
      </c>
      <c r="L2145" s="4" t="s">
        <v>26</v>
      </c>
    </row>
    <row r="2146" spans="1:12" x14ac:dyDescent="0.8">
      <c r="A2146" s="4" t="s">
        <v>2046</v>
      </c>
      <c r="B2146" s="4" t="s">
        <v>2047</v>
      </c>
      <c r="C2146" s="4" t="s">
        <v>23963</v>
      </c>
      <c r="D2146" s="4" t="s">
        <v>24583</v>
      </c>
      <c r="E2146" s="6">
        <v>33</v>
      </c>
      <c r="F2146" s="4" t="s">
        <v>29</v>
      </c>
      <c r="G2146" s="4" t="s">
        <v>2048</v>
      </c>
      <c r="H2146" s="6" t="s">
        <v>2049</v>
      </c>
      <c r="I2146" s="4" t="s">
        <v>227</v>
      </c>
      <c r="J2146" s="4" t="s">
        <v>221</v>
      </c>
      <c r="K2146" s="1">
        <v>45324</v>
      </c>
      <c r="L2146" s="4" t="s">
        <v>42</v>
      </c>
    </row>
    <row r="2147" spans="1:12" x14ac:dyDescent="0.8">
      <c r="A2147" s="4" t="s">
        <v>16249</v>
      </c>
      <c r="B2147" s="4" t="s">
        <v>16250</v>
      </c>
      <c r="C2147" s="4" t="s">
        <v>23756</v>
      </c>
      <c r="D2147" s="4" t="s">
        <v>24905</v>
      </c>
      <c r="E2147" s="6">
        <v>33</v>
      </c>
      <c r="F2147" s="4" t="s">
        <v>29</v>
      </c>
      <c r="G2147" s="4" t="s">
        <v>16251</v>
      </c>
      <c r="H2147" s="6" t="s">
        <v>16252</v>
      </c>
      <c r="I2147" s="4" t="s">
        <v>1383</v>
      </c>
      <c r="J2147" s="4" t="s">
        <v>92</v>
      </c>
      <c r="K2147" s="1">
        <v>45361</v>
      </c>
      <c r="L2147" s="4" t="s">
        <v>42</v>
      </c>
    </row>
    <row r="2148" spans="1:12" x14ac:dyDescent="0.8">
      <c r="A2148" s="4" t="s">
        <v>18280</v>
      </c>
      <c r="B2148" s="4" t="s">
        <v>18281</v>
      </c>
      <c r="C2148" s="4" t="s">
        <v>23890</v>
      </c>
      <c r="D2148" s="4" t="s">
        <v>24175</v>
      </c>
      <c r="E2148" s="6">
        <v>33</v>
      </c>
      <c r="F2148" s="4" t="s">
        <v>14</v>
      </c>
      <c r="G2148" s="4" t="s">
        <v>18282</v>
      </c>
      <c r="H2148" s="6" t="s">
        <v>18283</v>
      </c>
      <c r="I2148" s="4" t="s">
        <v>33</v>
      </c>
      <c r="J2148" s="4" t="s">
        <v>34</v>
      </c>
      <c r="K2148" s="1">
        <v>45369</v>
      </c>
      <c r="L2148" s="4" t="s">
        <v>26</v>
      </c>
    </row>
    <row r="2149" spans="1:12" x14ac:dyDescent="0.8">
      <c r="A2149" s="4" t="s">
        <v>3486</v>
      </c>
      <c r="B2149" s="4" t="s">
        <v>3487</v>
      </c>
      <c r="C2149" s="4" t="s">
        <v>23998</v>
      </c>
      <c r="D2149" s="4" t="s">
        <v>24693</v>
      </c>
      <c r="E2149" s="6">
        <v>33</v>
      </c>
      <c r="F2149" s="4" t="s">
        <v>14</v>
      </c>
      <c r="G2149" s="4" t="s">
        <v>3488</v>
      </c>
      <c r="H2149" s="6" t="s">
        <v>3489</v>
      </c>
      <c r="I2149" s="4" t="s">
        <v>796</v>
      </c>
      <c r="J2149" s="4" t="s">
        <v>19</v>
      </c>
      <c r="K2149" s="1">
        <v>45378</v>
      </c>
      <c r="L2149" s="4" t="s">
        <v>35</v>
      </c>
    </row>
    <row r="2150" spans="1:12" x14ac:dyDescent="0.8">
      <c r="A2150" s="4" t="s">
        <v>16801</v>
      </c>
      <c r="B2150" s="4" t="s">
        <v>16802</v>
      </c>
      <c r="C2150" s="4" t="s">
        <v>24201</v>
      </c>
      <c r="D2150" s="4" t="s">
        <v>24715</v>
      </c>
      <c r="E2150" s="6">
        <v>33</v>
      </c>
      <c r="F2150" s="4" t="s">
        <v>14</v>
      </c>
      <c r="G2150" s="4" t="s">
        <v>16803</v>
      </c>
      <c r="H2150" s="6">
        <f>1-213-898-2981</f>
        <v>-4091</v>
      </c>
      <c r="I2150" s="4" t="s">
        <v>558</v>
      </c>
      <c r="J2150" s="4" t="s">
        <v>55</v>
      </c>
      <c r="K2150" s="1">
        <v>45395</v>
      </c>
      <c r="L2150" s="4" t="s">
        <v>35</v>
      </c>
    </row>
    <row r="2151" spans="1:12" x14ac:dyDescent="0.8">
      <c r="A2151" s="4" t="s">
        <v>10737</v>
      </c>
      <c r="B2151" s="4" t="s">
        <v>10738</v>
      </c>
      <c r="C2151" s="4" t="s">
        <v>24168</v>
      </c>
      <c r="D2151" s="4" t="s">
        <v>24574</v>
      </c>
      <c r="E2151" s="6">
        <v>33</v>
      </c>
      <c r="F2151" s="4" t="s">
        <v>14</v>
      </c>
      <c r="G2151" s="4" t="s">
        <v>10739</v>
      </c>
      <c r="H2151" s="6" t="s">
        <v>10740</v>
      </c>
      <c r="I2151" s="4" t="s">
        <v>173</v>
      </c>
      <c r="J2151" s="4" t="s">
        <v>62</v>
      </c>
      <c r="K2151" s="1">
        <v>45407</v>
      </c>
      <c r="L2151" s="4" t="s">
        <v>26</v>
      </c>
    </row>
    <row r="2152" spans="1:12" x14ac:dyDescent="0.8">
      <c r="A2152" s="4" t="s">
        <v>11988</v>
      </c>
      <c r="B2152" s="4" t="s">
        <v>11989</v>
      </c>
      <c r="C2152" s="4" t="s">
        <v>24039</v>
      </c>
      <c r="D2152" s="4" t="s">
        <v>24448</v>
      </c>
      <c r="E2152" s="6">
        <v>33</v>
      </c>
      <c r="F2152" s="4" t="s">
        <v>29</v>
      </c>
      <c r="G2152" s="4" t="s">
        <v>11990</v>
      </c>
      <c r="H2152" s="6" t="s">
        <v>11991</v>
      </c>
      <c r="I2152" s="4" t="s">
        <v>61</v>
      </c>
      <c r="J2152" s="4" t="s">
        <v>62</v>
      </c>
      <c r="K2152" s="1">
        <v>45415</v>
      </c>
      <c r="L2152" s="4" t="s">
        <v>26</v>
      </c>
    </row>
    <row r="2153" spans="1:12" x14ac:dyDescent="0.8">
      <c r="A2153" s="4" t="s">
        <v>17966</v>
      </c>
      <c r="B2153" s="4" t="s">
        <v>17967</v>
      </c>
      <c r="C2153" s="4" t="s">
        <v>23937</v>
      </c>
      <c r="D2153" s="4" t="s">
        <v>24617</v>
      </c>
      <c r="E2153" s="6">
        <v>33</v>
      </c>
      <c r="F2153" s="4" t="s">
        <v>29</v>
      </c>
      <c r="G2153" s="4" t="s">
        <v>17968</v>
      </c>
      <c r="I2153" s="4" t="s">
        <v>249</v>
      </c>
      <c r="J2153" s="4" t="s">
        <v>55</v>
      </c>
      <c r="K2153" s="1">
        <v>45428</v>
      </c>
      <c r="L2153" s="4" t="s">
        <v>26</v>
      </c>
    </row>
    <row r="2154" spans="1:12" x14ac:dyDescent="0.8">
      <c r="A2154" s="4" t="s">
        <v>15077</v>
      </c>
      <c r="B2154" s="4" t="s">
        <v>15078</v>
      </c>
      <c r="C2154" s="4" t="s">
        <v>23904</v>
      </c>
      <c r="D2154" s="4" t="s">
        <v>24330</v>
      </c>
      <c r="E2154" s="6">
        <v>33</v>
      </c>
      <c r="F2154" s="4" t="s">
        <v>29</v>
      </c>
      <c r="G2154" s="4" t="s">
        <v>15079</v>
      </c>
      <c r="H2154" s="6" t="s">
        <v>15080</v>
      </c>
      <c r="I2154" s="4" t="s">
        <v>912</v>
      </c>
      <c r="J2154" s="4" t="s">
        <v>99</v>
      </c>
      <c r="K2154" s="1">
        <v>45428</v>
      </c>
      <c r="L2154" s="4" t="s">
        <v>35</v>
      </c>
    </row>
    <row r="2155" spans="1:12" x14ac:dyDescent="0.8">
      <c r="A2155" s="4" t="s">
        <v>2002</v>
      </c>
      <c r="B2155" s="4" t="s">
        <v>2003</v>
      </c>
      <c r="C2155" s="4" t="s">
        <v>23848</v>
      </c>
      <c r="D2155" s="4" t="s">
        <v>24577</v>
      </c>
      <c r="E2155" s="6">
        <v>33</v>
      </c>
      <c r="F2155" s="4" t="s">
        <v>14</v>
      </c>
      <c r="G2155" s="4" t="s">
        <v>2004</v>
      </c>
      <c r="H2155" s="6" t="s">
        <v>2005</v>
      </c>
      <c r="I2155" s="4" t="s">
        <v>54</v>
      </c>
      <c r="J2155" s="4" t="s">
        <v>55</v>
      </c>
      <c r="K2155" s="1">
        <v>45433</v>
      </c>
      <c r="L2155" s="4" t="s">
        <v>35</v>
      </c>
    </row>
    <row r="2156" spans="1:12" x14ac:dyDescent="0.8">
      <c r="A2156" s="4" t="s">
        <v>20272</v>
      </c>
      <c r="B2156" s="4" t="s">
        <v>20273</v>
      </c>
      <c r="C2156" s="4" t="s">
        <v>23836</v>
      </c>
      <c r="D2156" s="4" t="s">
        <v>24769</v>
      </c>
      <c r="E2156" s="6">
        <v>33</v>
      </c>
      <c r="F2156" s="4" t="s">
        <v>14</v>
      </c>
      <c r="G2156" s="4" t="s">
        <v>20274</v>
      </c>
      <c r="H2156" s="6" t="s">
        <v>20275</v>
      </c>
      <c r="I2156" s="4" t="s">
        <v>112</v>
      </c>
      <c r="J2156" s="4" t="s">
        <v>113</v>
      </c>
      <c r="K2156" s="1">
        <v>45491</v>
      </c>
      <c r="L2156" s="4" t="s">
        <v>35</v>
      </c>
    </row>
    <row r="2157" spans="1:12" x14ac:dyDescent="0.8">
      <c r="A2157" s="4" t="s">
        <v>23008</v>
      </c>
      <c r="B2157" s="4" t="s">
        <v>23009</v>
      </c>
      <c r="C2157" s="4" t="s">
        <v>23801</v>
      </c>
      <c r="D2157" s="4" t="s">
        <v>24707</v>
      </c>
      <c r="E2157" s="6">
        <v>33</v>
      </c>
      <c r="F2157" s="4" t="s">
        <v>14</v>
      </c>
      <c r="G2157" s="4" t="s">
        <v>23010</v>
      </c>
      <c r="H2157" s="6" t="s">
        <v>23011</v>
      </c>
      <c r="I2157" s="4" t="s">
        <v>309</v>
      </c>
      <c r="K2157" s="1">
        <v>45504</v>
      </c>
      <c r="L2157" s="4" t="s">
        <v>26</v>
      </c>
    </row>
    <row r="2158" spans="1:12" x14ac:dyDescent="0.8">
      <c r="A2158" s="4" t="s">
        <v>3238</v>
      </c>
      <c r="B2158" s="4" t="s">
        <v>3239</v>
      </c>
      <c r="C2158" s="4" t="s">
        <v>23778</v>
      </c>
      <c r="D2158" s="4" t="s">
        <v>24502</v>
      </c>
      <c r="E2158" s="6">
        <v>33</v>
      </c>
      <c r="F2158" s="4" t="s">
        <v>29</v>
      </c>
      <c r="G2158" s="4" t="s">
        <v>3240</v>
      </c>
      <c r="H2158" s="6" t="s">
        <v>3241</v>
      </c>
      <c r="I2158" s="4" t="s">
        <v>167</v>
      </c>
      <c r="J2158" s="4" t="s">
        <v>138</v>
      </c>
      <c r="K2158" s="1">
        <v>45507</v>
      </c>
      <c r="L2158" s="4" t="s">
        <v>35</v>
      </c>
    </row>
    <row r="2159" spans="1:12" x14ac:dyDescent="0.8">
      <c r="A2159" s="4" t="s">
        <v>17761</v>
      </c>
      <c r="B2159" s="4" t="s">
        <v>17762</v>
      </c>
      <c r="C2159" s="4" t="s">
        <v>23879</v>
      </c>
      <c r="D2159" s="4" t="s">
        <v>24373</v>
      </c>
      <c r="E2159" s="6">
        <v>33</v>
      </c>
      <c r="F2159" s="4" t="s">
        <v>29</v>
      </c>
      <c r="G2159" s="4" t="s">
        <v>17763</v>
      </c>
      <c r="H2159" s="6" t="s">
        <v>17764</v>
      </c>
      <c r="I2159" s="4" t="s">
        <v>2104</v>
      </c>
      <c r="J2159" s="4" t="s">
        <v>180</v>
      </c>
      <c r="K2159" s="1">
        <v>45584</v>
      </c>
      <c r="L2159" s="4" t="s">
        <v>26</v>
      </c>
    </row>
    <row r="2160" spans="1:12" x14ac:dyDescent="0.8">
      <c r="A2160" s="4" t="s">
        <v>13360</v>
      </c>
      <c r="B2160" s="4" t="s">
        <v>13361</v>
      </c>
      <c r="C2160" s="4" t="s">
        <v>23849</v>
      </c>
      <c r="D2160" s="4" t="s">
        <v>24626</v>
      </c>
      <c r="E2160" s="6">
        <v>33</v>
      </c>
      <c r="F2160" s="4" t="s">
        <v>14</v>
      </c>
      <c r="G2160" s="4" t="s">
        <v>13362</v>
      </c>
      <c r="H2160" s="6" t="s">
        <v>13363</v>
      </c>
      <c r="I2160" s="4" t="s">
        <v>1777</v>
      </c>
      <c r="J2160" s="4" t="s">
        <v>145</v>
      </c>
      <c r="K2160" s="1">
        <v>45593</v>
      </c>
      <c r="L2160" s="4" t="s">
        <v>35</v>
      </c>
    </row>
    <row r="2161" spans="1:12" x14ac:dyDescent="0.8">
      <c r="A2161" s="4" t="s">
        <v>9923</v>
      </c>
      <c r="B2161" s="4" t="s">
        <v>23697</v>
      </c>
      <c r="C2161" s="4" t="s">
        <v>23741</v>
      </c>
      <c r="D2161" s="4" t="s">
        <v>23980</v>
      </c>
      <c r="E2161" s="6">
        <v>33</v>
      </c>
      <c r="F2161" s="4" t="s">
        <v>108</v>
      </c>
      <c r="G2161" s="4" t="s">
        <v>9924</v>
      </c>
      <c r="H2161" s="6" t="s">
        <v>9925</v>
      </c>
      <c r="I2161" s="4" t="s">
        <v>409</v>
      </c>
      <c r="J2161" s="4" t="s">
        <v>34</v>
      </c>
      <c r="K2161" s="1">
        <v>45605</v>
      </c>
      <c r="L2161" s="4" t="s">
        <v>35</v>
      </c>
    </row>
    <row r="2162" spans="1:12" x14ac:dyDescent="0.8">
      <c r="A2162" s="4" t="s">
        <v>1254</v>
      </c>
      <c r="B2162" s="4" t="s">
        <v>1255</v>
      </c>
      <c r="C2162" s="4" t="s">
        <v>23778</v>
      </c>
      <c r="D2162" s="4" t="s">
        <v>24494</v>
      </c>
      <c r="E2162" s="6">
        <v>33</v>
      </c>
      <c r="F2162" s="4" t="s">
        <v>29</v>
      </c>
      <c r="G2162" s="4" t="s">
        <v>1256</v>
      </c>
      <c r="H2162" s="6" t="s">
        <v>1257</v>
      </c>
      <c r="I2162" s="4" t="s">
        <v>730</v>
      </c>
      <c r="J2162" s="4" t="s">
        <v>62</v>
      </c>
      <c r="K2162" s="1">
        <v>45633</v>
      </c>
      <c r="L2162" s="4" t="s">
        <v>26</v>
      </c>
    </row>
    <row r="2163" spans="1:12" x14ac:dyDescent="0.8">
      <c r="A2163" s="4" t="s">
        <v>16334</v>
      </c>
      <c r="B2163" s="4" t="s">
        <v>16335</v>
      </c>
      <c r="C2163" s="4" t="s">
        <v>23745</v>
      </c>
      <c r="D2163" s="4" t="s">
        <v>24699</v>
      </c>
      <c r="E2163" s="6">
        <v>33</v>
      </c>
      <c r="F2163" s="4" t="s">
        <v>29</v>
      </c>
      <c r="G2163" s="4" t="s">
        <v>16336</v>
      </c>
      <c r="H2163" s="6" t="s">
        <v>16337</v>
      </c>
      <c r="I2163" s="4" t="s">
        <v>409</v>
      </c>
      <c r="J2163" s="4" t="s">
        <v>34</v>
      </c>
      <c r="K2163" s="1">
        <v>45634</v>
      </c>
      <c r="L2163" s="4" t="s">
        <v>35</v>
      </c>
    </row>
    <row r="2164" spans="1:12" x14ac:dyDescent="0.8">
      <c r="A2164" s="4" t="s">
        <v>18140</v>
      </c>
      <c r="B2164" s="4" t="s">
        <v>18141</v>
      </c>
      <c r="C2164" s="4" t="s">
        <v>23815</v>
      </c>
      <c r="D2164" s="4" t="s">
        <v>25086</v>
      </c>
      <c r="E2164" s="6">
        <v>33</v>
      </c>
      <c r="F2164" s="4" t="s">
        <v>29</v>
      </c>
      <c r="G2164" s="4" t="s">
        <v>18142</v>
      </c>
      <c r="H2164" s="6" t="s">
        <v>18143</v>
      </c>
      <c r="I2164" s="4" t="s">
        <v>25</v>
      </c>
      <c r="J2164" s="4" t="s">
        <v>19</v>
      </c>
      <c r="K2164" s="1">
        <v>45636</v>
      </c>
      <c r="L2164" s="4" t="s">
        <v>35</v>
      </c>
    </row>
    <row r="2165" spans="1:12" x14ac:dyDescent="0.8">
      <c r="A2165" s="4" t="s">
        <v>17657</v>
      </c>
      <c r="B2165" s="4" t="s">
        <v>17658</v>
      </c>
      <c r="C2165" s="4" t="s">
        <v>23952</v>
      </c>
      <c r="D2165" s="4" t="s">
        <v>24114</v>
      </c>
      <c r="E2165" s="6">
        <v>33</v>
      </c>
      <c r="F2165" s="4" t="s">
        <v>29</v>
      </c>
      <c r="G2165" s="4" t="s">
        <v>17659</v>
      </c>
      <c r="H2165" s="6" t="s">
        <v>17660</v>
      </c>
      <c r="I2165" s="4" t="s">
        <v>47</v>
      </c>
      <c r="J2165" s="4" t="s">
        <v>48</v>
      </c>
      <c r="K2165" s="1">
        <v>45653</v>
      </c>
      <c r="L2165" s="4" t="s">
        <v>35</v>
      </c>
    </row>
    <row r="2166" spans="1:12" x14ac:dyDescent="0.8">
      <c r="A2166" s="4" t="s">
        <v>9843</v>
      </c>
      <c r="B2166" s="4" t="s">
        <v>9844</v>
      </c>
      <c r="C2166" s="4" t="s">
        <v>23815</v>
      </c>
      <c r="D2166" s="4" t="s">
        <v>24544</v>
      </c>
      <c r="E2166" s="6">
        <v>33</v>
      </c>
      <c r="F2166" s="4" t="s">
        <v>29</v>
      </c>
      <c r="G2166" s="4" t="s">
        <v>9845</v>
      </c>
      <c r="H2166" s="6" t="s">
        <v>9846</v>
      </c>
      <c r="I2166" s="4" t="s">
        <v>54</v>
      </c>
      <c r="J2166" s="4" t="s">
        <v>55</v>
      </c>
      <c r="K2166" s="1">
        <v>45668</v>
      </c>
      <c r="L2166" s="4" t="s">
        <v>42</v>
      </c>
    </row>
    <row r="2167" spans="1:12" x14ac:dyDescent="0.8">
      <c r="A2167" s="4" t="s">
        <v>23584</v>
      </c>
      <c r="B2167" s="4" t="s">
        <v>23585</v>
      </c>
      <c r="C2167" s="4" t="s">
        <v>24148</v>
      </c>
      <c r="D2167" s="4" t="s">
        <v>24646</v>
      </c>
      <c r="E2167" s="6">
        <v>33</v>
      </c>
      <c r="G2167" s="4" t="s">
        <v>23586</v>
      </c>
      <c r="H2167" s="6" t="s">
        <v>23587</v>
      </c>
      <c r="I2167" s="4" t="s">
        <v>192</v>
      </c>
      <c r="J2167" s="4" t="s">
        <v>193</v>
      </c>
      <c r="K2167" s="1">
        <v>45705</v>
      </c>
      <c r="L2167" s="4" t="s">
        <v>35</v>
      </c>
    </row>
    <row r="2168" spans="1:12" x14ac:dyDescent="0.8">
      <c r="A2168" s="4" t="s">
        <v>18038</v>
      </c>
      <c r="B2168" s="4" t="s">
        <v>18039</v>
      </c>
      <c r="C2168" s="4" t="s">
        <v>23768</v>
      </c>
      <c r="D2168" s="4" t="s">
        <v>23810</v>
      </c>
      <c r="E2168" s="6">
        <v>33</v>
      </c>
      <c r="F2168" s="4" t="s">
        <v>29</v>
      </c>
      <c r="G2168" s="4" t="s">
        <v>18040</v>
      </c>
      <c r="H2168" s="6" t="s">
        <v>18041</v>
      </c>
      <c r="I2168" s="4" t="s">
        <v>98</v>
      </c>
      <c r="J2168" s="4" t="s">
        <v>99</v>
      </c>
      <c r="K2168" s="1">
        <v>45713</v>
      </c>
      <c r="L2168" s="4" t="s">
        <v>35</v>
      </c>
    </row>
    <row r="2169" spans="1:12" x14ac:dyDescent="0.8">
      <c r="A2169" s="4" t="s">
        <v>16137</v>
      </c>
      <c r="B2169" s="4" t="s">
        <v>16138</v>
      </c>
      <c r="C2169" s="4" t="s">
        <v>23881</v>
      </c>
      <c r="D2169" s="4" t="s">
        <v>24362</v>
      </c>
      <c r="E2169" s="6">
        <v>34</v>
      </c>
      <c r="F2169" s="4" t="s">
        <v>29</v>
      </c>
      <c r="G2169" s="4" t="s">
        <v>16139</v>
      </c>
      <c r="H2169" s="6" t="s">
        <v>16140</v>
      </c>
      <c r="I2169" s="4" t="s">
        <v>73</v>
      </c>
      <c r="J2169" s="4" t="s">
        <v>74</v>
      </c>
      <c r="K2169" s="1">
        <v>43895</v>
      </c>
      <c r="L2169" s="4" t="s">
        <v>42</v>
      </c>
    </row>
    <row r="2170" spans="1:12" x14ac:dyDescent="0.8">
      <c r="A2170" s="4" t="s">
        <v>19885</v>
      </c>
      <c r="B2170" s="4" t="s">
        <v>19886</v>
      </c>
      <c r="C2170" s="4" t="s">
        <v>23876</v>
      </c>
      <c r="D2170" s="4" t="s">
        <v>24432</v>
      </c>
      <c r="E2170" s="6">
        <v>34</v>
      </c>
      <c r="F2170" s="4" t="s">
        <v>29</v>
      </c>
      <c r="G2170" s="4" t="s">
        <v>19887</v>
      </c>
      <c r="H2170" s="6" t="s">
        <v>19888</v>
      </c>
      <c r="I2170" s="4" t="s">
        <v>54</v>
      </c>
      <c r="J2170" s="4" t="s">
        <v>55</v>
      </c>
      <c r="K2170" s="1">
        <v>43899</v>
      </c>
      <c r="L2170" s="4" t="s">
        <v>35</v>
      </c>
    </row>
    <row r="2171" spans="1:12" x14ac:dyDescent="0.8">
      <c r="A2171" s="4" t="s">
        <v>7567</v>
      </c>
      <c r="B2171" s="4" t="s">
        <v>7568</v>
      </c>
      <c r="C2171" s="4" t="s">
        <v>24082</v>
      </c>
      <c r="D2171" s="4" t="s">
        <v>99</v>
      </c>
      <c r="E2171" s="6">
        <v>34</v>
      </c>
      <c r="F2171" s="4" t="s">
        <v>14</v>
      </c>
      <c r="G2171" s="4" t="s">
        <v>7569</v>
      </c>
      <c r="H2171" s="6" t="s">
        <v>7570</v>
      </c>
      <c r="I2171" s="4" t="s">
        <v>179</v>
      </c>
      <c r="J2171" s="4" t="s">
        <v>180</v>
      </c>
      <c r="K2171" s="1">
        <v>43901</v>
      </c>
      <c r="L2171" s="4" t="s">
        <v>42</v>
      </c>
    </row>
    <row r="2172" spans="1:12" x14ac:dyDescent="0.8">
      <c r="A2172" s="4" t="s">
        <v>7877</v>
      </c>
      <c r="B2172" s="4" t="s">
        <v>6335</v>
      </c>
      <c r="C2172" s="4" t="s">
        <v>23873</v>
      </c>
      <c r="D2172" s="4" t="s">
        <v>24523</v>
      </c>
      <c r="E2172" s="6">
        <v>34</v>
      </c>
      <c r="F2172" s="4" t="s">
        <v>29</v>
      </c>
      <c r="G2172" s="4" t="s">
        <v>7878</v>
      </c>
      <c r="H2172" s="6" t="s">
        <v>7879</v>
      </c>
      <c r="I2172" s="4" t="s">
        <v>309</v>
      </c>
      <c r="J2172" s="4" t="s">
        <v>74</v>
      </c>
      <c r="K2172" s="1">
        <v>43902</v>
      </c>
      <c r="L2172" s="4" t="s">
        <v>42</v>
      </c>
    </row>
    <row r="2173" spans="1:12" x14ac:dyDescent="0.8">
      <c r="A2173" s="4" t="s">
        <v>23640</v>
      </c>
      <c r="B2173" s="4" t="s">
        <v>23641</v>
      </c>
      <c r="C2173" s="4" t="s">
        <v>23872</v>
      </c>
      <c r="D2173" s="4" t="s">
        <v>24335</v>
      </c>
      <c r="E2173" s="6">
        <v>34</v>
      </c>
      <c r="F2173" s="4" t="s">
        <v>14</v>
      </c>
      <c r="G2173" s="4" t="s">
        <v>23642</v>
      </c>
      <c r="H2173" s="6" t="s">
        <v>23643</v>
      </c>
      <c r="I2173" s="4" t="s">
        <v>424</v>
      </c>
      <c r="J2173" s="4" t="s">
        <v>138</v>
      </c>
      <c r="K2173" s="1">
        <v>43912</v>
      </c>
      <c r="L2173" s="4" t="s">
        <v>42</v>
      </c>
    </row>
    <row r="2174" spans="1:12" x14ac:dyDescent="0.8">
      <c r="A2174" s="4" t="s">
        <v>11874</v>
      </c>
      <c r="B2174" s="4" t="s">
        <v>11875</v>
      </c>
      <c r="C2174" s="4" t="s">
        <v>23811</v>
      </c>
      <c r="D2174" s="4" t="s">
        <v>24524</v>
      </c>
      <c r="E2174" s="6">
        <v>34</v>
      </c>
      <c r="F2174" s="4" t="s">
        <v>14</v>
      </c>
      <c r="G2174" s="4" t="s">
        <v>11876</v>
      </c>
      <c r="H2174" s="6" t="s">
        <v>11877</v>
      </c>
      <c r="I2174" s="4" t="s">
        <v>796</v>
      </c>
      <c r="J2174" s="4" t="s">
        <v>19</v>
      </c>
      <c r="K2174" s="1">
        <v>43913</v>
      </c>
      <c r="L2174" s="4" t="s">
        <v>35</v>
      </c>
    </row>
    <row r="2175" spans="1:12" x14ac:dyDescent="0.8">
      <c r="A2175" s="4" t="s">
        <v>12315</v>
      </c>
      <c r="B2175" s="4" t="s">
        <v>12316</v>
      </c>
      <c r="C2175" s="4" t="s">
        <v>23901</v>
      </c>
      <c r="D2175" s="4" t="s">
        <v>24457</v>
      </c>
      <c r="E2175" s="6">
        <v>34</v>
      </c>
      <c r="F2175" s="4" t="s">
        <v>108</v>
      </c>
      <c r="G2175" s="4" t="s">
        <v>12317</v>
      </c>
      <c r="H2175" s="6" t="s">
        <v>12318</v>
      </c>
      <c r="I2175" s="4" t="s">
        <v>25</v>
      </c>
      <c r="J2175" s="4" t="s">
        <v>19</v>
      </c>
      <c r="K2175" s="1">
        <v>43915</v>
      </c>
      <c r="L2175" s="4" t="s">
        <v>35</v>
      </c>
    </row>
    <row r="2176" spans="1:12" x14ac:dyDescent="0.8">
      <c r="A2176" s="4" t="s">
        <v>13457</v>
      </c>
      <c r="B2176" s="4" t="s">
        <v>13458</v>
      </c>
      <c r="C2176" s="4" t="s">
        <v>23778</v>
      </c>
      <c r="D2176" s="4" t="s">
        <v>24558</v>
      </c>
      <c r="E2176" s="6">
        <v>34</v>
      </c>
      <c r="G2176" s="4" t="s">
        <v>13459</v>
      </c>
      <c r="H2176" s="6" t="s">
        <v>13460</v>
      </c>
      <c r="I2176" s="4" t="s">
        <v>255</v>
      </c>
      <c r="J2176" s="4" t="s">
        <v>145</v>
      </c>
      <c r="K2176" s="1">
        <v>43922</v>
      </c>
    </row>
    <row r="2177" spans="1:12" x14ac:dyDescent="0.8">
      <c r="A2177" s="4" t="s">
        <v>9541</v>
      </c>
      <c r="B2177" s="4" t="s">
        <v>9542</v>
      </c>
      <c r="C2177" s="4" t="s">
        <v>23982</v>
      </c>
      <c r="D2177" s="4" t="s">
        <v>24841</v>
      </c>
      <c r="E2177" s="6">
        <v>34</v>
      </c>
      <c r="F2177" s="4" t="s">
        <v>14</v>
      </c>
      <c r="G2177" s="4" t="s">
        <v>9543</v>
      </c>
      <c r="H2177" s="6">
        <v>2136302148</v>
      </c>
      <c r="I2177" s="4" t="s">
        <v>350</v>
      </c>
      <c r="J2177" s="4" t="s">
        <v>34</v>
      </c>
      <c r="K2177" s="1">
        <v>43926</v>
      </c>
      <c r="L2177" s="4" t="s">
        <v>42</v>
      </c>
    </row>
    <row r="2178" spans="1:12" x14ac:dyDescent="0.8">
      <c r="A2178" s="4" t="s">
        <v>5779</v>
      </c>
      <c r="B2178" s="4" t="s">
        <v>5780</v>
      </c>
      <c r="C2178" s="4" t="s">
        <v>23862</v>
      </c>
      <c r="D2178" s="4" t="s">
        <v>24061</v>
      </c>
      <c r="E2178" s="6">
        <v>34</v>
      </c>
      <c r="F2178" s="4" t="s">
        <v>29</v>
      </c>
      <c r="G2178" s="4" t="s">
        <v>5781</v>
      </c>
      <c r="H2178" s="6" t="s">
        <v>5782</v>
      </c>
      <c r="I2178" s="4" t="s">
        <v>529</v>
      </c>
      <c r="J2178" s="4" t="s">
        <v>55</v>
      </c>
      <c r="K2178" s="1">
        <v>43933</v>
      </c>
      <c r="L2178" s="4" t="s">
        <v>35</v>
      </c>
    </row>
    <row r="2179" spans="1:12" x14ac:dyDescent="0.8">
      <c r="A2179" s="4" t="s">
        <v>4775</v>
      </c>
      <c r="B2179" s="4" t="s">
        <v>4776</v>
      </c>
      <c r="C2179" s="4" t="s">
        <v>23797</v>
      </c>
      <c r="D2179" s="4" t="s">
        <v>24785</v>
      </c>
      <c r="E2179" s="6">
        <v>34</v>
      </c>
      <c r="F2179" s="4" t="s">
        <v>14</v>
      </c>
      <c r="G2179" s="4" t="s">
        <v>4777</v>
      </c>
      <c r="H2179" s="6" t="s">
        <v>4778</v>
      </c>
      <c r="I2179" s="4" t="s">
        <v>796</v>
      </c>
      <c r="J2179" s="4" t="s">
        <v>19</v>
      </c>
      <c r="K2179" s="1">
        <v>43939</v>
      </c>
      <c r="L2179" s="4" t="s">
        <v>26</v>
      </c>
    </row>
    <row r="2180" spans="1:12" x14ac:dyDescent="0.8">
      <c r="A2180" s="4" t="s">
        <v>14692</v>
      </c>
      <c r="B2180" s="4" t="s">
        <v>14693</v>
      </c>
      <c r="C2180" s="4" t="s">
        <v>23916</v>
      </c>
      <c r="D2180" s="4" t="s">
        <v>24952</v>
      </c>
      <c r="E2180" s="6">
        <v>34</v>
      </c>
      <c r="F2180" s="4" t="s">
        <v>14</v>
      </c>
      <c r="G2180" s="4" t="s">
        <v>14694</v>
      </c>
      <c r="H2180" s="6" t="s">
        <v>14695</v>
      </c>
      <c r="I2180" s="4" t="s">
        <v>18</v>
      </c>
      <c r="J2180" s="4" t="s">
        <v>19</v>
      </c>
      <c r="K2180" s="1">
        <v>43957</v>
      </c>
      <c r="L2180" s="4" t="s">
        <v>35</v>
      </c>
    </row>
    <row r="2181" spans="1:12" x14ac:dyDescent="0.8">
      <c r="A2181" s="4" t="s">
        <v>16640</v>
      </c>
      <c r="B2181" s="4" t="s">
        <v>16641</v>
      </c>
      <c r="C2181" s="4" t="s">
        <v>24152</v>
      </c>
      <c r="D2181" s="4" t="s">
        <v>24393</v>
      </c>
      <c r="E2181" s="6">
        <v>34</v>
      </c>
      <c r="F2181" s="4" t="s">
        <v>14</v>
      </c>
      <c r="G2181" s="4" t="s">
        <v>16642</v>
      </c>
      <c r="H2181" s="6" t="s">
        <v>16643</v>
      </c>
      <c r="I2181" s="4" t="s">
        <v>54</v>
      </c>
      <c r="J2181" s="4" t="s">
        <v>55</v>
      </c>
      <c r="K2181" s="1">
        <v>43964</v>
      </c>
      <c r="L2181" s="4" t="s">
        <v>26</v>
      </c>
    </row>
    <row r="2182" spans="1:12" x14ac:dyDescent="0.8">
      <c r="A2182" s="4" t="s">
        <v>7398</v>
      </c>
      <c r="B2182" s="4" t="s">
        <v>7399</v>
      </c>
      <c r="C2182" s="4" t="s">
        <v>23749</v>
      </c>
      <c r="D2182" s="4" t="s">
        <v>24905</v>
      </c>
      <c r="E2182" s="6">
        <v>34</v>
      </c>
      <c r="F2182" s="4" t="s">
        <v>14</v>
      </c>
      <c r="G2182" s="4" t="s">
        <v>7400</v>
      </c>
      <c r="H2182" s="6">
        <v>4479027890</v>
      </c>
      <c r="I2182" s="4" t="s">
        <v>238</v>
      </c>
      <c r="J2182" s="4" t="s">
        <v>48</v>
      </c>
      <c r="K2182" s="1">
        <v>43970</v>
      </c>
      <c r="L2182" s="4" t="s">
        <v>26</v>
      </c>
    </row>
    <row r="2183" spans="1:12" x14ac:dyDescent="0.8">
      <c r="A2183" s="4" t="s">
        <v>7495</v>
      </c>
      <c r="B2183" s="4" t="s">
        <v>7496</v>
      </c>
      <c r="C2183" s="4" t="s">
        <v>23782</v>
      </c>
      <c r="D2183" s="4" t="s">
        <v>23921</v>
      </c>
      <c r="E2183" s="6">
        <v>34</v>
      </c>
      <c r="F2183" s="4" t="s">
        <v>29</v>
      </c>
      <c r="G2183" s="4" t="s">
        <v>7497</v>
      </c>
      <c r="H2183" s="6" t="s">
        <v>7498</v>
      </c>
      <c r="I2183" s="4" t="s">
        <v>297</v>
      </c>
      <c r="J2183" s="4" t="s">
        <v>99</v>
      </c>
      <c r="K2183" s="1">
        <v>43978</v>
      </c>
    </row>
    <row r="2184" spans="1:12" x14ac:dyDescent="0.8">
      <c r="A2184" s="4" t="s">
        <v>9310</v>
      </c>
      <c r="B2184" s="4" t="s">
        <v>9311</v>
      </c>
      <c r="C2184" s="4" t="s">
        <v>23871</v>
      </c>
      <c r="D2184" s="4" t="s">
        <v>24389</v>
      </c>
      <c r="E2184" s="6">
        <v>34</v>
      </c>
      <c r="F2184" s="4" t="s">
        <v>29</v>
      </c>
      <c r="G2184" s="4" t="s">
        <v>9312</v>
      </c>
      <c r="H2184" s="6">
        <f>1-258-411-146</f>
        <v>-814</v>
      </c>
      <c r="I2184" s="4" t="s">
        <v>80</v>
      </c>
      <c r="J2184" s="4" t="s">
        <v>74</v>
      </c>
      <c r="K2184" s="1">
        <v>43999</v>
      </c>
      <c r="L2184" s="4" t="s">
        <v>35</v>
      </c>
    </row>
    <row r="2185" spans="1:12" x14ac:dyDescent="0.8">
      <c r="A2185" s="4" t="s">
        <v>19823</v>
      </c>
      <c r="B2185" s="4" t="s">
        <v>19824</v>
      </c>
      <c r="C2185" s="4" t="s">
        <v>24022</v>
      </c>
      <c r="D2185" s="4" t="s">
        <v>24777</v>
      </c>
      <c r="E2185" s="6">
        <v>34</v>
      </c>
      <c r="F2185" s="4" t="s">
        <v>29</v>
      </c>
      <c r="G2185" s="4" t="s">
        <v>19825</v>
      </c>
      <c r="H2185" s="6" t="s">
        <v>19826</v>
      </c>
      <c r="I2185" s="4" t="s">
        <v>18</v>
      </c>
      <c r="J2185" s="4" t="s">
        <v>19</v>
      </c>
      <c r="K2185" s="1">
        <v>44015</v>
      </c>
      <c r="L2185" s="4" t="s">
        <v>35</v>
      </c>
    </row>
    <row r="2186" spans="1:12" x14ac:dyDescent="0.8">
      <c r="A2186" s="4" t="s">
        <v>6552</v>
      </c>
      <c r="B2186" s="4" t="s">
        <v>6553</v>
      </c>
      <c r="C2186" s="4" t="s">
        <v>23881</v>
      </c>
      <c r="D2186" s="4" t="s">
        <v>24080</v>
      </c>
      <c r="E2186" s="6">
        <v>34</v>
      </c>
      <c r="F2186" s="4" t="s">
        <v>29</v>
      </c>
      <c r="G2186" s="4" t="s">
        <v>6554</v>
      </c>
      <c r="H2186" s="6" t="s">
        <v>6555</v>
      </c>
      <c r="I2186" s="4" t="s">
        <v>119</v>
      </c>
      <c r="J2186" s="4" t="s">
        <v>55</v>
      </c>
      <c r="K2186" s="1">
        <v>44019</v>
      </c>
      <c r="L2186" s="4" t="s">
        <v>35</v>
      </c>
    </row>
    <row r="2187" spans="1:12" x14ac:dyDescent="0.8">
      <c r="A2187" s="4" t="s">
        <v>18610</v>
      </c>
      <c r="B2187" s="4" t="s">
        <v>18611</v>
      </c>
      <c r="C2187" s="4" t="s">
        <v>23749</v>
      </c>
      <c r="D2187" s="4" t="s">
        <v>24034</v>
      </c>
      <c r="E2187" s="6">
        <v>34</v>
      </c>
      <c r="F2187" s="4" t="s">
        <v>14</v>
      </c>
      <c r="G2187" s="4" t="s">
        <v>18612</v>
      </c>
      <c r="H2187" s="6" t="s">
        <v>18613</v>
      </c>
      <c r="I2187" s="4" t="s">
        <v>227</v>
      </c>
      <c r="J2187" s="4" t="s">
        <v>221</v>
      </c>
      <c r="K2187" s="1">
        <v>44039</v>
      </c>
      <c r="L2187" s="4" t="s">
        <v>26</v>
      </c>
    </row>
    <row r="2188" spans="1:12" x14ac:dyDescent="0.8">
      <c r="A2188" s="4" t="s">
        <v>16512</v>
      </c>
      <c r="B2188" s="4" t="s">
        <v>16513</v>
      </c>
      <c r="C2188" s="4" t="s">
        <v>23752</v>
      </c>
      <c r="D2188" s="4" t="s">
        <v>24090</v>
      </c>
      <c r="E2188" s="6">
        <v>34</v>
      </c>
      <c r="F2188" s="4" t="s">
        <v>14</v>
      </c>
      <c r="G2188" s="4" t="s">
        <v>16514</v>
      </c>
      <c r="H2188" s="6" t="s">
        <v>16515</v>
      </c>
      <c r="I2188" s="4" t="s">
        <v>33</v>
      </c>
      <c r="J2188" s="4" t="s">
        <v>34</v>
      </c>
      <c r="K2188" s="1">
        <v>44058</v>
      </c>
      <c r="L2188" s="4" t="s">
        <v>26</v>
      </c>
    </row>
    <row r="2189" spans="1:12" x14ac:dyDescent="0.8">
      <c r="A2189" s="4" t="s">
        <v>9781</v>
      </c>
      <c r="B2189" s="4" t="s">
        <v>9782</v>
      </c>
      <c r="C2189" s="4" t="s">
        <v>23772</v>
      </c>
      <c r="D2189" s="4" t="s">
        <v>24970</v>
      </c>
      <c r="E2189" s="6">
        <v>34</v>
      </c>
      <c r="F2189" s="4" t="s">
        <v>14</v>
      </c>
      <c r="G2189" s="4" t="s">
        <v>9783</v>
      </c>
      <c r="H2189" s="6" t="s">
        <v>9784</v>
      </c>
      <c r="I2189" s="4" t="s">
        <v>270</v>
      </c>
      <c r="J2189" s="4" t="s">
        <v>19</v>
      </c>
      <c r="K2189" s="1">
        <v>44074</v>
      </c>
      <c r="L2189" s="4" t="s">
        <v>35</v>
      </c>
    </row>
    <row r="2190" spans="1:12" x14ac:dyDescent="0.8">
      <c r="A2190" s="4" t="s">
        <v>19632</v>
      </c>
      <c r="B2190" s="4" t="s">
        <v>19633</v>
      </c>
      <c r="C2190" s="4" t="s">
        <v>23801</v>
      </c>
      <c r="D2190" s="4" t="s">
        <v>24449</v>
      </c>
      <c r="E2190" s="6">
        <v>34</v>
      </c>
      <c r="F2190" s="4" t="s">
        <v>14</v>
      </c>
      <c r="G2190" s="4" t="s">
        <v>19634</v>
      </c>
      <c r="H2190" s="6" t="s">
        <v>19635</v>
      </c>
      <c r="I2190" s="4" t="s">
        <v>161</v>
      </c>
      <c r="J2190" s="4" t="s">
        <v>113</v>
      </c>
      <c r="K2190" s="1">
        <v>44101</v>
      </c>
      <c r="L2190" s="4" t="s">
        <v>35</v>
      </c>
    </row>
    <row r="2191" spans="1:12" x14ac:dyDescent="0.8">
      <c r="A2191" s="4" t="s">
        <v>4630</v>
      </c>
      <c r="B2191" s="4" t="s">
        <v>4631</v>
      </c>
      <c r="C2191" s="4" t="s">
        <v>23751</v>
      </c>
      <c r="D2191" s="4" t="s">
        <v>23921</v>
      </c>
      <c r="E2191" s="6">
        <v>34</v>
      </c>
      <c r="F2191" s="4" t="s">
        <v>29</v>
      </c>
      <c r="G2191" s="4" t="s">
        <v>4632</v>
      </c>
      <c r="H2191" s="6" t="s">
        <v>4633</v>
      </c>
      <c r="I2191" s="4" t="s">
        <v>227</v>
      </c>
      <c r="J2191" s="4" t="s">
        <v>221</v>
      </c>
      <c r="K2191" s="1">
        <v>44108</v>
      </c>
      <c r="L2191" s="4" t="s">
        <v>42</v>
      </c>
    </row>
    <row r="2192" spans="1:12" x14ac:dyDescent="0.8">
      <c r="A2192" s="4" t="s">
        <v>7984</v>
      </c>
      <c r="B2192" s="4" t="s">
        <v>7985</v>
      </c>
      <c r="C2192" s="4" t="s">
        <v>24020</v>
      </c>
      <c r="D2192" s="4" t="s">
        <v>24620</v>
      </c>
      <c r="E2192" s="6">
        <v>34</v>
      </c>
      <c r="F2192" s="4" t="s">
        <v>14</v>
      </c>
      <c r="G2192" s="4" t="s">
        <v>7986</v>
      </c>
      <c r="H2192" s="6" t="s">
        <v>7987</v>
      </c>
      <c r="I2192" s="4" t="s">
        <v>161</v>
      </c>
      <c r="J2192" s="4" t="s">
        <v>113</v>
      </c>
      <c r="K2192" s="1">
        <v>44111</v>
      </c>
      <c r="L2192" s="4" t="s">
        <v>42</v>
      </c>
    </row>
    <row r="2193" spans="1:12" x14ac:dyDescent="0.8">
      <c r="A2193" s="4" t="s">
        <v>16033</v>
      </c>
      <c r="B2193" s="4" t="s">
        <v>16034</v>
      </c>
      <c r="C2193" s="4" t="s">
        <v>23927</v>
      </c>
      <c r="D2193" s="4" t="s">
        <v>24620</v>
      </c>
      <c r="E2193" s="6">
        <v>34</v>
      </c>
      <c r="F2193" s="4" t="s">
        <v>29</v>
      </c>
      <c r="G2193" s="4" t="s">
        <v>16035</v>
      </c>
      <c r="H2193" s="6" t="s">
        <v>16036</v>
      </c>
      <c r="I2193" s="4" t="s">
        <v>179</v>
      </c>
      <c r="J2193" s="4" t="s">
        <v>180</v>
      </c>
      <c r="K2193" s="1">
        <v>44114</v>
      </c>
      <c r="L2193" s="4" t="s">
        <v>42</v>
      </c>
    </row>
    <row r="2194" spans="1:12" x14ac:dyDescent="0.8">
      <c r="A2194" s="4" t="s">
        <v>22412</v>
      </c>
      <c r="B2194" s="4" t="s">
        <v>22413</v>
      </c>
      <c r="C2194" s="4" t="s">
        <v>24079</v>
      </c>
      <c r="D2194" s="4" t="s">
        <v>24336</v>
      </c>
      <c r="E2194" s="6">
        <v>34</v>
      </c>
      <c r="F2194" s="4" t="s">
        <v>29</v>
      </c>
      <c r="G2194" s="4" t="s">
        <v>22414</v>
      </c>
      <c r="H2194" s="6" t="s">
        <v>22415</v>
      </c>
      <c r="I2194" s="4" t="s">
        <v>25</v>
      </c>
      <c r="J2194" s="4" t="s">
        <v>19</v>
      </c>
      <c r="K2194" s="1">
        <v>44115</v>
      </c>
      <c r="L2194" s="4" t="s">
        <v>26</v>
      </c>
    </row>
    <row r="2195" spans="1:12" x14ac:dyDescent="0.8">
      <c r="A2195" s="4" t="s">
        <v>1349</v>
      </c>
      <c r="B2195" s="4" t="s">
        <v>1350</v>
      </c>
      <c r="C2195" s="4" t="s">
        <v>23900</v>
      </c>
      <c r="D2195" s="4" t="s">
        <v>24506</v>
      </c>
      <c r="E2195" s="6">
        <v>34</v>
      </c>
      <c r="F2195" s="4" t="s">
        <v>29</v>
      </c>
      <c r="G2195" s="4" t="s">
        <v>1351</v>
      </c>
      <c r="H2195" s="6" t="s">
        <v>1352</v>
      </c>
      <c r="I2195" s="4" t="s">
        <v>161</v>
      </c>
      <c r="J2195" s="4" t="s">
        <v>113</v>
      </c>
      <c r="K2195" s="1">
        <v>44136</v>
      </c>
      <c r="L2195" s="4" t="s">
        <v>35</v>
      </c>
    </row>
    <row r="2196" spans="1:12" x14ac:dyDescent="0.8">
      <c r="A2196" s="4" t="s">
        <v>11085</v>
      </c>
      <c r="B2196" s="4" t="s">
        <v>11086</v>
      </c>
      <c r="C2196" s="4" t="s">
        <v>23873</v>
      </c>
      <c r="D2196" s="4" t="s">
        <v>25000</v>
      </c>
      <c r="E2196" s="6">
        <v>34</v>
      </c>
      <c r="F2196" s="4" t="s">
        <v>29</v>
      </c>
      <c r="G2196" s="4" t="s">
        <v>11087</v>
      </c>
      <c r="I2196" s="4" t="s">
        <v>186</v>
      </c>
      <c r="J2196" s="4" t="s">
        <v>74</v>
      </c>
      <c r="K2196" s="1">
        <v>44175</v>
      </c>
      <c r="L2196" s="4" t="s">
        <v>35</v>
      </c>
    </row>
    <row r="2197" spans="1:12" x14ac:dyDescent="0.8">
      <c r="A2197" s="4" t="s">
        <v>10583</v>
      </c>
      <c r="B2197" s="4" t="s">
        <v>10584</v>
      </c>
      <c r="C2197" s="4" t="s">
        <v>23763</v>
      </c>
      <c r="D2197" s="4" t="s">
        <v>24670</v>
      </c>
      <c r="E2197" s="6">
        <v>34</v>
      </c>
      <c r="F2197" s="4" t="s">
        <v>14</v>
      </c>
      <c r="G2197" s="4" t="s">
        <v>10585</v>
      </c>
      <c r="H2197" s="6">
        <v>4577036595</v>
      </c>
      <c r="I2197" s="4" t="s">
        <v>73</v>
      </c>
      <c r="J2197" s="4" t="s">
        <v>74</v>
      </c>
      <c r="K2197" s="1">
        <v>44183</v>
      </c>
      <c r="L2197" s="4" t="s">
        <v>35</v>
      </c>
    </row>
    <row r="2198" spans="1:12" x14ac:dyDescent="0.8">
      <c r="A2198" s="4" t="s">
        <v>22621</v>
      </c>
      <c r="B2198" s="4" t="s">
        <v>22622</v>
      </c>
      <c r="C2198" s="4" t="s">
        <v>24107</v>
      </c>
      <c r="D2198" s="4" t="s">
        <v>25148</v>
      </c>
      <c r="E2198" s="6">
        <v>34</v>
      </c>
      <c r="F2198" s="4" t="s">
        <v>108</v>
      </c>
      <c r="G2198" s="4" t="s">
        <v>22623</v>
      </c>
      <c r="H2198" s="6" t="s">
        <v>22624</v>
      </c>
      <c r="I2198" s="4" t="s">
        <v>355</v>
      </c>
      <c r="J2198" s="4" t="s">
        <v>180</v>
      </c>
      <c r="K2198" s="1">
        <v>44187</v>
      </c>
      <c r="L2198" s="4" t="s">
        <v>42</v>
      </c>
    </row>
    <row r="2199" spans="1:12" x14ac:dyDescent="0.8">
      <c r="A2199" s="4" t="s">
        <v>4273</v>
      </c>
      <c r="B2199" s="4" t="s">
        <v>4274</v>
      </c>
      <c r="C2199" s="4" t="s">
        <v>23843</v>
      </c>
      <c r="D2199" s="4" t="s">
        <v>24372</v>
      </c>
      <c r="E2199" s="6">
        <v>34</v>
      </c>
      <c r="F2199" s="4" t="s">
        <v>14</v>
      </c>
      <c r="G2199" s="4" t="s">
        <v>4275</v>
      </c>
      <c r="H2199" s="6" t="s">
        <v>4276</v>
      </c>
      <c r="I2199" s="4" t="s">
        <v>932</v>
      </c>
      <c r="J2199" s="4" t="s">
        <v>126</v>
      </c>
      <c r="K2199" s="1">
        <v>44201</v>
      </c>
      <c r="L2199" s="4" t="s">
        <v>35</v>
      </c>
    </row>
    <row r="2200" spans="1:12" x14ac:dyDescent="0.8">
      <c r="A2200" s="4" t="s">
        <v>22379</v>
      </c>
      <c r="B2200" s="4" t="s">
        <v>23736</v>
      </c>
      <c r="C2200" s="4" t="s">
        <v>23811</v>
      </c>
      <c r="D2200" s="4" t="s">
        <v>24372</v>
      </c>
      <c r="E2200" s="6">
        <v>34</v>
      </c>
      <c r="F2200" s="4" t="s">
        <v>14</v>
      </c>
      <c r="G2200" s="4" t="s">
        <v>22380</v>
      </c>
      <c r="H2200" s="6" t="s">
        <v>22381</v>
      </c>
      <c r="I2200" s="4" t="s">
        <v>18</v>
      </c>
      <c r="J2200" s="4" t="s">
        <v>19</v>
      </c>
      <c r="K2200" s="1">
        <v>44208</v>
      </c>
      <c r="L2200" s="4" t="s">
        <v>35</v>
      </c>
    </row>
    <row r="2201" spans="1:12" x14ac:dyDescent="0.8">
      <c r="A2201" s="4" t="s">
        <v>5456</v>
      </c>
      <c r="B2201" s="4" t="s">
        <v>5457</v>
      </c>
      <c r="C2201" s="4" t="s">
        <v>23900</v>
      </c>
      <c r="D2201" s="4" t="s">
        <v>24032</v>
      </c>
      <c r="E2201" s="6">
        <v>34</v>
      </c>
      <c r="F2201" s="4" t="s">
        <v>29</v>
      </c>
      <c r="G2201" s="4" t="s">
        <v>5458</v>
      </c>
      <c r="H2201" s="6" t="s">
        <v>5459</v>
      </c>
      <c r="I2201" s="4" t="s">
        <v>73</v>
      </c>
      <c r="J2201" s="4" t="s">
        <v>74</v>
      </c>
      <c r="K2201" s="1">
        <v>44224</v>
      </c>
      <c r="L2201" s="4" t="s">
        <v>42</v>
      </c>
    </row>
    <row r="2202" spans="1:12" x14ac:dyDescent="0.8">
      <c r="A2202" s="4" t="s">
        <v>21258</v>
      </c>
      <c r="B2202" s="4" t="s">
        <v>23729</v>
      </c>
      <c r="C2202" s="4" t="s">
        <v>23778</v>
      </c>
      <c r="D2202" s="4" t="s">
        <v>24847</v>
      </c>
      <c r="E2202" s="6">
        <v>34</v>
      </c>
      <c r="F2202" s="4" t="s">
        <v>29</v>
      </c>
      <c r="G2202" s="4" t="s">
        <v>21259</v>
      </c>
      <c r="H2202" s="6">
        <v>4942258487</v>
      </c>
      <c r="I2202" s="4" t="s">
        <v>952</v>
      </c>
      <c r="J2202" s="4" t="s">
        <v>126</v>
      </c>
      <c r="K2202" s="1">
        <v>44238</v>
      </c>
      <c r="L2202" s="4" t="s">
        <v>35</v>
      </c>
    </row>
    <row r="2203" spans="1:12" x14ac:dyDescent="0.8">
      <c r="A2203" s="4" t="s">
        <v>20924</v>
      </c>
      <c r="B2203" s="4" t="s">
        <v>5738</v>
      </c>
      <c r="C2203" s="4" t="s">
        <v>23894</v>
      </c>
      <c r="D2203" s="4" t="s">
        <v>24213</v>
      </c>
      <c r="E2203" s="6">
        <v>34</v>
      </c>
      <c r="F2203" s="4" t="s">
        <v>29</v>
      </c>
      <c r="G2203" s="4" t="s">
        <v>20925</v>
      </c>
      <c r="H2203" s="6" t="s">
        <v>20926</v>
      </c>
      <c r="I2203" s="4" t="s">
        <v>73</v>
      </c>
      <c r="J2203" s="4" t="s">
        <v>74</v>
      </c>
      <c r="K2203" s="1">
        <v>44249</v>
      </c>
      <c r="L2203" s="4" t="s">
        <v>42</v>
      </c>
    </row>
    <row r="2204" spans="1:12" x14ac:dyDescent="0.8">
      <c r="A2204" s="4" t="s">
        <v>4512</v>
      </c>
      <c r="B2204" s="4" t="s">
        <v>4513</v>
      </c>
      <c r="C2204" s="4" t="s">
        <v>24095</v>
      </c>
      <c r="D2204" s="4" t="s">
        <v>24765</v>
      </c>
      <c r="E2204" s="6">
        <v>34</v>
      </c>
      <c r="F2204" s="4" t="s">
        <v>29</v>
      </c>
      <c r="G2204" s="4" t="s">
        <v>4514</v>
      </c>
      <c r="H2204" s="6" t="s">
        <v>4515</v>
      </c>
      <c r="I2204" s="4" t="s">
        <v>450</v>
      </c>
      <c r="J2204" s="4" t="s">
        <v>138</v>
      </c>
      <c r="K2204" s="1">
        <v>44269</v>
      </c>
      <c r="L2204" s="4" t="s">
        <v>42</v>
      </c>
    </row>
    <row r="2205" spans="1:12" x14ac:dyDescent="0.8">
      <c r="A2205" s="4" t="s">
        <v>19487</v>
      </c>
      <c r="B2205" s="4" t="s">
        <v>4834</v>
      </c>
      <c r="C2205" s="4" t="s">
        <v>23801</v>
      </c>
      <c r="D2205" s="4" t="s">
        <v>24128</v>
      </c>
      <c r="E2205" s="6">
        <v>34</v>
      </c>
      <c r="F2205" s="4" t="s">
        <v>14</v>
      </c>
      <c r="G2205" s="4" t="s">
        <v>19488</v>
      </c>
      <c r="H2205" s="6" t="s">
        <v>19489</v>
      </c>
      <c r="I2205" s="4" t="s">
        <v>105</v>
      </c>
      <c r="J2205" s="4" t="s">
        <v>48</v>
      </c>
      <c r="K2205" s="1">
        <v>44297</v>
      </c>
      <c r="L2205" s="4" t="s">
        <v>35</v>
      </c>
    </row>
    <row r="2206" spans="1:12" x14ac:dyDescent="0.8">
      <c r="A2206" s="4" t="s">
        <v>4067</v>
      </c>
      <c r="B2206" s="4" t="s">
        <v>4068</v>
      </c>
      <c r="C2206" s="4" t="s">
        <v>24073</v>
      </c>
      <c r="D2206" s="4" t="s">
        <v>24508</v>
      </c>
      <c r="E2206" s="6">
        <v>34</v>
      </c>
      <c r="F2206" s="4" t="s">
        <v>29</v>
      </c>
      <c r="G2206" s="4" t="s">
        <v>4069</v>
      </c>
      <c r="H2206" s="6" t="s">
        <v>4070</v>
      </c>
      <c r="I2206" s="4" t="s">
        <v>54</v>
      </c>
      <c r="J2206" s="4" t="s">
        <v>55</v>
      </c>
      <c r="K2206" s="1">
        <v>44311</v>
      </c>
      <c r="L2206" s="4" t="s">
        <v>26</v>
      </c>
    </row>
    <row r="2207" spans="1:12" x14ac:dyDescent="0.8">
      <c r="A2207" s="4" t="s">
        <v>13692</v>
      </c>
      <c r="B2207" s="4" t="s">
        <v>13693</v>
      </c>
      <c r="C2207" s="4" t="s">
        <v>24145</v>
      </c>
      <c r="D2207" s="4" t="s">
        <v>24574</v>
      </c>
      <c r="E2207" s="6">
        <v>34</v>
      </c>
      <c r="F2207" s="4" t="s">
        <v>29</v>
      </c>
      <c r="G2207" s="4" t="s">
        <v>13694</v>
      </c>
      <c r="H2207" s="6" t="s">
        <v>13695</v>
      </c>
      <c r="I2207" s="4" t="s">
        <v>320</v>
      </c>
      <c r="J2207" s="4" t="s">
        <v>138</v>
      </c>
      <c r="K2207" s="1">
        <v>44313</v>
      </c>
      <c r="L2207" s="4" t="s">
        <v>26</v>
      </c>
    </row>
    <row r="2208" spans="1:12" x14ac:dyDescent="0.8">
      <c r="A2208" s="4" t="s">
        <v>21767</v>
      </c>
      <c r="B2208" s="4" t="s">
        <v>21768</v>
      </c>
      <c r="C2208" s="4" t="s">
        <v>23740</v>
      </c>
      <c r="D2208" s="4" t="s">
        <v>24997</v>
      </c>
      <c r="E2208" s="6">
        <v>34</v>
      </c>
      <c r="F2208" s="4" t="s">
        <v>14</v>
      </c>
      <c r="G2208" s="4" t="s">
        <v>21769</v>
      </c>
      <c r="H2208" s="6" t="s">
        <v>21770</v>
      </c>
      <c r="I2208" s="4" t="s">
        <v>424</v>
      </c>
      <c r="J2208" s="4" t="s">
        <v>138</v>
      </c>
      <c r="K2208" s="1">
        <v>44335</v>
      </c>
      <c r="L2208" s="4" t="s">
        <v>26</v>
      </c>
    </row>
    <row r="2209" spans="1:12" x14ac:dyDescent="0.8">
      <c r="A2209" s="4" t="s">
        <v>19061</v>
      </c>
      <c r="B2209" s="4" t="s">
        <v>19062</v>
      </c>
      <c r="C2209" s="4" t="s">
        <v>23778</v>
      </c>
      <c r="D2209" s="4" t="s">
        <v>25142</v>
      </c>
      <c r="E2209" s="6">
        <v>34</v>
      </c>
      <c r="F2209" s="4" t="s">
        <v>29</v>
      </c>
      <c r="G2209" s="4" t="s">
        <v>19063</v>
      </c>
      <c r="H2209" s="6" t="s">
        <v>19064</v>
      </c>
      <c r="I2209" s="4" t="s">
        <v>1383</v>
      </c>
      <c r="J2209" s="4" t="s">
        <v>92</v>
      </c>
      <c r="K2209" s="1">
        <v>44337</v>
      </c>
      <c r="L2209" s="4" t="s">
        <v>35</v>
      </c>
    </row>
    <row r="2210" spans="1:12" x14ac:dyDescent="0.8">
      <c r="A2210" s="4" t="s">
        <v>2540</v>
      </c>
      <c r="B2210" s="4" t="s">
        <v>2541</v>
      </c>
      <c r="C2210" s="4" t="s">
        <v>23883</v>
      </c>
      <c r="D2210" s="4" t="s">
        <v>24622</v>
      </c>
      <c r="E2210" s="6">
        <v>34</v>
      </c>
      <c r="F2210" s="4" t="s">
        <v>14</v>
      </c>
      <c r="G2210" s="4" t="s">
        <v>2542</v>
      </c>
      <c r="H2210" s="6">
        <v>7409325376</v>
      </c>
      <c r="I2210" s="4" t="s">
        <v>1974</v>
      </c>
      <c r="J2210" s="4" t="s">
        <v>180</v>
      </c>
      <c r="K2210" s="1">
        <v>44342</v>
      </c>
      <c r="L2210" s="4" t="s">
        <v>35</v>
      </c>
    </row>
    <row r="2211" spans="1:12" x14ac:dyDescent="0.8">
      <c r="A2211" s="4" t="s">
        <v>23525</v>
      </c>
      <c r="B2211" s="4" t="s">
        <v>23526</v>
      </c>
      <c r="C2211" s="4" t="s">
        <v>23983</v>
      </c>
      <c r="D2211" s="4" t="s">
        <v>24439</v>
      </c>
      <c r="E2211" s="6">
        <v>34</v>
      </c>
      <c r="F2211" s="4" t="s">
        <v>14</v>
      </c>
      <c r="G2211" s="4" t="s">
        <v>23527</v>
      </c>
      <c r="H2211" s="6" t="s">
        <v>23528</v>
      </c>
      <c r="I2211" s="4" t="s">
        <v>1014</v>
      </c>
      <c r="J2211" s="4" t="s">
        <v>34</v>
      </c>
      <c r="K2211" s="1">
        <v>44345</v>
      </c>
      <c r="L2211" s="4" t="s">
        <v>35</v>
      </c>
    </row>
    <row r="2212" spans="1:12" x14ac:dyDescent="0.8">
      <c r="A2212" s="4" t="s">
        <v>3228</v>
      </c>
      <c r="B2212" s="4" t="s">
        <v>3229</v>
      </c>
      <c r="C2212" s="4" t="s">
        <v>24035</v>
      </c>
      <c r="D2212" s="4" t="s">
        <v>24528</v>
      </c>
      <c r="E2212" s="6">
        <v>34</v>
      </c>
      <c r="F2212" s="4" t="s">
        <v>14</v>
      </c>
      <c r="G2212" s="4" t="s">
        <v>3230</v>
      </c>
      <c r="H2212" s="6" t="s">
        <v>3231</v>
      </c>
      <c r="I2212" s="4" t="s">
        <v>320</v>
      </c>
      <c r="J2212" s="4" t="s">
        <v>138</v>
      </c>
      <c r="K2212" s="1">
        <v>44348</v>
      </c>
      <c r="L2212" s="4" t="s">
        <v>26</v>
      </c>
    </row>
    <row r="2213" spans="1:12" x14ac:dyDescent="0.8">
      <c r="A2213" s="4" t="s">
        <v>19174</v>
      </c>
      <c r="B2213" s="4" t="s">
        <v>19175</v>
      </c>
      <c r="C2213" s="4" t="s">
        <v>23990</v>
      </c>
      <c r="D2213" s="4" t="s">
        <v>24717</v>
      </c>
      <c r="E2213" s="6">
        <v>34</v>
      </c>
      <c r="F2213" s="4" t="s">
        <v>14</v>
      </c>
      <c r="G2213" s="4" t="s">
        <v>19176</v>
      </c>
      <c r="H2213" s="6" t="s">
        <v>19177</v>
      </c>
      <c r="I2213" s="4" t="s">
        <v>553</v>
      </c>
      <c r="J2213" s="4" t="s">
        <v>221</v>
      </c>
      <c r="K2213" s="1">
        <v>44352</v>
      </c>
      <c r="L2213" s="4" t="s">
        <v>26</v>
      </c>
    </row>
    <row r="2214" spans="1:12" x14ac:dyDescent="0.8">
      <c r="A2214" s="4" t="s">
        <v>11363</v>
      </c>
      <c r="B2214" s="4" t="s">
        <v>11364</v>
      </c>
      <c r="C2214" s="4" t="s">
        <v>23877</v>
      </c>
      <c r="D2214" s="4" t="s">
        <v>24348</v>
      </c>
      <c r="E2214" s="6">
        <v>34</v>
      </c>
      <c r="F2214" s="4" t="s">
        <v>382</v>
      </c>
      <c r="G2214" s="4" t="s">
        <v>11365</v>
      </c>
      <c r="H2214" s="6" t="s">
        <v>11366</v>
      </c>
      <c r="I2214" s="4" t="s">
        <v>553</v>
      </c>
      <c r="J2214" s="4" t="s">
        <v>221</v>
      </c>
      <c r="K2214" s="1">
        <v>44355</v>
      </c>
      <c r="L2214" s="4" t="s">
        <v>26</v>
      </c>
    </row>
    <row r="2215" spans="1:12" x14ac:dyDescent="0.8">
      <c r="A2215" s="4" t="s">
        <v>9035</v>
      </c>
      <c r="B2215" s="4" t="s">
        <v>9036</v>
      </c>
      <c r="C2215" s="4" t="s">
        <v>24195</v>
      </c>
      <c r="D2215" s="4" t="s">
        <v>23921</v>
      </c>
      <c r="E2215" s="6">
        <v>34</v>
      </c>
      <c r="F2215" s="4" t="s">
        <v>29</v>
      </c>
      <c r="G2215" s="4" t="s">
        <v>9037</v>
      </c>
      <c r="H2215" s="6">
        <f>1-549-419-8661</f>
        <v>-9628</v>
      </c>
      <c r="I2215" s="4" t="s">
        <v>244</v>
      </c>
      <c r="J2215" s="4" t="s">
        <v>221</v>
      </c>
      <c r="K2215" s="1">
        <v>44378</v>
      </c>
      <c r="L2215" s="4" t="s">
        <v>42</v>
      </c>
    </row>
    <row r="2216" spans="1:12" x14ac:dyDescent="0.8">
      <c r="A2216" s="4" t="s">
        <v>3848</v>
      </c>
      <c r="B2216" s="4" t="s">
        <v>3849</v>
      </c>
      <c r="C2216" s="4" t="s">
        <v>23945</v>
      </c>
      <c r="D2216" s="4" t="s">
        <v>24539</v>
      </c>
      <c r="E2216" s="6">
        <v>34</v>
      </c>
      <c r="F2216" s="4" t="s">
        <v>29</v>
      </c>
      <c r="G2216" s="4" t="s">
        <v>3850</v>
      </c>
      <c r="H2216" s="6" t="s">
        <v>3851</v>
      </c>
      <c r="I2216" s="4" t="s">
        <v>1014</v>
      </c>
      <c r="J2216" s="4" t="s">
        <v>34</v>
      </c>
      <c r="K2216" s="1">
        <v>44397</v>
      </c>
      <c r="L2216" s="4" t="s">
        <v>35</v>
      </c>
    </row>
    <row r="2217" spans="1:12" x14ac:dyDescent="0.8">
      <c r="A2217" s="4" t="s">
        <v>8299</v>
      </c>
      <c r="B2217" s="4" t="s">
        <v>8300</v>
      </c>
      <c r="C2217" s="4" t="s">
        <v>23967</v>
      </c>
      <c r="D2217" s="4" t="s">
        <v>24498</v>
      </c>
      <c r="E2217" s="6">
        <v>34</v>
      </c>
      <c r="F2217" s="4" t="s">
        <v>29</v>
      </c>
      <c r="G2217" s="4" t="s">
        <v>8301</v>
      </c>
      <c r="H2217" s="6" t="s">
        <v>8302</v>
      </c>
      <c r="I2217" s="4" t="s">
        <v>249</v>
      </c>
      <c r="J2217" s="4" t="s">
        <v>55</v>
      </c>
      <c r="K2217" s="1">
        <v>44397</v>
      </c>
      <c r="L2217" s="4" t="s">
        <v>35</v>
      </c>
    </row>
    <row r="2218" spans="1:12" x14ac:dyDescent="0.8">
      <c r="A2218" s="4" t="s">
        <v>617</v>
      </c>
      <c r="B2218" s="4" t="s">
        <v>618</v>
      </c>
      <c r="C2218" s="4" t="s">
        <v>23821</v>
      </c>
      <c r="D2218" s="4" t="s">
        <v>24413</v>
      </c>
      <c r="E2218" s="6">
        <v>34</v>
      </c>
      <c r="F2218" s="4" t="s">
        <v>14</v>
      </c>
      <c r="G2218" s="4" t="s">
        <v>619</v>
      </c>
      <c r="H2218" s="6" t="s">
        <v>620</v>
      </c>
      <c r="I2218" s="4" t="s">
        <v>320</v>
      </c>
      <c r="J2218" s="4" t="s">
        <v>138</v>
      </c>
      <c r="K2218" s="1">
        <v>44432</v>
      </c>
      <c r="L2218" s="4" t="s">
        <v>42</v>
      </c>
    </row>
    <row r="2219" spans="1:12" x14ac:dyDescent="0.8">
      <c r="A2219" s="4" t="s">
        <v>6375</v>
      </c>
      <c r="B2219" s="4" t="s">
        <v>6376</v>
      </c>
      <c r="C2219" s="4" t="s">
        <v>24154</v>
      </c>
      <c r="D2219" s="4" t="s">
        <v>24370</v>
      </c>
      <c r="E2219" s="6">
        <v>34</v>
      </c>
      <c r="F2219" s="4" t="s">
        <v>14</v>
      </c>
      <c r="G2219" s="4" t="s">
        <v>6377</v>
      </c>
      <c r="H2219" s="6" t="s">
        <v>6378</v>
      </c>
      <c r="I2219" s="4" t="s">
        <v>144</v>
      </c>
      <c r="J2219" s="4" t="s">
        <v>145</v>
      </c>
      <c r="K2219" s="1">
        <v>44463</v>
      </c>
      <c r="L2219" s="4" t="s">
        <v>35</v>
      </c>
    </row>
    <row r="2220" spans="1:12" x14ac:dyDescent="0.8">
      <c r="A2220" s="4" t="s">
        <v>9010</v>
      </c>
      <c r="B2220" s="4" t="s">
        <v>9011</v>
      </c>
      <c r="C2220" s="4" t="s">
        <v>390</v>
      </c>
      <c r="D2220" s="4" t="s">
        <v>24213</v>
      </c>
      <c r="E2220" s="6">
        <v>34</v>
      </c>
      <c r="F2220" s="4" t="s">
        <v>29</v>
      </c>
      <c r="G2220" s="4" t="s">
        <v>9012</v>
      </c>
      <c r="H2220" s="6" t="s">
        <v>9013</v>
      </c>
      <c r="I2220" s="4" t="s">
        <v>832</v>
      </c>
      <c r="J2220" s="4" t="s">
        <v>62</v>
      </c>
      <c r="K2220" s="1">
        <v>44494</v>
      </c>
      <c r="L2220" s="4" t="s">
        <v>35</v>
      </c>
    </row>
    <row r="2221" spans="1:12" x14ac:dyDescent="0.8">
      <c r="A2221" s="4" t="s">
        <v>642</v>
      </c>
      <c r="B2221" s="4" t="s">
        <v>643</v>
      </c>
      <c r="C2221" s="4" t="s">
        <v>23824</v>
      </c>
      <c r="D2221" s="4" t="s">
        <v>24347</v>
      </c>
      <c r="E2221" s="6">
        <v>34</v>
      </c>
      <c r="F2221" s="4" t="s">
        <v>29</v>
      </c>
      <c r="G2221" s="4" t="s">
        <v>644</v>
      </c>
      <c r="H2221" s="6" t="s">
        <v>645</v>
      </c>
      <c r="I2221" s="4" t="s">
        <v>558</v>
      </c>
      <c r="J2221" s="4" t="s">
        <v>55</v>
      </c>
      <c r="K2221" s="1">
        <v>44502</v>
      </c>
      <c r="L2221" s="4" t="s">
        <v>35</v>
      </c>
    </row>
    <row r="2222" spans="1:12" x14ac:dyDescent="0.8">
      <c r="A2222" s="4" t="s">
        <v>21710</v>
      </c>
      <c r="B2222" s="4" t="s">
        <v>21711</v>
      </c>
      <c r="C2222" s="4" t="s">
        <v>23849</v>
      </c>
      <c r="D2222" s="4" t="s">
        <v>25124</v>
      </c>
      <c r="E2222" s="6">
        <v>34</v>
      </c>
      <c r="F2222" s="4" t="s">
        <v>14</v>
      </c>
      <c r="G2222" s="4" t="s">
        <v>21712</v>
      </c>
      <c r="H2222" s="6" t="s">
        <v>21713</v>
      </c>
      <c r="I2222" s="4" t="s">
        <v>409</v>
      </c>
      <c r="J2222" s="4" t="s">
        <v>34</v>
      </c>
      <c r="K2222" s="1">
        <v>44535</v>
      </c>
      <c r="L2222" s="4" t="s">
        <v>35</v>
      </c>
    </row>
    <row r="2223" spans="1:12" x14ac:dyDescent="0.8">
      <c r="A2223" s="4" t="s">
        <v>13178</v>
      </c>
      <c r="B2223" s="4" t="s">
        <v>13179</v>
      </c>
      <c r="C2223" s="4" t="s">
        <v>24006</v>
      </c>
      <c r="D2223" s="4" t="s">
        <v>24437</v>
      </c>
      <c r="E2223" s="6">
        <v>34</v>
      </c>
      <c r="F2223" s="4" t="s">
        <v>29</v>
      </c>
      <c r="G2223" s="4" t="s">
        <v>13180</v>
      </c>
      <c r="H2223" s="6" t="s">
        <v>13181</v>
      </c>
      <c r="J2223" s="4" t="s">
        <v>19</v>
      </c>
      <c r="K2223" s="1">
        <v>44535</v>
      </c>
      <c r="L2223" s="4" t="s">
        <v>35</v>
      </c>
    </row>
    <row r="2224" spans="1:12" x14ac:dyDescent="0.8">
      <c r="A2224" s="4" t="s">
        <v>21455</v>
      </c>
      <c r="B2224" s="4" t="s">
        <v>21456</v>
      </c>
      <c r="C2224" s="4" t="s">
        <v>24196</v>
      </c>
      <c r="D2224" s="4" t="s">
        <v>24469</v>
      </c>
      <c r="E2224" s="6">
        <v>34</v>
      </c>
      <c r="F2224" s="4" t="s">
        <v>14</v>
      </c>
      <c r="G2224" s="4" t="s">
        <v>21457</v>
      </c>
      <c r="H2224" s="6" t="s">
        <v>21458</v>
      </c>
      <c r="I2224" s="4" t="s">
        <v>320</v>
      </c>
      <c r="J2224" s="4" t="s">
        <v>138</v>
      </c>
      <c r="K2224" s="1">
        <v>44538</v>
      </c>
      <c r="L2224" s="4" t="s">
        <v>26</v>
      </c>
    </row>
    <row r="2225" spans="1:12" x14ac:dyDescent="0.8">
      <c r="A2225" s="4" t="s">
        <v>22335</v>
      </c>
      <c r="B2225" s="4" t="s">
        <v>22336</v>
      </c>
      <c r="C2225" s="4" t="s">
        <v>23976</v>
      </c>
      <c r="D2225" s="4" t="s">
        <v>25117</v>
      </c>
      <c r="E2225" s="6">
        <v>34</v>
      </c>
      <c r="F2225" s="4" t="s">
        <v>14</v>
      </c>
      <c r="G2225" s="4" t="s">
        <v>22337</v>
      </c>
      <c r="H2225" s="6" t="s">
        <v>22338</v>
      </c>
      <c r="I2225" s="4" t="s">
        <v>1974</v>
      </c>
      <c r="J2225" s="4" t="s">
        <v>180</v>
      </c>
      <c r="K2225" s="1">
        <v>44543</v>
      </c>
      <c r="L2225" s="4" t="s">
        <v>26</v>
      </c>
    </row>
    <row r="2226" spans="1:12" x14ac:dyDescent="0.8">
      <c r="A2226" s="4" t="s">
        <v>13314</v>
      </c>
      <c r="B2226" s="4" t="s">
        <v>13315</v>
      </c>
      <c r="C2226" s="4" t="s">
        <v>24082</v>
      </c>
      <c r="D2226" s="4" t="s">
        <v>24330</v>
      </c>
      <c r="E2226" s="6">
        <v>34</v>
      </c>
      <c r="F2226" s="4" t="s">
        <v>14</v>
      </c>
      <c r="G2226" s="4" t="s">
        <v>13316</v>
      </c>
      <c r="H2226" s="6">
        <v>7768435932</v>
      </c>
      <c r="I2226" s="4" t="s">
        <v>424</v>
      </c>
      <c r="J2226" s="4" t="s">
        <v>138</v>
      </c>
      <c r="K2226" s="1">
        <v>44550</v>
      </c>
      <c r="L2226" s="4" t="s">
        <v>26</v>
      </c>
    </row>
    <row r="2227" spans="1:12" x14ac:dyDescent="0.8">
      <c r="A2227" s="4" t="s">
        <v>396</v>
      </c>
      <c r="E2227" s="6">
        <v>34</v>
      </c>
      <c r="F2227" s="4" t="s">
        <v>14</v>
      </c>
      <c r="G2227" s="4" t="s">
        <v>397</v>
      </c>
      <c r="H2227" s="6">
        <f>1-635-384-1687</f>
        <v>-2705</v>
      </c>
      <c r="I2227" s="4" t="s">
        <v>18</v>
      </c>
      <c r="J2227" s="4" t="s">
        <v>19</v>
      </c>
      <c r="K2227" s="1">
        <v>44581</v>
      </c>
      <c r="L2227" s="4" t="s">
        <v>26</v>
      </c>
    </row>
    <row r="2228" spans="1:12" x14ac:dyDescent="0.8">
      <c r="A2228" s="4" t="s">
        <v>20170</v>
      </c>
      <c r="B2228" s="4" t="s">
        <v>20171</v>
      </c>
      <c r="C2228" s="4" t="s">
        <v>23815</v>
      </c>
      <c r="D2228" s="4" t="s">
        <v>24349</v>
      </c>
      <c r="E2228" s="6">
        <v>34</v>
      </c>
      <c r="F2228" s="4" t="s">
        <v>29</v>
      </c>
      <c r="G2228" s="4" t="s">
        <v>20172</v>
      </c>
      <c r="H2228" s="6" t="s">
        <v>20173</v>
      </c>
      <c r="I2228" s="4" t="s">
        <v>98</v>
      </c>
      <c r="J2228" s="4" t="s">
        <v>99</v>
      </c>
      <c r="K2228" s="1">
        <v>44598</v>
      </c>
      <c r="L2228" s="4" t="s">
        <v>26</v>
      </c>
    </row>
    <row r="2229" spans="1:12" x14ac:dyDescent="0.8">
      <c r="A2229" s="4" t="s">
        <v>8535</v>
      </c>
      <c r="B2229" s="4" t="s">
        <v>3813</v>
      </c>
      <c r="C2229" s="4" t="s">
        <v>23746</v>
      </c>
      <c r="D2229" s="4" t="s">
        <v>24716</v>
      </c>
      <c r="E2229" s="6">
        <v>34</v>
      </c>
      <c r="F2229" s="4" t="s">
        <v>14</v>
      </c>
      <c r="G2229" s="4" t="s">
        <v>8536</v>
      </c>
      <c r="H2229" s="6" t="s">
        <v>8537</v>
      </c>
      <c r="I2229" s="4" t="s">
        <v>529</v>
      </c>
      <c r="J2229" s="4" t="s">
        <v>55</v>
      </c>
      <c r="K2229" s="1">
        <v>44608</v>
      </c>
      <c r="L2229" s="4" t="s">
        <v>35</v>
      </c>
    </row>
    <row r="2230" spans="1:12" x14ac:dyDescent="0.8">
      <c r="A2230" s="4" t="s">
        <v>16903</v>
      </c>
      <c r="B2230" s="4" t="s">
        <v>23718</v>
      </c>
      <c r="C2230" s="4" t="s">
        <v>23748</v>
      </c>
      <c r="D2230" s="4" t="s">
        <v>24043</v>
      </c>
      <c r="E2230" s="6">
        <v>34</v>
      </c>
      <c r="F2230" s="4" t="s">
        <v>29</v>
      </c>
      <c r="G2230" s="4" t="s">
        <v>16904</v>
      </c>
      <c r="H2230" s="6" t="s">
        <v>16905</v>
      </c>
      <c r="I2230" s="4" t="s">
        <v>578</v>
      </c>
      <c r="J2230" s="4" t="s">
        <v>113</v>
      </c>
      <c r="K2230" s="1">
        <v>44612</v>
      </c>
      <c r="L2230" s="4" t="s">
        <v>35</v>
      </c>
    </row>
    <row r="2231" spans="1:12" x14ac:dyDescent="0.8">
      <c r="A2231" s="4" t="s">
        <v>12364</v>
      </c>
      <c r="B2231" s="4" t="s">
        <v>12365</v>
      </c>
      <c r="C2231" s="4" t="s">
        <v>24105</v>
      </c>
      <c r="D2231" s="4" t="s">
        <v>24831</v>
      </c>
      <c r="E2231" s="6">
        <v>34</v>
      </c>
      <c r="F2231" s="4" t="s">
        <v>14</v>
      </c>
      <c r="G2231" s="4" t="s">
        <v>12366</v>
      </c>
      <c r="H2231" s="6" t="s">
        <v>12367</v>
      </c>
      <c r="I2231" s="4" t="s">
        <v>227</v>
      </c>
      <c r="J2231" s="4" t="s">
        <v>221</v>
      </c>
      <c r="K2231" s="1">
        <v>44618</v>
      </c>
      <c r="L2231" s="4" t="s">
        <v>35</v>
      </c>
    </row>
    <row r="2232" spans="1:12" x14ac:dyDescent="0.8">
      <c r="A2232" s="4" t="s">
        <v>3526</v>
      </c>
      <c r="B2232" s="4" t="s">
        <v>3527</v>
      </c>
      <c r="C2232" s="4" t="s">
        <v>23820</v>
      </c>
      <c r="D2232" s="4" t="s">
        <v>24338</v>
      </c>
      <c r="E2232" s="6">
        <v>34</v>
      </c>
      <c r="F2232" s="4" t="s">
        <v>29</v>
      </c>
      <c r="G2232" s="4" t="s">
        <v>3528</v>
      </c>
      <c r="H2232" s="6" t="s">
        <v>3529</v>
      </c>
      <c r="I2232" s="4" t="s">
        <v>41</v>
      </c>
      <c r="J2232" s="4" t="s">
        <v>19</v>
      </c>
      <c r="K2232" s="1">
        <v>44637</v>
      </c>
      <c r="L2232" s="4" t="s">
        <v>42</v>
      </c>
    </row>
    <row r="2233" spans="1:12" x14ac:dyDescent="0.8">
      <c r="A2233" s="4" t="s">
        <v>11570</v>
      </c>
      <c r="B2233" s="4" t="s">
        <v>11571</v>
      </c>
      <c r="C2233" s="4" t="s">
        <v>23998</v>
      </c>
      <c r="D2233" s="4" t="s">
        <v>24367</v>
      </c>
      <c r="E2233" s="6">
        <v>34</v>
      </c>
      <c r="F2233" s="4" t="s">
        <v>14</v>
      </c>
      <c r="G2233" s="4" t="s">
        <v>11572</v>
      </c>
      <c r="H2233" s="6" t="s">
        <v>11573</v>
      </c>
      <c r="I2233" s="4" t="s">
        <v>249</v>
      </c>
      <c r="J2233" s="4" t="s">
        <v>55</v>
      </c>
      <c r="K2233" s="1">
        <v>44639</v>
      </c>
      <c r="L2233" s="4" t="s">
        <v>35</v>
      </c>
    </row>
    <row r="2234" spans="1:12" x14ac:dyDescent="0.8">
      <c r="A2234" s="4" t="s">
        <v>23465</v>
      </c>
      <c r="B2234" s="4" t="s">
        <v>23466</v>
      </c>
      <c r="C2234" s="4" t="s">
        <v>23848</v>
      </c>
      <c r="D2234" s="4" t="s">
        <v>24532</v>
      </c>
      <c r="E2234" s="6">
        <v>34</v>
      </c>
      <c r="F2234" s="4" t="s">
        <v>14</v>
      </c>
      <c r="G2234" s="4" t="s">
        <v>23467</v>
      </c>
      <c r="H2234" s="6" t="s">
        <v>23468</v>
      </c>
      <c r="I2234" s="4" t="s">
        <v>932</v>
      </c>
      <c r="J2234" s="4" t="s">
        <v>126</v>
      </c>
      <c r="K2234" s="1">
        <v>44650</v>
      </c>
      <c r="L2234" s="4" t="s">
        <v>42</v>
      </c>
    </row>
    <row r="2235" spans="1:12" x14ac:dyDescent="0.8">
      <c r="A2235" s="4" t="s">
        <v>18449</v>
      </c>
      <c r="B2235" s="4" t="s">
        <v>18450</v>
      </c>
      <c r="C2235" s="4" t="s">
        <v>24090</v>
      </c>
      <c r="D2235" s="4" t="s">
        <v>24032</v>
      </c>
      <c r="E2235" s="6">
        <v>34</v>
      </c>
      <c r="F2235" s="4" t="s">
        <v>29</v>
      </c>
      <c r="G2235" s="4" t="s">
        <v>18451</v>
      </c>
      <c r="H2235" s="6" t="s">
        <v>18452</v>
      </c>
      <c r="I2235" s="4" t="s">
        <v>529</v>
      </c>
      <c r="J2235" s="4" t="s">
        <v>55</v>
      </c>
      <c r="K2235" s="1">
        <v>44656</v>
      </c>
      <c r="L2235" s="4" t="s">
        <v>35</v>
      </c>
    </row>
    <row r="2236" spans="1:12" x14ac:dyDescent="0.8">
      <c r="A2236" s="4" t="s">
        <v>10130</v>
      </c>
      <c r="B2236" s="4" t="s">
        <v>10131</v>
      </c>
      <c r="C2236" s="4" t="s">
        <v>23781</v>
      </c>
      <c r="D2236" s="4" t="s">
        <v>24716</v>
      </c>
      <c r="E2236" s="6">
        <v>34</v>
      </c>
      <c r="F2236" s="4" t="s">
        <v>29</v>
      </c>
      <c r="G2236" s="4" t="s">
        <v>10132</v>
      </c>
      <c r="H2236" s="6" t="s">
        <v>10133</v>
      </c>
      <c r="I2236" s="4" t="s">
        <v>691</v>
      </c>
      <c r="J2236" s="4" t="s">
        <v>48</v>
      </c>
      <c r="K2236" s="1">
        <v>44657</v>
      </c>
      <c r="L2236" s="4" t="s">
        <v>35</v>
      </c>
    </row>
    <row r="2237" spans="1:12" x14ac:dyDescent="0.8">
      <c r="A2237" s="4" t="s">
        <v>1802</v>
      </c>
      <c r="B2237" s="4" t="s">
        <v>1803</v>
      </c>
      <c r="C2237" s="4" t="s">
        <v>23921</v>
      </c>
      <c r="D2237" s="4" t="s">
        <v>24432</v>
      </c>
      <c r="E2237" s="6">
        <v>34</v>
      </c>
      <c r="F2237" s="4" t="s">
        <v>14</v>
      </c>
      <c r="G2237" s="4" t="s">
        <v>25192</v>
      </c>
      <c r="H2237" s="6" t="s">
        <v>1804</v>
      </c>
      <c r="I2237" s="4" t="s">
        <v>41</v>
      </c>
      <c r="J2237" s="4" t="s">
        <v>19</v>
      </c>
      <c r="K2237" s="1">
        <v>44667</v>
      </c>
      <c r="L2237" s="4" t="s">
        <v>26</v>
      </c>
    </row>
    <row r="2238" spans="1:12" x14ac:dyDescent="0.8">
      <c r="A2238" s="4" t="s">
        <v>5280</v>
      </c>
      <c r="B2238" s="4" t="s">
        <v>5281</v>
      </c>
      <c r="C2238" s="4" t="s">
        <v>24075</v>
      </c>
      <c r="D2238" s="4" t="s">
        <v>24785</v>
      </c>
      <c r="E2238" s="6">
        <v>34</v>
      </c>
      <c r="F2238" s="4" t="s">
        <v>29</v>
      </c>
      <c r="G2238" s="4" t="s">
        <v>5282</v>
      </c>
      <c r="H2238" s="6" t="s">
        <v>5283</v>
      </c>
      <c r="I2238" s="4" t="s">
        <v>238</v>
      </c>
      <c r="J2238" s="4" t="s">
        <v>48</v>
      </c>
      <c r="K2238" s="1">
        <v>44672</v>
      </c>
      <c r="L2238" s="4" t="s">
        <v>35</v>
      </c>
    </row>
    <row r="2239" spans="1:12" x14ac:dyDescent="0.8">
      <c r="A2239" s="4" t="s">
        <v>10544</v>
      </c>
      <c r="B2239" s="4" t="s">
        <v>10545</v>
      </c>
      <c r="C2239" s="4" t="s">
        <v>23806</v>
      </c>
      <c r="D2239" s="4" t="s">
        <v>24335</v>
      </c>
      <c r="E2239" s="6">
        <v>34</v>
      </c>
      <c r="F2239" s="4" t="s">
        <v>14</v>
      </c>
      <c r="G2239" s="4" t="s">
        <v>10546</v>
      </c>
      <c r="H2239" s="6" t="s">
        <v>10547</v>
      </c>
      <c r="I2239" s="4" t="s">
        <v>558</v>
      </c>
      <c r="J2239" s="4" t="s">
        <v>55</v>
      </c>
      <c r="K2239" s="1">
        <v>44696</v>
      </c>
      <c r="L2239" s="4" t="s">
        <v>35</v>
      </c>
    </row>
    <row r="2240" spans="1:12" x14ac:dyDescent="0.8">
      <c r="A2240" s="4" t="s">
        <v>6308</v>
      </c>
      <c r="B2240" s="4" t="s">
        <v>6309</v>
      </c>
      <c r="C2240" s="4" t="s">
        <v>23778</v>
      </c>
      <c r="D2240" s="4" t="s">
        <v>24859</v>
      </c>
      <c r="E2240" s="6">
        <v>34</v>
      </c>
      <c r="F2240" s="4" t="s">
        <v>29</v>
      </c>
      <c r="G2240" s="4" t="s">
        <v>6310</v>
      </c>
      <c r="H2240" s="6" t="s">
        <v>6311</v>
      </c>
      <c r="I2240" s="4" t="s">
        <v>578</v>
      </c>
      <c r="J2240" s="4" t="s">
        <v>113</v>
      </c>
      <c r="K2240" s="1">
        <v>44702</v>
      </c>
      <c r="L2240" s="4" t="s">
        <v>35</v>
      </c>
    </row>
    <row r="2241" spans="1:12" x14ac:dyDescent="0.8">
      <c r="A2241" s="4" t="s">
        <v>23046</v>
      </c>
      <c r="B2241" s="4" t="s">
        <v>6575</v>
      </c>
      <c r="C2241" s="4" t="s">
        <v>23801</v>
      </c>
      <c r="D2241" s="4" t="s">
        <v>24437</v>
      </c>
      <c r="E2241" s="6">
        <v>34</v>
      </c>
      <c r="F2241" s="4" t="s">
        <v>14</v>
      </c>
      <c r="G2241" s="4" t="s">
        <v>23047</v>
      </c>
      <c r="H2241" s="6">
        <v>4852155565</v>
      </c>
      <c r="I2241" s="4" t="s">
        <v>529</v>
      </c>
      <c r="J2241" s="4" t="s">
        <v>55</v>
      </c>
      <c r="K2241" s="1">
        <v>44726</v>
      </c>
      <c r="L2241" s="4" t="s">
        <v>26</v>
      </c>
    </row>
    <row r="2242" spans="1:12" x14ac:dyDescent="0.8">
      <c r="A2242" s="4" t="s">
        <v>5297</v>
      </c>
      <c r="B2242" s="4" t="s">
        <v>5298</v>
      </c>
      <c r="C2242" s="4" t="s">
        <v>23740</v>
      </c>
      <c r="D2242" s="4" t="s">
        <v>24813</v>
      </c>
      <c r="E2242" s="6">
        <v>34</v>
      </c>
      <c r="F2242" s="4" t="s">
        <v>14</v>
      </c>
      <c r="G2242" s="4" t="s">
        <v>5299</v>
      </c>
      <c r="H2242" s="6" t="s">
        <v>5300</v>
      </c>
      <c r="I2242" s="4" t="s">
        <v>167</v>
      </c>
      <c r="J2242" s="4" t="s">
        <v>138</v>
      </c>
      <c r="K2242" s="1">
        <v>44732</v>
      </c>
      <c r="L2242" s="4" t="s">
        <v>42</v>
      </c>
    </row>
    <row r="2243" spans="1:12" x14ac:dyDescent="0.8">
      <c r="A2243" s="4" t="s">
        <v>4254</v>
      </c>
      <c r="B2243" s="4" t="s">
        <v>4255</v>
      </c>
      <c r="C2243" s="4" t="s">
        <v>23917</v>
      </c>
      <c r="D2243" s="4" t="s">
        <v>24457</v>
      </c>
      <c r="E2243" s="6">
        <v>34</v>
      </c>
      <c r="F2243" s="4" t="s">
        <v>29</v>
      </c>
      <c r="G2243" s="4" t="s">
        <v>2843</v>
      </c>
      <c r="H2243" s="6" t="s">
        <v>4256</v>
      </c>
      <c r="I2243" s="4" t="s">
        <v>1974</v>
      </c>
      <c r="J2243" s="4" t="s">
        <v>180</v>
      </c>
      <c r="K2243" s="1">
        <v>44736</v>
      </c>
      <c r="L2243" s="4" t="s">
        <v>35</v>
      </c>
    </row>
    <row r="2244" spans="1:12" x14ac:dyDescent="0.8">
      <c r="A2244" s="4" t="s">
        <v>6322</v>
      </c>
      <c r="B2244" s="4" t="s">
        <v>6323</v>
      </c>
      <c r="C2244" s="4" t="s">
        <v>24105</v>
      </c>
      <c r="D2244" s="4" t="s">
        <v>24860</v>
      </c>
      <c r="E2244" s="6">
        <v>34</v>
      </c>
      <c r="F2244" s="4" t="s">
        <v>14</v>
      </c>
      <c r="G2244" s="4" t="s">
        <v>6324</v>
      </c>
      <c r="I2244" s="4" t="s">
        <v>137</v>
      </c>
      <c r="J2244" s="4" t="s">
        <v>138</v>
      </c>
      <c r="K2244" s="1">
        <v>44737</v>
      </c>
      <c r="L2244" s="4" t="s">
        <v>35</v>
      </c>
    </row>
    <row r="2245" spans="1:12" x14ac:dyDescent="0.8">
      <c r="A2245" s="4" t="s">
        <v>17866</v>
      </c>
      <c r="B2245" s="4" t="s">
        <v>17867</v>
      </c>
      <c r="C2245" s="4" t="s">
        <v>23801</v>
      </c>
      <c r="D2245" s="4" t="s">
        <v>24858</v>
      </c>
      <c r="E2245" s="6">
        <v>34</v>
      </c>
      <c r="F2245" s="4" t="s">
        <v>14</v>
      </c>
      <c r="G2245" s="4" t="s">
        <v>17868</v>
      </c>
      <c r="H2245" s="6" t="s">
        <v>17869</v>
      </c>
      <c r="I2245" s="4" t="s">
        <v>238</v>
      </c>
      <c r="J2245" s="4" t="s">
        <v>48</v>
      </c>
      <c r="K2245" s="1">
        <v>44756</v>
      </c>
      <c r="L2245" s="4" t="s">
        <v>35</v>
      </c>
    </row>
    <row r="2246" spans="1:12" x14ac:dyDescent="0.8">
      <c r="A2246" s="4" t="s">
        <v>5055</v>
      </c>
      <c r="B2246" s="4" t="s">
        <v>5056</v>
      </c>
      <c r="C2246" s="4" t="s">
        <v>24111</v>
      </c>
      <c r="D2246" s="4" t="s">
        <v>24764</v>
      </c>
      <c r="E2246" s="6">
        <v>34</v>
      </c>
      <c r="F2246" s="4" t="s">
        <v>29</v>
      </c>
      <c r="G2246" s="4" t="s">
        <v>5057</v>
      </c>
      <c r="H2246" s="6" t="s">
        <v>5058</v>
      </c>
      <c r="I2246" s="4" t="s">
        <v>98</v>
      </c>
      <c r="J2246" s="4" t="s">
        <v>99</v>
      </c>
      <c r="K2246" s="1">
        <v>44788</v>
      </c>
      <c r="L2246" s="4" t="s">
        <v>42</v>
      </c>
    </row>
    <row r="2247" spans="1:12" x14ac:dyDescent="0.8">
      <c r="A2247" s="4" t="s">
        <v>23033</v>
      </c>
      <c r="B2247" s="4" t="s">
        <v>23034</v>
      </c>
      <c r="C2247" s="4" t="s">
        <v>24020</v>
      </c>
      <c r="D2247" s="4" t="s">
        <v>24428</v>
      </c>
      <c r="E2247" s="6">
        <v>34</v>
      </c>
      <c r="F2247" s="4" t="s">
        <v>14</v>
      </c>
      <c r="G2247" s="4" t="s">
        <v>17160</v>
      </c>
      <c r="H2247" s="6" t="s">
        <v>23035</v>
      </c>
      <c r="I2247" s="4" t="s">
        <v>796</v>
      </c>
      <c r="J2247" s="4" t="s">
        <v>19</v>
      </c>
      <c r="K2247" s="1">
        <v>44810</v>
      </c>
      <c r="L2247" s="4" t="s">
        <v>26</v>
      </c>
    </row>
    <row r="2248" spans="1:12" x14ac:dyDescent="0.8">
      <c r="A2248" s="4" t="s">
        <v>14152</v>
      </c>
      <c r="B2248" s="4" t="s">
        <v>14153</v>
      </c>
      <c r="C2248" s="4" t="s">
        <v>23792</v>
      </c>
      <c r="D2248" s="4" t="s">
        <v>24931</v>
      </c>
      <c r="E2248" s="6">
        <v>34</v>
      </c>
      <c r="F2248" s="4" t="s">
        <v>14</v>
      </c>
      <c r="G2248" s="4" t="s">
        <v>14154</v>
      </c>
      <c r="H2248" s="6" t="s">
        <v>14155</v>
      </c>
      <c r="I2248" s="4" t="s">
        <v>558</v>
      </c>
      <c r="J2248" s="4" t="s">
        <v>55</v>
      </c>
      <c r="K2248" s="1">
        <v>44815</v>
      </c>
      <c r="L2248" s="4" t="s">
        <v>26</v>
      </c>
    </row>
    <row r="2249" spans="1:12" x14ac:dyDescent="0.8">
      <c r="A2249" s="4" t="s">
        <v>608</v>
      </c>
      <c r="B2249" s="4" t="s">
        <v>609</v>
      </c>
      <c r="C2249" s="4" t="s">
        <v>23820</v>
      </c>
      <c r="D2249" s="4" t="s">
        <v>24412</v>
      </c>
      <c r="E2249" s="6">
        <v>34</v>
      </c>
      <c r="F2249" s="4" t="s">
        <v>29</v>
      </c>
      <c r="G2249" s="4" t="s">
        <v>610</v>
      </c>
      <c r="H2249" s="6" t="s">
        <v>611</v>
      </c>
      <c r="I2249" s="4" t="s">
        <v>260</v>
      </c>
      <c r="J2249" s="4" t="s">
        <v>113</v>
      </c>
      <c r="K2249" s="1">
        <v>44827</v>
      </c>
      <c r="L2249" s="4" t="s">
        <v>42</v>
      </c>
    </row>
    <row r="2250" spans="1:12" x14ac:dyDescent="0.8">
      <c r="A2250" s="4" t="s">
        <v>17457</v>
      </c>
      <c r="B2250" s="4" t="s">
        <v>17458</v>
      </c>
      <c r="C2250" s="4" t="s">
        <v>23798</v>
      </c>
      <c r="D2250" s="4" t="s">
        <v>24331</v>
      </c>
      <c r="E2250" s="6">
        <v>34</v>
      </c>
      <c r="F2250" s="4" t="s">
        <v>29</v>
      </c>
      <c r="G2250" s="4" t="s">
        <v>17459</v>
      </c>
      <c r="H2250" s="6" t="s">
        <v>17460</v>
      </c>
      <c r="I2250" s="4" t="s">
        <v>1383</v>
      </c>
      <c r="J2250" s="4" t="s">
        <v>92</v>
      </c>
      <c r="K2250" s="1">
        <v>44829</v>
      </c>
      <c r="L2250" s="4" t="s">
        <v>26</v>
      </c>
    </row>
    <row r="2251" spans="1:12" x14ac:dyDescent="0.8">
      <c r="A2251" s="4" t="s">
        <v>23175</v>
      </c>
      <c r="B2251" s="4" t="s">
        <v>23176</v>
      </c>
      <c r="C2251" s="4" t="s">
        <v>23873</v>
      </c>
      <c r="D2251" s="4" t="s">
        <v>24400</v>
      </c>
      <c r="E2251" s="6">
        <v>34</v>
      </c>
      <c r="F2251" s="4" t="s">
        <v>29</v>
      </c>
      <c r="G2251" s="4" t="s">
        <v>23177</v>
      </c>
      <c r="H2251" s="6" t="s">
        <v>23178</v>
      </c>
      <c r="I2251" s="4" t="s">
        <v>220</v>
      </c>
      <c r="J2251" s="4" t="s">
        <v>221</v>
      </c>
      <c r="K2251" s="1">
        <v>44832</v>
      </c>
      <c r="L2251" s="4" t="s">
        <v>35</v>
      </c>
    </row>
    <row r="2252" spans="1:12" x14ac:dyDescent="0.8">
      <c r="A2252" s="4" t="s">
        <v>19698</v>
      </c>
      <c r="B2252" s="4" t="s">
        <v>19699</v>
      </c>
      <c r="C2252" s="4" t="s">
        <v>23806</v>
      </c>
      <c r="D2252" s="4" t="s">
        <v>24544</v>
      </c>
      <c r="E2252" s="6">
        <v>34</v>
      </c>
      <c r="F2252" s="4" t="s">
        <v>14</v>
      </c>
      <c r="G2252" s="4" t="s">
        <v>19700</v>
      </c>
      <c r="H2252" s="6" t="s">
        <v>19701</v>
      </c>
      <c r="I2252" s="4" t="s">
        <v>98</v>
      </c>
      <c r="J2252" s="4" t="s">
        <v>99</v>
      </c>
      <c r="K2252" s="1">
        <v>44839</v>
      </c>
      <c r="L2252" s="4" t="s">
        <v>42</v>
      </c>
    </row>
    <row r="2253" spans="1:12" x14ac:dyDescent="0.8">
      <c r="A2253" s="4" t="s">
        <v>13447</v>
      </c>
      <c r="B2253" s="4" t="s">
        <v>13448</v>
      </c>
      <c r="C2253" s="4" t="s">
        <v>23820</v>
      </c>
      <c r="D2253" s="4" t="s">
        <v>24782</v>
      </c>
      <c r="E2253" s="6">
        <v>34</v>
      </c>
      <c r="F2253" s="4" t="s">
        <v>29</v>
      </c>
      <c r="G2253" s="4" t="s">
        <v>13449</v>
      </c>
      <c r="H2253" s="6" t="s">
        <v>13450</v>
      </c>
      <c r="I2253" s="4" t="s">
        <v>529</v>
      </c>
      <c r="J2253" s="4" t="s">
        <v>55</v>
      </c>
      <c r="K2253" s="1">
        <v>44840</v>
      </c>
      <c r="L2253" s="4" t="s">
        <v>35</v>
      </c>
    </row>
    <row r="2254" spans="1:12" x14ac:dyDescent="0.8">
      <c r="A2254" s="4" t="s">
        <v>18997</v>
      </c>
      <c r="B2254" s="4" t="s">
        <v>18998</v>
      </c>
      <c r="C2254" s="4" t="s">
        <v>23873</v>
      </c>
      <c r="D2254" s="4" t="s">
        <v>24997</v>
      </c>
      <c r="E2254" s="6">
        <v>34</v>
      </c>
      <c r="F2254" s="4" t="s">
        <v>29</v>
      </c>
      <c r="G2254" s="4" t="s">
        <v>18999</v>
      </c>
      <c r="H2254" s="6" t="s">
        <v>19000</v>
      </c>
      <c r="I2254" s="4" t="s">
        <v>125</v>
      </c>
      <c r="J2254" s="4" t="s">
        <v>126</v>
      </c>
      <c r="K2254" s="1">
        <v>44867</v>
      </c>
      <c r="L2254" s="4" t="s">
        <v>26</v>
      </c>
    </row>
    <row r="2255" spans="1:12" x14ac:dyDescent="0.8">
      <c r="A2255" s="4" t="s">
        <v>20040</v>
      </c>
      <c r="B2255" s="4" t="s">
        <v>20041</v>
      </c>
      <c r="C2255" s="4" t="s">
        <v>23763</v>
      </c>
      <c r="D2255" s="4" t="s">
        <v>24515</v>
      </c>
      <c r="E2255" s="6">
        <v>34</v>
      </c>
      <c r="F2255" s="4" t="s">
        <v>14</v>
      </c>
      <c r="G2255" s="4" t="s">
        <v>20042</v>
      </c>
      <c r="H2255" s="6" t="s">
        <v>20043</v>
      </c>
      <c r="I2255" s="4" t="s">
        <v>119</v>
      </c>
      <c r="J2255" s="4" t="s">
        <v>55</v>
      </c>
      <c r="K2255" s="1">
        <v>44867</v>
      </c>
      <c r="L2255" s="4" t="s">
        <v>42</v>
      </c>
    </row>
    <row r="2256" spans="1:12" x14ac:dyDescent="0.8">
      <c r="A2256" s="4" t="s">
        <v>7275</v>
      </c>
      <c r="B2256" s="4" t="s">
        <v>7276</v>
      </c>
      <c r="C2256" s="4" t="s">
        <v>23982</v>
      </c>
      <c r="D2256" s="4" t="s">
        <v>24363</v>
      </c>
      <c r="E2256" s="6">
        <v>34</v>
      </c>
      <c r="F2256" s="4" t="s">
        <v>14</v>
      </c>
      <c r="G2256" s="4" t="s">
        <v>7277</v>
      </c>
      <c r="I2256" s="4" t="s">
        <v>867</v>
      </c>
      <c r="J2256" s="4" t="s">
        <v>99</v>
      </c>
      <c r="K2256" s="1">
        <v>44872</v>
      </c>
      <c r="L2256" s="4" t="s">
        <v>35</v>
      </c>
    </row>
    <row r="2257" spans="1:12" x14ac:dyDescent="0.8">
      <c r="A2257" s="4" t="s">
        <v>2442</v>
      </c>
      <c r="B2257" s="4" t="s">
        <v>2443</v>
      </c>
      <c r="C2257" s="4" t="s">
        <v>23985</v>
      </c>
      <c r="D2257" s="4" t="s">
        <v>24600</v>
      </c>
      <c r="E2257" s="6">
        <v>34</v>
      </c>
      <c r="F2257" s="4" t="s">
        <v>29</v>
      </c>
      <c r="G2257" s="4" t="s">
        <v>2444</v>
      </c>
      <c r="H2257" s="6" t="s">
        <v>2445</v>
      </c>
      <c r="I2257" s="4" t="s">
        <v>179</v>
      </c>
      <c r="J2257" s="4" t="s">
        <v>180</v>
      </c>
      <c r="K2257" s="1">
        <v>44885</v>
      </c>
      <c r="L2257" s="4" t="s">
        <v>35</v>
      </c>
    </row>
    <row r="2258" spans="1:12" x14ac:dyDescent="0.8">
      <c r="A2258" s="4" t="s">
        <v>10365</v>
      </c>
      <c r="B2258" s="4" t="s">
        <v>10366</v>
      </c>
      <c r="C2258" s="4" t="s">
        <v>23879</v>
      </c>
      <c r="D2258" s="4" t="s">
        <v>24338</v>
      </c>
      <c r="E2258" s="6">
        <v>34</v>
      </c>
      <c r="F2258" s="4" t="s">
        <v>29</v>
      </c>
      <c r="G2258" s="4" t="s">
        <v>10367</v>
      </c>
      <c r="H2258" s="6" t="s">
        <v>10368</v>
      </c>
      <c r="I2258" s="4" t="s">
        <v>270</v>
      </c>
      <c r="J2258" s="4" t="s">
        <v>19</v>
      </c>
      <c r="K2258" s="1">
        <v>44887</v>
      </c>
    </row>
    <row r="2259" spans="1:12" x14ac:dyDescent="0.8">
      <c r="A2259" s="4" t="s">
        <v>17313</v>
      </c>
      <c r="B2259" s="4" t="s">
        <v>17314</v>
      </c>
      <c r="C2259" s="4" t="s">
        <v>23888</v>
      </c>
      <c r="D2259" s="4" t="s">
        <v>24363</v>
      </c>
      <c r="E2259" s="6">
        <v>34</v>
      </c>
      <c r="F2259" s="4" t="s">
        <v>14</v>
      </c>
      <c r="G2259" s="4" t="s">
        <v>17315</v>
      </c>
      <c r="H2259" s="6" t="s">
        <v>17316</v>
      </c>
      <c r="I2259" s="4" t="s">
        <v>270</v>
      </c>
      <c r="J2259" s="4" t="s">
        <v>19</v>
      </c>
      <c r="K2259" s="1">
        <v>44902</v>
      </c>
      <c r="L2259" s="4" t="s">
        <v>26</v>
      </c>
    </row>
    <row r="2260" spans="1:12" x14ac:dyDescent="0.8">
      <c r="A2260" s="4" t="s">
        <v>18344</v>
      </c>
      <c r="B2260" s="4" t="s">
        <v>18345</v>
      </c>
      <c r="C2260" s="4" t="s">
        <v>23973</v>
      </c>
      <c r="D2260" s="4" t="s">
        <v>23742</v>
      </c>
      <c r="E2260" s="6">
        <v>34</v>
      </c>
      <c r="F2260" s="4" t="s">
        <v>29</v>
      </c>
      <c r="G2260" s="4" t="s">
        <v>18346</v>
      </c>
      <c r="H2260" s="6" t="s">
        <v>18347</v>
      </c>
      <c r="I2260" s="4" t="s">
        <v>291</v>
      </c>
      <c r="J2260" s="4" t="s">
        <v>92</v>
      </c>
      <c r="K2260" s="1">
        <v>44917</v>
      </c>
      <c r="L2260" s="4" t="s">
        <v>35</v>
      </c>
    </row>
    <row r="2261" spans="1:12" x14ac:dyDescent="0.8">
      <c r="A2261" s="4" t="s">
        <v>2198</v>
      </c>
      <c r="B2261" s="4" t="s">
        <v>2199</v>
      </c>
      <c r="C2261" s="4" t="s">
        <v>23815</v>
      </c>
      <c r="D2261" s="4" t="s">
        <v>24373</v>
      </c>
      <c r="E2261" s="6">
        <v>34</v>
      </c>
      <c r="F2261" s="4" t="s">
        <v>29</v>
      </c>
      <c r="G2261" s="4" t="s">
        <v>2200</v>
      </c>
      <c r="H2261" s="6" t="s">
        <v>2201</v>
      </c>
      <c r="I2261" s="4" t="s">
        <v>1064</v>
      </c>
      <c r="J2261" s="4" t="s">
        <v>193</v>
      </c>
      <c r="K2261" s="1">
        <v>44920</v>
      </c>
      <c r="L2261" s="4" t="s">
        <v>42</v>
      </c>
    </row>
    <row r="2262" spans="1:12" x14ac:dyDescent="0.8">
      <c r="A2262" s="4" t="s">
        <v>4095</v>
      </c>
      <c r="B2262" s="4" t="s">
        <v>4096</v>
      </c>
      <c r="C2262" s="4" t="s">
        <v>24009</v>
      </c>
      <c r="D2262" s="4" t="s">
        <v>24742</v>
      </c>
      <c r="E2262" s="6">
        <v>34</v>
      </c>
      <c r="F2262" s="4" t="s">
        <v>14</v>
      </c>
      <c r="G2262" s="4" t="s">
        <v>4097</v>
      </c>
      <c r="H2262" s="6" t="s">
        <v>4098</v>
      </c>
      <c r="I2262" s="4" t="s">
        <v>54</v>
      </c>
      <c r="J2262" s="4" t="s">
        <v>55</v>
      </c>
      <c r="K2262" s="1">
        <v>44920</v>
      </c>
      <c r="L2262" s="4" t="s">
        <v>26</v>
      </c>
    </row>
    <row r="2263" spans="1:12" x14ac:dyDescent="0.8">
      <c r="A2263" s="4" t="s">
        <v>15778</v>
      </c>
      <c r="B2263" s="4" t="s">
        <v>15779</v>
      </c>
      <c r="C2263" s="4" t="s">
        <v>23852</v>
      </c>
      <c r="D2263" s="4" t="s">
        <v>24574</v>
      </c>
      <c r="E2263" s="6">
        <v>34</v>
      </c>
      <c r="F2263" s="4" t="s">
        <v>14</v>
      </c>
      <c r="G2263" s="4" t="s">
        <v>5472</v>
      </c>
      <c r="H2263" s="6" t="s">
        <v>15780</v>
      </c>
      <c r="I2263" s="4" t="s">
        <v>1383</v>
      </c>
      <c r="J2263" s="4" t="s">
        <v>92</v>
      </c>
      <c r="K2263" s="1">
        <v>44928</v>
      </c>
      <c r="L2263" s="4" t="s">
        <v>42</v>
      </c>
    </row>
    <row r="2264" spans="1:12" x14ac:dyDescent="0.8">
      <c r="A2264" s="4" t="s">
        <v>22219</v>
      </c>
      <c r="B2264" s="4" t="s">
        <v>22220</v>
      </c>
      <c r="C2264" s="4" t="s">
        <v>23862</v>
      </c>
      <c r="D2264" s="4" t="s">
        <v>24443</v>
      </c>
      <c r="E2264" s="6">
        <v>34</v>
      </c>
      <c r="F2264" s="4" t="s">
        <v>29</v>
      </c>
      <c r="G2264" s="4" t="s">
        <v>22221</v>
      </c>
      <c r="H2264" s="6">
        <f>1-883-486-1927</f>
        <v>-3295</v>
      </c>
      <c r="I2264" s="4" t="s">
        <v>952</v>
      </c>
      <c r="J2264" s="4" t="s">
        <v>126</v>
      </c>
      <c r="K2264" s="1">
        <v>44938</v>
      </c>
      <c r="L2264" s="4" t="s">
        <v>42</v>
      </c>
    </row>
    <row r="2265" spans="1:12" x14ac:dyDescent="0.8">
      <c r="A2265" s="4" t="s">
        <v>16827</v>
      </c>
      <c r="B2265" s="4" t="s">
        <v>16828</v>
      </c>
      <c r="C2265" s="4" t="s">
        <v>23905</v>
      </c>
      <c r="D2265" s="4" t="s">
        <v>24649</v>
      </c>
      <c r="E2265" s="6">
        <v>34</v>
      </c>
      <c r="F2265" s="4" t="s">
        <v>29</v>
      </c>
      <c r="G2265" s="4" t="s">
        <v>25239</v>
      </c>
      <c r="H2265" s="6" t="s">
        <v>16829</v>
      </c>
      <c r="I2265" s="4" t="s">
        <v>119</v>
      </c>
      <c r="J2265" s="4" t="s">
        <v>55</v>
      </c>
      <c r="K2265" s="1">
        <v>44955</v>
      </c>
      <c r="L2265" s="4" t="s">
        <v>26</v>
      </c>
    </row>
    <row r="2266" spans="1:12" x14ac:dyDescent="0.8">
      <c r="A2266" s="4" t="s">
        <v>22841</v>
      </c>
      <c r="B2266" s="4" t="s">
        <v>22842</v>
      </c>
      <c r="C2266" s="4" t="s">
        <v>23747</v>
      </c>
      <c r="D2266" s="4" t="s">
        <v>23742</v>
      </c>
      <c r="E2266" s="6">
        <v>34</v>
      </c>
      <c r="F2266" s="4" t="s">
        <v>14</v>
      </c>
      <c r="G2266" s="4" t="s">
        <v>22843</v>
      </c>
      <c r="H2266" s="6" t="s">
        <v>22844</v>
      </c>
      <c r="I2266" s="4" t="s">
        <v>350</v>
      </c>
      <c r="J2266" s="4" t="s">
        <v>34</v>
      </c>
      <c r="K2266" s="1">
        <v>44959</v>
      </c>
      <c r="L2266" s="4" t="s">
        <v>26</v>
      </c>
    </row>
    <row r="2267" spans="1:12" x14ac:dyDescent="0.8">
      <c r="A2267" s="4" t="s">
        <v>10000</v>
      </c>
      <c r="B2267" s="4" t="s">
        <v>10001</v>
      </c>
      <c r="C2267" s="4" t="s">
        <v>23845</v>
      </c>
      <c r="D2267" s="4" t="s">
        <v>24502</v>
      </c>
      <c r="E2267" s="6">
        <v>34</v>
      </c>
      <c r="F2267" s="4" t="s">
        <v>29</v>
      </c>
      <c r="G2267" s="4" t="s">
        <v>10002</v>
      </c>
      <c r="H2267" s="6" t="s">
        <v>10003</v>
      </c>
      <c r="I2267" s="4" t="s">
        <v>730</v>
      </c>
      <c r="J2267" s="4" t="s">
        <v>62</v>
      </c>
      <c r="K2267" s="1">
        <v>44965</v>
      </c>
      <c r="L2267" s="4" t="s">
        <v>35</v>
      </c>
    </row>
    <row r="2268" spans="1:12" x14ac:dyDescent="0.8">
      <c r="A2268" s="4" t="s">
        <v>8798</v>
      </c>
      <c r="B2268" s="4" t="s">
        <v>8799</v>
      </c>
      <c r="C2268" s="4" t="s">
        <v>24206</v>
      </c>
      <c r="D2268" s="4" t="s">
        <v>24331</v>
      </c>
      <c r="E2268" s="6">
        <v>34</v>
      </c>
      <c r="F2268" s="4" t="s">
        <v>14</v>
      </c>
      <c r="G2268" s="4" t="s">
        <v>8800</v>
      </c>
      <c r="H2268" s="6" t="s">
        <v>8801</v>
      </c>
      <c r="I2268" s="4" t="s">
        <v>260</v>
      </c>
      <c r="J2268" s="4" t="s">
        <v>113</v>
      </c>
      <c r="K2268" s="1">
        <v>44984</v>
      </c>
      <c r="L2268" s="4" t="s">
        <v>42</v>
      </c>
    </row>
    <row r="2269" spans="1:12" x14ac:dyDescent="0.8">
      <c r="A2269" s="4" t="s">
        <v>6079</v>
      </c>
      <c r="B2269" s="4" t="s">
        <v>6080</v>
      </c>
      <c r="C2269" s="4" t="s">
        <v>23953</v>
      </c>
      <c r="D2269" s="4" t="s">
        <v>24847</v>
      </c>
      <c r="E2269" s="6">
        <v>34</v>
      </c>
      <c r="F2269" s="4" t="s">
        <v>29</v>
      </c>
      <c r="G2269" s="4" t="s">
        <v>6081</v>
      </c>
      <c r="H2269" s="6" t="s">
        <v>6082</v>
      </c>
      <c r="I2269" s="4" t="s">
        <v>249</v>
      </c>
      <c r="J2269" s="4" t="s">
        <v>55</v>
      </c>
      <c r="K2269" s="1">
        <v>45007</v>
      </c>
      <c r="L2269" s="4" t="s">
        <v>35</v>
      </c>
    </row>
    <row r="2270" spans="1:12" x14ac:dyDescent="0.8">
      <c r="A2270" s="4" t="s">
        <v>3501</v>
      </c>
      <c r="B2270" s="4" t="s">
        <v>3502</v>
      </c>
      <c r="C2270" s="4" t="s">
        <v>23774</v>
      </c>
      <c r="D2270" s="4" t="s">
        <v>24406</v>
      </c>
      <c r="E2270" s="6">
        <v>34</v>
      </c>
      <c r="F2270" s="4" t="s">
        <v>29</v>
      </c>
      <c r="G2270" s="4" t="s">
        <v>3503</v>
      </c>
      <c r="H2270" s="6" t="s">
        <v>3504</v>
      </c>
      <c r="I2270" s="4" t="s">
        <v>730</v>
      </c>
      <c r="J2270" s="4" t="s">
        <v>62</v>
      </c>
      <c r="K2270" s="1">
        <v>45022</v>
      </c>
      <c r="L2270" s="4" t="s">
        <v>35</v>
      </c>
    </row>
    <row r="2271" spans="1:12" x14ac:dyDescent="0.8">
      <c r="A2271" s="4" t="s">
        <v>9372</v>
      </c>
      <c r="B2271" s="4" t="s">
        <v>9373</v>
      </c>
      <c r="C2271" s="4" t="s">
        <v>23809</v>
      </c>
      <c r="D2271" s="4" t="s">
        <v>24375</v>
      </c>
      <c r="E2271" s="6">
        <v>34</v>
      </c>
      <c r="F2271" s="4" t="s">
        <v>29</v>
      </c>
      <c r="G2271" s="4" t="s">
        <v>9374</v>
      </c>
      <c r="H2271" s="6" t="s">
        <v>9375</v>
      </c>
      <c r="I2271" s="4" t="s">
        <v>155</v>
      </c>
      <c r="J2271" s="4" t="s">
        <v>92</v>
      </c>
      <c r="K2271" s="1">
        <v>45034</v>
      </c>
      <c r="L2271" s="4" t="s">
        <v>35</v>
      </c>
    </row>
    <row r="2272" spans="1:12" x14ac:dyDescent="0.8">
      <c r="A2272" s="4" t="s">
        <v>13120</v>
      </c>
      <c r="B2272" s="4" t="s">
        <v>13121</v>
      </c>
      <c r="C2272" s="4" t="s">
        <v>23848</v>
      </c>
      <c r="D2272" s="4" t="s">
        <v>24849</v>
      </c>
      <c r="E2272" s="6">
        <v>34</v>
      </c>
      <c r="F2272" s="4" t="s">
        <v>14</v>
      </c>
      <c r="G2272" s="4" t="s">
        <v>13122</v>
      </c>
      <c r="H2272" s="6" t="s">
        <v>13123</v>
      </c>
      <c r="I2272" s="4" t="s">
        <v>746</v>
      </c>
      <c r="J2272" s="4" t="s">
        <v>145</v>
      </c>
      <c r="K2272" s="1">
        <v>45034</v>
      </c>
      <c r="L2272" s="4" t="s">
        <v>35</v>
      </c>
    </row>
    <row r="2273" spans="1:12" x14ac:dyDescent="0.8">
      <c r="A2273" s="4" t="s">
        <v>21372</v>
      </c>
      <c r="B2273" s="4" t="s">
        <v>21373</v>
      </c>
      <c r="C2273" s="4" t="s">
        <v>23962</v>
      </c>
      <c r="D2273" s="4" t="s">
        <v>24604</v>
      </c>
      <c r="E2273" s="6">
        <v>34</v>
      </c>
      <c r="F2273" s="4" t="s">
        <v>382</v>
      </c>
      <c r="G2273" s="4" t="s">
        <v>21374</v>
      </c>
      <c r="H2273" s="6" t="s">
        <v>21375</v>
      </c>
      <c r="I2273" s="4" t="s">
        <v>192</v>
      </c>
      <c r="J2273" s="4" t="s">
        <v>193</v>
      </c>
      <c r="K2273" s="1">
        <v>45038</v>
      </c>
      <c r="L2273" s="4" t="s">
        <v>42</v>
      </c>
    </row>
    <row r="2274" spans="1:12" x14ac:dyDescent="0.8">
      <c r="A2274" s="4" t="s">
        <v>9319</v>
      </c>
      <c r="B2274" s="4" t="s">
        <v>9320</v>
      </c>
      <c r="C2274" s="4" t="s">
        <v>23982</v>
      </c>
      <c r="D2274" s="4" t="s">
        <v>24455</v>
      </c>
      <c r="E2274" s="6">
        <v>34</v>
      </c>
      <c r="F2274" s="4" t="s">
        <v>14</v>
      </c>
      <c r="G2274" s="4" t="s">
        <v>9321</v>
      </c>
      <c r="H2274" s="6">
        <v>2514047308</v>
      </c>
      <c r="I2274" s="4" t="s">
        <v>558</v>
      </c>
      <c r="J2274" s="4" t="s">
        <v>55</v>
      </c>
      <c r="K2274" s="1">
        <v>45045</v>
      </c>
      <c r="L2274" s="4" t="s">
        <v>42</v>
      </c>
    </row>
    <row r="2275" spans="1:12" x14ac:dyDescent="0.8">
      <c r="A2275" s="4" t="s">
        <v>20307</v>
      </c>
      <c r="B2275" s="4" t="s">
        <v>13622</v>
      </c>
      <c r="C2275" s="4" t="s">
        <v>23745</v>
      </c>
      <c r="D2275" s="4" t="s">
        <v>23921</v>
      </c>
      <c r="E2275" s="6">
        <v>34</v>
      </c>
      <c r="F2275" s="4" t="s">
        <v>29</v>
      </c>
      <c r="G2275" s="4" t="s">
        <v>20308</v>
      </c>
      <c r="H2275" s="6" t="s">
        <v>20309</v>
      </c>
      <c r="I2275" s="4" t="s">
        <v>473</v>
      </c>
      <c r="J2275" s="4" t="s">
        <v>113</v>
      </c>
      <c r="K2275" s="1">
        <v>45058</v>
      </c>
      <c r="L2275" s="4" t="s">
        <v>35</v>
      </c>
    </row>
    <row r="2276" spans="1:12" x14ac:dyDescent="0.8">
      <c r="A2276" s="4" t="s">
        <v>8058</v>
      </c>
      <c r="B2276" s="4" t="s">
        <v>8059</v>
      </c>
      <c r="C2276" s="4" t="s">
        <v>23946</v>
      </c>
      <c r="D2276" s="4" t="s">
        <v>23924</v>
      </c>
      <c r="E2276" s="6">
        <v>34</v>
      </c>
      <c r="F2276" s="4" t="s">
        <v>14</v>
      </c>
      <c r="G2276" s="4" t="s">
        <v>8060</v>
      </c>
      <c r="H2276" s="6" t="s">
        <v>8061</v>
      </c>
      <c r="I2276" s="4" t="s">
        <v>73</v>
      </c>
      <c r="J2276" s="4" t="s">
        <v>74</v>
      </c>
      <c r="K2276" s="1">
        <v>45072</v>
      </c>
      <c r="L2276" s="4" t="s">
        <v>42</v>
      </c>
    </row>
    <row r="2277" spans="1:12" x14ac:dyDescent="0.8">
      <c r="A2277" s="4" t="s">
        <v>20123</v>
      </c>
      <c r="B2277" s="4" t="s">
        <v>20124</v>
      </c>
      <c r="C2277" s="4" t="s">
        <v>24263</v>
      </c>
      <c r="D2277" s="4" t="s">
        <v>24739</v>
      </c>
      <c r="E2277" s="6">
        <v>34</v>
      </c>
      <c r="F2277" s="4" t="s">
        <v>29</v>
      </c>
      <c r="G2277" s="4" t="s">
        <v>20125</v>
      </c>
      <c r="H2277" s="6" t="s">
        <v>20126</v>
      </c>
      <c r="I2277" s="4" t="s">
        <v>199</v>
      </c>
      <c r="J2277" s="4" t="s">
        <v>74</v>
      </c>
      <c r="K2277" s="1">
        <v>45122</v>
      </c>
      <c r="L2277" s="4" t="s">
        <v>42</v>
      </c>
    </row>
    <row r="2278" spans="1:12" x14ac:dyDescent="0.8">
      <c r="A2278" s="4" t="s">
        <v>15358</v>
      </c>
      <c r="B2278" s="4" t="s">
        <v>15359</v>
      </c>
      <c r="C2278" s="4" t="s">
        <v>24106</v>
      </c>
      <c r="D2278" s="4" t="s">
        <v>24557</v>
      </c>
      <c r="E2278" s="6">
        <v>34</v>
      </c>
      <c r="F2278" s="4" t="s">
        <v>14</v>
      </c>
      <c r="G2278" s="4" t="s">
        <v>15360</v>
      </c>
      <c r="H2278" s="6" t="s">
        <v>15361</v>
      </c>
      <c r="I2278" s="4" t="s">
        <v>489</v>
      </c>
      <c r="J2278" s="4" t="s">
        <v>34</v>
      </c>
      <c r="K2278" s="1">
        <v>45127</v>
      </c>
      <c r="L2278" s="4" t="s">
        <v>26</v>
      </c>
    </row>
    <row r="2279" spans="1:12" x14ac:dyDescent="0.8">
      <c r="A2279" s="4" t="s">
        <v>11860</v>
      </c>
      <c r="E2279" s="6">
        <v>34</v>
      </c>
      <c r="F2279" s="4" t="s">
        <v>29</v>
      </c>
      <c r="G2279" s="4" t="s">
        <v>11861</v>
      </c>
      <c r="H2279" s="6" t="s">
        <v>11862</v>
      </c>
      <c r="I2279" s="4" t="s">
        <v>578</v>
      </c>
      <c r="J2279" s="4" t="s">
        <v>113</v>
      </c>
      <c r="K2279" s="1">
        <v>45128</v>
      </c>
      <c r="L2279" s="4" t="s">
        <v>42</v>
      </c>
    </row>
    <row r="2280" spans="1:12" x14ac:dyDescent="0.8">
      <c r="A2280" s="4" t="s">
        <v>2637</v>
      </c>
      <c r="B2280" s="4" t="s">
        <v>2638</v>
      </c>
      <c r="C2280" s="4" t="s">
        <v>23847</v>
      </c>
      <c r="D2280" s="4" t="s">
        <v>24587</v>
      </c>
      <c r="E2280" s="6">
        <v>34</v>
      </c>
      <c r="F2280" s="4" t="s">
        <v>29</v>
      </c>
      <c r="G2280" s="4" t="s">
        <v>2639</v>
      </c>
      <c r="I2280" s="4" t="s">
        <v>424</v>
      </c>
      <c r="J2280" s="4" t="s">
        <v>138</v>
      </c>
      <c r="K2280" s="1">
        <v>45128</v>
      </c>
      <c r="L2280" s="4" t="s">
        <v>35</v>
      </c>
    </row>
    <row r="2281" spans="1:12" x14ac:dyDescent="0.8">
      <c r="A2281" s="4" t="s">
        <v>15745</v>
      </c>
      <c r="B2281" s="4" t="s">
        <v>15746</v>
      </c>
      <c r="C2281" s="4" t="s">
        <v>23856</v>
      </c>
      <c r="D2281" s="4" t="s">
        <v>24813</v>
      </c>
      <c r="E2281" s="6">
        <v>34</v>
      </c>
      <c r="F2281" s="4" t="s">
        <v>29</v>
      </c>
      <c r="G2281" s="4" t="s">
        <v>15747</v>
      </c>
      <c r="H2281" s="6" t="s">
        <v>15748</v>
      </c>
      <c r="J2281" s="4" t="s">
        <v>19</v>
      </c>
      <c r="K2281" s="1">
        <v>45134</v>
      </c>
      <c r="L2281" s="4" t="s">
        <v>42</v>
      </c>
    </row>
    <row r="2282" spans="1:12" x14ac:dyDescent="0.8">
      <c r="A2282" s="4" t="s">
        <v>22738</v>
      </c>
      <c r="B2282" s="4" t="s">
        <v>22739</v>
      </c>
      <c r="C2282" s="4" t="s">
        <v>23916</v>
      </c>
      <c r="D2282" s="4" t="s">
        <v>25123</v>
      </c>
      <c r="E2282" s="6">
        <v>34</v>
      </c>
      <c r="F2282" s="4" t="s">
        <v>14</v>
      </c>
      <c r="G2282" s="4" t="s">
        <v>22740</v>
      </c>
      <c r="H2282" s="6" t="s">
        <v>22741</v>
      </c>
      <c r="I2282" s="4" t="s">
        <v>390</v>
      </c>
      <c r="J2282" s="4" t="s">
        <v>180</v>
      </c>
      <c r="K2282" s="1">
        <v>45155</v>
      </c>
      <c r="L2282" s="4" t="s">
        <v>26</v>
      </c>
    </row>
    <row r="2283" spans="1:12" x14ac:dyDescent="0.8">
      <c r="A2283" s="4" t="s">
        <v>11552</v>
      </c>
      <c r="B2283" s="4" t="s">
        <v>6600</v>
      </c>
      <c r="C2283" s="4" t="s">
        <v>23752</v>
      </c>
      <c r="D2283" s="4" t="s">
        <v>24331</v>
      </c>
      <c r="E2283" s="6">
        <v>34</v>
      </c>
      <c r="F2283" s="4" t="s">
        <v>14</v>
      </c>
      <c r="G2283" s="4" t="s">
        <v>11553</v>
      </c>
      <c r="H2283" s="6" t="s">
        <v>11554</v>
      </c>
      <c r="I2283" s="4" t="s">
        <v>137</v>
      </c>
      <c r="J2283" s="4" t="s">
        <v>138</v>
      </c>
      <c r="K2283" s="1">
        <v>45159</v>
      </c>
      <c r="L2283" s="4" t="s">
        <v>26</v>
      </c>
    </row>
    <row r="2284" spans="1:12" x14ac:dyDescent="0.8">
      <c r="A2284" s="4" t="s">
        <v>1792</v>
      </c>
      <c r="B2284" s="4" t="s">
        <v>1793</v>
      </c>
      <c r="C2284" s="4" t="s">
        <v>23884</v>
      </c>
      <c r="D2284" s="4" t="s">
        <v>23742</v>
      </c>
      <c r="E2284" s="6">
        <v>34</v>
      </c>
      <c r="F2284" s="4" t="s">
        <v>29</v>
      </c>
      <c r="G2284" s="4" t="s">
        <v>1794</v>
      </c>
      <c r="H2284" s="6" t="s">
        <v>1795</v>
      </c>
      <c r="I2284" s="4" t="s">
        <v>796</v>
      </c>
      <c r="J2284" s="4" t="s">
        <v>19</v>
      </c>
      <c r="K2284" s="1">
        <v>45165</v>
      </c>
      <c r="L2284" s="4" t="s">
        <v>35</v>
      </c>
    </row>
    <row r="2285" spans="1:12" x14ac:dyDescent="0.8">
      <c r="A2285" s="4" t="s">
        <v>21544</v>
      </c>
      <c r="B2285" s="4" t="s">
        <v>11392</v>
      </c>
      <c r="C2285" s="4" t="s">
        <v>23822</v>
      </c>
      <c r="D2285" s="4" t="s">
        <v>24437</v>
      </c>
      <c r="E2285" s="6">
        <v>34</v>
      </c>
      <c r="F2285" s="4" t="s">
        <v>14</v>
      </c>
      <c r="G2285" s="4" t="s">
        <v>21545</v>
      </c>
      <c r="H2285" s="6" t="s">
        <v>21546</v>
      </c>
      <c r="I2285" s="4" t="s">
        <v>249</v>
      </c>
      <c r="J2285" s="4" t="s">
        <v>55</v>
      </c>
      <c r="K2285" s="1">
        <v>45169</v>
      </c>
      <c r="L2285" s="4" t="s">
        <v>35</v>
      </c>
    </row>
    <row r="2286" spans="1:12" x14ac:dyDescent="0.8">
      <c r="A2286" s="4" t="s">
        <v>16689</v>
      </c>
      <c r="B2286" s="4" t="s">
        <v>16690</v>
      </c>
      <c r="C2286" s="4" t="s">
        <v>23787</v>
      </c>
      <c r="D2286" s="4" t="s">
        <v>24391</v>
      </c>
      <c r="E2286" s="6">
        <v>34</v>
      </c>
      <c r="F2286" s="4" t="s">
        <v>14</v>
      </c>
      <c r="G2286" s="4" t="s">
        <v>15585</v>
      </c>
      <c r="I2286" s="4" t="s">
        <v>33</v>
      </c>
      <c r="J2286" s="4" t="s">
        <v>34</v>
      </c>
      <c r="K2286" s="1">
        <v>45178</v>
      </c>
      <c r="L2286" s="4" t="s">
        <v>35</v>
      </c>
    </row>
    <row r="2287" spans="1:12" x14ac:dyDescent="0.8">
      <c r="A2287" s="4" t="s">
        <v>14903</v>
      </c>
      <c r="B2287" s="4" t="s">
        <v>14904</v>
      </c>
      <c r="C2287" s="4" t="s">
        <v>23752</v>
      </c>
      <c r="D2287" s="4" t="s">
        <v>24669</v>
      </c>
      <c r="E2287" s="6">
        <v>34</v>
      </c>
      <c r="F2287" s="4" t="s">
        <v>14</v>
      </c>
      <c r="G2287" s="4" t="s">
        <v>14905</v>
      </c>
      <c r="H2287" s="6" t="s">
        <v>14906</v>
      </c>
      <c r="I2287" s="4" t="s">
        <v>573</v>
      </c>
      <c r="J2287" s="4" t="s">
        <v>193</v>
      </c>
      <c r="K2287" s="1">
        <v>45181</v>
      </c>
      <c r="L2287" s="4" t="s">
        <v>42</v>
      </c>
    </row>
    <row r="2288" spans="1:12" x14ac:dyDescent="0.8">
      <c r="A2288" s="4" t="s">
        <v>3887</v>
      </c>
      <c r="B2288" s="4" t="s">
        <v>3888</v>
      </c>
      <c r="C2288" s="4" t="s">
        <v>23751</v>
      </c>
      <c r="D2288" s="4" t="s">
        <v>24725</v>
      </c>
      <c r="E2288" s="6">
        <v>34</v>
      </c>
      <c r="F2288" s="4" t="s">
        <v>29</v>
      </c>
      <c r="G2288" s="4" t="s">
        <v>3889</v>
      </c>
      <c r="H2288" s="6" t="s">
        <v>3890</v>
      </c>
      <c r="I2288" s="4" t="s">
        <v>47</v>
      </c>
      <c r="J2288" s="4" t="s">
        <v>48</v>
      </c>
      <c r="K2288" s="1">
        <v>45197</v>
      </c>
      <c r="L2288" s="4" t="s">
        <v>35</v>
      </c>
    </row>
    <row r="2289" spans="1:12" x14ac:dyDescent="0.8">
      <c r="A2289" s="4" t="s">
        <v>5402</v>
      </c>
      <c r="B2289" s="4" t="s">
        <v>5403</v>
      </c>
      <c r="C2289" s="4" t="s">
        <v>23853</v>
      </c>
      <c r="D2289" s="4" t="s">
        <v>24363</v>
      </c>
      <c r="E2289" s="6">
        <v>34</v>
      </c>
      <c r="F2289" s="4" t="s">
        <v>14</v>
      </c>
      <c r="G2289" s="4" t="s">
        <v>5404</v>
      </c>
      <c r="H2289" s="6" t="s">
        <v>5405</v>
      </c>
      <c r="I2289" s="4" t="s">
        <v>137</v>
      </c>
      <c r="J2289" s="4" t="s">
        <v>138</v>
      </c>
      <c r="K2289" s="1">
        <v>45200</v>
      </c>
      <c r="L2289" s="4" t="s">
        <v>42</v>
      </c>
    </row>
    <row r="2290" spans="1:12" x14ac:dyDescent="0.8">
      <c r="A2290" s="4" t="s">
        <v>18162</v>
      </c>
      <c r="B2290" s="4" t="s">
        <v>18163</v>
      </c>
      <c r="C2290" s="4" t="s">
        <v>24311</v>
      </c>
      <c r="D2290" s="4" t="s">
        <v>24038</v>
      </c>
      <c r="E2290" s="6">
        <v>34</v>
      </c>
      <c r="F2290" s="4" t="s">
        <v>14</v>
      </c>
      <c r="G2290" s="4" t="s">
        <v>18164</v>
      </c>
      <c r="H2290" s="6">
        <f>1-299-331-7309</f>
        <v>-7938</v>
      </c>
      <c r="I2290" s="4" t="s">
        <v>270</v>
      </c>
      <c r="J2290" s="4" t="s">
        <v>19</v>
      </c>
      <c r="K2290" s="1">
        <v>45204</v>
      </c>
      <c r="L2290" s="4" t="s">
        <v>42</v>
      </c>
    </row>
    <row r="2291" spans="1:12" x14ac:dyDescent="0.8">
      <c r="A2291" s="4" t="s">
        <v>2208</v>
      </c>
      <c r="B2291" s="4" t="s">
        <v>2209</v>
      </c>
      <c r="C2291" s="4" t="s">
        <v>23975</v>
      </c>
      <c r="D2291" s="4" t="s">
        <v>24598</v>
      </c>
      <c r="E2291" s="6">
        <v>34</v>
      </c>
      <c r="F2291" s="4" t="s">
        <v>29</v>
      </c>
      <c r="G2291" s="4" t="s">
        <v>2210</v>
      </c>
      <c r="H2291" s="6" t="s">
        <v>2211</v>
      </c>
      <c r="I2291" s="4" t="s">
        <v>119</v>
      </c>
      <c r="J2291" s="4" t="s">
        <v>55</v>
      </c>
      <c r="K2291" s="1">
        <v>45206</v>
      </c>
      <c r="L2291" s="4" t="s">
        <v>26</v>
      </c>
    </row>
    <row r="2292" spans="1:12" x14ac:dyDescent="0.8">
      <c r="A2292" s="4" t="s">
        <v>11691</v>
      </c>
      <c r="B2292" s="4" t="s">
        <v>11692</v>
      </c>
      <c r="C2292" s="4" t="s">
        <v>23816</v>
      </c>
      <c r="D2292" s="4" t="s">
        <v>24558</v>
      </c>
      <c r="E2292" s="6">
        <v>34</v>
      </c>
      <c r="F2292" s="4" t="s">
        <v>29</v>
      </c>
      <c r="G2292" s="4" t="s">
        <v>11693</v>
      </c>
      <c r="H2292" s="6">
        <f>1-777-687-9</f>
        <v>-1472</v>
      </c>
      <c r="I2292" s="4" t="s">
        <v>558</v>
      </c>
      <c r="J2292" s="4" t="s">
        <v>55</v>
      </c>
      <c r="K2292" s="1">
        <v>45209</v>
      </c>
      <c r="L2292" s="4" t="s">
        <v>26</v>
      </c>
    </row>
    <row r="2293" spans="1:12" x14ac:dyDescent="0.8">
      <c r="A2293" s="4" t="s">
        <v>3747</v>
      </c>
      <c r="B2293" s="4" t="s">
        <v>3748</v>
      </c>
      <c r="C2293" s="4" t="s">
        <v>23841</v>
      </c>
      <c r="D2293" s="4" t="s">
        <v>24571</v>
      </c>
      <c r="E2293" s="6">
        <v>34</v>
      </c>
      <c r="F2293" s="4" t="s">
        <v>14</v>
      </c>
      <c r="G2293" s="4" t="s">
        <v>3749</v>
      </c>
      <c r="H2293" s="6" t="s">
        <v>3750</v>
      </c>
      <c r="I2293" s="4" t="s">
        <v>489</v>
      </c>
      <c r="J2293" s="4" t="s">
        <v>34</v>
      </c>
      <c r="K2293" s="1">
        <v>45226</v>
      </c>
      <c r="L2293" s="4" t="s">
        <v>42</v>
      </c>
    </row>
    <row r="2294" spans="1:12" x14ac:dyDescent="0.8">
      <c r="A2294" s="4" t="s">
        <v>22017</v>
      </c>
      <c r="B2294" s="4" t="s">
        <v>22018</v>
      </c>
      <c r="C2294" s="4" t="s">
        <v>23849</v>
      </c>
      <c r="D2294" s="4" t="s">
        <v>24615</v>
      </c>
      <c r="E2294" s="6">
        <v>34</v>
      </c>
      <c r="F2294" s="4" t="s">
        <v>14</v>
      </c>
      <c r="G2294" s="4" t="s">
        <v>22019</v>
      </c>
      <c r="H2294" s="6" t="s">
        <v>22020</v>
      </c>
      <c r="I2294" s="4" t="s">
        <v>390</v>
      </c>
      <c r="J2294" s="4" t="s">
        <v>180</v>
      </c>
      <c r="K2294" s="1">
        <v>45228</v>
      </c>
      <c r="L2294" s="4" t="s">
        <v>35</v>
      </c>
    </row>
    <row r="2295" spans="1:12" x14ac:dyDescent="0.8">
      <c r="A2295" s="4" t="s">
        <v>6579</v>
      </c>
      <c r="B2295" s="4" t="s">
        <v>6580</v>
      </c>
      <c r="C2295" s="4" t="s">
        <v>23754</v>
      </c>
      <c r="D2295" s="4" t="s">
        <v>24515</v>
      </c>
      <c r="E2295" s="6">
        <v>34</v>
      </c>
      <c r="F2295" s="4" t="s">
        <v>29</v>
      </c>
      <c r="G2295" s="4" t="s">
        <v>6581</v>
      </c>
      <c r="H2295" s="6" t="s">
        <v>6582</v>
      </c>
      <c r="I2295" s="4" t="s">
        <v>137</v>
      </c>
      <c r="J2295" s="4" t="s">
        <v>138</v>
      </c>
      <c r="K2295" s="1">
        <v>45231</v>
      </c>
      <c r="L2295" s="4" t="s">
        <v>35</v>
      </c>
    </row>
    <row r="2296" spans="1:12" x14ac:dyDescent="0.8">
      <c r="A2296" s="4" t="s">
        <v>215</v>
      </c>
      <c r="B2296" s="4" t="s">
        <v>216</v>
      </c>
      <c r="C2296" s="4" t="s">
        <v>23769</v>
      </c>
      <c r="D2296" s="4" t="s">
        <v>24358</v>
      </c>
      <c r="E2296" s="6">
        <v>34</v>
      </c>
      <c r="F2296" s="4" t="s">
        <v>29</v>
      </c>
      <c r="G2296" s="4" t="s">
        <v>217</v>
      </c>
      <c r="H2296" s="6" t="s">
        <v>218</v>
      </c>
      <c r="I2296" s="4" t="s">
        <v>220</v>
      </c>
      <c r="J2296" s="4" t="s">
        <v>221</v>
      </c>
      <c r="K2296" s="1">
        <v>45231</v>
      </c>
      <c r="L2296" s="4" t="s">
        <v>42</v>
      </c>
    </row>
    <row r="2297" spans="1:12" x14ac:dyDescent="0.8">
      <c r="A2297" s="4" t="s">
        <v>20243</v>
      </c>
      <c r="B2297" s="4" t="s">
        <v>20244</v>
      </c>
      <c r="C2297" s="4" t="s">
        <v>23894</v>
      </c>
      <c r="D2297" s="4" t="s">
        <v>24650</v>
      </c>
      <c r="E2297" s="6">
        <v>34</v>
      </c>
      <c r="F2297" s="4" t="s">
        <v>108</v>
      </c>
      <c r="G2297" s="4" t="s">
        <v>20245</v>
      </c>
      <c r="H2297" s="6" t="s">
        <v>20246</v>
      </c>
      <c r="I2297" s="4" t="s">
        <v>25</v>
      </c>
      <c r="J2297" s="4" t="s">
        <v>19</v>
      </c>
      <c r="K2297" s="1">
        <v>45240</v>
      </c>
      <c r="L2297" s="4" t="s">
        <v>35</v>
      </c>
    </row>
    <row r="2298" spans="1:12" x14ac:dyDescent="0.8">
      <c r="A2298" s="4" t="s">
        <v>21883</v>
      </c>
      <c r="B2298" s="4" t="s">
        <v>21884</v>
      </c>
      <c r="C2298" s="4" t="s">
        <v>23752</v>
      </c>
      <c r="D2298" s="4" t="s">
        <v>24701</v>
      </c>
      <c r="E2298" s="6">
        <v>34</v>
      </c>
      <c r="F2298" s="4" t="s">
        <v>14</v>
      </c>
      <c r="G2298" s="4" t="s">
        <v>21885</v>
      </c>
      <c r="H2298" s="6" t="s">
        <v>21886</v>
      </c>
      <c r="I2298" s="4" t="s">
        <v>144</v>
      </c>
      <c r="J2298" s="4" t="s">
        <v>126</v>
      </c>
      <c r="K2298" s="1">
        <v>45247</v>
      </c>
      <c r="L2298" s="4" t="s">
        <v>26</v>
      </c>
    </row>
    <row r="2299" spans="1:12" x14ac:dyDescent="0.8">
      <c r="A2299" s="4" t="s">
        <v>6237</v>
      </c>
      <c r="B2299" s="4" t="s">
        <v>6238</v>
      </c>
      <c r="C2299" s="4" t="s">
        <v>23752</v>
      </c>
      <c r="D2299" s="4" t="s">
        <v>24440</v>
      </c>
      <c r="E2299" s="6">
        <v>34</v>
      </c>
      <c r="G2299" s="4" t="s">
        <v>6239</v>
      </c>
      <c r="I2299" s="4" t="s">
        <v>303</v>
      </c>
      <c r="J2299" s="4" t="s">
        <v>221</v>
      </c>
      <c r="K2299" s="1">
        <v>45257</v>
      </c>
      <c r="L2299" s="4" t="s">
        <v>42</v>
      </c>
    </row>
    <row r="2300" spans="1:12" x14ac:dyDescent="0.8">
      <c r="A2300" s="4" t="s">
        <v>425</v>
      </c>
      <c r="B2300" s="4" t="s">
        <v>426</v>
      </c>
      <c r="C2300" s="4" t="s">
        <v>23782</v>
      </c>
      <c r="D2300" s="4" t="s">
        <v>24384</v>
      </c>
      <c r="E2300" s="6">
        <v>34</v>
      </c>
      <c r="F2300" s="4" t="s">
        <v>29</v>
      </c>
      <c r="G2300" s="4" t="s">
        <v>427</v>
      </c>
      <c r="H2300" s="6" t="s">
        <v>428</v>
      </c>
      <c r="I2300" s="4" t="s">
        <v>249</v>
      </c>
      <c r="J2300" s="4" t="s">
        <v>55</v>
      </c>
      <c r="K2300" s="1">
        <v>45259</v>
      </c>
      <c r="L2300" s="4" t="s">
        <v>42</v>
      </c>
    </row>
    <row r="2301" spans="1:12" x14ac:dyDescent="0.8">
      <c r="A2301" s="4" t="s">
        <v>10828</v>
      </c>
      <c r="B2301" s="4" t="s">
        <v>10829</v>
      </c>
      <c r="C2301" s="4" t="s">
        <v>23790</v>
      </c>
      <c r="D2301" s="4" t="s">
        <v>24372</v>
      </c>
      <c r="E2301" s="6">
        <v>34</v>
      </c>
      <c r="F2301" s="4" t="s">
        <v>14</v>
      </c>
      <c r="G2301" s="4" t="s">
        <v>10830</v>
      </c>
      <c r="H2301" s="6" t="s">
        <v>10831</v>
      </c>
      <c r="I2301" s="4" t="s">
        <v>558</v>
      </c>
      <c r="J2301" s="4" t="s">
        <v>55</v>
      </c>
      <c r="K2301" s="1">
        <v>45287</v>
      </c>
      <c r="L2301" s="4" t="s">
        <v>42</v>
      </c>
    </row>
    <row r="2302" spans="1:12" x14ac:dyDescent="0.8">
      <c r="A2302" s="4" t="s">
        <v>20622</v>
      </c>
      <c r="B2302" s="4" t="s">
        <v>20623</v>
      </c>
      <c r="C2302" s="4" t="s">
        <v>23879</v>
      </c>
      <c r="D2302" s="4" t="s">
        <v>23969</v>
      </c>
      <c r="E2302" s="6">
        <v>34</v>
      </c>
      <c r="F2302" s="4" t="s">
        <v>29</v>
      </c>
      <c r="G2302" s="4" t="s">
        <v>20624</v>
      </c>
      <c r="H2302" s="6">
        <v>6258717601</v>
      </c>
      <c r="I2302" s="4" t="s">
        <v>227</v>
      </c>
      <c r="J2302" s="4" t="s">
        <v>221</v>
      </c>
      <c r="K2302" s="1">
        <v>45316</v>
      </c>
      <c r="L2302" s="4" t="s">
        <v>42</v>
      </c>
    </row>
    <row r="2303" spans="1:12" x14ac:dyDescent="0.8">
      <c r="A2303" s="4" t="s">
        <v>3179</v>
      </c>
      <c r="B2303" s="4" t="s">
        <v>3180</v>
      </c>
      <c r="C2303" s="4" t="s">
        <v>23811</v>
      </c>
      <c r="D2303" s="4" t="s">
        <v>24674</v>
      </c>
      <c r="E2303" s="6">
        <v>34</v>
      </c>
      <c r="F2303" s="4" t="s">
        <v>14</v>
      </c>
      <c r="G2303" s="4" t="s">
        <v>3181</v>
      </c>
      <c r="H2303" s="6" t="s">
        <v>3182</v>
      </c>
      <c r="I2303" s="4" t="s">
        <v>424</v>
      </c>
      <c r="J2303" s="4" t="s">
        <v>138</v>
      </c>
      <c r="K2303" s="1">
        <v>45330</v>
      </c>
      <c r="L2303" s="4" t="s">
        <v>35</v>
      </c>
    </row>
    <row r="2304" spans="1:12" x14ac:dyDescent="0.8">
      <c r="A2304" s="4" t="s">
        <v>12271</v>
      </c>
      <c r="B2304" s="4" t="s">
        <v>12272</v>
      </c>
      <c r="C2304" s="4" t="s">
        <v>390</v>
      </c>
      <c r="D2304" s="4" t="s">
        <v>24348</v>
      </c>
      <c r="E2304" s="6">
        <v>34</v>
      </c>
      <c r="F2304" s="4" t="s">
        <v>29</v>
      </c>
      <c r="G2304" s="4" t="s">
        <v>12273</v>
      </c>
      <c r="H2304" s="6" t="s">
        <v>12274</v>
      </c>
      <c r="I2304" s="4" t="s">
        <v>199</v>
      </c>
      <c r="J2304" s="4" t="s">
        <v>74</v>
      </c>
      <c r="K2304" s="1">
        <v>45332</v>
      </c>
      <c r="L2304" s="4" t="s">
        <v>42</v>
      </c>
    </row>
    <row r="2305" spans="1:12" x14ac:dyDescent="0.8">
      <c r="A2305" s="4" t="s">
        <v>22306</v>
      </c>
      <c r="B2305" s="4" t="s">
        <v>22307</v>
      </c>
      <c r="C2305" s="4" t="s">
        <v>23817</v>
      </c>
      <c r="D2305" s="4" t="s">
        <v>24769</v>
      </c>
      <c r="E2305" s="6">
        <v>34</v>
      </c>
      <c r="F2305" s="4" t="s">
        <v>14</v>
      </c>
      <c r="G2305" s="4" t="s">
        <v>22308</v>
      </c>
      <c r="H2305" s="6">
        <v>7025923214</v>
      </c>
      <c r="I2305" s="4" t="s">
        <v>1777</v>
      </c>
      <c r="J2305" s="4" t="s">
        <v>145</v>
      </c>
      <c r="K2305" s="1">
        <v>45341</v>
      </c>
      <c r="L2305" s="4" t="s">
        <v>35</v>
      </c>
    </row>
    <row r="2306" spans="1:12" x14ac:dyDescent="0.8">
      <c r="A2306" s="4" t="s">
        <v>16877</v>
      </c>
      <c r="B2306" s="4" t="s">
        <v>16878</v>
      </c>
      <c r="C2306" s="4" t="s">
        <v>23913</v>
      </c>
      <c r="D2306" s="4" t="s">
        <v>25116</v>
      </c>
      <c r="E2306" s="6">
        <v>34</v>
      </c>
      <c r="F2306" s="4" t="s">
        <v>29</v>
      </c>
      <c r="G2306" s="4" t="s">
        <v>16879</v>
      </c>
      <c r="H2306" s="6">
        <v>4139150806</v>
      </c>
      <c r="I2306" s="4" t="s">
        <v>18</v>
      </c>
      <c r="J2306" s="4" t="s">
        <v>19</v>
      </c>
      <c r="K2306" s="1">
        <v>45351</v>
      </c>
      <c r="L2306" s="4" t="s">
        <v>35</v>
      </c>
    </row>
    <row r="2307" spans="1:12" x14ac:dyDescent="0.8">
      <c r="A2307" s="4" t="s">
        <v>3008</v>
      </c>
      <c r="B2307" s="4" t="s">
        <v>3009</v>
      </c>
      <c r="C2307" s="4" t="s">
        <v>23792</v>
      </c>
      <c r="D2307" s="4" t="s">
        <v>24660</v>
      </c>
      <c r="E2307" s="6">
        <v>34</v>
      </c>
      <c r="F2307" s="4" t="s">
        <v>14</v>
      </c>
      <c r="G2307" s="4" t="s">
        <v>3010</v>
      </c>
      <c r="H2307" s="6" t="s">
        <v>3011</v>
      </c>
      <c r="I2307" s="4" t="s">
        <v>33</v>
      </c>
      <c r="J2307" s="4" t="s">
        <v>34</v>
      </c>
      <c r="K2307" s="1">
        <v>45355</v>
      </c>
      <c r="L2307" s="4" t="s">
        <v>42</v>
      </c>
    </row>
    <row r="2308" spans="1:12" x14ac:dyDescent="0.8">
      <c r="A2308" s="4" t="s">
        <v>1676</v>
      </c>
      <c r="B2308" s="4" t="s">
        <v>1677</v>
      </c>
      <c r="C2308" s="4" t="s">
        <v>23801</v>
      </c>
      <c r="D2308" s="4" t="s">
        <v>24539</v>
      </c>
      <c r="E2308" s="6">
        <v>34</v>
      </c>
      <c r="F2308" s="4" t="s">
        <v>14</v>
      </c>
      <c r="G2308" s="4" t="s">
        <v>1678</v>
      </c>
      <c r="H2308" s="6" t="s">
        <v>1679</v>
      </c>
      <c r="I2308" s="4" t="s">
        <v>1049</v>
      </c>
      <c r="J2308" s="4" t="s">
        <v>48</v>
      </c>
      <c r="K2308" s="1">
        <v>45356</v>
      </c>
      <c r="L2308" s="4" t="s">
        <v>35</v>
      </c>
    </row>
    <row r="2309" spans="1:12" x14ac:dyDescent="0.8">
      <c r="A2309" s="4" t="s">
        <v>16142</v>
      </c>
      <c r="B2309" s="4" t="s">
        <v>16143</v>
      </c>
      <c r="C2309" s="4" t="s">
        <v>23894</v>
      </c>
      <c r="D2309" s="4" t="s">
        <v>24620</v>
      </c>
      <c r="E2309" s="6">
        <v>34</v>
      </c>
      <c r="F2309" s="4" t="s">
        <v>29</v>
      </c>
      <c r="G2309" s="4" t="s">
        <v>16144</v>
      </c>
      <c r="H2309" s="6" t="s">
        <v>16145</v>
      </c>
      <c r="I2309" s="4" t="s">
        <v>80</v>
      </c>
      <c r="J2309" s="4" t="s">
        <v>74</v>
      </c>
      <c r="K2309" s="1">
        <v>45374</v>
      </c>
      <c r="L2309" s="4" t="s">
        <v>42</v>
      </c>
    </row>
    <row r="2310" spans="1:12" x14ac:dyDescent="0.8">
      <c r="A2310" s="4" t="s">
        <v>22838</v>
      </c>
      <c r="B2310" s="4" t="s">
        <v>21029</v>
      </c>
      <c r="C2310" s="4" t="s">
        <v>23740</v>
      </c>
      <c r="D2310" s="4" t="s">
        <v>24364</v>
      </c>
      <c r="E2310" s="6">
        <v>34</v>
      </c>
      <c r="F2310" s="4" t="s">
        <v>14</v>
      </c>
      <c r="G2310" s="4" t="s">
        <v>22839</v>
      </c>
      <c r="H2310" s="6">
        <f>1-552-352-875</f>
        <v>-1778</v>
      </c>
      <c r="I2310" s="4" t="s">
        <v>161</v>
      </c>
      <c r="J2310" s="4" t="s">
        <v>113</v>
      </c>
      <c r="K2310" s="1">
        <v>45390</v>
      </c>
      <c r="L2310" s="4" t="s">
        <v>26</v>
      </c>
    </row>
    <row r="2311" spans="1:12" x14ac:dyDescent="0.8">
      <c r="A2311" s="4" t="s">
        <v>1555</v>
      </c>
      <c r="B2311" s="4" t="s">
        <v>1556</v>
      </c>
      <c r="C2311" s="4" t="s">
        <v>23922</v>
      </c>
      <c r="D2311" s="4" t="s">
        <v>24528</v>
      </c>
      <c r="E2311" s="6">
        <v>34</v>
      </c>
      <c r="F2311" s="4" t="s">
        <v>14</v>
      </c>
      <c r="G2311" s="4" t="s">
        <v>1557</v>
      </c>
      <c r="H2311" s="6" t="s">
        <v>1558</v>
      </c>
      <c r="I2311" s="4" t="s">
        <v>489</v>
      </c>
      <c r="J2311" s="4" t="s">
        <v>34</v>
      </c>
      <c r="K2311" s="1">
        <v>45393</v>
      </c>
      <c r="L2311" s="4" t="s">
        <v>42</v>
      </c>
    </row>
    <row r="2312" spans="1:12" x14ac:dyDescent="0.8">
      <c r="A2312" s="4" t="s">
        <v>17875</v>
      </c>
      <c r="B2312" s="4" t="s">
        <v>17876</v>
      </c>
      <c r="C2312" s="4" t="s">
        <v>24308</v>
      </c>
      <c r="D2312" s="4" t="s">
        <v>24455</v>
      </c>
      <c r="E2312" s="6">
        <v>34</v>
      </c>
      <c r="F2312" s="4" t="s">
        <v>14</v>
      </c>
      <c r="G2312" s="4" t="s">
        <v>17877</v>
      </c>
      <c r="H2312" s="6" t="s">
        <v>17878</v>
      </c>
      <c r="I2312" s="4" t="s">
        <v>54</v>
      </c>
      <c r="J2312" s="4" t="s">
        <v>55</v>
      </c>
      <c r="K2312" s="1">
        <v>45410</v>
      </c>
      <c r="L2312" s="4" t="s">
        <v>26</v>
      </c>
    </row>
    <row r="2313" spans="1:12" x14ac:dyDescent="0.8">
      <c r="A2313" s="4" t="s">
        <v>8515</v>
      </c>
      <c r="B2313" s="4" t="s">
        <v>8516</v>
      </c>
      <c r="C2313" s="4" t="s">
        <v>24145</v>
      </c>
      <c r="D2313" s="4" t="s">
        <v>24507</v>
      </c>
      <c r="E2313" s="6">
        <v>34</v>
      </c>
      <c r="F2313" s="4" t="s">
        <v>29</v>
      </c>
      <c r="G2313" s="4" t="s">
        <v>8517</v>
      </c>
      <c r="H2313" s="6" t="s">
        <v>8518</v>
      </c>
      <c r="I2313" s="4" t="s">
        <v>155</v>
      </c>
      <c r="J2313" s="4" t="s">
        <v>92</v>
      </c>
      <c r="K2313" s="1">
        <v>45413</v>
      </c>
      <c r="L2313" s="4" t="s">
        <v>35</v>
      </c>
    </row>
    <row r="2314" spans="1:12" x14ac:dyDescent="0.8">
      <c r="A2314" s="4" t="s">
        <v>9437</v>
      </c>
      <c r="B2314" s="4" t="s">
        <v>9438</v>
      </c>
      <c r="C2314" s="4" t="s">
        <v>23876</v>
      </c>
      <c r="D2314" s="4" t="s">
        <v>24954</v>
      </c>
      <c r="E2314" s="6">
        <v>34</v>
      </c>
      <c r="F2314" s="4" t="s">
        <v>29</v>
      </c>
      <c r="G2314" s="4" t="s">
        <v>9439</v>
      </c>
      <c r="H2314" s="6" t="s">
        <v>9440</v>
      </c>
      <c r="I2314" s="4" t="s">
        <v>350</v>
      </c>
      <c r="J2314" s="4" t="s">
        <v>34</v>
      </c>
      <c r="K2314" s="1">
        <v>45440</v>
      </c>
      <c r="L2314" s="4" t="s">
        <v>42</v>
      </c>
    </row>
    <row r="2315" spans="1:12" x14ac:dyDescent="0.8">
      <c r="A2315" s="4" t="s">
        <v>12464</v>
      </c>
      <c r="B2315" s="4" t="s">
        <v>12465</v>
      </c>
      <c r="C2315" s="4" t="s">
        <v>23965</v>
      </c>
      <c r="D2315" s="4" t="s">
        <v>24331</v>
      </c>
      <c r="E2315" s="6">
        <v>34</v>
      </c>
      <c r="F2315" s="4" t="s">
        <v>29</v>
      </c>
      <c r="G2315" s="4" t="s">
        <v>12466</v>
      </c>
      <c r="H2315" s="6">
        <v>2182435973</v>
      </c>
      <c r="I2315" s="4" t="s">
        <v>450</v>
      </c>
      <c r="J2315" s="4" t="s">
        <v>138</v>
      </c>
      <c r="K2315" s="1">
        <v>45453</v>
      </c>
      <c r="L2315" s="4" t="s">
        <v>26</v>
      </c>
    </row>
    <row r="2316" spans="1:12" x14ac:dyDescent="0.8">
      <c r="A2316" s="4" t="s">
        <v>8626</v>
      </c>
      <c r="B2316" s="4" t="s">
        <v>8627</v>
      </c>
      <c r="C2316" s="4" t="s">
        <v>23883</v>
      </c>
      <c r="D2316" s="4" t="s">
        <v>24330</v>
      </c>
      <c r="E2316" s="6">
        <v>34</v>
      </c>
      <c r="F2316" s="4" t="s">
        <v>14</v>
      </c>
      <c r="G2316" s="4" t="s">
        <v>8628</v>
      </c>
      <c r="H2316" s="6" t="s">
        <v>8629</v>
      </c>
      <c r="I2316" s="4" t="s">
        <v>137</v>
      </c>
      <c r="J2316" s="4" t="s">
        <v>138</v>
      </c>
      <c r="K2316" s="1">
        <v>45467</v>
      </c>
      <c r="L2316" s="4" t="s">
        <v>35</v>
      </c>
    </row>
    <row r="2317" spans="1:12" x14ac:dyDescent="0.8">
      <c r="A2317" s="4" t="s">
        <v>4771</v>
      </c>
      <c r="B2317" s="4" t="s">
        <v>4772</v>
      </c>
      <c r="C2317" s="4" t="s">
        <v>23856</v>
      </c>
      <c r="D2317" s="4" t="s">
        <v>24456</v>
      </c>
      <c r="E2317" s="6">
        <v>34</v>
      </c>
      <c r="F2317" s="4" t="s">
        <v>29</v>
      </c>
      <c r="G2317" s="4" t="s">
        <v>4773</v>
      </c>
      <c r="H2317" s="6" t="s">
        <v>4774</v>
      </c>
      <c r="I2317" s="4" t="s">
        <v>952</v>
      </c>
      <c r="J2317" s="4" t="s">
        <v>126</v>
      </c>
      <c r="K2317" s="1">
        <v>45470</v>
      </c>
      <c r="L2317" s="4" t="s">
        <v>42</v>
      </c>
    </row>
    <row r="2318" spans="1:12" x14ac:dyDescent="0.8">
      <c r="A2318" s="4" t="s">
        <v>10751</v>
      </c>
      <c r="B2318" s="4" t="s">
        <v>10752</v>
      </c>
      <c r="C2318" s="4" t="s">
        <v>23906</v>
      </c>
      <c r="D2318" s="4" t="s">
        <v>24992</v>
      </c>
      <c r="E2318" s="6">
        <v>34</v>
      </c>
      <c r="F2318" s="4" t="s">
        <v>382</v>
      </c>
      <c r="G2318" s="4" t="s">
        <v>10753</v>
      </c>
      <c r="H2318" s="6" t="s">
        <v>10754</v>
      </c>
      <c r="I2318" s="4" t="s">
        <v>249</v>
      </c>
      <c r="J2318" s="4" t="s">
        <v>55</v>
      </c>
      <c r="K2318" s="1">
        <v>45491</v>
      </c>
      <c r="L2318" s="4" t="s">
        <v>35</v>
      </c>
    </row>
    <row r="2319" spans="1:12" x14ac:dyDescent="0.8">
      <c r="A2319" s="4" t="s">
        <v>2253</v>
      </c>
      <c r="B2319" s="4" t="s">
        <v>2254</v>
      </c>
      <c r="C2319" s="4" t="s">
        <v>23892</v>
      </c>
      <c r="D2319" s="4" t="s">
        <v>24335</v>
      </c>
      <c r="E2319" s="6">
        <v>34</v>
      </c>
      <c r="F2319" s="4" t="s">
        <v>29</v>
      </c>
      <c r="G2319" s="4" t="s">
        <v>2255</v>
      </c>
      <c r="H2319" s="6" t="s">
        <v>2256</v>
      </c>
      <c r="I2319" s="4" t="s">
        <v>18</v>
      </c>
      <c r="J2319" s="4" t="s">
        <v>19</v>
      </c>
      <c r="K2319" s="1">
        <v>45513</v>
      </c>
      <c r="L2319" s="4" t="s">
        <v>35</v>
      </c>
    </row>
    <row r="2320" spans="1:12" x14ac:dyDescent="0.8">
      <c r="A2320" s="4" t="s">
        <v>20499</v>
      </c>
      <c r="B2320" s="4" t="s">
        <v>20500</v>
      </c>
      <c r="C2320" s="4" t="s">
        <v>24056</v>
      </c>
      <c r="D2320" s="4" t="s">
        <v>23969</v>
      </c>
      <c r="E2320" s="6">
        <v>34</v>
      </c>
      <c r="F2320" s="4" t="s">
        <v>29</v>
      </c>
      <c r="G2320" s="4" t="s">
        <v>20501</v>
      </c>
      <c r="H2320" s="6" t="s">
        <v>20502</v>
      </c>
      <c r="I2320" s="4" t="s">
        <v>125</v>
      </c>
      <c r="J2320" s="4" t="s">
        <v>126</v>
      </c>
      <c r="K2320" s="1">
        <v>45523</v>
      </c>
      <c r="L2320" s="4" t="s">
        <v>35</v>
      </c>
    </row>
    <row r="2321" spans="1:12" x14ac:dyDescent="0.8">
      <c r="A2321" s="4" t="s">
        <v>5669</v>
      </c>
      <c r="B2321" s="4" t="s">
        <v>5670</v>
      </c>
      <c r="C2321" s="4" t="s">
        <v>23750</v>
      </c>
      <c r="D2321" s="4" t="s">
        <v>24352</v>
      </c>
      <c r="E2321" s="6">
        <v>34</v>
      </c>
      <c r="F2321" s="4" t="s">
        <v>29</v>
      </c>
      <c r="G2321" s="4" t="s">
        <v>5671</v>
      </c>
      <c r="H2321" s="6" t="s">
        <v>5672</v>
      </c>
      <c r="I2321" s="4" t="s">
        <v>249</v>
      </c>
      <c r="J2321" s="4" t="s">
        <v>55</v>
      </c>
      <c r="K2321" s="1">
        <v>45529</v>
      </c>
      <c r="L2321" s="4" t="s">
        <v>26</v>
      </c>
    </row>
    <row r="2322" spans="1:12" x14ac:dyDescent="0.8">
      <c r="A2322" s="4" t="s">
        <v>922</v>
      </c>
      <c r="B2322" s="4" t="s">
        <v>923</v>
      </c>
      <c r="C2322" s="4" t="s">
        <v>23861</v>
      </c>
      <c r="D2322" s="4" t="s">
        <v>24331</v>
      </c>
      <c r="E2322" s="6">
        <v>34</v>
      </c>
      <c r="F2322" s="4" t="s">
        <v>29</v>
      </c>
      <c r="G2322" s="4" t="s">
        <v>924</v>
      </c>
      <c r="H2322" s="6" t="s">
        <v>925</v>
      </c>
      <c r="I2322" s="4" t="s">
        <v>285</v>
      </c>
      <c r="J2322" s="4" t="s">
        <v>193</v>
      </c>
      <c r="K2322" s="1">
        <v>45565</v>
      </c>
      <c r="L2322" s="4" t="s">
        <v>35</v>
      </c>
    </row>
    <row r="2323" spans="1:12" x14ac:dyDescent="0.8">
      <c r="A2323" s="4" t="s">
        <v>4698</v>
      </c>
      <c r="B2323" s="4" t="s">
        <v>4699</v>
      </c>
      <c r="C2323" s="4" t="s">
        <v>24034</v>
      </c>
      <c r="D2323" s="4" t="s">
        <v>24646</v>
      </c>
      <c r="E2323" s="6">
        <v>34</v>
      </c>
      <c r="F2323" s="4" t="s">
        <v>14</v>
      </c>
      <c r="G2323" s="4" t="s">
        <v>4700</v>
      </c>
      <c r="H2323" s="6">
        <v>5134071675</v>
      </c>
      <c r="I2323" s="4" t="s">
        <v>47</v>
      </c>
      <c r="J2323" s="4" t="s">
        <v>48</v>
      </c>
      <c r="K2323" s="1">
        <v>45566</v>
      </c>
      <c r="L2323" s="4" t="s">
        <v>26</v>
      </c>
    </row>
    <row r="2324" spans="1:12" x14ac:dyDescent="0.8">
      <c r="A2324" s="4" t="s">
        <v>15826</v>
      </c>
      <c r="B2324" s="4" t="s">
        <v>2975</v>
      </c>
      <c r="C2324" s="4" t="s">
        <v>23801</v>
      </c>
      <c r="D2324" s="4" t="s">
        <v>23785</v>
      </c>
      <c r="E2324" s="6">
        <v>34</v>
      </c>
      <c r="F2324" s="4" t="s">
        <v>14</v>
      </c>
      <c r="G2324" s="4" t="s">
        <v>15827</v>
      </c>
      <c r="H2324" s="6" t="s">
        <v>15828</v>
      </c>
      <c r="I2324" s="4" t="s">
        <v>186</v>
      </c>
      <c r="J2324" s="4" t="s">
        <v>74</v>
      </c>
      <c r="K2324" s="1">
        <v>45567</v>
      </c>
      <c r="L2324" s="4" t="s">
        <v>35</v>
      </c>
    </row>
    <row r="2325" spans="1:12" x14ac:dyDescent="0.8">
      <c r="A2325" s="4" t="s">
        <v>9737</v>
      </c>
      <c r="B2325" s="4" t="s">
        <v>9738</v>
      </c>
      <c r="C2325" s="4" t="s">
        <v>23956</v>
      </c>
      <c r="D2325" s="4" t="s">
        <v>24400</v>
      </c>
      <c r="E2325" s="6">
        <v>34</v>
      </c>
      <c r="F2325" s="4" t="s">
        <v>29</v>
      </c>
      <c r="G2325" s="4" t="s">
        <v>9739</v>
      </c>
      <c r="H2325" s="6" t="s">
        <v>9740</v>
      </c>
      <c r="I2325" s="4" t="s">
        <v>1064</v>
      </c>
      <c r="J2325" s="4" t="s">
        <v>193</v>
      </c>
      <c r="K2325" s="1">
        <v>45582</v>
      </c>
    </row>
    <row r="2326" spans="1:12" x14ac:dyDescent="0.8">
      <c r="A2326" s="4" t="s">
        <v>5115</v>
      </c>
      <c r="B2326" s="4" t="s">
        <v>23684</v>
      </c>
      <c r="C2326" s="4" t="s">
        <v>23748</v>
      </c>
      <c r="D2326" s="4" t="s">
        <v>24514</v>
      </c>
      <c r="E2326" s="6">
        <v>34</v>
      </c>
      <c r="F2326" s="4" t="s">
        <v>14</v>
      </c>
      <c r="G2326" s="4" t="s">
        <v>5116</v>
      </c>
      <c r="H2326" s="6" t="s">
        <v>5117</v>
      </c>
      <c r="I2326" s="4" t="s">
        <v>199</v>
      </c>
      <c r="J2326" s="4" t="s">
        <v>74</v>
      </c>
      <c r="K2326" s="1">
        <v>45585</v>
      </c>
      <c r="L2326" s="4" t="s">
        <v>35</v>
      </c>
    </row>
    <row r="2327" spans="1:12" x14ac:dyDescent="0.8">
      <c r="A2327" s="4" t="s">
        <v>13237</v>
      </c>
      <c r="B2327" s="4" t="s">
        <v>13238</v>
      </c>
      <c r="C2327" s="4" t="s">
        <v>24017</v>
      </c>
      <c r="D2327" s="4" t="s">
        <v>23874</v>
      </c>
      <c r="E2327" s="6">
        <v>34</v>
      </c>
      <c r="F2327" s="4" t="s">
        <v>29</v>
      </c>
      <c r="G2327" s="4" t="s">
        <v>13239</v>
      </c>
      <c r="H2327" s="6" t="s">
        <v>13240</v>
      </c>
      <c r="I2327" s="4" t="s">
        <v>161</v>
      </c>
      <c r="J2327" s="4" t="s">
        <v>113</v>
      </c>
      <c r="K2327" s="1">
        <v>45598</v>
      </c>
      <c r="L2327" s="4" t="s">
        <v>35</v>
      </c>
    </row>
    <row r="2328" spans="1:12" x14ac:dyDescent="0.8">
      <c r="A2328" s="4" t="s">
        <v>995</v>
      </c>
      <c r="B2328" s="4" t="s">
        <v>996</v>
      </c>
      <c r="C2328" s="4" t="s">
        <v>23869</v>
      </c>
      <c r="D2328" s="4" t="s">
        <v>24460</v>
      </c>
      <c r="E2328" s="6">
        <v>34</v>
      </c>
      <c r="F2328" s="4" t="s">
        <v>14</v>
      </c>
      <c r="G2328" s="4" t="s">
        <v>997</v>
      </c>
      <c r="H2328" s="6" t="s">
        <v>998</v>
      </c>
      <c r="I2328" s="4" t="s">
        <v>167</v>
      </c>
      <c r="J2328" s="4" t="s">
        <v>138</v>
      </c>
      <c r="K2328" s="1">
        <v>45609</v>
      </c>
      <c r="L2328" s="4" t="s">
        <v>35</v>
      </c>
    </row>
    <row r="2329" spans="1:12" x14ac:dyDescent="0.8">
      <c r="A2329" s="4" t="s">
        <v>4958</v>
      </c>
      <c r="B2329" s="4" t="s">
        <v>23681</v>
      </c>
      <c r="C2329" s="4" t="s">
        <v>23740</v>
      </c>
      <c r="D2329" s="4" t="s">
        <v>24797</v>
      </c>
      <c r="E2329" s="6">
        <v>34</v>
      </c>
      <c r="F2329" s="4" t="s">
        <v>29</v>
      </c>
      <c r="G2329" s="4" t="s">
        <v>4959</v>
      </c>
      <c r="H2329" s="6" t="s">
        <v>4960</v>
      </c>
      <c r="I2329" s="4" t="s">
        <v>796</v>
      </c>
      <c r="J2329" s="4" t="s">
        <v>19</v>
      </c>
      <c r="K2329" s="1">
        <v>45613</v>
      </c>
      <c r="L2329" s="4" t="s">
        <v>35</v>
      </c>
    </row>
    <row r="2330" spans="1:12" x14ac:dyDescent="0.8">
      <c r="A2330" s="4" t="s">
        <v>12349</v>
      </c>
      <c r="B2330" s="4" t="s">
        <v>12350</v>
      </c>
      <c r="C2330" s="4" t="s">
        <v>23838</v>
      </c>
      <c r="D2330" s="4" t="s">
        <v>25032</v>
      </c>
      <c r="E2330" s="6">
        <v>34</v>
      </c>
      <c r="F2330" s="4" t="s">
        <v>14</v>
      </c>
      <c r="G2330" s="4" t="s">
        <v>12351</v>
      </c>
      <c r="H2330" s="6" t="s">
        <v>12352</v>
      </c>
      <c r="I2330" s="4" t="s">
        <v>1448</v>
      </c>
      <c r="J2330" s="4" t="s">
        <v>193</v>
      </c>
      <c r="K2330" s="1">
        <v>45617</v>
      </c>
      <c r="L2330" s="4" t="s">
        <v>35</v>
      </c>
    </row>
    <row r="2331" spans="1:12" x14ac:dyDescent="0.8">
      <c r="A2331" s="4" t="s">
        <v>13817</v>
      </c>
      <c r="B2331" s="4" t="s">
        <v>13818</v>
      </c>
      <c r="C2331" s="4" t="s">
        <v>24122</v>
      </c>
      <c r="D2331" s="4" t="s">
        <v>24951</v>
      </c>
      <c r="E2331" s="6">
        <v>34</v>
      </c>
      <c r="F2331" s="4" t="s">
        <v>14</v>
      </c>
      <c r="G2331" s="4" t="s">
        <v>13819</v>
      </c>
      <c r="H2331" s="6" t="s">
        <v>13820</v>
      </c>
      <c r="I2331" s="4" t="s">
        <v>73</v>
      </c>
      <c r="J2331" s="4" t="s">
        <v>74</v>
      </c>
      <c r="K2331" s="1">
        <v>45626</v>
      </c>
      <c r="L2331" s="4" t="s">
        <v>42</v>
      </c>
    </row>
    <row r="2332" spans="1:12" x14ac:dyDescent="0.8">
      <c r="A2332" s="4" t="s">
        <v>3803</v>
      </c>
      <c r="B2332" s="4" t="s">
        <v>3804</v>
      </c>
      <c r="C2332" s="4" t="s">
        <v>23791</v>
      </c>
      <c r="D2332" s="4" t="s">
        <v>24715</v>
      </c>
      <c r="E2332" s="6">
        <v>34</v>
      </c>
      <c r="F2332" s="4" t="s">
        <v>29</v>
      </c>
      <c r="G2332" s="4" t="s">
        <v>3805</v>
      </c>
      <c r="H2332" s="6">
        <f>1-337-253-768</f>
        <v>-1357</v>
      </c>
      <c r="I2332" s="4" t="s">
        <v>54</v>
      </c>
      <c r="J2332" s="4" t="s">
        <v>55</v>
      </c>
      <c r="K2332" s="1">
        <v>45631</v>
      </c>
      <c r="L2332" s="4" t="s">
        <v>26</v>
      </c>
    </row>
    <row r="2333" spans="1:12" x14ac:dyDescent="0.8">
      <c r="A2333" s="4" t="s">
        <v>5180</v>
      </c>
      <c r="B2333" s="4" t="s">
        <v>5181</v>
      </c>
      <c r="C2333" s="4" t="s">
        <v>23740</v>
      </c>
      <c r="D2333" s="4" t="s">
        <v>24806</v>
      </c>
      <c r="E2333" s="6">
        <v>34</v>
      </c>
      <c r="F2333" s="4" t="s">
        <v>14</v>
      </c>
      <c r="G2333" s="4" t="s">
        <v>5182</v>
      </c>
      <c r="H2333" s="6" t="s">
        <v>5183</v>
      </c>
      <c r="I2333" s="4" t="s">
        <v>558</v>
      </c>
      <c r="J2333" s="4" t="s">
        <v>55</v>
      </c>
      <c r="K2333" s="1">
        <v>45634</v>
      </c>
      <c r="L2333" s="4" t="s">
        <v>26</v>
      </c>
    </row>
    <row r="2334" spans="1:12" x14ac:dyDescent="0.8">
      <c r="A2334" s="4" t="s">
        <v>16277</v>
      </c>
      <c r="B2334" s="4" t="s">
        <v>16278</v>
      </c>
      <c r="C2334" s="4" t="s">
        <v>24294</v>
      </c>
      <c r="D2334" s="4" t="s">
        <v>24802</v>
      </c>
      <c r="E2334" s="6">
        <v>34</v>
      </c>
      <c r="F2334" s="4" t="s">
        <v>29</v>
      </c>
      <c r="G2334" s="4" t="s">
        <v>16279</v>
      </c>
      <c r="H2334" s="6" t="s">
        <v>16280</v>
      </c>
      <c r="I2334" s="4" t="s">
        <v>320</v>
      </c>
      <c r="J2334" s="4" t="s">
        <v>138</v>
      </c>
      <c r="K2334" s="1">
        <v>45642</v>
      </c>
      <c r="L2334" s="4" t="s">
        <v>42</v>
      </c>
    </row>
    <row r="2335" spans="1:12" x14ac:dyDescent="0.8">
      <c r="A2335" s="4" t="s">
        <v>7742</v>
      </c>
      <c r="B2335" s="4" t="s">
        <v>7743</v>
      </c>
      <c r="C2335" s="4" t="s">
        <v>24121</v>
      </c>
      <c r="D2335" s="4" t="s">
        <v>24525</v>
      </c>
      <c r="E2335" s="6">
        <v>34</v>
      </c>
      <c r="F2335" s="4" t="s">
        <v>29</v>
      </c>
      <c r="G2335" s="4" t="s">
        <v>7744</v>
      </c>
      <c r="H2335" s="6" t="s">
        <v>7745</v>
      </c>
      <c r="I2335" s="4" t="s">
        <v>932</v>
      </c>
      <c r="J2335" s="4" t="s">
        <v>126</v>
      </c>
      <c r="K2335" s="1">
        <v>45647</v>
      </c>
      <c r="L2335" s="4" t="s">
        <v>42</v>
      </c>
    </row>
    <row r="2336" spans="1:12" x14ac:dyDescent="0.8">
      <c r="A2336" s="4" t="s">
        <v>16572</v>
      </c>
      <c r="B2336" s="4" t="s">
        <v>16573</v>
      </c>
      <c r="C2336" s="4" t="s">
        <v>23754</v>
      </c>
      <c r="D2336" s="4" t="s">
        <v>24348</v>
      </c>
      <c r="E2336" s="6">
        <v>34</v>
      </c>
      <c r="F2336" s="4" t="s">
        <v>29</v>
      </c>
      <c r="G2336" s="4" t="s">
        <v>16574</v>
      </c>
      <c r="H2336" s="6" t="s">
        <v>16575</v>
      </c>
      <c r="I2336" s="4" t="s">
        <v>167</v>
      </c>
      <c r="J2336" s="4" t="s">
        <v>138</v>
      </c>
      <c r="K2336" s="1">
        <v>45654</v>
      </c>
      <c r="L2336" s="4" t="s">
        <v>26</v>
      </c>
    </row>
    <row r="2337" spans="1:12" x14ac:dyDescent="0.8">
      <c r="A2337" s="4" t="s">
        <v>21577</v>
      </c>
      <c r="B2337" s="4" t="s">
        <v>21578</v>
      </c>
      <c r="C2337" s="4" t="s">
        <v>24024</v>
      </c>
      <c r="D2337" s="4" t="s">
        <v>24597</v>
      </c>
      <c r="E2337" s="6">
        <v>34</v>
      </c>
      <c r="F2337" s="4" t="s">
        <v>14</v>
      </c>
      <c r="G2337" s="4" t="s">
        <v>21579</v>
      </c>
      <c r="H2337" s="6" t="s">
        <v>21580</v>
      </c>
      <c r="I2337" s="4" t="s">
        <v>54</v>
      </c>
      <c r="J2337" s="4" t="s">
        <v>55</v>
      </c>
      <c r="K2337" s="1">
        <v>45672</v>
      </c>
      <c r="L2337" s="4" t="s">
        <v>42</v>
      </c>
    </row>
    <row r="2338" spans="1:12" x14ac:dyDescent="0.8">
      <c r="A2338" s="4" t="s">
        <v>11593</v>
      </c>
      <c r="B2338" s="4" t="s">
        <v>11594</v>
      </c>
      <c r="C2338" s="4" t="s">
        <v>23976</v>
      </c>
      <c r="D2338" s="4" t="s">
        <v>24876</v>
      </c>
      <c r="E2338" s="6">
        <v>34</v>
      </c>
      <c r="F2338" s="4" t="s">
        <v>14</v>
      </c>
      <c r="G2338" s="4" t="s">
        <v>11595</v>
      </c>
      <c r="H2338" s="6" t="s">
        <v>11596</v>
      </c>
      <c r="I2338" s="4" t="s">
        <v>1209</v>
      </c>
      <c r="J2338" s="4" t="s">
        <v>92</v>
      </c>
      <c r="K2338" s="1">
        <v>45673</v>
      </c>
      <c r="L2338" s="4" t="s">
        <v>26</v>
      </c>
    </row>
    <row r="2339" spans="1:12" x14ac:dyDescent="0.8">
      <c r="A2339" s="4" t="s">
        <v>13471</v>
      </c>
      <c r="B2339" s="4" t="s">
        <v>13006</v>
      </c>
      <c r="C2339" s="4" t="s">
        <v>23746</v>
      </c>
      <c r="D2339" s="4" t="s">
        <v>24457</v>
      </c>
      <c r="E2339" s="6">
        <v>34</v>
      </c>
      <c r="F2339" s="4" t="s">
        <v>14</v>
      </c>
      <c r="G2339" s="4" t="s">
        <v>13472</v>
      </c>
      <c r="H2339" s="6">
        <f>1-885-970-1589</f>
        <v>-3443</v>
      </c>
      <c r="I2339" s="4" t="s">
        <v>119</v>
      </c>
      <c r="J2339" s="4" t="s">
        <v>55</v>
      </c>
      <c r="K2339" s="1">
        <v>45684</v>
      </c>
      <c r="L2339" s="4" t="s">
        <v>26</v>
      </c>
    </row>
    <row r="2340" spans="1:12" x14ac:dyDescent="0.8">
      <c r="A2340" s="4" t="s">
        <v>12824</v>
      </c>
      <c r="B2340" s="4" t="s">
        <v>12825</v>
      </c>
      <c r="C2340" s="4" t="s">
        <v>23780</v>
      </c>
      <c r="D2340" s="4" t="s">
        <v>24427</v>
      </c>
      <c r="E2340" s="6">
        <v>34</v>
      </c>
      <c r="F2340" s="4" t="s">
        <v>29</v>
      </c>
      <c r="G2340" s="4" t="s">
        <v>12826</v>
      </c>
      <c r="H2340" s="6" t="s">
        <v>12827</v>
      </c>
      <c r="I2340" s="4" t="s">
        <v>796</v>
      </c>
      <c r="J2340" s="4" t="s">
        <v>19</v>
      </c>
      <c r="K2340" s="1">
        <v>45690</v>
      </c>
      <c r="L2340" s="4" t="s">
        <v>26</v>
      </c>
    </row>
    <row r="2341" spans="1:12" x14ac:dyDescent="0.8">
      <c r="A2341" s="4" t="s">
        <v>5275</v>
      </c>
      <c r="B2341" s="4" t="s">
        <v>5276</v>
      </c>
      <c r="C2341" s="4" t="s">
        <v>24118</v>
      </c>
      <c r="D2341" s="4" t="s">
        <v>23969</v>
      </c>
      <c r="E2341" s="6">
        <v>34</v>
      </c>
      <c r="F2341" s="4" t="s">
        <v>29</v>
      </c>
      <c r="G2341" s="4" t="s">
        <v>5277</v>
      </c>
      <c r="H2341" s="6" t="s">
        <v>5278</v>
      </c>
      <c r="I2341" s="4" t="s">
        <v>199</v>
      </c>
      <c r="J2341" s="4" t="s">
        <v>74</v>
      </c>
      <c r="K2341" s="1">
        <v>45693</v>
      </c>
      <c r="L2341" s="4" t="s">
        <v>35</v>
      </c>
    </row>
    <row r="2342" spans="1:12" x14ac:dyDescent="0.8">
      <c r="A2342" s="4" t="s">
        <v>13926</v>
      </c>
      <c r="B2342" s="4" t="s">
        <v>13927</v>
      </c>
      <c r="C2342" s="4" t="s">
        <v>390</v>
      </c>
      <c r="D2342" s="4" t="s">
        <v>24637</v>
      </c>
      <c r="E2342" s="6">
        <v>34</v>
      </c>
      <c r="F2342" s="4" t="s">
        <v>29</v>
      </c>
      <c r="G2342" s="4" t="s">
        <v>13928</v>
      </c>
      <c r="H2342" s="6" t="s">
        <v>13929</v>
      </c>
      <c r="I2342" s="4" t="s">
        <v>54</v>
      </c>
      <c r="J2342" s="4" t="s">
        <v>55</v>
      </c>
      <c r="K2342" s="1">
        <v>45693</v>
      </c>
      <c r="L2342" s="4" t="s">
        <v>35</v>
      </c>
    </row>
    <row r="2343" spans="1:12" x14ac:dyDescent="0.8">
      <c r="A2343" s="4" t="s">
        <v>7225</v>
      </c>
      <c r="B2343" s="4" t="s">
        <v>7226</v>
      </c>
      <c r="C2343" s="4" t="s">
        <v>23944</v>
      </c>
      <c r="D2343" s="4" t="s">
        <v>24348</v>
      </c>
      <c r="E2343" s="6">
        <v>34</v>
      </c>
      <c r="F2343" s="4" t="s">
        <v>29</v>
      </c>
      <c r="G2343" s="4" t="s">
        <v>7227</v>
      </c>
      <c r="H2343" s="6" t="s">
        <v>7228</v>
      </c>
      <c r="I2343" s="4" t="s">
        <v>125</v>
      </c>
      <c r="J2343" s="4" t="s">
        <v>126</v>
      </c>
      <c r="K2343" s="1">
        <v>45694</v>
      </c>
      <c r="L2343" s="4" t="s">
        <v>42</v>
      </c>
    </row>
    <row r="2344" spans="1:12" x14ac:dyDescent="0.8">
      <c r="A2344" s="4" t="s">
        <v>3253</v>
      </c>
      <c r="B2344" s="4" t="s">
        <v>3254</v>
      </c>
      <c r="C2344" s="4" t="s">
        <v>23968</v>
      </c>
      <c r="D2344" s="4" t="s">
        <v>24588</v>
      </c>
      <c r="E2344" s="6">
        <v>34</v>
      </c>
      <c r="F2344" s="4" t="s">
        <v>14</v>
      </c>
      <c r="G2344" s="4" t="s">
        <v>3255</v>
      </c>
      <c r="H2344" s="6" t="s">
        <v>3256</v>
      </c>
      <c r="I2344" s="4" t="s">
        <v>309</v>
      </c>
      <c r="J2344" s="4" t="s">
        <v>74</v>
      </c>
      <c r="K2344" s="1">
        <v>45699</v>
      </c>
      <c r="L2344" s="4" t="s">
        <v>35</v>
      </c>
    </row>
    <row r="2345" spans="1:12" x14ac:dyDescent="0.8">
      <c r="A2345" s="4" t="s">
        <v>13369</v>
      </c>
      <c r="B2345" s="4" t="s">
        <v>13370</v>
      </c>
      <c r="C2345" s="4" t="s">
        <v>23982</v>
      </c>
      <c r="D2345" s="4" t="s">
        <v>24445</v>
      </c>
      <c r="E2345" s="6">
        <v>34</v>
      </c>
      <c r="F2345" s="4" t="s">
        <v>14</v>
      </c>
      <c r="G2345" s="4" t="s">
        <v>13371</v>
      </c>
      <c r="H2345" s="6" t="s">
        <v>13372</v>
      </c>
      <c r="I2345" s="4" t="s">
        <v>1064</v>
      </c>
      <c r="J2345" s="4" t="s">
        <v>193</v>
      </c>
      <c r="K2345" s="1">
        <v>45702</v>
      </c>
      <c r="L2345" s="4" t="s">
        <v>26</v>
      </c>
    </row>
    <row r="2346" spans="1:12" x14ac:dyDescent="0.8">
      <c r="A2346" s="4" t="s">
        <v>4863</v>
      </c>
      <c r="B2346" s="4" t="s">
        <v>4864</v>
      </c>
      <c r="C2346" s="4" t="s">
        <v>23829</v>
      </c>
      <c r="D2346" s="4" t="s">
        <v>24539</v>
      </c>
      <c r="E2346" s="6">
        <v>35</v>
      </c>
      <c r="F2346" s="4" t="s">
        <v>29</v>
      </c>
      <c r="G2346" s="4" t="s">
        <v>4865</v>
      </c>
      <c r="H2346" s="6">
        <v>9169556238</v>
      </c>
      <c r="I2346" s="4" t="s">
        <v>1064</v>
      </c>
      <c r="J2346" s="4" t="s">
        <v>193</v>
      </c>
      <c r="K2346" s="1">
        <v>43898</v>
      </c>
      <c r="L2346" s="4" t="s">
        <v>35</v>
      </c>
    </row>
    <row r="2347" spans="1:12" x14ac:dyDescent="0.8">
      <c r="A2347" s="4" t="s">
        <v>14888</v>
      </c>
      <c r="B2347" s="4" t="s">
        <v>14889</v>
      </c>
      <c r="C2347" s="4" t="s">
        <v>24094</v>
      </c>
      <c r="D2347" s="4" t="s">
        <v>24644</v>
      </c>
      <c r="E2347" s="6">
        <v>35</v>
      </c>
      <c r="F2347" s="4" t="s">
        <v>14</v>
      </c>
      <c r="G2347" s="4" t="s">
        <v>14890</v>
      </c>
      <c r="H2347" s="6" t="s">
        <v>14891</v>
      </c>
      <c r="I2347" s="4" t="s">
        <v>249</v>
      </c>
      <c r="J2347" s="4" t="s">
        <v>55</v>
      </c>
      <c r="K2347" s="1">
        <v>43909</v>
      </c>
      <c r="L2347" s="4" t="s">
        <v>42</v>
      </c>
    </row>
    <row r="2348" spans="1:12" x14ac:dyDescent="0.8">
      <c r="A2348" s="4" t="s">
        <v>22330</v>
      </c>
      <c r="B2348" s="4" t="s">
        <v>22331</v>
      </c>
      <c r="C2348" s="4" t="s">
        <v>23763</v>
      </c>
      <c r="D2348" s="4" t="s">
        <v>24514</v>
      </c>
      <c r="E2348" s="6">
        <v>35</v>
      </c>
      <c r="F2348" s="4" t="s">
        <v>14</v>
      </c>
      <c r="G2348" s="4" t="s">
        <v>22332</v>
      </c>
      <c r="H2348" s="6" t="s">
        <v>22333</v>
      </c>
      <c r="I2348" s="4" t="s">
        <v>320</v>
      </c>
      <c r="J2348" s="4" t="s">
        <v>138</v>
      </c>
      <c r="K2348" s="1">
        <v>43914</v>
      </c>
      <c r="L2348" s="4" t="s">
        <v>42</v>
      </c>
    </row>
    <row r="2349" spans="1:12" x14ac:dyDescent="0.8">
      <c r="A2349" s="4" t="s">
        <v>1605</v>
      </c>
      <c r="B2349" s="4" t="s">
        <v>1606</v>
      </c>
      <c r="C2349" s="4" t="s">
        <v>23808</v>
      </c>
      <c r="D2349" s="4" t="s">
        <v>24456</v>
      </c>
      <c r="E2349" s="6">
        <v>35</v>
      </c>
      <c r="F2349" s="4" t="s">
        <v>14</v>
      </c>
      <c r="G2349" s="4" t="s">
        <v>1607</v>
      </c>
      <c r="H2349" s="6" t="s">
        <v>1608</v>
      </c>
      <c r="I2349" s="4" t="s">
        <v>558</v>
      </c>
      <c r="J2349" s="4" t="s">
        <v>55</v>
      </c>
      <c r="K2349" s="1">
        <v>43964</v>
      </c>
      <c r="L2349" s="4" t="s">
        <v>26</v>
      </c>
    </row>
    <row r="2350" spans="1:12" x14ac:dyDescent="0.8">
      <c r="A2350" s="4" t="s">
        <v>22121</v>
      </c>
      <c r="B2350" s="4" t="s">
        <v>22122</v>
      </c>
      <c r="C2350" s="4" t="s">
        <v>24168</v>
      </c>
      <c r="D2350" s="4" t="s">
        <v>24733</v>
      </c>
      <c r="E2350" s="6">
        <v>35</v>
      </c>
      <c r="F2350" s="4" t="s">
        <v>14</v>
      </c>
      <c r="G2350" s="4" t="s">
        <v>22123</v>
      </c>
      <c r="H2350" s="6" t="s">
        <v>22124</v>
      </c>
      <c r="I2350" s="4" t="s">
        <v>112</v>
      </c>
      <c r="J2350" s="4" t="s">
        <v>113</v>
      </c>
      <c r="K2350" s="1">
        <v>43988</v>
      </c>
      <c r="L2350" s="4" t="s">
        <v>26</v>
      </c>
    </row>
    <row r="2351" spans="1:12" x14ac:dyDescent="0.8">
      <c r="A2351" s="4" t="s">
        <v>2451</v>
      </c>
      <c r="B2351" s="4" t="s">
        <v>2452</v>
      </c>
      <c r="C2351" s="4" t="s">
        <v>23990</v>
      </c>
      <c r="D2351" s="4" t="s">
        <v>24614</v>
      </c>
      <c r="E2351" s="6">
        <v>35</v>
      </c>
      <c r="F2351" s="4" t="s">
        <v>14</v>
      </c>
      <c r="G2351" s="4" t="s">
        <v>2453</v>
      </c>
      <c r="H2351" s="6" t="s">
        <v>2454</v>
      </c>
      <c r="I2351" s="4" t="s">
        <v>309</v>
      </c>
      <c r="J2351" s="4" t="s">
        <v>74</v>
      </c>
      <c r="K2351" s="1">
        <v>44001</v>
      </c>
      <c r="L2351" s="4" t="s">
        <v>35</v>
      </c>
    </row>
    <row r="2352" spans="1:12" x14ac:dyDescent="0.8">
      <c r="A2352" s="4" t="s">
        <v>12483</v>
      </c>
      <c r="B2352" s="4" t="s">
        <v>12484</v>
      </c>
      <c r="C2352" s="4" t="s">
        <v>23883</v>
      </c>
      <c r="D2352" s="4" t="s">
        <v>24843</v>
      </c>
      <c r="E2352" s="6">
        <v>35</v>
      </c>
      <c r="F2352" s="4" t="s">
        <v>108</v>
      </c>
      <c r="G2352" s="4" t="s">
        <v>12485</v>
      </c>
      <c r="H2352" s="6" t="s">
        <v>12486</v>
      </c>
      <c r="I2352" s="4" t="s">
        <v>41</v>
      </c>
      <c r="J2352" s="4" t="s">
        <v>19</v>
      </c>
      <c r="K2352" s="1">
        <v>44003</v>
      </c>
      <c r="L2352" s="4" t="s">
        <v>26</v>
      </c>
    </row>
    <row r="2353" spans="1:12" x14ac:dyDescent="0.8">
      <c r="A2353" s="4" t="s">
        <v>6245</v>
      </c>
      <c r="B2353" s="4" t="s">
        <v>6246</v>
      </c>
      <c r="C2353" s="4" t="s">
        <v>390</v>
      </c>
      <c r="D2353" s="4" t="s">
        <v>24722</v>
      </c>
      <c r="E2353" s="6">
        <v>35</v>
      </c>
      <c r="F2353" s="4" t="s">
        <v>29</v>
      </c>
      <c r="G2353" s="4" t="s">
        <v>6247</v>
      </c>
      <c r="H2353" s="6" t="s">
        <v>6248</v>
      </c>
      <c r="I2353" s="4" t="s">
        <v>558</v>
      </c>
      <c r="J2353" s="4" t="s">
        <v>55</v>
      </c>
      <c r="K2353" s="1">
        <v>44013</v>
      </c>
      <c r="L2353" s="4" t="s">
        <v>26</v>
      </c>
    </row>
    <row r="2354" spans="1:12" x14ac:dyDescent="0.8">
      <c r="A2354" s="4" t="s">
        <v>19745</v>
      </c>
      <c r="B2354" s="4" t="s">
        <v>19746</v>
      </c>
      <c r="C2354" s="4" t="s">
        <v>23940</v>
      </c>
      <c r="D2354" s="4" t="s">
        <v>24460</v>
      </c>
      <c r="E2354" s="6">
        <v>35</v>
      </c>
      <c r="F2354" s="4" t="s">
        <v>14</v>
      </c>
      <c r="G2354" s="4" t="s">
        <v>19747</v>
      </c>
      <c r="H2354" s="6" t="s">
        <v>19748</v>
      </c>
      <c r="I2354" s="4" t="s">
        <v>558</v>
      </c>
      <c r="J2354" s="4" t="s">
        <v>55</v>
      </c>
      <c r="K2354" s="1">
        <v>44017</v>
      </c>
      <c r="L2354" s="4" t="s">
        <v>35</v>
      </c>
    </row>
    <row r="2355" spans="1:12" x14ac:dyDescent="0.8">
      <c r="A2355" s="4" t="s">
        <v>12625</v>
      </c>
      <c r="B2355" s="4" t="s">
        <v>12626</v>
      </c>
      <c r="C2355" s="4" t="s">
        <v>24259</v>
      </c>
      <c r="D2355" s="4" t="s">
        <v>24549</v>
      </c>
      <c r="E2355" s="6">
        <v>35</v>
      </c>
      <c r="F2355" s="4" t="s">
        <v>29</v>
      </c>
      <c r="G2355" s="4" t="s">
        <v>12627</v>
      </c>
      <c r="H2355" s="6">
        <v>8284207495</v>
      </c>
      <c r="J2355" s="4" t="s">
        <v>92</v>
      </c>
      <c r="K2355" s="1">
        <v>44026</v>
      </c>
      <c r="L2355" s="4" t="s">
        <v>26</v>
      </c>
    </row>
    <row r="2356" spans="1:12" x14ac:dyDescent="0.8">
      <c r="A2356" s="4" t="s">
        <v>18088</v>
      </c>
      <c r="B2356" s="4" t="s">
        <v>18089</v>
      </c>
      <c r="C2356" s="4" t="s">
        <v>23740</v>
      </c>
      <c r="D2356" s="4" t="s">
        <v>25133</v>
      </c>
      <c r="E2356" s="6">
        <v>35</v>
      </c>
      <c r="F2356" s="4" t="s">
        <v>14</v>
      </c>
      <c r="G2356" s="4" t="s">
        <v>18090</v>
      </c>
      <c r="H2356" s="6" t="s">
        <v>18091</v>
      </c>
      <c r="I2356" s="4" t="s">
        <v>137</v>
      </c>
      <c r="J2356" s="4" t="s">
        <v>138</v>
      </c>
      <c r="K2356" s="1">
        <v>44034</v>
      </c>
      <c r="L2356" s="4" t="s">
        <v>42</v>
      </c>
    </row>
    <row r="2357" spans="1:12" x14ac:dyDescent="0.8">
      <c r="A2357" s="4" t="s">
        <v>5302</v>
      </c>
      <c r="B2357" s="4" t="s">
        <v>5303</v>
      </c>
      <c r="C2357" s="4" t="s">
        <v>23817</v>
      </c>
      <c r="D2357" s="4" t="s">
        <v>24814</v>
      </c>
      <c r="E2357" s="6">
        <v>35</v>
      </c>
      <c r="F2357" s="4" t="s">
        <v>14</v>
      </c>
      <c r="G2357" s="4" t="s">
        <v>5304</v>
      </c>
      <c r="I2357" s="4" t="s">
        <v>167</v>
      </c>
      <c r="J2357" s="4" t="s">
        <v>138</v>
      </c>
      <c r="K2357" s="1">
        <v>44066</v>
      </c>
      <c r="L2357" s="4" t="s">
        <v>26</v>
      </c>
    </row>
    <row r="2358" spans="1:12" x14ac:dyDescent="0.8">
      <c r="A2358" s="4" t="s">
        <v>6303</v>
      </c>
      <c r="B2358" s="4" t="s">
        <v>6304</v>
      </c>
      <c r="C2358" s="4" t="s">
        <v>23856</v>
      </c>
      <c r="D2358" s="4" t="s">
        <v>24366</v>
      </c>
      <c r="E2358" s="6">
        <v>35</v>
      </c>
      <c r="F2358" s="4" t="s">
        <v>29</v>
      </c>
      <c r="G2358" s="4" t="s">
        <v>6305</v>
      </c>
      <c r="H2358" s="6" t="s">
        <v>6306</v>
      </c>
      <c r="I2358" s="4" t="s">
        <v>529</v>
      </c>
      <c r="J2358" s="4" t="s">
        <v>55</v>
      </c>
      <c r="K2358" s="1">
        <v>44067</v>
      </c>
      <c r="L2358" s="4" t="s">
        <v>26</v>
      </c>
    </row>
    <row r="2359" spans="1:12" x14ac:dyDescent="0.8">
      <c r="A2359" s="4" t="s">
        <v>4398</v>
      </c>
      <c r="B2359" s="4" t="s">
        <v>4399</v>
      </c>
      <c r="C2359" s="4" t="s">
        <v>23774</v>
      </c>
      <c r="D2359" s="4" t="s">
        <v>24636</v>
      </c>
      <c r="E2359" s="6">
        <v>35</v>
      </c>
      <c r="F2359" s="4" t="s">
        <v>29</v>
      </c>
      <c r="G2359" s="4" t="s">
        <v>4400</v>
      </c>
      <c r="I2359" s="4" t="s">
        <v>529</v>
      </c>
      <c r="J2359" s="4" t="s">
        <v>55</v>
      </c>
      <c r="K2359" s="1">
        <v>44080</v>
      </c>
      <c r="L2359" s="4" t="s">
        <v>35</v>
      </c>
    </row>
    <row r="2360" spans="1:12" x14ac:dyDescent="0.8">
      <c r="A2360" s="4" t="s">
        <v>8617</v>
      </c>
      <c r="B2360" s="4" t="s">
        <v>23693</v>
      </c>
      <c r="C2360" s="4" t="s">
        <v>23740</v>
      </c>
      <c r="D2360" s="4" t="s">
        <v>24937</v>
      </c>
      <c r="E2360" s="6">
        <v>35</v>
      </c>
      <c r="G2360" s="4" t="s">
        <v>8618</v>
      </c>
      <c r="H2360" s="6" t="s">
        <v>8619</v>
      </c>
      <c r="I2360" s="4" t="s">
        <v>73</v>
      </c>
      <c r="J2360" s="4" t="s">
        <v>74</v>
      </c>
      <c r="K2360" s="1">
        <v>44084</v>
      </c>
      <c r="L2360" s="4" t="s">
        <v>42</v>
      </c>
    </row>
    <row r="2361" spans="1:12" x14ac:dyDescent="0.8">
      <c r="A2361" s="4" t="s">
        <v>5190</v>
      </c>
      <c r="B2361" s="4" t="s">
        <v>5191</v>
      </c>
      <c r="C2361" s="4" t="s">
        <v>23812</v>
      </c>
      <c r="D2361" s="4" t="s">
        <v>24692</v>
      </c>
      <c r="E2361" s="6">
        <v>35</v>
      </c>
      <c r="F2361" s="4" t="s">
        <v>29</v>
      </c>
      <c r="G2361" s="4" t="s">
        <v>5192</v>
      </c>
      <c r="H2361" s="6" t="s">
        <v>5193</v>
      </c>
      <c r="I2361" s="4" t="s">
        <v>91</v>
      </c>
      <c r="J2361" s="4" t="s">
        <v>92</v>
      </c>
      <c r="K2361" s="1">
        <v>44092</v>
      </c>
      <c r="L2361" s="4" t="s">
        <v>26</v>
      </c>
    </row>
    <row r="2362" spans="1:12" x14ac:dyDescent="0.8">
      <c r="A2362" s="4" t="s">
        <v>6971</v>
      </c>
      <c r="B2362" s="4" t="s">
        <v>6972</v>
      </c>
      <c r="C2362" s="4" t="s">
        <v>23977</v>
      </c>
      <c r="D2362" s="4" t="s">
        <v>24892</v>
      </c>
      <c r="E2362" s="6">
        <v>35</v>
      </c>
      <c r="F2362" s="4" t="s">
        <v>29</v>
      </c>
      <c r="G2362" s="4" t="s">
        <v>6973</v>
      </c>
      <c r="H2362" s="6" t="s">
        <v>6974</v>
      </c>
      <c r="I2362" s="4" t="s">
        <v>186</v>
      </c>
      <c r="J2362" s="4" t="s">
        <v>74</v>
      </c>
      <c r="K2362" s="1">
        <v>44122</v>
      </c>
      <c r="L2362" s="4" t="s">
        <v>35</v>
      </c>
    </row>
    <row r="2363" spans="1:12" x14ac:dyDescent="0.8">
      <c r="A2363" s="4" t="s">
        <v>15956</v>
      </c>
      <c r="B2363" s="4" t="s">
        <v>15957</v>
      </c>
      <c r="C2363" s="4" t="s">
        <v>23850</v>
      </c>
      <c r="D2363" s="4" t="s">
        <v>24921</v>
      </c>
      <c r="E2363" s="6">
        <v>35</v>
      </c>
      <c r="F2363" s="4" t="s">
        <v>29</v>
      </c>
      <c r="G2363" s="4" t="s">
        <v>15958</v>
      </c>
      <c r="H2363" s="6">
        <v>2839124653</v>
      </c>
      <c r="I2363" s="4" t="s">
        <v>73</v>
      </c>
      <c r="J2363" s="4" t="s">
        <v>74</v>
      </c>
      <c r="K2363" s="1">
        <v>44128</v>
      </c>
      <c r="L2363" s="4" t="s">
        <v>42</v>
      </c>
    </row>
    <row r="2364" spans="1:12" x14ac:dyDescent="0.8">
      <c r="A2364" s="4" t="s">
        <v>17124</v>
      </c>
      <c r="B2364" s="4" t="s">
        <v>17125</v>
      </c>
      <c r="C2364" s="4" t="s">
        <v>23894</v>
      </c>
      <c r="D2364" s="4" t="s">
        <v>25027</v>
      </c>
      <c r="E2364" s="6">
        <v>35</v>
      </c>
      <c r="F2364" s="4" t="s">
        <v>29</v>
      </c>
      <c r="G2364" s="4" t="s">
        <v>17126</v>
      </c>
      <c r="H2364" s="6" t="s">
        <v>17127</v>
      </c>
      <c r="I2364" s="4" t="s">
        <v>238</v>
      </c>
      <c r="J2364" s="4" t="s">
        <v>48</v>
      </c>
      <c r="K2364" s="1">
        <v>44135</v>
      </c>
      <c r="L2364" s="4" t="s">
        <v>35</v>
      </c>
    </row>
    <row r="2365" spans="1:12" x14ac:dyDescent="0.8">
      <c r="A2365" s="4" t="s">
        <v>15598</v>
      </c>
      <c r="B2365" s="4" t="s">
        <v>15599</v>
      </c>
      <c r="C2365" s="4" t="s">
        <v>25</v>
      </c>
      <c r="D2365" s="4" t="s">
        <v>25066</v>
      </c>
      <c r="E2365" s="6">
        <v>35</v>
      </c>
      <c r="F2365" s="4" t="s">
        <v>14</v>
      </c>
      <c r="G2365" s="4" t="s">
        <v>15600</v>
      </c>
      <c r="H2365" s="6" t="s">
        <v>15601</v>
      </c>
      <c r="I2365" s="4" t="s">
        <v>155</v>
      </c>
      <c r="K2365" s="1">
        <v>44136</v>
      </c>
      <c r="L2365" s="4" t="s">
        <v>42</v>
      </c>
    </row>
    <row r="2366" spans="1:12" x14ac:dyDescent="0.8">
      <c r="A2366" s="4" t="s">
        <v>2183</v>
      </c>
      <c r="B2366" s="4" t="s">
        <v>2184</v>
      </c>
      <c r="C2366" s="4" t="s">
        <v>23974</v>
      </c>
      <c r="D2366" s="4" t="s">
        <v>24596</v>
      </c>
      <c r="E2366" s="6">
        <v>35</v>
      </c>
      <c r="F2366" s="4" t="s">
        <v>14</v>
      </c>
      <c r="G2366" s="4" t="s">
        <v>2185</v>
      </c>
      <c r="H2366" s="6">
        <v>6245161394</v>
      </c>
      <c r="I2366" s="4" t="s">
        <v>73</v>
      </c>
      <c r="J2366" s="4" t="s">
        <v>74</v>
      </c>
      <c r="K2366" s="1">
        <v>44148</v>
      </c>
      <c r="L2366" s="4" t="s">
        <v>35</v>
      </c>
    </row>
    <row r="2367" spans="1:12" x14ac:dyDescent="0.8">
      <c r="A2367" s="4" t="s">
        <v>715</v>
      </c>
      <c r="B2367" s="4" t="s">
        <v>716</v>
      </c>
      <c r="C2367" s="4" t="s">
        <v>23773</v>
      </c>
      <c r="D2367" s="4" t="s">
        <v>24406</v>
      </c>
      <c r="E2367" s="6">
        <v>35</v>
      </c>
      <c r="F2367" s="4" t="s">
        <v>29</v>
      </c>
      <c r="G2367" s="4" t="s">
        <v>717</v>
      </c>
      <c r="H2367" s="6" t="s">
        <v>718</v>
      </c>
      <c r="I2367" s="4" t="s">
        <v>80</v>
      </c>
      <c r="J2367" s="4" t="s">
        <v>74</v>
      </c>
      <c r="K2367" s="1">
        <v>44150</v>
      </c>
      <c r="L2367" s="4" t="s">
        <v>35</v>
      </c>
    </row>
    <row r="2368" spans="1:12" x14ac:dyDescent="0.8">
      <c r="A2368" s="4" t="s">
        <v>17372</v>
      </c>
      <c r="B2368" s="4" t="s">
        <v>17373</v>
      </c>
      <c r="C2368" s="4" t="s">
        <v>23967</v>
      </c>
      <c r="D2368" s="4" t="s">
        <v>23980</v>
      </c>
      <c r="E2368" s="6">
        <v>35</v>
      </c>
      <c r="F2368" s="4" t="s">
        <v>29</v>
      </c>
      <c r="G2368" s="4" t="s">
        <v>17374</v>
      </c>
      <c r="H2368" s="6" t="s">
        <v>17375</v>
      </c>
      <c r="I2368" s="4" t="s">
        <v>249</v>
      </c>
      <c r="J2368" s="4" t="s">
        <v>55</v>
      </c>
      <c r="K2368" s="1">
        <v>44161</v>
      </c>
      <c r="L2368" s="4" t="s">
        <v>35</v>
      </c>
    </row>
    <row r="2369" spans="1:12" x14ac:dyDescent="0.8">
      <c r="A2369" s="4" t="s">
        <v>3897</v>
      </c>
      <c r="B2369" s="4" t="s">
        <v>3898</v>
      </c>
      <c r="C2369" s="4" t="s">
        <v>23772</v>
      </c>
      <c r="D2369" s="4" t="s">
        <v>24600</v>
      </c>
      <c r="E2369" s="6">
        <v>35</v>
      </c>
      <c r="F2369" s="4" t="s">
        <v>14</v>
      </c>
      <c r="G2369" s="4" t="s">
        <v>3899</v>
      </c>
      <c r="H2369" s="6" t="s">
        <v>3900</v>
      </c>
      <c r="I2369" s="4" t="s">
        <v>573</v>
      </c>
      <c r="J2369" s="4" t="s">
        <v>193</v>
      </c>
      <c r="K2369" s="1">
        <v>44162</v>
      </c>
      <c r="L2369" s="4" t="s">
        <v>35</v>
      </c>
    </row>
    <row r="2370" spans="1:12" x14ac:dyDescent="0.8">
      <c r="A2370" s="4" t="s">
        <v>20075</v>
      </c>
      <c r="B2370" s="4" t="s">
        <v>20076</v>
      </c>
      <c r="C2370" s="4" t="s">
        <v>23744</v>
      </c>
      <c r="D2370" s="4" t="s">
        <v>25066</v>
      </c>
      <c r="E2370" s="6">
        <v>35</v>
      </c>
      <c r="F2370" s="4" t="s">
        <v>29</v>
      </c>
      <c r="G2370" s="4" t="s">
        <v>20077</v>
      </c>
      <c r="H2370" s="6" t="s">
        <v>20078</v>
      </c>
      <c r="I2370" s="4" t="s">
        <v>320</v>
      </c>
      <c r="J2370" s="4" t="s">
        <v>138</v>
      </c>
      <c r="K2370" s="1">
        <v>44171</v>
      </c>
      <c r="L2370" s="4" t="s">
        <v>26</v>
      </c>
    </row>
    <row r="2371" spans="1:12" x14ac:dyDescent="0.8">
      <c r="A2371" s="4" t="s">
        <v>9776</v>
      </c>
      <c r="B2371" s="4" t="s">
        <v>9777</v>
      </c>
      <c r="C2371" s="4" t="s">
        <v>24090</v>
      </c>
      <c r="D2371" s="4" t="s">
        <v>24504</v>
      </c>
      <c r="E2371" s="6">
        <v>35</v>
      </c>
      <c r="F2371" s="4" t="s">
        <v>29</v>
      </c>
      <c r="G2371" s="4" t="s">
        <v>9778</v>
      </c>
      <c r="H2371" s="6" t="s">
        <v>9779</v>
      </c>
      <c r="I2371" s="4" t="s">
        <v>320</v>
      </c>
      <c r="J2371" s="4" t="s">
        <v>138</v>
      </c>
      <c r="K2371" s="1">
        <v>44180</v>
      </c>
      <c r="L2371" s="4" t="s">
        <v>35</v>
      </c>
    </row>
    <row r="2372" spans="1:12" x14ac:dyDescent="0.8">
      <c r="A2372" s="4" t="s">
        <v>1434</v>
      </c>
      <c r="B2372" s="4" t="s">
        <v>1435</v>
      </c>
      <c r="C2372" s="4" t="s">
        <v>23908</v>
      </c>
      <c r="D2372" s="4" t="s">
        <v>24514</v>
      </c>
      <c r="E2372" s="6">
        <v>35</v>
      </c>
      <c r="F2372" s="4" t="s">
        <v>29</v>
      </c>
      <c r="G2372" s="4" t="s">
        <v>1436</v>
      </c>
      <c r="H2372" s="6">
        <v>2945818139</v>
      </c>
      <c r="I2372" s="4" t="s">
        <v>161</v>
      </c>
      <c r="J2372" s="4" t="s">
        <v>113</v>
      </c>
      <c r="K2372" s="1">
        <v>44194</v>
      </c>
      <c r="L2372" s="4" t="s">
        <v>35</v>
      </c>
    </row>
    <row r="2373" spans="1:12" x14ac:dyDescent="0.8">
      <c r="A2373" s="4" t="s">
        <v>1148</v>
      </c>
      <c r="B2373" s="4" t="s">
        <v>1149</v>
      </c>
      <c r="C2373" s="4" t="s">
        <v>23883</v>
      </c>
      <c r="D2373" s="4" t="s">
        <v>24439</v>
      </c>
      <c r="E2373" s="6">
        <v>35</v>
      </c>
      <c r="F2373" s="4" t="s">
        <v>14</v>
      </c>
      <c r="G2373" s="4" t="s">
        <v>1150</v>
      </c>
      <c r="H2373" s="6" t="s">
        <v>1151</v>
      </c>
      <c r="I2373" s="4" t="s">
        <v>867</v>
      </c>
      <c r="J2373" s="4" t="s">
        <v>99</v>
      </c>
      <c r="K2373" s="1">
        <v>44201</v>
      </c>
      <c r="L2373" s="4" t="s">
        <v>26</v>
      </c>
    </row>
    <row r="2374" spans="1:12" x14ac:dyDescent="0.8">
      <c r="A2374" s="4" t="s">
        <v>15514</v>
      </c>
      <c r="B2374" s="4" t="s">
        <v>15515</v>
      </c>
      <c r="C2374" s="4" t="s">
        <v>24061</v>
      </c>
      <c r="D2374" s="4" t="s">
        <v>24524</v>
      </c>
      <c r="E2374" s="6">
        <v>35</v>
      </c>
      <c r="F2374" s="4" t="s">
        <v>14</v>
      </c>
      <c r="G2374" s="4" t="s">
        <v>15516</v>
      </c>
      <c r="H2374" s="6" t="s">
        <v>15517</v>
      </c>
      <c r="I2374" s="4" t="s">
        <v>1014</v>
      </c>
      <c r="J2374" s="4" t="s">
        <v>34</v>
      </c>
      <c r="K2374" s="1">
        <v>44203</v>
      </c>
      <c r="L2374" s="4" t="s">
        <v>26</v>
      </c>
    </row>
    <row r="2375" spans="1:12" x14ac:dyDescent="0.8">
      <c r="A2375" s="4" t="s">
        <v>11728</v>
      </c>
      <c r="B2375" s="4" t="s">
        <v>11729</v>
      </c>
      <c r="C2375" s="4" t="s">
        <v>23914</v>
      </c>
      <c r="D2375" s="4" t="s">
        <v>24866</v>
      </c>
      <c r="E2375" s="6">
        <v>35</v>
      </c>
      <c r="F2375" s="4" t="s">
        <v>29</v>
      </c>
      <c r="G2375" s="4" t="s">
        <v>11730</v>
      </c>
      <c r="H2375" s="6" t="s">
        <v>11731</v>
      </c>
      <c r="I2375" s="4" t="s">
        <v>1064</v>
      </c>
      <c r="J2375" s="4" t="s">
        <v>193</v>
      </c>
      <c r="K2375" s="1">
        <v>44229</v>
      </c>
      <c r="L2375" s="4" t="s">
        <v>35</v>
      </c>
    </row>
    <row r="2376" spans="1:12" x14ac:dyDescent="0.8">
      <c r="A2376" s="4" t="s">
        <v>11150</v>
      </c>
      <c r="B2376" s="4" t="s">
        <v>11151</v>
      </c>
      <c r="C2376" s="4" t="s">
        <v>23745</v>
      </c>
      <c r="D2376" s="4" t="s">
        <v>24620</v>
      </c>
      <c r="E2376" s="6">
        <v>35</v>
      </c>
      <c r="F2376" s="4" t="s">
        <v>29</v>
      </c>
      <c r="G2376" s="4" t="s">
        <v>11152</v>
      </c>
      <c r="H2376" s="6" t="s">
        <v>11153</v>
      </c>
      <c r="I2376" s="4" t="s">
        <v>18</v>
      </c>
      <c r="J2376" s="4" t="s">
        <v>19</v>
      </c>
      <c r="K2376" s="1">
        <v>44241</v>
      </c>
      <c r="L2376" s="4" t="s">
        <v>42</v>
      </c>
    </row>
    <row r="2377" spans="1:12" x14ac:dyDescent="0.8">
      <c r="A2377" s="4" t="s">
        <v>1855</v>
      </c>
      <c r="B2377" s="4" t="s">
        <v>1856</v>
      </c>
      <c r="C2377" s="4" t="s">
        <v>23948</v>
      </c>
      <c r="D2377" s="4" t="s">
        <v>24559</v>
      </c>
      <c r="E2377" s="6">
        <v>35</v>
      </c>
      <c r="F2377" s="4" t="s">
        <v>14</v>
      </c>
      <c r="G2377" s="4" t="s">
        <v>1857</v>
      </c>
      <c r="H2377" s="6" t="s">
        <v>1858</v>
      </c>
      <c r="I2377" s="4" t="s">
        <v>25</v>
      </c>
      <c r="J2377" s="4" t="s">
        <v>19</v>
      </c>
      <c r="K2377" s="1">
        <v>44247</v>
      </c>
      <c r="L2377" s="4" t="s">
        <v>35</v>
      </c>
    </row>
    <row r="2378" spans="1:12" x14ac:dyDescent="0.8">
      <c r="A2378" s="4" t="s">
        <v>17627</v>
      </c>
      <c r="B2378" s="4" t="s">
        <v>17628</v>
      </c>
      <c r="C2378" s="4" t="s">
        <v>23835</v>
      </c>
      <c r="D2378" s="4" t="s">
        <v>24363</v>
      </c>
      <c r="E2378" s="6">
        <v>35</v>
      </c>
      <c r="F2378" s="4" t="s">
        <v>14</v>
      </c>
      <c r="G2378" s="4" t="s">
        <v>17629</v>
      </c>
      <c r="H2378" s="6" t="s">
        <v>17630</v>
      </c>
      <c r="I2378" s="4" t="s">
        <v>309</v>
      </c>
      <c r="J2378" s="4" t="s">
        <v>74</v>
      </c>
      <c r="K2378" s="1">
        <v>44260</v>
      </c>
      <c r="L2378" s="4" t="s">
        <v>26</v>
      </c>
    </row>
    <row r="2379" spans="1:12" x14ac:dyDescent="0.8">
      <c r="A2379" s="4" t="s">
        <v>17462</v>
      </c>
      <c r="B2379" s="4" t="s">
        <v>17463</v>
      </c>
      <c r="C2379" s="4" t="s">
        <v>23852</v>
      </c>
      <c r="D2379" s="4" t="s">
        <v>25073</v>
      </c>
      <c r="E2379" s="6">
        <v>35</v>
      </c>
      <c r="F2379" s="4" t="s">
        <v>14</v>
      </c>
      <c r="G2379" s="4" t="s">
        <v>17464</v>
      </c>
      <c r="H2379" s="6" t="s">
        <v>17465</v>
      </c>
      <c r="I2379" s="4" t="s">
        <v>912</v>
      </c>
      <c r="J2379" s="4" t="s">
        <v>99</v>
      </c>
      <c r="K2379" s="1">
        <v>44275</v>
      </c>
      <c r="L2379" s="4" t="s">
        <v>35</v>
      </c>
    </row>
    <row r="2380" spans="1:12" x14ac:dyDescent="0.8">
      <c r="A2380" s="4" t="s">
        <v>12980</v>
      </c>
      <c r="B2380" s="4" t="s">
        <v>12981</v>
      </c>
      <c r="C2380" s="4" t="s">
        <v>24263</v>
      </c>
      <c r="D2380" s="4" t="s">
        <v>24461</v>
      </c>
      <c r="E2380" s="6">
        <v>35</v>
      </c>
      <c r="F2380" s="4" t="s">
        <v>29</v>
      </c>
      <c r="G2380" s="4" t="s">
        <v>12982</v>
      </c>
      <c r="H2380" s="6" t="s">
        <v>12983</v>
      </c>
      <c r="I2380" s="4" t="s">
        <v>558</v>
      </c>
      <c r="J2380" s="4" t="s">
        <v>55</v>
      </c>
      <c r="K2380" s="1">
        <v>44348</v>
      </c>
      <c r="L2380" s="4" t="s">
        <v>35</v>
      </c>
    </row>
    <row r="2381" spans="1:12" x14ac:dyDescent="0.8">
      <c r="A2381" s="4" t="s">
        <v>13061</v>
      </c>
      <c r="B2381" s="4" t="s">
        <v>13062</v>
      </c>
      <c r="C2381" s="4" t="s">
        <v>24050</v>
      </c>
      <c r="D2381" s="4" t="s">
        <v>24457</v>
      </c>
      <c r="E2381" s="6">
        <v>35</v>
      </c>
      <c r="F2381" s="4" t="s">
        <v>14</v>
      </c>
      <c r="G2381" s="4" t="s">
        <v>13063</v>
      </c>
      <c r="H2381" s="6" t="s">
        <v>13064</v>
      </c>
      <c r="I2381" s="4" t="s">
        <v>1014</v>
      </c>
      <c r="J2381" s="4" t="s">
        <v>34</v>
      </c>
      <c r="K2381" s="1">
        <v>44371</v>
      </c>
      <c r="L2381" s="4" t="s">
        <v>26</v>
      </c>
    </row>
    <row r="2382" spans="1:12" x14ac:dyDescent="0.8">
      <c r="A2382" s="4" t="s">
        <v>20003</v>
      </c>
      <c r="B2382" s="4" t="s">
        <v>20004</v>
      </c>
      <c r="C2382" s="4" t="s">
        <v>23942</v>
      </c>
      <c r="D2382" s="4" t="s">
        <v>24464</v>
      </c>
      <c r="E2382" s="6">
        <v>35</v>
      </c>
      <c r="F2382" s="4" t="s">
        <v>14</v>
      </c>
      <c r="G2382" s="4" t="s">
        <v>20005</v>
      </c>
      <c r="H2382" s="6" t="s">
        <v>20006</v>
      </c>
      <c r="I2382" s="4" t="s">
        <v>529</v>
      </c>
      <c r="J2382" s="4" t="s">
        <v>55</v>
      </c>
      <c r="K2382" s="1">
        <v>44371</v>
      </c>
      <c r="L2382" s="4" t="s">
        <v>42</v>
      </c>
    </row>
    <row r="2383" spans="1:12" x14ac:dyDescent="0.8">
      <c r="A2383" s="4" t="s">
        <v>2908</v>
      </c>
      <c r="B2383" s="4" t="s">
        <v>2909</v>
      </c>
      <c r="C2383" s="4" t="s">
        <v>23948</v>
      </c>
      <c r="D2383" s="4" t="s">
        <v>24437</v>
      </c>
      <c r="E2383" s="6">
        <v>35</v>
      </c>
      <c r="F2383" s="4" t="s">
        <v>14</v>
      </c>
      <c r="G2383" s="4" t="s">
        <v>2910</v>
      </c>
      <c r="H2383" s="6">
        <v>5727348389</v>
      </c>
      <c r="I2383" s="4" t="s">
        <v>73</v>
      </c>
      <c r="J2383" s="4" t="s">
        <v>74</v>
      </c>
      <c r="K2383" s="1">
        <v>44377</v>
      </c>
      <c r="L2383" s="4" t="s">
        <v>42</v>
      </c>
    </row>
    <row r="2384" spans="1:12" x14ac:dyDescent="0.8">
      <c r="A2384" s="4" t="s">
        <v>2525</v>
      </c>
      <c r="B2384" s="4" t="s">
        <v>2526</v>
      </c>
      <c r="C2384" s="4" t="s">
        <v>23806</v>
      </c>
      <c r="D2384" s="4" t="s">
        <v>24621</v>
      </c>
      <c r="E2384" s="6">
        <v>35</v>
      </c>
      <c r="F2384" s="4" t="s">
        <v>14</v>
      </c>
      <c r="G2384" s="4" t="s">
        <v>2527</v>
      </c>
      <c r="H2384" s="6" t="s">
        <v>2528</v>
      </c>
      <c r="I2384" s="4" t="s">
        <v>18</v>
      </c>
      <c r="J2384" s="4" t="s">
        <v>19</v>
      </c>
      <c r="K2384" s="1">
        <v>44387</v>
      </c>
      <c r="L2384" s="4" t="s">
        <v>35</v>
      </c>
    </row>
    <row r="2385" spans="1:12" x14ac:dyDescent="0.8">
      <c r="A2385" s="4" t="s">
        <v>14266</v>
      </c>
      <c r="B2385" s="4" t="s">
        <v>14267</v>
      </c>
      <c r="C2385" s="4" t="s">
        <v>23937</v>
      </c>
      <c r="D2385" s="4" t="s">
        <v>23921</v>
      </c>
      <c r="E2385" s="6">
        <v>35</v>
      </c>
      <c r="F2385" s="4" t="s">
        <v>29</v>
      </c>
      <c r="G2385" s="4" t="s">
        <v>14268</v>
      </c>
      <c r="H2385" s="6" t="s">
        <v>14269</v>
      </c>
      <c r="I2385" s="4" t="s">
        <v>119</v>
      </c>
      <c r="J2385" s="4" t="s">
        <v>55</v>
      </c>
      <c r="K2385" s="1">
        <v>44415</v>
      </c>
      <c r="L2385" s="4" t="s">
        <v>42</v>
      </c>
    </row>
    <row r="2386" spans="1:12" x14ac:dyDescent="0.8">
      <c r="A2386" s="4" t="s">
        <v>19464</v>
      </c>
      <c r="B2386" s="4" t="s">
        <v>19465</v>
      </c>
      <c r="C2386" s="4" t="s">
        <v>23741</v>
      </c>
      <c r="D2386" s="4" t="s">
        <v>24621</v>
      </c>
      <c r="E2386" s="6">
        <v>35</v>
      </c>
      <c r="F2386" s="4" t="s">
        <v>29</v>
      </c>
      <c r="G2386" s="4" t="s">
        <v>19466</v>
      </c>
      <c r="H2386" s="6" t="s">
        <v>19467</v>
      </c>
      <c r="I2386" s="4" t="s">
        <v>18</v>
      </c>
      <c r="J2386" s="4" t="s">
        <v>19</v>
      </c>
      <c r="K2386" s="1">
        <v>44424</v>
      </c>
      <c r="L2386" s="4" t="s">
        <v>26</v>
      </c>
    </row>
    <row r="2387" spans="1:12" x14ac:dyDescent="0.8">
      <c r="A2387" s="4" t="s">
        <v>6339</v>
      </c>
      <c r="B2387" s="4" t="s">
        <v>6340</v>
      </c>
      <c r="C2387" s="4" t="s">
        <v>23760</v>
      </c>
      <c r="D2387" s="4" t="s">
        <v>24175</v>
      </c>
      <c r="E2387" s="6">
        <v>35</v>
      </c>
      <c r="F2387" s="4" t="s">
        <v>14</v>
      </c>
      <c r="G2387" s="4" t="s">
        <v>6341</v>
      </c>
      <c r="H2387" s="6">
        <v>4139433906</v>
      </c>
      <c r="I2387" s="4" t="s">
        <v>80</v>
      </c>
      <c r="J2387" s="4" t="s">
        <v>74</v>
      </c>
      <c r="K2387" s="1">
        <v>44429</v>
      </c>
      <c r="L2387" s="4" t="s">
        <v>35</v>
      </c>
    </row>
    <row r="2388" spans="1:12" x14ac:dyDescent="0.8">
      <c r="A2388" s="4" t="s">
        <v>18682</v>
      </c>
      <c r="B2388" s="4" t="s">
        <v>18683</v>
      </c>
      <c r="C2388" s="4" t="s">
        <v>23838</v>
      </c>
      <c r="D2388" s="4" t="s">
        <v>24995</v>
      </c>
      <c r="E2388" s="6">
        <v>35</v>
      </c>
      <c r="F2388" s="4" t="s">
        <v>14</v>
      </c>
      <c r="G2388" s="4" t="s">
        <v>18684</v>
      </c>
      <c r="H2388" s="6" t="s">
        <v>18685</v>
      </c>
      <c r="I2388" s="4" t="s">
        <v>473</v>
      </c>
      <c r="J2388" s="4" t="s">
        <v>113</v>
      </c>
      <c r="K2388" s="1">
        <v>44449</v>
      </c>
      <c r="L2388" s="4" t="s">
        <v>35</v>
      </c>
    </row>
    <row r="2389" spans="1:12" x14ac:dyDescent="0.8">
      <c r="A2389" s="4" t="s">
        <v>5818</v>
      </c>
      <c r="B2389" s="4" t="s">
        <v>5819</v>
      </c>
      <c r="C2389" s="4" t="s">
        <v>23774</v>
      </c>
      <c r="D2389" s="4" t="s">
        <v>24330</v>
      </c>
      <c r="E2389" s="6">
        <v>35</v>
      </c>
      <c r="F2389" s="4" t="s">
        <v>29</v>
      </c>
      <c r="G2389" s="4" t="s">
        <v>5820</v>
      </c>
      <c r="H2389" s="6">
        <v>7268327676</v>
      </c>
      <c r="I2389" s="4" t="s">
        <v>186</v>
      </c>
      <c r="J2389" s="4" t="s">
        <v>74</v>
      </c>
      <c r="K2389" s="1">
        <v>44452</v>
      </c>
      <c r="L2389" s="4" t="s">
        <v>26</v>
      </c>
    </row>
    <row r="2390" spans="1:12" x14ac:dyDescent="0.8">
      <c r="A2390" s="4" t="s">
        <v>22924</v>
      </c>
      <c r="B2390" s="4" t="s">
        <v>22925</v>
      </c>
      <c r="C2390" s="4" t="s">
        <v>23761</v>
      </c>
      <c r="D2390" s="4" t="s">
        <v>24405</v>
      </c>
      <c r="E2390" s="6">
        <v>35</v>
      </c>
      <c r="F2390" s="4" t="s">
        <v>29</v>
      </c>
      <c r="G2390" s="4" t="s">
        <v>5528</v>
      </c>
      <c r="H2390" s="6" t="s">
        <v>22926</v>
      </c>
      <c r="I2390" s="4" t="s">
        <v>796</v>
      </c>
      <c r="J2390" s="4" t="s">
        <v>19</v>
      </c>
      <c r="K2390" s="1">
        <v>44452</v>
      </c>
      <c r="L2390" s="4" t="s">
        <v>35</v>
      </c>
    </row>
    <row r="2391" spans="1:12" x14ac:dyDescent="0.8">
      <c r="A2391" s="4" t="s">
        <v>19406</v>
      </c>
      <c r="B2391" s="4" t="s">
        <v>19407</v>
      </c>
      <c r="C2391" s="4" t="s">
        <v>24061</v>
      </c>
      <c r="D2391" s="4" t="s">
        <v>24798</v>
      </c>
      <c r="E2391" s="6">
        <v>35</v>
      </c>
      <c r="F2391" s="4" t="s">
        <v>14</v>
      </c>
      <c r="G2391" s="4" t="s">
        <v>19408</v>
      </c>
      <c r="I2391" s="4" t="s">
        <v>238</v>
      </c>
      <c r="K2391" s="1">
        <v>44468</v>
      </c>
      <c r="L2391" s="4" t="s">
        <v>35</v>
      </c>
    </row>
    <row r="2392" spans="1:12" x14ac:dyDescent="0.8">
      <c r="A2392" s="4" t="s">
        <v>18817</v>
      </c>
      <c r="B2392" s="4" t="s">
        <v>18818</v>
      </c>
      <c r="C2392" s="4" t="s">
        <v>23765</v>
      </c>
      <c r="D2392" s="4" t="s">
        <v>24348</v>
      </c>
      <c r="E2392" s="6">
        <v>35</v>
      </c>
      <c r="F2392" s="4" t="s">
        <v>29</v>
      </c>
      <c r="G2392" s="4" t="s">
        <v>18819</v>
      </c>
      <c r="H2392" s="6" t="s">
        <v>18820</v>
      </c>
      <c r="I2392" s="4" t="s">
        <v>390</v>
      </c>
      <c r="J2392" s="4" t="s">
        <v>180</v>
      </c>
      <c r="K2392" s="1">
        <v>44469</v>
      </c>
      <c r="L2392" s="4" t="s">
        <v>35</v>
      </c>
    </row>
    <row r="2393" spans="1:12" x14ac:dyDescent="0.8">
      <c r="A2393" s="4" t="s">
        <v>20643</v>
      </c>
      <c r="B2393" s="4" t="s">
        <v>20644</v>
      </c>
      <c r="C2393" s="4" t="s">
        <v>23848</v>
      </c>
      <c r="D2393" s="4" t="s">
        <v>24515</v>
      </c>
      <c r="E2393" s="6">
        <v>35</v>
      </c>
      <c r="F2393" s="4" t="s">
        <v>14</v>
      </c>
      <c r="G2393" s="4" t="s">
        <v>20645</v>
      </c>
      <c r="H2393" s="6" t="s">
        <v>20646</v>
      </c>
      <c r="I2393" s="4" t="s">
        <v>112</v>
      </c>
      <c r="J2393" s="4" t="s">
        <v>113</v>
      </c>
      <c r="K2393" s="1">
        <v>44481</v>
      </c>
      <c r="L2393" s="4" t="s">
        <v>42</v>
      </c>
    </row>
    <row r="2394" spans="1:12" x14ac:dyDescent="0.8">
      <c r="A2394" s="4" t="s">
        <v>18029</v>
      </c>
      <c r="B2394" s="4" t="s">
        <v>12242</v>
      </c>
      <c r="C2394" s="4" t="s">
        <v>23852</v>
      </c>
      <c r="D2394" s="4" t="s">
        <v>24623</v>
      </c>
      <c r="E2394" s="6">
        <v>35</v>
      </c>
      <c r="F2394" s="4" t="s">
        <v>14</v>
      </c>
      <c r="G2394" s="4" t="s">
        <v>18030</v>
      </c>
      <c r="H2394" s="6" t="s">
        <v>18031</v>
      </c>
      <c r="I2394" s="4" t="s">
        <v>932</v>
      </c>
      <c r="J2394" s="4" t="s">
        <v>126</v>
      </c>
      <c r="K2394" s="1">
        <v>44484</v>
      </c>
      <c r="L2394" s="4" t="s">
        <v>42</v>
      </c>
    </row>
    <row r="2395" spans="1:12" x14ac:dyDescent="0.8">
      <c r="A2395" s="4" t="s">
        <v>22369</v>
      </c>
      <c r="B2395" s="4" t="s">
        <v>22370</v>
      </c>
      <c r="C2395" s="4" t="s">
        <v>23772</v>
      </c>
      <c r="D2395" s="4" t="s">
        <v>24352</v>
      </c>
      <c r="E2395" s="6">
        <v>35</v>
      </c>
      <c r="F2395" s="4" t="s">
        <v>14</v>
      </c>
      <c r="G2395" s="4" t="s">
        <v>22371</v>
      </c>
      <c r="H2395" s="6" t="s">
        <v>22372</v>
      </c>
      <c r="I2395" s="4" t="s">
        <v>199</v>
      </c>
      <c r="J2395" s="4" t="s">
        <v>74</v>
      </c>
      <c r="K2395" s="1">
        <v>44486</v>
      </c>
      <c r="L2395" s="4" t="s">
        <v>35</v>
      </c>
    </row>
    <row r="2396" spans="1:12" x14ac:dyDescent="0.8">
      <c r="A2396" s="4" t="s">
        <v>8720</v>
      </c>
      <c r="B2396" s="4" t="s">
        <v>8721</v>
      </c>
      <c r="C2396" s="4" t="s">
        <v>23848</v>
      </c>
      <c r="D2396" s="4" t="s">
        <v>24939</v>
      </c>
      <c r="E2396" s="6">
        <v>35</v>
      </c>
      <c r="F2396" s="4" t="s">
        <v>14</v>
      </c>
      <c r="G2396" s="4" t="s">
        <v>8722</v>
      </c>
      <c r="H2396" s="6" t="s">
        <v>8723</v>
      </c>
      <c r="I2396" s="4" t="s">
        <v>119</v>
      </c>
      <c r="J2396" s="4" t="s">
        <v>55</v>
      </c>
      <c r="K2396" s="1">
        <v>44502</v>
      </c>
      <c r="L2396" s="4" t="s">
        <v>35</v>
      </c>
    </row>
    <row r="2397" spans="1:12" x14ac:dyDescent="0.8">
      <c r="A2397" s="4" t="s">
        <v>6384</v>
      </c>
      <c r="B2397" s="4" t="s">
        <v>6385</v>
      </c>
      <c r="C2397" s="4" t="s">
        <v>23782</v>
      </c>
      <c r="D2397" s="4" t="s">
        <v>24331</v>
      </c>
      <c r="E2397" s="6">
        <v>35</v>
      </c>
      <c r="F2397" s="4" t="s">
        <v>29</v>
      </c>
      <c r="G2397" s="4" t="s">
        <v>992</v>
      </c>
      <c r="H2397" s="6" t="s">
        <v>6386</v>
      </c>
      <c r="I2397" s="4" t="s">
        <v>25</v>
      </c>
      <c r="J2397" s="4" t="s">
        <v>19</v>
      </c>
      <c r="K2397" s="1">
        <v>44504</v>
      </c>
      <c r="L2397" s="4" t="s">
        <v>42</v>
      </c>
    </row>
    <row r="2398" spans="1:12" x14ac:dyDescent="0.8">
      <c r="A2398" s="4" t="s">
        <v>9588</v>
      </c>
      <c r="B2398" s="4" t="s">
        <v>9589</v>
      </c>
      <c r="C2398" s="4" t="s">
        <v>390</v>
      </c>
      <c r="D2398" s="4" t="s">
        <v>24457</v>
      </c>
      <c r="E2398" s="6">
        <v>35</v>
      </c>
      <c r="F2398" s="4" t="s">
        <v>29</v>
      </c>
      <c r="G2398" s="4" t="s">
        <v>9590</v>
      </c>
      <c r="H2398" s="6" t="s">
        <v>9591</v>
      </c>
      <c r="I2398" s="4" t="s">
        <v>270</v>
      </c>
      <c r="J2398" s="4" t="s">
        <v>19</v>
      </c>
      <c r="K2398" s="1">
        <v>44528</v>
      </c>
      <c r="L2398" s="4" t="s">
        <v>42</v>
      </c>
    </row>
    <row r="2399" spans="1:12" x14ac:dyDescent="0.8">
      <c r="A2399" s="4" t="s">
        <v>10271</v>
      </c>
      <c r="B2399" s="4" t="s">
        <v>10272</v>
      </c>
      <c r="C2399" s="4" t="s">
        <v>24231</v>
      </c>
      <c r="D2399" s="4" t="s">
        <v>24448</v>
      </c>
      <c r="E2399" s="6">
        <v>35</v>
      </c>
      <c r="F2399" s="4" t="s">
        <v>29</v>
      </c>
      <c r="G2399" s="4" t="s">
        <v>10273</v>
      </c>
      <c r="H2399" s="6" t="s">
        <v>10274</v>
      </c>
      <c r="I2399" s="4" t="s">
        <v>61</v>
      </c>
      <c r="J2399" s="4" t="s">
        <v>62</v>
      </c>
      <c r="K2399" s="1">
        <v>44541</v>
      </c>
      <c r="L2399" s="4" t="s">
        <v>35</v>
      </c>
    </row>
    <row r="2400" spans="1:12" x14ac:dyDescent="0.8">
      <c r="A2400" s="4" t="s">
        <v>19002</v>
      </c>
      <c r="B2400" s="4" t="s">
        <v>19003</v>
      </c>
      <c r="C2400" s="4" t="s">
        <v>23816</v>
      </c>
      <c r="D2400" s="4" t="s">
        <v>25061</v>
      </c>
      <c r="E2400" s="6">
        <v>35</v>
      </c>
      <c r="F2400" s="4" t="s">
        <v>29</v>
      </c>
      <c r="G2400" s="4" t="s">
        <v>19004</v>
      </c>
      <c r="H2400" s="6" t="s">
        <v>19005</v>
      </c>
      <c r="I2400" s="4" t="s">
        <v>192</v>
      </c>
      <c r="J2400" s="4" t="s">
        <v>193</v>
      </c>
      <c r="K2400" s="1">
        <v>44548</v>
      </c>
      <c r="L2400" s="4" t="s">
        <v>26</v>
      </c>
    </row>
    <row r="2401" spans="1:12" x14ac:dyDescent="0.8">
      <c r="A2401" s="4" t="s">
        <v>5536</v>
      </c>
      <c r="B2401" s="4" t="s">
        <v>5537</v>
      </c>
      <c r="C2401" s="4" t="s">
        <v>24127</v>
      </c>
      <c r="D2401" s="4" t="s">
        <v>24823</v>
      </c>
      <c r="E2401" s="6">
        <v>35</v>
      </c>
      <c r="F2401" s="4" t="s">
        <v>14</v>
      </c>
      <c r="G2401" s="4" t="s">
        <v>5538</v>
      </c>
      <c r="H2401" s="6" t="s">
        <v>5539</v>
      </c>
      <c r="I2401" s="4" t="s">
        <v>54</v>
      </c>
      <c r="J2401" s="4" t="s">
        <v>55</v>
      </c>
      <c r="K2401" s="1">
        <v>44548</v>
      </c>
    </row>
    <row r="2402" spans="1:12" x14ac:dyDescent="0.8">
      <c r="A2402" s="4" t="s">
        <v>21843</v>
      </c>
      <c r="B2402" s="4" t="s">
        <v>21844</v>
      </c>
      <c r="C2402" s="4" t="s">
        <v>24018</v>
      </c>
      <c r="D2402" s="4" t="s">
        <v>24513</v>
      </c>
      <c r="E2402" s="6">
        <v>35</v>
      </c>
      <c r="F2402" s="4" t="s">
        <v>14</v>
      </c>
      <c r="G2402" s="4" t="s">
        <v>21845</v>
      </c>
      <c r="H2402" s="6" t="s">
        <v>21846</v>
      </c>
      <c r="I2402" s="4" t="s">
        <v>409</v>
      </c>
      <c r="J2402" s="4" t="s">
        <v>34</v>
      </c>
      <c r="K2402" s="1">
        <v>44580</v>
      </c>
      <c r="L2402" s="4" t="s">
        <v>26</v>
      </c>
    </row>
    <row r="2403" spans="1:12" x14ac:dyDescent="0.8">
      <c r="A2403" s="4" t="s">
        <v>11763</v>
      </c>
      <c r="B2403" s="4" t="s">
        <v>11764</v>
      </c>
      <c r="C2403" s="4" t="s">
        <v>24064</v>
      </c>
      <c r="D2403" s="4" t="s">
        <v>25021</v>
      </c>
      <c r="E2403" s="6">
        <v>35</v>
      </c>
      <c r="F2403" s="4" t="s">
        <v>29</v>
      </c>
      <c r="G2403" s="4" t="s">
        <v>11765</v>
      </c>
      <c r="H2403" s="6" t="s">
        <v>11766</v>
      </c>
      <c r="I2403" s="4" t="s">
        <v>249</v>
      </c>
      <c r="J2403" s="4" t="s">
        <v>55</v>
      </c>
      <c r="K2403" s="1">
        <v>44593</v>
      </c>
      <c r="L2403" s="4" t="s">
        <v>42</v>
      </c>
    </row>
    <row r="2404" spans="1:12" x14ac:dyDescent="0.8">
      <c r="A2404" s="4" t="s">
        <v>20618</v>
      </c>
      <c r="B2404" s="4" t="s">
        <v>16421</v>
      </c>
      <c r="C2404" s="4" t="s">
        <v>23945</v>
      </c>
      <c r="D2404" s="4" t="s">
        <v>24507</v>
      </c>
      <c r="E2404" s="6">
        <v>35</v>
      </c>
      <c r="F2404" s="4" t="s">
        <v>29</v>
      </c>
      <c r="G2404" s="4" t="s">
        <v>20619</v>
      </c>
      <c r="H2404" s="6" t="s">
        <v>20620</v>
      </c>
      <c r="I2404" s="4" t="s">
        <v>450</v>
      </c>
      <c r="J2404" s="4" t="s">
        <v>138</v>
      </c>
      <c r="K2404" s="1">
        <v>44614</v>
      </c>
      <c r="L2404" s="4" t="s">
        <v>42</v>
      </c>
    </row>
    <row r="2405" spans="1:12" x14ac:dyDescent="0.8">
      <c r="A2405" s="4" t="s">
        <v>16948</v>
      </c>
      <c r="B2405" s="4" t="s">
        <v>16949</v>
      </c>
      <c r="C2405" s="4" t="s">
        <v>24144</v>
      </c>
      <c r="D2405" s="4" t="s">
        <v>24392</v>
      </c>
      <c r="E2405" s="6">
        <v>35</v>
      </c>
      <c r="F2405" s="4" t="s">
        <v>14</v>
      </c>
      <c r="G2405" s="4" t="s">
        <v>16950</v>
      </c>
      <c r="H2405" s="6" t="s">
        <v>16951</v>
      </c>
      <c r="I2405" s="4" t="s">
        <v>137</v>
      </c>
      <c r="J2405" s="4" t="s">
        <v>138</v>
      </c>
      <c r="K2405" s="1">
        <v>44617</v>
      </c>
      <c r="L2405" s="4" t="s">
        <v>42</v>
      </c>
    </row>
    <row r="2406" spans="1:12" x14ac:dyDescent="0.8">
      <c r="A2406" s="4" t="s">
        <v>8348</v>
      </c>
      <c r="B2406" s="4" t="s">
        <v>8349</v>
      </c>
      <c r="C2406" s="4" t="s">
        <v>23920</v>
      </c>
      <c r="D2406" s="4" t="s">
        <v>24213</v>
      </c>
      <c r="E2406" s="6">
        <v>35</v>
      </c>
      <c r="F2406" s="4" t="s">
        <v>29</v>
      </c>
      <c r="G2406" s="4" t="s">
        <v>8350</v>
      </c>
      <c r="H2406" s="6" t="s">
        <v>8351</v>
      </c>
      <c r="I2406" s="4" t="s">
        <v>309</v>
      </c>
      <c r="J2406" s="4" t="s">
        <v>74</v>
      </c>
      <c r="K2406" s="1">
        <v>44618</v>
      </c>
      <c r="L2406" s="4" t="s">
        <v>42</v>
      </c>
    </row>
    <row r="2407" spans="1:12" x14ac:dyDescent="0.8">
      <c r="A2407" s="4" t="s">
        <v>17219</v>
      </c>
      <c r="B2407" s="4" t="s">
        <v>17220</v>
      </c>
      <c r="C2407" s="4" t="s">
        <v>23851</v>
      </c>
      <c r="D2407" s="4" t="s">
        <v>24348</v>
      </c>
      <c r="E2407" s="6">
        <v>35</v>
      </c>
      <c r="F2407" s="4" t="s">
        <v>29</v>
      </c>
      <c r="G2407" s="4" t="s">
        <v>16794</v>
      </c>
      <c r="H2407" s="6" t="s">
        <v>17221</v>
      </c>
      <c r="I2407" s="4" t="s">
        <v>199</v>
      </c>
      <c r="J2407" s="4" t="s">
        <v>74</v>
      </c>
      <c r="K2407" s="1">
        <v>44627</v>
      </c>
      <c r="L2407" s="4" t="s">
        <v>26</v>
      </c>
    </row>
    <row r="2408" spans="1:12" x14ac:dyDescent="0.8">
      <c r="A2408" s="4" t="s">
        <v>14606</v>
      </c>
      <c r="B2408" s="4" t="s">
        <v>14607</v>
      </c>
      <c r="C2408" s="4" t="s">
        <v>24121</v>
      </c>
      <c r="D2408" s="4" t="s">
        <v>24043</v>
      </c>
      <c r="E2408" s="6">
        <v>35</v>
      </c>
      <c r="F2408" s="4" t="s">
        <v>29</v>
      </c>
      <c r="G2408" s="4" t="s">
        <v>14608</v>
      </c>
      <c r="H2408" s="6">
        <v>3206378641</v>
      </c>
      <c r="I2408" s="4" t="s">
        <v>227</v>
      </c>
      <c r="J2408" s="4" t="s">
        <v>221</v>
      </c>
      <c r="K2408" s="1">
        <v>44629</v>
      </c>
      <c r="L2408" s="4" t="s">
        <v>26</v>
      </c>
    </row>
    <row r="2409" spans="1:12" x14ac:dyDescent="0.8">
      <c r="A2409" s="4" t="s">
        <v>16454</v>
      </c>
      <c r="B2409" s="4" t="s">
        <v>16455</v>
      </c>
      <c r="C2409" s="4" t="s">
        <v>23873</v>
      </c>
      <c r="D2409" s="4" t="s">
        <v>24787</v>
      </c>
      <c r="E2409" s="6">
        <v>35</v>
      </c>
      <c r="F2409" s="4" t="s">
        <v>29</v>
      </c>
      <c r="G2409" s="4" t="s">
        <v>16456</v>
      </c>
      <c r="H2409" s="6" t="s">
        <v>16457</v>
      </c>
      <c r="J2409" s="4" t="s">
        <v>138</v>
      </c>
      <c r="K2409" s="1">
        <v>44630</v>
      </c>
      <c r="L2409" s="4" t="s">
        <v>26</v>
      </c>
    </row>
    <row r="2410" spans="1:12" x14ac:dyDescent="0.8">
      <c r="A2410" s="4" t="s">
        <v>22607</v>
      </c>
      <c r="B2410" s="4" t="s">
        <v>22608</v>
      </c>
      <c r="C2410" s="4" t="s">
        <v>23908</v>
      </c>
      <c r="D2410" s="4" t="s">
        <v>24664</v>
      </c>
      <c r="E2410" s="6">
        <v>35</v>
      </c>
      <c r="F2410" s="4" t="s">
        <v>29</v>
      </c>
      <c r="G2410" s="4" t="s">
        <v>22609</v>
      </c>
      <c r="H2410" s="6" t="s">
        <v>22610</v>
      </c>
      <c r="I2410" s="4" t="s">
        <v>529</v>
      </c>
      <c r="J2410" s="4" t="s">
        <v>55</v>
      </c>
      <c r="K2410" s="1">
        <v>44633</v>
      </c>
      <c r="L2410" s="4" t="s">
        <v>26</v>
      </c>
    </row>
    <row r="2411" spans="1:12" x14ac:dyDescent="0.8">
      <c r="A2411" s="4" t="s">
        <v>2022</v>
      </c>
      <c r="B2411" s="4" t="s">
        <v>2023</v>
      </c>
      <c r="C2411" s="4" t="s">
        <v>23961</v>
      </c>
      <c r="D2411" s="4" t="s">
        <v>24579</v>
      </c>
      <c r="E2411" s="6">
        <v>35</v>
      </c>
      <c r="F2411" s="4" t="s">
        <v>29</v>
      </c>
      <c r="G2411" s="4" t="s">
        <v>2024</v>
      </c>
      <c r="H2411" s="6" t="s">
        <v>2025</v>
      </c>
      <c r="I2411" s="4" t="s">
        <v>781</v>
      </c>
      <c r="J2411" s="4" t="s">
        <v>145</v>
      </c>
      <c r="K2411" s="1">
        <v>44643</v>
      </c>
      <c r="L2411" s="4" t="s">
        <v>35</v>
      </c>
    </row>
    <row r="2412" spans="1:12" x14ac:dyDescent="0.8">
      <c r="A2412" s="4" t="s">
        <v>2615</v>
      </c>
      <c r="B2412" s="4" t="s">
        <v>2616</v>
      </c>
      <c r="C2412" s="4" t="s">
        <v>23810</v>
      </c>
      <c r="D2412" s="4" t="s">
        <v>24629</v>
      </c>
      <c r="E2412" s="6">
        <v>35</v>
      </c>
      <c r="F2412" s="4" t="s">
        <v>14</v>
      </c>
      <c r="G2412" s="4" t="s">
        <v>2617</v>
      </c>
      <c r="H2412" s="6" t="s">
        <v>2618</v>
      </c>
      <c r="I2412" s="4" t="s">
        <v>529</v>
      </c>
      <c r="J2412" s="4" t="s">
        <v>55</v>
      </c>
      <c r="K2412" s="1">
        <v>44644</v>
      </c>
      <c r="L2412" s="4" t="s">
        <v>35</v>
      </c>
    </row>
    <row r="2413" spans="1:12" x14ac:dyDescent="0.8">
      <c r="A2413" s="4" t="s">
        <v>156</v>
      </c>
      <c r="B2413" s="4" t="s">
        <v>157</v>
      </c>
      <c r="C2413" s="4" t="s">
        <v>23760</v>
      </c>
      <c r="D2413" s="4" t="s">
        <v>24350</v>
      </c>
      <c r="E2413" s="6">
        <v>35</v>
      </c>
      <c r="F2413" s="4" t="s">
        <v>14</v>
      </c>
      <c r="G2413" s="4" t="s">
        <v>158</v>
      </c>
      <c r="H2413" s="6" t="s">
        <v>159</v>
      </c>
      <c r="I2413" s="4" t="s">
        <v>161</v>
      </c>
      <c r="J2413" s="4" t="s">
        <v>113</v>
      </c>
      <c r="K2413" s="1">
        <v>44647</v>
      </c>
      <c r="L2413" s="4" t="s">
        <v>35</v>
      </c>
    </row>
    <row r="2414" spans="1:12" x14ac:dyDescent="0.8">
      <c r="A2414" s="4" t="s">
        <v>6366</v>
      </c>
      <c r="B2414" s="4" t="s">
        <v>6367</v>
      </c>
      <c r="C2414" s="4" t="s">
        <v>24056</v>
      </c>
      <c r="D2414" s="4" t="s">
        <v>24394</v>
      </c>
      <c r="E2414" s="6">
        <v>35</v>
      </c>
      <c r="F2414" s="4" t="s">
        <v>29</v>
      </c>
      <c r="G2414" s="4" t="s">
        <v>6368</v>
      </c>
      <c r="H2414" s="6" t="s">
        <v>6369</v>
      </c>
      <c r="I2414" s="4" t="s">
        <v>424</v>
      </c>
      <c r="J2414" s="4" t="s">
        <v>138</v>
      </c>
      <c r="K2414" s="1">
        <v>44651</v>
      </c>
      <c r="L2414" s="4" t="s">
        <v>35</v>
      </c>
    </row>
    <row r="2415" spans="1:12" x14ac:dyDescent="0.8">
      <c r="A2415" s="4" t="s">
        <v>4386</v>
      </c>
      <c r="B2415" s="4" t="s">
        <v>4387</v>
      </c>
      <c r="C2415" s="4" t="s">
        <v>24087</v>
      </c>
      <c r="D2415" s="4" t="s">
        <v>24338</v>
      </c>
      <c r="E2415" s="6">
        <v>35</v>
      </c>
      <c r="F2415" s="4" t="s">
        <v>108</v>
      </c>
      <c r="G2415" s="4" t="s">
        <v>4388</v>
      </c>
      <c r="H2415" s="6">
        <v>5217889306</v>
      </c>
      <c r="I2415" s="4" t="s">
        <v>18</v>
      </c>
      <c r="J2415" s="4" t="s">
        <v>19</v>
      </c>
      <c r="K2415" s="1">
        <v>44653</v>
      </c>
      <c r="L2415" s="4" t="s">
        <v>26</v>
      </c>
    </row>
    <row r="2416" spans="1:12" x14ac:dyDescent="0.8">
      <c r="A2416" s="4" t="s">
        <v>2027</v>
      </c>
      <c r="B2416" s="4" t="s">
        <v>2028</v>
      </c>
      <c r="C2416" s="4" t="s">
        <v>23954</v>
      </c>
      <c r="D2416" s="4" t="s">
        <v>24580</v>
      </c>
      <c r="E2416" s="6">
        <v>35</v>
      </c>
      <c r="F2416" s="4" t="s">
        <v>14</v>
      </c>
      <c r="G2416" s="4" t="s">
        <v>2029</v>
      </c>
      <c r="H2416" s="6" t="s">
        <v>2030</v>
      </c>
      <c r="I2416" s="4" t="s">
        <v>1448</v>
      </c>
      <c r="J2416" s="4" t="s">
        <v>193</v>
      </c>
      <c r="K2416" s="1">
        <v>44669</v>
      </c>
      <c r="L2416" s="4" t="s">
        <v>35</v>
      </c>
    </row>
    <row r="2417" spans="1:12" x14ac:dyDescent="0.8">
      <c r="A2417" s="4" t="s">
        <v>16669</v>
      </c>
      <c r="B2417" s="4" t="s">
        <v>16670</v>
      </c>
      <c r="C2417" s="4" t="s">
        <v>23881</v>
      </c>
      <c r="D2417" s="4" t="s">
        <v>25020</v>
      </c>
      <c r="E2417" s="6">
        <v>35</v>
      </c>
      <c r="F2417" s="4" t="s">
        <v>29</v>
      </c>
      <c r="G2417" s="4" t="s">
        <v>16671</v>
      </c>
      <c r="H2417" s="6" t="s">
        <v>16672</v>
      </c>
      <c r="I2417" s="4" t="s">
        <v>1014</v>
      </c>
      <c r="J2417" s="4" t="s">
        <v>34</v>
      </c>
      <c r="K2417" s="1">
        <v>44670</v>
      </c>
      <c r="L2417" s="4" t="s">
        <v>26</v>
      </c>
    </row>
    <row r="2418" spans="1:12" x14ac:dyDescent="0.8">
      <c r="A2418" s="4" t="s">
        <v>6017</v>
      </c>
      <c r="B2418" s="4" t="s">
        <v>6018</v>
      </c>
      <c r="C2418" s="4" t="s">
        <v>23976</v>
      </c>
      <c r="D2418" s="4" t="s">
        <v>24845</v>
      </c>
      <c r="E2418" s="6">
        <v>35</v>
      </c>
      <c r="F2418" s="4" t="s">
        <v>108</v>
      </c>
      <c r="G2418" s="4" t="s">
        <v>6019</v>
      </c>
      <c r="H2418" s="6" t="s">
        <v>6020</v>
      </c>
      <c r="I2418" s="4" t="s">
        <v>41</v>
      </c>
      <c r="J2418" s="4" t="s">
        <v>19</v>
      </c>
      <c r="K2418" s="1">
        <v>44690</v>
      </c>
      <c r="L2418" s="4" t="s">
        <v>35</v>
      </c>
    </row>
    <row r="2419" spans="1:12" x14ac:dyDescent="0.8">
      <c r="A2419" s="4" t="s">
        <v>3561</v>
      </c>
      <c r="B2419" s="4" t="s">
        <v>3562</v>
      </c>
      <c r="C2419" s="4" t="s">
        <v>24048</v>
      </c>
      <c r="D2419" s="4" t="s">
        <v>24539</v>
      </c>
      <c r="E2419" s="6">
        <v>35</v>
      </c>
      <c r="F2419" s="4" t="s">
        <v>14</v>
      </c>
      <c r="G2419" s="4" t="s">
        <v>3563</v>
      </c>
      <c r="H2419" s="6" t="s">
        <v>3564</v>
      </c>
      <c r="I2419" s="4" t="s">
        <v>25</v>
      </c>
      <c r="J2419" s="4" t="s">
        <v>19</v>
      </c>
      <c r="K2419" s="1">
        <v>44693</v>
      </c>
      <c r="L2419" s="4" t="s">
        <v>42</v>
      </c>
    </row>
    <row r="2420" spans="1:12" x14ac:dyDescent="0.8">
      <c r="A2420" s="4" t="s">
        <v>11864</v>
      </c>
      <c r="B2420" s="4" t="s">
        <v>11865</v>
      </c>
      <c r="C2420" s="4" t="s">
        <v>23973</v>
      </c>
      <c r="D2420" s="4" t="s">
        <v>24513</v>
      </c>
      <c r="E2420" s="6">
        <v>35</v>
      </c>
      <c r="F2420" s="4" t="s">
        <v>29</v>
      </c>
      <c r="G2420" s="4" t="s">
        <v>11866</v>
      </c>
      <c r="H2420" s="6" t="s">
        <v>11867</v>
      </c>
      <c r="I2420" s="4" t="s">
        <v>249</v>
      </c>
      <c r="J2420" s="4" t="s">
        <v>55</v>
      </c>
      <c r="K2420" s="1">
        <v>44703</v>
      </c>
      <c r="L2420" s="4" t="s">
        <v>42</v>
      </c>
    </row>
    <row r="2421" spans="1:12" x14ac:dyDescent="0.8">
      <c r="A2421" s="4" t="s">
        <v>23363</v>
      </c>
      <c r="B2421" s="4" t="s">
        <v>23364</v>
      </c>
      <c r="C2421" s="4" t="s">
        <v>24285</v>
      </c>
      <c r="D2421" s="4" t="s">
        <v>24708</v>
      </c>
      <c r="E2421" s="6">
        <v>35</v>
      </c>
      <c r="F2421" s="4" t="s">
        <v>29</v>
      </c>
      <c r="G2421" s="4" t="s">
        <v>23365</v>
      </c>
      <c r="H2421" s="6" t="s">
        <v>23366</v>
      </c>
      <c r="I2421" s="4" t="s">
        <v>155</v>
      </c>
      <c r="J2421" s="4" t="s">
        <v>92</v>
      </c>
      <c r="K2421" s="1">
        <v>44706</v>
      </c>
      <c r="L2421" s="4" t="s">
        <v>35</v>
      </c>
    </row>
    <row r="2422" spans="1:12" x14ac:dyDescent="0.8">
      <c r="A2422" s="4" t="s">
        <v>21863</v>
      </c>
      <c r="B2422" s="4" t="s">
        <v>21864</v>
      </c>
      <c r="C2422" s="4" t="s">
        <v>23983</v>
      </c>
      <c r="D2422" s="4" t="s">
        <v>24363</v>
      </c>
      <c r="E2422" s="6">
        <v>35</v>
      </c>
      <c r="F2422" s="4" t="s">
        <v>14</v>
      </c>
      <c r="G2422" s="4" t="s">
        <v>21865</v>
      </c>
      <c r="H2422" s="6" t="s">
        <v>21866</v>
      </c>
      <c r="I2422" s="4" t="s">
        <v>41</v>
      </c>
      <c r="J2422" s="4" t="s">
        <v>19</v>
      </c>
      <c r="K2422" s="1">
        <v>44709</v>
      </c>
      <c r="L2422" s="4" t="s">
        <v>42</v>
      </c>
    </row>
    <row r="2423" spans="1:12" x14ac:dyDescent="0.8">
      <c r="A2423" s="4" t="s">
        <v>19647</v>
      </c>
      <c r="B2423" s="4" t="s">
        <v>19648</v>
      </c>
      <c r="C2423" s="4" t="s">
        <v>23806</v>
      </c>
      <c r="D2423" s="4" t="s">
        <v>25150</v>
      </c>
      <c r="E2423" s="6">
        <v>35</v>
      </c>
      <c r="F2423" s="4" t="s">
        <v>14</v>
      </c>
      <c r="G2423" s="4" t="s">
        <v>19649</v>
      </c>
      <c r="H2423" s="6">
        <v>2794841971</v>
      </c>
      <c r="I2423" s="4" t="s">
        <v>192</v>
      </c>
      <c r="J2423" s="4" t="s">
        <v>193</v>
      </c>
      <c r="K2423" s="1">
        <v>44717</v>
      </c>
      <c r="L2423" s="4" t="s">
        <v>35</v>
      </c>
    </row>
    <row r="2424" spans="1:12" x14ac:dyDescent="0.8">
      <c r="A2424" s="4" t="s">
        <v>12369</v>
      </c>
      <c r="B2424" s="4" t="s">
        <v>12370</v>
      </c>
      <c r="C2424" s="4" t="s">
        <v>24105</v>
      </c>
      <c r="D2424" s="4" t="s">
        <v>24433</v>
      </c>
      <c r="E2424" s="6">
        <v>35</v>
      </c>
      <c r="F2424" s="4" t="s">
        <v>14</v>
      </c>
      <c r="G2424" s="4" t="s">
        <v>12371</v>
      </c>
      <c r="H2424" s="6">
        <f>1-494-417-2635</f>
        <v>-3545</v>
      </c>
      <c r="I2424" s="4" t="s">
        <v>320</v>
      </c>
      <c r="J2424" s="4" t="s">
        <v>138</v>
      </c>
      <c r="K2424" s="1">
        <v>44717</v>
      </c>
      <c r="L2424" s="4" t="s">
        <v>35</v>
      </c>
    </row>
    <row r="2425" spans="1:12" x14ac:dyDescent="0.8">
      <c r="A2425" s="4" t="s">
        <v>20450</v>
      </c>
      <c r="B2425" s="4" t="s">
        <v>20451</v>
      </c>
      <c r="C2425" s="4" t="s">
        <v>23801</v>
      </c>
      <c r="D2425" s="4" t="s">
        <v>24737</v>
      </c>
      <c r="E2425" s="6">
        <v>35</v>
      </c>
      <c r="F2425" s="4" t="s">
        <v>14</v>
      </c>
      <c r="G2425" s="4" t="s">
        <v>20452</v>
      </c>
      <c r="H2425" s="6" t="s">
        <v>20453</v>
      </c>
      <c r="I2425" s="4" t="s">
        <v>192</v>
      </c>
      <c r="J2425" s="4" t="s">
        <v>193</v>
      </c>
      <c r="K2425" s="1">
        <v>44724</v>
      </c>
      <c r="L2425" s="4" t="s">
        <v>26</v>
      </c>
    </row>
    <row r="2426" spans="1:12" x14ac:dyDescent="0.8">
      <c r="A2426" s="4" t="s">
        <v>11438</v>
      </c>
      <c r="B2426" s="4" t="s">
        <v>11439</v>
      </c>
      <c r="C2426" s="4" t="s">
        <v>24128</v>
      </c>
      <c r="D2426" s="4" t="s">
        <v>24363</v>
      </c>
      <c r="E2426" s="6">
        <v>35</v>
      </c>
      <c r="F2426" s="4" t="s">
        <v>14</v>
      </c>
      <c r="G2426" s="4" t="s">
        <v>11440</v>
      </c>
      <c r="H2426" s="6" t="s">
        <v>11441</v>
      </c>
      <c r="I2426" s="4" t="s">
        <v>73</v>
      </c>
      <c r="J2426" s="4" t="s">
        <v>74</v>
      </c>
      <c r="K2426" s="1">
        <v>44732</v>
      </c>
      <c r="L2426" s="4" t="s">
        <v>35</v>
      </c>
    </row>
    <row r="2427" spans="1:12" x14ac:dyDescent="0.8">
      <c r="A2427" s="4" t="s">
        <v>942</v>
      </c>
      <c r="B2427" s="4" t="s">
        <v>943</v>
      </c>
      <c r="C2427" s="4" t="s">
        <v>23863</v>
      </c>
      <c r="D2427" s="4" t="s">
        <v>24452</v>
      </c>
      <c r="E2427" s="6">
        <v>35</v>
      </c>
      <c r="F2427" s="4" t="s">
        <v>29</v>
      </c>
      <c r="G2427" s="4" t="s">
        <v>944</v>
      </c>
      <c r="H2427" s="6" t="s">
        <v>945</v>
      </c>
      <c r="I2427" s="4" t="s">
        <v>270</v>
      </c>
      <c r="J2427" s="4" t="s">
        <v>19</v>
      </c>
      <c r="K2427" s="1">
        <v>44737</v>
      </c>
      <c r="L2427" s="4" t="s">
        <v>35</v>
      </c>
    </row>
    <row r="2428" spans="1:12" x14ac:dyDescent="0.8">
      <c r="A2428" s="4" t="s">
        <v>23391</v>
      </c>
      <c r="B2428" s="4" t="s">
        <v>23392</v>
      </c>
      <c r="C2428" s="4" t="s">
        <v>24229</v>
      </c>
      <c r="D2428" s="4" t="s">
        <v>24672</v>
      </c>
      <c r="E2428" s="6">
        <v>35</v>
      </c>
      <c r="F2428" s="4" t="s">
        <v>29</v>
      </c>
      <c r="G2428" s="4" t="s">
        <v>23393</v>
      </c>
      <c r="H2428" s="6" t="s">
        <v>23394</v>
      </c>
      <c r="I2428" s="4" t="s">
        <v>249</v>
      </c>
      <c r="J2428" s="4" t="s">
        <v>55</v>
      </c>
      <c r="K2428" s="1">
        <v>44739</v>
      </c>
      <c r="L2428" s="4" t="s">
        <v>26</v>
      </c>
    </row>
    <row r="2429" spans="1:12" x14ac:dyDescent="0.8">
      <c r="A2429" s="4" t="s">
        <v>9931</v>
      </c>
      <c r="B2429" s="4" t="s">
        <v>9932</v>
      </c>
      <c r="C2429" s="4" t="s">
        <v>24117</v>
      </c>
      <c r="D2429" s="4" t="s">
        <v>24354</v>
      </c>
      <c r="E2429" s="6">
        <v>35</v>
      </c>
      <c r="G2429" s="4" t="s">
        <v>9933</v>
      </c>
      <c r="H2429" s="6" t="s">
        <v>9934</v>
      </c>
      <c r="I2429" s="4" t="s">
        <v>303</v>
      </c>
      <c r="J2429" s="4" t="s">
        <v>221</v>
      </c>
      <c r="K2429" s="1">
        <v>44742</v>
      </c>
      <c r="L2429" s="4" t="s">
        <v>35</v>
      </c>
    </row>
    <row r="2430" spans="1:12" x14ac:dyDescent="0.8">
      <c r="A2430" s="4" t="s">
        <v>8445</v>
      </c>
      <c r="B2430" s="4" t="s">
        <v>8446</v>
      </c>
      <c r="C2430" s="4" t="s">
        <v>23822</v>
      </c>
      <c r="D2430" s="4" t="s">
        <v>24837</v>
      </c>
      <c r="E2430" s="6">
        <v>35</v>
      </c>
      <c r="F2430" s="4" t="s">
        <v>14</v>
      </c>
      <c r="G2430" s="4" t="s">
        <v>8447</v>
      </c>
      <c r="H2430" s="6" t="s">
        <v>8448</v>
      </c>
      <c r="I2430" s="4" t="s">
        <v>54</v>
      </c>
      <c r="J2430" s="4" t="s">
        <v>55</v>
      </c>
      <c r="K2430" s="1">
        <v>44747</v>
      </c>
      <c r="L2430" s="4" t="s">
        <v>35</v>
      </c>
    </row>
    <row r="2431" spans="1:12" x14ac:dyDescent="0.8">
      <c r="A2431" s="4" t="s">
        <v>8482</v>
      </c>
      <c r="B2431" s="4" t="s">
        <v>8483</v>
      </c>
      <c r="C2431" s="4" t="s">
        <v>23922</v>
      </c>
      <c r="D2431" s="4" t="s">
        <v>24549</v>
      </c>
      <c r="E2431" s="6">
        <v>35</v>
      </c>
      <c r="F2431" s="4" t="s">
        <v>14</v>
      </c>
      <c r="G2431" s="4" t="s">
        <v>8484</v>
      </c>
      <c r="H2431" s="6">
        <v>7298670503</v>
      </c>
      <c r="I2431" s="4" t="s">
        <v>167</v>
      </c>
      <c r="J2431" s="4" t="s">
        <v>138</v>
      </c>
      <c r="K2431" s="1">
        <v>44752</v>
      </c>
      <c r="L2431" s="4" t="s">
        <v>35</v>
      </c>
    </row>
    <row r="2432" spans="1:12" x14ac:dyDescent="0.8">
      <c r="A2432" s="4" t="s">
        <v>1409</v>
      </c>
      <c r="B2432" s="4" t="s">
        <v>1410</v>
      </c>
      <c r="C2432" s="4" t="s">
        <v>23907</v>
      </c>
      <c r="D2432" s="4" t="s">
        <v>24512</v>
      </c>
      <c r="E2432" s="6">
        <v>35</v>
      </c>
      <c r="F2432" s="4" t="s">
        <v>29</v>
      </c>
      <c r="G2432" s="4" t="s">
        <v>1411</v>
      </c>
      <c r="H2432" s="6" t="s">
        <v>1412</v>
      </c>
      <c r="I2432" s="4" t="s">
        <v>227</v>
      </c>
      <c r="J2432" s="4" t="s">
        <v>221</v>
      </c>
      <c r="K2432" s="1">
        <v>44791</v>
      </c>
      <c r="L2432" s="4" t="s">
        <v>26</v>
      </c>
    </row>
    <row r="2433" spans="1:12" x14ac:dyDescent="0.8">
      <c r="A2433" s="4" t="s">
        <v>3902</v>
      </c>
      <c r="B2433" s="4" t="s">
        <v>3903</v>
      </c>
      <c r="C2433" s="4" t="s">
        <v>23746</v>
      </c>
      <c r="D2433" s="4" t="s">
        <v>24367</v>
      </c>
      <c r="E2433" s="6">
        <v>35</v>
      </c>
      <c r="F2433" s="4" t="s">
        <v>14</v>
      </c>
      <c r="G2433" s="4" t="s">
        <v>3904</v>
      </c>
      <c r="H2433" s="6">
        <v>4966173009</v>
      </c>
      <c r="I2433" s="4" t="s">
        <v>167</v>
      </c>
      <c r="J2433" s="4" t="s">
        <v>138</v>
      </c>
      <c r="K2433" s="1">
        <v>44820</v>
      </c>
      <c r="L2433" s="4" t="s">
        <v>42</v>
      </c>
    </row>
    <row r="2434" spans="1:12" x14ac:dyDescent="0.8">
      <c r="A2434" s="4" t="s">
        <v>554</v>
      </c>
      <c r="B2434" s="4" t="s">
        <v>555</v>
      </c>
      <c r="C2434" s="4" t="s">
        <v>23740</v>
      </c>
      <c r="D2434" s="4" t="s">
        <v>24403</v>
      </c>
      <c r="E2434" s="6">
        <v>35</v>
      </c>
      <c r="F2434" s="4" t="s">
        <v>14</v>
      </c>
      <c r="G2434" s="4" t="s">
        <v>556</v>
      </c>
      <c r="H2434" s="6">
        <v>9424232536</v>
      </c>
      <c r="I2434" s="4" t="s">
        <v>558</v>
      </c>
      <c r="J2434" s="4" t="s">
        <v>55</v>
      </c>
      <c r="K2434" s="1">
        <v>44865</v>
      </c>
      <c r="L2434" s="4" t="s">
        <v>26</v>
      </c>
    </row>
    <row r="2435" spans="1:12" x14ac:dyDescent="0.8">
      <c r="A2435" s="4" t="s">
        <v>17893</v>
      </c>
      <c r="B2435" s="4" t="s">
        <v>17894</v>
      </c>
      <c r="C2435" s="4" t="s">
        <v>23765</v>
      </c>
      <c r="D2435" s="4" t="s">
        <v>24593</v>
      </c>
      <c r="E2435" s="6">
        <v>35</v>
      </c>
      <c r="F2435" s="4" t="s">
        <v>29</v>
      </c>
      <c r="G2435" s="4" t="s">
        <v>17895</v>
      </c>
      <c r="H2435" s="6" t="s">
        <v>17896</v>
      </c>
      <c r="I2435" s="4" t="s">
        <v>80</v>
      </c>
      <c r="J2435" s="4" t="s">
        <v>74</v>
      </c>
      <c r="K2435" s="1">
        <v>44866</v>
      </c>
      <c r="L2435" s="4" t="s">
        <v>26</v>
      </c>
    </row>
    <row r="2436" spans="1:12" x14ac:dyDescent="0.8">
      <c r="A2436" s="4" t="s">
        <v>4800</v>
      </c>
      <c r="B2436" s="4" t="s">
        <v>4801</v>
      </c>
      <c r="C2436" s="4" t="s">
        <v>23819</v>
      </c>
      <c r="D2436" s="4" t="s">
        <v>24787</v>
      </c>
      <c r="E2436" s="6">
        <v>35</v>
      </c>
      <c r="F2436" s="4" t="s">
        <v>29</v>
      </c>
      <c r="G2436" s="4" t="s">
        <v>4802</v>
      </c>
      <c r="H2436" s="6" t="s">
        <v>4803</v>
      </c>
      <c r="I2436" s="4" t="s">
        <v>1448</v>
      </c>
      <c r="J2436" s="4" t="s">
        <v>193</v>
      </c>
      <c r="K2436" s="1">
        <v>44878</v>
      </c>
      <c r="L2436" s="4" t="s">
        <v>35</v>
      </c>
    </row>
    <row r="2437" spans="1:12" x14ac:dyDescent="0.8">
      <c r="A2437" s="4" t="s">
        <v>20713</v>
      </c>
      <c r="B2437" s="4" t="s">
        <v>20714</v>
      </c>
      <c r="C2437" s="4" t="s">
        <v>24085</v>
      </c>
      <c r="D2437" s="4" t="s">
        <v>24579</v>
      </c>
      <c r="E2437" s="6">
        <v>35</v>
      </c>
      <c r="F2437" s="4" t="s">
        <v>14</v>
      </c>
      <c r="G2437" s="4" t="s">
        <v>20715</v>
      </c>
      <c r="H2437" s="6" t="s">
        <v>20716</v>
      </c>
      <c r="I2437" s="4" t="s">
        <v>691</v>
      </c>
      <c r="J2437" s="4" t="s">
        <v>48</v>
      </c>
      <c r="K2437" s="1">
        <v>44885</v>
      </c>
      <c r="L2437" s="4" t="s">
        <v>42</v>
      </c>
    </row>
    <row r="2438" spans="1:12" x14ac:dyDescent="0.8">
      <c r="A2438" s="4" t="s">
        <v>8548</v>
      </c>
      <c r="B2438" s="4" t="s">
        <v>7568</v>
      </c>
      <c r="C2438" s="4" t="s">
        <v>24082</v>
      </c>
      <c r="D2438" s="4" t="s">
        <v>99</v>
      </c>
      <c r="E2438" s="6">
        <v>35</v>
      </c>
      <c r="F2438" s="4" t="s">
        <v>14</v>
      </c>
      <c r="G2438" s="4" t="s">
        <v>8549</v>
      </c>
      <c r="H2438" s="6">
        <v>3283457186</v>
      </c>
      <c r="I2438" s="4" t="s">
        <v>1209</v>
      </c>
      <c r="J2438" s="4" t="s">
        <v>92</v>
      </c>
      <c r="K2438" s="1">
        <v>44887</v>
      </c>
      <c r="L2438" s="4" t="s">
        <v>35</v>
      </c>
    </row>
    <row r="2439" spans="1:12" x14ac:dyDescent="0.8">
      <c r="A2439" s="4" t="s">
        <v>19041</v>
      </c>
      <c r="B2439" s="4" t="s">
        <v>19042</v>
      </c>
      <c r="C2439" s="4" t="s">
        <v>23892</v>
      </c>
      <c r="D2439" s="4" t="s">
        <v>23789</v>
      </c>
      <c r="E2439" s="6">
        <v>35</v>
      </c>
      <c r="F2439" s="4" t="s">
        <v>29</v>
      </c>
      <c r="G2439" s="4" t="s">
        <v>19043</v>
      </c>
      <c r="H2439" s="6" t="s">
        <v>19044</v>
      </c>
      <c r="I2439" s="4" t="s">
        <v>167</v>
      </c>
      <c r="J2439" s="4" t="s">
        <v>138</v>
      </c>
      <c r="K2439" s="1">
        <v>44887</v>
      </c>
      <c r="L2439" s="4" t="s">
        <v>35</v>
      </c>
    </row>
    <row r="2440" spans="1:12" x14ac:dyDescent="0.8">
      <c r="A2440" s="4" t="s">
        <v>2650</v>
      </c>
      <c r="B2440" s="4" t="s">
        <v>2651</v>
      </c>
      <c r="C2440" s="4" t="s">
        <v>24002</v>
      </c>
      <c r="D2440" s="4" t="s">
        <v>24633</v>
      </c>
      <c r="E2440" s="6">
        <v>35</v>
      </c>
      <c r="F2440" s="4" t="s">
        <v>29</v>
      </c>
      <c r="G2440" s="4" t="s">
        <v>2652</v>
      </c>
      <c r="H2440" s="6" t="s">
        <v>2653</v>
      </c>
      <c r="I2440" s="4" t="s">
        <v>260</v>
      </c>
      <c r="J2440" s="4" t="s">
        <v>113</v>
      </c>
      <c r="K2440" s="1">
        <v>44922</v>
      </c>
      <c r="L2440" s="4" t="s">
        <v>35</v>
      </c>
    </row>
    <row r="2441" spans="1:12" x14ac:dyDescent="0.8">
      <c r="A2441" s="4" t="s">
        <v>4976</v>
      </c>
      <c r="B2441" s="4" t="s">
        <v>4977</v>
      </c>
      <c r="C2441" s="4" t="s">
        <v>23840</v>
      </c>
      <c r="D2441" s="4" t="s">
        <v>24359</v>
      </c>
      <c r="E2441" s="6">
        <v>35</v>
      </c>
      <c r="F2441" s="4" t="s">
        <v>14</v>
      </c>
      <c r="G2441" s="4" t="s">
        <v>4978</v>
      </c>
      <c r="H2441" s="6" t="s">
        <v>4979</v>
      </c>
      <c r="I2441" s="4" t="s">
        <v>558</v>
      </c>
      <c r="J2441" s="4" t="s">
        <v>55</v>
      </c>
      <c r="K2441" s="1">
        <v>44924</v>
      </c>
      <c r="L2441" s="4" t="s">
        <v>26</v>
      </c>
    </row>
    <row r="2442" spans="1:12" x14ac:dyDescent="0.8">
      <c r="A2442" s="4" t="s">
        <v>23603</v>
      </c>
      <c r="B2442" s="4" t="s">
        <v>23604</v>
      </c>
      <c r="C2442" s="4" t="s">
        <v>24205</v>
      </c>
      <c r="D2442" s="4" t="s">
        <v>24530</v>
      </c>
      <c r="E2442" s="6">
        <v>35</v>
      </c>
      <c r="F2442" s="4" t="s">
        <v>14</v>
      </c>
      <c r="G2442" s="4" t="s">
        <v>23605</v>
      </c>
      <c r="H2442" s="6" t="s">
        <v>23606</v>
      </c>
      <c r="I2442" s="4" t="s">
        <v>309</v>
      </c>
      <c r="J2442" s="4" t="s">
        <v>74</v>
      </c>
      <c r="K2442" s="1">
        <v>44953</v>
      </c>
      <c r="L2442" s="4" t="s">
        <v>35</v>
      </c>
    </row>
    <row r="2443" spans="1:12" x14ac:dyDescent="0.8">
      <c r="A2443" s="4" t="s">
        <v>9044</v>
      </c>
      <c r="B2443" s="4" t="s">
        <v>9045</v>
      </c>
      <c r="C2443" s="4" t="s">
        <v>23777</v>
      </c>
      <c r="D2443" s="4" t="s">
        <v>24948</v>
      </c>
      <c r="E2443" s="6">
        <v>35</v>
      </c>
      <c r="F2443" s="4" t="s">
        <v>108</v>
      </c>
      <c r="G2443" s="4" t="s">
        <v>9046</v>
      </c>
      <c r="H2443" s="6" t="s">
        <v>9047</v>
      </c>
      <c r="I2443" s="4" t="s">
        <v>67</v>
      </c>
      <c r="J2443" s="4" t="s">
        <v>62</v>
      </c>
      <c r="K2443" s="1">
        <v>44962</v>
      </c>
      <c r="L2443" s="4" t="s">
        <v>35</v>
      </c>
    </row>
    <row r="2444" spans="1:12" x14ac:dyDescent="0.8">
      <c r="A2444" s="4" t="s">
        <v>3639</v>
      </c>
      <c r="B2444" s="4" t="s">
        <v>3640</v>
      </c>
      <c r="C2444" s="4" t="s">
        <v>23774</v>
      </c>
      <c r="D2444" s="4" t="s">
        <v>24704</v>
      </c>
      <c r="E2444" s="6">
        <v>35</v>
      </c>
      <c r="F2444" s="4" t="s">
        <v>29</v>
      </c>
      <c r="G2444" s="4" t="s">
        <v>3641</v>
      </c>
      <c r="H2444" s="6" t="s">
        <v>3642</v>
      </c>
      <c r="I2444" s="4" t="s">
        <v>297</v>
      </c>
      <c r="J2444" s="4" t="s">
        <v>99</v>
      </c>
      <c r="K2444" s="1">
        <v>44965</v>
      </c>
      <c r="L2444" s="4" t="s">
        <v>42</v>
      </c>
    </row>
    <row r="2445" spans="1:12" x14ac:dyDescent="0.8">
      <c r="A2445" s="4" t="s">
        <v>10489</v>
      </c>
      <c r="B2445" s="4" t="s">
        <v>10490</v>
      </c>
      <c r="C2445" s="4" t="s">
        <v>24234</v>
      </c>
      <c r="D2445" s="4" t="s">
        <v>24482</v>
      </c>
      <c r="E2445" s="6">
        <v>35</v>
      </c>
      <c r="F2445" s="4" t="s">
        <v>29</v>
      </c>
      <c r="G2445" s="4" t="s">
        <v>10491</v>
      </c>
      <c r="H2445" s="6">
        <v>7452106660</v>
      </c>
      <c r="I2445" s="4" t="s">
        <v>952</v>
      </c>
      <c r="J2445" s="4" t="s">
        <v>126</v>
      </c>
      <c r="K2445" s="1">
        <v>44977</v>
      </c>
      <c r="L2445" s="4" t="s">
        <v>42</v>
      </c>
    </row>
    <row r="2446" spans="1:12" x14ac:dyDescent="0.8">
      <c r="A2446" s="4" t="s">
        <v>1210</v>
      </c>
      <c r="B2446" s="4" t="s">
        <v>1211</v>
      </c>
      <c r="C2446" s="4" t="s">
        <v>23889</v>
      </c>
      <c r="D2446" s="4" t="s">
        <v>24488</v>
      </c>
      <c r="E2446" s="6">
        <v>35</v>
      </c>
      <c r="F2446" s="4" t="s">
        <v>29</v>
      </c>
      <c r="G2446" s="4" t="s">
        <v>1212</v>
      </c>
      <c r="H2446" s="6" t="s">
        <v>1213</v>
      </c>
      <c r="I2446" s="4" t="s">
        <v>932</v>
      </c>
      <c r="J2446" s="4" t="s">
        <v>126</v>
      </c>
      <c r="K2446" s="1">
        <v>44980</v>
      </c>
      <c r="L2446" s="4" t="s">
        <v>35</v>
      </c>
    </row>
    <row r="2447" spans="1:12" x14ac:dyDescent="0.8">
      <c r="A2447" s="4" t="s">
        <v>16665</v>
      </c>
      <c r="B2447" s="4" t="s">
        <v>16666</v>
      </c>
      <c r="C2447" s="4" t="s">
        <v>24097</v>
      </c>
      <c r="D2447" s="4" t="s">
        <v>24777</v>
      </c>
      <c r="E2447" s="6">
        <v>35</v>
      </c>
      <c r="F2447" s="4" t="s">
        <v>29</v>
      </c>
      <c r="G2447" s="4" t="s">
        <v>16667</v>
      </c>
      <c r="H2447" s="6">
        <f>1-907-528-5600</f>
        <v>-7034</v>
      </c>
      <c r="I2447" s="4" t="s">
        <v>285</v>
      </c>
      <c r="J2447" s="4" t="s">
        <v>193</v>
      </c>
      <c r="K2447" s="1">
        <v>45015</v>
      </c>
      <c r="L2447" s="4" t="s">
        <v>26</v>
      </c>
    </row>
    <row r="2448" spans="1:12" x14ac:dyDescent="0.8">
      <c r="A2448" s="4" t="s">
        <v>2813</v>
      </c>
      <c r="B2448" s="4" t="s">
        <v>2814</v>
      </c>
      <c r="C2448" s="4" t="s">
        <v>24012</v>
      </c>
      <c r="D2448" s="4" t="s">
        <v>24508</v>
      </c>
      <c r="E2448" s="6">
        <v>35</v>
      </c>
      <c r="F2448" s="4" t="s">
        <v>29</v>
      </c>
      <c r="G2448" s="4" t="s">
        <v>2815</v>
      </c>
      <c r="H2448" s="6" t="s">
        <v>2816</v>
      </c>
      <c r="I2448" s="4" t="s">
        <v>249</v>
      </c>
      <c r="J2448" s="4" t="s">
        <v>55</v>
      </c>
      <c r="K2448" s="1">
        <v>45024</v>
      </c>
      <c r="L2448" s="4" t="s">
        <v>42</v>
      </c>
    </row>
    <row r="2449" spans="1:12" x14ac:dyDescent="0.8">
      <c r="A2449" s="4" t="s">
        <v>2307</v>
      </c>
      <c r="B2449" s="4" t="s">
        <v>2308</v>
      </c>
      <c r="C2449" s="4" t="s">
        <v>23980</v>
      </c>
      <c r="D2449" s="4" t="s">
        <v>23874</v>
      </c>
      <c r="E2449" s="6">
        <v>35</v>
      </c>
      <c r="F2449" s="4" t="s">
        <v>108</v>
      </c>
      <c r="G2449" s="4" t="s">
        <v>2309</v>
      </c>
      <c r="H2449" s="6">
        <v>3479742585</v>
      </c>
      <c r="I2449" s="4" t="s">
        <v>244</v>
      </c>
      <c r="J2449" s="4" t="s">
        <v>221</v>
      </c>
      <c r="K2449" s="1">
        <v>45039</v>
      </c>
      <c r="L2449" s="4" t="s">
        <v>42</v>
      </c>
    </row>
    <row r="2450" spans="1:12" x14ac:dyDescent="0.8">
      <c r="A2450" s="4" t="s">
        <v>5922</v>
      </c>
      <c r="B2450" s="4" t="s">
        <v>5923</v>
      </c>
      <c r="C2450" s="4" t="s">
        <v>23928</v>
      </c>
      <c r="D2450" s="4" t="s">
        <v>24626</v>
      </c>
      <c r="E2450" s="6">
        <v>35</v>
      </c>
      <c r="F2450" s="4" t="s">
        <v>29</v>
      </c>
      <c r="G2450" s="4" t="s">
        <v>5924</v>
      </c>
      <c r="H2450" s="6" t="s">
        <v>5925</v>
      </c>
      <c r="I2450" s="4" t="s">
        <v>249</v>
      </c>
      <c r="J2450" s="4" t="s">
        <v>55</v>
      </c>
      <c r="K2450" s="1">
        <v>45051</v>
      </c>
      <c r="L2450" s="4" t="s">
        <v>35</v>
      </c>
    </row>
    <row r="2451" spans="1:12" x14ac:dyDescent="0.8">
      <c r="A2451" s="4" t="s">
        <v>6686</v>
      </c>
      <c r="E2451" s="6">
        <v>35</v>
      </c>
      <c r="F2451" s="4" t="s">
        <v>14</v>
      </c>
      <c r="G2451" s="4" t="s">
        <v>6687</v>
      </c>
      <c r="H2451" s="6">
        <v>3685098383</v>
      </c>
      <c r="I2451" s="4" t="s">
        <v>119</v>
      </c>
      <c r="J2451" s="4" t="s">
        <v>55</v>
      </c>
      <c r="K2451" s="1">
        <v>45055</v>
      </c>
      <c r="L2451" s="4" t="s">
        <v>42</v>
      </c>
    </row>
    <row r="2452" spans="1:12" x14ac:dyDescent="0.8">
      <c r="A2452" s="4" t="s">
        <v>1869</v>
      </c>
      <c r="B2452" s="4" t="s">
        <v>1870</v>
      </c>
      <c r="C2452" s="4" t="s">
        <v>23901</v>
      </c>
      <c r="D2452" s="4" t="s">
        <v>24560</v>
      </c>
      <c r="E2452" s="6">
        <v>35</v>
      </c>
      <c r="F2452" s="4" t="s">
        <v>29</v>
      </c>
      <c r="G2452" s="4" t="s">
        <v>1871</v>
      </c>
      <c r="H2452" s="6" t="s">
        <v>1872</v>
      </c>
      <c r="I2452" s="4" t="s">
        <v>270</v>
      </c>
      <c r="J2452" s="4" t="s">
        <v>19</v>
      </c>
      <c r="K2452" s="1">
        <v>45083</v>
      </c>
      <c r="L2452" s="4" t="s">
        <v>26</v>
      </c>
    </row>
    <row r="2453" spans="1:12" x14ac:dyDescent="0.8">
      <c r="A2453" s="4" t="s">
        <v>6463</v>
      </c>
      <c r="B2453" s="4" t="s">
        <v>6464</v>
      </c>
      <c r="C2453" s="4" t="s">
        <v>24156</v>
      </c>
      <c r="D2453" s="4" t="s">
        <v>24863</v>
      </c>
      <c r="E2453" s="6">
        <v>35</v>
      </c>
      <c r="F2453" s="4" t="s">
        <v>29</v>
      </c>
      <c r="G2453" s="4" t="s">
        <v>6465</v>
      </c>
      <c r="H2453" s="6" t="s">
        <v>6466</v>
      </c>
      <c r="I2453" s="4" t="s">
        <v>112</v>
      </c>
      <c r="J2453" s="4" t="s">
        <v>113</v>
      </c>
      <c r="K2453" s="1">
        <v>45090</v>
      </c>
      <c r="L2453" s="4" t="s">
        <v>42</v>
      </c>
    </row>
    <row r="2454" spans="1:12" x14ac:dyDescent="0.8">
      <c r="A2454" s="4" t="s">
        <v>10405</v>
      </c>
      <c r="B2454" s="4" t="s">
        <v>10406</v>
      </c>
      <c r="C2454" s="4" t="s">
        <v>23792</v>
      </c>
      <c r="D2454" s="4" t="s">
        <v>23742</v>
      </c>
      <c r="E2454" s="6">
        <v>35</v>
      </c>
      <c r="F2454" s="4" t="s">
        <v>14</v>
      </c>
      <c r="G2454" s="4" t="s">
        <v>10407</v>
      </c>
      <c r="H2454" s="6" t="s">
        <v>10408</v>
      </c>
      <c r="I2454" s="4" t="s">
        <v>832</v>
      </c>
      <c r="J2454" s="4" t="s">
        <v>62</v>
      </c>
      <c r="K2454" s="1">
        <v>45098</v>
      </c>
      <c r="L2454" s="4" t="s">
        <v>35</v>
      </c>
    </row>
    <row r="2455" spans="1:12" x14ac:dyDescent="0.8">
      <c r="A2455" s="4" t="s">
        <v>10140</v>
      </c>
      <c r="B2455" s="4" t="s">
        <v>10141</v>
      </c>
      <c r="C2455" s="4" t="s">
        <v>23866</v>
      </c>
      <c r="D2455" s="4" t="s">
        <v>24525</v>
      </c>
      <c r="E2455" s="6">
        <v>35</v>
      </c>
      <c r="F2455" s="4" t="s">
        <v>14</v>
      </c>
      <c r="G2455" s="4" t="s">
        <v>10142</v>
      </c>
      <c r="H2455" s="6" t="s">
        <v>10143</v>
      </c>
      <c r="I2455" s="4" t="s">
        <v>167</v>
      </c>
      <c r="J2455" s="4" t="s">
        <v>138</v>
      </c>
      <c r="K2455" s="1">
        <v>45107</v>
      </c>
      <c r="L2455" s="4" t="s">
        <v>35</v>
      </c>
    </row>
    <row r="2456" spans="1:12" x14ac:dyDescent="0.8">
      <c r="A2456" s="4" t="s">
        <v>22402</v>
      </c>
      <c r="B2456" s="4" t="s">
        <v>22403</v>
      </c>
      <c r="C2456" s="4" t="s">
        <v>24159</v>
      </c>
      <c r="D2456" s="4" t="s">
        <v>24708</v>
      </c>
      <c r="E2456" s="6">
        <v>35</v>
      </c>
      <c r="F2456" s="4" t="s">
        <v>29</v>
      </c>
      <c r="G2456" s="4" t="s">
        <v>22404</v>
      </c>
      <c r="H2456" s="6" t="s">
        <v>22405</v>
      </c>
      <c r="I2456" s="4" t="s">
        <v>489</v>
      </c>
      <c r="J2456" s="4" t="s">
        <v>34</v>
      </c>
      <c r="K2456" s="1">
        <v>45132</v>
      </c>
      <c r="L2456" s="4" t="s">
        <v>35</v>
      </c>
    </row>
    <row r="2457" spans="1:12" x14ac:dyDescent="0.8">
      <c r="A2457" s="4" t="s">
        <v>14429</v>
      </c>
      <c r="B2457" s="4" t="s">
        <v>8951</v>
      </c>
      <c r="C2457" s="4" t="s">
        <v>390</v>
      </c>
      <c r="D2457" s="4" t="s">
        <v>23924</v>
      </c>
      <c r="E2457" s="6">
        <v>35</v>
      </c>
      <c r="F2457" s="4" t="s">
        <v>29</v>
      </c>
      <c r="G2457" s="4" t="s">
        <v>22977</v>
      </c>
      <c r="H2457" s="6" t="s">
        <v>14430</v>
      </c>
      <c r="I2457" s="4" t="s">
        <v>912</v>
      </c>
      <c r="J2457" s="4" t="s">
        <v>99</v>
      </c>
      <c r="K2457" s="1">
        <v>45139</v>
      </c>
      <c r="L2457" s="4" t="s">
        <v>26</v>
      </c>
    </row>
    <row r="2458" spans="1:12" x14ac:dyDescent="0.8">
      <c r="A2458" s="4" t="s">
        <v>8759</v>
      </c>
      <c r="B2458" s="4" t="s">
        <v>8760</v>
      </c>
      <c r="C2458" s="4" t="s">
        <v>24112</v>
      </c>
      <c r="D2458" s="4" t="s">
        <v>24330</v>
      </c>
      <c r="E2458" s="6">
        <v>35</v>
      </c>
      <c r="F2458" s="4" t="s">
        <v>29</v>
      </c>
      <c r="G2458" s="4" t="s">
        <v>8761</v>
      </c>
      <c r="I2458" s="4" t="s">
        <v>489</v>
      </c>
      <c r="J2458" s="4" t="s">
        <v>34</v>
      </c>
      <c r="K2458" s="1">
        <v>45169</v>
      </c>
      <c r="L2458" s="4" t="s">
        <v>35</v>
      </c>
    </row>
    <row r="2459" spans="1:12" x14ac:dyDescent="0.8">
      <c r="A2459" s="4" t="s">
        <v>16517</v>
      </c>
      <c r="B2459" s="4" t="s">
        <v>16518</v>
      </c>
      <c r="C2459" s="4" t="s">
        <v>23740</v>
      </c>
      <c r="D2459" s="4" t="s">
        <v>24032</v>
      </c>
      <c r="E2459" s="6">
        <v>35</v>
      </c>
      <c r="F2459" s="4" t="s">
        <v>14</v>
      </c>
      <c r="G2459" s="4" t="s">
        <v>16519</v>
      </c>
      <c r="H2459" s="6" t="s">
        <v>16520</v>
      </c>
      <c r="I2459" s="4" t="s">
        <v>80</v>
      </c>
      <c r="J2459" s="4" t="s">
        <v>74</v>
      </c>
      <c r="K2459" s="1">
        <v>45202</v>
      </c>
      <c r="L2459" s="4" t="s">
        <v>26</v>
      </c>
    </row>
    <row r="2460" spans="1:12" x14ac:dyDescent="0.8">
      <c r="A2460" s="4" t="s">
        <v>22594</v>
      </c>
      <c r="B2460" s="4" t="s">
        <v>22595</v>
      </c>
      <c r="C2460" s="4" t="s">
        <v>24099</v>
      </c>
      <c r="D2460" s="4" t="s">
        <v>24599</v>
      </c>
      <c r="E2460" s="6">
        <v>35</v>
      </c>
      <c r="G2460" s="4" t="s">
        <v>22596</v>
      </c>
      <c r="I2460" s="4" t="s">
        <v>41</v>
      </c>
      <c r="J2460" s="4" t="s">
        <v>19</v>
      </c>
      <c r="K2460" s="1">
        <v>45214</v>
      </c>
      <c r="L2460" s="4" t="s">
        <v>35</v>
      </c>
    </row>
    <row r="2461" spans="1:12" x14ac:dyDescent="0.8">
      <c r="A2461" s="4" t="s">
        <v>17467</v>
      </c>
      <c r="B2461" s="4" t="s">
        <v>17468</v>
      </c>
      <c r="C2461" s="4" t="s">
        <v>24148</v>
      </c>
      <c r="D2461" s="4" t="s">
        <v>24389</v>
      </c>
      <c r="E2461" s="6">
        <v>35</v>
      </c>
      <c r="F2461" s="4" t="s">
        <v>29</v>
      </c>
      <c r="G2461" s="4" t="s">
        <v>17469</v>
      </c>
      <c r="H2461" s="6" t="s">
        <v>17470</v>
      </c>
      <c r="I2461" s="4" t="s">
        <v>67</v>
      </c>
      <c r="J2461" s="4" t="s">
        <v>62</v>
      </c>
      <c r="K2461" s="1">
        <v>45215</v>
      </c>
      <c r="L2461" s="4" t="s">
        <v>42</v>
      </c>
    </row>
    <row r="2462" spans="1:12" x14ac:dyDescent="0.8">
      <c r="A2462" s="4" t="s">
        <v>5289</v>
      </c>
      <c r="B2462" s="4" t="s">
        <v>5290</v>
      </c>
      <c r="C2462" s="4" t="s">
        <v>23754</v>
      </c>
      <c r="D2462" s="4" t="s">
        <v>24620</v>
      </c>
      <c r="E2462" s="6">
        <v>35</v>
      </c>
      <c r="F2462" s="4" t="s">
        <v>29</v>
      </c>
      <c r="G2462" s="4" t="s">
        <v>5291</v>
      </c>
      <c r="H2462" s="6" t="s">
        <v>5292</v>
      </c>
      <c r="I2462" s="4" t="s">
        <v>1209</v>
      </c>
      <c r="J2462" s="4" t="s">
        <v>92</v>
      </c>
      <c r="K2462" s="1">
        <v>45220</v>
      </c>
      <c r="L2462" s="4" t="s">
        <v>42</v>
      </c>
    </row>
    <row r="2463" spans="1:12" x14ac:dyDescent="0.8">
      <c r="A2463" s="4" t="s">
        <v>6089</v>
      </c>
      <c r="B2463" s="4" t="s">
        <v>6090</v>
      </c>
      <c r="C2463" s="4" t="s">
        <v>24145</v>
      </c>
      <c r="D2463" s="4" t="s">
        <v>24849</v>
      </c>
      <c r="E2463" s="6">
        <v>35</v>
      </c>
      <c r="F2463" s="4" t="s">
        <v>29</v>
      </c>
      <c r="G2463" s="4" t="s">
        <v>6091</v>
      </c>
      <c r="H2463" s="6" t="s">
        <v>6092</v>
      </c>
      <c r="I2463" s="4" t="s">
        <v>558</v>
      </c>
      <c r="K2463" s="1">
        <v>45222</v>
      </c>
      <c r="L2463" s="4" t="s">
        <v>35</v>
      </c>
    </row>
    <row r="2464" spans="1:12" x14ac:dyDescent="0.8">
      <c r="A2464" s="4" t="s">
        <v>15613</v>
      </c>
      <c r="B2464" s="4" t="s">
        <v>15614</v>
      </c>
      <c r="C2464" s="4" t="s">
        <v>24290</v>
      </c>
      <c r="D2464" s="4" t="s">
        <v>24437</v>
      </c>
      <c r="E2464" s="6">
        <v>35</v>
      </c>
      <c r="F2464" s="4" t="s">
        <v>14</v>
      </c>
      <c r="G2464" s="4" t="s">
        <v>15615</v>
      </c>
      <c r="H2464" s="6" t="s">
        <v>15616</v>
      </c>
      <c r="I2464" s="4" t="s">
        <v>390</v>
      </c>
      <c r="J2464" s="4" t="s">
        <v>180</v>
      </c>
      <c r="K2464" s="1">
        <v>45228</v>
      </c>
      <c r="L2464" s="4" t="s">
        <v>42</v>
      </c>
    </row>
    <row r="2465" spans="1:12" x14ac:dyDescent="0.8">
      <c r="A2465" s="4" t="s">
        <v>22439</v>
      </c>
      <c r="B2465" s="4" t="s">
        <v>22440</v>
      </c>
      <c r="C2465" s="4" t="s">
        <v>23921</v>
      </c>
      <c r="D2465" s="4" t="s">
        <v>23924</v>
      </c>
      <c r="E2465" s="6">
        <v>35</v>
      </c>
      <c r="F2465" s="4" t="s">
        <v>14</v>
      </c>
      <c r="G2465" s="4" t="s">
        <v>22441</v>
      </c>
      <c r="H2465" s="6" t="s">
        <v>22442</v>
      </c>
      <c r="I2465" s="4" t="s">
        <v>260</v>
      </c>
      <c r="J2465" s="4" t="s">
        <v>113</v>
      </c>
      <c r="K2465" s="1">
        <v>45249</v>
      </c>
      <c r="L2465" s="4" t="s">
        <v>42</v>
      </c>
    </row>
    <row r="2466" spans="1:12" x14ac:dyDescent="0.8">
      <c r="A2466" s="4" t="s">
        <v>17037</v>
      </c>
      <c r="B2466" s="4" t="s">
        <v>17038</v>
      </c>
      <c r="C2466" s="4" t="s">
        <v>24179</v>
      </c>
      <c r="D2466" s="4" t="s">
        <v>24580</v>
      </c>
      <c r="E2466" s="6">
        <v>35</v>
      </c>
      <c r="F2466" s="4" t="s">
        <v>29</v>
      </c>
      <c r="G2466" s="4" t="s">
        <v>17039</v>
      </c>
      <c r="H2466" s="6" t="s">
        <v>17040</v>
      </c>
      <c r="I2466" s="4" t="s">
        <v>832</v>
      </c>
      <c r="J2466" s="4" t="s">
        <v>62</v>
      </c>
      <c r="K2466" s="1">
        <v>45251</v>
      </c>
      <c r="L2466" s="4" t="s">
        <v>35</v>
      </c>
    </row>
    <row r="2467" spans="1:12" x14ac:dyDescent="0.8">
      <c r="A2467" s="4" t="s">
        <v>1182</v>
      </c>
      <c r="B2467" s="4" t="s">
        <v>1183</v>
      </c>
      <c r="C2467" s="4" t="s">
        <v>23873</v>
      </c>
      <c r="D2467" s="4" t="s">
        <v>24483</v>
      </c>
      <c r="E2467" s="6">
        <v>35</v>
      </c>
      <c r="F2467" s="4" t="s">
        <v>29</v>
      </c>
      <c r="G2467" s="4" t="s">
        <v>1184</v>
      </c>
      <c r="H2467" s="6" t="s">
        <v>1185</v>
      </c>
      <c r="I2467" s="4" t="s">
        <v>179</v>
      </c>
      <c r="J2467" s="4" t="s">
        <v>180</v>
      </c>
      <c r="K2467" s="1">
        <v>45276</v>
      </c>
      <c r="L2467" s="4" t="s">
        <v>35</v>
      </c>
    </row>
    <row r="2468" spans="1:12" x14ac:dyDescent="0.8">
      <c r="A2468" s="4" t="s">
        <v>16114</v>
      </c>
      <c r="B2468" s="4" t="s">
        <v>16115</v>
      </c>
      <c r="C2468" s="4" t="s">
        <v>23947</v>
      </c>
      <c r="D2468" s="4" t="s">
        <v>24356</v>
      </c>
      <c r="E2468" s="6">
        <v>35</v>
      </c>
      <c r="F2468" s="4" t="s">
        <v>14</v>
      </c>
      <c r="G2468" s="4" t="s">
        <v>16116</v>
      </c>
      <c r="H2468" s="6" t="s">
        <v>16117</v>
      </c>
      <c r="I2468" s="4" t="s">
        <v>796</v>
      </c>
      <c r="J2468" s="4" t="s">
        <v>19</v>
      </c>
      <c r="K2468" s="1">
        <v>45285</v>
      </c>
      <c r="L2468" s="4" t="s">
        <v>42</v>
      </c>
    </row>
    <row r="2469" spans="1:12" x14ac:dyDescent="0.8">
      <c r="A2469" s="4" t="s">
        <v>2105</v>
      </c>
      <c r="B2469" s="4" t="s">
        <v>2106</v>
      </c>
      <c r="C2469" s="4" t="s">
        <v>23865</v>
      </c>
      <c r="D2469" s="4" t="s">
        <v>24389</v>
      </c>
      <c r="E2469" s="6">
        <v>35</v>
      </c>
      <c r="F2469" s="4" t="s">
        <v>29</v>
      </c>
      <c r="G2469" s="4" t="s">
        <v>2107</v>
      </c>
      <c r="I2469" s="4" t="s">
        <v>529</v>
      </c>
      <c r="J2469" s="4" t="s">
        <v>55</v>
      </c>
      <c r="K2469" s="1">
        <v>45293</v>
      </c>
    </row>
    <row r="2470" spans="1:12" x14ac:dyDescent="0.8">
      <c r="A2470" s="4" t="s">
        <v>12106</v>
      </c>
      <c r="B2470" s="4" t="s">
        <v>12107</v>
      </c>
      <c r="C2470" s="4" t="s">
        <v>24157</v>
      </c>
      <c r="D2470" s="4" t="s">
        <v>24983</v>
      </c>
      <c r="E2470" s="6">
        <v>35</v>
      </c>
      <c r="F2470" s="4" t="s">
        <v>29</v>
      </c>
      <c r="G2470" s="4" t="s">
        <v>12108</v>
      </c>
      <c r="H2470" s="6" t="s">
        <v>12109</v>
      </c>
      <c r="I2470" s="4" t="s">
        <v>730</v>
      </c>
      <c r="J2470" s="4" t="s">
        <v>62</v>
      </c>
      <c r="K2470" s="1">
        <v>45304</v>
      </c>
      <c r="L2470" s="4" t="s">
        <v>42</v>
      </c>
    </row>
    <row r="2471" spans="1:12" x14ac:dyDescent="0.8">
      <c r="A2471" s="4" t="s">
        <v>14451</v>
      </c>
      <c r="B2471" s="4" t="s">
        <v>14452</v>
      </c>
      <c r="C2471" s="4" t="s">
        <v>24142</v>
      </c>
      <c r="D2471" s="4" t="s">
        <v>24362</v>
      </c>
      <c r="E2471" s="6">
        <v>35</v>
      </c>
      <c r="F2471" s="4" t="s">
        <v>29</v>
      </c>
      <c r="G2471" s="4" t="s">
        <v>14453</v>
      </c>
      <c r="H2471" s="6" t="s">
        <v>14454</v>
      </c>
      <c r="I2471" s="4" t="s">
        <v>529</v>
      </c>
      <c r="J2471" s="4" t="s">
        <v>55</v>
      </c>
      <c r="K2471" s="1">
        <v>45305</v>
      </c>
      <c r="L2471" s="4" t="s">
        <v>42</v>
      </c>
    </row>
    <row r="2472" spans="1:12" x14ac:dyDescent="0.8">
      <c r="A2472" s="4" t="s">
        <v>18968</v>
      </c>
      <c r="B2472" s="4" t="s">
        <v>18969</v>
      </c>
      <c r="C2472" s="4" t="s">
        <v>23912</v>
      </c>
      <c r="D2472" s="4" t="s">
        <v>25140</v>
      </c>
      <c r="E2472" s="6">
        <v>35</v>
      </c>
      <c r="F2472" s="4" t="s">
        <v>29</v>
      </c>
      <c r="G2472" s="4" t="s">
        <v>25243</v>
      </c>
      <c r="H2472" s="6" t="s">
        <v>18970</v>
      </c>
      <c r="I2472" s="4" t="s">
        <v>192</v>
      </c>
      <c r="J2472" s="4" t="s">
        <v>193</v>
      </c>
      <c r="K2472" s="1">
        <v>45319</v>
      </c>
      <c r="L2472" s="4" t="s">
        <v>35</v>
      </c>
    </row>
    <row r="2473" spans="1:12" x14ac:dyDescent="0.8">
      <c r="A2473" s="4" t="s">
        <v>11146</v>
      </c>
      <c r="B2473" s="4" t="s">
        <v>11147</v>
      </c>
      <c r="C2473" s="4" t="s">
        <v>23742</v>
      </c>
      <c r="D2473" s="4" t="s">
        <v>25002</v>
      </c>
      <c r="E2473" s="6">
        <v>35</v>
      </c>
      <c r="F2473" s="4" t="s">
        <v>14</v>
      </c>
      <c r="G2473" s="4" t="s">
        <v>25222</v>
      </c>
      <c r="H2473" s="6" t="s">
        <v>11148</v>
      </c>
      <c r="J2473" s="4" t="s">
        <v>74</v>
      </c>
      <c r="K2473" s="1">
        <v>45325</v>
      </c>
      <c r="L2473" s="4" t="s">
        <v>26</v>
      </c>
    </row>
    <row r="2474" spans="1:12" x14ac:dyDescent="0.8">
      <c r="A2474" s="4" t="s">
        <v>12895</v>
      </c>
      <c r="B2474" s="4" t="s">
        <v>12896</v>
      </c>
      <c r="C2474" s="4" t="s">
        <v>23947</v>
      </c>
      <c r="D2474" s="4" t="s">
        <v>24946</v>
      </c>
      <c r="E2474" s="6">
        <v>35</v>
      </c>
      <c r="F2474" s="4" t="s">
        <v>14</v>
      </c>
      <c r="G2474" s="4" t="s">
        <v>12897</v>
      </c>
      <c r="H2474" s="6" t="s">
        <v>12898</v>
      </c>
      <c r="I2474" s="4" t="s">
        <v>691</v>
      </c>
      <c r="J2474" s="4" t="s">
        <v>48</v>
      </c>
      <c r="K2474" s="1">
        <v>45358</v>
      </c>
      <c r="L2474" s="4" t="s">
        <v>42</v>
      </c>
    </row>
    <row r="2475" spans="1:12" x14ac:dyDescent="0.8">
      <c r="A2475" s="4" t="s">
        <v>3085</v>
      </c>
      <c r="B2475" s="4" t="s">
        <v>3086</v>
      </c>
      <c r="C2475" s="4" t="s">
        <v>23754</v>
      </c>
      <c r="D2475" s="4" t="s">
        <v>24668</v>
      </c>
      <c r="E2475" s="6">
        <v>35</v>
      </c>
      <c r="F2475" s="4" t="s">
        <v>29</v>
      </c>
      <c r="G2475" s="4" t="s">
        <v>25195</v>
      </c>
      <c r="H2475" s="6" t="s">
        <v>3087</v>
      </c>
      <c r="I2475" s="4" t="s">
        <v>41</v>
      </c>
      <c r="J2475" s="4" t="s">
        <v>19</v>
      </c>
      <c r="K2475" s="1">
        <v>45358</v>
      </c>
      <c r="L2475" s="4" t="s">
        <v>35</v>
      </c>
    </row>
    <row r="2476" spans="1:12" x14ac:dyDescent="0.8">
      <c r="A2476" s="4" t="s">
        <v>7524</v>
      </c>
      <c r="B2476" s="4" t="s">
        <v>7525</v>
      </c>
      <c r="C2476" s="4" t="s">
        <v>23892</v>
      </c>
      <c r="D2476" s="4" t="s">
        <v>24696</v>
      </c>
      <c r="E2476" s="6">
        <v>35</v>
      </c>
      <c r="F2476" s="4" t="s">
        <v>29</v>
      </c>
      <c r="G2476" s="4" t="s">
        <v>7526</v>
      </c>
      <c r="H2476" s="6" t="s">
        <v>7527</v>
      </c>
      <c r="J2476" s="4" t="s">
        <v>62</v>
      </c>
      <c r="K2476" s="1">
        <v>45418</v>
      </c>
      <c r="L2476" s="4" t="s">
        <v>26</v>
      </c>
    </row>
    <row r="2477" spans="1:12" x14ac:dyDescent="0.8">
      <c r="A2477" s="4" t="s">
        <v>12256</v>
      </c>
      <c r="B2477" s="4" t="s">
        <v>12257</v>
      </c>
      <c r="C2477" s="4" t="s">
        <v>24141</v>
      </c>
      <c r="D2477" s="4" t="s">
        <v>24766</v>
      </c>
      <c r="E2477" s="6">
        <v>35</v>
      </c>
      <c r="F2477" s="4" t="s">
        <v>14</v>
      </c>
      <c r="G2477" s="4" t="s">
        <v>12258</v>
      </c>
      <c r="H2477" s="6" t="s">
        <v>12259</v>
      </c>
      <c r="I2477" s="4" t="s">
        <v>18</v>
      </c>
      <c r="K2477" s="1">
        <v>45448</v>
      </c>
      <c r="L2477" s="4" t="s">
        <v>42</v>
      </c>
    </row>
    <row r="2478" spans="1:12" x14ac:dyDescent="0.8">
      <c r="A2478" s="4" t="s">
        <v>7812</v>
      </c>
      <c r="B2478" s="4" t="s">
        <v>7813</v>
      </c>
      <c r="C2478" s="4" t="s">
        <v>23752</v>
      </c>
      <c r="D2478" s="4" t="s">
        <v>24570</v>
      </c>
      <c r="E2478" s="6">
        <v>35</v>
      </c>
      <c r="F2478" s="4" t="s">
        <v>14</v>
      </c>
      <c r="G2478" s="4" t="s">
        <v>7814</v>
      </c>
      <c r="H2478" s="6">
        <v>5706560557</v>
      </c>
      <c r="I2478" s="4" t="s">
        <v>167</v>
      </c>
      <c r="J2478" s="4" t="s">
        <v>138</v>
      </c>
      <c r="K2478" s="1">
        <v>45448</v>
      </c>
      <c r="L2478" s="4" t="s">
        <v>42</v>
      </c>
    </row>
    <row r="2479" spans="1:12" x14ac:dyDescent="0.8">
      <c r="A2479" s="4" t="s">
        <v>9654</v>
      </c>
      <c r="B2479" s="4" t="s">
        <v>9655</v>
      </c>
      <c r="C2479" s="4" t="s">
        <v>23814</v>
      </c>
      <c r="D2479" s="4" t="s">
        <v>24338</v>
      </c>
      <c r="E2479" s="6">
        <v>35</v>
      </c>
      <c r="F2479" s="4" t="s">
        <v>29</v>
      </c>
      <c r="G2479" s="4" t="s">
        <v>9656</v>
      </c>
      <c r="I2479" s="4" t="s">
        <v>529</v>
      </c>
      <c r="J2479" s="4" t="s">
        <v>55</v>
      </c>
      <c r="K2479" s="1">
        <v>45450</v>
      </c>
      <c r="L2479" s="4" t="s">
        <v>26</v>
      </c>
    </row>
    <row r="2480" spans="1:12" x14ac:dyDescent="0.8">
      <c r="A2480" s="4" t="s">
        <v>10172</v>
      </c>
      <c r="B2480" s="4" t="s">
        <v>10173</v>
      </c>
      <c r="C2480" s="4" t="s">
        <v>23740</v>
      </c>
      <c r="D2480" s="4" t="s">
        <v>25</v>
      </c>
      <c r="E2480" s="6">
        <v>35</v>
      </c>
      <c r="F2480" s="4" t="s">
        <v>14</v>
      </c>
      <c r="G2480" s="4" t="s">
        <v>10174</v>
      </c>
      <c r="I2480" s="4" t="s">
        <v>18</v>
      </c>
      <c r="J2480" s="4" t="s">
        <v>19</v>
      </c>
      <c r="K2480" s="1">
        <v>45481</v>
      </c>
      <c r="L2480" s="4" t="s">
        <v>35</v>
      </c>
    </row>
    <row r="2481" spans="1:12" x14ac:dyDescent="0.8">
      <c r="A2481" s="4" t="s">
        <v>3129</v>
      </c>
      <c r="B2481" s="4" t="s">
        <v>3130</v>
      </c>
      <c r="C2481" s="4" t="s">
        <v>23809</v>
      </c>
      <c r="D2481" s="4" t="s">
        <v>24672</v>
      </c>
      <c r="E2481" s="6">
        <v>35</v>
      </c>
      <c r="F2481" s="4" t="s">
        <v>29</v>
      </c>
      <c r="G2481" s="4" t="s">
        <v>3131</v>
      </c>
      <c r="H2481" s="6" t="s">
        <v>3132</v>
      </c>
      <c r="I2481" s="4" t="s">
        <v>912</v>
      </c>
      <c r="J2481" s="4" t="s">
        <v>99</v>
      </c>
      <c r="K2481" s="1">
        <v>45483</v>
      </c>
      <c r="L2481" s="4" t="s">
        <v>42</v>
      </c>
    </row>
    <row r="2482" spans="1:12" x14ac:dyDescent="0.8">
      <c r="A2482" s="4" t="s">
        <v>3223</v>
      </c>
      <c r="B2482" s="4" t="s">
        <v>3224</v>
      </c>
      <c r="C2482" s="4" t="s">
        <v>23838</v>
      </c>
      <c r="D2482" s="4" t="s">
        <v>24434</v>
      </c>
      <c r="E2482" s="6">
        <v>35</v>
      </c>
      <c r="F2482" s="4" t="s">
        <v>14</v>
      </c>
      <c r="G2482" s="4" t="s">
        <v>3225</v>
      </c>
      <c r="H2482" s="6" t="s">
        <v>3226</v>
      </c>
      <c r="I2482" s="4" t="s">
        <v>25</v>
      </c>
      <c r="J2482" s="4" t="s">
        <v>19</v>
      </c>
      <c r="K2482" s="1">
        <v>45514</v>
      </c>
      <c r="L2482" s="4" t="s">
        <v>35</v>
      </c>
    </row>
    <row r="2483" spans="1:12" x14ac:dyDescent="0.8">
      <c r="A2483" s="4" t="s">
        <v>10082</v>
      </c>
      <c r="B2483" s="4" t="s">
        <v>10083</v>
      </c>
      <c r="C2483" s="4" t="s">
        <v>23892</v>
      </c>
      <c r="D2483" s="4" t="s">
        <v>24815</v>
      </c>
      <c r="E2483" s="6">
        <v>35</v>
      </c>
      <c r="F2483" s="4" t="s">
        <v>29</v>
      </c>
      <c r="G2483" s="4" t="s">
        <v>10084</v>
      </c>
      <c r="H2483" s="6" t="s">
        <v>10085</v>
      </c>
      <c r="I2483" s="4" t="s">
        <v>119</v>
      </c>
      <c r="J2483" s="4" t="s">
        <v>55</v>
      </c>
      <c r="K2483" s="1">
        <v>45521</v>
      </c>
      <c r="L2483" s="4" t="s">
        <v>35</v>
      </c>
    </row>
    <row r="2484" spans="1:12" x14ac:dyDescent="0.8">
      <c r="A2484" s="4" t="s">
        <v>19608</v>
      </c>
      <c r="B2484" s="4" t="s">
        <v>19609</v>
      </c>
      <c r="C2484" s="4" t="s">
        <v>23781</v>
      </c>
      <c r="D2484" s="4" t="s">
        <v>23969</v>
      </c>
      <c r="E2484" s="6">
        <v>35</v>
      </c>
      <c r="F2484" s="4" t="s">
        <v>29</v>
      </c>
      <c r="G2484" s="4" t="s">
        <v>19610</v>
      </c>
      <c r="H2484" s="6" t="s">
        <v>19611</v>
      </c>
      <c r="I2484" s="4" t="s">
        <v>355</v>
      </c>
      <c r="J2484" s="4" t="s">
        <v>180</v>
      </c>
      <c r="K2484" s="1">
        <v>45538</v>
      </c>
      <c r="L2484" s="4" t="s">
        <v>42</v>
      </c>
    </row>
    <row r="2485" spans="1:12" x14ac:dyDescent="0.8">
      <c r="A2485" s="4" t="s">
        <v>7868</v>
      </c>
      <c r="B2485" s="4" t="s">
        <v>7869</v>
      </c>
      <c r="C2485" s="4" t="s">
        <v>23747</v>
      </c>
      <c r="D2485" s="4" t="s">
        <v>24497</v>
      </c>
      <c r="E2485" s="6">
        <v>35</v>
      </c>
      <c r="F2485" s="4" t="s">
        <v>14</v>
      </c>
      <c r="G2485" s="4" t="s">
        <v>7870</v>
      </c>
      <c r="H2485" s="6">
        <v>8538650456</v>
      </c>
      <c r="I2485" s="4" t="s">
        <v>424</v>
      </c>
      <c r="J2485" s="4" t="s">
        <v>138</v>
      </c>
      <c r="K2485" s="1">
        <v>45562</v>
      </c>
      <c r="L2485" s="4" t="s">
        <v>42</v>
      </c>
    </row>
    <row r="2486" spans="1:12" x14ac:dyDescent="0.8">
      <c r="A2486" s="4" t="s">
        <v>15969</v>
      </c>
      <c r="B2486" s="4" t="s">
        <v>15970</v>
      </c>
      <c r="C2486" s="4" t="s">
        <v>23955</v>
      </c>
      <c r="D2486" s="4" t="s">
        <v>24080</v>
      </c>
      <c r="E2486" s="6">
        <v>35</v>
      </c>
      <c r="G2486" s="4" t="s">
        <v>15971</v>
      </c>
      <c r="H2486" s="6" t="s">
        <v>15972</v>
      </c>
      <c r="I2486" s="4" t="s">
        <v>161</v>
      </c>
      <c r="J2486" s="4" t="s">
        <v>113</v>
      </c>
      <c r="K2486" s="1">
        <v>45588</v>
      </c>
      <c r="L2486" s="4" t="s">
        <v>35</v>
      </c>
    </row>
    <row r="2487" spans="1:12" x14ac:dyDescent="0.8">
      <c r="A2487" s="4" t="s">
        <v>22040</v>
      </c>
      <c r="B2487" s="4" t="s">
        <v>22041</v>
      </c>
      <c r="C2487" s="4" t="s">
        <v>23917</v>
      </c>
      <c r="D2487" s="4" t="s">
        <v>23747</v>
      </c>
      <c r="E2487" s="6">
        <v>35</v>
      </c>
      <c r="F2487" s="4" t="s">
        <v>29</v>
      </c>
      <c r="G2487" s="4" t="s">
        <v>22042</v>
      </c>
      <c r="H2487" s="6" t="s">
        <v>22043</v>
      </c>
      <c r="I2487" s="4" t="s">
        <v>867</v>
      </c>
      <c r="J2487" s="4" t="s">
        <v>99</v>
      </c>
      <c r="K2487" s="1">
        <v>45597</v>
      </c>
      <c r="L2487" s="4" t="s">
        <v>35</v>
      </c>
    </row>
    <row r="2488" spans="1:12" x14ac:dyDescent="0.8">
      <c r="A2488" s="4" t="s">
        <v>1686</v>
      </c>
      <c r="B2488" s="4" t="s">
        <v>1687</v>
      </c>
      <c r="C2488" s="4" t="s">
        <v>23893</v>
      </c>
      <c r="D2488" s="4" t="s">
        <v>24541</v>
      </c>
      <c r="E2488" s="6">
        <v>35</v>
      </c>
      <c r="F2488" s="4" t="s">
        <v>29</v>
      </c>
      <c r="G2488" s="4" t="s">
        <v>1688</v>
      </c>
      <c r="H2488" s="6" t="s">
        <v>1689</v>
      </c>
      <c r="I2488" s="4" t="s">
        <v>227</v>
      </c>
      <c r="J2488" s="4" t="s">
        <v>221</v>
      </c>
      <c r="K2488" s="1">
        <v>45598</v>
      </c>
      <c r="L2488" s="4" t="s">
        <v>35</v>
      </c>
    </row>
    <row r="2489" spans="1:12" x14ac:dyDescent="0.8">
      <c r="A2489" s="4" t="s">
        <v>12193</v>
      </c>
      <c r="B2489" s="4" t="s">
        <v>12194</v>
      </c>
      <c r="C2489" s="4" t="s">
        <v>23781</v>
      </c>
      <c r="D2489" s="4" t="s">
        <v>24348</v>
      </c>
      <c r="E2489" s="6">
        <v>35</v>
      </c>
      <c r="F2489" s="4" t="s">
        <v>29</v>
      </c>
      <c r="G2489" s="4" t="s">
        <v>12195</v>
      </c>
      <c r="H2489" s="6" t="s">
        <v>12196</v>
      </c>
      <c r="I2489" s="4" t="s">
        <v>186</v>
      </c>
      <c r="J2489" s="4" t="s">
        <v>74</v>
      </c>
      <c r="K2489" s="1">
        <v>45621</v>
      </c>
      <c r="L2489" s="4" t="s">
        <v>42</v>
      </c>
    </row>
    <row r="2490" spans="1:12" x14ac:dyDescent="0.8">
      <c r="A2490" s="4" t="s">
        <v>3218</v>
      </c>
      <c r="B2490" s="4" t="s">
        <v>3219</v>
      </c>
      <c r="C2490" s="4" t="s">
        <v>23763</v>
      </c>
      <c r="D2490" s="4" t="s">
        <v>24442</v>
      </c>
      <c r="E2490" s="6">
        <v>35</v>
      </c>
      <c r="F2490" s="4" t="s">
        <v>14</v>
      </c>
      <c r="G2490" s="4" t="s">
        <v>3220</v>
      </c>
      <c r="H2490" s="6" t="s">
        <v>3221</v>
      </c>
      <c r="I2490" s="4" t="s">
        <v>691</v>
      </c>
      <c r="J2490" s="4" t="s">
        <v>48</v>
      </c>
      <c r="K2490" s="1">
        <v>45632</v>
      </c>
      <c r="L2490" s="4" t="s">
        <v>35</v>
      </c>
    </row>
    <row r="2491" spans="1:12" x14ac:dyDescent="0.8">
      <c r="A2491" s="4" t="s">
        <v>20146</v>
      </c>
      <c r="B2491" s="4" t="s">
        <v>20147</v>
      </c>
      <c r="C2491" s="4" t="s">
        <v>23740</v>
      </c>
      <c r="D2491" s="4" t="s">
        <v>24034</v>
      </c>
      <c r="E2491" s="6">
        <v>35</v>
      </c>
      <c r="F2491" s="4" t="s">
        <v>14</v>
      </c>
      <c r="G2491" s="4" t="s">
        <v>20148</v>
      </c>
      <c r="H2491" s="6" t="s">
        <v>20149</v>
      </c>
      <c r="I2491" s="4" t="s">
        <v>249</v>
      </c>
      <c r="J2491" s="4" t="s">
        <v>55</v>
      </c>
      <c r="K2491" s="1">
        <v>45647</v>
      </c>
      <c r="L2491" s="4" t="s">
        <v>35</v>
      </c>
    </row>
    <row r="2492" spans="1:12" x14ac:dyDescent="0.8">
      <c r="A2492" s="4" t="s">
        <v>14251</v>
      </c>
      <c r="B2492" s="4" t="s">
        <v>14252</v>
      </c>
      <c r="C2492" s="4" t="s">
        <v>24155</v>
      </c>
      <c r="D2492" s="4" t="s">
        <v>24676</v>
      </c>
      <c r="E2492" s="6">
        <v>35</v>
      </c>
      <c r="F2492" s="4" t="s">
        <v>14</v>
      </c>
      <c r="G2492" s="4" t="s">
        <v>14253</v>
      </c>
      <c r="H2492" s="6" t="s">
        <v>14254</v>
      </c>
      <c r="I2492" s="4" t="s">
        <v>119</v>
      </c>
      <c r="J2492" s="4" t="s">
        <v>55</v>
      </c>
      <c r="K2492" s="1">
        <v>45654</v>
      </c>
      <c r="L2492" s="4" t="s">
        <v>35</v>
      </c>
    </row>
    <row r="2493" spans="1:12" x14ac:dyDescent="0.8">
      <c r="A2493" s="4" t="s">
        <v>10219</v>
      </c>
      <c r="B2493" s="4" t="s">
        <v>10220</v>
      </c>
      <c r="C2493" s="4" t="s">
        <v>23854</v>
      </c>
      <c r="D2493" s="4" t="s">
        <v>24032</v>
      </c>
      <c r="E2493" s="6">
        <v>35</v>
      </c>
      <c r="F2493" s="4" t="s">
        <v>14</v>
      </c>
      <c r="G2493" s="4" t="s">
        <v>10221</v>
      </c>
      <c r="H2493" s="6" t="s">
        <v>10222</v>
      </c>
      <c r="I2493" s="4" t="s">
        <v>558</v>
      </c>
      <c r="J2493" s="4" t="s">
        <v>55</v>
      </c>
      <c r="K2493" s="1">
        <v>45674</v>
      </c>
      <c r="L2493" s="4" t="s">
        <v>26</v>
      </c>
    </row>
    <row r="2494" spans="1:12" x14ac:dyDescent="0.8">
      <c r="A2494" s="4" t="s">
        <v>22463</v>
      </c>
      <c r="B2494" s="4" t="s">
        <v>22464</v>
      </c>
      <c r="C2494" s="4" t="s">
        <v>24119</v>
      </c>
      <c r="D2494" s="4" t="s">
        <v>24508</v>
      </c>
      <c r="E2494" s="6">
        <v>35</v>
      </c>
      <c r="F2494" s="4" t="s">
        <v>29</v>
      </c>
      <c r="G2494" s="4" t="s">
        <v>22465</v>
      </c>
      <c r="H2494" s="6" t="s">
        <v>22466</v>
      </c>
      <c r="I2494" s="4" t="s">
        <v>350</v>
      </c>
      <c r="J2494" s="4" t="s">
        <v>34</v>
      </c>
      <c r="K2494" s="1">
        <v>45677</v>
      </c>
      <c r="L2494" s="4" t="s">
        <v>26</v>
      </c>
    </row>
    <row r="2495" spans="1:12" x14ac:dyDescent="0.8">
      <c r="A2495" s="4" t="s">
        <v>6816</v>
      </c>
      <c r="B2495" s="4" t="s">
        <v>6817</v>
      </c>
      <c r="C2495" s="4" t="s">
        <v>24119</v>
      </c>
      <c r="D2495" s="4" t="s">
        <v>24387</v>
      </c>
      <c r="E2495" s="6">
        <v>35</v>
      </c>
      <c r="F2495" s="4" t="s">
        <v>29</v>
      </c>
      <c r="G2495" s="4" t="s">
        <v>6818</v>
      </c>
      <c r="H2495" s="6" t="s">
        <v>6819</v>
      </c>
      <c r="I2495" s="4" t="s">
        <v>450</v>
      </c>
      <c r="J2495" s="4" t="s">
        <v>138</v>
      </c>
      <c r="K2495" s="1">
        <v>45684</v>
      </c>
      <c r="L2495" s="4" t="s">
        <v>35</v>
      </c>
    </row>
    <row r="2496" spans="1:12" x14ac:dyDescent="0.8">
      <c r="A2496" s="4" t="s">
        <v>15413</v>
      </c>
      <c r="B2496" s="4" t="s">
        <v>15414</v>
      </c>
      <c r="C2496" s="4" t="s">
        <v>23957</v>
      </c>
      <c r="D2496" s="4" t="s">
        <v>24213</v>
      </c>
      <c r="E2496" s="6">
        <v>35</v>
      </c>
      <c r="F2496" s="4" t="s">
        <v>14</v>
      </c>
      <c r="G2496" s="4" t="s">
        <v>15415</v>
      </c>
      <c r="H2496" s="6" t="s">
        <v>15416</v>
      </c>
      <c r="I2496" s="4" t="s">
        <v>144</v>
      </c>
      <c r="J2496" s="4" t="s">
        <v>145</v>
      </c>
      <c r="K2496" s="1">
        <v>45696</v>
      </c>
      <c r="L2496" s="4" t="s">
        <v>35</v>
      </c>
    </row>
    <row r="2497" spans="1:12" x14ac:dyDescent="0.8">
      <c r="A2497" s="4" t="s">
        <v>5822</v>
      </c>
      <c r="B2497" s="4" t="s">
        <v>5823</v>
      </c>
      <c r="C2497" s="4" t="s">
        <v>24133</v>
      </c>
      <c r="D2497" s="4" t="s">
        <v>23879</v>
      </c>
      <c r="E2497" s="6">
        <v>35</v>
      </c>
      <c r="F2497" s="4" t="s">
        <v>29</v>
      </c>
      <c r="G2497" s="4" t="s">
        <v>5824</v>
      </c>
      <c r="H2497" s="6" t="s">
        <v>5825</v>
      </c>
      <c r="I2497" s="4" t="s">
        <v>450</v>
      </c>
      <c r="J2497" s="4" t="s">
        <v>138</v>
      </c>
      <c r="K2497" s="1">
        <v>45698</v>
      </c>
      <c r="L2497" s="4" t="s">
        <v>35</v>
      </c>
    </row>
    <row r="2498" spans="1:12" x14ac:dyDescent="0.8">
      <c r="A2498" s="4" t="s">
        <v>14917</v>
      </c>
      <c r="B2498" s="4" t="s">
        <v>14918</v>
      </c>
      <c r="C2498" s="4" t="s">
        <v>23810</v>
      </c>
      <c r="D2498" s="4" t="s">
        <v>24508</v>
      </c>
      <c r="E2498" s="6">
        <v>35</v>
      </c>
      <c r="F2498" s="4" t="s">
        <v>14</v>
      </c>
      <c r="G2498" s="4" t="s">
        <v>14919</v>
      </c>
      <c r="H2498" s="6" t="s">
        <v>14920</v>
      </c>
      <c r="I2498" s="4" t="s">
        <v>186</v>
      </c>
      <c r="J2498" s="4" t="s">
        <v>74</v>
      </c>
      <c r="K2498" s="1">
        <v>45702</v>
      </c>
      <c r="L2498" s="4" t="s">
        <v>35</v>
      </c>
    </row>
    <row r="2499" spans="1:12" x14ac:dyDescent="0.8">
      <c r="A2499" s="4" t="s">
        <v>21279</v>
      </c>
      <c r="B2499" s="4" t="s">
        <v>21280</v>
      </c>
      <c r="C2499" s="4" t="s">
        <v>23777</v>
      </c>
      <c r="D2499" s="4" t="s">
        <v>23921</v>
      </c>
      <c r="E2499" s="6">
        <v>35</v>
      </c>
      <c r="F2499" s="4" t="s">
        <v>29</v>
      </c>
      <c r="G2499" s="4" t="s">
        <v>21281</v>
      </c>
      <c r="H2499" s="6" t="s">
        <v>21282</v>
      </c>
      <c r="I2499" s="4" t="s">
        <v>41</v>
      </c>
      <c r="J2499" s="4" t="s">
        <v>19</v>
      </c>
      <c r="K2499" s="1">
        <v>45710</v>
      </c>
      <c r="L2499" s="4" t="s">
        <v>42</v>
      </c>
    </row>
    <row r="2500" spans="1:12" x14ac:dyDescent="0.8">
      <c r="A2500" s="4" t="s">
        <v>18469</v>
      </c>
      <c r="B2500" s="4" t="s">
        <v>18470</v>
      </c>
      <c r="C2500" s="4" t="s">
        <v>24133</v>
      </c>
      <c r="D2500" s="4" t="s">
        <v>24480</v>
      </c>
      <c r="E2500" s="6">
        <v>36</v>
      </c>
      <c r="F2500" s="4" t="s">
        <v>29</v>
      </c>
      <c r="G2500" s="4" t="s">
        <v>18471</v>
      </c>
      <c r="H2500" s="6">
        <v>8256207434</v>
      </c>
      <c r="I2500" s="4" t="s">
        <v>137</v>
      </c>
      <c r="J2500" s="4" t="s">
        <v>138</v>
      </c>
      <c r="K2500" s="1">
        <v>43920</v>
      </c>
      <c r="L2500" s="4" t="s">
        <v>26</v>
      </c>
    </row>
    <row r="2501" spans="1:12" x14ac:dyDescent="0.8">
      <c r="A2501" s="4" t="s">
        <v>18868</v>
      </c>
      <c r="B2501" s="4" t="s">
        <v>18869</v>
      </c>
      <c r="C2501" s="4" t="s">
        <v>23825</v>
      </c>
      <c r="D2501" s="4" t="s">
        <v>24544</v>
      </c>
      <c r="E2501" s="6">
        <v>36</v>
      </c>
      <c r="F2501" s="4" t="s">
        <v>14</v>
      </c>
      <c r="G2501" s="4" t="s">
        <v>18870</v>
      </c>
      <c r="H2501" s="6">
        <f>1-901-774-8638</f>
        <v>-10312</v>
      </c>
      <c r="I2501" s="4" t="s">
        <v>249</v>
      </c>
      <c r="J2501" s="4" t="s">
        <v>55</v>
      </c>
      <c r="K2501" s="1">
        <v>43925</v>
      </c>
    </row>
    <row r="2502" spans="1:12" x14ac:dyDescent="0.8">
      <c r="A2502" s="4" t="s">
        <v>10714</v>
      </c>
      <c r="B2502" s="4" t="s">
        <v>10715</v>
      </c>
      <c r="C2502" s="4" t="s">
        <v>23850</v>
      </c>
      <c r="D2502" s="4" t="s">
        <v>24456</v>
      </c>
      <c r="E2502" s="6">
        <v>36</v>
      </c>
      <c r="F2502" s="4" t="s">
        <v>29</v>
      </c>
      <c r="G2502" s="4" t="s">
        <v>10716</v>
      </c>
      <c r="H2502" s="6" t="s">
        <v>10717</v>
      </c>
      <c r="I2502" s="4" t="s">
        <v>558</v>
      </c>
      <c r="J2502" s="4" t="s">
        <v>55</v>
      </c>
      <c r="K2502" s="1">
        <v>43944</v>
      </c>
      <c r="L2502" s="4" t="s">
        <v>26</v>
      </c>
    </row>
    <row r="2503" spans="1:12" x14ac:dyDescent="0.8">
      <c r="A2503" s="4" t="s">
        <v>21772</v>
      </c>
      <c r="B2503" s="4" t="s">
        <v>21773</v>
      </c>
      <c r="C2503" s="4" t="s">
        <v>24134</v>
      </c>
      <c r="D2503" s="4" t="s">
        <v>24330</v>
      </c>
      <c r="E2503" s="6">
        <v>36</v>
      </c>
      <c r="F2503" s="4" t="s">
        <v>29</v>
      </c>
      <c r="G2503" s="4" t="s">
        <v>21774</v>
      </c>
      <c r="H2503" s="6">
        <v>5909596180</v>
      </c>
      <c r="I2503" s="4" t="s">
        <v>730</v>
      </c>
      <c r="J2503" s="4" t="s">
        <v>62</v>
      </c>
      <c r="K2503" s="1">
        <v>43953</v>
      </c>
      <c r="L2503" s="4" t="s">
        <v>26</v>
      </c>
    </row>
    <row r="2504" spans="1:12" x14ac:dyDescent="0.8">
      <c r="A2504" s="4" t="s">
        <v>3031</v>
      </c>
      <c r="B2504" s="4" t="s">
        <v>3032</v>
      </c>
      <c r="C2504" s="4" t="s">
        <v>23752</v>
      </c>
      <c r="D2504" s="4" t="s">
        <v>24663</v>
      </c>
      <c r="E2504" s="6">
        <v>36</v>
      </c>
      <c r="F2504" s="4" t="s">
        <v>14</v>
      </c>
      <c r="G2504" s="4" t="s">
        <v>3033</v>
      </c>
      <c r="H2504" s="6" t="s">
        <v>3034</v>
      </c>
      <c r="I2504" s="4" t="s">
        <v>249</v>
      </c>
      <c r="J2504" s="4" t="s">
        <v>55</v>
      </c>
      <c r="K2504" s="1">
        <v>43963</v>
      </c>
      <c r="L2504" s="4" t="s">
        <v>35</v>
      </c>
    </row>
    <row r="2505" spans="1:12" x14ac:dyDescent="0.8">
      <c r="A2505" s="4" t="s">
        <v>17364</v>
      </c>
      <c r="B2505" s="4" t="s">
        <v>17365</v>
      </c>
      <c r="C2505" s="4" t="s">
        <v>24012</v>
      </c>
      <c r="D2505" s="4" t="s">
        <v>24618</v>
      </c>
      <c r="E2505" s="6">
        <v>36</v>
      </c>
      <c r="F2505" s="4" t="s">
        <v>29</v>
      </c>
      <c r="G2505" s="4" t="s">
        <v>16169</v>
      </c>
      <c r="H2505" s="6" t="s">
        <v>17366</v>
      </c>
      <c r="I2505" s="4" t="s">
        <v>573</v>
      </c>
      <c r="J2505" s="4" t="s">
        <v>193</v>
      </c>
      <c r="K2505" s="1">
        <v>43982</v>
      </c>
      <c r="L2505" s="4" t="s">
        <v>35</v>
      </c>
    </row>
    <row r="2506" spans="1:12" x14ac:dyDescent="0.8">
      <c r="A2506" s="4" t="s">
        <v>6154</v>
      </c>
      <c r="B2506" s="4" t="s">
        <v>6155</v>
      </c>
      <c r="C2506" s="4" t="s">
        <v>24010</v>
      </c>
      <c r="D2506" s="4" t="s">
        <v>24538</v>
      </c>
      <c r="E2506" s="6">
        <v>36</v>
      </c>
      <c r="F2506" s="4" t="s">
        <v>29</v>
      </c>
      <c r="G2506" s="4" t="s">
        <v>6156</v>
      </c>
      <c r="H2506" s="6" t="s">
        <v>6157</v>
      </c>
      <c r="I2506" s="4" t="s">
        <v>73</v>
      </c>
      <c r="J2506" s="4" t="s">
        <v>74</v>
      </c>
      <c r="K2506" s="1">
        <v>43990</v>
      </c>
      <c r="L2506" s="4" t="s">
        <v>35</v>
      </c>
    </row>
    <row r="2507" spans="1:12" x14ac:dyDescent="0.8">
      <c r="A2507" s="4" t="s">
        <v>3725</v>
      </c>
      <c r="B2507" s="4" t="s">
        <v>3726</v>
      </c>
      <c r="C2507" s="4" t="s">
        <v>24060</v>
      </c>
      <c r="D2507" s="4" t="s">
        <v>23897</v>
      </c>
      <c r="E2507" s="6">
        <v>36</v>
      </c>
      <c r="F2507" s="4" t="s">
        <v>14</v>
      </c>
      <c r="G2507" s="4" t="s">
        <v>3727</v>
      </c>
      <c r="H2507" s="6" t="s">
        <v>3728</v>
      </c>
      <c r="I2507" s="4" t="s">
        <v>746</v>
      </c>
      <c r="J2507" s="4" t="s">
        <v>145</v>
      </c>
      <c r="K2507" s="1">
        <v>43992</v>
      </c>
      <c r="L2507" s="4" t="s">
        <v>35</v>
      </c>
    </row>
    <row r="2508" spans="1:12" x14ac:dyDescent="0.8">
      <c r="A2508" s="4" t="s">
        <v>1389</v>
      </c>
      <c r="B2508" s="4" t="s">
        <v>1390</v>
      </c>
      <c r="C2508" s="4" t="s">
        <v>23752</v>
      </c>
      <c r="D2508" s="4" t="s">
        <v>24508</v>
      </c>
      <c r="E2508" s="6">
        <v>36</v>
      </c>
      <c r="F2508" s="4" t="s">
        <v>14</v>
      </c>
      <c r="G2508" s="4" t="s">
        <v>1391</v>
      </c>
      <c r="H2508" s="6" t="s">
        <v>1392</v>
      </c>
      <c r="I2508" s="4" t="s">
        <v>98</v>
      </c>
      <c r="J2508" s="4" t="s">
        <v>99</v>
      </c>
      <c r="K2508" s="1">
        <v>44000</v>
      </c>
      <c r="L2508" s="4" t="s">
        <v>42</v>
      </c>
    </row>
    <row r="2509" spans="1:12" x14ac:dyDescent="0.8">
      <c r="A2509" s="4" t="s">
        <v>16376</v>
      </c>
      <c r="B2509" s="4" t="s">
        <v>16377</v>
      </c>
      <c r="C2509" s="4" t="s">
        <v>24165</v>
      </c>
      <c r="D2509" s="4" t="s">
        <v>25104</v>
      </c>
      <c r="E2509" s="6">
        <v>36</v>
      </c>
      <c r="F2509" s="4" t="s">
        <v>29</v>
      </c>
      <c r="G2509" s="4" t="s">
        <v>16378</v>
      </c>
      <c r="H2509" s="6" t="s">
        <v>16379</v>
      </c>
      <c r="I2509" s="4" t="s">
        <v>155</v>
      </c>
      <c r="J2509" s="4" t="s">
        <v>92</v>
      </c>
      <c r="K2509" s="1">
        <v>44009</v>
      </c>
      <c r="L2509" s="4" t="s">
        <v>35</v>
      </c>
    </row>
    <row r="2510" spans="1:12" x14ac:dyDescent="0.8">
      <c r="A2510" s="4" t="s">
        <v>5387</v>
      </c>
      <c r="B2510" s="4" t="s">
        <v>5388</v>
      </c>
      <c r="C2510" s="4" t="s">
        <v>23862</v>
      </c>
      <c r="D2510" s="4" t="s">
        <v>24378</v>
      </c>
      <c r="E2510" s="6">
        <v>36</v>
      </c>
      <c r="F2510" s="4" t="s">
        <v>29</v>
      </c>
      <c r="G2510" s="4" t="s">
        <v>5389</v>
      </c>
      <c r="H2510" s="6" t="s">
        <v>5390</v>
      </c>
      <c r="I2510" s="4" t="s">
        <v>137</v>
      </c>
      <c r="J2510" s="4" t="s">
        <v>138</v>
      </c>
      <c r="K2510" s="1">
        <v>44012</v>
      </c>
      <c r="L2510" s="4" t="s">
        <v>26</v>
      </c>
    </row>
    <row r="2511" spans="1:12" x14ac:dyDescent="0.8">
      <c r="A2511" s="4" t="s">
        <v>18121</v>
      </c>
      <c r="B2511" s="4" t="s">
        <v>18122</v>
      </c>
      <c r="C2511" s="4" t="s">
        <v>23964</v>
      </c>
      <c r="D2511" s="4" t="s">
        <v>24042</v>
      </c>
      <c r="E2511" s="6">
        <v>36</v>
      </c>
      <c r="G2511" s="4" t="s">
        <v>18123</v>
      </c>
      <c r="H2511" s="6">
        <f>1-238-858-5129</f>
        <v>-6224</v>
      </c>
      <c r="I2511" s="4" t="s">
        <v>1974</v>
      </c>
      <c r="J2511" s="4" t="s">
        <v>180</v>
      </c>
      <c r="K2511" s="1">
        <v>44059</v>
      </c>
      <c r="L2511" s="4" t="s">
        <v>35</v>
      </c>
    </row>
    <row r="2512" spans="1:12" x14ac:dyDescent="0.8">
      <c r="A2512" s="4" t="s">
        <v>3516</v>
      </c>
      <c r="B2512" s="4" t="s">
        <v>3517</v>
      </c>
      <c r="C2512" s="4" t="s">
        <v>23783</v>
      </c>
      <c r="D2512" s="4" t="s">
        <v>24695</v>
      </c>
      <c r="E2512" s="6">
        <v>36</v>
      </c>
      <c r="F2512" s="4" t="s">
        <v>29</v>
      </c>
      <c r="G2512" s="4" t="s">
        <v>3518</v>
      </c>
      <c r="H2512" s="6" t="s">
        <v>3519</v>
      </c>
      <c r="I2512" s="4" t="s">
        <v>25</v>
      </c>
      <c r="J2512" s="4" t="s">
        <v>19</v>
      </c>
      <c r="K2512" s="1">
        <v>44087</v>
      </c>
      <c r="L2512" s="4" t="s">
        <v>35</v>
      </c>
    </row>
    <row r="2513" spans="1:12" x14ac:dyDescent="0.8">
      <c r="A2513" s="4" t="s">
        <v>17744</v>
      </c>
      <c r="B2513" s="4" t="s">
        <v>17745</v>
      </c>
      <c r="C2513" s="4" t="s">
        <v>23851</v>
      </c>
      <c r="D2513" s="4" t="s">
        <v>25027</v>
      </c>
      <c r="E2513" s="6">
        <v>36</v>
      </c>
      <c r="F2513" s="4" t="s">
        <v>29</v>
      </c>
      <c r="G2513" s="4" t="s">
        <v>17746</v>
      </c>
      <c r="H2513" s="6">
        <v>3072985192</v>
      </c>
      <c r="I2513" s="4" t="s">
        <v>54</v>
      </c>
      <c r="J2513" s="4" t="s">
        <v>55</v>
      </c>
      <c r="K2513" s="1">
        <v>44114</v>
      </c>
      <c r="L2513" s="4" t="s">
        <v>42</v>
      </c>
    </row>
    <row r="2514" spans="1:12" x14ac:dyDescent="0.8">
      <c r="A2514" s="4" t="s">
        <v>2051</v>
      </c>
      <c r="B2514" s="4" t="s">
        <v>2052</v>
      </c>
      <c r="C2514" s="4" t="s">
        <v>23824</v>
      </c>
      <c r="D2514" s="4" t="s">
        <v>24584</v>
      </c>
      <c r="E2514" s="6">
        <v>36</v>
      </c>
      <c r="F2514" s="4" t="s">
        <v>29</v>
      </c>
      <c r="G2514" s="4" t="s">
        <v>2053</v>
      </c>
      <c r="H2514" s="6">
        <f>1-593-720-6496</f>
        <v>-7808</v>
      </c>
      <c r="I2514" s="4" t="s">
        <v>155</v>
      </c>
      <c r="J2514" s="4" t="s">
        <v>92</v>
      </c>
      <c r="K2514" s="1">
        <v>44127</v>
      </c>
      <c r="L2514" s="4" t="s">
        <v>35</v>
      </c>
    </row>
    <row r="2515" spans="1:12" x14ac:dyDescent="0.8">
      <c r="A2515" s="4" t="s">
        <v>16472</v>
      </c>
      <c r="B2515" s="4" t="s">
        <v>16473</v>
      </c>
      <c r="C2515" s="4" t="s">
        <v>23796</v>
      </c>
      <c r="D2515" s="4" t="s">
        <v>24508</v>
      </c>
      <c r="E2515" s="6">
        <v>36</v>
      </c>
      <c r="F2515" s="4" t="s">
        <v>29</v>
      </c>
      <c r="G2515" s="4" t="s">
        <v>16474</v>
      </c>
      <c r="H2515" s="6" t="s">
        <v>16475</v>
      </c>
      <c r="I2515" s="4" t="s">
        <v>285</v>
      </c>
      <c r="J2515" s="4" t="s">
        <v>193</v>
      </c>
      <c r="K2515" s="1">
        <v>44129</v>
      </c>
      <c r="L2515" s="4" t="s">
        <v>42</v>
      </c>
    </row>
    <row r="2516" spans="1:12" x14ac:dyDescent="0.8">
      <c r="A2516" s="4" t="s">
        <v>23555</v>
      </c>
      <c r="B2516" s="4" t="s">
        <v>23556</v>
      </c>
      <c r="C2516" s="4" t="s">
        <v>24329</v>
      </c>
      <c r="D2516" s="4" t="s">
        <v>24972</v>
      </c>
      <c r="E2516" s="6">
        <v>36</v>
      </c>
      <c r="F2516" s="4" t="s">
        <v>29</v>
      </c>
      <c r="G2516" s="4" t="s">
        <v>23557</v>
      </c>
      <c r="H2516" s="6" t="s">
        <v>23558</v>
      </c>
      <c r="I2516" s="4" t="s">
        <v>144</v>
      </c>
      <c r="J2516" s="4" t="s">
        <v>145</v>
      </c>
      <c r="K2516" s="1">
        <v>44151</v>
      </c>
      <c r="L2516" s="4" t="s">
        <v>26</v>
      </c>
    </row>
    <row r="2517" spans="1:12" x14ac:dyDescent="0.8">
      <c r="A2517" s="4" t="s">
        <v>15485</v>
      </c>
      <c r="B2517" s="4" t="s">
        <v>15486</v>
      </c>
      <c r="C2517" s="4" t="s">
        <v>24101</v>
      </c>
      <c r="D2517" s="4" t="s">
        <v>24949</v>
      </c>
      <c r="E2517" s="6">
        <v>36</v>
      </c>
      <c r="F2517" s="4" t="s">
        <v>14</v>
      </c>
      <c r="G2517" s="4" t="s">
        <v>15487</v>
      </c>
      <c r="H2517" s="6" t="s">
        <v>15488</v>
      </c>
      <c r="I2517" s="4" t="s">
        <v>227</v>
      </c>
      <c r="J2517" s="4" t="s">
        <v>221</v>
      </c>
      <c r="K2517" s="1">
        <v>44176</v>
      </c>
      <c r="L2517" s="4" t="s">
        <v>35</v>
      </c>
    </row>
    <row r="2518" spans="1:12" x14ac:dyDescent="0.8">
      <c r="A2518" s="4" t="s">
        <v>10690</v>
      </c>
      <c r="B2518" s="4" t="s">
        <v>10691</v>
      </c>
      <c r="C2518" s="4" t="s">
        <v>24116</v>
      </c>
      <c r="D2518" s="4" t="s">
        <v>24727</v>
      </c>
      <c r="E2518" s="6">
        <v>36</v>
      </c>
      <c r="F2518" s="4" t="s">
        <v>14</v>
      </c>
      <c r="G2518" s="4" t="s">
        <v>10692</v>
      </c>
      <c r="H2518" s="6" t="s">
        <v>10693</v>
      </c>
      <c r="I2518" s="4" t="s">
        <v>249</v>
      </c>
      <c r="J2518" s="4" t="s">
        <v>55</v>
      </c>
      <c r="K2518" s="1">
        <v>44232</v>
      </c>
      <c r="L2518" s="4" t="s">
        <v>42</v>
      </c>
    </row>
    <row r="2519" spans="1:12" x14ac:dyDescent="0.8">
      <c r="A2519" s="4" t="s">
        <v>5799</v>
      </c>
      <c r="B2519" s="4" t="s">
        <v>5800</v>
      </c>
      <c r="C2519" s="4" t="s">
        <v>23817</v>
      </c>
      <c r="D2519" s="4" t="s">
        <v>24836</v>
      </c>
      <c r="E2519" s="6">
        <v>36</v>
      </c>
      <c r="F2519" s="4" t="s">
        <v>14</v>
      </c>
      <c r="G2519" s="4" t="s">
        <v>5801</v>
      </c>
      <c r="H2519" s="6" t="s">
        <v>5802</v>
      </c>
      <c r="I2519" s="4" t="s">
        <v>91</v>
      </c>
      <c r="J2519" s="4" t="s">
        <v>92</v>
      </c>
      <c r="K2519" s="1">
        <v>44233</v>
      </c>
      <c r="L2519" s="4" t="s">
        <v>42</v>
      </c>
    </row>
    <row r="2520" spans="1:12" x14ac:dyDescent="0.8">
      <c r="A2520" s="4" t="s">
        <v>18073</v>
      </c>
      <c r="B2520" s="4" t="s">
        <v>18074</v>
      </c>
      <c r="C2520" s="4" t="s">
        <v>23849</v>
      </c>
      <c r="D2520" s="4" t="s">
        <v>24614</v>
      </c>
      <c r="E2520" s="6">
        <v>36</v>
      </c>
      <c r="F2520" s="4" t="s">
        <v>14</v>
      </c>
      <c r="G2520" s="4" t="s">
        <v>18075</v>
      </c>
      <c r="H2520" s="6" t="s">
        <v>18076</v>
      </c>
      <c r="I2520" s="4" t="s">
        <v>144</v>
      </c>
      <c r="J2520" s="4" t="s">
        <v>145</v>
      </c>
      <c r="K2520" s="1">
        <v>44236</v>
      </c>
      <c r="L2520" s="4" t="s">
        <v>35</v>
      </c>
    </row>
    <row r="2521" spans="1:12" x14ac:dyDescent="0.8">
      <c r="A2521" s="4" t="s">
        <v>445</v>
      </c>
      <c r="B2521" s="4" t="s">
        <v>446</v>
      </c>
      <c r="C2521" s="4" t="s">
        <v>23801</v>
      </c>
      <c r="D2521" s="4" t="s">
        <v>24387</v>
      </c>
      <c r="E2521" s="6">
        <v>36</v>
      </c>
      <c r="F2521" s="4" t="s">
        <v>14</v>
      </c>
      <c r="G2521" s="4" t="s">
        <v>447</v>
      </c>
      <c r="H2521" s="6" t="s">
        <v>448</v>
      </c>
      <c r="I2521" s="4" t="s">
        <v>450</v>
      </c>
      <c r="J2521" s="4" t="s">
        <v>138</v>
      </c>
      <c r="K2521" s="1">
        <v>44278</v>
      </c>
      <c r="L2521" s="4" t="s">
        <v>26</v>
      </c>
    </row>
    <row r="2522" spans="1:12" x14ac:dyDescent="0.8">
      <c r="A2522" s="4" t="s">
        <v>8473</v>
      </c>
      <c r="B2522" s="4" t="s">
        <v>23691</v>
      </c>
      <c r="C2522" s="4" t="s">
        <v>23740</v>
      </c>
      <c r="D2522" s="4" t="s">
        <v>23757</v>
      </c>
      <c r="E2522" s="6">
        <v>36</v>
      </c>
      <c r="F2522" s="4" t="s">
        <v>108</v>
      </c>
      <c r="G2522" s="4" t="s">
        <v>8474</v>
      </c>
      <c r="H2522" s="6" t="s">
        <v>8475</v>
      </c>
      <c r="I2522" s="4" t="s">
        <v>489</v>
      </c>
      <c r="J2522" s="4" t="s">
        <v>34</v>
      </c>
      <c r="K2522" s="1">
        <v>44290</v>
      </c>
      <c r="L2522" s="4" t="s">
        <v>35</v>
      </c>
    </row>
    <row r="2523" spans="1:12" x14ac:dyDescent="0.8">
      <c r="A2523" s="4" t="s">
        <v>7351</v>
      </c>
      <c r="B2523" s="4" t="s">
        <v>7352</v>
      </c>
      <c r="C2523" s="4" t="s">
        <v>23856</v>
      </c>
      <c r="D2523" s="4" t="s">
        <v>24850</v>
      </c>
      <c r="E2523" s="6">
        <v>36</v>
      </c>
      <c r="F2523" s="4" t="s">
        <v>29</v>
      </c>
      <c r="G2523" s="4" t="s">
        <v>7353</v>
      </c>
      <c r="H2523" s="6" t="s">
        <v>7354</v>
      </c>
      <c r="I2523" s="4" t="s">
        <v>424</v>
      </c>
      <c r="J2523" s="4" t="s">
        <v>138</v>
      </c>
      <c r="K2523" s="1">
        <v>44304</v>
      </c>
      <c r="L2523" s="4" t="s">
        <v>26</v>
      </c>
    </row>
    <row r="2524" spans="1:12" x14ac:dyDescent="0.8">
      <c r="A2524" s="4" t="s">
        <v>15593</v>
      </c>
      <c r="B2524" s="4" t="s">
        <v>15594</v>
      </c>
      <c r="C2524" s="4" t="s">
        <v>24047</v>
      </c>
      <c r="D2524" s="4" t="s">
        <v>24428</v>
      </c>
      <c r="E2524" s="6">
        <v>36</v>
      </c>
      <c r="F2524" s="4" t="s">
        <v>108</v>
      </c>
      <c r="G2524" s="4" t="s">
        <v>15595</v>
      </c>
      <c r="H2524" s="6" t="s">
        <v>15596</v>
      </c>
      <c r="I2524" s="4" t="s">
        <v>309</v>
      </c>
      <c r="J2524" s="4" t="s">
        <v>74</v>
      </c>
      <c r="K2524" s="1">
        <v>44313</v>
      </c>
      <c r="L2524" s="4" t="s">
        <v>26</v>
      </c>
    </row>
    <row r="2525" spans="1:12" x14ac:dyDescent="0.8">
      <c r="A2525" s="4" t="s">
        <v>7633</v>
      </c>
      <c r="B2525" s="4" t="s">
        <v>7634</v>
      </c>
      <c r="C2525" s="4" t="s">
        <v>23843</v>
      </c>
      <c r="D2525" s="4" t="s">
        <v>24400</v>
      </c>
      <c r="E2525" s="6">
        <v>36</v>
      </c>
      <c r="F2525" s="4" t="s">
        <v>14</v>
      </c>
      <c r="G2525" s="4" t="s">
        <v>7635</v>
      </c>
      <c r="H2525" s="6" t="s">
        <v>7636</v>
      </c>
      <c r="I2525" s="4" t="s">
        <v>691</v>
      </c>
      <c r="J2525" s="4" t="s">
        <v>48</v>
      </c>
      <c r="K2525" s="1">
        <v>44319</v>
      </c>
      <c r="L2525" s="4" t="s">
        <v>35</v>
      </c>
    </row>
    <row r="2526" spans="1:12" x14ac:dyDescent="0.8">
      <c r="A2526" s="4" t="s">
        <v>514</v>
      </c>
      <c r="B2526" s="4" t="s">
        <v>515</v>
      </c>
      <c r="C2526" s="4" t="s">
        <v>23810</v>
      </c>
      <c r="D2526" s="4" t="s">
        <v>24397</v>
      </c>
      <c r="E2526" s="6">
        <v>36</v>
      </c>
      <c r="F2526" s="4" t="s">
        <v>14</v>
      </c>
      <c r="G2526" s="4" t="s">
        <v>516</v>
      </c>
      <c r="H2526" s="6" t="s">
        <v>517</v>
      </c>
      <c r="I2526" s="4" t="s">
        <v>227</v>
      </c>
      <c r="J2526" s="4" t="s">
        <v>221</v>
      </c>
      <c r="K2526" s="1">
        <v>44326</v>
      </c>
      <c r="L2526" s="4" t="s">
        <v>42</v>
      </c>
    </row>
    <row r="2527" spans="1:12" x14ac:dyDescent="0.8">
      <c r="A2527" s="4" t="s">
        <v>9132</v>
      </c>
      <c r="B2527" s="4" t="s">
        <v>9133</v>
      </c>
      <c r="C2527" s="4" t="s">
        <v>24215</v>
      </c>
      <c r="D2527" s="4" t="s">
        <v>99</v>
      </c>
      <c r="E2527" s="6">
        <v>36</v>
      </c>
      <c r="F2527" s="4" t="s">
        <v>29</v>
      </c>
      <c r="G2527" s="4" t="s">
        <v>9134</v>
      </c>
      <c r="H2527" s="6" t="s">
        <v>9135</v>
      </c>
      <c r="I2527" s="4" t="s">
        <v>98</v>
      </c>
      <c r="J2527" s="4" t="s">
        <v>99</v>
      </c>
      <c r="K2527" s="1">
        <v>44331</v>
      </c>
      <c r="L2527" s="4" t="s">
        <v>35</v>
      </c>
    </row>
    <row r="2528" spans="1:12" x14ac:dyDescent="0.8">
      <c r="A2528" s="4" t="s">
        <v>4114</v>
      </c>
      <c r="B2528" s="4" t="s">
        <v>4115</v>
      </c>
      <c r="C2528" s="4" t="s">
        <v>23987</v>
      </c>
      <c r="D2528" s="4" t="s">
        <v>24743</v>
      </c>
      <c r="E2528" s="6">
        <v>36</v>
      </c>
      <c r="F2528" s="4" t="s">
        <v>29</v>
      </c>
      <c r="G2528" s="4" t="s">
        <v>4116</v>
      </c>
      <c r="H2528" s="6">
        <f>1-305-670-2377</f>
        <v>-3351</v>
      </c>
      <c r="I2528" s="4" t="s">
        <v>320</v>
      </c>
      <c r="J2528" s="4" t="s">
        <v>138</v>
      </c>
      <c r="K2528" s="1">
        <v>44341</v>
      </c>
      <c r="L2528" s="4" t="s">
        <v>42</v>
      </c>
    </row>
    <row r="2529" spans="1:12" x14ac:dyDescent="0.8">
      <c r="A2529" s="4" t="s">
        <v>20489</v>
      </c>
      <c r="B2529" s="4" t="s">
        <v>20490</v>
      </c>
      <c r="C2529" s="4" t="s">
        <v>23937</v>
      </c>
      <c r="D2529" s="4" t="s">
        <v>24495</v>
      </c>
      <c r="E2529" s="6">
        <v>36</v>
      </c>
      <c r="F2529" s="4" t="s">
        <v>29</v>
      </c>
      <c r="G2529" s="4" t="s">
        <v>20491</v>
      </c>
      <c r="H2529" s="6" t="s">
        <v>20492</v>
      </c>
      <c r="I2529" s="4" t="s">
        <v>1777</v>
      </c>
      <c r="J2529" s="4" t="s">
        <v>145</v>
      </c>
      <c r="K2529" s="1">
        <v>44348</v>
      </c>
      <c r="L2529" s="4" t="s">
        <v>42</v>
      </c>
    </row>
    <row r="2530" spans="1:12" x14ac:dyDescent="0.8">
      <c r="A2530" s="4" t="s">
        <v>6431</v>
      </c>
      <c r="B2530" s="4" t="s">
        <v>6432</v>
      </c>
      <c r="C2530" s="4" t="s">
        <v>23949</v>
      </c>
      <c r="D2530" s="4" t="s">
        <v>24490</v>
      </c>
      <c r="E2530" s="6">
        <v>36</v>
      </c>
      <c r="F2530" s="4" t="s">
        <v>14</v>
      </c>
      <c r="G2530" s="4" t="s">
        <v>25204</v>
      </c>
      <c r="H2530" s="6" t="s">
        <v>6433</v>
      </c>
      <c r="I2530" s="4" t="s">
        <v>355</v>
      </c>
      <c r="J2530" s="4" t="s">
        <v>180</v>
      </c>
      <c r="K2530" s="1">
        <v>44399</v>
      </c>
      <c r="L2530" s="4" t="s">
        <v>35</v>
      </c>
    </row>
    <row r="2531" spans="1:12" x14ac:dyDescent="0.8">
      <c r="A2531" s="4" t="s">
        <v>1560</v>
      </c>
      <c r="B2531" s="4" t="s">
        <v>1561</v>
      </c>
      <c r="C2531" s="4" t="s">
        <v>23923</v>
      </c>
      <c r="D2531" s="4" t="s">
        <v>24034</v>
      </c>
      <c r="E2531" s="6">
        <v>36</v>
      </c>
      <c r="F2531" s="4" t="s">
        <v>29</v>
      </c>
      <c r="G2531" s="4" t="s">
        <v>1562</v>
      </c>
      <c r="H2531" s="6" t="s">
        <v>1563</v>
      </c>
      <c r="I2531" s="4" t="s">
        <v>41</v>
      </c>
      <c r="J2531" s="4" t="s">
        <v>19</v>
      </c>
      <c r="K2531" s="1">
        <v>44401</v>
      </c>
      <c r="L2531" s="4" t="s">
        <v>42</v>
      </c>
    </row>
    <row r="2532" spans="1:12" x14ac:dyDescent="0.8">
      <c r="A2532" s="4" t="s">
        <v>4707</v>
      </c>
      <c r="B2532" s="4" t="s">
        <v>4708</v>
      </c>
      <c r="C2532" s="4" t="s">
        <v>23754</v>
      </c>
      <c r="D2532" s="4" t="s">
        <v>24778</v>
      </c>
      <c r="E2532" s="6">
        <v>36</v>
      </c>
      <c r="F2532" s="4" t="s">
        <v>29</v>
      </c>
      <c r="G2532" s="4" t="s">
        <v>4709</v>
      </c>
      <c r="H2532" s="6" t="s">
        <v>4710</v>
      </c>
      <c r="I2532" s="4" t="s">
        <v>186</v>
      </c>
      <c r="J2532" s="4" t="s">
        <v>74</v>
      </c>
      <c r="K2532" s="1">
        <v>44406</v>
      </c>
      <c r="L2532" s="4" t="s">
        <v>35</v>
      </c>
    </row>
    <row r="2533" spans="1:12" x14ac:dyDescent="0.8">
      <c r="A2533" s="4" t="s">
        <v>10933</v>
      </c>
      <c r="B2533" s="4" t="s">
        <v>10934</v>
      </c>
      <c r="C2533" s="4" t="s">
        <v>23818</v>
      </c>
      <c r="D2533" s="4" t="s">
        <v>24923</v>
      </c>
      <c r="E2533" s="6">
        <v>36</v>
      </c>
      <c r="F2533" s="4" t="s">
        <v>14</v>
      </c>
      <c r="G2533" s="4" t="s">
        <v>10935</v>
      </c>
      <c r="H2533" s="6" t="s">
        <v>10936</v>
      </c>
      <c r="I2533" s="4" t="s">
        <v>681</v>
      </c>
      <c r="J2533" s="4" t="s">
        <v>99</v>
      </c>
      <c r="K2533" s="1">
        <v>44416</v>
      </c>
      <c r="L2533" s="4" t="s">
        <v>35</v>
      </c>
    </row>
    <row r="2534" spans="1:12" x14ac:dyDescent="0.8">
      <c r="A2534" s="4" t="s">
        <v>6561</v>
      </c>
      <c r="B2534" s="4" t="s">
        <v>6562</v>
      </c>
      <c r="C2534" s="4" t="s">
        <v>24121</v>
      </c>
      <c r="D2534" s="4" t="s">
        <v>24330</v>
      </c>
      <c r="E2534" s="6">
        <v>36</v>
      </c>
      <c r="F2534" s="4" t="s">
        <v>29</v>
      </c>
      <c r="G2534" s="4" t="s">
        <v>6563</v>
      </c>
      <c r="H2534" s="6" t="s">
        <v>6564</v>
      </c>
      <c r="J2534" s="4" t="s">
        <v>138</v>
      </c>
      <c r="K2534" s="1">
        <v>44423</v>
      </c>
      <c r="L2534" s="4" t="s">
        <v>42</v>
      </c>
    </row>
    <row r="2535" spans="1:12" x14ac:dyDescent="0.8">
      <c r="A2535" s="4" t="s">
        <v>3511</v>
      </c>
      <c r="B2535" s="4" t="s">
        <v>3512</v>
      </c>
      <c r="C2535" s="4" t="s">
        <v>23745</v>
      </c>
      <c r="D2535" s="4" t="s">
        <v>24404</v>
      </c>
      <c r="E2535" s="6">
        <v>36</v>
      </c>
      <c r="F2535" s="4" t="s">
        <v>29</v>
      </c>
      <c r="G2535" s="4" t="s">
        <v>3513</v>
      </c>
      <c r="H2535" s="6" t="s">
        <v>3514</v>
      </c>
      <c r="I2535" s="4" t="s">
        <v>1448</v>
      </c>
      <c r="J2535" s="4" t="s">
        <v>193</v>
      </c>
      <c r="K2535" s="1">
        <v>44461</v>
      </c>
      <c r="L2535" s="4" t="s">
        <v>35</v>
      </c>
    </row>
    <row r="2536" spans="1:12" x14ac:dyDescent="0.8">
      <c r="A2536" s="4" t="s">
        <v>5664</v>
      </c>
      <c r="B2536" s="4" t="s">
        <v>5665</v>
      </c>
      <c r="C2536" s="4" t="s">
        <v>23792</v>
      </c>
      <c r="D2536" s="4" t="s">
        <v>24831</v>
      </c>
      <c r="E2536" s="6">
        <v>36</v>
      </c>
      <c r="F2536" s="4" t="s">
        <v>14</v>
      </c>
      <c r="G2536" s="4" t="s">
        <v>5666</v>
      </c>
      <c r="H2536" s="6" t="s">
        <v>5667</v>
      </c>
      <c r="I2536" s="4" t="s">
        <v>220</v>
      </c>
      <c r="J2536" s="4" t="s">
        <v>221</v>
      </c>
      <c r="K2536" s="1">
        <v>44486</v>
      </c>
      <c r="L2536" s="4" t="s">
        <v>42</v>
      </c>
    </row>
    <row r="2537" spans="1:12" x14ac:dyDescent="0.8">
      <c r="A2537" s="4" t="s">
        <v>14707</v>
      </c>
      <c r="B2537" s="4" t="s">
        <v>14708</v>
      </c>
      <c r="C2537" s="4" t="s">
        <v>23758</v>
      </c>
      <c r="D2537" s="4" t="s">
        <v>24281</v>
      </c>
      <c r="E2537" s="6">
        <v>36</v>
      </c>
      <c r="F2537" s="4" t="s">
        <v>29</v>
      </c>
      <c r="G2537" s="4" t="s">
        <v>14709</v>
      </c>
      <c r="H2537" s="6" t="s">
        <v>14710</v>
      </c>
      <c r="I2537" s="4" t="s">
        <v>18</v>
      </c>
      <c r="J2537" s="4" t="s">
        <v>19</v>
      </c>
      <c r="K2537" s="1">
        <v>44506</v>
      </c>
      <c r="L2537" s="4" t="s">
        <v>35</v>
      </c>
    </row>
    <row r="2538" spans="1:12" x14ac:dyDescent="0.8">
      <c r="A2538" s="4" t="s">
        <v>10214</v>
      </c>
      <c r="B2538" s="4" t="s">
        <v>10215</v>
      </c>
      <c r="C2538" s="4" t="s">
        <v>23822</v>
      </c>
      <c r="D2538" s="4" t="s">
        <v>24330</v>
      </c>
      <c r="E2538" s="6">
        <v>36</v>
      </c>
      <c r="F2538" s="4" t="s">
        <v>14</v>
      </c>
      <c r="G2538" s="4" t="s">
        <v>10216</v>
      </c>
      <c r="H2538" s="6" t="s">
        <v>10217</v>
      </c>
      <c r="I2538" s="4" t="s">
        <v>260</v>
      </c>
      <c r="J2538" s="4" t="s">
        <v>113</v>
      </c>
      <c r="K2538" s="1">
        <v>44525</v>
      </c>
      <c r="L2538" s="4" t="s">
        <v>35</v>
      </c>
    </row>
    <row r="2539" spans="1:12" x14ac:dyDescent="0.8">
      <c r="A2539" s="4" t="s">
        <v>20390</v>
      </c>
      <c r="B2539" s="4" t="s">
        <v>20391</v>
      </c>
      <c r="C2539" s="4" t="s">
        <v>24316</v>
      </c>
      <c r="D2539" s="4" t="s">
        <v>24812</v>
      </c>
      <c r="E2539" s="6">
        <v>36</v>
      </c>
      <c r="F2539" s="4" t="s">
        <v>29</v>
      </c>
      <c r="G2539" s="4" t="s">
        <v>20392</v>
      </c>
      <c r="H2539" s="6" t="s">
        <v>20393</v>
      </c>
      <c r="I2539" s="4" t="s">
        <v>558</v>
      </c>
      <c r="J2539" s="4" t="s">
        <v>55</v>
      </c>
      <c r="K2539" s="1">
        <v>44538</v>
      </c>
      <c r="L2539" s="4" t="s">
        <v>42</v>
      </c>
    </row>
    <row r="2540" spans="1:12" x14ac:dyDescent="0.8">
      <c r="A2540" s="4" t="s">
        <v>8820</v>
      </c>
      <c r="B2540" s="4" t="s">
        <v>8821</v>
      </c>
      <c r="C2540" s="4" t="s">
        <v>24083</v>
      </c>
      <c r="D2540" s="4" t="s">
        <v>23958</v>
      </c>
      <c r="E2540" s="6">
        <v>36</v>
      </c>
      <c r="F2540" s="4" t="s">
        <v>14</v>
      </c>
      <c r="G2540" s="4" t="s">
        <v>8822</v>
      </c>
      <c r="H2540" s="6" t="s">
        <v>8823</v>
      </c>
      <c r="I2540" s="4" t="s">
        <v>54</v>
      </c>
      <c r="J2540" s="4" t="s">
        <v>55</v>
      </c>
      <c r="K2540" s="1">
        <v>44589</v>
      </c>
      <c r="L2540" s="4" t="s">
        <v>35</v>
      </c>
    </row>
    <row r="2541" spans="1:12" x14ac:dyDescent="0.8">
      <c r="A2541" s="4" t="s">
        <v>13901</v>
      </c>
      <c r="B2541" s="4" t="s">
        <v>13902</v>
      </c>
      <c r="C2541" s="4" t="s">
        <v>24082</v>
      </c>
      <c r="D2541" s="4" t="s">
        <v>24507</v>
      </c>
      <c r="E2541" s="6">
        <v>36</v>
      </c>
      <c r="F2541" s="4" t="s">
        <v>14</v>
      </c>
      <c r="G2541" s="4" t="s">
        <v>13903</v>
      </c>
      <c r="H2541" s="6" t="s">
        <v>13904</v>
      </c>
      <c r="I2541" s="4" t="s">
        <v>291</v>
      </c>
      <c r="J2541" s="4" t="s">
        <v>92</v>
      </c>
      <c r="K2541" s="1">
        <v>44593</v>
      </c>
      <c r="L2541" s="4" t="s">
        <v>26</v>
      </c>
    </row>
    <row r="2542" spans="1:12" x14ac:dyDescent="0.8">
      <c r="A2542" s="4" t="s">
        <v>2719</v>
      </c>
      <c r="B2542" s="4" t="s">
        <v>2720</v>
      </c>
      <c r="C2542" s="4" t="s">
        <v>23894</v>
      </c>
      <c r="D2542" s="4" t="s">
        <v>24482</v>
      </c>
      <c r="E2542" s="6">
        <v>36</v>
      </c>
      <c r="F2542" s="4" t="s">
        <v>29</v>
      </c>
      <c r="G2542" s="4" t="s">
        <v>2721</v>
      </c>
      <c r="H2542" s="6" t="s">
        <v>2722</v>
      </c>
      <c r="I2542" s="4" t="s">
        <v>309</v>
      </c>
      <c r="J2542" s="4" t="s">
        <v>74</v>
      </c>
      <c r="K2542" s="1">
        <v>44630</v>
      </c>
      <c r="L2542" s="4" t="s">
        <v>42</v>
      </c>
    </row>
    <row r="2543" spans="1:12" x14ac:dyDescent="0.8">
      <c r="A2543" s="4" t="s">
        <v>7775</v>
      </c>
      <c r="B2543" s="4" t="s">
        <v>7776</v>
      </c>
      <c r="C2543" s="4" t="s">
        <v>23754</v>
      </c>
      <c r="D2543" s="4" t="s">
        <v>24869</v>
      </c>
      <c r="E2543" s="6">
        <v>36</v>
      </c>
      <c r="F2543" s="4" t="s">
        <v>29</v>
      </c>
      <c r="G2543" s="4" t="s">
        <v>7777</v>
      </c>
      <c r="H2543" s="6" t="s">
        <v>7778</v>
      </c>
      <c r="I2543" s="4" t="s">
        <v>167</v>
      </c>
      <c r="J2543" s="4" t="s">
        <v>138</v>
      </c>
      <c r="K2543" s="1">
        <v>44638</v>
      </c>
      <c r="L2543" s="4" t="s">
        <v>26</v>
      </c>
    </row>
    <row r="2544" spans="1:12" x14ac:dyDescent="0.8">
      <c r="A2544" s="4" t="s">
        <v>18373</v>
      </c>
      <c r="B2544" s="4" t="s">
        <v>18374</v>
      </c>
      <c r="C2544" s="4" t="s">
        <v>23803</v>
      </c>
      <c r="D2544" s="4" t="s">
        <v>24753</v>
      </c>
      <c r="E2544" s="6">
        <v>36</v>
      </c>
      <c r="F2544" s="4" t="s">
        <v>29</v>
      </c>
      <c r="G2544" s="4" t="s">
        <v>18375</v>
      </c>
      <c r="H2544" s="6" t="s">
        <v>18376</v>
      </c>
      <c r="I2544" s="4" t="s">
        <v>450</v>
      </c>
      <c r="K2544" s="1">
        <v>44653</v>
      </c>
      <c r="L2544" s="4" t="s">
        <v>26</v>
      </c>
    </row>
    <row r="2545" spans="1:12" x14ac:dyDescent="0.8">
      <c r="A2545" s="4" t="s">
        <v>16912</v>
      </c>
      <c r="B2545" s="4" t="s">
        <v>16913</v>
      </c>
      <c r="C2545" s="4" t="s">
        <v>23946</v>
      </c>
      <c r="D2545" s="4" t="s">
        <v>24104</v>
      </c>
      <c r="E2545" s="6">
        <v>36</v>
      </c>
      <c r="F2545" s="4" t="s">
        <v>14</v>
      </c>
      <c r="G2545" s="4" t="s">
        <v>16914</v>
      </c>
      <c r="H2545" s="6" t="s">
        <v>16915</v>
      </c>
      <c r="I2545" s="4" t="s">
        <v>912</v>
      </c>
      <c r="J2545" s="4" t="s">
        <v>99</v>
      </c>
      <c r="K2545" s="1">
        <v>44653</v>
      </c>
      <c r="L2545" s="4" t="s">
        <v>42</v>
      </c>
    </row>
    <row r="2546" spans="1:12" x14ac:dyDescent="0.8">
      <c r="A2546" s="4" t="s">
        <v>22255</v>
      </c>
      <c r="B2546" s="4" t="s">
        <v>22256</v>
      </c>
      <c r="C2546" s="4" t="s">
        <v>113</v>
      </c>
      <c r="D2546" s="4" t="s">
        <v>24331</v>
      </c>
      <c r="E2546" s="6">
        <v>36</v>
      </c>
      <c r="F2546" s="4" t="s">
        <v>29</v>
      </c>
      <c r="G2546" s="4" t="s">
        <v>22257</v>
      </c>
      <c r="H2546" s="6">
        <v>9567627714</v>
      </c>
      <c r="I2546" s="4" t="s">
        <v>137</v>
      </c>
      <c r="J2546" s="4" t="s">
        <v>138</v>
      </c>
      <c r="K2546" s="1">
        <v>44655</v>
      </c>
      <c r="L2546" s="4" t="s">
        <v>26</v>
      </c>
    </row>
    <row r="2547" spans="1:12" x14ac:dyDescent="0.8">
      <c r="A2547" s="4" t="s">
        <v>22483</v>
      </c>
      <c r="B2547" s="4" t="s">
        <v>22484</v>
      </c>
      <c r="C2547" s="4" t="s">
        <v>23751</v>
      </c>
      <c r="D2547" s="4" t="s">
        <v>24445</v>
      </c>
      <c r="E2547" s="6">
        <v>36</v>
      </c>
      <c r="F2547" s="4" t="s">
        <v>29</v>
      </c>
      <c r="G2547" s="4" t="s">
        <v>22485</v>
      </c>
      <c r="H2547" s="6" t="s">
        <v>22486</v>
      </c>
      <c r="I2547" s="4" t="s">
        <v>510</v>
      </c>
      <c r="J2547" s="4" t="s">
        <v>126</v>
      </c>
      <c r="K2547" s="1">
        <v>44674</v>
      </c>
      <c r="L2547" s="4" t="s">
        <v>42</v>
      </c>
    </row>
    <row r="2548" spans="1:12" x14ac:dyDescent="0.8">
      <c r="A2548" s="4" t="s">
        <v>1044</v>
      </c>
      <c r="B2548" s="4" t="s">
        <v>1045</v>
      </c>
      <c r="C2548" s="4" t="s">
        <v>23874</v>
      </c>
      <c r="D2548" s="4" t="s">
        <v>24466</v>
      </c>
      <c r="E2548" s="6">
        <v>36</v>
      </c>
      <c r="F2548" s="4" t="s">
        <v>29</v>
      </c>
      <c r="G2548" s="4" t="s">
        <v>1046</v>
      </c>
      <c r="H2548" s="6" t="s">
        <v>1047</v>
      </c>
      <c r="I2548" s="4" t="s">
        <v>1049</v>
      </c>
      <c r="J2548" s="4" t="s">
        <v>48</v>
      </c>
      <c r="K2548" s="1">
        <v>44686</v>
      </c>
      <c r="L2548" s="4" t="s">
        <v>26</v>
      </c>
    </row>
    <row r="2549" spans="1:12" x14ac:dyDescent="0.8">
      <c r="A2549" s="4" t="s">
        <v>3026</v>
      </c>
      <c r="B2549" s="4" t="s">
        <v>3027</v>
      </c>
      <c r="C2549" s="4" t="s">
        <v>23746</v>
      </c>
      <c r="D2549" s="4" t="s">
        <v>24415</v>
      </c>
      <c r="E2549" s="6">
        <v>36</v>
      </c>
      <c r="F2549" s="4" t="s">
        <v>14</v>
      </c>
      <c r="G2549" s="4" t="s">
        <v>3028</v>
      </c>
      <c r="H2549" s="6" t="s">
        <v>3029</v>
      </c>
      <c r="I2549" s="4" t="s">
        <v>558</v>
      </c>
      <c r="J2549" s="4" t="s">
        <v>55</v>
      </c>
      <c r="K2549" s="1">
        <v>44704</v>
      </c>
      <c r="L2549" s="4" t="s">
        <v>42</v>
      </c>
    </row>
    <row r="2550" spans="1:12" x14ac:dyDescent="0.8">
      <c r="A2550" s="4" t="s">
        <v>21181</v>
      </c>
      <c r="B2550" s="4" t="s">
        <v>21182</v>
      </c>
      <c r="C2550" s="4" t="s">
        <v>23818</v>
      </c>
      <c r="D2550" s="4" t="s">
        <v>24427</v>
      </c>
      <c r="E2550" s="6">
        <v>36</v>
      </c>
      <c r="F2550" s="4" t="s">
        <v>14</v>
      </c>
      <c r="G2550" s="4" t="s">
        <v>21183</v>
      </c>
      <c r="H2550" s="6" t="s">
        <v>21184</v>
      </c>
      <c r="I2550" s="4" t="s">
        <v>167</v>
      </c>
      <c r="J2550" s="4" t="s">
        <v>138</v>
      </c>
      <c r="K2550" s="1">
        <v>44714</v>
      </c>
      <c r="L2550" s="4" t="s">
        <v>26</v>
      </c>
    </row>
    <row r="2551" spans="1:12" x14ac:dyDescent="0.8">
      <c r="A2551" s="4" t="s">
        <v>12757</v>
      </c>
      <c r="B2551" s="4" t="s">
        <v>12758</v>
      </c>
      <c r="C2551" s="4" t="s">
        <v>24056</v>
      </c>
      <c r="D2551" s="4" t="s">
        <v>99</v>
      </c>
      <c r="E2551" s="6">
        <v>36</v>
      </c>
      <c r="F2551" s="4" t="s">
        <v>29</v>
      </c>
      <c r="G2551" s="4" t="s">
        <v>12759</v>
      </c>
      <c r="H2551" s="6">
        <v>9454490654</v>
      </c>
      <c r="I2551" s="4" t="s">
        <v>47</v>
      </c>
      <c r="J2551" s="4" t="s">
        <v>48</v>
      </c>
      <c r="K2551" s="1">
        <v>44722</v>
      </c>
      <c r="L2551" s="4" t="s">
        <v>42</v>
      </c>
    </row>
    <row r="2552" spans="1:12" x14ac:dyDescent="0.8">
      <c r="A2552" s="4" t="s">
        <v>9791</v>
      </c>
      <c r="B2552" s="4" t="s">
        <v>9792</v>
      </c>
      <c r="C2552" s="4" t="s">
        <v>23790</v>
      </c>
      <c r="D2552" s="4" t="s">
        <v>24700</v>
      </c>
      <c r="E2552" s="6">
        <v>36</v>
      </c>
      <c r="F2552" s="4" t="s">
        <v>14</v>
      </c>
      <c r="G2552" s="4" t="s">
        <v>9793</v>
      </c>
      <c r="H2552" s="6" t="s">
        <v>9794</v>
      </c>
      <c r="I2552" s="4" t="s">
        <v>1049</v>
      </c>
      <c r="J2552" s="4" t="s">
        <v>48</v>
      </c>
      <c r="K2552" s="1">
        <v>44735</v>
      </c>
      <c r="L2552" s="4" t="s">
        <v>35</v>
      </c>
    </row>
    <row r="2553" spans="1:12" x14ac:dyDescent="0.8">
      <c r="A2553" s="4" t="s">
        <v>455</v>
      </c>
      <c r="B2553" s="4" t="s">
        <v>456</v>
      </c>
      <c r="C2553" s="4" t="s">
        <v>23803</v>
      </c>
      <c r="D2553" s="4" t="s">
        <v>24389</v>
      </c>
      <c r="E2553" s="6">
        <v>36</v>
      </c>
      <c r="F2553" s="4" t="s">
        <v>29</v>
      </c>
      <c r="G2553" s="4" t="s">
        <v>457</v>
      </c>
      <c r="I2553" s="4" t="s">
        <v>249</v>
      </c>
      <c r="J2553" s="4" t="s">
        <v>55</v>
      </c>
      <c r="K2553" s="1">
        <v>44756</v>
      </c>
      <c r="L2553" s="4" t="s">
        <v>35</v>
      </c>
    </row>
    <row r="2554" spans="1:12" x14ac:dyDescent="0.8">
      <c r="A2554" s="4" t="s">
        <v>17163</v>
      </c>
      <c r="B2554" s="4" t="s">
        <v>17164</v>
      </c>
      <c r="C2554" s="4" t="s">
        <v>23748</v>
      </c>
      <c r="D2554" s="4" t="s">
        <v>24335</v>
      </c>
      <c r="E2554" s="6">
        <v>36</v>
      </c>
      <c r="F2554" s="4" t="s">
        <v>14</v>
      </c>
      <c r="G2554" s="4" t="s">
        <v>17165</v>
      </c>
      <c r="H2554" s="6" t="s">
        <v>17166</v>
      </c>
      <c r="I2554" s="4" t="s">
        <v>309</v>
      </c>
      <c r="J2554" s="4" t="s">
        <v>74</v>
      </c>
      <c r="K2554" s="1">
        <v>44763</v>
      </c>
      <c r="L2554" s="4" t="s">
        <v>35</v>
      </c>
    </row>
    <row r="2555" spans="1:12" x14ac:dyDescent="0.8">
      <c r="A2555" s="4" t="s">
        <v>2094</v>
      </c>
      <c r="B2555" s="4" t="s">
        <v>2095</v>
      </c>
      <c r="C2555" s="4" t="s">
        <v>23927</v>
      </c>
      <c r="D2555" s="4" t="s">
        <v>24589</v>
      </c>
      <c r="E2555" s="6">
        <v>36</v>
      </c>
      <c r="F2555" s="4" t="s">
        <v>29</v>
      </c>
      <c r="G2555" s="4" t="s">
        <v>2096</v>
      </c>
      <c r="H2555" s="6" t="s">
        <v>2097</v>
      </c>
      <c r="I2555" s="4" t="s">
        <v>220</v>
      </c>
      <c r="J2555" s="4" t="s">
        <v>221</v>
      </c>
      <c r="K2555" s="1">
        <v>44797</v>
      </c>
      <c r="L2555" s="4" t="s">
        <v>35</v>
      </c>
    </row>
    <row r="2556" spans="1:12" x14ac:dyDescent="0.8">
      <c r="A2556" s="4" t="s">
        <v>8676</v>
      </c>
      <c r="B2556" s="4" t="s">
        <v>8677</v>
      </c>
      <c r="C2556" s="4" t="s">
        <v>23801</v>
      </c>
      <c r="D2556" s="4" t="s">
        <v>24938</v>
      </c>
      <c r="E2556" s="6">
        <v>36</v>
      </c>
      <c r="F2556" s="4" t="s">
        <v>14</v>
      </c>
      <c r="G2556" s="4" t="s">
        <v>8678</v>
      </c>
      <c r="H2556" s="6" t="s">
        <v>8679</v>
      </c>
      <c r="I2556" s="4" t="s">
        <v>558</v>
      </c>
      <c r="J2556" s="4" t="s">
        <v>55</v>
      </c>
      <c r="K2556" s="1">
        <v>44800</v>
      </c>
      <c r="L2556" s="4" t="s">
        <v>35</v>
      </c>
    </row>
    <row r="2557" spans="1:12" x14ac:dyDescent="0.8">
      <c r="A2557" s="4" t="s">
        <v>6458</v>
      </c>
      <c r="B2557" s="4" t="s">
        <v>6459</v>
      </c>
      <c r="C2557" s="4" t="s">
        <v>23919</v>
      </c>
      <c r="D2557" s="4" t="s">
        <v>24865</v>
      </c>
      <c r="E2557" s="6">
        <v>36</v>
      </c>
      <c r="F2557" s="4" t="s">
        <v>29</v>
      </c>
      <c r="G2557" s="4" t="s">
        <v>6460</v>
      </c>
      <c r="H2557" s="6" t="s">
        <v>6461</v>
      </c>
      <c r="I2557" s="4" t="s">
        <v>320</v>
      </c>
      <c r="J2557" s="4" t="s">
        <v>138</v>
      </c>
      <c r="K2557" s="1">
        <v>44802</v>
      </c>
      <c r="L2557" s="4" t="s">
        <v>35</v>
      </c>
    </row>
    <row r="2558" spans="1:12" x14ac:dyDescent="0.8">
      <c r="A2558" s="4" t="s">
        <v>12951</v>
      </c>
      <c r="B2558" s="4" t="s">
        <v>12952</v>
      </c>
      <c r="C2558" s="4" t="s">
        <v>23822</v>
      </c>
      <c r="D2558" s="4" t="s">
        <v>24760</v>
      </c>
      <c r="E2558" s="6">
        <v>36</v>
      </c>
      <c r="F2558" s="4" t="s">
        <v>14</v>
      </c>
      <c r="G2558" s="4" t="s">
        <v>12953</v>
      </c>
      <c r="H2558" s="6" t="s">
        <v>12954</v>
      </c>
      <c r="I2558" s="4" t="s">
        <v>691</v>
      </c>
      <c r="J2558" s="4" t="s">
        <v>48</v>
      </c>
      <c r="K2558" s="1">
        <v>44813</v>
      </c>
      <c r="L2558" s="4" t="s">
        <v>35</v>
      </c>
    </row>
    <row r="2559" spans="1:12" x14ac:dyDescent="0.8">
      <c r="A2559" s="4" t="s">
        <v>23049</v>
      </c>
      <c r="B2559" s="4" t="s">
        <v>23050</v>
      </c>
      <c r="C2559" s="4" t="s">
        <v>23894</v>
      </c>
      <c r="D2559" s="4" t="s">
        <v>25068</v>
      </c>
      <c r="E2559" s="6">
        <v>36</v>
      </c>
      <c r="F2559" s="4" t="s">
        <v>29</v>
      </c>
      <c r="G2559" s="4" t="s">
        <v>23051</v>
      </c>
      <c r="H2559" s="6" t="s">
        <v>23052</v>
      </c>
      <c r="I2559" s="4" t="s">
        <v>573</v>
      </c>
      <c r="J2559" s="4" t="s">
        <v>193</v>
      </c>
      <c r="K2559" s="1">
        <v>44824</v>
      </c>
      <c r="L2559" s="4" t="s">
        <v>42</v>
      </c>
    </row>
    <row r="2560" spans="1:12" x14ac:dyDescent="0.8">
      <c r="A2560" s="4" t="s">
        <v>19708</v>
      </c>
      <c r="B2560" s="4" t="s">
        <v>19709</v>
      </c>
      <c r="C2560" s="4" t="s">
        <v>24164</v>
      </c>
      <c r="D2560" s="4" t="s">
        <v>24676</v>
      </c>
      <c r="E2560" s="6">
        <v>36</v>
      </c>
      <c r="F2560" s="4" t="s">
        <v>29</v>
      </c>
      <c r="G2560" s="4" t="s">
        <v>19710</v>
      </c>
      <c r="H2560" s="6" t="s">
        <v>19711</v>
      </c>
      <c r="I2560" s="4" t="s">
        <v>730</v>
      </c>
      <c r="J2560" s="4" t="s">
        <v>62</v>
      </c>
      <c r="K2560" s="1">
        <v>44825</v>
      </c>
      <c r="L2560" s="4" t="s">
        <v>35</v>
      </c>
    </row>
    <row r="2561" spans="1:12" x14ac:dyDescent="0.8">
      <c r="A2561" s="4" t="s">
        <v>5751</v>
      </c>
      <c r="B2561" s="4" t="s">
        <v>5752</v>
      </c>
      <c r="C2561" s="4" t="s">
        <v>24056</v>
      </c>
      <c r="D2561" s="4" t="s">
        <v>24834</v>
      </c>
      <c r="E2561" s="6">
        <v>36</v>
      </c>
      <c r="F2561" s="4" t="s">
        <v>29</v>
      </c>
      <c r="G2561" s="4" t="s">
        <v>5753</v>
      </c>
      <c r="H2561" s="6" t="s">
        <v>5754</v>
      </c>
      <c r="I2561" s="4" t="s">
        <v>529</v>
      </c>
      <c r="J2561" s="4" t="s">
        <v>55</v>
      </c>
      <c r="K2561" s="1">
        <v>44835</v>
      </c>
      <c r="L2561" s="4" t="s">
        <v>35</v>
      </c>
    </row>
    <row r="2562" spans="1:12" x14ac:dyDescent="0.8">
      <c r="A2562" s="4" t="s">
        <v>15027</v>
      </c>
      <c r="B2562" s="4" t="s">
        <v>15028</v>
      </c>
      <c r="C2562" s="4" t="s">
        <v>23814</v>
      </c>
      <c r="D2562" s="4" t="s">
        <v>24456</v>
      </c>
      <c r="E2562" s="6">
        <v>36</v>
      </c>
      <c r="F2562" s="4" t="s">
        <v>29</v>
      </c>
      <c r="G2562" s="4" t="s">
        <v>15029</v>
      </c>
      <c r="H2562" s="6" t="s">
        <v>15030</v>
      </c>
      <c r="I2562" s="4" t="s">
        <v>578</v>
      </c>
      <c r="J2562" s="4" t="s">
        <v>113</v>
      </c>
      <c r="K2562" s="1">
        <v>44839</v>
      </c>
      <c r="L2562" s="4" t="s">
        <v>35</v>
      </c>
    </row>
    <row r="2563" spans="1:12" x14ac:dyDescent="0.8">
      <c r="A2563" s="4" t="s">
        <v>12890</v>
      </c>
      <c r="B2563" s="4" t="s">
        <v>12891</v>
      </c>
      <c r="C2563" s="4" t="s">
        <v>24126</v>
      </c>
      <c r="D2563" s="4" t="s">
        <v>24500</v>
      </c>
      <c r="E2563" s="6">
        <v>36</v>
      </c>
      <c r="F2563" s="4" t="s">
        <v>14</v>
      </c>
      <c r="G2563" s="4" t="s">
        <v>12892</v>
      </c>
      <c r="H2563" s="6" t="s">
        <v>12893</v>
      </c>
      <c r="I2563" s="4" t="s">
        <v>450</v>
      </c>
      <c r="J2563" s="4" t="s">
        <v>138</v>
      </c>
      <c r="K2563" s="1">
        <v>44853</v>
      </c>
      <c r="L2563" s="4" t="s">
        <v>35</v>
      </c>
    </row>
    <row r="2564" spans="1:12" x14ac:dyDescent="0.8">
      <c r="A2564" s="4" t="s">
        <v>10375</v>
      </c>
      <c r="B2564" s="4" t="s">
        <v>10376</v>
      </c>
      <c r="C2564" s="4" t="s">
        <v>23982</v>
      </c>
      <c r="D2564" s="4" t="s">
        <v>24547</v>
      </c>
      <c r="E2564" s="6">
        <v>36</v>
      </c>
      <c r="F2564" s="4" t="s">
        <v>14</v>
      </c>
      <c r="G2564" s="4" t="s">
        <v>10377</v>
      </c>
      <c r="H2564" s="6" t="s">
        <v>10378</v>
      </c>
      <c r="I2564" s="4" t="s">
        <v>1014</v>
      </c>
      <c r="K2564" s="1">
        <v>44869</v>
      </c>
      <c r="L2564" s="4" t="s">
        <v>26</v>
      </c>
    </row>
    <row r="2565" spans="1:12" x14ac:dyDescent="0.8">
      <c r="A2565" s="4" t="s">
        <v>16028</v>
      </c>
      <c r="B2565" s="4" t="s">
        <v>16029</v>
      </c>
      <c r="C2565" s="4" t="s">
        <v>23745</v>
      </c>
      <c r="D2565" s="4" t="s">
        <v>24373</v>
      </c>
      <c r="E2565" s="6">
        <v>36</v>
      </c>
      <c r="F2565" s="4" t="s">
        <v>29</v>
      </c>
      <c r="G2565" s="4" t="s">
        <v>16030</v>
      </c>
      <c r="H2565" s="6" t="s">
        <v>16031</v>
      </c>
      <c r="I2565" s="4" t="s">
        <v>54</v>
      </c>
      <c r="J2565" s="4" t="s">
        <v>55</v>
      </c>
      <c r="K2565" s="1">
        <v>44885</v>
      </c>
      <c r="L2565" s="4" t="s">
        <v>42</v>
      </c>
    </row>
    <row r="2566" spans="1:12" x14ac:dyDescent="0.8">
      <c r="A2566" s="4" t="s">
        <v>16212</v>
      </c>
      <c r="B2566" s="4" t="s">
        <v>16213</v>
      </c>
      <c r="C2566" s="4" t="s">
        <v>23767</v>
      </c>
      <c r="D2566" s="4" t="s">
        <v>25018</v>
      </c>
      <c r="E2566" s="6">
        <v>36</v>
      </c>
      <c r="F2566" s="4" t="s">
        <v>29</v>
      </c>
      <c r="G2566" s="4" t="s">
        <v>16214</v>
      </c>
      <c r="H2566" s="6" t="s">
        <v>16215</v>
      </c>
      <c r="I2566" s="4" t="s">
        <v>350</v>
      </c>
      <c r="J2566" s="4" t="s">
        <v>34</v>
      </c>
      <c r="K2566" s="1">
        <v>44908</v>
      </c>
      <c r="L2566" s="4" t="s">
        <v>26</v>
      </c>
    </row>
    <row r="2567" spans="1:12" x14ac:dyDescent="0.8">
      <c r="A2567" s="4" t="s">
        <v>21992</v>
      </c>
      <c r="B2567" s="4" t="s">
        <v>21993</v>
      </c>
      <c r="C2567" s="4" t="s">
        <v>23777</v>
      </c>
      <c r="D2567" s="4" t="s">
        <v>24847</v>
      </c>
      <c r="E2567" s="6">
        <v>36</v>
      </c>
      <c r="F2567" s="4" t="s">
        <v>29</v>
      </c>
      <c r="G2567" s="4" t="s">
        <v>21994</v>
      </c>
      <c r="H2567" s="6" t="s">
        <v>21995</v>
      </c>
      <c r="I2567" s="4" t="s">
        <v>1974</v>
      </c>
      <c r="J2567" s="4" t="s">
        <v>180</v>
      </c>
      <c r="K2567" s="1">
        <v>44915</v>
      </c>
      <c r="L2567" s="4" t="s">
        <v>42</v>
      </c>
    </row>
    <row r="2568" spans="1:12" x14ac:dyDescent="0.8">
      <c r="A2568" s="4" t="s">
        <v>23003</v>
      </c>
      <c r="B2568" s="4" t="s">
        <v>23004</v>
      </c>
      <c r="C2568" s="4" t="s">
        <v>23871</v>
      </c>
      <c r="D2568" s="4" t="s">
        <v>24882</v>
      </c>
      <c r="E2568" s="6">
        <v>36</v>
      </c>
      <c r="F2568" s="4" t="s">
        <v>29</v>
      </c>
      <c r="G2568" s="4" t="s">
        <v>23005</v>
      </c>
      <c r="H2568" s="6" t="s">
        <v>23006</v>
      </c>
      <c r="I2568" s="4" t="s">
        <v>144</v>
      </c>
      <c r="J2568" s="4" t="s">
        <v>145</v>
      </c>
      <c r="K2568" s="1">
        <v>44946</v>
      </c>
      <c r="L2568" s="4" t="s">
        <v>42</v>
      </c>
    </row>
    <row r="2569" spans="1:12" x14ac:dyDescent="0.8">
      <c r="A2569" s="4" t="s">
        <v>17382</v>
      </c>
      <c r="B2569" s="4" t="s">
        <v>17383</v>
      </c>
      <c r="C2569" s="4" t="s">
        <v>23846</v>
      </c>
      <c r="D2569" s="4" t="s">
        <v>24557</v>
      </c>
      <c r="E2569" s="6">
        <v>36</v>
      </c>
      <c r="F2569" s="4" t="s">
        <v>29</v>
      </c>
      <c r="G2569" s="4" t="s">
        <v>17384</v>
      </c>
      <c r="H2569" s="6" t="s">
        <v>17385</v>
      </c>
      <c r="I2569" s="4" t="s">
        <v>144</v>
      </c>
      <c r="J2569" s="4" t="s">
        <v>126</v>
      </c>
      <c r="K2569" s="1">
        <v>44983</v>
      </c>
      <c r="L2569" s="4" t="s">
        <v>42</v>
      </c>
    </row>
    <row r="2570" spans="1:12" x14ac:dyDescent="0.8">
      <c r="A2570" s="4" t="s">
        <v>15072</v>
      </c>
      <c r="B2570" s="4" t="s">
        <v>15073</v>
      </c>
      <c r="C2570" s="4" t="s">
        <v>24149</v>
      </c>
      <c r="D2570" s="4" t="s">
        <v>24090</v>
      </c>
      <c r="E2570" s="6">
        <v>36</v>
      </c>
      <c r="F2570" s="4" t="s">
        <v>29</v>
      </c>
      <c r="G2570" s="4" t="s">
        <v>15074</v>
      </c>
      <c r="H2570" s="6" t="s">
        <v>15075</v>
      </c>
      <c r="I2570" s="4" t="s">
        <v>730</v>
      </c>
      <c r="J2570" s="4" t="s">
        <v>62</v>
      </c>
      <c r="K2570" s="1">
        <v>45016</v>
      </c>
      <c r="L2570" s="4" t="s">
        <v>42</v>
      </c>
    </row>
    <row r="2571" spans="1:12" x14ac:dyDescent="0.8">
      <c r="A2571" s="4" t="s">
        <v>22851</v>
      </c>
      <c r="B2571" s="4" t="s">
        <v>22852</v>
      </c>
      <c r="C2571" s="4" t="s">
        <v>23796</v>
      </c>
      <c r="D2571" s="4" t="s">
        <v>24818</v>
      </c>
      <c r="E2571" s="6">
        <v>36</v>
      </c>
      <c r="F2571" s="4" t="s">
        <v>14</v>
      </c>
      <c r="G2571" s="4" t="s">
        <v>22853</v>
      </c>
      <c r="H2571" s="6" t="s">
        <v>22854</v>
      </c>
      <c r="I2571" s="4" t="s">
        <v>238</v>
      </c>
      <c r="J2571" s="4" t="s">
        <v>48</v>
      </c>
      <c r="K2571" s="1">
        <v>45088</v>
      </c>
      <c r="L2571" s="4" t="s">
        <v>26</v>
      </c>
    </row>
    <row r="2572" spans="1:12" x14ac:dyDescent="0.8">
      <c r="A2572" s="4" t="s">
        <v>22894</v>
      </c>
      <c r="B2572" s="4" t="s">
        <v>22895</v>
      </c>
      <c r="C2572" s="4" t="s">
        <v>23878</v>
      </c>
      <c r="D2572" s="4" t="s">
        <v>24374</v>
      </c>
      <c r="E2572" s="6">
        <v>36</v>
      </c>
      <c r="F2572" s="4" t="s">
        <v>29</v>
      </c>
      <c r="G2572" s="4" t="s">
        <v>22896</v>
      </c>
      <c r="H2572" s="6" t="s">
        <v>22897</v>
      </c>
      <c r="I2572" s="4" t="s">
        <v>25</v>
      </c>
      <c r="J2572" s="4" t="s">
        <v>19</v>
      </c>
      <c r="K2572" s="1">
        <v>45095</v>
      </c>
      <c r="L2572" s="4" t="s">
        <v>42</v>
      </c>
    </row>
    <row r="2573" spans="1:12" x14ac:dyDescent="0.8">
      <c r="A2573" s="4" t="s">
        <v>19348</v>
      </c>
      <c r="B2573" s="4" t="s">
        <v>19349</v>
      </c>
      <c r="C2573" s="4" t="s">
        <v>23937</v>
      </c>
      <c r="D2573" s="4" t="s">
        <v>24847</v>
      </c>
      <c r="E2573" s="6">
        <v>36</v>
      </c>
      <c r="F2573" s="4" t="s">
        <v>29</v>
      </c>
      <c r="G2573" s="4" t="s">
        <v>19350</v>
      </c>
      <c r="H2573" s="6" t="s">
        <v>19351</v>
      </c>
      <c r="I2573" s="4" t="s">
        <v>119</v>
      </c>
      <c r="J2573" s="4" t="s">
        <v>55</v>
      </c>
      <c r="K2573" s="1">
        <v>45095</v>
      </c>
      <c r="L2573" s="4" t="s">
        <v>35</v>
      </c>
    </row>
    <row r="2574" spans="1:12" x14ac:dyDescent="0.8">
      <c r="A2574" s="4" t="s">
        <v>9894</v>
      </c>
      <c r="B2574" s="4" t="s">
        <v>9895</v>
      </c>
      <c r="C2574" s="4" t="s">
        <v>23740</v>
      </c>
      <c r="D2574" s="4" t="s">
        <v>24330</v>
      </c>
      <c r="E2574" s="6">
        <v>36</v>
      </c>
      <c r="F2574" s="4" t="s">
        <v>14</v>
      </c>
      <c r="G2574" s="4" t="s">
        <v>9896</v>
      </c>
      <c r="H2574" s="6" t="s">
        <v>9897</v>
      </c>
      <c r="I2574" s="4" t="s">
        <v>91</v>
      </c>
      <c r="J2574" s="4" t="s">
        <v>92</v>
      </c>
      <c r="K2574" s="1">
        <v>45120</v>
      </c>
    </row>
    <row r="2575" spans="1:12" x14ac:dyDescent="0.8">
      <c r="A2575" s="4" t="s">
        <v>21001</v>
      </c>
      <c r="B2575" s="4" t="s">
        <v>21002</v>
      </c>
      <c r="C2575" s="4" t="s">
        <v>23858</v>
      </c>
      <c r="D2575" s="4" t="s">
        <v>24143</v>
      </c>
      <c r="E2575" s="6">
        <v>36</v>
      </c>
      <c r="F2575" s="4" t="s">
        <v>29</v>
      </c>
      <c r="G2575" s="4" t="s">
        <v>25248</v>
      </c>
      <c r="H2575" s="6" t="s">
        <v>21003</v>
      </c>
      <c r="I2575" s="4" t="s">
        <v>220</v>
      </c>
      <c r="J2575" s="4" t="s">
        <v>221</v>
      </c>
      <c r="K2575" s="1">
        <v>45127</v>
      </c>
      <c r="L2575" s="4" t="s">
        <v>35</v>
      </c>
    </row>
    <row r="2576" spans="1:12" x14ac:dyDescent="0.8">
      <c r="A2576" s="4" t="s">
        <v>22980</v>
      </c>
      <c r="B2576" s="4" t="s">
        <v>22981</v>
      </c>
      <c r="C2576" s="4" t="s">
        <v>24091</v>
      </c>
      <c r="D2576" s="4" t="s">
        <v>24433</v>
      </c>
      <c r="E2576" s="6">
        <v>36</v>
      </c>
      <c r="F2576" s="4" t="s">
        <v>14</v>
      </c>
      <c r="G2576" s="4" t="s">
        <v>22982</v>
      </c>
      <c r="H2576" s="6">
        <f>1-926-719-6874</f>
        <v>-8518</v>
      </c>
      <c r="I2576" s="4" t="s">
        <v>1014</v>
      </c>
      <c r="J2576" s="4" t="s">
        <v>34</v>
      </c>
      <c r="K2576" s="1">
        <v>45137</v>
      </c>
      <c r="L2576" s="4" t="s">
        <v>35</v>
      </c>
    </row>
    <row r="2577" spans="1:12" x14ac:dyDescent="0.8">
      <c r="A2577" s="4" t="s">
        <v>22498</v>
      </c>
      <c r="B2577" s="4" t="s">
        <v>22499</v>
      </c>
      <c r="C2577" s="4" t="s">
        <v>23939</v>
      </c>
      <c r="D2577" s="4" t="s">
        <v>24911</v>
      </c>
      <c r="E2577" s="6">
        <v>36</v>
      </c>
      <c r="F2577" s="4" t="s">
        <v>14</v>
      </c>
      <c r="G2577" s="4" t="s">
        <v>22500</v>
      </c>
      <c r="H2577" s="6" t="s">
        <v>22501</v>
      </c>
      <c r="I2577" s="4" t="s">
        <v>186</v>
      </c>
      <c r="J2577" s="4" t="s">
        <v>74</v>
      </c>
      <c r="K2577" s="1">
        <v>45137</v>
      </c>
      <c r="L2577" s="4" t="s">
        <v>42</v>
      </c>
    </row>
    <row r="2578" spans="1:12" x14ac:dyDescent="0.8">
      <c r="A2578" s="4" t="s">
        <v>11998</v>
      </c>
      <c r="B2578" s="4" t="s">
        <v>11999</v>
      </c>
      <c r="C2578" s="4" t="s">
        <v>23875</v>
      </c>
      <c r="D2578" s="4" t="s">
        <v>25026</v>
      </c>
      <c r="E2578" s="6">
        <v>36</v>
      </c>
      <c r="F2578" s="4" t="s">
        <v>14</v>
      </c>
      <c r="G2578" s="4" t="s">
        <v>12000</v>
      </c>
      <c r="H2578" s="6">
        <v>4756882227</v>
      </c>
      <c r="I2578" s="4" t="s">
        <v>681</v>
      </c>
      <c r="J2578" s="4" t="s">
        <v>99</v>
      </c>
      <c r="K2578" s="1">
        <v>45175</v>
      </c>
      <c r="L2578" s="4" t="s">
        <v>26</v>
      </c>
    </row>
    <row r="2579" spans="1:12" x14ac:dyDescent="0.8">
      <c r="A2579" s="4" t="s">
        <v>1940</v>
      </c>
      <c r="B2579" s="4" t="s">
        <v>1941</v>
      </c>
      <c r="C2579" s="4" t="s">
        <v>23752</v>
      </c>
      <c r="D2579" s="4" t="s">
        <v>24369</v>
      </c>
      <c r="E2579" s="6">
        <v>36</v>
      </c>
      <c r="F2579" s="4" t="s">
        <v>14</v>
      </c>
      <c r="G2579" s="4" t="s">
        <v>1942</v>
      </c>
      <c r="H2579" s="6">
        <v>2479196094</v>
      </c>
      <c r="I2579" s="4" t="s">
        <v>167</v>
      </c>
      <c r="J2579" s="4" t="s">
        <v>138</v>
      </c>
      <c r="K2579" s="1">
        <v>45192</v>
      </c>
      <c r="L2579" s="4" t="s">
        <v>26</v>
      </c>
    </row>
    <row r="2580" spans="1:12" x14ac:dyDescent="0.8">
      <c r="A2580" s="4" t="s">
        <v>8577</v>
      </c>
      <c r="B2580" s="4" t="s">
        <v>8578</v>
      </c>
      <c r="C2580" s="4" t="s">
        <v>24007</v>
      </c>
      <c r="D2580" s="4" t="s">
        <v>24707</v>
      </c>
      <c r="E2580" s="6">
        <v>36</v>
      </c>
      <c r="F2580" s="4" t="s">
        <v>29</v>
      </c>
      <c r="G2580" s="4" t="s">
        <v>8579</v>
      </c>
      <c r="H2580" s="6" t="s">
        <v>8580</v>
      </c>
      <c r="I2580" s="4" t="s">
        <v>1974</v>
      </c>
      <c r="J2580" s="4" t="s">
        <v>180</v>
      </c>
      <c r="K2580" s="1">
        <v>45226</v>
      </c>
      <c r="L2580" s="4" t="s">
        <v>35</v>
      </c>
    </row>
    <row r="2581" spans="1:12" x14ac:dyDescent="0.8">
      <c r="A2581" s="4" t="s">
        <v>14227</v>
      </c>
      <c r="B2581" s="4" t="s">
        <v>14228</v>
      </c>
      <c r="C2581" s="4" t="s">
        <v>23760</v>
      </c>
      <c r="D2581" s="4" t="s">
        <v>24457</v>
      </c>
      <c r="E2581" s="6">
        <v>36</v>
      </c>
      <c r="F2581" s="4" t="s">
        <v>14</v>
      </c>
      <c r="G2581" s="4" t="s">
        <v>14229</v>
      </c>
      <c r="H2581" s="6" t="s">
        <v>14230</v>
      </c>
      <c r="I2581" s="4" t="s">
        <v>510</v>
      </c>
      <c r="J2581" s="4" t="s">
        <v>126</v>
      </c>
      <c r="K2581" s="1">
        <v>45237</v>
      </c>
      <c r="L2581" s="4" t="s">
        <v>35</v>
      </c>
    </row>
    <row r="2582" spans="1:12" x14ac:dyDescent="0.8">
      <c r="A2582" s="4" t="s">
        <v>22355</v>
      </c>
      <c r="B2582" s="4" t="s">
        <v>22356</v>
      </c>
      <c r="C2582" s="4" t="s">
        <v>23809</v>
      </c>
      <c r="D2582" s="4" t="s">
        <v>24618</v>
      </c>
      <c r="E2582" s="6">
        <v>36</v>
      </c>
      <c r="F2582" s="4" t="s">
        <v>29</v>
      </c>
      <c r="G2582" s="4" t="s">
        <v>22357</v>
      </c>
      <c r="H2582" s="6" t="s">
        <v>22358</v>
      </c>
      <c r="I2582" s="4" t="s">
        <v>47</v>
      </c>
      <c r="J2582" s="4" t="s">
        <v>48</v>
      </c>
      <c r="K2582" s="1">
        <v>45242</v>
      </c>
      <c r="L2582" s="4" t="s">
        <v>42</v>
      </c>
    </row>
    <row r="2583" spans="1:12" x14ac:dyDescent="0.8">
      <c r="A2583" s="4" t="s">
        <v>16124</v>
      </c>
      <c r="B2583" s="4" t="s">
        <v>16125</v>
      </c>
      <c r="C2583" s="4" t="s">
        <v>23890</v>
      </c>
      <c r="D2583" s="4" t="s">
        <v>24666</v>
      </c>
      <c r="E2583" s="6">
        <v>36</v>
      </c>
      <c r="F2583" s="4" t="s">
        <v>14</v>
      </c>
      <c r="G2583" s="4" t="s">
        <v>16126</v>
      </c>
      <c r="H2583" s="6" t="s">
        <v>16127</v>
      </c>
      <c r="I2583" s="4" t="s">
        <v>796</v>
      </c>
      <c r="J2583" s="4" t="s">
        <v>19</v>
      </c>
      <c r="K2583" s="1">
        <v>45251</v>
      </c>
      <c r="L2583" s="4" t="s">
        <v>35</v>
      </c>
    </row>
    <row r="2584" spans="1:12" x14ac:dyDescent="0.8">
      <c r="A2584" s="4" t="s">
        <v>11310</v>
      </c>
      <c r="B2584" s="4" t="s">
        <v>11311</v>
      </c>
      <c r="C2584" s="4" t="s">
        <v>23767</v>
      </c>
      <c r="D2584" s="4" t="s">
        <v>24330</v>
      </c>
      <c r="E2584" s="6">
        <v>36</v>
      </c>
      <c r="F2584" s="4" t="s">
        <v>29</v>
      </c>
      <c r="G2584" s="4" t="s">
        <v>11312</v>
      </c>
      <c r="H2584" s="6" t="s">
        <v>11313</v>
      </c>
      <c r="I2584" s="4" t="s">
        <v>54</v>
      </c>
      <c r="J2584" s="4" t="s">
        <v>55</v>
      </c>
      <c r="K2584" s="1">
        <v>45261</v>
      </c>
      <c r="L2584" s="4" t="s">
        <v>35</v>
      </c>
    </row>
    <row r="2585" spans="1:12" x14ac:dyDescent="0.8">
      <c r="A2585" s="4" t="s">
        <v>3916</v>
      </c>
      <c r="B2585" s="4" t="s">
        <v>3917</v>
      </c>
      <c r="C2585" s="4" t="s">
        <v>24024</v>
      </c>
      <c r="D2585" s="4" t="s">
        <v>24726</v>
      </c>
      <c r="E2585" s="6">
        <v>36</v>
      </c>
      <c r="F2585" s="4" t="s">
        <v>14</v>
      </c>
      <c r="G2585" s="4" t="s">
        <v>3918</v>
      </c>
      <c r="H2585" s="6" t="s">
        <v>3919</v>
      </c>
      <c r="I2585" s="4" t="s">
        <v>54</v>
      </c>
      <c r="J2585" s="4" t="s">
        <v>55</v>
      </c>
      <c r="K2585" s="1">
        <v>45282</v>
      </c>
      <c r="L2585" s="4" t="s">
        <v>26</v>
      </c>
    </row>
    <row r="2586" spans="1:12" x14ac:dyDescent="0.8">
      <c r="A2586" s="4" t="s">
        <v>5809</v>
      </c>
      <c r="B2586" s="4" t="s">
        <v>5810</v>
      </c>
      <c r="C2586" s="4" t="s">
        <v>23999</v>
      </c>
      <c r="D2586" s="4" t="s">
        <v>24449</v>
      </c>
      <c r="E2586" s="6">
        <v>36</v>
      </c>
      <c r="F2586" s="4" t="s">
        <v>14</v>
      </c>
      <c r="G2586" s="4" t="s">
        <v>5811</v>
      </c>
      <c r="H2586" s="6" t="s">
        <v>5812</v>
      </c>
      <c r="I2586" s="4" t="s">
        <v>155</v>
      </c>
      <c r="J2586" s="4" t="s">
        <v>92</v>
      </c>
      <c r="K2586" s="1">
        <v>45288</v>
      </c>
      <c r="L2586" s="4" t="s">
        <v>35</v>
      </c>
    </row>
    <row r="2587" spans="1:12" x14ac:dyDescent="0.8">
      <c r="A2587" s="4" t="s">
        <v>4981</v>
      </c>
      <c r="B2587" s="4" t="s">
        <v>4982</v>
      </c>
      <c r="C2587" s="4" t="s">
        <v>23801</v>
      </c>
      <c r="D2587" s="4" t="s">
        <v>24456</v>
      </c>
      <c r="E2587" s="6">
        <v>36</v>
      </c>
      <c r="F2587" s="4" t="s">
        <v>14</v>
      </c>
      <c r="G2587" s="4" t="s">
        <v>4983</v>
      </c>
      <c r="H2587" s="6" t="s">
        <v>4984</v>
      </c>
      <c r="I2587" s="4" t="s">
        <v>227</v>
      </c>
      <c r="J2587" s="4" t="s">
        <v>221</v>
      </c>
      <c r="K2587" s="1">
        <v>45291</v>
      </c>
      <c r="L2587" s="4" t="s">
        <v>26</v>
      </c>
    </row>
    <row r="2588" spans="1:12" x14ac:dyDescent="0.8">
      <c r="A2588" s="4" t="s">
        <v>11237</v>
      </c>
      <c r="B2588" s="4" t="s">
        <v>11238</v>
      </c>
      <c r="C2588" s="4" t="s">
        <v>23820</v>
      </c>
      <c r="D2588" s="4" t="s">
        <v>24852</v>
      </c>
      <c r="E2588" s="6">
        <v>36</v>
      </c>
      <c r="F2588" s="4" t="s">
        <v>29</v>
      </c>
      <c r="G2588" s="4" t="s">
        <v>11239</v>
      </c>
      <c r="H2588" s="6" t="s">
        <v>11240</v>
      </c>
      <c r="I2588" s="4" t="s">
        <v>270</v>
      </c>
      <c r="J2588" s="4" t="s">
        <v>19</v>
      </c>
      <c r="K2588" s="1">
        <v>45309</v>
      </c>
      <c r="L2588" s="4" t="s">
        <v>42</v>
      </c>
    </row>
    <row r="2589" spans="1:12" x14ac:dyDescent="0.8">
      <c r="A2589" s="4" t="s">
        <v>20814</v>
      </c>
      <c r="B2589" s="4" t="s">
        <v>20815</v>
      </c>
      <c r="C2589" s="4" t="s">
        <v>23752</v>
      </c>
      <c r="D2589" s="4" t="s">
        <v>25118</v>
      </c>
      <c r="E2589" s="6">
        <v>36</v>
      </c>
      <c r="F2589" s="4" t="s">
        <v>14</v>
      </c>
      <c r="G2589" s="4" t="s">
        <v>20816</v>
      </c>
      <c r="H2589" s="6" t="s">
        <v>20817</v>
      </c>
      <c r="I2589" s="4" t="s">
        <v>73</v>
      </c>
      <c r="J2589" s="4" t="s">
        <v>74</v>
      </c>
      <c r="K2589" s="1">
        <v>45333</v>
      </c>
      <c r="L2589" s="4" t="s">
        <v>26</v>
      </c>
    </row>
    <row r="2590" spans="1:12" x14ac:dyDescent="0.8">
      <c r="A2590" s="4" t="s">
        <v>19741</v>
      </c>
      <c r="B2590" s="4" t="s">
        <v>19742</v>
      </c>
      <c r="C2590" s="4" t="s">
        <v>23838</v>
      </c>
      <c r="D2590" s="4" t="s">
        <v>24371</v>
      </c>
      <c r="E2590" s="6">
        <v>36</v>
      </c>
      <c r="F2590" s="4" t="s">
        <v>14</v>
      </c>
      <c r="G2590" s="4" t="s">
        <v>25244</v>
      </c>
      <c r="H2590" s="6" t="s">
        <v>19743</v>
      </c>
      <c r="I2590" s="4" t="s">
        <v>199</v>
      </c>
      <c r="J2590" s="4" t="s">
        <v>74</v>
      </c>
      <c r="K2590" s="1">
        <v>45335</v>
      </c>
      <c r="L2590" s="4" t="s">
        <v>35</v>
      </c>
    </row>
    <row r="2591" spans="1:12" x14ac:dyDescent="0.8">
      <c r="A2591" s="4" t="s">
        <v>7709</v>
      </c>
      <c r="B2591" s="4" t="s">
        <v>7710</v>
      </c>
      <c r="C2591" s="4" t="s">
        <v>24021</v>
      </c>
      <c r="D2591" s="4" t="s">
        <v>24428</v>
      </c>
      <c r="E2591" s="6">
        <v>36</v>
      </c>
      <c r="F2591" s="4" t="s">
        <v>29</v>
      </c>
      <c r="G2591" s="4" t="s">
        <v>7711</v>
      </c>
      <c r="H2591" s="6">
        <v>5603225255</v>
      </c>
      <c r="I2591" s="4" t="s">
        <v>25</v>
      </c>
      <c r="J2591" s="4" t="s">
        <v>19</v>
      </c>
      <c r="K2591" s="1">
        <v>45347</v>
      </c>
      <c r="L2591" s="4" t="s">
        <v>42</v>
      </c>
    </row>
    <row r="2592" spans="1:12" x14ac:dyDescent="0.8">
      <c r="A2592" s="4" t="s">
        <v>21088</v>
      </c>
      <c r="B2592" s="4" t="s">
        <v>16335</v>
      </c>
      <c r="C2592" s="4" t="s">
        <v>23745</v>
      </c>
      <c r="D2592" s="4" t="s">
        <v>24699</v>
      </c>
      <c r="E2592" s="6">
        <v>36</v>
      </c>
      <c r="F2592" s="4" t="s">
        <v>29</v>
      </c>
      <c r="G2592" s="4" t="s">
        <v>21089</v>
      </c>
      <c r="H2592" s="6" t="s">
        <v>21090</v>
      </c>
      <c r="I2592" s="4" t="s">
        <v>558</v>
      </c>
      <c r="J2592" s="4" t="s">
        <v>55</v>
      </c>
      <c r="K2592" s="1">
        <v>45367</v>
      </c>
      <c r="L2592" s="4" t="s">
        <v>42</v>
      </c>
    </row>
    <row r="2593" spans="1:12" x14ac:dyDescent="0.8">
      <c r="A2593" s="4" t="s">
        <v>174</v>
      </c>
      <c r="B2593" s="4" t="s">
        <v>175</v>
      </c>
      <c r="C2593" s="4" t="s">
        <v>23763</v>
      </c>
      <c r="D2593" s="4" t="s">
        <v>24331</v>
      </c>
      <c r="E2593" s="6">
        <v>36</v>
      </c>
      <c r="F2593" s="4" t="s">
        <v>14</v>
      </c>
      <c r="G2593" s="4" t="s">
        <v>176</v>
      </c>
      <c r="H2593" s="6" t="s">
        <v>177</v>
      </c>
      <c r="I2593" s="4" t="s">
        <v>179</v>
      </c>
      <c r="J2593" s="4" t="s">
        <v>180</v>
      </c>
      <c r="K2593" s="1">
        <v>45382</v>
      </c>
      <c r="L2593" s="4" t="s">
        <v>35</v>
      </c>
    </row>
    <row r="2594" spans="1:12" x14ac:dyDescent="0.8">
      <c r="A2594" s="4" t="s">
        <v>4478</v>
      </c>
      <c r="B2594" s="4" t="s">
        <v>4479</v>
      </c>
      <c r="C2594" s="4" t="s">
        <v>24013</v>
      </c>
      <c r="D2594" s="4" t="s">
        <v>24762</v>
      </c>
      <c r="E2594" s="6">
        <v>36</v>
      </c>
      <c r="F2594" s="4" t="s">
        <v>14</v>
      </c>
      <c r="G2594" s="4" t="s">
        <v>4480</v>
      </c>
      <c r="H2594" s="6" t="s">
        <v>4481</v>
      </c>
      <c r="I2594" s="4" t="s">
        <v>105</v>
      </c>
      <c r="J2594" s="4" t="s">
        <v>48</v>
      </c>
      <c r="K2594" s="1">
        <v>45415</v>
      </c>
      <c r="L2594" s="4" t="s">
        <v>35</v>
      </c>
    </row>
    <row r="2595" spans="1:12" x14ac:dyDescent="0.8">
      <c r="A2595" s="4" t="s">
        <v>1443</v>
      </c>
      <c r="B2595" s="4" t="s">
        <v>1444</v>
      </c>
      <c r="C2595" s="4" t="s">
        <v>23909</v>
      </c>
      <c r="D2595" s="4" t="s">
        <v>24338</v>
      </c>
      <c r="E2595" s="6">
        <v>36</v>
      </c>
      <c r="F2595" s="4" t="s">
        <v>382</v>
      </c>
      <c r="G2595" s="4" t="s">
        <v>1445</v>
      </c>
      <c r="H2595" s="6" t="s">
        <v>1446</v>
      </c>
      <c r="I2595" s="4" t="s">
        <v>1448</v>
      </c>
      <c r="J2595" s="4" t="s">
        <v>193</v>
      </c>
      <c r="K2595" s="1">
        <v>45454</v>
      </c>
      <c r="L2595" s="4" t="s">
        <v>35</v>
      </c>
    </row>
    <row r="2596" spans="1:12" x14ac:dyDescent="0.8">
      <c r="A2596" s="4" t="s">
        <v>2571</v>
      </c>
      <c r="B2596" s="4" t="s">
        <v>2572</v>
      </c>
      <c r="C2596" s="4" t="s">
        <v>23801</v>
      </c>
      <c r="D2596" s="4" t="s">
        <v>24117</v>
      </c>
      <c r="E2596" s="6">
        <v>36</v>
      </c>
      <c r="F2596" s="4" t="s">
        <v>14</v>
      </c>
      <c r="G2596" s="4" t="s">
        <v>2573</v>
      </c>
      <c r="H2596" s="6" t="s">
        <v>2574</v>
      </c>
      <c r="I2596" s="4" t="s">
        <v>186</v>
      </c>
      <c r="J2596" s="4" t="s">
        <v>74</v>
      </c>
      <c r="K2596" s="1">
        <v>45471</v>
      </c>
      <c r="L2596" s="4" t="s">
        <v>42</v>
      </c>
    </row>
    <row r="2597" spans="1:12" x14ac:dyDescent="0.8">
      <c r="A2597" s="4" t="s">
        <v>16495</v>
      </c>
      <c r="B2597" s="4" t="s">
        <v>16496</v>
      </c>
      <c r="C2597" s="4" t="s">
        <v>23745</v>
      </c>
      <c r="D2597" s="4" t="s">
        <v>24427</v>
      </c>
      <c r="E2597" s="6">
        <v>36</v>
      </c>
      <c r="F2597" s="4" t="s">
        <v>29</v>
      </c>
      <c r="G2597" s="4" t="s">
        <v>16497</v>
      </c>
      <c r="H2597" s="6" t="s">
        <v>16498</v>
      </c>
      <c r="I2597" s="4" t="s">
        <v>489</v>
      </c>
      <c r="J2597" s="4" t="s">
        <v>34</v>
      </c>
      <c r="K2597" s="1">
        <v>45477</v>
      </c>
      <c r="L2597" s="4" t="s">
        <v>26</v>
      </c>
    </row>
    <row r="2598" spans="1:12" x14ac:dyDescent="0.8">
      <c r="A2598" s="4" t="s">
        <v>20156</v>
      </c>
      <c r="B2598" s="4" t="s">
        <v>20157</v>
      </c>
      <c r="C2598" s="4" t="s">
        <v>23998</v>
      </c>
      <c r="D2598" s="4" t="s">
        <v>23992</v>
      </c>
      <c r="E2598" s="6">
        <v>36</v>
      </c>
      <c r="F2598" s="4" t="s">
        <v>14</v>
      </c>
      <c r="G2598" s="4" t="s">
        <v>20158</v>
      </c>
      <c r="H2598" s="6" t="s">
        <v>20159</v>
      </c>
      <c r="I2598" s="4" t="s">
        <v>291</v>
      </c>
      <c r="J2598" s="4" t="s">
        <v>92</v>
      </c>
      <c r="K2598" s="1">
        <v>45486</v>
      </c>
      <c r="L2598" s="4" t="s">
        <v>42</v>
      </c>
    </row>
    <row r="2599" spans="1:12" x14ac:dyDescent="0.8">
      <c r="A2599" s="4" t="s">
        <v>8119</v>
      </c>
      <c r="B2599" s="4" t="s">
        <v>8120</v>
      </c>
      <c r="C2599" s="4" t="s">
        <v>23856</v>
      </c>
      <c r="D2599" s="4" t="s">
        <v>24143</v>
      </c>
      <c r="E2599" s="6">
        <v>36</v>
      </c>
      <c r="F2599" s="4" t="s">
        <v>29</v>
      </c>
      <c r="G2599" s="4" t="s">
        <v>8121</v>
      </c>
      <c r="H2599" s="6" t="s">
        <v>8122</v>
      </c>
      <c r="I2599" s="4" t="s">
        <v>227</v>
      </c>
      <c r="J2599" s="4" t="s">
        <v>221</v>
      </c>
      <c r="K2599" s="1">
        <v>45492</v>
      </c>
      <c r="L2599" s="4" t="s">
        <v>42</v>
      </c>
    </row>
    <row r="2600" spans="1:12" x14ac:dyDescent="0.8">
      <c r="A2600" s="4" t="s">
        <v>8824</v>
      </c>
      <c r="B2600" s="4" t="s">
        <v>8825</v>
      </c>
      <c r="C2600" s="4" t="s">
        <v>24057</v>
      </c>
      <c r="D2600" s="4" t="s">
        <v>24524</v>
      </c>
      <c r="E2600" s="6">
        <v>36</v>
      </c>
      <c r="F2600" s="4" t="s">
        <v>29</v>
      </c>
      <c r="G2600" s="4" t="s">
        <v>8826</v>
      </c>
      <c r="H2600" s="6" t="s">
        <v>8827</v>
      </c>
      <c r="I2600" s="4" t="s">
        <v>932</v>
      </c>
      <c r="J2600" s="4" t="s">
        <v>126</v>
      </c>
      <c r="K2600" s="1">
        <v>45498</v>
      </c>
      <c r="L2600" s="4" t="s">
        <v>42</v>
      </c>
    </row>
    <row r="2601" spans="1:12" x14ac:dyDescent="0.8">
      <c r="A2601" s="4" t="s">
        <v>9274</v>
      </c>
      <c r="B2601" s="4" t="s">
        <v>9275</v>
      </c>
      <c r="C2601" s="4" t="s">
        <v>24097</v>
      </c>
      <c r="D2601" s="4" t="s">
        <v>24875</v>
      </c>
      <c r="E2601" s="6">
        <v>36</v>
      </c>
      <c r="F2601" s="4" t="s">
        <v>29</v>
      </c>
      <c r="G2601" s="4" t="s">
        <v>9276</v>
      </c>
      <c r="I2601" s="4" t="s">
        <v>932</v>
      </c>
      <c r="J2601" s="4" t="s">
        <v>126</v>
      </c>
      <c r="K2601" s="1">
        <v>45512</v>
      </c>
      <c r="L2601" s="4" t="s">
        <v>35</v>
      </c>
    </row>
    <row r="2602" spans="1:12" x14ac:dyDescent="0.8">
      <c r="A2602" s="4" t="s">
        <v>4364</v>
      </c>
      <c r="B2602" s="4" t="s">
        <v>4365</v>
      </c>
      <c r="C2602" s="4" t="s">
        <v>23822</v>
      </c>
      <c r="D2602" s="4" t="s">
        <v>24331</v>
      </c>
      <c r="E2602" s="6">
        <v>36</v>
      </c>
      <c r="F2602" s="4" t="s">
        <v>14</v>
      </c>
      <c r="G2602" s="4" t="s">
        <v>4366</v>
      </c>
      <c r="H2602" s="6" t="s">
        <v>4367</v>
      </c>
      <c r="I2602" s="4" t="s">
        <v>255</v>
      </c>
      <c r="J2602" s="4" t="s">
        <v>145</v>
      </c>
      <c r="K2602" s="1">
        <v>45554</v>
      </c>
      <c r="L2602" s="4" t="s">
        <v>35</v>
      </c>
    </row>
    <row r="2603" spans="1:12" x14ac:dyDescent="0.8">
      <c r="A2603" s="4" t="s">
        <v>12213</v>
      </c>
      <c r="B2603" s="4" t="s">
        <v>12214</v>
      </c>
      <c r="C2603" s="4" t="s">
        <v>23746</v>
      </c>
      <c r="D2603" s="4" t="s">
        <v>24643</v>
      </c>
      <c r="E2603" s="6">
        <v>36</v>
      </c>
      <c r="F2603" s="4" t="s">
        <v>14</v>
      </c>
      <c r="G2603" s="4" t="s">
        <v>12215</v>
      </c>
      <c r="H2603" s="6" t="s">
        <v>12216</v>
      </c>
      <c r="I2603" s="4" t="s">
        <v>33</v>
      </c>
      <c r="J2603" s="4" t="s">
        <v>34</v>
      </c>
      <c r="K2603" s="1">
        <v>45567</v>
      </c>
      <c r="L2603" s="4" t="s">
        <v>35</v>
      </c>
    </row>
    <row r="2604" spans="1:12" x14ac:dyDescent="0.8">
      <c r="A2604" s="4" t="s">
        <v>14671</v>
      </c>
      <c r="B2604" s="4" t="s">
        <v>23708</v>
      </c>
      <c r="C2604" s="4" t="s">
        <v>23936</v>
      </c>
      <c r="D2604" s="4" t="s">
        <v>25075</v>
      </c>
      <c r="E2604" s="6">
        <v>36</v>
      </c>
      <c r="F2604" s="4" t="s">
        <v>29</v>
      </c>
      <c r="G2604" s="4" t="s">
        <v>14672</v>
      </c>
      <c r="H2604" s="6" t="s">
        <v>14673</v>
      </c>
      <c r="I2604" s="4" t="s">
        <v>173</v>
      </c>
      <c r="J2604" s="4" t="s">
        <v>62</v>
      </c>
      <c r="K2604" s="1">
        <v>45571</v>
      </c>
      <c r="L2604" s="4" t="s">
        <v>35</v>
      </c>
    </row>
    <row r="2605" spans="1:12" x14ac:dyDescent="0.8">
      <c r="A2605" s="4" t="s">
        <v>17852</v>
      </c>
      <c r="B2605" s="4" t="s">
        <v>17853</v>
      </c>
      <c r="C2605" s="4" t="s">
        <v>24151</v>
      </c>
      <c r="D2605" s="4" t="s">
        <v>24570</v>
      </c>
      <c r="E2605" s="6">
        <v>36</v>
      </c>
      <c r="F2605" s="4" t="s">
        <v>14</v>
      </c>
      <c r="G2605" s="4" t="s">
        <v>17854</v>
      </c>
      <c r="H2605" s="6" t="s">
        <v>17855</v>
      </c>
      <c r="I2605" s="4" t="s">
        <v>450</v>
      </c>
      <c r="J2605" s="4" t="s">
        <v>138</v>
      </c>
      <c r="K2605" s="1">
        <v>45594</v>
      </c>
      <c r="L2605" s="4" t="s">
        <v>35</v>
      </c>
    </row>
    <row r="2606" spans="1:12" x14ac:dyDescent="0.8">
      <c r="A2606" s="4" t="s">
        <v>12505</v>
      </c>
      <c r="B2606" s="4" t="s">
        <v>12506</v>
      </c>
      <c r="C2606" s="4" t="s">
        <v>390</v>
      </c>
      <c r="D2606" s="4" t="s">
        <v>25033</v>
      </c>
      <c r="E2606" s="6">
        <v>36</v>
      </c>
      <c r="F2606" s="4" t="s">
        <v>29</v>
      </c>
      <c r="G2606" s="4" t="s">
        <v>12507</v>
      </c>
      <c r="H2606" s="6" t="s">
        <v>12508</v>
      </c>
      <c r="I2606" s="4" t="s">
        <v>350</v>
      </c>
      <c r="J2606" s="4" t="s">
        <v>34</v>
      </c>
      <c r="K2606" s="1">
        <v>45603</v>
      </c>
      <c r="L2606" s="4" t="s">
        <v>42</v>
      </c>
    </row>
    <row r="2607" spans="1:12" x14ac:dyDescent="0.8">
      <c r="A2607" s="4" t="s">
        <v>18387</v>
      </c>
      <c r="B2607" s="4" t="s">
        <v>7559</v>
      </c>
      <c r="C2607" s="4" t="s">
        <v>23867</v>
      </c>
      <c r="D2607" s="4" t="s">
        <v>24338</v>
      </c>
      <c r="E2607" s="6">
        <v>36</v>
      </c>
      <c r="F2607" s="4" t="s">
        <v>14</v>
      </c>
      <c r="G2607" s="4" t="s">
        <v>18388</v>
      </c>
      <c r="H2607" s="6" t="s">
        <v>18389</v>
      </c>
      <c r="I2607" s="4" t="s">
        <v>192</v>
      </c>
      <c r="J2607" s="4" t="s">
        <v>193</v>
      </c>
      <c r="K2607" s="1">
        <v>45619</v>
      </c>
      <c r="L2607" s="4" t="s">
        <v>26</v>
      </c>
    </row>
    <row r="2608" spans="1:12" x14ac:dyDescent="0.8">
      <c r="A2608" s="4" t="s">
        <v>16366</v>
      </c>
      <c r="B2608" s="4" t="s">
        <v>16367</v>
      </c>
      <c r="C2608" s="4" t="s">
        <v>23945</v>
      </c>
      <c r="D2608" s="4" t="s">
        <v>24542</v>
      </c>
      <c r="E2608" s="6">
        <v>36</v>
      </c>
      <c r="F2608" s="4" t="s">
        <v>29</v>
      </c>
      <c r="G2608" s="4" t="s">
        <v>16368</v>
      </c>
      <c r="H2608" s="6" t="s">
        <v>16369</v>
      </c>
      <c r="I2608" s="4" t="s">
        <v>249</v>
      </c>
      <c r="J2608" s="4" t="s">
        <v>55</v>
      </c>
      <c r="K2608" s="1">
        <v>45625</v>
      </c>
      <c r="L2608" s="4" t="s">
        <v>35</v>
      </c>
    </row>
    <row r="2609" spans="1:12" x14ac:dyDescent="0.8">
      <c r="A2609" s="4" t="s">
        <v>7248</v>
      </c>
      <c r="B2609" s="4" t="s">
        <v>7249</v>
      </c>
      <c r="C2609" s="4" t="s">
        <v>24173</v>
      </c>
      <c r="D2609" s="4" t="s">
        <v>24863</v>
      </c>
      <c r="E2609" s="6">
        <v>36</v>
      </c>
      <c r="F2609" s="4" t="s">
        <v>29</v>
      </c>
      <c r="G2609" s="4" t="s">
        <v>7250</v>
      </c>
      <c r="H2609" s="6" t="s">
        <v>7251</v>
      </c>
      <c r="I2609" s="4" t="s">
        <v>320</v>
      </c>
      <c r="J2609" s="4" t="s">
        <v>138</v>
      </c>
      <c r="K2609" s="1">
        <v>45651</v>
      </c>
      <c r="L2609" s="4" t="s">
        <v>35</v>
      </c>
    </row>
    <row r="2610" spans="1:12" x14ac:dyDescent="0.8">
      <c r="A2610" s="4" t="s">
        <v>14171</v>
      </c>
      <c r="B2610" s="4" t="s">
        <v>14172</v>
      </c>
      <c r="C2610" s="4" t="s">
        <v>24002</v>
      </c>
      <c r="D2610" s="4" t="s">
        <v>24618</v>
      </c>
      <c r="E2610" s="6">
        <v>36</v>
      </c>
      <c r="F2610" s="4" t="s">
        <v>29</v>
      </c>
      <c r="G2610" s="4" t="s">
        <v>14173</v>
      </c>
      <c r="H2610" s="6" t="s">
        <v>14174</v>
      </c>
      <c r="I2610" s="4" t="s">
        <v>220</v>
      </c>
      <c r="J2610" s="4" t="s">
        <v>221</v>
      </c>
      <c r="K2610" s="1">
        <v>45663</v>
      </c>
      <c r="L2610" s="4" t="s">
        <v>26</v>
      </c>
    </row>
    <row r="2611" spans="1:12" x14ac:dyDescent="0.8">
      <c r="A2611" s="4" t="s">
        <v>1860</v>
      </c>
      <c r="B2611" s="4" t="s">
        <v>1861</v>
      </c>
      <c r="C2611" s="4" t="s">
        <v>23887</v>
      </c>
      <c r="D2611" s="4" t="s">
        <v>24549</v>
      </c>
      <c r="E2611" s="6">
        <v>36</v>
      </c>
      <c r="F2611" s="4" t="s">
        <v>29</v>
      </c>
      <c r="G2611" s="4" t="s">
        <v>1862</v>
      </c>
      <c r="H2611" s="6" t="s">
        <v>1863</v>
      </c>
      <c r="I2611" s="4" t="s">
        <v>558</v>
      </c>
      <c r="J2611" s="4" t="s">
        <v>55</v>
      </c>
      <c r="K2611" s="1">
        <v>45672</v>
      </c>
      <c r="L2611" s="4" t="s">
        <v>35</v>
      </c>
    </row>
    <row r="2612" spans="1:12" x14ac:dyDescent="0.8">
      <c r="A2612" s="4" t="s">
        <v>19955</v>
      </c>
      <c r="B2612" s="4" t="s">
        <v>19956</v>
      </c>
      <c r="C2612" s="4" t="s">
        <v>24135</v>
      </c>
      <c r="D2612" s="4" t="s">
        <v>24461</v>
      </c>
      <c r="E2612" s="6">
        <v>36</v>
      </c>
      <c r="F2612" s="4" t="s">
        <v>29</v>
      </c>
      <c r="G2612" s="4" t="s">
        <v>19957</v>
      </c>
      <c r="H2612" s="6" t="s">
        <v>19958</v>
      </c>
      <c r="I2612" s="4" t="s">
        <v>73</v>
      </c>
      <c r="J2612" s="4" t="s">
        <v>74</v>
      </c>
      <c r="K2612" s="1">
        <v>45675</v>
      </c>
      <c r="L2612" s="4" t="s">
        <v>42</v>
      </c>
    </row>
    <row r="2613" spans="1:12" x14ac:dyDescent="0.8">
      <c r="A2613" s="4" t="s">
        <v>701</v>
      </c>
      <c r="B2613" s="4" t="s">
        <v>702</v>
      </c>
      <c r="C2613" s="4" t="s">
        <v>23834</v>
      </c>
      <c r="D2613" s="4" t="s">
        <v>24422</v>
      </c>
      <c r="E2613" s="6">
        <v>36</v>
      </c>
      <c r="F2613" s="4" t="s">
        <v>29</v>
      </c>
      <c r="G2613" s="4" t="s">
        <v>703</v>
      </c>
      <c r="H2613" s="6" t="s">
        <v>704</v>
      </c>
      <c r="I2613" s="4" t="s">
        <v>529</v>
      </c>
      <c r="J2613" s="4" t="s">
        <v>55</v>
      </c>
      <c r="K2613" s="1">
        <v>45697</v>
      </c>
      <c r="L2613" s="4" t="s">
        <v>42</v>
      </c>
    </row>
    <row r="2614" spans="1:12" x14ac:dyDescent="0.8">
      <c r="A2614" s="4" t="s">
        <v>9761</v>
      </c>
      <c r="B2614" s="4" t="s">
        <v>9762</v>
      </c>
      <c r="C2614" s="4" t="s">
        <v>23838</v>
      </c>
      <c r="D2614" s="4" t="s">
        <v>24969</v>
      </c>
      <c r="E2614" s="6">
        <v>36</v>
      </c>
      <c r="F2614" s="4" t="s">
        <v>14</v>
      </c>
      <c r="G2614" s="4" t="s">
        <v>9763</v>
      </c>
      <c r="H2614" s="6" t="s">
        <v>9764</v>
      </c>
      <c r="I2614" s="4" t="s">
        <v>270</v>
      </c>
      <c r="J2614" s="4" t="s">
        <v>19</v>
      </c>
      <c r="K2614" s="1">
        <v>45700</v>
      </c>
    </row>
    <row r="2615" spans="1:12" x14ac:dyDescent="0.8">
      <c r="A2615" s="4" t="s">
        <v>20775</v>
      </c>
      <c r="B2615" s="4" t="s">
        <v>20776</v>
      </c>
      <c r="C2615" s="4" t="s">
        <v>23954</v>
      </c>
      <c r="D2615" s="4" t="s">
        <v>25163</v>
      </c>
      <c r="E2615" s="6">
        <v>36</v>
      </c>
      <c r="F2615" s="4" t="s">
        <v>14</v>
      </c>
      <c r="G2615" s="4" t="s">
        <v>20777</v>
      </c>
      <c r="H2615" s="6" t="s">
        <v>20778</v>
      </c>
      <c r="I2615" s="4" t="s">
        <v>119</v>
      </c>
      <c r="J2615" s="4" t="s">
        <v>55</v>
      </c>
      <c r="K2615" s="1">
        <v>45709</v>
      </c>
      <c r="L2615" s="4" t="s">
        <v>35</v>
      </c>
    </row>
    <row r="2616" spans="1:12" x14ac:dyDescent="0.8">
      <c r="A2616" s="4" t="s">
        <v>19248</v>
      </c>
      <c r="B2616" s="4" t="s">
        <v>19249</v>
      </c>
      <c r="C2616" s="4" t="s">
        <v>23876</v>
      </c>
      <c r="D2616" s="4" t="s">
        <v>24829</v>
      </c>
      <c r="E2616" s="6">
        <v>37</v>
      </c>
      <c r="F2616" s="4" t="s">
        <v>29</v>
      </c>
      <c r="G2616" s="4" t="s">
        <v>19250</v>
      </c>
      <c r="H2616" s="6" t="s">
        <v>19251</v>
      </c>
      <c r="I2616" s="4" t="s">
        <v>255</v>
      </c>
      <c r="J2616" s="4" t="s">
        <v>145</v>
      </c>
      <c r="K2616" s="1">
        <v>43891</v>
      </c>
      <c r="L2616" s="4" t="s">
        <v>35</v>
      </c>
    </row>
    <row r="2617" spans="1:12" x14ac:dyDescent="0.8">
      <c r="A2617" s="4" t="s">
        <v>23041</v>
      </c>
      <c r="B2617" s="4" t="s">
        <v>23042</v>
      </c>
      <c r="C2617" s="4" t="s">
        <v>23801</v>
      </c>
      <c r="D2617" s="4" t="s">
        <v>24690</v>
      </c>
      <c r="E2617" s="6">
        <v>37</v>
      </c>
      <c r="F2617" s="4" t="s">
        <v>14</v>
      </c>
      <c r="G2617" s="4" t="s">
        <v>23043</v>
      </c>
      <c r="H2617" s="6" t="s">
        <v>23044</v>
      </c>
      <c r="I2617" s="4" t="s">
        <v>119</v>
      </c>
      <c r="J2617" s="4" t="s">
        <v>55</v>
      </c>
      <c r="K2617" s="1">
        <v>43900</v>
      </c>
      <c r="L2617" s="4" t="s">
        <v>35</v>
      </c>
    </row>
    <row r="2618" spans="1:12" x14ac:dyDescent="0.8">
      <c r="A2618" s="4" t="s">
        <v>20336</v>
      </c>
      <c r="B2618" s="4" t="s">
        <v>20337</v>
      </c>
      <c r="C2618" s="4" t="s">
        <v>23742</v>
      </c>
      <c r="D2618" s="4" t="s">
        <v>24427</v>
      </c>
      <c r="E2618" s="6">
        <v>37</v>
      </c>
      <c r="F2618" s="4" t="s">
        <v>108</v>
      </c>
      <c r="G2618" s="4" t="s">
        <v>20338</v>
      </c>
      <c r="H2618" s="6">
        <f>1-839-944-2389</f>
        <v>-4171</v>
      </c>
      <c r="I2618" s="4" t="s">
        <v>227</v>
      </c>
      <c r="J2618" s="4" t="s">
        <v>221</v>
      </c>
      <c r="K2618" s="1">
        <v>43907</v>
      </c>
      <c r="L2618" s="4" t="s">
        <v>35</v>
      </c>
    </row>
    <row r="2619" spans="1:12" x14ac:dyDescent="0.8">
      <c r="A2619" s="4" t="s">
        <v>22069</v>
      </c>
      <c r="B2619" s="4" t="s">
        <v>22070</v>
      </c>
      <c r="C2619" s="4" t="s">
        <v>23909</v>
      </c>
      <c r="D2619" s="4" t="s">
        <v>25178</v>
      </c>
      <c r="E2619" s="6">
        <v>37</v>
      </c>
      <c r="F2619" s="4" t="s">
        <v>14</v>
      </c>
      <c r="G2619" s="4" t="s">
        <v>22071</v>
      </c>
      <c r="H2619" s="6" t="s">
        <v>22072</v>
      </c>
      <c r="I2619" s="4" t="s">
        <v>270</v>
      </c>
      <c r="J2619" s="4" t="s">
        <v>19</v>
      </c>
      <c r="K2619" s="1">
        <v>43912</v>
      </c>
      <c r="L2619" s="4" t="s">
        <v>35</v>
      </c>
    </row>
    <row r="2620" spans="1:12" x14ac:dyDescent="0.8">
      <c r="A2620" s="4" t="s">
        <v>2883</v>
      </c>
      <c r="B2620" s="4" t="s">
        <v>2884</v>
      </c>
      <c r="C2620" s="4" t="s">
        <v>23838</v>
      </c>
      <c r="D2620" s="4" t="s">
        <v>24574</v>
      </c>
      <c r="E2620" s="6">
        <v>37</v>
      </c>
      <c r="F2620" s="4" t="s">
        <v>14</v>
      </c>
      <c r="G2620" s="4" t="s">
        <v>2885</v>
      </c>
      <c r="H2620" s="6" t="s">
        <v>2886</v>
      </c>
      <c r="I2620" s="4" t="s">
        <v>510</v>
      </c>
      <c r="J2620" s="4" t="s">
        <v>126</v>
      </c>
      <c r="K2620" s="1">
        <v>43927</v>
      </c>
      <c r="L2620" s="4" t="s">
        <v>42</v>
      </c>
    </row>
    <row r="2621" spans="1:12" x14ac:dyDescent="0.8">
      <c r="A2621" s="4" t="s">
        <v>18660</v>
      </c>
      <c r="B2621" s="4" t="s">
        <v>18661</v>
      </c>
      <c r="C2621" s="4" t="s">
        <v>23871</v>
      </c>
      <c r="D2621" s="4" t="s">
        <v>25099</v>
      </c>
      <c r="E2621" s="6">
        <v>37</v>
      </c>
      <c r="F2621" s="4" t="s">
        <v>29</v>
      </c>
      <c r="G2621" s="4" t="s">
        <v>18662</v>
      </c>
      <c r="H2621" s="6" t="s">
        <v>18663</v>
      </c>
      <c r="I2621" s="4" t="s">
        <v>320</v>
      </c>
      <c r="J2621" s="4" t="s">
        <v>138</v>
      </c>
      <c r="K2621" s="1">
        <v>43936</v>
      </c>
      <c r="L2621" s="4" t="s">
        <v>35</v>
      </c>
    </row>
    <row r="2622" spans="1:12" x14ac:dyDescent="0.8">
      <c r="A2622" s="4" t="s">
        <v>18877</v>
      </c>
      <c r="B2622" s="4" t="s">
        <v>18878</v>
      </c>
      <c r="C2622" s="4" t="s">
        <v>23840</v>
      </c>
      <c r="D2622" s="4" t="s">
        <v>24578</v>
      </c>
      <c r="E2622" s="6">
        <v>37</v>
      </c>
      <c r="F2622" s="4" t="s">
        <v>14</v>
      </c>
      <c r="G2622" s="4" t="s">
        <v>18879</v>
      </c>
      <c r="H2622" s="6" t="s">
        <v>18880</v>
      </c>
      <c r="I2622" s="4" t="s">
        <v>119</v>
      </c>
      <c r="J2622" s="4" t="s">
        <v>55</v>
      </c>
      <c r="K2622" s="1">
        <v>43964</v>
      </c>
      <c r="L2622" s="4" t="s">
        <v>42</v>
      </c>
    </row>
    <row r="2623" spans="1:12" x14ac:dyDescent="0.8">
      <c r="A2623" s="4" t="s">
        <v>13784</v>
      </c>
      <c r="B2623" s="4" t="s">
        <v>13785</v>
      </c>
      <c r="C2623" s="4" t="s">
        <v>24111</v>
      </c>
      <c r="D2623" s="4" t="s">
        <v>24482</v>
      </c>
      <c r="E2623" s="6">
        <v>37</v>
      </c>
      <c r="F2623" s="4" t="s">
        <v>29</v>
      </c>
      <c r="G2623" s="4" t="s">
        <v>13786</v>
      </c>
      <c r="H2623" s="6" t="s">
        <v>13787</v>
      </c>
      <c r="I2623" s="4" t="s">
        <v>309</v>
      </c>
      <c r="J2623" s="4" t="s">
        <v>74</v>
      </c>
      <c r="K2623" s="1">
        <v>43974</v>
      </c>
      <c r="L2623" s="4" t="s">
        <v>42</v>
      </c>
    </row>
    <row r="2624" spans="1:12" x14ac:dyDescent="0.8">
      <c r="A2624" s="4" t="s">
        <v>7618</v>
      </c>
      <c r="B2624" s="4" t="s">
        <v>7619</v>
      </c>
      <c r="C2624" s="4" t="s">
        <v>24016</v>
      </c>
      <c r="D2624" s="4" t="s">
        <v>24909</v>
      </c>
      <c r="E2624" s="6">
        <v>37</v>
      </c>
      <c r="F2624" s="4" t="s">
        <v>14</v>
      </c>
      <c r="G2624" s="4" t="s">
        <v>7620</v>
      </c>
      <c r="H2624" s="6" t="s">
        <v>7621</v>
      </c>
      <c r="I2624" s="4" t="s">
        <v>18</v>
      </c>
      <c r="J2624" s="4" t="s">
        <v>19</v>
      </c>
      <c r="K2624" s="1">
        <v>43974</v>
      </c>
      <c r="L2624" s="4" t="s">
        <v>42</v>
      </c>
    </row>
    <row r="2625" spans="1:12" x14ac:dyDescent="0.8">
      <c r="A2625" s="4" t="s">
        <v>8363</v>
      </c>
      <c r="B2625" s="4" t="s">
        <v>8364</v>
      </c>
      <c r="C2625" s="4" t="s">
        <v>23790</v>
      </c>
      <c r="D2625" s="4" t="s">
        <v>24666</v>
      </c>
      <c r="E2625" s="6">
        <v>37</v>
      </c>
      <c r="F2625" s="4" t="s">
        <v>14</v>
      </c>
      <c r="G2625" s="4" t="s">
        <v>8365</v>
      </c>
      <c r="H2625" s="6" t="s">
        <v>8366</v>
      </c>
      <c r="I2625" s="4" t="s">
        <v>558</v>
      </c>
      <c r="J2625" s="4" t="s">
        <v>55</v>
      </c>
      <c r="K2625" s="1">
        <v>43975</v>
      </c>
      <c r="L2625" s="4" t="s">
        <v>35</v>
      </c>
    </row>
    <row r="2626" spans="1:12" x14ac:dyDescent="0.8">
      <c r="A2626" s="4" t="s">
        <v>4425</v>
      </c>
      <c r="B2626" s="4" t="s">
        <v>4426</v>
      </c>
      <c r="C2626" s="4" t="s">
        <v>23890</v>
      </c>
      <c r="D2626" s="4" t="s">
        <v>24691</v>
      </c>
      <c r="E2626" s="6">
        <v>37</v>
      </c>
      <c r="F2626" s="4" t="s">
        <v>14</v>
      </c>
      <c r="G2626" s="4" t="s">
        <v>4427</v>
      </c>
      <c r="H2626" s="6" t="s">
        <v>4428</v>
      </c>
      <c r="I2626" s="4" t="s">
        <v>578</v>
      </c>
      <c r="J2626" s="4" t="s">
        <v>113</v>
      </c>
      <c r="K2626" s="1">
        <v>43976</v>
      </c>
      <c r="L2626" s="4" t="s">
        <v>42</v>
      </c>
    </row>
    <row r="2627" spans="1:12" x14ac:dyDescent="0.8">
      <c r="A2627" s="4" t="s">
        <v>14610</v>
      </c>
      <c r="B2627" s="4" t="s">
        <v>14611</v>
      </c>
      <c r="C2627" s="4" t="s">
        <v>23982</v>
      </c>
      <c r="D2627" s="4" t="s">
        <v>24570</v>
      </c>
      <c r="E2627" s="6">
        <v>37</v>
      </c>
      <c r="F2627" s="4" t="s">
        <v>14</v>
      </c>
      <c r="G2627" s="4" t="s">
        <v>14612</v>
      </c>
      <c r="H2627" s="6" t="s">
        <v>14613</v>
      </c>
      <c r="I2627" s="4" t="s">
        <v>25</v>
      </c>
      <c r="J2627" s="4" t="s">
        <v>19</v>
      </c>
      <c r="K2627" s="1">
        <v>43985</v>
      </c>
      <c r="L2627" s="4" t="s">
        <v>35</v>
      </c>
    </row>
    <row r="2628" spans="1:12" x14ac:dyDescent="0.8">
      <c r="A2628" s="4" t="s">
        <v>1030</v>
      </c>
      <c r="B2628" s="4" t="s">
        <v>1031</v>
      </c>
      <c r="C2628" s="4" t="s">
        <v>23873</v>
      </c>
      <c r="D2628" s="4" t="s">
        <v>24464</v>
      </c>
      <c r="E2628" s="6">
        <v>37</v>
      </c>
      <c r="F2628" s="4" t="s">
        <v>29</v>
      </c>
      <c r="G2628" s="4" t="s">
        <v>1032</v>
      </c>
      <c r="H2628" s="6">
        <v>6227050209</v>
      </c>
      <c r="I2628" s="4" t="s">
        <v>167</v>
      </c>
      <c r="J2628" s="4" t="s">
        <v>138</v>
      </c>
      <c r="K2628" s="1">
        <v>44020</v>
      </c>
      <c r="L2628" s="4" t="s">
        <v>42</v>
      </c>
    </row>
    <row r="2629" spans="1:12" x14ac:dyDescent="0.8">
      <c r="A2629" s="4" t="s">
        <v>4454</v>
      </c>
      <c r="B2629" s="4" t="s">
        <v>4455</v>
      </c>
      <c r="C2629" s="4" t="s">
        <v>24093</v>
      </c>
      <c r="D2629" s="4" t="s">
        <v>24249</v>
      </c>
      <c r="E2629" s="6">
        <v>37</v>
      </c>
      <c r="F2629" s="4" t="s">
        <v>108</v>
      </c>
      <c r="G2629" s="4" t="s">
        <v>4456</v>
      </c>
      <c r="H2629" s="6">
        <v>7622767293</v>
      </c>
      <c r="I2629" s="4" t="s">
        <v>270</v>
      </c>
      <c r="J2629" s="4" t="s">
        <v>19</v>
      </c>
      <c r="K2629" s="1">
        <v>44046</v>
      </c>
      <c r="L2629" s="4" t="s">
        <v>26</v>
      </c>
    </row>
    <row r="2630" spans="1:12" x14ac:dyDescent="0.8">
      <c r="A2630" s="4" t="s">
        <v>5407</v>
      </c>
      <c r="B2630" s="4" t="s">
        <v>5408</v>
      </c>
      <c r="C2630" s="4" t="s">
        <v>24121</v>
      </c>
      <c r="D2630" s="4" t="s">
        <v>24363</v>
      </c>
      <c r="E2630" s="6">
        <v>37</v>
      </c>
      <c r="F2630" s="4" t="s">
        <v>108</v>
      </c>
      <c r="G2630" s="4" t="s">
        <v>5409</v>
      </c>
      <c r="H2630" s="6" t="s">
        <v>5410</v>
      </c>
      <c r="I2630" s="4" t="s">
        <v>199</v>
      </c>
      <c r="J2630" s="4" t="s">
        <v>74</v>
      </c>
      <c r="K2630" s="1">
        <v>44060</v>
      </c>
      <c r="L2630" s="4" t="s">
        <v>35</v>
      </c>
    </row>
    <row r="2631" spans="1:12" x14ac:dyDescent="0.8">
      <c r="A2631" s="4" t="s">
        <v>18166</v>
      </c>
      <c r="B2631" s="4" t="s">
        <v>18167</v>
      </c>
      <c r="C2631" s="4" t="s">
        <v>23801</v>
      </c>
      <c r="D2631" s="4" t="s">
        <v>24954</v>
      </c>
      <c r="E2631" s="6">
        <v>37</v>
      </c>
      <c r="G2631" s="4" t="s">
        <v>18168</v>
      </c>
      <c r="H2631" s="6">
        <v>3265761518</v>
      </c>
      <c r="I2631" s="4" t="s">
        <v>18</v>
      </c>
      <c r="J2631" s="4" t="s">
        <v>19</v>
      </c>
      <c r="K2631" s="1">
        <v>44064</v>
      </c>
      <c r="L2631" s="4" t="s">
        <v>42</v>
      </c>
    </row>
    <row r="2632" spans="1:12" x14ac:dyDescent="0.8">
      <c r="A2632" s="4" t="s">
        <v>19491</v>
      </c>
      <c r="B2632" s="4" t="s">
        <v>19492</v>
      </c>
      <c r="C2632" s="4" t="s">
        <v>23854</v>
      </c>
      <c r="D2632" s="4" t="s">
        <v>24571</v>
      </c>
      <c r="E2632" s="6">
        <v>37</v>
      </c>
      <c r="F2632" s="4" t="s">
        <v>14</v>
      </c>
      <c r="G2632" s="4" t="s">
        <v>19493</v>
      </c>
      <c r="H2632" s="6" t="s">
        <v>19494</v>
      </c>
      <c r="I2632" s="4" t="s">
        <v>730</v>
      </c>
      <c r="J2632" s="4" t="s">
        <v>62</v>
      </c>
      <c r="K2632" s="1">
        <v>44064</v>
      </c>
      <c r="L2632" s="4" t="s">
        <v>42</v>
      </c>
    </row>
    <row r="2633" spans="1:12" x14ac:dyDescent="0.8">
      <c r="A2633" s="4" t="s">
        <v>7943</v>
      </c>
      <c r="B2633" s="4" t="s">
        <v>7944</v>
      </c>
      <c r="C2633" s="4" t="s">
        <v>23844</v>
      </c>
      <c r="D2633" s="4" t="s">
        <v>24649</v>
      </c>
      <c r="E2633" s="6">
        <v>37</v>
      </c>
      <c r="F2633" s="4" t="s">
        <v>14</v>
      </c>
      <c r="G2633" s="4" t="s">
        <v>25209</v>
      </c>
      <c r="I2633" s="4" t="s">
        <v>249</v>
      </c>
      <c r="J2633" s="4" t="s">
        <v>55</v>
      </c>
      <c r="K2633" s="1">
        <v>44064</v>
      </c>
      <c r="L2633" s="4" t="s">
        <v>42</v>
      </c>
    </row>
    <row r="2634" spans="1:12" x14ac:dyDescent="0.8">
      <c r="A2634" s="4" t="s">
        <v>23142</v>
      </c>
      <c r="B2634" s="4" t="s">
        <v>23143</v>
      </c>
      <c r="C2634" s="4" t="s">
        <v>24327</v>
      </c>
      <c r="D2634" s="4" t="s">
        <v>24457</v>
      </c>
      <c r="E2634" s="6">
        <v>37</v>
      </c>
      <c r="F2634" s="4" t="s">
        <v>29</v>
      </c>
      <c r="G2634" s="4" t="s">
        <v>23144</v>
      </c>
      <c r="H2634" s="6" t="s">
        <v>23145</v>
      </c>
      <c r="I2634" s="4" t="s">
        <v>309</v>
      </c>
      <c r="J2634" s="4" t="s">
        <v>74</v>
      </c>
      <c r="K2634" s="1">
        <v>44069</v>
      </c>
      <c r="L2634" s="4" t="s">
        <v>42</v>
      </c>
    </row>
    <row r="2635" spans="1:12" x14ac:dyDescent="0.8">
      <c r="A2635" s="4" t="s">
        <v>14414</v>
      </c>
      <c r="B2635" s="4" t="s">
        <v>14415</v>
      </c>
      <c r="C2635" s="4" t="s">
        <v>24264</v>
      </c>
      <c r="D2635" s="4" t="s">
        <v>25067</v>
      </c>
      <c r="E2635" s="6">
        <v>37</v>
      </c>
      <c r="F2635" s="4" t="s">
        <v>29</v>
      </c>
      <c r="G2635" s="4" t="s">
        <v>14416</v>
      </c>
      <c r="H2635" s="6" t="s">
        <v>14417</v>
      </c>
      <c r="I2635" s="4" t="s">
        <v>192</v>
      </c>
      <c r="J2635" s="4" t="s">
        <v>193</v>
      </c>
      <c r="K2635" s="1">
        <v>44072</v>
      </c>
      <c r="L2635" s="4" t="s">
        <v>35</v>
      </c>
    </row>
    <row r="2636" spans="1:12" x14ac:dyDescent="0.8">
      <c r="A2636" s="4" t="s">
        <v>5789</v>
      </c>
      <c r="B2636" s="4" t="s">
        <v>5790</v>
      </c>
      <c r="C2636" s="4" t="s">
        <v>23774</v>
      </c>
      <c r="D2636" s="4" t="s">
        <v>24331</v>
      </c>
      <c r="E2636" s="6">
        <v>37</v>
      </c>
      <c r="F2636" s="4" t="s">
        <v>29</v>
      </c>
      <c r="G2636" s="4" t="s">
        <v>5791</v>
      </c>
      <c r="H2636" s="6" t="s">
        <v>5792</v>
      </c>
      <c r="I2636" s="4" t="s">
        <v>54</v>
      </c>
      <c r="J2636" s="4" t="s">
        <v>55</v>
      </c>
      <c r="K2636" s="1">
        <v>44077</v>
      </c>
      <c r="L2636" s="4" t="s">
        <v>35</v>
      </c>
    </row>
    <row r="2637" spans="1:12" x14ac:dyDescent="0.8">
      <c r="A2637" s="4" t="s">
        <v>13945</v>
      </c>
      <c r="B2637" s="4" t="s">
        <v>13946</v>
      </c>
      <c r="C2637" s="4" t="s">
        <v>23973</v>
      </c>
      <c r="D2637" s="4" t="s">
        <v>24692</v>
      </c>
      <c r="E2637" s="6">
        <v>37</v>
      </c>
      <c r="F2637" s="4" t="s">
        <v>29</v>
      </c>
      <c r="G2637" s="4" t="s">
        <v>13947</v>
      </c>
      <c r="H2637" s="6" t="s">
        <v>13948</v>
      </c>
      <c r="I2637" s="4" t="s">
        <v>54</v>
      </c>
      <c r="J2637" s="4" t="s">
        <v>55</v>
      </c>
      <c r="K2637" s="1">
        <v>44079</v>
      </c>
      <c r="L2637" s="4" t="s">
        <v>26</v>
      </c>
    </row>
    <row r="2638" spans="1:12" x14ac:dyDescent="0.8">
      <c r="A2638" s="4" t="s">
        <v>15403</v>
      </c>
      <c r="B2638" s="4" t="s">
        <v>15404</v>
      </c>
      <c r="C2638" s="4" t="s">
        <v>24288</v>
      </c>
      <c r="D2638" s="4" t="s">
        <v>24352</v>
      </c>
      <c r="E2638" s="6">
        <v>37</v>
      </c>
      <c r="F2638" s="4" t="s">
        <v>29</v>
      </c>
      <c r="G2638" s="4" t="s">
        <v>15405</v>
      </c>
      <c r="H2638" s="6" t="s">
        <v>15406</v>
      </c>
      <c r="I2638" s="4" t="s">
        <v>244</v>
      </c>
      <c r="J2638" s="4" t="s">
        <v>221</v>
      </c>
      <c r="K2638" s="1">
        <v>44084</v>
      </c>
      <c r="L2638" s="4" t="s">
        <v>26</v>
      </c>
    </row>
    <row r="2639" spans="1:12" x14ac:dyDescent="0.8">
      <c r="A2639" s="4" t="s">
        <v>4805</v>
      </c>
      <c r="B2639" s="4" t="s">
        <v>4806</v>
      </c>
      <c r="C2639" s="4" t="s">
        <v>23817</v>
      </c>
      <c r="D2639" s="4" t="s">
        <v>24389</v>
      </c>
      <c r="E2639" s="6">
        <v>37</v>
      </c>
      <c r="F2639" s="4" t="s">
        <v>14</v>
      </c>
      <c r="G2639" s="4" t="s">
        <v>4807</v>
      </c>
      <c r="H2639" s="6" t="s">
        <v>4808</v>
      </c>
      <c r="I2639" s="4" t="s">
        <v>1049</v>
      </c>
      <c r="J2639" s="4" t="s">
        <v>48</v>
      </c>
      <c r="K2639" s="1">
        <v>44088</v>
      </c>
      <c r="L2639" s="4" t="s">
        <v>35</v>
      </c>
    </row>
    <row r="2640" spans="1:12" x14ac:dyDescent="0.8">
      <c r="A2640" s="4" t="s">
        <v>7177</v>
      </c>
      <c r="B2640" s="4" t="s">
        <v>7178</v>
      </c>
      <c r="C2640" s="4" t="s">
        <v>24010</v>
      </c>
      <c r="D2640" s="4" t="s">
        <v>24896</v>
      </c>
      <c r="E2640" s="6">
        <v>37</v>
      </c>
      <c r="F2640" s="4" t="s">
        <v>29</v>
      </c>
      <c r="G2640" s="4" t="s">
        <v>7179</v>
      </c>
      <c r="H2640" s="6" t="s">
        <v>7180</v>
      </c>
      <c r="I2640" s="4" t="s">
        <v>161</v>
      </c>
      <c r="J2640" s="4" t="s">
        <v>113</v>
      </c>
      <c r="K2640" s="1">
        <v>44136</v>
      </c>
      <c r="L2640" s="4" t="s">
        <v>42</v>
      </c>
    </row>
    <row r="2641" spans="1:12" x14ac:dyDescent="0.8">
      <c r="A2641" s="4" t="s">
        <v>15710</v>
      </c>
      <c r="B2641" s="4" t="s">
        <v>15711</v>
      </c>
      <c r="C2641" s="4" t="s">
        <v>23916</v>
      </c>
      <c r="D2641" s="4" t="s">
        <v>24457</v>
      </c>
      <c r="E2641" s="6">
        <v>37</v>
      </c>
      <c r="F2641" s="4" t="s">
        <v>14</v>
      </c>
      <c r="G2641" s="4" t="s">
        <v>15712</v>
      </c>
      <c r="H2641" s="6" t="s">
        <v>15713</v>
      </c>
      <c r="I2641" s="4" t="s">
        <v>796</v>
      </c>
      <c r="J2641" s="4" t="s">
        <v>19</v>
      </c>
      <c r="K2641" s="1">
        <v>44163</v>
      </c>
      <c r="L2641" s="4" t="s">
        <v>26</v>
      </c>
    </row>
    <row r="2642" spans="1:12" x14ac:dyDescent="0.8">
      <c r="A2642" s="4" t="s">
        <v>1020</v>
      </c>
      <c r="B2642" s="4" t="s">
        <v>1021</v>
      </c>
      <c r="C2642" s="4" t="s">
        <v>23817</v>
      </c>
      <c r="D2642" s="4" t="s">
        <v>24463</v>
      </c>
      <c r="E2642" s="6">
        <v>37</v>
      </c>
      <c r="F2642" s="4" t="s">
        <v>14</v>
      </c>
      <c r="G2642" s="4" t="s">
        <v>1022</v>
      </c>
      <c r="H2642" s="6" t="s">
        <v>1023</v>
      </c>
      <c r="I2642" s="4" t="s">
        <v>25</v>
      </c>
      <c r="J2642" s="4" t="s">
        <v>19</v>
      </c>
      <c r="K2642" s="1">
        <v>44197</v>
      </c>
      <c r="L2642" s="4" t="s">
        <v>35</v>
      </c>
    </row>
    <row r="2643" spans="1:12" x14ac:dyDescent="0.8">
      <c r="A2643" s="4" t="s">
        <v>2409</v>
      </c>
      <c r="B2643" s="4" t="s">
        <v>2410</v>
      </c>
      <c r="C2643" s="4" t="s">
        <v>23987</v>
      </c>
      <c r="D2643" s="4" t="s">
        <v>24363</v>
      </c>
      <c r="E2643" s="6">
        <v>37</v>
      </c>
      <c r="F2643" s="4" t="s">
        <v>29</v>
      </c>
      <c r="G2643" s="4" t="s">
        <v>2411</v>
      </c>
      <c r="H2643" s="6" t="s">
        <v>2412</v>
      </c>
      <c r="I2643" s="4" t="s">
        <v>137</v>
      </c>
      <c r="J2643" s="4" t="s">
        <v>138</v>
      </c>
      <c r="K2643" s="1">
        <v>44207</v>
      </c>
      <c r="L2643" s="4" t="s">
        <v>42</v>
      </c>
    </row>
    <row r="2644" spans="1:12" x14ac:dyDescent="0.8">
      <c r="A2644" s="4" t="s">
        <v>16983</v>
      </c>
      <c r="B2644" s="4" t="s">
        <v>16984</v>
      </c>
      <c r="C2644" s="4" t="s">
        <v>23954</v>
      </c>
      <c r="D2644" s="4" t="s">
        <v>24330</v>
      </c>
      <c r="E2644" s="6">
        <v>37</v>
      </c>
      <c r="F2644" s="4" t="s">
        <v>14</v>
      </c>
      <c r="G2644" s="4" t="s">
        <v>16985</v>
      </c>
      <c r="H2644" s="6" t="s">
        <v>16986</v>
      </c>
      <c r="I2644" s="4" t="s">
        <v>73</v>
      </c>
      <c r="J2644" s="4" t="s">
        <v>74</v>
      </c>
      <c r="K2644" s="1">
        <v>44207</v>
      </c>
      <c r="L2644" s="4" t="s">
        <v>42</v>
      </c>
    </row>
    <row r="2645" spans="1:12" x14ac:dyDescent="0.8">
      <c r="A2645" s="4" t="s">
        <v>761</v>
      </c>
      <c r="B2645" s="4" t="s">
        <v>762</v>
      </c>
      <c r="C2645" s="4" t="s">
        <v>23814</v>
      </c>
      <c r="D2645" s="4" t="s">
        <v>24429</v>
      </c>
      <c r="E2645" s="6">
        <v>37</v>
      </c>
      <c r="F2645" s="4" t="s">
        <v>29</v>
      </c>
      <c r="G2645" s="4" t="s">
        <v>763</v>
      </c>
      <c r="H2645" s="6" t="s">
        <v>764</v>
      </c>
      <c r="I2645" s="4" t="s">
        <v>553</v>
      </c>
      <c r="J2645" s="4" t="s">
        <v>221</v>
      </c>
      <c r="K2645" s="1">
        <v>44215</v>
      </c>
      <c r="L2645" s="4" t="s">
        <v>42</v>
      </c>
    </row>
    <row r="2646" spans="1:12" x14ac:dyDescent="0.8">
      <c r="A2646" s="4" t="s">
        <v>18002</v>
      </c>
      <c r="B2646" s="4" t="s">
        <v>18003</v>
      </c>
      <c r="C2646" s="4" t="s">
        <v>23827</v>
      </c>
      <c r="D2646" s="4" t="s">
        <v>24423</v>
      </c>
      <c r="E2646" s="6">
        <v>37</v>
      </c>
      <c r="F2646" s="4" t="s">
        <v>29</v>
      </c>
      <c r="G2646" s="4" t="s">
        <v>18004</v>
      </c>
      <c r="H2646" s="6" t="s">
        <v>18005</v>
      </c>
      <c r="I2646" s="4" t="s">
        <v>249</v>
      </c>
      <c r="J2646" s="4" t="s">
        <v>55</v>
      </c>
      <c r="K2646" s="1">
        <v>44219</v>
      </c>
      <c r="L2646" s="4" t="s">
        <v>35</v>
      </c>
    </row>
    <row r="2647" spans="1:12" x14ac:dyDescent="0.8">
      <c r="A2647" s="4" t="s">
        <v>3812</v>
      </c>
      <c r="B2647" s="4" t="s">
        <v>3813</v>
      </c>
      <c r="C2647" s="4" t="s">
        <v>23746</v>
      </c>
      <c r="D2647" s="4" t="s">
        <v>24716</v>
      </c>
      <c r="E2647" s="6">
        <v>37</v>
      </c>
      <c r="F2647" s="4" t="s">
        <v>14</v>
      </c>
      <c r="G2647" s="4" t="s">
        <v>3814</v>
      </c>
      <c r="H2647" s="6" t="s">
        <v>3815</v>
      </c>
      <c r="I2647" s="4" t="s">
        <v>691</v>
      </c>
      <c r="J2647" s="4" t="s">
        <v>48</v>
      </c>
      <c r="K2647" s="1">
        <v>44221</v>
      </c>
      <c r="L2647" s="4" t="s">
        <v>26</v>
      </c>
    </row>
    <row r="2648" spans="1:12" x14ac:dyDescent="0.8">
      <c r="A2648" s="4" t="s">
        <v>19238</v>
      </c>
      <c r="B2648" s="4" t="s">
        <v>19239</v>
      </c>
      <c r="C2648" s="4" t="s">
        <v>23748</v>
      </c>
      <c r="D2648" s="4" t="s">
        <v>24505</v>
      </c>
      <c r="E2648" s="6">
        <v>37</v>
      </c>
      <c r="F2648" s="4" t="s">
        <v>14</v>
      </c>
      <c r="G2648" s="4" t="s">
        <v>19240</v>
      </c>
      <c r="H2648" s="6" t="s">
        <v>19241</v>
      </c>
      <c r="I2648" s="4" t="s">
        <v>260</v>
      </c>
      <c r="K2648" s="1">
        <v>44238</v>
      </c>
      <c r="L2648" s="4" t="s">
        <v>35</v>
      </c>
    </row>
    <row r="2649" spans="1:12" x14ac:dyDescent="0.8">
      <c r="A2649" s="4" t="s">
        <v>4904</v>
      </c>
      <c r="B2649" s="4" t="s">
        <v>4905</v>
      </c>
      <c r="C2649" s="4" t="s">
        <v>23904</v>
      </c>
      <c r="D2649" s="4" t="s">
        <v>24391</v>
      </c>
      <c r="E2649" s="6">
        <v>37</v>
      </c>
      <c r="F2649" s="4" t="s">
        <v>29</v>
      </c>
      <c r="G2649" s="4" t="s">
        <v>4906</v>
      </c>
      <c r="H2649" s="6" t="s">
        <v>4907</v>
      </c>
      <c r="I2649" s="4" t="s">
        <v>1448</v>
      </c>
      <c r="J2649" s="4" t="s">
        <v>193</v>
      </c>
      <c r="K2649" s="1">
        <v>44242</v>
      </c>
      <c r="L2649" s="4" t="s">
        <v>35</v>
      </c>
    </row>
    <row r="2650" spans="1:12" x14ac:dyDescent="0.8">
      <c r="A2650" s="4" t="s">
        <v>16019</v>
      </c>
      <c r="B2650" s="4" t="s">
        <v>16020</v>
      </c>
      <c r="C2650" s="4" t="s">
        <v>23894</v>
      </c>
      <c r="D2650" s="4" t="s">
        <v>24646</v>
      </c>
      <c r="E2650" s="6">
        <v>37</v>
      </c>
      <c r="F2650" s="4" t="s">
        <v>29</v>
      </c>
      <c r="G2650" s="4" t="s">
        <v>16021</v>
      </c>
      <c r="H2650" s="6">
        <v>2904717029</v>
      </c>
      <c r="I2650" s="4" t="s">
        <v>1383</v>
      </c>
      <c r="J2650" s="4" t="s">
        <v>92</v>
      </c>
      <c r="K2650" s="1">
        <v>44250</v>
      </c>
      <c r="L2650" s="4" t="s">
        <v>35</v>
      </c>
    </row>
    <row r="2651" spans="1:12" x14ac:dyDescent="0.8">
      <c r="A2651" s="4" t="s">
        <v>20665</v>
      </c>
      <c r="B2651" s="4" t="s">
        <v>20666</v>
      </c>
      <c r="C2651" s="4" t="s">
        <v>23884</v>
      </c>
      <c r="D2651" s="4" t="s">
        <v>24535</v>
      </c>
      <c r="E2651" s="6">
        <v>37</v>
      </c>
      <c r="F2651" s="4" t="s">
        <v>29</v>
      </c>
      <c r="G2651" s="4" t="s">
        <v>20667</v>
      </c>
      <c r="H2651" s="6" t="s">
        <v>20668</v>
      </c>
      <c r="I2651" s="4" t="s">
        <v>270</v>
      </c>
      <c r="J2651" s="4" t="s">
        <v>19</v>
      </c>
      <c r="K2651" s="1">
        <v>44250</v>
      </c>
      <c r="L2651" s="4" t="s">
        <v>35</v>
      </c>
    </row>
    <row r="2652" spans="1:12" x14ac:dyDescent="0.8">
      <c r="A2652" s="4" t="s">
        <v>9677</v>
      </c>
      <c r="B2652" s="4" t="s">
        <v>9678</v>
      </c>
      <c r="C2652" s="4" t="s">
        <v>24179</v>
      </c>
      <c r="D2652" s="4" t="s">
        <v>24612</v>
      </c>
      <c r="E2652" s="6">
        <v>37</v>
      </c>
      <c r="F2652" s="4" t="s">
        <v>29</v>
      </c>
      <c r="G2652" s="4" t="s">
        <v>9679</v>
      </c>
      <c r="I2652" s="4" t="s">
        <v>796</v>
      </c>
      <c r="J2652" s="4" t="s">
        <v>19</v>
      </c>
      <c r="K2652" s="1">
        <v>44265</v>
      </c>
      <c r="L2652" s="4" t="s">
        <v>42</v>
      </c>
    </row>
    <row r="2653" spans="1:12" x14ac:dyDescent="0.8">
      <c r="A2653" s="4" t="s">
        <v>17333</v>
      </c>
      <c r="E2653" s="6">
        <v>37</v>
      </c>
      <c r="F2653" s="4" t="s">
        <v>29</v>
      </c>
      <c r="G2653" s="4" t="s">
        <v>17334</v>
      </c>
      <c r="H2653" s="6" t="s">
        <v>17335</v>
      </c>
      <c r="I2653" s="4" t="s">
        <v>54</v>
      </c>
      <c r="J2653" s="4" t="s">
        <v>55</v>
      </c>
      <c r="K2653" s="1">
        <v>44265</v>
      </c>
      <c r="L2653" s="4" t="s">
        <v>35</v>
      </c>
    </row>
    <row r="2654" spans="1:12" x14ac:dyDescent="0.8">
      <c r="A2654" s="4" t="s">
        <v>4554</v>
      </c>
      <c r="B2654" s="4" t="s">
        <v>4555</v>
      </c>
      <c r="C2654" s="4" t="s">
        <v>23919</v>
      </c>
      <c r="D2654" s="4" t="s">
        <v>24372</v>
      </c>
      <c r="E2654" s="6">
        <v>37</v>
      </c>
      <c r="F2654" s="4" t="s">
        <v>29</v>
      </c>
      <c r="G2654" s="4" t="s">
        <v>4556</v>
      </c>
      <c r="H2654" s="6" t="s">
        <v>4557</v>
      </c>
      <c r="I2654" s="4" t="s">
        <v>73</v>
      </c>
      <c r="J2654" s="4" t="s">
        <v>74</v>
      </c>
      <c r="K2654" s="1">
        <v>44272</v>
      </c>
      <c r="L2654" s="4" t="s">
        <v>35</v>
      </c>
    </row>
    <row r="2655" spans="1:12" x14ac:dyDescent="0.8">
      <c r="A2655" s="4" t="s">
        <v>21620</v>
      </c>
      <c r="B2655" s="4" t="s">
        <v>21621</v>
      </c>
      <c r="C2655" s="4" t="s">
        <v>23764</v>
      </c>
      <c r="D2655" s="4" t="s">
        <v>23806</v>
      </c>
      <c r="E2655" s="6">
        <v>37</v>
      </c>
      <c r="F2655" s="4" t="s">
        <v>14</v>
      </c>
      <c r="G2655" s="4" t="s">
        <v>21622</v>
      </c>
      <c r="H2655" s="6" t="s">
        <v>21623</v>
      </c>
      <c r="I2655" s="4" t="s">
        <v>529</v>
      </c>
      <c r="J2655" s="4" t="s">
        <v>55</v>
      </c>
      <c r="K2655" s="1">
        <v>44284</v>
      </c>
      <c r="L2655" s="4" t="s">
        <v>35</v>
      </c>
    </row>
    <row r="2656" spans="1:12" x14ac:dyDescent="0.8">
      <c r="A2656" s="4" t="s">
        <v>20180</v>
      </c>
      <c r="B2656" s="4" t="s">
        <v>20181</v>
      </c>
      <c r="C2656" s="4" t="s">
        <v>24097</v>
      </c>
      <c r="D2656" s="4" t="s">
        <v>24525</v>
      </c>
      <c r="E2656" s="6">
        <v>37</v>
      </c>
      <c r="F2656" s="4" t="s">
        <v>29</v>
      </c>
      <c r="G2656" s="4" t="s">
        <v>20182</v>
      </c>
      <c r="H2656" s="6" t="s">
        <v>20183</v>
      </c>
      <c r="I2656" s="4" t="s">
        <v>529</v>
      </c>
      <c r="J2656" s="4" t="s">
        <v>55</v>
      </c>
      <c r="K2656" s="1">
        <v>44305</v>
      </c>
      <c r="L2656" s="4" t="s">
        <v>42</v>
      </c>
    </row>
    <row r="2657" spans="1:12" x14ac:dyDescent="0.8">
      <c r="A2657" s="4" t="s">
        <v>22846</v>
      </c>
      <c r="B2657" s="4" t="s">
        <v>22847</v>
      </c>
      <c r="C2657" s="4" t="s">
        <v>23884</v>
      </c>
      <c r="D2657" s="4" t="s">
        <v>24443</v>
      </c>
      <c r="E2657" s="6">
        <v>37</v>
      </c>
      <c r="F2657" s="4" t="s">
        <v>29</v>
      </c>
      <c r="G2657" s="4" t="s">
        <v>22848</v>
      </c>
      <c r="H2657" s="6" t="s">
        <v>22849</v>
      </c>
      <c r="I2657" s="4" t="s">
        <v>529</v>
      </c>
      <c r="J2657" s="4" t="s">
        <v>55</v>
      </c>
      <c r="K2657" s="1">
        <v>44314</v>
      </c>
    </row>
    <row r="2658" spans="1:12" x14ac:dyDescent="0.8">
      <c r="A2658" s="4" t="s">
        <v>18043</v>
      </c>
      <c r="B2658" s="4" t="s">
        <v>18044</v>
      </c>
      <c r="C2658" s="4" t="s">
        <v>23801</v>
      </c>
      <c r="D2658" s="4" t="s">
        <v>24476</v>
      </c>
      <c r="E2658" s="6">
        <v>37</v>
      </c>
      <c r="F2658" s="4" t="s">
        <v>14</v>
      </c>
      <c r="G2658" s="4" t="s">
        <v>18045</v>
      </c>
      <c r="H2658" s="6" t="s">
        <v>18046</v>
      </c>
      <c r="I2658" s="4" t="s">
        <v>220</v>
      </c>
      <c r="J2658" s="4" t="s">
        <v>221</v>
      </c>
      <c r="K2658" s="1">
        <v>44316</v>
      </c>
      <c r="L2658" s="4" t="s">
        <v>26</v>
      </c>
    </row>
    <row r="2659" spans="1:12" x14ac:dyDescent="0.8">
      <c r="A2659" s="4" t="s">
        <v>10780</v>
      </c>
      <c r="B2659" s="4" t="s">
        <v>10781</v>
      </c>
      <c r="C2659" s="4" t="s">
        <v>24082</v>
      </c>
      <c r="D2659" s="4" t="s">
        <v>24798</v>
      </c>
      <c r="E2659" s="6">
        <v>37</v>
      </c>
      <c r="F2659" s="4" t="s">
        <v>14</v>
      </c>
      <c r="G2659" s="4" t="s">
        <v>10782</v>
      </c>
      <c r="H2659" s="6" t="s">
        <v>10783</v>
      </c>
      <c r="I2659" s="4" t="s">
        <v>144</v>
      </c>
      <c r="J2659" s="4" t="s">
        <v>126</v>
      </c>
      <c r="K2659" s="1">
        <v>44320</v>
      </c>
      <c r="L2659" s="4" t="s">
        <v>26</v>
      </c>
    </row>
    <row r="2660" spans="1:12" x14ac:dyDescent="0.8">
      <c r="A2660" s="4" t="s">
        <v>10475</v>
      </c>
      <c r="B2660" s="4" t="s">
        <v>10476</v>
      </c>
      <c r="C2660" s="4" t="s">
        <v>23839</v>
      </c>
      <c r="D2660" s="4" t="s">
        <v>24338</v>
      </c>
      <c r="E2660" s="6">
        <v>37</v>
      </c>
      <c r="F2660" s="4" t="s">
        <v>14</v>
      </c>
      <c r="G2660" s="4" t="s">
        <v>10477</v>
      </c>
      <c r="I2660" s="4" t="s">
        <v>73</v>
      </c>
      <c r="J2660" s="4" t="s">
        <v>74</v>
      </c>
      <c r="K2660" s="1">
        <v>44334</v>
      </c>
      <c r="L2660" s="4" t="s">
        <v>42</v>
      </c>
    </row>
    <row r="2661" spans="1:12" x14ac:dyDescent="0.8">
      <c r="A2661" s="4" t="s">
        <v>6027</v>
      </c>
      <c r="B2661" s="4" t="s">
        <v>6028</v>
      </c>
      <c r="C2661" s="4" t="s">
        <v>23756</v>
      </c>
      <c r="D2661" s="4" t="s">
        <v>24593</v>
      </c>
      <c r="E2661" s="6">
        <v>37</v>
      </c>
      <c r="F2661" s="4" t="s">
        <v>29</v>
      </c>
      <c r="G2661" s="4" t="s">
        <v>6029</v>
      </c>
      <c r="H2661" s="6">
        <v>9399475055</v>
      </c>
      <c r="I2661" s="4" t="s">
        <v>244</v>
      </c>
      <c r="J2661" s="4" t="s">
        <v>221</v>
      </c>
      <c r="K2661" s="1">
        <v>44341</v>
      </c>
      <c r="L2661" s="4" t="s">
        <v>26</v>
      </c>
    </row>
    <row r="2662" spans="1:12" x14ac:dyDescent="0.8">
      <c r="A2662" s="4" t="s">
        <v>15227</v>
      </c>
      <c r="B2662" s="4" t="s">
        <v>15228</v>
      </c>
      <c r="C2662" s="4" t="s">
        <v>23890</v>
      </c>
      <c r="D2662" s="4" t="s">
        <v>24182</v>
      </c>
      <c r="E2662" s="6">
        <v>37</v>
      </c>
      <c r="F2662" s="4" t="s">
        <v>14</v>
      </c>
      <c r="G2662" s="4" t="s">
        <v>15229</v>
      </c>
      <c r="H2662" s="6" t="s">
        <v>15230</v>
      </c>
      <c r="I2662" s="4" t="s">
        <v>249</v>
      </c>
      <c r="J2662" s="4" t="s">
        <v>55</v>
      </c>
      <c r="K2662" s="1">
        <v>44350</v>
      </c>
      <c r="L2662" s="4" t="s">
        <v>35</v>
      </c>
    </row>
    <row r="2663" spans="1:12" x14ac:dyDescent="0.8">
      <c r="A2663" s="4" t="s">
        <v>20184</v>
      </c>
      <c r="B2663" s="4" t="s">
        <v>20185</v>
      </c>
      <c r="C2663" s="4" t="s">
        <v>25</v>
      </c>
      <c r="D2663" s="4" t="s">
        <v>24726</v>
      </c>
      <c r="E2663" s="6">
        <v>37</v>
      </c>
      <c r="F2663" s="4" t="s">
        <v>14</v>
      </c>
      <c r="G2663" s="4" t="s">
        <v>20186</v>
      </c>
      <c r="H2663" s="6" t="s">
        <v>20187</v>
      </c>
      <c r="I2663" s="4" t="s">
        <v>41</v>
      </c>
      <c r="J2663" s="4" t="s">
        <v>19</v>
      </c>
      <c r="K2663" s="1">
        <v>44361</v>
      </c>
      <c r="L2663" s="4" t="s">
        <v>26</v>
      </c>
    </row>
    <row r="2664" spans="1:12" x14ac:dyDescent="0.8">
      <c r="A2664" s="4" t="s">
        <v>9583</v>
      </c>
      <c r="B2664" s="4" t="s">
        <v>9584</v>
      </c>
      <c r="C2664" s="4" t="s">
        <v>23862</v>
      </c>
      <c r="D2664" s="4" t="s">
        <v>24457</v>
      </c>
      <c r="E2664" s="6">
        <v>37</v>
      </c>
      <c r="F2664" s="4" t="s">
        <v>29</v>
      </c>
      <c r="G2664" s="4" t="s">
        <v>9585</v>
      </c>
      <c r="H2664" s="6" t="s">
        <v>9586</v>
      </c>
      <c r="I2664" s="4" t="s">
        <v>270</v>
      </c>
      <c r="J2664" s="4" t="s">
        <v>19</v>
      </c>
      <c r="K2664" s="1">
        <v>44381</v>
      </c>
      <c r="L2664" s="4" t="s">
        <v>35</v>
      </c>
    </row>
    <row r="2665" spans="1:12" x14ac:dyDescent="0.8">
      <c r="A2665" s="4" t="s">
        <v>20561</v>
      </c>
      <c r="B2665" s="4" t="s">
        <v>20562</v>
      </c>
      <c r="C2665" s="4" t="s">
        <v>23871</v>
      </c>
      <c r="D2665" s="4" t="s">
        <v>24456</v>
      </c>
      <c r="E2665" s="6">
        <v>37</v>
      </c>
      <c r="F2665" s="4" t="s">
        <v>108</v>
      </c>
      <c r="G2665" s="4" t="s">
        <v>20563</v>
      </c>
      <c r="I2665" s="4" t="s">
        <v>309</v>
      </c>
      <c r="J2665" s="4" t="s">
        <v>74</v>
      </c>
      <c r="K2665" s="1">
        <v>44390</v>
      </c>
      <c r="L2665" s="4" t="s">
        <v>26</v>
      </c>
    </row>
    <row r="2666" spans="1:12" x14ac:dyDescent="0.8">
      <c r="A2666" s="4" t="s">
        <v>16482</v>
      </c>
      <c r="B2666" s="4" t="s">
        <v>16483</v>
      </c>
      <c r="C2666" s="4" t="s">
        <v>23959</v>
      </c>
      <c r="D2666" s="4" t="s">
        <v>24143</v>
      </c>
      <c r="E2666" s="6">
        <v>37</v>
      </c>
      <c r="F2666" s="4" t="s">
        <v>29</v>
      </c>
      <c r="G2666" s="4" t="s">
        <v>25236</v>
      </c>
      <c r="H2666" s="6" t="s">
        <v>16484</v>
      </c>
      <c r="I2666" s="4" t="s">
        <v>227</v>
      </c>
      <c r="J2666" s="4" t="s">
        <v>221</v>
      </c>
      <c r="K2666" s="1">
        <v>44390</v>
      </c>
      <c r="L2666" s="4" t="s">
        <v>26</v>
      </c>
    </row>
    <row r="2667" spans="1:12" x14ac:dyDescent="0.8">
      <c r="A2667" s="4" t="s">
        <v>22572</v>
      </c>
      <c r="B2667" s="4" t="s">
        <v>4987</v>
      </c>
      <c r="C2667" s="4" t="s">
        <v>23745</v>
      </c>
      <c r="D2667" s="4" t="s">
        <v>24331</v>
      </c>
      <c r="E2667" s="6">
        <v>37</v>
      </c>
      <c r="F2667" s="4" t="s">
        <v>29</v>
      </c>
      <c r="G2667" s="4" t="s">
        <v>9266</v>
      </c>
      <c r="H2667" s="6" t="s">
        <v>22573</v>
      </c>
      <c r="I2667" s="4" t="s">
        <v>2104</v>
      </c>
      <c r="J2667" s="4" t="s">
        <v>180</v>
      </c>
      <c r="K2667" s="1">
        <v>44390</v>
      </c>
      <c r="L2667" s="4" t="s">
        <v>26</v>
      </c>
    </row>
    <row r="2668" spans="1:12" x14ac:dyDescent="0.8">
      <c r="A2668" s="4" t="s">
        <v>15796</v>
      </c>
      <c r="B2668" s="4" t="s">
        <v>15797</v>
      </c>
      <c r="C2668" s="4" t="s">
        <v>23825</v>
      </c>
      <c r="D2668" s="4" t="s">
        <v>25096</v>
      </c>
      <c r="E2668" s="6">
        <v>37</v>
      </c>
      <c r="F2668" s="4" t="s">
        <v>14</v>
      </c>
      <c r="G2668" s="4" t="s">
        <v>15798</v>
      </c>
      <c r="H2668" s="6" t="s">
        <v>15799</v>
      </c>
      <c r="I2668" s="4" t="s">
        <v>578</v>
      </c>
      <c r="J2668" s="4" t="s">
        <v>113</v>
      </c>
      <c r="K2668" s="1">
        <v>44398</v>
      </c>
    </row>
    <row r="2669" spans="1:12" x14ac:dyDescent="0.8">
      <c r="A2669" s="4" t="s">
        <v>20723</v>
      </c>
      <c r="B2669" s="4" t="s">
        <v>20724</v>
      </c>
      <c r="C2669" s="4" t="s">
        <v>24280</v>
      </c>
      <c r="D2669" s="4" t="s">
        <v>24391</v>
      </c>
      <c r="E2669" s="6">
        <v>37</v>
      </c>
      <c r="F2669" s="4" t="s">
        <v>14</v>
      </c>
      <c r="G2669" s="4" t="s">
        <v>20725</v>
      </c>
      <c r="H2669" s="6" t="s">
        <v>20726</v>
      </c>
      <c r="J2669" s="4" t="s">
        <v>19</v>
      </c>
      <c r="K2669" s="1">
        <v>44420</v>
      </c>
      <c r="L2669" s="4" t="s">
        <v>35</v>
      </c>
    </row>
    <row r="2670" spans="1:12" x14ac:dyDescent="0.8">
      <c r="A2670" s="4" t="s">
        <v>6103</v>
      </c>
      <c r="B2670" s="4" t="s">
        <v>6104</v>
      </c>
      <c r="C2670" s="4" t="s">
        <v>23894</v>
      </c>
      <c r="D2670" s="4" t="s">
        <v>24741</v>
      </c>
      <c r="E2670" s="6">
        <v>37</v>
      </c>
      <c r="F2670" s="4" t="s">
        <v>29</v>
      </c>
      <c r="G2670" s="4" t="s">
        <v>6105</v>
      </c>
      <c r="H2670" s="6" t="s">
        <v>6106</v>
      </c>
      <c r="I2670" s="4" t="s">
        <v>291</v>
      </c>
      <c r="J2670" s="4" t="s">
        <v>92</v>
      </c>
      <c r="K2670" s="1">
        <v>44423</v>
      </c>
      <c r="L2670" s="4" t="s">
        <v>42</v>
      </c>
    </row>
    <row r="2671" spans="1:12" x14ac:dyDescent="0.8">
      <c r="A2671" s="4" t="s">
        <v>20780</v>
      </c>
      <c r="B2671" s="4" t="s">
        <v>20781</v>
      </c>
      <c r="C2671" s="4" t="s">
        <v>23956</v>
      </c>
      <c r="D2671" s="4" t="s">
        <v>24571</v>
      </c>
      <c r="E2671" s="6">
        <v>37</v>
      </c>
      <c r="F2671" s="4" t="s">
        <v>29</v>
      </c>
      <c r="G2671" s="4" t="s">
        <v>20782</v>
      </c>
      <c r="H2671" s="6" t="s">
        <v>20783</v>
      </c>
      <c r="I2671" s="4" t="s">
        <v>450</v>
      </c>
      <c r="J2671" s="4" t="s">
        <v>138</v>
      </c>
      <c r="K2671" s="1">
        <v>44427</v>
      </c>
    </row>
    <row r="2672" spans="1:12" x14ac:dyDescent="0.8">
      <c r="A2672" s="4" t="s">
        <v>20599</v>
      </c>
      <c r="B2672" s="4" t="s">
        <v>20600</v>
      </c>
      <c r="C2672" s="4" t="s">
        <v>23748</v>
      </c>
      <c r="D2672" s="4" t="s">
        <v>25160</v>
      </c>
      <c r="E2672" s="6">
        <v>37</v>
      </c>
      <c r="F2672" s="4" t="s">
        <v>14</v>
      </c>
      <c r="G2672" s="4" t="s">
        <v>20601</v>
      </c>
      <c r="H2672" s="6" t="s">
        <v>20602</v>
      </c>
      <c r="I2672" s="4" t="s">
        <v>119</v>
      </c>
      <c r="J2672" s="4" t="s">
        <v>55</v>
      </c>
      <c r="K2672" s="1">
        <v>44428</v>
      </c>
      <c r="L2672" s="4" t="s">
        <v>42</v>
      </c>
    </row>
    <row r="2673" spans="1:12" x14ac:dyDescent="0.8">
      <c r="A2673" s="4" t="s">
        <v>12668</v>
      </c>
      <c r="B2673" s="4" t="s">
        <v>12669</v>
      </c>
      <c r="C2673" s="4" t="s">
        <v>23786</v>
      </c>
      <c r="D2673" s="4" t="s">
        <v>24666</v>
      </c>
      <c r="E2673" s="6">
        <v>37</v>
      </c>
      <c r="F2673" s="4" t="s">
        <v>14</v>
      </c>
      <c r="G2673" s="4" t="s">
        <v>25226</v>
      </c>
      <c r="H2673" s="6" t="s">
        <v>12670</v>
      </c>
      <c r="I2673" s="4" t="s">
        <v>450</v>
      </c>
      <c r="J2673" s="4" t="s">
        <v>138</v>
      </c>
      <c r="K2673" s="1">
        <v>44437</v>
      </c>
      <c r="L2673" s="4" t="s">
        <v>26</v>
      </c>
    </row>
    <row r="2674" spans="1:12" x14ac:dyDescent="0.8">
      <c r="A2674" s="4" t="s">
        <v>4187</v>
      </c>
      <c r="B2674" s="4" t="s">
        <v>4188</v>
      </c>
      <c r="C2674" s="4" t="s">
        <v>23935</v>
      </c>
      <c r="D2674" s="4" t="s">
        <v>24618</v>
      </c>
      <c r="E2674" s="6">
        <v>37</v>
      </c>
      <c r="F2674" s="4" t="s">
        <v>29</v>
      </c>
      <c r="G2674" s="4" t="s">
        <v>4189</v>
      </c>
      <c r="H2674" s="6" t="s">
        <v>4190</v>
      </c>
      <c r="I2674" s="4" t="s">
        <v>33</v>
      </c>
      <c r="J2674" s="4" t="s">
        <v>34</v>
      </c>
      <c r="K2674" s="1">
        <v>44438</v>
      </c>
      <c r="L2674" s="4" t="s">
        <v>35</v>
      </c>
    </row>
    <row r="2675" spans="1:12" x14ac:dyDescent="0.8">
      <c r="A2675" s="4" t="s">
        <v>19308</v>
      </c>
      <c r="B2675" s="4" t="s">
        <v>19309</v>
      </c>
      <c r="C2675" s="4" t="s">
        <v>23754</v>
      </c>
      <c r="D2675" s="4" t="s">
        <v>25062</v>
      </c>
      <c r="E2675" s="6">
        <v>37</v>
      </c>
      <c r="F2675" s="4" t="s">
        <v>29</v>
      </c>
      <c r="G2675" s="4" t="s">
        <v>19310</v>
      </c>
      <c r="H2675" s="6" t="s">
        <v>19311</v>
      </c>
      <c r="I2675" s="4" t="s">
        <v>73</v>
      </c>
      <c r="J2675" s="4" t="s">
        <v>74</v>
      </c>
      <c r="K2675" s="1">
        <v>44441</v>
      </c>
      <c r="L2675" s="4" t="s">
        <v>35</v>
      </c>
    </row>
    <row r="2676" spans="1:12" x14ac:dyDescent="0.8">
      <c r="A2676" s="4" t="s">
        <v>16926</v>
      </c>
      <c r="B2676" s="4" t="s">
        <v>16927</v>
      </c>
      <c r="C2676" s="4" t="s">
        <v>24301</v>
      </c>
      <c r="D2676" s="4" t="s">
        <v>23796</v>
      </c>
      <c r="E2676" s="6">
        <v>37</v>
      </c>
      <c r="F2676" s="4" t="s">
        <v>14</v>
      </c>
      <c r="G2676" s="4" t="s">
        <v>16928</v>
      </c>
      <c r="H2676" s="6" t="s">
        <v>16929</v>
      </c>
      <c r="I2676" s="4" t="s">
        <v>249</v>
      </c>
      <c r="J2676" s="4" t="s">
        <v>55</v>
      </c>
      <c r="K2676" s="1">
        <v>44501</v>
      </c>
      <c r="L2676" s="4" t="s">
        <v>42</v>
      </c>
    </row>
    <row r="2677" spans="1:12" x14ac:dyDescent="0.8">
      <c r="A2677" s="4" t="s">
        <v>15236</v>
      </c>
      <c r="B2677" s="4" t="s">
        <v>15237</v>
      </c>
      <c r="C2677" s="4" t="s">
        <v>113</v>
      </c>
      <c r="D2677" s="4" t="s">
        <v>24529</v>
      </c>
      <c r="E2677" s="6">
        <v>37</v>
      </c>
      <c r="F2677" s="4" t="s">
        <v>29</v>
      </c>
      <c r="G2677" s="4" t="s">
        <v>15238</v>
      </c>
      <c r="H2677" s="6">
        <f>1-345-217-4388</f>
        <v>-4949</v>
      </c>
      <c r="I2677" s="4" t="s">
        <v>558</v>
      </c>
      <c r="J2677" s="4" t="s">
        <v>55</v>
      </c>
      <c r="K2677" s="1">
        <v>44502</v>
      </c>
      <c r="L2677" s="4" t="s">
        <v>35</v>
      </c>
    </row>
    <row r="2678" spans="1:12" x14ac:dyDescent="0.8">
      <c r="A2678" s="4" t="s">
        <v>4394</v>
      </c>
      <c r="B2678" s="4" t="s">
        <v>4395</v>
      </c>
      <c r="C2678" s="4" t="s">
        <v>24088</v>
      </c>
      <c r="D2678" s="4" t="s">
        <v>24524</v>
      </c>
      <c r="E2678" s="6">
        <v>37</v>
      </c>
      <c r="G2678" s="4" t="s">
        <v>4396</v>
      </c>
      <c r="H2678" s="6" t="s">
        <v>4397</v>
      </c>
      <c r="I2678" s="4" t="s">
        <v>220</v>
      </c>
      <c r="J2678" s="4" t="s">
        <v>221</v>
      </c>
      <c r="K2678" s="1">
        <v>44503</v>
      </c>
      <c r="L2678" s="4" t="s">
        <v>42</v>
      </c>
    </row>
    <row r="2679" spans="1:12" x14ac:dyDescent="0.8">
      <c r="A2679" s="4" t="s">
        <v>21060</v>
      </c>
      <c r="B2679" s="4" t="s">
        <v>21061</v>
      </c>
      <c r="C2679" s="4" t="s">
        <v>23825</v>
      </c>
      <c r="D2679" s="4" t="s">
        <v>25068</v>
      </c>
      <c r="E2679" s="6">
        <v>37</v>
      </c>
      <c r="F2679" s="4" t="s">
        <v>14</v>
      </c>
      <c r="G2679" s="4" t="s">
        <v>21062</v>
      </c>
      <c r="H2679" s="6" t="s">
        <v>21063</v>
      </c>
      <c r="I2679" s="4" t="s">
        <v>144</v>
      </c>
      <c r="K2679" s="1">
        <v>44506</v>
      </c>
      <c r="L2679" s="4" t="s">
        <v>35</v>
      </c>
    </row>
    <row r="2680" spans="1:12" x14ac:dyDescent="0.8">
      <c r="A2680" s="4" t="s">
        <v>3863</v>
      </c>
      <c r="B2680" s="4" t="s">
        <v>3864</v>
      </c>
      <c r="C2680" s="4" t="s">
        <v>23967</v>
      </c>
      <c r="D2680" s="4" t="s">
        <v>24722</v>
      </c>
      <c r="E2680" s="6">
        <v>37</v>
      </c>
      <c r="F2680" s="4" t="s">
        <v>29</v>
      </c>
      <c r="G2680" s="4" t="s">
        <v>3865</v>
      </c>
      <c r="H2680" s="6" t="s">
        <v>3866</v>
      </c>
      <c r="I2680" s="4" t="s">
        <v>1014</v>
      </c>
      <c r="J2680" s="4" t="s">
        <v>34</v>
      </c>
      <c r="K2680" s="1">
        <v>44507</v>
      </c>
      <c r="L2680" s="4" t="s">
        <v>35</v>
      </c>
    </row>
    <row r="2681" spans="1:12" x14ac:dyDescent="0.8">
      <c r="A2681" s="4" t="s">
        <v>1748</v>
      </c>
      <c r="B2681" s="4" t="s">
        <v>1749</v>
      </c>
      <c r="C2681" s="4" t="s">
        <v>23906</v>
      </c>
      <c r="D2681" s="4" t="s">
        <v>24548</v>
      </c>
      <c r="E2681" s="6">
        <v>37</v>
      </c>
      <c r="F2681" s="4" t="s">
        <v>29</v>
      </c>
      <c r="G2681" s="4" t="s">
        <v>1750</v>
      </c>
      <c r="H2681" s="6" t="s">
        <v>1751</v>
      </c>
      <c r="I2681" s="4" t="s">
        <v>529</v>
      </c>
      <c r="J2681" s="4" t="s">
        <v>55</v>
      </c>
      <c r="K2681" s="1">
        <v>44540</v>
      </c>
      <c r="L2681" s="4" t="s">
        <v>26</v>
      </c>
    </row>
    <row r="2682" spans="1:12" x14ac:dyDescent="0.8">
      <c r="A2682" s="4" t="s">
        <v>1734</v>
      </c>
      <c r="B2682" s="4" t="s">
        <v>1735</v>
      </c>
      <c r="C2682" s="4" t="s">
        <v>23881</v>
      </c>
      <c r="D2682" s="4" t="s">
        <v>24545</v>
      </c>
      <c r="E2682" s="6">
        <v>37</v>
      </c>
      <c r="F2682" s="4" t="s">
        <v>29</v>
      </c>
      <c r="G2682" s="4" t="s">
        <v>1736</v>
      </c>
      <c r="H2682" s="6" t="s">
        <v>1737</v>
      </c>
      <c r="I2682" s="4" t="s">
        <v>390</v>
      </c>
      <c r="J2682" s="4" t="s">
        <v>180</v>
      </c>
      <c r="K2682" s="1">
        <v>44548</v>
      </c>
      <c r="L2682" s="4" t="s">
        <v>26</v>
      </c>
    </row>
    <row r="2683" spans="1:12" x14ac:dyDescent="0.8">
      <c r="A2683" s="4" t="s">
        <v>23073</v>
      </c>
      <c r="B2683" s="4" t="s">
        <v>23074</v>
      </c>
      <c r="C2683" s="4" t="s">
        <v>23854</v>
      </c>
      <c r="D2683" s="4" t="s">
        <v>24400</v>
      </c>
      <c r="E2683" s="6">
        <v>37</v>
      </c>
      <c r="F2683" s="4" t="s">
        <v>108</v>
      </c>
      <c r="G2683" s="4" t="s">
        <v>23075</v>
      </c>
      <c r="H2683" s="6" t="s">
        <v>23076</v>
      </c>
      <c r="I2683" s="4" t="s">
        <v>1049</v>
      </c>
      <c r="J2683" s="4" t="s">
        <v>48</v>
      </c>
      <c r="K2683" s="1">
        <v>44556</v>
      </c>
      <c r="L2683" s="4" t="s">
        <v>42</v>
      </c>
    </row>
    <row r="2684" spans="1:12" x14ac:dyDescent="0.8">
      <c r="A2684" s="4" t="s">
        <v>10395</v>
      </c>
      <c r="B2684" s="4" t="s">
        <v>10396</v>
      </c>
      <c r="C2684" s="4" t="s">
        <v>23831</v>
      </c>
      <c r="D2684" s="4" t="s">
        <v>24034</v>
      </c>
      <c r="E2684" s="6">
        <v>37</v>
      </c>
      <c r="F2684" s="4" t="s">
        <v>14</v>
      </c>
      <c r="G2684" s="4" t="s">
        <v>10397</v>
      </c>
      <c r="H2684" s="6" t="s">
        <v>10398</v>
      </c>
      <c r="I2684" s="4" t="s">
        <v>510</v>
      </c>
      <c r="J2684" s="4" t="s">
        <v>126</v>
      </c>
      <c r="K2684" s="1">
        <v>44556</v>
      </c>
      <c r="L2684" s="4" t="s">
        <v>26</v>
      </c>
    </row>
    <row r="2685" spans="1:12" x14ac:dyDescent="0.8">
      <c r="A2685" s="4" t="s">
        <v>23608</v>
      </c>
      <c r="B2685" s="4" t="s">
        <v>15986</v>
      </c>
      <c r="C2685" s="4" t="s">
        <v>23973</v>
      </c>
      <c r="D2685" s="4" t="s">
        <v>24372</v>
      </c>
      <c r="E2685" s="6">
        <v>37</v>
      </c>
      <c r="F2685" s="4" t="s">
        <v>29</v>
      </c>
      <c r="G2685" s="4" t="s">
        <v>23609</v>
      </c>
      <c r="H2685" s="6" t="s">
        <v>23610</v>
      </c>
      <c r="I2685" s="4" t="s">
        <v>350</v>
      </c>
      <c r="J2685" s="4" t="s">
        <v>34</v>
      </c>
      <c r="K2685" s="1">
        <v>44560</v>
      </c>
      <c r="L2685" s="4" t="s">
        <v>42</v>
      </c>
    </row>
    <row r="2686" spans="1:12" x14ac:dyDescent="0.8">
      <c r="A2686" s="4" t="s">
        <v>1729</v>
      </c>
      <c r="B2686" s="4" t="s">
        <v>1730</v>
      </c>
      <c r="C2686" s="4" t="s">
        <v>23937</v>
      </c>
      <c r="D2686" s="4" t="s">
        <v>24544</v>
      </c>
      <c r="E2686" s="6">
        <v>37</v>
      </c>
      <c r="F2686" s="4" t="s">
        <v>29</v>
      </c>
      <c r="G2686" s="4" t="s">
        <v>1731</v>
      </c>
      <c r="H2686" s="6" t="s">
        <v>1732</v>
      </c>
      <c r="I2686" s="4" t="s">
        <v>691</v>
      </c>
      <c r="J2686" s="4" t="s">
        <v>48</v>
      </c>
      <c r="K2686" s="1">
        <v>44569</v>
      </c>
      <c r="L2686" s="4" t="s">
        <v>26</v>
      </c>
    </row>
    <row r="2687" spans="1:12" x14ac:dyDescent="0.8">
      <c r="A2687" s="4" t="s">
        <v>13593</v>
      </c>
      <c r="B2687" s="4" t="s">
        <v>13594</v>
      </c>
      <c r="C2687" s="4" t="s">
        <v>23867</v>
      </c>
      <c r="D2687" s="4" t="s">
        <v>24678</v>
      </c>
      <c r="E2687" s="6">
        <v>37</v>
      </c>
      <c r="F2687" s="4" t="s">
        <v>14</v>
      </c>
      <c r="G2687" s="4" t="s">
        <v>13595</v>
      </c>
      <c r="H2687" s="6" t="s">
        <v>13596</v>
      </c>
      <c r="I2687" s="4" t="s">
        <v>303</v>
      </c>
      <c r="J2687" s="4" t="s">
        <v>221</v>
      </c>
      <c r="K2687" s="1">
        <v>44572</v>
      </c>
      <c r="L2687" s="4" t="s">
        <v>35</v>
      </c>
    </row>
    <row r="2688" spans="1:12" x14ac:dyDescent="0.8">
      <c r="A2688" s="4" t="s">
        <v>776</v>
      </c>
      <c r="B2688" s="4" t="s">
        <v>777</v>
      </c>
      <c r="C2688" s="4" t="s">
        <v>23845</v>
      </c>
      <c r="D2688" s="4" t="s">
        <v>24431</v>
      </c>
      <c r="E2688" s="6">
        <v>37</v>
      </c>
      <c r="F2688" s="4" t="s">
        <v>29</v>
      </c>
      <c r="G2688" s="4" t="s">
        <v>778</v>
      </c>
      <c r="H2688" s="6" t="s">
        <v>779</v>
      </c>
      <c r="I2688" s="4" t="s">
        <v>781</v>
      </c>
      <c r="J2688" s="4" t="s">
        <v>145</v>
      </c>
      <c r="K2688" s="1">
        <v>44605</v>
      </c>
      <c r="L2688" s="4" t="s">
        <v>35</v>
      </c>
    </row>
    <row r="2689" spans="1:12" x14ac:dyDescent="0.8">
      <c r="A2689" s="4" t="s">
        <v>16961</v>
      </c>
      <c r="B2689" s="4" t="s">
        <v>16962</v>
      </c>
      <c r="C2689" s="4" t="s">
        <v>24090</v>
      </c>
      <c r="D2689" s="4" t="s">
        <v>24143</v>
      </c>
      <c r="E2689" s="6">
        <v>37</v>
      </c>
      <c r="G2689" s="4" t="s">
        <v>16963</v>
      </c>
      <c r="H2689" s="6" t="s">
        <v>16964</v>
      </c>
      <c r="I2689" s="4" t="s">
        <v>303</v>
      </c>
      <c r="J2689" s="4" t="s">
        <v>221</v>
      </c>
      <c r="K2689" s="1">
        <v>44605</v>
      </c>
      <c r="L2689" s="4" t="s">
        <v>35</v>
      </c>
    </row>
    <row r="2690" spans="1:12" x14ac:dyDescent="0.8">
      <c r="A2690" s="4" t="s">
        <v>10315</v>
      </c>
      <c r="B2690" s="4" t="s">
        <v>10316</v>
      </c>
      <c r="C2690" s="4" t="s">
        <v>23829</v>
      </c>
      <c r="D2690" s="4" t="s">
        <v>24527</v>
      </c>
      <c r="E2690" s="6">
        <v>37</v>
      </c>
      <c r="F2690" s="4" t="s">
        <v>29</v>
      </c>
      <c r="G2690" s="4" t="s">
        <v>10317</v>
      </c>
      <c r="H2690" s="6" t="s">
        <v>10318</v>
      </c>
      <c r="I2690" s="4" t="s">
        <v>558</v>
      </c>
      <c r="J2690" s="4" t="s">
        <v>55</v>
      </c>
      <c r="K2690" s="1">
        <v>44617</v>
      </c>
      <c r="L2690" s="4" t="s">
        <v>26</v>
      </c>
    </row>
    <row r="2691" spans="1:12" x14ac:dyDescent="0.8">
      <c r="A2691" s="4" t="s">
        <v>12017</v>
      </c>
      <c r="B2691" s="4" t="s">
        <v>12018</v>
      </c>
      <c r="C2691" s="4" t="s">
        <v>24224</v>
      </c>
      <c r="D2691" s="4" t="s">
        <v>24254</v>
      </c>
      <c r="E2691" s="6">
        <v>37</v>
      </c>
      <c r="F2691" s="4" t="s">
        <v>29</v>
      </c>
      <c r="G2691" s="4" t="s">
        <v>12019</v>
      </c>
      <c r="H2691" s="6">
        <v>2304897376</v>
      </c>
      <c r="I2691" s="4" t="s">
        <v>54</v>
      </c>
      <c r="J2691" s="4" t="s">
        <v>55</v>
      </c>
      <c r="K2691" s="1">
        <v>44620</v>
      </c>
      <c r="L2691" s="4" t="s">
        <v>42</v>
      </c>
    </row>
    <row r="2692" spans="1:12" x14ac:dyDescent="0.8">
      <c r="A2692" s="4" t="s">
        <v>93</v>
      </c>
      <c r="B2692" s="4" t="s">
        <v>94</v>
      </c>
      <c r="C2692" s="4" t="s">
        <v>23751</v>
      </c>
      <c r="D2692" s="4" t="s">
        <v>24339</v>
      </c>
      <c r="E2692" s="6">
        <v>37</v>
      </c>
      <c r="F2692" s="4" t="s">
        <v>29</v>
      </c>
      <c r="G2692" s="4" t="s">
        <v>95</v>
      </c>
      <c r="H2692" s="6" t="s">
        <v>96</v>
      </c>
      <c r="I2692" s="4" t="s">
        <v>98</v>
      </c>
      <c r="J2692" s="4" t="s">
        <v>99</v>
      </c>
      <c r="K2692" s="1">
        <v>44624</v>
      </c>
      <c r="L2692" s="4" t="s">
        <v>35</v>
      </c>
    </row>
    <row r="2693" spans="1:12" x14ac:dyDescent="0.8">
      <c r="A2693" s="4" t="s">
        <v>6936</v>
      </c>
      <c r="B2693" s="4" t="s">
        <v>6937</v>
      </c>
      <c r="C2693" s="4" t="s">
        <v>23767</v>
      </c>
      <c r="D2693" s="4" t="s">
        <v>24753</v>
      </c>
      <c r="E2693" s="6">
        <v>37</v>
      </c>
      <c r="F2693" s="4" t="s">
        <v>29</v>
      </c>
      <c r="G2693" s="4" t="s">
        <v>6938</v>
      </c>
      <c r="H2693" s="6" t="s">
        <v>6939</v>
      </c>
      <c r="I2693" s="4" t="s">
        <v>199</v>
      </c>
      <c r="J2693" s="4" t="s">
        <v>74</v>
      </c>
      <c r="K2693" s="1">
        <v>44626</v>
      </c>
      <c r="L2693" s="4" t="s">
        <v>26</v>
      </c>
    </row>
    <row r="2694" spans="1:12" x14ac:dyDescent="0.8">
      <c r="A2694" s="4" t="s">
        <v>8087</v>
      </c>
      <c r="B2694" s="4" t="s">
        <v>8088</v>
      </c>
      <c r="C2694" s="4" t="s">
        <v>23809</v>
      </c>
      <c r="D2694" s="4" t="s">
        <v>24924</v>
      </c>
      <c r="E2694" s="6">
        <v>37</v>
      </c>
      <c r="F2694" s="4" t="s">
        <v>29</v>
      </c>
      <c r="G2694" s="4" t="s">
        <v>8089</v>
      </c>
      <c r="H2694" s="6" t="s">
        <v>8090</v>
      </c>
      <c r="I2694" s="4" t="s">
        <v>320</v>
      </c>
      <c r="J2694" s="4" t="s">
        <v>138</v>
      </c>
      <c r="K2694" s="1">
        <v>44637</v>
      </c>
      <c r="L2694" s="4" t="s">
        <v>26</v>
      </c>
    </row>
    <row r="2695" spans="1:12" x14ac:dyDescent="0.8">
      <c r="A2695" s="4" t="s">
        <v>6453</v>
      </c>
      <c r="B2695" s="4" t="s">
        <v>6454</v>
      </c>
      <c r="C2695" s="4" t="s">
        <v>23845</v>
      </c>
      <c r="D2695" s="4" t="s">
        <v>24524</v>
      </c>
      <c r="E2695" s="6">
        <v>37</v>
      </c>
      <c r="F2695" s="4" t="s">
        <v>29</v>
      </c>
      <c r="G2695" s="4" t="s">
        <v>6455</v>
      </c>
      <c r="H2695" s="6" t="s">
        <v>6456</v>
      </c>
      <c r="I2695" s="4" t="s">
        <v>186</v>
      </c>
      <c r="K2695" s="1">
        <v>44651</v>
      </c>
      <c r="L2695" s="4" t="s">
        <v>35</v>
      </c>
    </row>
    <row r="2696" spans="1:12" x14ac:dyDescent="0.8">
      <c r="A2696" s="4" t="s">
        <v>4924</v>
      </c>
      <c r="B2696" s="4" t="s">
        <v>4925</v>
      </c>
      <c r="C2696" s="4" t="s">
        <v>23840</v>
      </c>
      <c r="D2696" s="4" t="s">
        <v>24437</v>
      </c>
      <c r="E2696" s="6">
        <v>37</v>
      </c>
      <c r="F2696" s="4" t="s">
        <v>14</v>
      </c>
      <c r="G2696" s="4" t="s">
        <v>4926</v>
      </c>
      <c r="H2696" s="6" t="s">
        <v>4927</v>
      </c>
      <c r="I2696" s="4" t="s">
        <v>144</v>
      </c>
      <c r="J2696" s="4" t="s">
        <v>126</v>
      </c>
      <c r="K2696" s="1">
        <v>44653</v>
      </c>
      <c r="L2696" s="4" t="s">
        <v>35</v>
      </c>
    </row>
    <row r="2697" spans="1:12" x14ac:dyDescent="0.8">
      <c r="A2697" s="4" t="s">
        <v>8734</v>
      </c>
      <c r="B2697" s="4" t="s">
        <v>8735</v>
      </c>
      <c r="C2697" s="4" t="s">
        <v>23872</v>
      </c>
      <c r="D2697" s="4" t="s">
        <v>24352</v>
      </c>
      <c r="E2697" s="6">
        <v>37</v>
      </c>
      <c r="F2697" s="4" t="s">
        <v>14</v>
      </c>
      <c r="G2697" s="4" t="s">
        <v>8736</v>
      </c>
      <c r="H2697" s="6" t="s">
        <v>8737</v>
      </c>
      <c r="I2697" s="4" t="s">
        <v>558</v>
      </c>
      <c r="J2697" s="4" t="s">
        <v>55</v>
      </c>
      <c r="K2697" s="1">
        <v>44654</v>
      </c>
      <c r="L2697" s="4" t="s">
        <v>42</v>
      </c>
    </row>
    <row r="2698" spans="1:12" x14ac:dyDescent="0.8">
      <c r="A2698" s="4" t="s">
        <v>15450</v>
      </c>
      <c r="B2698" s="4" t="s">
        <v>15451</v>
      </c>
      <c r="C2698" s="4" t="s">
        <v>24289</v>
      </c>
      <c r="D2698" s="4" t="s">
        <v>24404</v>
      </c>
      <c r="E2698" s="6">
        <v>37</v>
      </c>
      <c r="F2698" s="4" t="s">
        <v>29</v>
      </c>
      <c r="G2698" s="4" t="s">
        <v>15452</v>
      </c>
      <c r="H2698" s="6" t="s">
        <v>15453</v>
      </c>
      <c r="I2698" s="4" t="s">
        <v>270</v>
      </c>
      <c r="J2698" s="4" t="s">
        <v>19</v>
      </c>
      <c r="K2698" s="1">
        <v>44669</v>
      </c>
      <c r="L2698" s="4" t="s">
        <v>35</v>
      </c>
    </row>
    <row r="2699" spans="1:12" x14ac:dyDescent="0.8">
      <c r="A2699" s="4" t="s">
        <v>11029</v>
      </c>
      <c r="B2699" s="4" t="s">
        <v>11030</v>
      </c>
      <c r="C2699" s="4" t="s">
        <v>24151</v>
      </c>
      <c r="D2699" s="4" t="s">
        <v>23785</v>
      </c>
      <c r="E2699" s="6">
        <v>37</v>
      </c>
      <c r="F2699" s="4" t="s">
        <v>14</v>
      </c>
      <c r="G2699" s="4" t="s">
        <v>11031</v>
      </c>
      <c r="H2699" s="6" t="s">
        <v>11032</v>
      </c>
      <c r="I2699" s="4" t="s">
        <v>510</v>
      </c>
      <c r="J2699" s="4" t="s">
        <v>126</v>
      </c>
      <c r="K2699" s="1">
        <v>44676</v>
      </c>
      <c r="L2699" s="4" t="s">
        <v>42</v>
      </c>
    </row>
    <row r="2700" spans="1:12" x14ac:dyDescent="0.8">
      <c r="A2700" s="4" t="s">
        <v>1902</v>
      </c>
      <c r="B2700" s="4" t="s">
        <v>1903</v>
      </c>
      <c r="C2700" s="4" t="s">
        <v>390</v>
      </c>
      <c r="D2700" s="4" t="s">
        <v>24564</v>
      </c>
      <c r="E2700" s="6">
        <v>37</v>
      </c>
      <c r="F2700" s="4" t="s">
        <v>29</v>
      </c>
      <c r="G2700" s="4" t="s">
        <v>1904</v>
      </c>
      <c r="H2700" s="6" t="s">
        <v>1905</v>
      </c>
      <c r="I2700" s="4" t="s">
        <v>144</v>
      </c>
      <c r="J2700" s="4" t="s">
        <v>126</v>
      </c>
      <c r="K2700" s="1">
        <v>44676</v>
      </c>
      <c r="L2700" s="4" t="s">
        <v>35</v>
      </c>
    </row>
    <row r="2701" spans="1:12" x14ac:dyDescent="0.8">
      <c r="A2701" s="4" t="s">
        <v>19693</v>
      </c>
      <c r="B2701" s="4" t="s">
        <v>19694</v>
      </c>
      <c r="C2701" s="4" t="s">
        <v>23754</v>
      </c>
      <c r="D2701" s="4" t="s">
        <v>24405</v>
      </c>
      <c r="E2701" s="6">
        <v>37</v>
      </c>
      <c r="F2701" s="4" t="s">
        <v>29</v>
      </c>
      <c r="G2701" s="4" t="s">
        <v>19695</v>
      </c>
      <c r="H2701" s="6" t="s">
        <v>19696</v>
      </c>
      <c r="I2701" s="4" t="s">
        <v>473</v>
      </c>
      <c r="J2701" s="4" t="s">
        <v>113</v>
      </c>
      <c r="K2701" s="1">
        <v>44690</v>
      </c>
      <c r="L2701" s="4" t="s">
        <v>26</v>
      </c>
    </row>
    <row r="2702" spans="1:12" x14ac:dyDescent="0.8">
      <c r="A2702" s="4" t="s">
        <v>23265</v>
      </c>
      <c r="B2702" s="4" t="s">
        <v>23266</v>
      </c>
      <c r="C2702" s="4" t="s">
        <v>23829</v>
      </c>
      <c r="D2702" s="4" t="s">
        <v>24780</v>
      </c>
      <c r="E2702" s="6">
        <v>37</v>
      </c>
      <c r="F2702" s="4" t="s">
        <v>29</v>
      </c>
      <c r="G2702" s="4" t="s">
        <v>23267</v>
      </c>
      <c r="H2702" s="6" t="s">
        <v>23268</v>
      </c>
      <c r="I2702" s="4" t="s">
        <v>18</v>
      </c>
      <c r="J2702" s="4" t="s">
        <v>19</v>
      </c>
      <c r="K2702" s="1">
        <v>44711</v>
      </c>
      <c r="L2702" s="4" t="s">
        <v>42</v>
      </c>
    </row>
    <row r="2703" spans="1:12" x14ac:dyDescent="0.8">
      <c r="A2703" s="4" t="s">
        <v>9690</v>
      </c>
      <c r="B2703" s="4" t="s">
        <v>9691</v>
      </c>
      <c r="C2703" s="4" t="s">
        <v>23904</v>
      </c>
      <c r="D2703" s="4" t="s">
        <v>24523</v>
      </c>
      <c r="E2703" s="6">
        <v>37</v>
      </c>
      <c r="F2703" s="4" t="s">
        <v>108</v>
      </c>
      <c r="G2703" s="4" t="s">
        <v>9692</v>
      </c>
      <c r="H2703" s="6" t="s">
        <v>9693</v>
      </c>
      <c r="I2703" s="4" t="s">
        <v>73</v>
      </c>
      <c r="J2703" s="4" t="s">
        <v>74</v>
      </c>
      <c r="K2703" s="1">
        <v>44725</v>
      </c>
      <c r="L2703" s="4" t="s">
        <v>35</v>
      </c>
    </row>
    <row r="2704" spans="1:12" x14ac:dyDescent="0.8">
      <c r="A2704" s="4" t="s">
        <v>3581</v>
      </c>
      <c r="B2704" s="4" t="s">
        <v>3582</v>
      </c>
      <c r="C2704" s="4" t="s">
        <v>24051</v>
      </c>
      <c r="D2704" s="4" t="s">
        <v>24697</v>
      </c>
      <c r="E2704" s="6">
        <v>37</v>
      </c>
      <c r="F2704" s="4" t="s">
        <v>14</v>
      </c>
      <c r="G2704" s="4" t="s">
        <v>3583</v>
      </c>
      <c r="H2704" s="6">
        <v>7278500030</v>
      </c>
      <c r="I2704" s="4" t="s">
        <v>285</v>
      </c>
      <c r="J2704" s="4" t="s">
        <v>193</v>
      </c>
      <c r="K2704" s="1">
        <v>44742</v>
      </c>
      <c r="L2704" s="4" t="s">
        <v>26</v>
      </c>
    </row>
    <row r="2705" spans="1:12" x14ac:dyDescent="0.8">
      <c r="A2705" s="4" t="s">
        <v>6168</v>
      </c>
      <c r="B2705" s="4" t="s">
        <v>6169</v>
      </c>
      <c r="C2705" s="4" t="s">
        <v>23745</v>
      </c>
      <c r="D2705" s="4" t="s">
        <v>24537</v>
      </c>
      <c r="E2705" s="6">
        <v>37</v>
      </c>
      <c r="F2705" s="4" t="s">
        <v>29</v>
      </c>
      <c r="G2705" s="4" t="s">
        <v>6170</v>
      </c>
      <c r="H2705" s="6" t="s">
        <v>6171</v>
      </c>
      <c r="I2705" s="4" t="s">
        <v>529</v>
      </c>
      <c r="J2705" s="4" t="s">
        <v>55</v>
      </c>
      <c r="K2705" s="1">
        <v>44764</v>
      </c>
      <c r="L2705" s="4" t="s">
        <v>26</v>
      </c>
    </row>
    <row r="2706" spans="1:12" x14ac:dyDescent="0.8">
      <c r="A2706" s="4" t="s">
        <v>239</v>
      </c>
      <c r="B2706" s="4" t="s">
        <v>240</v>
      </c>
      <c r="C2706" s="4" t="s">
        <v>23773</v>
      </c>
      <c r="D2706" s="4" t="s">
        <v>24360</v>
      </c>
      <c r="E2706" s="6">
        <v>37</v>
      </c>
      <c r="F2706" s="4" t="s">
        <v>29</v>
      </c>
      <c r="G2706" s="4" t="s">
        <v>241</v>
      </c>
      <c r="H2706" s="6" t="s">
        <v>242</v>
      </c>
      <c r="I2706" s="4" t="s">
        <v>244</v>
      </c>
      <c r="J2706" s="4" t="s">
        <v>221</v>
      </c>
      <c r="K2706" s="1">
        <v>44766</v>
      </c>
      <c r="L2706" s="4" t="s">
        <v>42</v>
      </c>
    </row>
    <row r="2707" spans="1:12" x14ac:dyDescent="0.8">
      <c r="A2707" s="4" t="s">
        <v>3481</v>
      </c>
      <c r="B2707" s="4" t="s">
        <v>3482</v>
      </c>
      <c r="C2707" s="4" t="s">
        <v>23998</v>
      </c>
      <c r="D2707" s="4" t="s">
        <v>24692</v>
      </c>
      <c r="E2707" s="6">
        <v>37</v>
      </c>
      <c r="F2707" s="4" t="s">
        <v>14</v>
      </c>
      <c r="G2707" s="4" t="s">
        <v>3483</v>
      </c>
      <c r="H2707" s="6" t="s">
        <v>3484</v>
      </c>
      <c r="I2707" s="4" t="s">
        <v>303</v>
      </c>
      <c r="J2707" s="4" t="s">
        <v>221</v>
      </c>
      <c r="K2707" s="1">
        <v>44771</v>
      </c>
      <c r="L2707" s="4" t="s">
        <v>35</v>
      </c>
    </row>
    <row r="2708" spans="1:12" x14ac:dyDescent="0.8">
      <c r="A2708" s="4" t="s">
        <v>4605</v>
      </c>
      <c r="B2708" s="4" t="s">
        <v>4606</v>
      </c>
      <c r="C2708" s="4" t="s">
        <v>23868</v>
      </c>
      <c r="D2708" s="4" t="s">
        <v>24725</v>
      </c>
      <c r="E2708" s="6">
        <v>37</v>
      </c>
      <c r="F2708" s="4" t="s">
        <v>29</v>
      </c>
      <c r="G2708" s="4" t="s">
        <v>4607</v>
      </c>
      <c r="H2708" s="6" t="s">
        <v>4608</v>
      </c>
      <c r="I2708" s="4" t="s">
        <v>238</v>
      </c>
      <c r="J2708" s="4" t="s">
        <v>48</v>
      </c>
      <c r="K2708" s="1">
        <v>44779</v>
      </c>
      <c r="L2708" s="4" t="s">
        <v>42</v>
      </c>
    </row>
    <row r="2709" spans="1:12" x14ac:dyDescent="0.8">
      <c r="A2709" s="4" t="s">
        <v>1234</v>
      </c>
      <c r="B2709" s="4" t="s">
        <v>1235</v>
      </c>
      <c r="C2709" s="4" t="s">
        <v>23752</v>
      </c>
      <c r="D2709" s="4" t="s">
        <v>24375</v>
      </c>
      <c r="E2709" s="6">
        <v>37</v>
      </c>
      <c r="F2709" s="4" t="s">
        <v>14</v>
      </c>
      <c r="G2709" s="4" t="s">
        <v>1236</v>
      </c>
      <c r="H2709" s="6" t="s">
        <v>1237</v>
      </c>
      <c r="I2709" s="4" t="s">
        <v>25</v>
      </c>
      <c r="J2709" s="4" t="s">
        <v>19</v>
      </c>
      <c r="K2709" s="1">
        <v>44780</v>
      </c>
      <c r="L2709" s="4" t="s">
        <v>26</v>
      </c>
    </row>
    <row r="2710" spans="1:12" x14ac:dyDescent="0.8">
      <c r="A2710" s="4" t="s">
        <v>3046</v>
      </c>
      <c r="B2710" s="4" t="s">
        <v>3047</v>
      </c>
      <c r="C2710" s="4" t="s">
        <v>23801</v>
      </c>
      <c r="D2710" s="4" t="s">
        <v>24665</v>
      </c>
      <c r="E2710" s="6">
        <v>37</v>
      </c>
      <c r="F2710" s="4" t="s">
        <v>14</v>
      </c>
      <c r="G2710" s="4" t="s">
        <v>3048</v>
      </c>
      <c r="H2710" s="6" t="s">
        <v>3049</v>
      </c>
      <c r="I2710" s="4" t="s">
        <v>424</v>
      </c>
      <c r="J2710" s="4" t="s">
        <v>138</v>
      </c>
      <c r="K2710" s="1">
        <v>44783</v>
      </c>
      <c r="L2710" s="4" t="s">
        <v>35</v>
      </c>
    </row>
    <row r="2711" spans="1:12" x14ac:dyDescent="0.8">
      <c r="A2711" s="4" t="s">
        <v>3706</v>
      </c>
      <c r="B2711" s="4" t="s">
        <v>3707</v>
      </c>
      <c r="C2711" s="4" t="s">
        <v>24058</v>
      </c>
      <c r="D2711" s="4" t="s">
        <v>24576</v>
      </c>
      <c r="E2711" s="6">
        <v>37</v>
      </c>
      <c r="F2711" s="4" t="s">
        <v>14</v>
      </c>
      <c r="G2711" s="4" t="s">
        <v>3708</v>
      </c>
      <c r="H2711" s="6" t="s">
        <v>3709</v>
      </c>
      <c r="I2711" s="4" t="s">
        <v>291</v>
      </c>
      <c r="J2711" s="4" t="s">
        <v>92</v>
      </c>
      <c r="K2711" s="1">
        <v>44794</v>
      </c>
      <c r="L2711" s="4" t="s">
        <v>42</v>
      </c>
    </row>
    <row r="2712" spans="1:12" x14ac:dyDescent="0.8">
      <c r="A2712" s="4" t="s">
        <v>19508</v>
      </c>
      <c r="B2712" s="4" t="s">
        <v>13443</v>
      </c>
      <c r="C2712" s="4" t="s">
        <v>24057</v>
      </c>
      <c r="D2712" s="4" t="s">
        <v>24513</v>
      </c>
      <c r="E2712" s="6">
        <v>37</v>
      </c>
      <c r="F2712" s="4" t="s">
        <v>29</v>
      </c>
      <c r="G2712" s="4" t="s">
        <v>19509</v>
      </c>
      <c r="H2712" s="6" t="s">
        <v>19510</v>
      </c>
      <c r="I2712" s="4" t="s">
        <v>558</v>
      </c>
      <c r="J2712" s="4" t="s">
        <v>55</v>
      </c>
      <c r="K2712" s="1">
        <v>44794</v>
      </c>
      <c r="L2712" s="4" t="s">
        <v>26</v>
      </c>
    </row>
    <row r="2713" spans="1:12" x14ac:dyDescent="0.8">
      <c r="A2713" s="4" t="s">
        <v>5704</v>
      </c>
      <c r="B2713" s="4" t="s">
        <v>5705</v>
      </c>
      <c r="C2713" s="4" t="s">
        <v>23747</v>
      </c>
      <c r="D2713" s="4" t="s">
        <v>24833</v>
      </c>
      <c r="E2713" s="6">
        <v>37</v>
      </c>
      <c r="F2713" s="4" t="s">
        <v>14</v>
      </c>
      <c r="G2713" s="4" t="s">
        <v>5706</v>
      </c>
      <c r="H2713" s="6">
        <v>2455052112</v>
      </c>
      <c r="I2713" s="4" t="s">
        <v>167</v>
      </c>
      <c r="J2713" s="4" t="s">
        <v>138</v>
      </c>
      <c r="K2713" s="1">
        <v>44814</v>
      </c>
      <c r="L2713" s="4" t="s">
        <v>42</v>
      </c>
    </row>
    <row r="2714" spans="1:12" x14ac:dyDescent="0.8">
      <c r="A2714" s="4" t="s">
        <v>16953</v>
      </c>
      <c r="B2714" s="4" t="s">
        <v>16954</v>
      </c>
      <c r="C2714" s="4" t="s">
        <v>390</v>
      </c>
      <c r="D2714" s="4" t="s">
        <v>24669</v>
      </c>
      <c r="E2714" s="6">
        <v>37</v>
      </c>
      <c r="F2714" s="4" t="s">
        <v>29</v>
      </c>
      <c r="G2714" s="4" t="s">
        <v>16955</v>
      </c>
      <c r="H2714" s="6">
        <v>5216646671</v>
      </c>
      <c r="I2714" s="4" t="s">
        <v>409</v>
      </c>
      <c r="J2714" s="4" t="s">
        <v>34</v>
      </c>
      <c r="K2714" s="1">
        <v>44831</v>
      </c>
      <c r="L2714" s="4" t="s">
        <v>35</v>
      </c>
    </row>
    <row r="2715" spans="1:12" x14ac:dyDescent="0.8">
      <c r="A2715" s="4" t="s">
        <v>12553</v>
      </c>
      <c r="B2715" s="4" t="s">
        <v>23702</v>
      </c>
      <c r="C2715" s="4" t="s">
        <v>23740</v>
      </c>
      <c r="D2715" s="4" t="s">
        <v>25037</v>
      </c>
      <c r="E2715" s="6">
        <v>37</v>
      </c>
      <c r="F2715" s="4" t="s">
        <v>14</v>
      </c>
      <c r="G2715" s="4" t="s">
        <v>12554</v>
      </c>
      <c r="H2715" s="6" t="s">
        <v>12555</v>
      </c>
      <c r="I2715" s="4" t="s">
        <v>260</v>
      </c>
      <c r="J2715" s="4" t="s">
        <v>113</v>
      </c>
      <c r="K2715" s="1">
        <v>44832</v>
      </c>
      <c r="L2715" s="4" t="s">
        <v>42</v>
      </c>
    </row>
    <row r="2716" spans="1:12" x14ac:dyDescent="0.8">
      <c r="A2716" s="4" t="s">
        <v>3968</v>
      </c>
      <c r="B2716" s="4" t="s">
        <v>3969</v>
      </c>
      <c r="C2716" s="4" t="s">
        <v>23801</v>
      </c>
      <c r="D2716" s="4" t="s">
        <v>24733</v>
      </c>
      <c r="E2716" s="6">
        <v>37</v>
      </c>
      <c r="F2716" s="4" t="s">
        <v>14</v>
      </c>
      <c r="G2716" s="4" t="s">
        <v>3970</v>
      </c>
      <c r="H2716" s="6" t="s">
        <v>3971</v>
      </c>
      <c r="I2716" s="4" t="s">
        <v>255</v>
      </c>
      <c r="J2716" s="4" t="s">
        <v>145</v>
      </c>
      <c r="K2716" s="1">
        <v>44835</v>
      </c>
      <c r="L2716" s="4" t="s">
        <v>35</v>
      </c>
    </row>
    <row r="2717" spans="1:12" x14ac:dyDescent="0.8">
      <c r="A2717" s="4" t="s">
        <v>10224</v>
      </c>
      <c r="B2717" s="4" t="s">
        <v>10225</v>
      </c>
      <c r="C2717" s="4" t="s">
        <v>23848</v>
      </c>
      <c r="D2717" s="4" t="s">
        <v>24434</v>
      </c>
      <c r="E2717" s="6">
        <v>37</v>
      </c>
      <c r="F2717" s="4" t="s">
        <v>14</v>
      </c>
      <c r="G2717" s="4" t="s">
        <v>10226</v>
      </c>
      <c r="H2717" s="6">
        <v>4842951704</v>
      </c>
      <c r="I2717" s="4" t="s">
        <v>932</v>
      </c>
      <c r="J2717" s="4" t="s">
        <v>126</v>
      </c>
      <c r="K2717" s="1">
        <v>44845</v>
      </c>
      <c r="L2717" s="4" t="s">
        <v>42</v>
      </c>
    </row>
    <row r="2718" spans="1:12" x14ac:dyDescent="0.8">
      <c r="A2718" s="4" t="s">
        <v>5261</v>
      </c>
      <c r="B2718" s="4" t="s">
        <v>5262</v>
      </c>
      <c r="C2718" s="4" t="s">
        <v>24117</v>
      </c>
      <c r="D2718" s="4" t="s">
        <v>24448</v>
      </c>
      <c r="E2718" s="6">
        <v>37</v>
      </c>
      <c r="F2718" s="4" t="s">
        <v>14</v>
      </c>
      <c r="G2718" s="4" t="s">
        <v>5263</v>
      </c>
      <c r="H2718" s="6" t="s">
        <v>5264</v>
      </c>
      <c r="I2718" s="4" t="s">
        <v>25</v>
      </c>
      <c r="J2718" s="4" t="s">
        <v>19</v>
      </c>
      <c r="K2718" s="1">
        <v>44867</v>
      </c>
      <c r="L2718" s="4" t="s">
        <v>35</v>
      </c>
    </row>
    <row r="2719" spans="1:12" x14ac:dyDescent="0.8">
      <c r="A2719" s="4" t="s">
        <v>11713</v>
      </c>
      <c r="B2719" s="4" t="s">
        <v>11714</v>
      </c>
      <c r="C2719" s="4" t="s">
        <v>23817</v>
      </c>
      <c r="D2719" s="4" t="s">
        <v>24372</v>
      </c>
      <c r="E2719" s="6">
        <v>37</v>
      </c>
      <c r="F2719" s="4" t="s">
        <v>14</v>
      </c>
      <c r="G2719" s="4" t="s">
        <v>11715</v>
      </c>
      <c r="H2719" s="6" t="s">
        <v>11716</v>
      </c>
      <c r="I2719" s="4" t="s">
        <v>746</v>
      </c>
      <c r="J2719" s="4" t="s">
        <v>145</v>
      </c>
      <c r="K2719" s="1">
        <v>44880</v>
      </c>
      <c r="L2719" s="4" t="s">
        <v>42</v>
      </c>
    </row>
    <row r="2720" spans="1:12" x14ac:dyDescent="0.8">
      <c r="A2720" s="4" t="s">
        <v>1424</v>
      </c>
      <c r="B2720" s="4" t="s">
        <v>1425</v>
      </c>
      <c r="C2720" s="4" t="s">
        <v>23871</v>
      </c>
      <c r="D2720" s="4" t="s">
        <v>23742</v>
      </c>
      <c r="E2720" s="6">
        <v>37</v>
      </c>
      <c r="F2720" s="4" t="s">
        <v>29</v>
      </c>
      <c r="G2720" s="4" t="s">
        <v>1426</v>
      </c>
      <c r="H2720" s="6" t="s">
        <v>1427</v>
      </c>
      <c r="I2720" s="4" t="s">
        <v>119</v>
      </c>
      <c r="J2720" s="4" t="s">
        <v>55</v>
      </c>
      <c r="K2720" s="1">
        <v>44896</v>
      </c>
      <c r="L2720" s="4" t="s">
        <v>42</v>
      </c>
    </row>
    <row r="2721" spans="1:12" x14ac:dyDescent="0.8">
      <c r="A2721" s="4" t="s">
        <v>19936</v>
      </c>
      <c r="B2721" s="4" t="s">
        <v>19937</v>
      </c>
      <c r="C2721" s="4" t="s">
        <v>24017</v>
      </c>
      <c r="D2721" s="4" t="s">
        <v>24397</v>
      </c>
      <c r="E2721" s="6">
        <v>37</v>
      </c>
      <c r="F2721" s="4" t="s">
        <v>29</v>
      </c>
      <c r="G2721" s="4" t="s">
        <v>25245</v>
      </c>
      <c r="H2721" s="6" t="s">
        <v>19938</v>
      </c>
      <c r="I2721" s="4" t="s">
        <v>260</v>
      </c>
      <c r="J2721" s="4" t="s">
        <v>113</v>
      </c>
      <c r="K2721" s="1">
        <v>44910</v>
      </c>
      <c r="L2721" s="4" t="s">
        <v>35</v>
      </c>
    </row>
    <row r="2722" spans="1:12" x14ac:dyDescent="0.8">
      <c r="A2722" s="4" t="s">
        <v>18415</v>
      </c>
      <c r="B2722" s="4" t="s">
        <v>18416</v>
      </c>
      <c r="C2722" s="4" t="s">
        <v>24090</v>
      </c>
      <c r="D2722" s="4" t="s">
        <v>24507</v>
      </c>
      <c r="E2722" s="6">
        <v>37</v>
      </c>
      <c r="F2722" s="4" t="s">
        <v>14</v>
      </c>
      <c r="G2722" s="4" t="s">
        <v>18417</v>
      </c>
      <c r="I2722" s="4" t="s">
        <v>80</v>
      </c>
      <c r="J2722" s="4" t="s">
        <v>74</v>
      </c>
      <c r="K2722" s="1">
        <v>44919</v>
      </c>
      <c r="L2722" s="4" t="s">
        <v>35</v>
      </c>
    </row>
    <row r="2723" spans="1:12" x14ac:dyDescent="0.8">
      <c r="A2723" s="4" t="s">
        <v>11603</v>
      </c>
      <c r="B2723" s="4" t="s">
        <v>11604</v>
      </c>
      <c r="C2723" s="4" t="s">
        <v>24032</v>
      </c>
      <c r="D2723" s="4" t="s">
        <v>24400</v>
      </c>
      <c r="E2723" s="6">
        <v>37</v>
      </c>
      <c r="F2723" s="4" t="s">
        <v>29</v>
      </c>
      <c r="G2723" s="4" t="s">
        <v>11605</v>
      </c>
      <c r="H2723" s="6" t="s">
        <v>11606</v>
      </c>
      <c r="I2723" s="4" t="s">
        <v>291</v>
      </c>
      <c r="J2723" s="4" t="s">
        <v>92</v>
      </c>
      <c r="K2723" s="1">
        <v>44920</v>
      </c>
      <c r="L2723" s="4" t="s">
        <v>26</v>
      </c>
    </row>
    <row r="2724" spans="1:12" x14ac:dyDescent="0.8">
      <c r="A2724" s="4" t="s">
        <v>13130</v>
      </c>
      <c r="B2724" s="4" t="s">
        <v>13131</v>
      </c>
      <c r="C2724" s="4" t="s">
        <v>23809</v>
      </c>
      <c r="D2724" s="4" t="s">
        <v>24661</v>
      </c>
      <c r="E2724" s="6">
        <v>37</v>
      </c>
      <c r="F2724" s="4" t="s">
        <v>29</v>
      </c>
      <c r="G2724" s="4" t="s">
        <v>13132</v>
      </c>
      <c r="H2724" s="6" t="s">
        <v>13133</v>
      </c>
      <c r="I2724" s="4" t="s">
        <v>2104</v>
      </c>
      <c r="J2724" s="4" t="s">
        <v>180</v>
      </c>
      <c r="K2724" s="1">
        <v>44920</v>
      </c>
      <c r="L2724" s="4" t="s">
        <v>42</v>
      </c>
    </row>
    <row r="2725" spans="1:12" x14ac:dyDescent="0.8">
      <c r="A2725" s="4" t="s">
        <v>21018</v>
      </c>
      <c r="B2725" s="4" t="s">
        <v>21019</v>
      </c>
      <c r="C2725" s="4" t="s">
        <v>24135</v>
      </c>
      <c r="D2725" s="4" t="s">
        <v>24413</v>
      </c>
      <c r="E2725" s="6">
        <v>37</v>
      </c>
      <c r="F2725" s="4" t="s">
        <v>29</v>
      </c>
      <c r="G2725" s="4" t="s">
        <v>21020</v>
      </c>
      <c r="H2725" s="6" t="s">
        <v>21021</v>
      </c>
      <c r="I2725" s="4" t="s">
        <v>73</v>
      </c>
      <c r="J2725" s="4" t="s">
        <v>74</v>
      </c>
      <c r="K2725" s="1">
        <v>44951</v>
      </c>
      <c r="L2725" s="4" t="s">
        <v>35</v>
      </c>
    </row>
    <row r="2726" spans="1:12" x14ac:dyDescent="0.8">
      <c r="A2726" s="4" t="s">
        <v>10228</v>
      </c>
      <c r="B2726" s="4" t="s">
        <v>10229</v>
      </c>
      <c r="C2726" s="4" t="s">
        <v>24052</v>
      </c>
      <c r="D2726" s="4" t="s">
        <v>24760</v>
      </c>
      <c r="E2726" s="6">
        <v>37</v>
      </c>
      <c r="F2726" s="4" t="s">
        <v>29</v>
      </c>
      <c r="G2726" s="4" t="s">
        <v>10230</v>
      </c>
      <c r="H2726" s="6" t="s">
        <v>10231</v>
      </c>
      <c r="I2726" s="4" t="s">
        <v>510</v>
      </c>
      <c r="J2726" s="4" t="s">
        <v>126</v>
      </c>
      <c r="K2726" s="1">
        <v>44955</v>
      </c>
      <c r="L2726" s="4" t="s">
        <v>42</v>
      </c>
    </row>
    <row r="2727" spans="1:12" x14ac:dyDescent="0.8">
      <c r="A2727" s="4" t="s">
        <v>16258</v>
      </c>
      <c r="B2727" s="4" t="s">
        <v>16259</v>
      </c>
      <c r="C2727" s="4" t="s">
        <v>23792</v>
      </c>
      <c r="D2727" s="4" t="s">
        <v>25103</v>
      </c>
      <c r="E2727" s="6">
        <v>37</v>
      </c>
      <c r="F2727" s="4" t="s">
        <v>14</v>
      </c>
      <c r="G2727" s="4" t="s">
        <v>16260</v>
      </c>
      <c r="H2727" s="6" t="s">
        <v>16261</v>
      </c>
      <c r="I2727" s="4" t="s">
        <v>54</v>
      </c>
      <c r="J2727" s="4" t="s">
        <v>55</v>
      </c>
      <c r="K2727" s="1">
        <v>44983</v>
      </c>
      <c r="L2727" s="4" t="s">
        <v>35</v>
      </c>
    </row>
    <row r="2728" spans="1:12" x14ac:dyDescent="0.8">
      <c r="A2728" s="4" t="s">
        <v>3934</v>
      </c>
      <c r="B2728" s="4" t="s">
        <v>3935</v>
      </c>
      <c r="C2728" s="4" t="s">
        <v>23745</v>
      </c>
      <c r="D2728" s="4" t="s">
        <v>24729</v>
      </c>
      <c r="E2728" s="6">
        <v>37</v>
      </c>
      <c r="F2728" s="4" t="s">
        <v>29</v>
      </c>
      <c r="G2728" s="4" t="s">
        <v>3936</v>
      </c>
      <c r="H2728" s="6" t="s">
        <v>3937</v>
      </c>
      <c r="I2728" s="4" t="s">
        <v>179</v>
      </c>
      <c r="J2728" s="4" t="s">
        <v>180</v>
      </c>
      <c r="K2728" s="1">
        <v>44988</v>
      </c>
      <c r="L2728" s="4" t="s">
        <v>35</v>
      </c>
    </row>
    <row r="2729" spans="1:12" x14ac:dyDescent="0.8">
      <c r="A2729" s="4" t="s">
        <v>9199</v>
      </c>
      <c r="B2729" s="4" t="s">
        <v>5443</v>
      </c>
      <c r="C2729" s="4" t="s">
        <v>23881</v>
      </c>
      <c r="D2729" s="4" t="s">
        <v>24576</v>
      </c>
      <c r="E2729" s="6">
        <v>37</v>
      </c>
      <c r="F2729" s="4" t="s">
        <v>29</v>
      </c>
      <c r="G2729" s="4" t="s">
        <v>9200</v>
      </c>
      <c r="H2729" s="6" t="s">
        <v>9201</v>
      </c>
      <c r="I2729" s="4" t="s">
        <v>1448</v>
      </c>
      <c r="J2729" s="4" t="s">
        <v>193</v>
      </c>
      <c r="K2729" s="1">
        <v>45006</v>
      </c>
      <c r="L2729" s="4" t="s">
        <v>35</v>
      </c>
    </row>
    <row r="2730" spans="1:12" x14ac:dyDescent="0.8">
      <c r="A2730" s="4" t="s">
        <v>11434</v>
      </c>
      <c r="B2730" s="4" t="s">
        <v>11435</v>
      </c>
      <c r="C2730" s="4" t="s">
        <v>23917</v>
      </c>
      <c r="D2730" s="4" t="s">
        <v>24692</v>
      </c>
      <c r="E2730" s="6">
        <v>37</v>
      </c>
      <c r="F2730" s="4" t="s">
        <v>29</v>
      </c>
      <c r="G2730" s="4" t="s">
        <v>11436</v>
      </c>
      <c r="I2730" s="4" t="s">
        <v>320</v>
      </c>
      <c r="J2730" s="4" t="s">
        <v>138</v>
      </c>
      <c r="K2730" s="1">
        <v>45021</v>
      </c>
      <c r="L2730" s="4" t="s">
        <v>35</v>
      </c>
    </row>
    <row r="2731" spans="1:12" x14ac:dyDescent="0.8">
      <c r="A2731" s="4" t="s">
        <v>14466</v>
      </c>
      <c r="B2731" s="4" t="s">
        <v>14467</v>
      </c>
      <c r="C2731" s="4" t="s">
        <v>23954</v>
      </c>
      <c r="D2731" s="4" t="s">
        <v>25069</v>
      </c>
      <c r="E2731" s="6">
        <v>37</v>
      </c>
      <c r="F2731" s="4" t="s">
        <v>14</v>
      </c>
      <c r="G2731" s="4" t="s">
        <v>14468</v>
      </c>
      <c r="H2731" s="6">
        <f>1-824-487-4323</f>
        <v>-5633</v>
      </c>
      <c r="I2731" s="4" t="s">
        <v>80</v>
      </c>
      <c r="J2731" s="4" t="s">
        <v>74</v>
      </c>
      <c r="K2731" s="1">
        <v>45027</v>
      </c>
      <c r="L2731" s="4" t="s">
        <v>35</v>
      </c>
    </row>
    <row r="2732" spans="1:12" x14ac:dyDescent="0.8">
      <c r="A2732" s="4" t="s">
        <v>12571</v>
      </c>
      <c r="B2732" s="4" t="s">
        <v>12572</v>
      </c>
      <c r="C2732" s="4" t="s">
        <v>23995</v>
      </c>
      <c r="D2732" s="4" t="s">
        <v>24876</v>
      </c>
      <c r="E2732" s="6">
        <v>37</v>
      </c>
      <c r="F2732" s="4" t="s">
        <v>29</v>
      </c>
      <c r="G2732" s="4" t="s">
        <v>12573</v>
      </c>
      <c r="H2732" s="6" t="s">
        <v>12574</v>
      </c>
      <c r="I2732" s="4" t="s">
        <v>119</v>
      </c>
      <c r="J2732" s="4" t="s">
        <v>55</v>
      </c>
      <c r="K2732" s="1">
        <v>45057</v>
      </c>
      <c r="L2732" s="4" t="s">
        <v>35</v>
      </c>
    </row>
    <row r="2733" spans="1:12" x14ac:dyDescent="0.8">
      <c r="A2733" s="4" t="s">
        <v>4669</v>
      </c>
      <c r="B2733" s="4" t="s">
        <v>4670</v>
      </c>
      <c r="C2733" s="4" t="s">
        <v>23892</v>
      </c>
      <c r="D2733" s="4" t="s">
        <v>23749</v>
      </c>
      <c r="E2733" s="6">
        <v>37</v>
      </c>
      <c r="F2733" s="4" t="s">
        <v>29</v>
      </c>
      <c r="G2733" s="4" t="s">
        <v>4671</v>
      </c>
      <c r="H2733" s="6" t="s">
        <v>4672</v>
      </c>
      <c r="I2733" s="4" t="s">
        <v>270</v>
      </c>
      <c r="J2733" s="4" t="s">
        <v>19</v>
      </c>
      <c r="K2733" s="1">
        <v>45068</v>
      </c>
      <c r="L2733" s="4" t="s">
        <v>42</v>
      </c>
    </row>
    <row r="2734" spans="1:12" x14ac:dyDescent="0.8">
      <c r="A2734" s="4" t="s">
        <v>4268</v>
      </c>
      <c r="B2734" s="4" t="s">
        <v>4269</v>
      </c>
      <c r="C2734" s="4" t="s">
        <v>23885</v>
      </c>
      <c r="D2734" s="4" t="s">
        <v>23921</v>
      </c>
      <c r="E2734" s="6">
        <v>37</v>
      </c>
      <c r="F2734" s="4" t="s">
        <v>29</v>
      </c>
      <c r="G2734" s="4" t="s">
        <v>4270</v>
      </c>
      <c r="H2734" s="6" t="s">
        <v>4271</v>
      </c>
      <c r="I2734" s="4" t="s">
        <v>244</v>
      </c>
      <c r="J2734" s="4" t="s">
        <v>221</v>
      </c>
      <c r="K2734" s="1">
        <v>45085</v>
      </c>
      <c r="L2734" s="4" t="s">
        <v>35</v>
      </c>
    </row>
    <row r="2735" spans="1:12" x14ac:dyDescent="0.8">
      <c r="A2735" s="4" t="s">
        <v>14558</v>
      </c>
      <c r="B2735" s="4" t="s">
        <v>14559</v>
      </c>
      <c r="C2735" s="4" t="s">
        <v>23854</v>
      </c>
      <c r="D2735" s="4" t="s">
        <v>24497</v>
      </c>
      <c r="E2735" s="6">
        <v>37</v>
      </c>
      <c r="F2735" s="4" t="s">
        <v>14</v>
      </c>
      <c r="G2735" s="4" t="s">
        <v>14560</v>
      </c>
      <c r="H2735" s="6" t="s">
        <v>14561</v>
      </c>
      <c r="I2735" s="4" t="s">
        <v>73</v>
      </c>
      <c r="J2735" s="4" t="s">
        <v>74</v>
      </c>
      <c r="K2735" s="1">
        <v>45093</v>
      </c>
      <c r="L2735" s="4" t="s">
        <v>35</v>
      </c>
    </row>
    <row r="2736" spans="1:12" x14ac:dyDescent="0.8">
      <c r="A2736" s="4" t="s">
        <v>14657</v>
      </c>
      <c r="B2736" s="4" t="s">
        <v>14658</v>
      </c>
      <c r="C2736" s="4" t="s">
        <v>23751</v>
      </c>
      <c r="D2736" s="4" t="s">
        <v>24512</v>
      </c>
      <c r="E2736" s="6">
        <v>37</v>
      </c>
      <c r="F2736" s="4" t="s">
        <v>29</v>
      </c>
      <c r="G2736" s="4" t="s">
        <v>14659</v>
      </c>
      <c r="H2736" s="6" t="s">
        <v>14660</v>
      </c>
      <c r="I2736" s="4" t="s">
        <v>303</v>
      </c>
      <c r="J2736" s="4" t="s">
        <v>221</v>
      </c>
      <c r="K2736" s="1">
        <v>45102</v>
      </c>
      <c r="L2736" s="4" t="s">
        <v>42</v>
      </c>
    </row>
    <row r="2737" spans="1:12" x14ac:dyDescent="0.8">
      <c r="A2737" s="4" t="s">
        <v>4072</v>
      </c>
      <c r="B2737" s="4" t="s">
        <v>4073</v>
      </c>
      <c r="C2737" s="4" t="s">
        <v>23955</v>
      </c>
      <c r="D2737" s="4" t="s">
        <v>24363</v>
      </c>
      <c r="E2737" s="6">
        <v>37</v>
      </c>
      <c r="F2737" s="4" t="s">
        <v>29</v>
      </c>
      <c r="G2737" s="4" t="s">
        <v>4074</v>
      </c>
      <c r="H2737" s="6" t="s">
        <v>4075</v>
      </c>
      <c r="I2737" s="4" t="s">
        <v>18</v>
      </c>
      <c r="J2737" s="4" t="s">
        <v>19</v>
      </c>
      <c r="K2737" s="1">
        <v>45105</v>
      </c>
      <c r="L2737" s="4" t="s">
        <v>42</v>
      </c>
    </row>
    <row r="2738" spans="1:12" x14ac:dyDescent="0.8">
      <c r="A2738" s="4" t="s">
        <v>19570</v>
      </c>
      <c r="B2738" s="4" t="s">
        <v>19571</v>
      </c>
      <c r="C2738" s="4" t="s">
        <v>23836</v>
      </c>
      <c r="D2738" s="4" t="s">
        <v>24391</v>
      </c>
      <c r="E2738" s="6">
        <v>37</v>
      </c>
      <c r="F2738" s="4" t="s">
        <v>14</v>
      </c>
      <c r="G2738" s="4" t="s">
        <v>19572</v>
      </c>
      <c r="H2738" s="6" t="s">
        <v>19573</v>
      </c>
      <c r="I2738" s="4" t="s">
        <v>424</v>
      </c>
      <c r="J2738" s="4" t="s">
        <v>138</v>
      </c>
      <c r="K2738" s="1">
        <v>45106</v>
      </c>
      <c r="L2738" s="4" t="s">
        <v>42</v>
      </c>
    </row>
    <row r="2739" spans="1:12" x14ac:dyDescent="0.8">
      <c r="A2739" s="4" t="s">
        <v>266</v>
      </c>
      <c r="B2739" s="4" t="s">
        <v>267</v>
      </c>
      <c r="C2739" s="4" t="s">
        <v>23752</v>
      </c>
      <c r="D2739" s="4" t="s">
        <v>24363</v>
      </c>
      <c r="E2739" s="6">
        <v>37</v>
      </c>
      <c r="F2739" s="4" t="s">
        <v>14</v>
      </c>
      <c r="G2739" s="4" t="s">
        <v>268</v>
      </c>
      <c r="H2739" s="6">
        <v>3849700766</v>
      </c>
      <c r="I2739" s="4" t="s">
        <v>270</v>
      </c>
      <c r="J2739" s="4" t="s">
        <v>19</v>
      </c>
      <c r="K2739" s="1">
        <v>45110</v>
      </c>
      <c r="L2739" s="4" t="s">
        <v>26</v>
      </c>
    </row>
    <row r="2740" spans="1:12" x14ac:dyDescent="0.8">
      <c r="A2740" s="4" t="s">
        <v>8143</v>
      </c>
      <c r="B2740" s="4" t="s">
        <v>8144</v>
      </c>
      <c r="C2740" s="4" t="s">
        <v>23946</v>
      </c>
      <c r="D2740" s="4" t="s">
        <v>24622</v>
      </c>
      <c r="E2740" s="6">
        <v>37</v>
      </c>
      <c r="F2740" s="4" t="s">
        <v>14</v>
      </c>
      <c r="G2740" s="4" t="s">
        <v>8145</v>
      </c>
      <c r="H2740" s="6">
        <f>1-435-465-869</f>
        <v>-1768</v>
      </c>
      <c r="I2740" s="4" t="s">
        <v>489</v>
      </c>
      <c r="J2740" s="4" t="s">
        <v>34</v>
      </c>
      <c r="K2740" s="1">
        <v>45118</v>
      </c>
      <c r="L2740" s="4" t="s">
        <v>26</v>
      </c>
    </row>
    <row r="2741" spans="1:12" x14ac:dyDescent="0.8">
      <c r="A2741" s="4" t="s">
        <v>17889</v>
      </c>
      <c r="B2741" s="4" t="s">
        <v>17890</v>
      </c>
      <c r="C2741" s="4" t="s">
        <v>23777</v>
      </c>
      <c r="D2741" s="4" t="s">
        <v>24404</v>
      </c>
      <c r="E2741" s="6">
        <v>37</v>
      </c>
      <c r="F2741" s="4" t="s">
        <v>29</v>
      </c>
      <c r="G2741" s="4" t="s">
        <v>17891</v>
      </c>
      <c r="H2741" s="6" t="s">
        <v>17892</v>
      </c>
      <c r="I2741" s="4" t="s">
        <v>578</v>
      </c>
      <c r="J2741" s="4" t="s">
        <v>113</v>
      </c>
      <c r="K2741" s="1">
        <v>45128</v>
      </c>
      <c r="L2741" s="4" t="s">
        <v>42</v>
      </c>
    </row>
    <row r="2742" spans="1:12" x14ac:dyDescent="0.8">
      <c r="A2742" s="4" t="s">
        <v>3551</v>
      </c>
      <c r="B2742" s="4" t="s">
        <v>3552</v>
      </c>
      <c r="C2742" s="4" t="s">
        <v>23908</v>
      </c>
      <c r="D2742" s="4" t="s">
        <v>24696</v>
      </c>
      <c r="E2742" s="6">
        <v>37</v>
      </c>
      <c r="F2742" s="4" t="s">
        <v>29</v>
      </c>
      <c r="G2742" s="4" t="s">
        <v>3553</v>
      </c>
      <c r="H2742" s="6" t="s">
        <v>3554</v>
      </c>
      <c r="I2742" s="4" t="s">
        <v>25</v>
      </c>
      <c r="J2742" s="4" t="s">
        <v>19</v>
      </c>
      <c r="K2742" s="1">
        <v>45130</v>
      </c>
      <c r="L2742" s="4" t="s">
        <v>35</v>
      </c>
    </row>
    <row r="2743" spans="1:12" x14ac:dyDescent="0.8">
      <c r="A2743" s="4" t="s">
        <v>827</v>
      </c>
      <c r="B2743" s="4" t="s">
        <v>828</v>
      </c>
      <c r="C2743" s="4" t="s">
        <v>23852</v>
      </c>
      <c r="D2743" s="4" t="s">
        <v>24363</v>
      </c>
      <c r="E2743" s="6">
        <v>37</v>
      </c>
      <c r="F2743" s="4" t="s">
        <v>14</v>
      </c>
      <c r="G2743" s="4" t="s">
        <v>829</v>
      </c>
      <c r="H2743" s="6" t="s">
        <v>830</v>
      </c>
      <c r="I2743" s="4" t="s">
        <v>832</v>
      </c>
      <c r="J2743" s="4" t="s">
        <v>62</v>
      </c>
      <c r="K2743" s="1">
        <v>45130</v>
      </c>
      <c r="L2743" s="4" t="s">
        <v>35</v>
      </c>
    </row>
    <row r="2744" spans="1:12" x14ac:dyDescent="0.8">
      <c r="A2744" s="4" t="s">
        <v>3654</v>
      </c>
      <c r="B2744" s="4" t="s">
        <v>3655</v>
      </c>
      <c r="C2744" s="4" t="s">
        <v>24057</v>
      </c>
      <c r="D2744" s="4" t="s">
        <v>24428</v>
      </c>
      <c r="E2744" s="6">
        <v>37</v>
      </c>
      <c r="F2744" s="4" t="s">
        <v>29</v>
      </c>
      <c r="G2744" s="4" t="s">
        <v>3656</v>
      </c>
      <c r="H2744" s="6" t="s">
        <v>3657</v>
      </c>
      <c r="I2744" s="4" t="s">
        <v>249</v>
      </c>
      <c r="J2744" s="4" t="s">
        <v>55</v>
      </c>
      <c r="K2744" s="1">
        <v>45138</v>
      </c>
      <c r="L2744" s="4" t="s">
        <v>26</v>
      </c>
    </row>
    <row r="2745" spans="1:12" x14ac:dyDescent="0.8">
      <c r="A2745" s="4" t="s">
        <v>2878</v>
      </c>
      <c r="B2745" s="4" t="s">
        <v>2879</v>
      </c>
      <c r="C2745" s="4" t="s">
        <v>23746</v>
      </c>
      <c r="D2745" s="4" t="s">
        <v>24652</v>
      </c>
      <c r="E2745" s="6">
        <v>37</v>
      </c>
      <c r="F2745" s="4" t="s">
        <v>14</v>
      </c>
      <c r="G2745" s="4" t="s">
        <v>2880</v>
      </c>
      <c r="H2745" s="6" t="s">
        <v>2881</v>
      </c>
      <c r="I2745" s="4" t="s">
        <v>112</v>
      </c>
      <c r="J2745" s="4" t="s">
        <v>113</v>
      </c>
      <c r="K2745" s="1">
        <v>45149</v>
      </c>
      <c r="L2745" s="4" t="s">
        <v>42</v>
      </c>
    </row>
    <row r="2746" spans="1:12" x14ac:dyDescent="0.8">
      <c r="A2746" s="4" t="s">
        <v>18920</v>
      </c>
      <c r="B2746" s="4" t="s">
        <v>18921</v>
      </c>
      <c r="C2746" s="4" t="s">
        <v>23876</v>
      </c>
      <c r="D2746" s="4" t="s">
        <v>24942</v>
      </c>
      <c r="E2746" s="6">
        <v>37</v>
      </c>
      <c r="F2746" s="4" t="s">
        <v>29</v>
      </c>
      <c r="G2746" s="4" t="s">
        <v>18922</v>
      </c>
      <c r="H2746" s="6" t="s">
        <v>18923</v>
      </c>
      <c r="I2746" s="4" t="s">
        <v>249</v>
      </c>
      <c r="J2746" s="4" t="s">
        <v>55</v>
      </c>
      <c r="K2746" s="1">
        <v>45154</v>
      </c>
      <c r="L2746" s="4" t="s">
        <v>42</v>
      </c>
    </row>
    <row r="2747" spans="1:12" x14ac:dyDescent="0.8">
      <c r="A2747" s="4" t="s">
        <v>18575</v>
      </c>
      <c r="B2747" s="4" t="s">
        <v>18576</v>
      </c>
      <c r="C2747" s="4" t="s">
        <v>23985</v>
      </c>
      <c r="D2747" s="4" t="s">
        <v>24481</v>
      </c>
      <c r="E2747" s="6">
        <v>37</v>
      </c>
      <c r="F2747" s="4" t="s">
        <v>29</v>
      </c>
      <c r="G2747" s="4" t="s">
        <v>18577</v>
      </c>
      <c r="H2747" s="6" t="s">
        <v>18578</v>
      </c>
      <c r="I2747" s="4" t="s">
        <v>350</v>
      </c>
      <c r="J2747" s="4" t="s">
        <v>34</v>
      </c>
      <c r="K2747" s="1">
        <v>45173</v>
      </c>
      <c r="L2747" s="4" t="s">
        <v>42</v>
      </c>
    </row>
    <row r="2748" spans="1:12" x14ac:dyDescent="0.8">
      <c r="A2748" s="4" t="s">
        <v>12387</v>
      </c>
      <c r="B2748" s="4" t="s">
        <v>12388</v>
      </c>
      <c r="C2748" s="4" t="s">
        <v>23742</v>
      </c>
      <c r="D2748" s="4" t="s">
        <v>24574</v>
      </c>
      <c r="E2748" s="6">
        <v>37</v>
      </c>
      <c r="F2748" s="4" t="s">
        <v>14</v>
      </c>
      <c r="G2748" s="4" t="s">
        <v>12389</v>
      </c>
      <c r="H2748" s="6">
        <v>8766851640</v>
      </c>
      <c r="I2748" s="4" t="s">
        <v>1383</v>
      </c>
      <c r="J2748" s="4" t="s">
        <v>92</v>
      </c>
      <c r="K2748" s="1">
        <v>45175</v>
      </c>
      <c r="L2748" s="4" t="s">
        <v>35</v>
      </c>
    </row>
    <row r="2749" spans="1:12" x14ac:dyDescent="0.8">
      <c r="A2749" s="4" t="s">
        <v>13291</v>
      </c>
      <c r="B2749" s="4" t="s">
        <v>13292</v>
      </c>
      <c r="C2749" s="4" t="s">
        <v>23892</v>
      </c>
      <c r="D2749" s="4" t="s">
        <v>24502</v>
      </c>
      <c r="E2749" s="6">
        <v>37</v>
      </c>
      <c r="F2749" s="4" t="s">
        <v>29</v>
      </c>
      <c r="G2749" s="4" t="s">
        <v>13293</v>
      </c>
      <c r="H2749" s="6" t="s">
        <v>13294</v>
      </c>
      <c r="I2749" s="4" t="s">
        <v>297</v>
      </c>
      <c r="J2749" s="4" t="s">
        <v>99</v>
      </c>
      <c r="K2749" s="1">
        <v>45175</v>
      </c>
      <c r="L2749" s="4" t="s">
        <v>26</v>
      </c>
    </row>
    <row r="2750" spans="1:12" x14ac:dyDescent="0.8">
      <c r="A2750" s="4" t="s">
        <v>7923</v>
      </c>
      <c r="B2750" s="4" t="s">
        <v>7924</v>
      </c>
      <c r="C2750" s="4" t="s">
        <v>24041</v>
      </c>
      <c r="D2750" s="4" t="s">
        <v>24472</v>
      </c>
      <c r="E2750" s="6">
        <v>37</v>
      </c>
      <c r="F2750" s="4" t="s">
        <v>29</v>
      </c>
      <c r="G2750" s="4" t="s">
        <v>7925</v>
      </c>
      <c r="H2750" s="6" t="s">
        <v>7926</v>
      </c>
      <c r="I2750" s="4" t="s">
        <v>238</v>
      </c>
      <c r="J2750" s="4" t="s">
        <v>48</v>
      </c>
      <c r="K2750" s="1">
        <v>45178</v>
      </c>
      <c r="L2750" s="4" t="s">
        <v>35</v>
      </c>
    </row>
    <row r="2751" spans="1:12" x14ac:dyDescent="0.8">
      <c r="A2751" s="4" t="s">
        <v>21464</v>
      </c>
      <c r="B2751" s="4" t="s">
        <v>21465</v>
      </c>
      <c r="C2751" s="4" t="s">
        <v>23873</v>
      </c>
      <c r="D2751" s="4" t="s">
        <v>24399</v>
      </c>
      <c r="E2751" s="6">
        <v>37</v>
      </c>
      <c r="F2751" s="4" t="s">
        <v>29</v>
      </c>
      <c r="G2751" s="4" t="s">
        <v>21466</v>
      </c>
      <c r="H2751" s="6" t="s">
        <v>21467</v>
      </c>
      <c r="I2751" s="4" t="s">
        <v>25</v>
      </c>
      <c r="J2751" s="4" t="s">
        <v>19</v>
      </c>
      <c r="K2751" s="1">
        <v>45186</v>
      </c>
      <c r="L2751" s="4" t="s">
        <v>42</v>
      </c>
    </row>
    <row r="2752" spans="1:12" x14ac:dyDescent="0.8">
      <c r="A2752" s="4" t="s">
        <v>22223</v>
      </c>
      <c r="B2752" s="4" t="s">
        <v>22224</v>
      </c>
      <c r="C2752" s="4" t="s">
        <v>24235</v>
      </c>
      <c r="D2752" s="4" t="s">
        <v>24479</v>
      </c>
      <c r="E2752" s="6">
        <v>37</v>
      </c>
      <c r="F2752" s="4" t="s">
        <v>14</v>
      </c>
      <c r="G2752" s="4" t="s">
        <v>22225</v>
      </c>
      <c r="H2752" s="6" t="s">
        <v>22226</v>
      </c>
      <c r="I2752" s="4" t="s">
        <v>796</v>
      </c>
      <c r="J2752" s="4" t="s">
        <v>19</v>
      </c>
      <c r="K2752" s="1">
        <v>45193</v>
      </c>
      <c r="L2752" s="4" t="s">
        <v>42</v>
      </c>
    </row>
    <row r="2753" spans="1:12" x14ac:dyDescent="0.8">
      <c r="A2753" s="4" t="s">
        <v>13343</v>
      </c>
      <c r="B2753" s="4" t="s">
        <v>13344</v>
      </c>
      <c r="C2753" s="4" t="s">
        <v>23909</v>
      </c>
      <c r="D2753" s="4" t="s">
        <v>24381</v>
      </c>
      <c r="E2753" s="6">
        <v>37</v>
      </c>
      <c r="F2753" s="4" t="s">
        <v>14</v>
      </c>
      <c r="G2753" s="4" t="s">
        <v>13345</v>
      </c>
      <c r="H2753" s="6">
        <f>1-222-734-917</f>
        <v>-1872</v>
      </c>
      <c r="I2753" s="4" t="s">
        <v>473</v>
      </c>
      <c r="J2753" s="4" t="s">
        <v>113</v>
      </c>
      <c r="K2753" s="1">
        <v>45214</v>
      </c>
      <c r="L2753" s="4" t="s">
        <v>42</v>
      </c>
    </row>
    <row r="2754" spans="1:12" x14ac:dyDescent="0.8">
      <c r="A2754" s="4" t="s">
        <v>8767</v>
      </c>
      <c r="B2754" s="4" t="s">
        <v>8768</v>
      </c>
      <c r="C2754" s="4" t="s">
        <v>23792</v>
      </c>
      <c r="D2754" s="4" t="s">
        <v>24645</v>
      </c>
      <c r="E2754" s="6">
        <v>37</v>
      </c>
      <c r="F2754" s="4" t="s">
        <v>14</v>
      </c>
      <c r="G2754" s="4" t="s">
        <v>8769</v>
      </c>
      <c r="H2754" s="6" t="s">
        <v>8770</v>
      </c>
      <c r="I2754" s="4" t="s">
        <v>199</v>
      </c>
      <c r="J2754" s="4" t="s">
        <v>74</v>
      </c>
      <c r="K2754" s="1">
        <v>45217</v>
      </c>
    </row>
    <row r="2755" spans="1:12" x14ac:dyDescent="0.8">
      <c r="A2755" s="4" t="s">
        <v>6985</v>
      </c>
      <c r="B2755" s="4" t="s">
        <v>6986</v>
      </c>
      <c r="C2755" s="4" t="s">
        <v>24077</v>
      </c>
      <c r="D2755" s="4" t="s">
        <v>24851</v>
      </c>
      <c r="E2755" s="6">
        <v>37</v>
      </c>
      <c r="F2755" s="4" t="s">
        <v>29</v>
      </c>
      <c r="G2755" s="4" t="s">
        <v>6987</v>
      </c>
      <c r="H2755" s="6" t="s">
        <v>6988</v>
      </c>
      <c r="I2755" s="4" t="s">
        <v>270</v>
      </c>
      <c r="J2755" s="4" t="s">
        <v>19</v>
      </c>
      <c r="K2755" s="1">
        <v>45217</v>
      </c>
      <c r="L2755" s="4" t="s">
        <v>42</v>
      </c>
    </row>
    <row r="2756" spans="1:12" x14ac:dyDescent="0.8">
      <c r="A2756" s="4" t="s">
        <v>13551</v>
      </c>
      <c r="B2756" s="4" t="s">
        <v>13552</v>
      </c>
      <c r="C2756" s="4" t="s">
        <v>23833</v>
      </c>
      <c r="D2756" s="4" t="s">
        <v>24508</v>
      </c>
      <c r="E2756" s="6">
        <v>37</v>
      </c>
      <c r="F2756" s="4" t="s">
        <v>14</v>
      </c>
      <c r="G2756" s="4" t="s">
        <v>13553</v>
      </c>
      <c r="H2756" s="6" t="s">
        <v>13554</v>
      </c>
      <c r="I2756" s="4" t="s">
        <v>167</v>
      </c>
      <c r="J2756" s="4" t="s">
        <v>138</v>
      </c>
      <c r="K2756" s="1">
        <v>45219</v>
      </c>
      <c r="L2756" s="4" t="s">
        <v>35</v>
      </c>
    </row>
    <row r="2757" spans="1:12" x14ac:dyDescent="0.8">
      <c r="A2757" s="4" t="s">
        <v>16092</v>
      </c>
      <c r="B2757" s="4" t="s">
        <v>16093</v>
      </c>
      <c r="C2757" s="4" t="s">
        <v>24024</v>
      </c>
      <c r="D2757" s="4" t="s">
        <v>24125</v>
      </c>
      <c r="E2757" s="6">
        <v>37</v>
      </c>
      <c r="F2757" s="4" t="s">
        <v>14</v>
      </c>
      <c r="G2757" s="4" t="s">
        <v>16094</v>
      </c>
      <c r="H2757" s="6">
        <v>5668660452</v>
      </c>
      <c r="I2757" s="4" t="s">
        <v>73</v>
      </c>
      <c r="J2757" s="4" t="s">
        <v>74</v>
      </c>
      <c r="K2757" s="1">
        <v>45251</v>
      </c>
      <c r="L2757" s="4" t="s">
        <v>35</v>
      </c>
    </row>
    <row r="2758" spans="1:12" x14ac:dyDescent="0.8">
      <c r="A2758" s="4" t="s">
        <v>598</v>
      </c>
      <c r="B2758" s="4" t="s">
        <v>599</v>
      </c>
      <c r="C2758" s="4" t="s">
        <v>23784</v>
      </c>
      <c r="D2758" s="4" t="s">
        <v>24410</v>
      </c>
      <c r="E2758" s="6">
        <v>37</v>
      </c>
      <c r="F2758" s="4" t="s">
        <v>14</v>
      </c>
      <c r="G2758" s="4" t="s">
        <v>600</v>
      </c>
      <c r="H2758" s="6" t="s">
        <v>601</v>
      </c>
      <c r="I2758" s="4" t="s">
        <v>54</v>
      </c>
      <c r="J2758" s="4" t="s">
        <v>55</v>
      </c>
      <c r="K2758" s="1">
        <v>45264</v>
      </c>
      <c r="L2758" s="4" t="s">
        <v>35</v>
      </c>
    </row>
    <row r="2759" spans="1:12" x14ac:dyDescent="0.8">
      <c r="A2759" s="4" t="s">
        <v>1850</v>
      </c>
      <c r="B2759" s="4" t="s">
        <v>1851</v>
      </c>
      <c r="C2759" s="4" t="s">
        <v>23947</v>
      </c>
      <c r="D2759" s="4" t="s">
        <v>24558</v>
      </c>
      <c r="E2759" s="6">
        <v>37</v>
      </c>
      <c r="F2759" s="4" t="s">
        <v>14</v>
      </c>
      <c r="G2759" s="4" t="s">
        <v>1852</v>
      </c>
      <c r="H2759" s="6" t="s">
        <v>1853</v>
      </c>
      <c r="I2759" s="4" t="s">
        <v>578</v>
      </c>
      <c r="J2759" s="4" t="s">
        <v>113</v>
      </c>
      <c r="K2759" s="1">
        <v>45285</v>
      </c>
      <c r="L2759" s="4" t="s">
        <v>35</v>
      </c>
    </row>
    <row r="2760" spans="1:12" x14ac:dyDescent="0.8">
      <c r="A2760" s="4" t="s">
        <v>6547</v>
      </c>
      <c r="B2760" s="4" t="s">
        <v>6548</v>
      </c>
      <c r="C2760" s="4" t="s">
        <v>23817</v>
      </c>
      <c r="D2760" s="4" t="s">
        <v>24732</v>
      </c>
      <c r="E2760" s="6">
        <v>37</v>
      </c>
      <c r="F2760" s="4" t="s">
        <v>14</v>
      </c>
      <c r="G2760" s="4" t="s">
        <v>6549</v>
      </c>
      <c r="H2760" s="6" t="s">
        <v>6550</v>
      </c>
      <c r="I2760" s="4" t="s">
        <v>681</v>
      </c>
      <c r="J2760" s="4" t="s">
        <v>99</v>
      </c>
      <c r="K2760" s="1">
        <v>45290</v>
      </c>
      <c r="L2760" s="4" t="s">
        <v>42</v>
      </c>
    </row>
    <row r="2761" spans="1:12" x14ac:dyDescent="0.8">
      <c r="A2761" s="4" t="s">
        <v>9432</v>
      </c>
      <c r="B2761" s="4" t="s">
        <v>9433</v>
      </c>
      <c r="C2761" s="4" t="s">
        <v>23953</v>
      </c>
      <c r="D2761" s="4" t="s">
        <v>24737</v>
      </c>
      <c r="E2761" s="6">
        <v>37</v>
      </c>
      <c r="F2761" s="4" t="s">
        <v>29</v>
      </c>
      <c r="G2761" s="4" t="s">
        <v>9434</v>
      </c>
      <c r="H2761" s="6" t="s">
        <v>9435</v>
      </c>
      <c r="I2761" s="4" t="s">
        <v>25</v>
      </c>
      <c r="J2761" s="4" t="s">
        <v>19</v>
      </c>
      <c r="K2761" s="1">
        <v>45292</v>
      </c>
      <c r="L2761" s="4" t="s">
        <v>26</v>
      </c>
    </row>
    <row r="2762" spans="1:12" x14ac:dyDescent="0.8">
      <c r="A2762" s="4" t="s">
        <v>13080</v>
      </c>
      <c r="B2762" s="4" t="s">
        <v>13081</v>
      </c>
      <c r="C2762" s="4" t="s">
        <v>23933</v>
      </c>
      <c r="D2762" s="4" t="s">
        <v>24428</v>
      </c>
      <c r="E2762" s="6">
        <v>37</v>
      </c>
      <c r="F2762" s="4" t="s">
        <v>14</v>
      </c>
      <c r="G2762" s="4" t="s">
        <v>13082</v>
      </c>
      <c r="H2762" s="6" t="s">
        <v>13083</v>
      </c>
      <c r="I2762" s="4" t="s">
        <v>450</v>
      </c>
      <c r="J2762" s="4" t="s">
        <v>138</v>
      </c>
      <c r="K2762" s="1">
        <v>45295</v>
      </c>
      <c r="L2762" s="4" t="s">
        <v>42</v>
      </c>
    </row>
    <row r="2763" spans="1:12" x14ac:dyDescent="0.8">
      <c r="A2763" s="4" t="s">
        <v>23430</v>
      </c>
      <c r="B2763" s="4" t="s">
        <v>23431</v>
      </c>
      <c r="C2763" s="4" t="s">
        <v>23907</v>
      </c>
      <c r="D2763" s="4" t="s">
        <v>24338</v>
      </c>
      <c r="E2763" s="6">
        <v>37</v>
      </c>
      <c r="F2763" s="4" t="s">
        <v>29</v>
      </c>
      <c r="G2763" s="4" t="s">
        <v>14790</v>
      </c>
      <c r="H2763" s="6" t="s">
        <v>23432</v>
      </c>
      <c r="I2763" s="4" t="s">
        <v>54</v>
      </c>
      <c r="J2763" s="4" t="s">
        <v>55</v>
      </c>
      <c r="K2763" s="1">
        <v>45325</v>
      </c>
      <c r="L2763" s="4" t="s">
        <v>35</v>
      </c>
    </row>
    <row r="2764" spans="1:12" x14ac:dyDescent="0.8">
      <c r="A2764" s="4" t="s">
        <v>21700</v>
      </c>
      <c r="B2764" s="4" t="s">
        <v>21701</v>
      </c>
      <c r="C2764" s="4" t="s">
        <v>23844</v>
      </c>
      <c r="D2764" s="4" t="s">
        <v>24917</v>
      </c>
      <c r="E2764" s="6">
        <v>37</v>
      </c>
      <c r="F2764" s="4" t="s">
        <v>14</v>
      </c>
      <c r="G2764" s="4" t="s">
        <v>21702</v>
      </c>
      <c r="H2764" s="6" t="s">
        <v>21703</v>
      </c>
      <c r="I2764" s="4" t="s">
        <v>450</v>
      </c>
      <c r="J2764" s="4" t="s">
        <v>138</v>
      </c>
      <c r="K2764" s="1">
        <v>45334</v>
      </c>
      <c r="L2764" s="4" t="s">
        <v>42</v>
      </c>
    </row>
    <row r="2765" spans="1:12" x14ac:dyDescent="0.8">
      <c r="A2765" s="4" t="s">
        <v>19435</v>
      </c>
      <c r="B2765" s="4" t="s">
        <v>19436</v>
      </c>
      <c r="C2765" s="4" t="s">
        <v>390</v>
      </c>
      <c r="D2765" s="4" t="s">
        <v>24764</v>
      </c>
      <c r="E2765" s="6">
        <v>37</v>
      </c>
      <c r="F2765" s="4" t="s">
        <v>29</v>
      </c>
      <c r="G2765" s="4" t="s">
        <v>19437</v>
      </c>
      <c r="H2765" s="6" t="s">
        <v>19438</v>
      </c>
      <c r="I2765" s="4" t="s">
        <v>73</v>
      </c>
      <c r="J2765" s="4" t="s">
        <v>74</v>
      </c>
      <c r="K2765" s="1">
        <v>45349</v>
      </c>
      <c r="L2765" s="4" t="s">
        <v>42</v>
      </c>
    </row>
    <row r="2766" spans="1:12" x14ac:dyDescent="0.8">
      <c r="A2766" s="4" t="s">
        <v>13621</v>
      </c>
      <c r="B2766" s="4" t="s">
        <v>13622</v>
      </c>
      <c r="C2766" s="4" t="s">
        <v>23745</v>
      </c>
      <c r="D2766" s="4" t="s">
        <v>23921</v>
      </c>
      <c r="E2766" s="6">
        <v>37</v>
      </c>
      <c r="F2766" s="4" t="s">
        <v>29</v>
      </c>
      <c r="G2766" s="4" t="s">
        <v>13623</v>
      </c>
      <c r="H2766" s="6" t="s">
        <v>13624</v>
      </c>
      <c r="I2766" s="4" t="s">
        <v>167</v>
      </c>
      <c r="J2766" s="4" t="s">
        <v>138</v>
      </c>
      <c r="K2766" s="1">
        <v>45351</v>
      </c>
      <c r="L2766" s="4" t="s">
        <v>35</v>
      </c>
    </row>
    <row r="2767" spans="1:12" x14ac:dyDescent="0.8">
      <c r="A2767" s="4" t="s">
        <v>18804</v>
      </c>
      <c r="B2767" s="4" t="s">
        <v>8794</v>
      </c>
      <c r="C2767" s="4" t="s">
        <v>24021</v>
      </c>
      <c r="D2767" s="4" t="s">
        <v>23874</v>
      </c>
      <c r="E2767" s="6">
        <v>37</v>
      </c>
      <c r="F2767" s="4" t="s">
        <v>29</v>
      </c>
      <c r="G2767" s="4" t="s">
        <v>18805</v>
      </c>
      <c r="H2767" s="6" t="s">
        <v>18806</v>
      </c>
      <c r="I2767" s="4" t="s">
        <v>91</v>
      </c>
      <c r="J2767" s="4" t="s">
        <v>92</v>
      </c>
      <c r="K2767" s="1">
        <v>45357</v>
      </c>
      <c r="L2767" s="4" t="s">
        <v>35</v>
      </c>
    </row>
    <row r="2768" spans="1:12" x14ac:dyDescent="0.8">
      <c r="A2768" s="4" t="s">
        <v>17497</v>
      </c>
      <c r="B2768" s="4" t="s">
        <v>23719</v>
      </c>
      <c r="C2768" s="4" t="s">
        <v>23747</v>
      </c>
      <c r="D2768" s="4" t="s">
        <v>25125</v>
      </c>
      <c r="E2768" s="6">
        <v>37</v>
      </c>
      <c r="F2768" s="4" t="s">
        <v>14</v>
      </c>
      <c r="G2768" s="4" t="s">
        <v>17498</v>
      </c>
      <c r="H2768" s="6" t="s">
        <v>17499</v>
      </c>
      <c r="I2768" s="4" t="s">
        <v>73</v>
      </c>
      <c r="J2768" s="4" t="s">
        <v>74</v>
      </c>
      <c r="K2768" s="1">
        <v>45372</v>
      </c>
      <c r="L2768" s="4" t="s">
        <v>35</v>
      </c>
    </row>
    <row r="2769" spans="1:12" x14ac:dyDescent="0.8">
      <c r="A2769" s="4" t="s">
        <v>20194</v>
      </c>
      <c r="B2769" s="4" t="s">
        <v>20195</v>
      </c>
      <c r="C2769" s="4" t="s">
        <v>23999</v>
      </c>
      <c r="D2769" s="4" t="s">
        <v>25023</v>
      </c>
      <c r="E2769" s="6">
        <v>37</v>
      </c>
      <c r="F2769" s="4" t="s">
        <v>14</v>
      </c>
      <c r="G2769" s="4" t="s">
        <v>20196</v>
      </c>
      <c r="H2769" s="6">
        <f>1-726-692-4393</f>
        <v>-5810</v>
      </c>
      <c r="I2769" s="4" t="s">
        <v>291</v>
      </c>
      <c r="J2769" s="4" t="s">
        <v>92</v>
      </c>
      <c r="K2769" s="1">
        <v>45373</v>
      </c>
      <c r="L2769" s="4" t="s">
        <v>42</v>
      </c>
    </row>
    <row r="2770" spans="1:12" x14ac:dyDescent="0.8">
      <c r="A2770" s="4" t="s">
        <v>19184</v>
      </c>
      <c r="B2770" s="4" t="s">
        <v>19185</v>
      </c>
      <c r="C2770" s="4" t="s">
        <v>24143</v>
      </c>
      <c r="D2770" s="4" t="s">
        <v>24376</v>
      </c>
      <c r="E2770" s="6">
        <v>37</v>
      </c>
      <c r="F2770" s="4" t="s">
        <v>14</v>
      </c>
      <c r="G2770" s="4" t="s">
        <v>19186</v>
      </c>
      <c r="H2770" s="6" t="s">
        <v>19187</v>
      </c>
      <c r="I2770" s="4" t="s">
        <v>1383</v>
      </c>
      <c r="J2770" s="4" t="s">
        <v>92</v>
      </c>
      <c r="K2770" s="1">
        <v>45392</v>
      </c>
      <c r="L2770" s="4" t="s">
        <v>26</v>
      </c>
    </row>
    <row r="2771" spans="1:12" x14ac:dyDescent="0.8">
      <c r="A2771" s="4" t="s">
        <v>14191</v>
      </c>
      <c r="B2771" s="4" t="s">
        <v>14192</v>
      </c>
      <c r="C2771" s="4" t="s">
        <v>23905</v>
      </c>
      <c r="D2771" s="4" t="s">
        <v>24440</v>
      </c>
      <c r="E2771" s="6">
        <v>37</v>
      </c>
      <c r="F2771" s="4" t="s">
        <v>29</v>
      </c>
      <c r="G2771" s="4" t="s">
        <v>14193</v>
      </c>
      <c r="H2771" s="6" t="s">
        <v>14194</v>
      </c>
      <c r="I2771" s="4" t="s">
        <v>450</v>
      </c>
      <c r="J2771" s="4" t="s">
        <v>138</v>
      </c>
      <c r="K2771" s="1">
        <v>45396</v>
      </c>
      <c r="L2771" s="4" t="s">
        <v>26</v>
      </c>
    </row>
    <row r="2772" spans="1:12" x14ac:dyDescent="0.8">
      <c r="A2772" s="4" t="s">
        <v>16187</v>
      </c>
      <c r="B2772" s="4" t="s">
        <v>16188</v>
      </c>
      <c r="C2772" s="4" t="s">
        <v>24081</v>
      </c>
      <c r="D2772" s="4" t="s">
        <v>24106</v>
      </c>
      <c r="E2772" s="6">
        <v>37</v>
      </c>
      <c r="F2772" s="4" t="s">
        <v>29</v>
      </c>
      <c r="G2772" s="4" t="s">
        <v>16189</v>
      </c>
      <c r="H2772" s="6" t="s">
        <v>16190</v>
      </c>
      <c r="I2772" s="4" t="s">
        <v>227</v>
      </c>
      <c r="J2772" s="4" t="s">
        <v>221</v>
      </c>
      <c r="K2772" s="1">
        <v>45402</v>
      </c>
      <c r="L2772" s="4" t="s">
        <v>26</v>
      </c>
    </row>
    <row r="2773" spans="1:12" x14ac:dyDescent="0.8">
      <c r="A2773" s="4" t="s">
        <v>8592</v>
      </c>
      <c r="B2773" s="4" t="s">
        <v>8593</v>
      </c>
      <c r="C2773" s="4" t="s">
        <v>24203</v>
      </c>
      <c r="D2773" s="4" t="s">
        <v>24587</v>
      </c>
      <c r="E2773" s="6">
        <v>37</v>
      </c>
      <c r="F2773" s="4" t="s">
        <v>14</v>
      </c>
      <c r="G2773" s="4" t="s">
        <v>8594</v>
      </c>
      <c r="H2773" s="6" t="s">
        <v>8595</v>
      </c>
      <c r="I2773" s="4" t="s">
        <v>796</v>
      </c>
      <c r="J2773" s="4" t="s">
        <v>19</v>
      </c>
      <c r="K2773" s="1">
        <v>45420</v>
      </c>
      <c r="L2773" s="4" t="s">
        <v>35</v>
      </c>
    </row>
    <row r="2774" spans="1:12" x14ac:dyDescent="0.8">
      <c r="A2774" s="4" t="s">
        <v>9367</v>
      </c>
      <c r="B2774" s="4" t="s">
        <v>9368</v>
      </c>
      <c r="C2774" s="4" t="s">
        <v>23790</v>
      </c>
      <c r="D2774" s="4" t="s">
        <v>24034</v>
      </c>
      <c r="E2774" s="6">
        <v>37</v>
      </c>
      <c r="F2774" s="4" t="s">
        <v>108</v>
      </c>
      <c r="G2774" s="4" t="s">
        <v>9369</v>
      </c>
      <c r="H2774" s="6" t="s">
        <v>9370</v>
      </c>
      <c r="I2774" s="4" t="s">
        <v>144</v>
      </c>
      <c r="J2774" s="4" t="s">
        <v>126</v>
      </c>
      <c r="K2774" s="1">
        <v>45449</v>
      </c>
      <c r="L2774" s="4" t="s">
        <v>35</v>
      </c>
    </row>
    <row r="2775" spans="1:12" x14ac:dyDescent="0.8">
      <c r="A2775" s="4" t="s">
        <v>22388</v>
      </c>
      <c r="B2775" s="4" t="s">
        <v>22389</v>
      </c>
      <c r="C2775" s="4" t="s">
        <v>23971</v>
      </c>
      <c r="D2775" s="4" t="s">
        <v>24009</v>
      </c>
      <c r="E2775" s="6">
        <v>37</v>
      </c>
      <c r="F2775" s="4" t="s">
        <v>29</v>
      </c>
      <c r="G2775" s="4" t="s">
        <v>22390</v>
      </c>
      <c r="H2775" s="6" t="s">
        <v>22391</v>
      </c>
      <c r="I2775" s="4" t="s">
        <v>450</v>
      </c>
      <c r="J2775" s="4" t="s">
        <v>138</v>
      </c>
      <c r="K2775" s="1">
        <v>45455</v>
      </c>
      <c r="L2775" s="4" t="s">
        <v>35</v>
      </c>
    </row>
    <row r="2776" spans="1:12" x14ac:dyDescent="0.8">
      <c r="A2776" s="4" t="s">
        <v>17809</v>
      </c>
      <c r="B2776" s="4" t="s">
        <v>17810</v>
      </c>
      <c r="C2776" s="4" t="s">
        <v>24307</v>
      </c>
      <c r="D2776" s="4" t="s">
        <v>24612</v>
      </c>
      <c r="E2776" s="6">
        <v>37</v>
      </c>
      <c r="F2776" s="4" t="s">
        <v>14</v>
      </c>
      <c r="G2776" s="4" t="s">
        <v>17811</v>
      </c>
      <c r="H2776" s="6" t="s">
        <v>17812</v>
      </c>
      <c r="I2776" s="4" t="s">
        <v>54</v>
      </c>
      <c r="J2776" s="4" t="s">
        <v>55</v>
      </c>
      <c r="K2776" s="1">
        <v>45456</v>
      </c>
      <c r="L2776" s="4" t="s">
        <v>42</v>
      </c>
    </row>
    <row r="2777" spans="1:12" x14ac:dyDescent="0.8">
      <c r="A2777" s="4" t="s">
        <v>9834</v>
      </c>
      <c r="B2777" s="4" t="s">
        <v>9835</v>
      </c>
      <c r="C2777" s="4" t="s">
        <v>23754</v>
      </c>
      <c r="D2777" s="4" t="s">
        <v>24972</v>
      </c>
      <c r="E2777" s="6">
        <v>37</v>
      </c>
      <c r="F2777" s="4" t="s">
        <v>29</v>
      </c>
      <c r="G2777" s="4" t="s">
        <v>9836</v>
      </c>
      <c r="H2777" s="6">
        <f>1-424-970-8070</f>
        <v>-9463</v>
      </c>
      <c r="I2777" s="4" t="s">
        <v>33</v>
      </c>
      <c r="J2777" s="4" t="s">
        <v>34</v>
      </c>
      <c r="K2777" s="1">
        <v>45462</v>
      </c>
      <c r="L2777" s="4" t="s">
        <v>35</v>
      </c>
    </row>
    <row r="2778" spans="1:12" x14ac:dyDescent="0.8">
      <c r="A2778" s="4" t="s">
        <v>5374</v>
      </c>
      <c r="B2778" s="4" t="s">
        <v>5375</v>
      </c>
      <c r="C2778" s="4" t="s">
        <v>23754</v>
      </c>
      <c r="D2778" s="4" t="s">
        <v>24556</v>
      </c>
      <c r="E2778" s="6">
        <v>37</v>
      </c>
      <c r="F2778" s="4" t="s">
        <v>29</v>
      </c>
      <c r="G2778" s="4" t="s">
        <v>5376</v>
      </c>
      <c r="H2778" s="6" t="s">
        <v>5377</v>
      </c>
      <c r="I2778" s="4" t="s">
        <v>80</v>
      </c>
      <c r="J2778" s="4" t="s">
        <v>74</v>
      </c>
      <c r="K2778" s="1">
        <v>45466</v>
      </c>
      <c r="L2778" s="4" t="s">
        <v>26</v>
      </c>
    </row>
    <row r="2779" spans="1:12" x14ac:dyDescent="0.8">
      <c r="A2779" s="4" t="s">
        <v>21492</v>
      </c>
      <c r="B2779" s="4" t="s">
        <v>21493</v>
      </c>
      <c r="C2779" s="4" t="s">
        <v>23817</v>
      </c>
      <c r="D2779" s="4" t="s">
        <v>99</v>
      </c>
      <c r="E2779" s="6">
        <v>37</v>
      </c>
      <c r="F2779" s="4" t="s">
        <v>14</v>
      </c>
      <c r="G2779" s="4" t="s">
        <v>21494</v>
      </c>
      <c r="H2779" s="6" t="s">
        <v>21495</v>
      </c>
      <c r="I2779" s="4" t="s">
        <v>227</v>
      </c>
      <c r="J2779" s="4" t="s">
        <v>221</v>
      </c>
      <c r="K2779" s="1">
        <v>45467</v>
      </c>
      <c r="L2779" s="4" t="s">
        <v>35</v>
      </c>
    </row>
    <row r="2780" spans="1:12" x14ac:dyDescent="0.8">
      <c r="A2780" s="4" t="s">
        <v>15549</v>
      </c>
      <c r="B2780" s="4" t="s">
        <v>15550</v>
      </c>
      <c r="C2780" s="4" t="s">
        <v>23749</v>
      </c>
      <c r="D2780" s="4" t="s">
        <v>24090</v>
      </c>
      <c r="E2780" s="6">
        <v>37</v>
      </c>
      <c r="G2780" s="4" t="s">
        <v>15551</v>
      </c>
      <c r="H2780" s="6" t="s">
        <v>15552</v>
      </c>
      <c r="I2780" s="4" t="s">
        <v>18</v>
      </c>
      <c r="J2780" s="4" t="s">
        <v>19</v>
      </c>
      <c r="K2780" s="1">
        <v>45470</v>
      </c>
      <c r="L2780" s="4" t="s">
        <v>42</v>
      </c>
    </row>
    <row r="2781" spans="1:12" x14ac:dyDescent="0.8">
      <c r="A2781" s="4" t="s">
        <v>20937</v>
      </c>
      <c r="B2781" s="4" t="s">
        <v>20938</v>
      </c>
      <c r="C2781" s="4" t="s">
        <v>24136</v>
      </c>
      <c r="D2781" s="4" t="s">
        <v>24505</v>
      </c>
      <c r="E2781" s="6">
        <v>37</v>
      </c>
      <c r="F2781" s="4" t="s">
        <v>14</v>
      </c>
      <c r="G2781" s="4" t="s">
        <v>20939</v>
      </c>
      <c r="H2781" s="6" t="s">
        <v>20940</v>
      </c>
      <c r="I2781" s="4" t="s">
        <v>25</v>
      </c>
      <c r="J2781" s="4" t="s">
        <v>19</v>
      </c>
      <c r="K2781" s="1">
        <v>45473</v>
      </c>
      <c r="L2781" s="4" t="s">
        <v>42</v>
      </c>
    </row>
    <row r="2782" spans="1:12" x14ac:dyDescent="0.8">
      <c r="A2782" s="4" t="s">
        <v>1205</v>
      </c>
      <c r="B2782" s="4" t="s">
        <v>1206</v>
      </c>
      <c r="C2782" s="4" t="s">
        <v>23888</v>
      </c>
      <c r="D2782" s="4" t="s">
        <v>24487</v>
      </c>
      <c r="E2782" s="6">
        <v>37</v>
      </c>
      <c r="F2782" s="4" t="s">
        <v>14</v>
      </c>
      <c r="G2782" s="4" t="s">
        <v>1207</v>
      </c>
      <c r="H2782" s="6">
        <v>6553257828</v>
      </c>
      <c r="I2782" s="4" t="s">
        <v>1209</v>
      </c>
      <c r="J2782" s="4" t="s">
        <v>92</v>
      </c>
      <c r="K2782" s="1">
        <v>45491</v>
      </c>
    </row>
    <row r="2783" spans="1:12" x14ac:dyDescent="0.8">
      <c r="A2783" s="4" t="s">
        <v>6715</v>
      </c>
      <c r="B2783" s="4" t="s">
        <v>6037</v>
      </c>
      <c r="C2783" s="4" t="s">
        <v>23780</v>
      </c>
      <c r="D2783" s="4" t="s">
        <v>24540</v>
      </c>
      <c r="E2783" s="6">
        <v>37</v>
      </c>
      <c r="F2783" s="4" t="s">
        <v>29</v>
      </c>
      <c r="G2783" s="4" t="s">
        <v>6716</v>
      </c>
      <c r="H2783" s="6" t="s">
        <v>6717</v>
      </c>
      <c r="I2783" s="4" t="s">
        <v>112</v>
      </c>
      <c r="J2783" s="4" t="s">
        <v>113</v>
      </c>
      <c r="K2783" s="1">
        <v>45497</v>
      </c>
      <c r="L2783" s="4" t="s">
        <v>35</v>
      </c>
    </row>
    <row r="2784" spans="1:12" x14ac:dyDescent="0.8">
      <c r="A2784" s="4" t="s">
        <v>12881</v>
      </c>
      <c r="B2784" s="4" t="s">
        <v>12882</v>
      </c>
      <c r="C2784" s="4" t="s">
        <v>23778</v>
      </c>
      <c r="D2784" s="4" t="s">
        <v>24373</v>
      </c>
      <c r="E2784" s="6">
        <v>37</v>
      </c>
      <c r="F2784" s="4" t="s">
        <v>29</v>
      </c>
      <c r="G2784" s="4" t="s">
        <v>12883</v>
      </c>
      <c r="H2784" s="6" t="s">
        <v>12884</v>
      </c>
      <c r="I2784" s="4" t="s">
        <v>832</v>
      </c>
      <c r="J2784" s="4" t="s">
        <v>62</v>
      </c>
      <c r="K2784" s="1">
        <v>45505</v>
      </c>
      <c r="L2784" s="4" t="s">
        <v>42</v>
      </c>
    </row>
    <row r="2785" spans="1:12" x14ac:dyDescent="0.8">
      <c r="A2785" s="4" t="s">
        <v>3233</v>
      </c>
      <c r="B2785" s="4" t="s">
        <v>3234</v>
      </c>
      <c r="C2785" s="4" t="s">
        <v>24036</v>
      </c>
      <c r="D2785" s="4" t="s">
        <v>24372</v>
      </c>
      <c r="E2785" s="6">
        <v>37</v>
      </c>
      <c r="F2785" s="4" t="s">
        <v>14</v>
      </c>
      <c r="G2785" s="4" t="s">
        <v>3235</v>
      </c>
      <c r="H2785" s="6" t="s">
        <v>3236</v>
      </c>
      <c r="I2785" s="4" t="s">
        <v>25</v>
      </c>
      <c r="J2785" s="4" t="s">
        <v>19</v>
      </c>
      <c r="K2785" s="1">
        <v>45511</v>
      </c>
      <c r="L2785" s="4" t="s">
        <v>35</v>
      </c>
    </row>
    <row r="2786" spans="1:12" x14ac:dyDescent="0.8">
      <c r="A2786" s="4" t="s">
        <v>20790</v>
      </c>
      <c r="B2786" s="4" t="s">
        <v>20791</v>
      </c>
      <c r="C2786" s="4" t="s">
        <v>23825</v>
      </c>
      <c r="D2786" s="4" t="s">
        <v>24508</v>
      </c>
      <c r="E2786" s="6">
        <v>37</v>
      </c>
      <c r="F2786" s="4" t="s">
        <v>14</v>
      </c>
      <c r="G2786" s="4" t="s">
        <v>20792</v>
      </c>
      <c r="H2786" s="6" t="s">
        <v>20793</v>
      </c>
      <c r="I2786" s="4" t="s">
        <v>144</v>
      </c>
      <c r="J2786" s="4" t="s">
        <v>145</v>
      </c>
      <c r="K2786" s="1">
        <v>45534</v>
      </c>
      <c r="L2786" s="4" t="s">
        <v>35</v>
      </c>
    </row>
    <row r="2787" spans="1:12" x14ac:dyDescent="0.8">
      <c r="A2787" s="4" t="s">
        <v>14630</v>
      </c>
      <c r="B2787" s="4" t="s">
        <v>14631</v>
      </c>
      <c r="C2787" s="4" t="s">
        <v>23843</v>
      </c>
      <c r="D2787" s="4" t="s">
        <v>24748</v>
      </c>
      <c r="E2787" s="6">
        <v>37</v>
      </c>
      <c r="F2787" s="4" t="s">
        <v>14</v>
      </c>
      <c r="G2787" s="4" t="s">
        <v>14632</v>
      </c>
      <c r="H2787" s="6" t="s">
        <v>14633</v>
      </c>
      <c r="I2787" s="4" t="s">
        <v>558</v>
      </c>
      <c r="J2787" s="4" t="s">
        <v>55</v>
      </c>
      <c r="K2787" s="1">
        <v>45543</v>
      </c>
      <c r="L2787" s="4" t="s">
        <v>35</v>
      </c>
    </row>
    <row r="2788" spans="1:12" x14ac:dyDescent="0.8">
      <c r="A2788" s="4" t="s">
        <v>7133</v>
      </c>
      <c r="B2788" s="4" t="s">
        <v>23690</v>
      </c>
      <c r="C2788" s="4" t="s">
        <v>24044</v>
      </c>
      <c r="D2788" s="4" t="s">
        <v>24895</v>
      </c>
      <c r="E2788" s="6">
        <v>37</v>
      </c>
      <c r="F2788" s="4" t="s">
        <v>29</v>
      </c>
      <c r="G2788" s="4" t="s">
        <v>7134</v>
      </c>
      <c r="H2788" s="6" t="s">
        <v>7135</v>
      </c>
      <c r="I2788" s="4" t="s">
        <v>137</v>
      </c>
      <c r="J2788" s="4" t="s">
        <v>138</v>
      </c>
      <c r="K2788" s="1">
        <v>45561</v>
      </c>
      <c r="L2788" s="4" t="s">
        <v>42</v>
      </c>
    </row>
    <row r="2789" spans="1:12" x14ac:dyDescent="0.8">
      <c r="A2789" s="4" t="s">
        <v>19258</v>
      </c>
      <c r="B2789" s="4" t="s">
        <v>19259</v>
      </c>
      <c r="C2789" s="4" t="s">
        <v>23760</v>
      </c>
      <c r="D2789" s="4" t="s">
        <v>25</v>
      </c>
      <c r="E2789" s="6">
        <v>37</v>
      </c>
      <c r="F2789" s="4" t="s">
        <v>14</v>
      </c>
      <c r="G2789" s="4" t="s">
        <v>19260</v>
      </c>
      <c r="H2789" s="6" t="s">
        <v>19261</v>
      </c>
      <c r="I2789" s="4" t="s">
        <v>47</v>
      </c>
      <c r="J2789" s="4" t="s">
        <v>48</v>
      </c>
      <c r="K2789" s="1">
        <v>45566</v>
      </c>
      <c r="L2789" s="4" t="s">
        <v>35</v>
      </c>
    </row>
    <row r="2790" spans="1:12" x14ac:dyDescent="0.8">
      <c r="A2790" s="4" t="s">
        <v>5033</v>
      </c>
      <c r="B2790" s="4" t="s">
        <v>5034</v>
      </c>
      <c r="C2790" s="4" t="s">
        <v>23838</v>
      </c>
      <c r="D2790" s="4" t="s">
        <v>24330</v>
      </c>
      <c r="E2790" s="6">
        <v>37</v>
      </c>
      <c r="F2790" s="4" t="s">
        <v>14</v>
      </c>
      <c r="G2790" s="4" t="s">
        <v>3763</v>
      </c>
      <c r="H2790" s="6">
        <f>1-966-439-9287</f>
        <v>-10691</v>
      </c>
      <c r="I2790" s="4" t="s">
        <v>125</v>
      </c>
      <c r="J2790" s="4" t="s">
        <v>126</v>
      </c>
      <c r="K2790" s="1">
        <v>45573</v>
      </c>
      <c r="L2790" s="4" t="s">
        <v>35</v>
      </c>
    </row>
    <row r="2791" spans="1:12" x14ac:dyDescent="0.8">
      <c r="A2791" s="4" t="s">
        <v>4463</v>
      </c>
      <c r="B2791" s="4" t="s">
        <v>4464</v>
      </c>
      <c r="C2791" s="4" t="s">
        <v>23744</v>
      </c>
      <c r="D2791" s="4" t="s">
        <v>24586</v>
      </c>
      <c r="E2791" s="6">
        <v>37</v>
      </c>
      <c r="F2791" s="4" t="s">
        <v>29</v>
      </c>
      <c r="G2791" s="4" t="s">
        <v>4465</v>
      </c>
      <c r="H2791" s="6" t="s">
        <v>4466</v>
      </c>
      <c r="I2791" s="4" t="s">
        <v>309</v>
      </c>
      <c r="J2791" s="4" t="s">
        <v>74</v>
      </c>
      <c r="K2791" s="1">
        <v>45598</v>
      </c>
      <c r="L2791" s="4" t="s">
        <v>42</v>
      </c>
    </row>
    <row r="2792" spans="1:12" x14ac:dyDescent="0.8">
      <c r="A2792" s="4" t="s">
        <v>17789</v>
      </c>
      <c r="B2792" s="4" t="s">
        <v>17790</v>
      </c>
      <c r="C2792" s="4" t="s">
        <v>23827</v>
      </c>
      <c r="D2792" s="4" t="s">
        <v>24373</v>
      </c>
      <c r="E2792" s="6">
        <v>37</v>
      </c>
      <c r="F2792" s="4" t="s">
        <v>29</v>
      </c>
      <c r="G2792" s="4" t="s">
        <v>17791</v>
      </c>
      <c r="H2792" s="6" t="s">
        <v>17792</v>
      </c>
      <c r="I2792" s="4" t="s">
        <v>155</v>
      </c>
      <c r="J2792" s="4" t="s">
        <v>92</v>
      </c>
      <c r="K2792" s="1">
        <v>45604</v>
      </c>
      <c r="L2792" s="4" t="s">
        <v>42</v>
      </c>
    </row>
    <row r="2793" spans="1:12" x14ac:dyDescent="0.8">
      <c r="A2793" s="4" t="s">
        <v>14491</v>
      </c>
      <c r="B2793" s="4" t="s">
        <v>14492</v>
      </c>
      <c r="C2793" s="4" t="s">
        <v>24276</v>
      </c>
      <c r="D2793" s="4" t="s">
        <v>24876</v>
      </c>
      <c r="E2793" s="6">
        <v>37</v>
      </c>
      <c r="F2793" s="4" t="s">
        <v>29</v>
      </c>
      <c r="G2793" s="4" t="s">
        <v>25231</v>
      </c>
      <c r="H2793" s="6" t="s">
        <v>14493</v>
      </c>
      <c r="I2793" s="4" t="s">
        <v>161</v>
      </c>
      <c r="J2793" s="4" t="s">
        <v>113</v>
      </c>
      <c r="K2793" s="1">
        <v>45607</v>
      </c>
      <c r="L2793" s="4" t="s">
        <v>26</v>
      </c>
    </row>
    <row r="2794" spans="1:12" x14ac:dyDescent="0.8">
      <c r="A2794" s="4" t="s">
        <v>19056</v>
      </c>
      <c r="B2794" s="4" t="s">
        <v>19057</v>
      </c>
      <c r="C2794" s="4" t="s">
        <v>23872</v>
      </c>
      <c r="D2794" s="4" t="s">
        <v>24331</v>
      </c>
      <c r="E2794" s="6">
        <v>37</v>
      </c>
      <c r="F2794" s="4" t="s">
        <v>108</v>
      </c>
      <c r="G2794" s="4" t="s">
        <v>19058</v>
      </c>
      <c r="H2794" s="6" t="s">
        <v>19059</v>
      </c>
      <c r="I2794" s="4" t="s">
        <v>350</v>
      </c>
      <c r="J2794" s="4" t="s">
        <v>34</v>
      </c>
      <c r="K2794" s="1">
        <v>45625</v>
      </c>
      <c r="L2794" s="4" t="s">
        <v>26</v>
      </c>
    </row>
    <row r="2795" spans="1:12" x14ac:dyDescent="0.8">
      <c r="A2795" s="4" t="s">
        <v>18434</v>
      </c>
      <c r="B2795" s="4" t="s">
        <v>18435</v>
      </c>
      <c r="C2795" s="4" t="s">
        <v>23881</v>
      </c>
      <c r="D2795" s="4" t="s">
        <v>24376</v>
      </c>
      <c r="E2795" s="6">
        <v>37</v>
      </c>
      <c r="F2795" s="4" t="s">
        <v>29</v>
      </c>
      <c r="G2795" s="4" t="s">
        <v>18436</v>
      </c>
      <c r="H2795" s="6" t="s">
        <v>18437</v>
      </c>
      <c r="I2795" s="4" t="s">
        <v>186</v>
      </c>
      <c r="J2795" s="4" t="s">
        <v>74</v>
      </c>
      <c r="K2795" s="1">
        <v>45642</v>
      </c>
      <c r="L2795" s="4" t="s">
        <v>35</v>
      </c>
    </row>
    <row r="2796" spans="1:12" x14ac:dyDescent="0.8">
      <c r="A2796" s="4" t="s">
        <v>8495</v>
      </c>
      <c r="B2796" s="4" t="s">
        <v>8496</v>
      </c>
      <c r="C2796" s="4" t="s">
        <v>23827</v>
      </c>
      <c r="D2796" s="4" t="s">
        <v>24571</v>
      </c>
      <c r="E2796" s="6">
        <v>37</v>
      </c>
      <c r="F2796" s="4" t="s">
        <v>29</v>
      </c>
      <c r="G2796" s="4" t="s">
        <v>8497</v>
      </c>
      <c r="H2796" s="6" t="s">
        <v>8498</v>
      </c>
      <c r="I2796" s="4" t="s">
        <v>61</v>
      </c>
      <c r="J2796" s="4" t="s">
        <v>62</v>
      </c>
      <c r="K2796" s="1">
        <v>45647</v>
      </c>
      <c r="L2796" s="4" t="s">
        <v>42</v>
      </c>
    </row>
    <row r="2797" spans="1:12" x14ac:dyDescent="0.8">
      <c r="A2797" s="4" t="s">
        <v>256</v>
      </c>
      <c r="B2797" s="4" t="s">
        <v>257</v>
      </c>
      <c r="C2797" s="4" t="s">
        <v>23776</v>
      </c>
      <c r="D2797" s="4" t="s">
        <v>24310</v>
      </c>
      <c r="E2797" s="6">
        <v>37</v>
      </c>
      <c r="F2797" s="4" t="s">
        <v>14</v>
      </c>
      <c r="G2797" s="4" t="s">
        <v>258</v>
      </c>
      <c r="H2797" s="6">
        <v>2642317139</v>
      </c>
      <c r="I2797" s="4" t="s">
        <v>260</v>
      </c>
      <c r="J2797" s="4" t="s">
        <v>113</v>
      </c>
      <c r="K2797" s="1">
        <v>45652</v>
      </c>
      <c r="L2797" s="4" t="s">
        <v>35</v>
      </c>
    </row>
    <row r="2798" spans="1:12" x14ac:dyDescent="0.8">
      <c r="A2798" s="4" t="s">
        <v>4430</v>
      </c>
      <c r="B2798" s="4" t="s">
        <v>4431</v>
      </c>
      <c r="C2798" s="4" t="s">
        <v>23760</v>
      </c>
      <c r="D2798" s="4" t="s">
        <v>24706</v>
      </c>
      <c r="E2798" s="6">
        <v>37</v>
      </c>
      <c r="F2798" s="4" t="s">
        <v>14</v>
      </c>
      <c r="G2798" s="4" t="s">
        <v>4432</v>
      </c>
      <c r="H2798" s="6">
        <f>1-215-478-619</f>
        <v>-1311</v>
      </c>
      <c r="I2798" s="4" t="s">
        <v>220</v>
      </c>
      <c r="J2798" s="4" t="s">
        <v>221</v>
      </c>
      <c r="K2798" s="1">
        <v>45666</v>
      </c>
      <c r="L2798" s="4" t="s">
        <v>35</v>
      </c>
    </row>
    <row r="2799" spans="1:12" x14ac:dyDescent="0.8">
      <c r="A2799" s="4" t="s">
        <v>2315</v>
      </c>
      <c r="B2799" s="4" t="s">
        <v>2316</v>
      </c>
      <c r="C2799" s="4" t="s">
        <v>23818</v>
      </c>
      <c r="D2799" s="4" t="s">
        <v>24485</v>
      </c>
      <c r="E2799" s="6">
        <v>37</v>
      </c>
      <c r="F2799" s="4" t="s">
        <v>14</v>
      </c>
      <c r="G2799" s="4" t="s">
        <v>2317</v>
      </c>
      <c r="H2799" s="6" t="s">
        <v>2318</v>
      </c>
      <c r="I2799" s="4" t="s">
        <v>119</v>
      </c>
      <c r="J2799" s="4" t="s">
        <v>55</v>
      </c>
      <c r="K2799" s="1">
        <v>45666</v>
      </c>
      <c r="L2799" s="4" t="s">
        <v>35</v>
      </c>
    </row>
    <row r="2800" spans="1:12" x14ac:dyDescent="0.8">
      <c r="A2800" s="4" t="s">
        <v>9899</v>
      </c>
      <c r="B2800" s="4" t="s">
        <v>9900</v>
      </c>
      <c r="C2800" s="4" t="s">
        <v>24159</v>
      </c>
      <c r="D2800" s="4" t="s">
        <v>24372</v>
      </c>
      <c r="E2800" s="6">
        <v>37</v>
      </c>
      <c r="F2800" s="4" t="s">
        <v>29</v>
      </c>
      <c r="G2800" s="4" t="s">
        <v>9901</v>
      </c>
      <c r="H2800" s="6" t="s">
        <v>9902</v>
      </c>
      <c r="I2800" s="4" t="s">
        <v>1383</v>
      </c>
      <c r="J2800" s="4" t="s">
        <v>92</v>
      </c>
      <c r="K2800" s="1">
        <v>45695</v>
      </c>
      <c r="L2800" s="4" t="s">
        <v>26</v>
      </c>
    </row>
    <row r="2801" spans="1:12" x14ac:dyDescent="0.8">
      <c r="A2801" s="4" t="s">
        <v>18620</v>
      </c>
      <c r="B2801" s="4" t="s">
        <v>18621</v>
      </c>
      <c r="C2801" s="4" t="s">
        <v>24013</v>
      </c>
      <c r="D2801" s="4" t="s">
        <v>24570</v>
      </c>
      <c r="E2801" s="6">
        <v>37</v>
      </c>
      <c r="F2801" s="4" t="s">
        <v>14</v>
      </c>
      <c r="G2801" s="4" t="s">
        <v>18622</v>
      </c>
      <c r="H2801" s="6" t="s">
        <v>18623</v>
      </c>
      <c r="I2801" s="4" t="s">
        <v>119</v>
      </c>
      <c r="J2801" s="4" t="s">
        <v>55</v>
      </c>
      <c r="K2801" s="1">
        <v>45711</v>
      </c>
      <c r="L2801" s="4" t="s">
        <v>26</v>
      </c>
    </row>
    <row r="2802" spans="1:12" x14ac:dyDescent="0.8">
      <c r="A2802" s="4" t="s">
        <v>11228</v>
      </c>
      <c r="B2802" s="4" t="s">
        <v>11229</v>
      </c>
      <c r="C2802" s="4" t="s">
        <v>23803</v>
      </c>
      <c r="D2802" s="4" t="s">
        <v>24567</v>
      </c>
      <c r="E2802" s="6">
        <v>38</v>
      </c>
      <c r="F2802" s="4" t="s">
        <v>29</v>
      </c>
      <c r="G2802" s="4" t="s">
        <v>11230</v>
      </c>
      <c r="H2802" s="6" t="s">
        <v>11231</v>
      </c>
      <c r="I2802" s="4" t="s">
        <v>137</v>
      </c>
      <c r="J2802" s="4" t="s">
        <v>138</v>
      </c>
      <c r="K2802" s="1">
        <v>43902</v>
      </c>
      <c r="L2802" s="4" t="s">
        <v>26</v>
      </c>
    </row>
    <row r="2803" spans="1:12" x14ac:dyDescent="0.8">
      <c r="A2803" s="4" t="s">
        <v>6902</v>
      </c>
      <c r="B2803" s="4" t="s">
        <v>6903</v>
      </c>
      <c r="C2803" s="4" t="s">
        <v>23928</v>
      </c>
      <c r="D2803" s="4" t="s">
        <v>24651</v>
      </c>
      <c r="E2803" s="6">
        <v>38</v>
      </c>
      <c r="F2803" s="4" t="s">
        <v>29</v>
      </c>
      <c r="G2803" s="4" t="s">
        <v>6904</v>
      </c>
      <c r="H2803" s="6" t="s">
        <v>6905</v>
      </c>
      <c r="I2803" s="4" t="s">
        <v>73</v>
      </c>
      <c r="J2803" s="4" t="s">
        <v>74</v>
      </c>
      <c r="K2803" s="1">
        <v>43915</v>
      </c>
      <c r="L2803" s="4" t="s">
        <v>42</v>
      </c>
    </row>
    <row r="2804" spans="1:12" x14ac:dyDescent="0.8">
      <c r="A2804" s="4" t="s">
        <v>933</v>
      </c>
      <c r="B2804" s="4" t="s">
        <v>934</v>
      </c>
      <c r="C2804" s="4" t="s">
        <v>23862</v>
      </c>
      <c r="D2804" s="4" t="s">
        <v>24352</v>
      </c>
      <c r="E2804" s="6">
        <v>38</v>
      </c>
      <c r="F2804" s="4" t="s">
        <v>29</v>
      </c>
      <c r="G2804" s="4" t="s">
        <v>935</v>
      </c>
      <c r="H2804" s="6">
        <v>9973925132</v>
      </c>
      <c r="I2804" s="4" t="s">
        <v>144</v>
      </c>
      <c r="J2804" s="4" t="s">
        <v>126</v>
      </c>
      <c r="K2804" s="1">
        <v>43939</v>
      </c>
      <c r="L2804" s="4" t="s">
        <v>35</v>
      </c>
    </row>
    <row r="2805" spans="1:12" x14ac:dyDescent="0.8">
      <c r="A2805" s="4" t="s">
        <v>20690</v>
      </c>
      <c r="B2805" s="4" t="s">
        <v>20691</v>
      </c>
      <c r="C2805" s="4" t="s">
        <v>23778</v>
      </c>
      <c r="D2805" s="4" t="s">
        <v>25151</v>
      </c>
      <c r="E2805" s="6">
        <v>38</v>
      </c>
      <c r="F2805" s="4" t="s">
        <v>29</v>
      </c>
      <c r="G2805" s="4" t="s">
        <v>20692</v>
      </c>
      <c r="H2805" s="6" t="s">
        <v>20693</v>
      </c>
      <c r="I2805" s="4" t="s">
        <v>54</v>
      </c>
      <c r="J2805" s="4" t="s">
        <v>55</v>
      </c>
      <c r="K2805" s="1">
        <v>43974</v>
      </c>
      <c r="L2805" s="4" t="s">
        <v>26</v>
      </c>
    </row>
    <row r="2806" spans="1:12" x14ac:dyDescent="0.8">
      <c r="A2806" s="4" t="s">
        <v>548</v>
      </c>
      <c r="B2806" s="4" t="s">
        <v>549</v>
      </c>
      <c r="C2806" s="4" t="s">
        <v>23814</v>
      </c>
      <c r="D2806" s="4" t="s">
        <v>24402</v>
      </c>
      <c r="E2806" s="6">
        <v>38</v>
      </c>
      <c r="F2806" s="4" t="s">
        <v>29</v>
      </c>
      <c r="G2806" s="4" t="s">
        <v>550</v>
      </c>
      <c r="H2806" s="6" t="s">
        <v>551</v>
      </c>
      <c r="I2806" s="4" t="s">
        <v>553</v>
      </c>
      <c r="J2806" s="4" t="s">
        <v>221</v>
      </c>
      <c r="K2806" s="1">
        <v>44006</v>
      </c>
      <c r="L2806" s="4" t="s">
        <v>26</v>
      </c>
    </row>
    <row r="2807" spans="1:12" x14ac:dyDescent="0.8">
      <c r="A2807" s="4" t="s">
        <v>17406</v>
      </c>
      <c r="B2807" s="4" t="s">
        <v>17407</v>
      </c>
      <c r="C2807" s="4" t="s">
        <v>23911</v>
      </c>
      <c r="D2807" s="4" t="s">
        <v>24821</v>
      </c>
      <c r="E2807" s="6">
        <v>38</v>
      </c>
      <c r="F2807" s="4" t="s">
        <v>29</v>
      </c>
      <c r="G2807" s="4" t="s">
        <v>17408</v>
      </c>
      <c r="H2807" s="6" t="s">
        <v>17409</v>
      </c>
      <c r="I2807" s="4" t="s">
        <v>553</v>
      </c>
      <c r="J2807" s="4" t="s">
        <v>221</v>
      </c>
      <c r="K2807" s="1">
        <v>44006</v>
      </c>
      <c r="L2807" s="4" t="s">
        <v>35</v>
      </c>
    </row>
    <row r="2808" spans="1:12" x14ac:dyDescent="0.8">
      <c r="A2808" s="4" t="s">
        <v>9981</v>
      </c>
      <c r="B2808" s="4" t="s">
        <v>9982</v>
      </c>
      <c r="C2808" s="4" t="s">
        <v>23973</v>
      </c>
      <c r="D2808" s="4" t="s">
        <v>24907</v>
      </c>
      <c r="E2808" s="6">
        <v>38</v>
      </c>
      <c r="F2808" s="4" t="s">
        <v>29</v>
      </c>
      <c r="G2808" s="4" t="s">
        <v>9983</v>
      </c>
      <c r="H2808" s="6" t="s">
        <v>9984</v>
      </c>
      <c r="I2808" s="4" t="s">
        <v>41</v>
      </c>
      <c r="J2808" s="4" t="s">
        <v>19</v>
      </c>
      <c r="K2808" s="1">
        <v>44008</v>
      </c>
      <c r="L2808" s="4" t="s">
        <v>35</v>
      </c>
    </row>
    <row r="2809" spans="1:12" x14ac:dyDescent="0.8">
      <c r="A2809" s="4" t="s">
        <v>544</v>
      </c>
      <c r="B2809" s="4" t="s">
        <v>545</v>
      </c>
      <c r="C2809" s="4" t="s">
        <v>23813</v>
      </c>
      <c r="D2809" s="4" t="s">
        <v>24401</v>
      </c>
      <c r="E2809" s="6">
        <v>38</v>
      </c>
      <c r="F2809" s="4" t="s">
        <v>29</v>
      </c>
      <c r="G2809" s="4" t="s">
        <v>546</v>
      </c>
      <c r="H2809" s="6">
        <f>1-342-679-7881</f>
        <v>-8901</v>
      </c>
      <c r="I2809" s="4" t="s">
        <v>54</v>
      </c>
      <c r="J2809" s="4" t="s">
        <v>55</v>
      </c>
      <c r="K2809" s="1">
        <v>44008</v>
      </c>
      <c r="L2809" s="4" t="s">
        <v>42</v>
      </c>
    </row>
    <row r="2810" spans="1:12" x14ac:dyDescent="0.8">
      <c r="A2810" s="4" t="s">
        <v>1811</v>
      </c>
      <c r="B2810" s="4" t="s">
        <v>1812</v>
      </c>
      <c r="C2810" s="4" t="s">
        <v>23943</v>
      </c>
      <c r="D2810" s="4" t="s">
        <v>24449</v>
      </c>
      <c r="E2810" s="6">
        <v>38</v>
      </c>
      <c r="F2810" s="4" t="s">
        <v>14</v>
      </c>
      <c r="G2810" s="4" t="s">
        <v>1813</v>
      </c>
      <c r="H2810" s="6" t="s">
        <v>1814</v>
      </c>
      <c r="I2810" s="4" t="s">
        <v>309</v>
      </c>
      <c r="J2810" s="4" t="s">
        <v>74</v>
      </c>
      <c r="K2810" s="1">
        <v>44029</v>
      </c>
      <c r="L2810" s="4" t="s">
        <v>35</v>
      </c>
    </row>
    <row r="2811" spans="1:12" x14ac:dyDescent="0.8">
      <c r="A2811" s="4" t="s">
        <v>14026</v>
      </c>
      <c r="B2811" s="4" t="s">
        <v>14027</v>
      </c>
      <c r="C2811" s="4" t="s">
        <v>24270</v>
      </c>
      <c r="D2811" s="4" t="s">
        <v>24705</v>
      </c>
      <c r="E2811" s="6">
        <v>38</v>
      </c>
      <c r="F2811" s="4" t="s">
        <v>29</v>
      </c>
      <c r="G2811" s="4" t="s">
        <v>14028</v>
      </c>
      <c r="H2811" s="6" t="s">
        <v>14029</v>
      </c>
      <c r="I2811" s="4" t="s">
        <v>1064</v>
      </c>
      <c r="J2811" s="4" t="s">
        <v>193</v>
      </c>
      <c r="K2811" s="1">
        <v>44056</v>
      </c>
      <c r="L2811" s="4" t="s">
        <v>35</v>
      </c>
    </row>
    <row r="2812" spans="1:12" x14ac:dyDescent="0.8">
      <c r="A2812" s="4" t="s">
        <v>2822</v>
      </c>
      <c r="B2812" s="4" t="s">
        <v>2823</v>
      </c>
      <c r="C2812" s="4" t="s">
        <v>24013</v>
      </c>
      <c r="D2812" s="4" t="s">
        <v>24649</v>
      </c>
      <c r="E2812" s="6">
        <v>38</v>
      </c>
      <c r="F2812" s="4" t="s">
        <v>108</v>
      </c>
      <c r="G2812" s="4" t="s">
        <v>2824</v>
      </c>
      <c r="H2812" s="6" t="s">
        <v>2825</v>
      </c>
      <c r="I2812" s="4" t="s">
        <v>691</v>
      </c>
      <c r="J2812" s="4" t="s">
        <v>48</v>
      </c>
      <c r="K2812" s="1">
        <v>44060</v>
      </c>
      <c r="L2812" s="4" t="s">
        <v>42</v>
      </c>
    </row>
    <row r="2813" spans="1:12" x14ac:dyDescent="0.8">
      <c r="A2813" s="4" t="s">
        <v>14208</v>
      </c>
      <c r="B2813" s="4" t="s">
        <v>14209</v>
      </c>
      <c r="C2813" s="4" t="s">
        <v>24112</v>
      </c>
      <c r="D2813" s="4" t="s">
        <v>24574</v>
      </c>
      <c r="E2813" s="6">
        <v>38</v>
      </c>
      <c r="F2813" s="4" t="s">
        <v>29</v>
      </c>
      <c r="G2813" s="4" t="s">
        <v>14210</v>
      </c>
      <c r="H2813" s="6" t="s">
        <v>14211</v>
      </c>
      <c r="I2813" s="4" t="s">
        <v>105</v>
      </c>
      <c r="J2813" s="4" t="s">
        <v>48</v>
      </c>
      <c r="K2813" s="1">
        <v>44063</v>
      </c>
      <c r="L2813" s="4" t="s">
        <v>42</v>
      </c>
    </row>
    <row r="2814" spans="1:12" x14ac:dyDescent="0.8">
      <c r="A2814" s="4" t="s">
        <v>17871</v>
      </c>
      <c r="B2814" s="4" t="s">
        <v>17872</v>
      </c>
      <c r="C2814" s="4" t="s">
        <v>23990</v>
      </c>
      <c r="D2814" s="4" t="s">
        <v>24483</v>
      </c>
      <c r="E2814" s="6">
        <v>38</v>
      </c>
      <c r="F2814" s="4" t="s">
        <v>14</v>
      </c>
      <c r="G2814" s="4" t="s">
        <v>17873</v>
      </c>
      <c r="H2814" s="6">
        <f>1-587-814-2192</f>
        <v>-3592</v>
      </c>
      <c r="I2814" s="4" t="s">
        <v>553</v>
      </c>
      <c r="J2814" s="4" t="s">
        <v>221</v>
      </c>
      <c r="K2814" s="1">
        <v>44077</v>
      </c>
      <c r="L2814" s="4" t="s">
        <v>42</v>
      </c>
    </row>
    <row r="2815" spans="1:12" x14ac:dyDescent="0.8">
      <c r="A2815" s="4" t="s">
        <v>14271</v>
      </c>
      <c r="B2815" s="4" t="s">
        <v>14272</v>
      </c>
      <c r="C2815" s="4" t="s">
        <v>24107</v>
      </c>
      <c r="D2815" s="4" t="s">
        <v>25065</v>
      </c>
      <c r="E2815" s="6">
        <v>38</v>
      </c>
      <c r="F2815" s="4" t="s">
        <v>14</v>
      </c>
      <c r="G2815" s="4" t="s">
        <v>14273</v>
      </c>
      <c r="H2815" s="6" t="s">
        <v>14274</v>
      </c>
      <c r="I2815" s="4" t="s">
        <v>303</v>
      </c>
      <c r="J2815" s="4" t="s">
        <v>221</v>
      </c>
      <c r="K2815" s="1">
        <v>44092</v>
      </c>
      <c r="L2815" s="4" t="s">
        <v>26</v>
      </c>
    </row>
    <row r="2816" spans="1:12" x14ac:dyDescent="0.8">
      <c r="A2816" s="4" t="s">
        <v>21113</v>
      </c>
      <c r="B2816" s="4" t="s">
        <v>21114</v>
      </c>
      <c r="C2816" s="4" t="s">
        <v>24319</v>
      </c>
      <c r="D2816" s="4" t="s">
        <v>25011</v>
      </c>
      <c r="E2816" s="6">
        <v>38</v>
      </c>
      <c r="F2816" s="4" t="s">
        <v>14</v>
      </c>
      <c r="G2816" s="4" t="s">
        <v>21115</v>
      </c>
      <c r="H2816" s="6" t="s">
        <v>21116</v>
      </c>
      <c r="I2816" s="4" t="s">
        <v>1383</v>
      </c>
      <c r="J2816" s="4" t="s">
        <v>92</v>
      </c>
      <c r="K2816" s="1">
        <v>44093</v>
      </c>
      <c r="L2816" s="4" t="s">
        <v>26</v>
      </c>
    </row>
    <row r="2817" spans="1:12" x14ac:dyDescent="0.8">
      <c r="A2817" s="4" t="s">
        <v>22166</v>
      </c>
      <c r="B2817" s="4" t="s">
        <v>22167</v>
      </c>
      <c r="C2817" s="4" t="s">
        <v>23790</v>
      </c>
      <c r="D2817" s="4" t="s">
        <v>24375</v>
      </c>
      <c r="E2817" s="6">
        <v>38</v>
      </c>
      <c r="F2817" s="4" t="s">
        <v>14</v>
      </c>
      <c r="G2817" s="4" t="s">
        <v>22168</v>
      </c>
      <c r="H2817" s="6" t="s">
        <v>22169</v>
      </c>
      <c r="I2817" s="4" t="s">
        <v>309</v>
      </c>
      <c r="J2817" s="4" t="s">
        <v>74</v>
      </c>
      <c r="K2817" s="1">
        <v>44117</v>
      </c>
      <c r="L2817" s="4" t="s">
        <v>26</v>
      </c>
    </row>
    <row r="2818" spans="1:12" x14ac:dyDescent="0.8">
      <c r="A2818" s="4" t="s">
        <v>15465</v>
      </c>
      <c r="B2818" s="4" t="s">
        <v>15466</v>
      </c>
      <c r="C2818" s="4" t="s">
        <v>23959</v>
      </c>
      <c r="D2818" s="4" t="s">
        <v>24443</v>
      </c>
      <c r="E2818" s="6">
        <v>38</v>
      </c>
      <c r="F2818" s="4" t="s">
        <v>29</v>
      </c>
      <c r="G2818" s="4" t="s">
        <v>15467</v>
      </c>
      <c r="H2818" s="6" t="s">
        <v>15468</v>
      </c>
      <c r="I2818" s="4" t="s">
        <v>796</v>
      </c>
      <c r="J2818" s="4" t="s">
        <v>19</v>
      </c>
      <c r="K2818" s="1">
        <v>44123</v>
      </c>
      <c r="L2818" s="4" t="s">
        <v>26</v>
      </c>
    </row>
    <row r="2819" spans="1:12" x14ac:dyDescent="0.8">
      <c r="A2819" s="4" t="s">
        <v>16979</v>
      </c>
      <c r="B2819" s="4" t="s">
        <v>16980</v>
      </c>
      <c r="C2819" s="4" t="s">
        <v>23999</v>
      </c>
      <c r="D2819" s="4" t="s">
        <v>25118</v>
      </c>
      <c r="E2819" s="6">
        <v>38</v>
      </c>
      <c r="G2819" s="4" t="s">
        <v>16981</v>
      </c>
      <c r="H2819" s="6" t="s">
        <v>16982</v>
      </c>
      <c r="I2819" s="4" t="s">
        <v>119</v>
      </c>
      <c r="J2819" s="4" t="s">
        <v>55</v>
      </c>
      <c r="K2819" s="1">
        <v>44142</v>
      </c>
      <c r="L2819" s="4" t="s">
        <v>26</v>
      </c>
    </row>
    <row r="2820" spans="1:12" x14ac:dyDescent="0.8">
      <c r="A2820" s="4" t="s">
        <v>14687</v>
      </c>
      <c r="B2820" s="4" t="s">
        <v>14688</v>
      </c>
      <c r="C2820" s="4" t="s">
        <v>23754</v>
      </c>
      <c r="D2820" s="4" t="s">
        <v>24859</v>
      </c>
      <c r="E2820" s="6">
        <v>38</v>
      </c>
      <c r="F2820" s="4" t="s">
        <v>29</v>
      </c>
      <c r="G2820" s="4" t="s">
        <v>14689</v>
      </c>
      <c r="H2820" s="6" t="s">
        <v>14690</v>
      </c>
      <c r="I2820" s="4" t="s">
        <v>105</v>
      </c>
      <c r="J2820" s="4" t="s">
        <v>48</v>
      </c>
      <c r="K2820" s="1">
        <v>44144</v>
      </c>
      <c r="L2820" s="4" t="s">
        <v>26</v>
      </c>
    </row>
    <row r="2821" spans="1:12" x14ac:dyDescent="0.8">
      <c r="A2821" s="4" t="s">
        <v>13533</v>
      </c>
      <c r="B2821" s="4" t="s">
        <v>13534</v>
      </c>
      <c r="C2821" s="4" t="s">
        <v>23770</v>
      </c>
      <c r="D2821" s="4" t="s">
        <v>25052</v>
      </c>
      <c r="E2821" s="6">
        <v>38</v>
      </c>
      <c r="F2821" s="4" t="s">
        <v>29</v>
      </c>
      <c r="G2821" s="4" t="s">
        <v>13535</v>
      </c>
      <c r="H2821" s="6" t="s">
        <v>13536</v>
      </c>
      <c r="I2821" s="4" t="s">
        <v>91</v>
      </c>
      <c r="J2821" s="4" t="s">
        <v>92</v>
      </c>
      <c r="K2821" s="1">
        <v>44145</v>
      </c>
      <c r="L2821" s="4" t="s">
        <v>26</v>
      </c>
    </row>
    <row r="2822" spans="1:12" x14ac:dyDescent="0.8">
      <c r="A2822" s="4" t="s">
        <v>20765</v>
      </c>
      <c r="B2822" s="4" t="s">
        <v>20766</v>
      </c>
      <c r="C2822" s="4" t="s">
        <v>24061</v>
      </c>
      <c r="D2822" s="4" t="s">
        <v>25162</v>
      </c>
      <c r="E2822" s="6">
        <v>38</v>
      </c>
      <c r="F2822" s="4" t="s">
        <v>14</v>
      </c>
      <c r="G2822" s="4" t="s">
        <v>20767</v>
      </c>
      <c r="H2822" s="6" t="s">
        <v>20768</v>
      </c>
      <c r="I2822" s="4" t="s">
        <v>255</v>
      </c>
      <c r="J2822" s="4" t="s">
        <v>145</v>
      </c>
      <c r="K2822" s="1">
        <v>44147</v>
      </c>
      <c r="L2822" s="4" t="s">
        <v>35</v>
      </c>
    </row>
    <row r="2823" spans="1:12" x14ac:dyDescent="0.8">
      <c r="A2823" s="4" t="s">
        <v>7919</v>
      </c>
      <c r="B2823" s="4" t="s">
        <v>7920</v>
      </c>
      <c r="C2823" s="4" t="s">
        <v>23782</v>
      </c>
      <c r="D2823" s="4" t="s">
        <v>24550</v>
      </c>
      <c r="E2823" s="6">
        <v>38</v>
      </c>
      <c r="F2823" s="4" t="s">
        <v>29</v>
      </c>
      <c r="G2823" s="4" t="s">
        <v>25208</v>
      </c>
      <c r="H2823" s="6" t="s">
        <v>7921</v>
      </c>
      <c r="I2823" s="4" t="s">
        <v>510</v>
      </c>
      <c r="J2823" s="4" t="s">
        <v>126</v>
      </c>
      <c r="K2823" s="1">
        <v>44150</v>
      </c>
      <c r="L2823" s="4" t="s">
        <v>35</v>
      </c>
    </row>
    <row r="2824" spans="1:12" x14ac:dyDescent="0.8">
      <c r="A2824" s="4" t="s">
        <v>3415</v>
      </c>
      <c r="B2824" s="4" t="s">
        <v>3416</v>
      </c>
      <c r="C2824" s="4" t="s">
        <v>23836</v>
      </c>
      <c r="D2824" s="4" t="s">
        <v>24375</v>
      </c>
      <c r="E2824" s="6">
        <v>38</v>
      </c>
      <c r="F2824" s="4" t="s">
        <v>14</v>
      </c>
      <c r="G2824" s="4" t="s">
        <v>3417</v>
      </c>
      <c r="H2824" s="6">
        <v>3424620197</v>
      </c>
      <c r="I2824" s="4" t="s">
        <v>25</v>
      </c>
      <c r="J2824" s="4" t="s">
        <v>19</v>
      </c>
      <c r="K2824" s="1">
        <v>44177</v>
      </c>
      <c r="L2824" s="4" t="s">
        <v>35</v>
      </c>
    </row>
    <row r="2825" spans="1:12" x14ac:dyDescent="0.8">
      <c r="A2825" s="4" t="s">
        <v>2381</v>
      </c>
      <c r="B2825" s="4" t="s">
        <v>2382</v>
      </c>
      <c r="C2825" s="4" t="s">
        <v>23974</v>
      </c>
      <c r="D2825" s="4" t="s">
        <v>24428</v>
      </c>
      <c r="E2825" s="6">
        <v>38</v>
      </c>
      <c r="F2825" s="4" t="s">
        <v>14</v>
      </c>
      <c r="G2825" s="4" t="s">
        <v>2383</v>
      </c>
      <c r="H2825" s="6" t="s">
        <v>2384</v>
      </c>
      <c r="I2825" s="4" t="s">
        <v>529</v>
      </c>
      <c r="J2825" s="4" t="s">
        <v>55</v>
      </c>
      <c r="K2825" s="1">
        <v>44179</v>
      </c>
      <c r="L2825" s="4" t="s">
        <v>42</v>
      </c>
    </row>
    <row r="2826" spans="1:12" x14ac:dyDescent="0.8">
      <c r="A2826" s="4" t="s">
        <v>11657</v>
      </c>
      <c r="B2826" s="4" t="s">
        <v>11658</v>
      </c>
      <c r="C2826" s="4" t="s">
        <v>23843</v>
      </c>
      <c r="D2826" s="4" t="s">
        <v>24453</v>
      </c>
      <c r="E2826" s="6">
        <v>38</v>
      </c>
      <c r="F2826" s="4" t="s">
        <v>14</v>
      </c>
      <c r="G2826" s="4" t="s">
        <v>11659</v>
      </c>
      <c r="H2826" s="6" t="s">
        <v>11660</v>
      </c>
      <c r="I2826" s="4" t="s">
        <v>119</v>
      </c>
      <c r="J2826" s="4" t="s">
        <v>55</v>
      </c>
      <c r="K2826" s="1">
        <v>44197</v>
      </c>
      <c r="L2826" s="4" t="s">
        <v>35</v>
      </c>
    </row>
    <row r="2827" spans="1:12" x14ac:dyDescent="0.8">
      <c r="A2827" s="4" t="s">
        <v>23234</v>
      </c>
      <c r="B2827" s="4" t="s">
        <v>23235</v>
      </c>
      <c r="C2827" s="4" t="s">
        <v>23749</v>
      </c>
      <c r="D2827" s="4" t="s">
        <v>25020</v>
      </c>
      <c r="E2827" s="6">
        <v>38</v>
      </c>
      <c r="F2827" s="4" t="s">
        <v>14</v>
      </c>
      <c r="G2827" s="4" t="s">
        <v>23236</v>
      </c>
      <c r="H2827" s="6" t="s">
        <v>23237</v>
      </c>
      <c r="I2827" s="4" t="s">
        <v>309</v>
      </c>
      <c r="J2827" s="4" t="s">
        <v>74</v>
      </c>
      <c r="K2827" s="1">
        <v>44213</v>
      </c>
      <c r="L2827" s="4" t="s">
        <v>35</v>
      </c>
    </row>
    <row r="2828" spans="1:12" x14ac:dyDescent="0.8">
      <c r="A2828" s="4" t="s">
        <v>12730</v>
      </c>
      <c r="B2828" s="4" t="s">
        <v>12731</v>
      </c>
      <c r="C2828" s="4" t="s">
        <v>23946</v>
      </c>
      <c r="D2828" s="4" t="s">
        <v>24331</v>
      </c>
      <c r="E2828" s="6">
        <v>38</v>
      </c>
      <c r="F2828" s="4" t="s">
        <v>14</v>
      </c>
      <c r="G2828" s="4" t="s">
        <v>12732</v>
      </c>
      <c r="H2828" s="6" t="s">
        <v>12733</v>
      </c>
      <c r="I2828" s="4" t="s">
        <v>167</v>
      </c>
      <c r="J2828" s="4" t="s">
        <v>138</v>
      </c>
      <c r="K2828" s="1">
        <v>44215</v>
      </c>
    </row>
    <row r="2829" spans="1:12" x14ac:dyDescent="0.8">
      <c r="A2829" s="4" t="s">
        <v>19893</v>
      </c>
      <c r="B2829" s="4" t="s">
        <v>19894</v>
      </c>
      <c r="C2829" s="4" t="s">
        <v>23864</v>
      </c>
      <c r="D2829" s="4" t="s">
        <v>24661</v>
      </c>
      <c r="E2829" s="6">
        <v>38</v>
      </c>
      <c r="F2829" s="4" t="s">
        <v>14</v>
      </c>
      <c r="G2829" s="4" t="s">
        <v>19895</v>
      </c>
      <c r="H2829" s="6" t="s">
        <v>19896</v>
      </c>
      <c r="I2829" s="4" t="s">
        <v>199</v>
      </c>
      <c r="J2829" s="4" t="s">
        <v>74</v>
      </c>
      <c r="K2829" s="1">
        <v>44268</v>
      </c>
      <c r="L2829" s="4" t="s">
        <v>26</v>
      </c>
    </row>
    <row r="2830" spans="1:12" x14ac:dyDescent="0.8">
      <c r="A2830" s="4" t="s">
        <v>127</v>
      </c>
      <c r="B2830" s="4" t="s">
        <v>128</v>
      </c>
      <c r="C2830" s="4" t="s">
        <v>23756</v>
      </c>
      <c r="D2830" s="4" t="s">
        <v>24345</v>
      </c>
      <c r="E2830" s="6">
        <v>38</v>
      </c>
      <c r="F2830" s="4" t="s">
        <v>29</v>
      </c>
      <c r="G2830" s="4" t="s">
        <v>129</v>
      </c>
      <c r="H2830" s="6" t="s">
        <v>130</v>
      </c>
      <c r="I2830" s="4" t="s">
        <v>41</v>
      </c>
      <c r="J2830" s="4" t="s">
        <v>19</v>
      </c>
      <c r="K2830" s="1">
        <v>44282</v>
      </c>
      <c r="L2830" s="4" t="s">
        <v>26</v>
      </c>
    </row>
    <row r="2831" spans="1:12" x14ac:dyDescent="0.8">
      <c r="A2831" s="4" t="s">
        <v>9976</v>
      </c>
      <c r="B2831" s="4" t="s">
        <v>9977</v>
      </c>
      <c r="C2831" s="4" t="s">
        <v>24010</v>
      </c>
      <c r="D2831" s="4" t="s">
        <v>24478</v>
      </c>
      <c r="E2831" s="6">
        <v>38</v>
      </c>
      <c r="G2831" s="4" t="s">
        <v>9978</v>
      </c>
      <c r="H2831" s="6" t="s">
        <v>9979</v>
      </c>
      <c r="I2831" s="4" t="s">
        <v>578</v>
      </c>
      <c r="J2831" s="4" t="s">
        <v>113</v>
      </c>
      <c r="K2831" s="1">
        <v>44318</v>
      </c>
      <c r="L2831" s="4" t="s">
        <v>42</v>
      </c>
    </row>
    <row r="2832" spans="1:12" x14ac:dyDescent="0.8">
      <c r="A2832" s="4" t="s">
        <v>22640</v>
      </c>
      <c r="B2832" s="4" t="s">
        <v>22641</v>
      </c>
      <c r="C2832" s="4" t="s">
        <v>24025</v>
      </c>
      <c r="D2832" s="4" t="s">
        <v>25181</v>
      </c>
      <c r="E2832" s="6">
        <v>38</v>
      </c>
      <c r="F2832" s="4" t="s">
        <v>14</v>
      </c>
      <c r="G2832" s="4" t="s">
        <v>22642</v>
      </c>
      <c r="H2832" s="6">
        <v>9523685926</v>
      </c>
      <c r="I2832" s="4" t="s">
        <v>119</v>
      </c>
      <c r="J2832" s="4" t="s">
        <v>55</v>
      </c>
      <c r="K2832" s="1">
        <v>44319</v>
      </c>
      <c r="L2832" s="4" t="s">
        <v>35</v>
      </c>
    </row>
    <row r="2833" spans="1:12" x14ac:dyDescent="0.8">
      <c r="A2833" s="4" t="s">
        <v>782</v>
      </c>
      <c r="B2833" s="4" t="s">
        <v>783</v>
      </c>
      <c r="C2833" s="4" t="s">
        <v>23846</v>
      </c>
      <c r="D2833" s="4" t="s">
        <v>23921</v>
      </c>
      <c r="E2833" s="6">
        <v>38</v>
      </c>
      <c r="F2833" s="4" t="s">
        <v>29</v>
      </c>
      <c r="G2833" s="4" t="s">
        <v>784</v>
      </c>
      <c r="H2833" s="6" t="s">
        <v>785</v>
      </c>
      <c r="I2833" s="4" t="s">
        <v>167</v>
      </c>
      <c r="J2833" s="4" t="s">
        <v>138</v>
      </c>
      <c r="K2833" s="1">
        <v>44345</v>
      </c>
      <c r="L2833" s="4" t="s">
        <v>35</v>
      </c>
    </row>
    <row r="2834" spans="1:12" x14ac:dyDescent="0.8">
      <c r="A2834" s="4" t="s">
        <v>12296</v>
      </c>
      <c r="B2834" s="4" t="s">
        <v>23701</v>
      </c>
      <c r="C2834" s="4" t="s">
        <v>24255</v>
      </c>
      <c r="D2834" s="4" t="s">
        <v>25029</v>
      </c>
      <c r="E2834" s="6">
        <v>38</v>
      </c>
      <c r="F2834" s="4" t="s">
        <v>29</v>
      </c>
      <c r="G2834" s="4" t="s">
        <v>12297</v>
      </c>
      <c r="H2834" s="6" t="s">
        <v>12298</v>
      </c>
      <c r="I2834" s="4" t="s">
        <v>119</v>
      </c>
      <c r="J2834" s="4" t="s">
        <v>55</v>
      </c>
      <c r="K2834" s="1">
        <v>44351</v>
      </c>
      <c r="L2834" s="4" t="s">
        <v>35</v>
      </c>
    </row>
    <row r="2835" spans="1:12" x14ac:dyDescent="0.8">
      <c r="A2835" s="4" t="s">
        <v>11344</v>
      </c>
      <c r="B2835" s="4" t="s">
        <v>11345</v>
      </c>
      <c r="C2835" s="4" t="s">
        <v>24107</v>
      </c>
      <c r="D2835" s="4" t="s">
        <v>25010</v>
      </c>
      <c r="E2835" s="6">
        <v>38</v>
      </c>
      <c r="F2835" s="4" t="s">
        <v>14</v>
      </c>
      <c r="G2835" s="4" t="s">
        <v>11346</v>
      </c>
      <c r="H2835" s="6" t="s">
        <v>11347</v>
      </c>
      <c r="I2835" s="4" t="s">
        <v>73</v>
      </c>
      <c r="J2835" s="4" t="s">
        <v>74</v>
      </c>
      <c r="K2835" s="1">
        <v>44370</v>
      </c>
      <c r="L2835" s="4" t="s">
        <v>35</v>
      </c>
    </row>
    <row r="2836" spans="1:12" x14ac:dyDescent="0.8">
      <c r="A2836" s="4" t="s">
        <v>6036</v>
      </c>
      <c r="B2836" s="4" t="s">
        <v>6037</v>
      </c>
      <c r="C2836" s="4" t="s">
        <v>23780</v>
      </c>
      <c r="D2836" s="4" t="s">
        <v>24540</v>
      </c>
      <c r="E2836" s="6">
        <v>38</v>
      </c>
      <c r="F2836" s="4" t="s">
        <v>29</v>
      </c>
      <c r="G2836" s="4" t="s">
        <v>6038</v>
      </c>
      <c r="H2836" s="6">
        <v>5886550694</v>
      </c>
      <c r="I2836" s="4" t="s">
        <v>137</v>
      </c>
      <c r="J2836" s="4" t="s">
        <v>138</v>
      </c>
      <c r="K2836" s="1">
        <v>44376</v>
      </c>
      <c r="L2836" s="4" t="s">
        <v>42</v>
      </c>
    </row>
    <row r="2837" spans="1:12" x14ac:dyDescent="0.8">
      <c r="A2837" s="4" t="s">
        <v>1482</v>
      </c>
      <c r="B2837" s="4" t="s">
        <v>1483</v>
      </c>
      <c r="C2837" s="4" t="s">
        <v>23786</v>
      </c>
      <c r="D2837" s="4" t="s">
        <v>24249</v>
      </c>
      <c r="E2837" s="6">
        <v>38</v>
      </c>
      <c r="F2837" s="4" t="s">
        <v>14</v>
      </c>
      <c r="G2837" s="4" t="s">
        <v>1484</v>
      </c>
      <c r="H2837" s="6" t="s">
        <v>1485</v>
      </c>
      <c r="I2837" s="4" t="s">
        <v>54</v>
      </c>
      <c r="J2837" s="4" t="s">
        <v>55</v>
      </c>
      <c r="K2837" s="1">
        <v>44380</v>
      </c>
      <c r="L2837" s="4" t="s">
        <v>26</v>
      </c>
    </row>
    <row r="2838" spans="1:12" x14ac:dyDescent="0.8">
      <c r="A2838" s="4" t="s">
        <v>4216</v>
      </c>
      <c r="B2838" s="4" t="s">
        <v>4217</v>
      </c>
      <c r="C2838" s="4" t="s">
        <v>24079</v>
      </c>
      <c r="D2838" s="4" t="s">
        <v>24730</v>
      </c>
      <c r="E2838" s="6">
        <v>38</v>
      </c>
      <c r="G2838" s="4" t="s">
        <v>4218</v>
      </c>
      <c r="H2838" s="6" t="s">
        <v>4219</v>
      </c>
      <c r="I2838" s="4" t="s">
        <v>155</v>
      </c>
      <c r="J2838" s="4" t="s">
        <v>92</v>
      </c>
      <c r="K2838" s="1">
        <v>44385</v>
      </c>
      <c r="L2838" s="4" t="s">
        <v>35</v>
      </c>
    </row>
    <row r="2839" spans="1:12" x14ac:dyDescent="0.8">
      <c r="A2839" s="4" t="s">
        <v>9259</v>
      </c>
      <c r="B2839" s="4" t="s">
        <v>9260</v>
      </c>
      <c r="C2839" s="4" t="s">
        <v>23831</v>
      </c>
      <c r="D2839" s="4" t="s">
        <v>24415</v>
      </c>
      <c r="E2839" s="6">
        <v>38</v>
      </c>
      <c r="F2839" s="4" t="s">
        <v>14</v>
      </c>
      <c r="G2839" s="4" t="s">
        <v>9261</v>
      </c>
      <c r="H2839" s="6" t="s">
        <v>9262</v>
      </c>
      <c r="I2839" s="4" t="s">
        <v>1383</v>
      </c>
      <c r="J2839" s="4" t="s">
        <v>92</v>
      </c>
      <c r="K2839" s="1">
        <v>44413</v>
      </c>
      <c r="L2839" s="4" t="s">
        <v>35</v>
      </c>
    </row>
    <row r="2840" spans="1:12" x14ac:dyDescent="0.8">
      <c r="A2840" s="4" t="s">
        <v>19284</v>
      </c>
      <c r="B2840" s="4" t="s">
        <v>19285</v>
      </c>
      <c r="C2840" s="4" t="s">
        <v>23747</v>
      </c>
      <c r="D2840" s="4" t="s">
        <v>25146</v>
      </c>
      <c r="E2840" s="6">
        <v>38</v>
      </c>
      <c r="F2840" s="4" t="s">
        <v>14</v>
      </c>
      <c r="G2840" s="4" t="s">
        <v>19286</v>
      </c>
      <c r="H2840" s="6" t="s">
        <v>19287</v>
      </c>
      <c r="I2840" s="4" t="s">
        <v>558</v>
      </c>
      <c r="J2840" s="4" t="s">
        <v>55</v>
      </c>
      <c r="K2840" s="1">
        <v>44416</v>
      </c>
      <c r="L2840" s="4" t="s">
        <v>35</v>
      </c>
    </row>
    <row r="2841" spans="1:12" x14ac:dyDescent="0.8">
      <c r="A2841" s="4" t="s">
        <v>20834</v>
      </c>
      <c r="B2841" s="4" t="s">
        <v>20835</v>
      </c>
      <c r="C2841" s="4" t="s">
        <v>24033</v>
      </c>
      <c r="D2841" s="4" t="s">
        <v>25104</v>
      </c>
      <c r="E2841" s="6">
        <v>38</v>
      </c>
      <c r="F2841" s="4" t="s">
        <v>382</v>
      </c>
      <c r="G2841" s="4" t="s">
        <v>20836</v>
      </c>
      <c r="H2841" s="6" t="s">
        <v>20837</v>
      </c>
      <c r="I2841" s="4" t="s">
        <v>144</v>
      </c>
      <c r="J2841" s="4" t="s">
        <v>126</v>
      </c>
      <c r="K2841" s="1">
        <v>44432</v>
      </c>
      <c r="L2841" s="4" t="s">
        <v>26</v>
      </c>
    </row>
    <row r="2842" spans="1:12" x14ac:dyDescent="0.8">
      <c r="A2842" s="4" t="s">
        <v>1524</v>
      </c>
      <c r="B2842" s="4" t="s">
        <v>1525</v>
      </c>
      <c r="C2842" s="4" t="s">
        <v>23918</v>
      </c>
      <c r="D2842" s="4" t="s">
        <v>24405</v>
      </c>
      <c r="E2842" s="6">
        <v>38</v>
      </c>
      <c r="F2842" s="4" t="s">
        <v>14</v>
      </c>
      <c r="G2842" s="4" t="s">
        <v>1526</v>
      </c>
      <c r="H2842" s="6" t="s">
        <v>1527</v>
      </c>
      <c r="I2842" s="4" t="s">
        <v>67</v>
      </c>
      <c r="J2842" s="4" t="s">
        <v>62</v>
      </c>
      <c r="K2842" s="1">
        <v>44433</v>
      </c>
      <c r="L2842" s="4" t="s">
        <v>35</v>
      </c>
    </row>
    <row r="2843" spans="1:12" x14ac:dyDescent="0.8">
      <c r="A2843" s="4" t="s">
        <v>5898</v>
      </c>
      <c r="B2843" s="4" t="s">
        <v>5899</v>
      </c>
      <c r="C2843" s="4" t="s">
        <v>24106</v>
      </c>
      <c r="D2843" s="4" t="s">
        <v>24615</v>
      </c>
      <c r="E2843" s="6">
        <v>38</v>
      </c>
      <c r="F2843" s="4" t="s">
        <v>14</v>
      </c>
      <c r="G2843" s="4" t="s">
        <v>5900</v>
      </c>
      <c r="H2843" s="6" t="s">
        <v>5901</v>
      </c>
      <c r="I2843" s="4" t="s">
        <v>167</v>
      </c>
      <c r="J2843" s="4" t="s">
        <v>138</v>
      </c>
      <c r="K2843" s="1">
        <v>44434</v>
      </c>
      <c r="L2843" s="4" t="s">
        <v>35</v>
      </c>
    </row>
    <row r="2844" spans="1:12" x14ac:dyDescent="0.8">
      <c r="A2844" s="4" t="s">
        <v>17520</v>
      </c>
      <c r="B2844" s="4" t="s">
        <v>17521</v>
      </c>
      <c r="C2844" s="4" t="s">
        <v>23876</v>
      </c>
      <c r="D2844" s="4" t="s">
        <v>24550</v>
      </c>
      <c r="E2844" s="6">
        <v>38</v>
      </c>
      <c r="F2844" s="4" t="s">
        <v>29</v>
      </c>
      <c r="G2844" s="4" t="s">
        <v>10160</v>
      </c>
      <c r="H2844" s="6" t="s">
        <v>17522</v>
      </c>
      <c r="I2844" s="4" t="s">
        <v>529</v>
      </c>
      <c r="J2844" s="4" t="s">
        <v>55</v>
      </c>
      <c r="K2844" s="1">
        <v>44437</v>
      </c>
      <c r="L2844" s="4" t="s">
        <v>42</v>
      </c>
    </row>
    <row r="2845" spans="1:12" x14ac:dyDescent="0.8">
      <c r="A2845" s="4" t="s">
        <v>13832</v>
      </c>
      <c r="B2845" s="4" t="s">
        <v>13833</v>
      </c>
      <c r="C2845" s="4" t="s">
        <v>23858</v>
      </c>
      <c r="D2845" s="4" t="s">
        <v>24749</v>
      </c>
      <c r="E2845" s="6">
        <v>38</v>
      </c>
      <c r="F2845" s="4" t="s">
        <v>29</v>
      </c>
      <c r="G2845" s="4" t="s">
        <v>13834</v>
      </c>
      <c r="H2845" s="6">
        <v>3547116691</v>
      </c>
      <c r="I2845" s="4" t="s">
        <v>249</v>
      </c>
      <c r="J2845" s="4" t="s">
        <v>55</v>
      </c>
      <c r="K2845" s="1">
        <v>44476</v>
      </c>
      <c r="L2845" s="4" t="s">
        <v>35</v>
      </c>
    </row>
    <row r="2846" spans="1:12" x14ac:dyDescent="0.8">
      <c r="A2846" s="4" t="s">
        <v>19199</v>
      </c>
      <c r="B2846" s="4" t="s">
        <v>19200</v>
      </c>
      <c r="C2846" s="4" t="s">
        <v>23995</v>
      </c>
      <c r="D2846" s="4" t="s">
        <v>24647</v>
      </c>
      <c r="E2846" s="6">
        <v>38</v>
      </c>
      <c r="F2846" s="4" t="s">
        <v>29</v>
      </c>
      <c r="G2846" s="4" t="s">
        <v>19201</v>
      </c>
      <c r="H2846" s="6" t="s">
        <v>19202</v>
      </c>
      <c r="I2846" s="4" t="s">
        <v>244</v>
      </c>
      <c r="J2846" s="4" t="s">
        <v>221</v>
      </c>
      <c r="K2846" s="1">
        <v>44478</v>
      </c>
      <c r="L2846" s="4" t="s">
        <v>35</v>
      </c>
    </row>
    <row r="2847" spans="1:12" x14ac:dyDescent="0.8">
      <c r="A2847" s="4" t="s">
        <v>10573</v>
      </c>
      <c r="B2847" s="4" t="s">
        <v>10574</v>
      </c>
      <c r="C2847" s="4" t="s">
        <v>24237</v>
      </c>
      <c r="D2847" s="4" t="s">
        <v>24372</v>
      </c>
      <c r="E2847" s="6">
        <v>38</v>
      </c>
      <c r="F2847" s="4" t="s">
        <v>29</v>
      </c>
      <c r="G2847" s="4" t="s">
        <v>10575</v>
      </c>
      <c r="H2847" s="6" t="s">
        <v>10576</v>
      </c>
      <c r="I2847" s="4" t="s">
        <v>54</v>
      </c>
      <c r="J2847" s="4" t="s">
        <v>55</v>
      </c>
      <c r="K2847" s="1">
        <v>44479</v>
      </c>
      <c r="L2847" s="4" t="s">
        <v>42</v>
      </c>
    </row>
    <row r="2848" spans="1:12" x14ac:dyDescent="0.8">
      <c r="A2848" s="4" t="s">
        <v>9857</v>
      </c>
      <c r="B2848" s="4" t="s">
        <v>9858</v>
      </c>
      <c r="C2848" s="4" t="s">
        <v>24041</v>
      </c>
      <c r="D2848" s="4" t="s">
        <v>23785</v>
      </c>
      <c r="E2848" s="6">
        <v>38</v>
      </c>
      <c r="F2848" s="4" t="s">
        <v>29</v>
      </c>
      <c r="G2848" s="4" t="s">
        <v>9859</v>
      </c>
      <c r="H2848" s="6" t="s">
        <v>9860</v>
      </c>
      <c r="I2848" s="4" t="s">
        <v>270</v>
      </c>
      <c r="J2848" s="4" t="s">
        <v>19</v>
      </c>
      <c r="K2848" s="1">
        <v>44480</v>
      </c>
      <c r="L2848" s="4" t="s">
        <v>35</v>
      </c>
    </row>
    <row r="2849" spans="1:12" x14ac:dyDescent="0.8">
      <c r="A2849" s="4" t="s">
        <v>10819</v>
      </c>
      <c r="B2849" s="4" t="s">
        <v>10820</v>
      </c>
      <c r="C2849" s="4" t="s">
        <v>24105</v>
      </c>
      <c r="D2849" s="4" t="s">
        <v>24624</v>
      </c>
      <c r="E2849" s="6">
        <v>38</v>
      </c>
      <c r="F2849" s="4" t="s">
        <v>14</v>
      </c>
      <c r="G2849" s="4" t="s">
        <v>10821</v>
      </c>
      <c r="H2849" s="6" t="s">
        <v>10822</v>
      </c>
      <c r="I2849" s="4" t="s">
        <v>260</v>
      </c>
      <c r="J2849" s="4" t="s">
        <v>113</v>
      </c>
      <c r="K2849" s="1">
        <v>44480</v>
      </c>
      <c r="L2849" s="4" t="s">
        <v>35</v>
      </c>
    </row>
    <row r="2850" spans="1:12" x14ac:dyDescent="0.8">
      <c r="A2850" s="4" t="s">
        <v>3013</v>
      </c>
      <c r="B2850" s="4" t="s">
        <v>3014</v>
      </c>
      <c r="C2850" s="4" t="s">
        <v>23780</v>
      </c>
      <c r="D2850" s="4" t="s">
        <v>24486</v>
      </c>
      <c r="E2850" s="6">
        <v>38</v>
      </c>
      <c r="F2850" s="4" t="s">
        <v>29</v>
      </c>
      <c r="G2850" s="4" t="s">
        <v>3015</v>
      </c>
      <c r="H2850" s="6" t="s">
        <v>3016</v>
      </c>
      <c r="I2850" s="4" t="s">
        <v>18</v>
      </c>
      <c r="J2850" s="4" t="s">
        <v>19</v>
      </c>
      <c r="K2850" s="1">
        <v>44489</v>
      </c>
      <c r="L2850" s="4" t="s">
        <v>26</v>
      </c>
    </row>
    <row r="2851" spans="1:12" x14ac:dyDescent="0.8">
      <c r="A2851" s="4" t="s">
        <v>6671</v>
      </c>
      <c r="B2851" s="4" t="s">
        <v>6672</v>
      </c>
      <c r="C2851" s="4" t="s">
        <v>23796</v>
      </c>
      <c r="D2851" s="4" t="s">
        <v>24878</v>
      </c>
      <c r="E2851" s="6">
        <v>38</v>
      </c>
      <c r="F2851" s="4" t="s">
        <v>14</v>
      </c>
      <c r="G2851" s="4" t="s">
        <v>6673</v>
      </c>
      <c r="H2851" s="6" t="s">
        <v>6674</v>
      </c>
      <c r="I2851" s="4" t="s">
        <v>41</v>
      </c>
      <c r="J2851" s="4" t="s">
        <v>19</v>
      </c>
      <c r="K2851" s="1">
        <v>44500</v>
      </c>
      <c r="L2851" s="4" t="s">
        <v>35</v>
      </c>
    </row>
    <row r="2852" spans="1:12" x14ac:dyDescent="0.8">
      <c r="A2852" s="4" t="s">
        <v>16993</v>
      </c>
      <c r="B2852" s="4" t="s">
        <v>16994</v>
      </c>
      <c r="C2852" s="4" t="s">
        <v>24302</v>
      </c>
      <c r="D2852" s="4" t="s">
        <v>24373</v>
      </c>
      <c r="E2852" s="6">
        <v>38</v>
      </c>
      <c r="F2852" s="4" t="s">
        <v>29</v>
      </c>
      <c r="G2852" s="4" t="s">
        <v>16995</v>
      </c>
      <c r="H2852" s="6" t="s">
        <v>16996</v>
      </c>
      <c r="I2852" s="4" t="s">
        <v>473</v>
      </c>
      <c r="J2852" s="4" t="s">
        <v>113</v>
      </c>
      <c r="K2852" s="1">
        <v>44501</v>
      </c>
      <c r="L2852" s="4" t="s">
        <v>35</v>
      </c>
    </row>
    <row r="2853" spans="1:12" x14ac:dyDescent="0.8">
      <c r="A2853" s="4" t="s">
        <v>23486</v>
      </c>
      <c r="B2853" s="4" t="s">
        <v>23487</v>
      </c>
      <c r="C2853" s="4" t="s">
        <v>23881</v>
      </c>
      <c r="D2853" s="4" t="s">
        <v>24771</v>
      </c>
      <c r="E2853" s="6">
        <v>38</v>
      </c>
      <c r="F2853" s="4" t="s">
        <v>29</v>
      </c>
      <c r="G2853" s="4" t="s">
        <v>23488</v>
      </c>
      <c r="H2853" s="6" t="s">
        <v>23489</v>
      </c>
      <c r="I2853" s="4" t="s">
        <v>186</v>
      </c>
      <c r="J2853" s="4" t="s">
        <v>74</v>
      </c>
      <c r="K2853" s="1">
        <v>44515</v>
      </c>
      <c r="L2853" s="4" t="s">
        <v>35</v>
      </c>
    </row>
    <row r="2854" spans="1:12" x14ac:dyDescent="0.8">
      <c r="A2854" s="4" t="s">
        <v>603</v>
      </c>
      <c r="B2854" s="4" t="s">
        <v>604</v>
      </c>
      <c r="C2854" s="4" t="s">
        <v>23819</v>
      </c>
      <c r="D2854" s="4" t="s">
        <v>24411</v>
      </c>
      <c r="E2854" s="6">
        <v>38</v>
      </c>
      <c r="F2854" s="4" t="s">
        <v>29</v>
      </c>
      <c r="G2854" s="4" t="s">
        <v>605</v>
      </c>
      <c r="H2854" s="6" t="s">
        <v>606</v>
      </c>
      <c r="I2854" s="4" t="s">
        <v>80</v>
      </c>
      <c r="J2854" s="4" t="s">
        <v>74</v>
      </c>
      <c r="K2854" s="1">
        <v>44536</v>
      </c>
      <c r="L2854" s="4" t="s">
        <v>35</v>
      </c>
    </row>
    <row r="2855" spans="1:12" x14ac:dyDescent="0.8">
      <c r="A2855" s="4" t="s">
        <v>18836</v>
      </c>
      <c r="B2855" s="4" t="s">
        <v>18837</v>
      </c>
      <c r="C2855" s="4" t="s">
        <v>23890</v>
      </c>
      <c r="D2855" s="4" t="s">
        <v>24606</v>
      </c>
      <c r="E2855" s="6">
        <v>38</v>
      </c>
      <c r="F2855" s="4" t="s">
        <v>14</v>
      </c>
      <c r="G2855" s="4" t="s">
        <v>18838</v>
      </c>
      <c r="H2855" s="6">
        <v>6287790231</v>
      </c>
      <c r="I2855" s="4" t="s">
        <v>1049</v>
      </c>
      <c r="J2855" s="4" t="s">
        <v>48</v>
      </c>
      <c r="K2855" s="1">
        <v>44539</v>
      </c>
      <c r="L2855" s="4" t="s">
        <v>35</v>
      </c>
    </row>
    <row r="2856" spans="1:12" x14ac:dyDescent="0.8">
      <c r="A2856" s="4" t="s">
        <v>19842</v>
      </c>
      <c r="B2856" s="4" t="s">
        <v>8409</v>
      </c>
      <c r="C2856" s="4" t="s">
        <v>23844</v>
      </c>
      <c r="D2856" s="4" t="s">
        <v>24508</v>
      </c>
      <c r="E2856" s="6">
        <v>38</v>
      </c>
      <c r="F2856" s="4" t="s">
        <v>14</v>
      </c>
      <c r="G2856" s="4" t="s">
        <v>19843</v>
      </c>
      <c r="H2856" s="6" t="s">
        <v>19844</v>
      </c>
      <c r="I2856" s="4" t="s">
        <v>746</v>
      </c>
      <c r="J2856" s="4" t="s">
        <v>145</v>
      </c>
      <c r="K2856" s="1">
        <v>44546</v>
      </c>
      <c r="L2856" s="4" t="s">
        <v>35</v>
      </c>
    </row>
    <row r="2857" spans="1:12" x14ac:dyDescent="0.8">
      <c r="A2857" s="4" t="s">
        <v>20682</v>
      </c>
      <c r="B2857" s="4" t="s">
        <v>20683</v>
      </c>
      <c r="C2857" s="4" t="s">
        <v>23916</v>
      </c>
      <c r="D2857" s="4" t="s">
        <v>24852</v>
      </c>
      <c r="E2857" s="6">
        <v>38</v>
      </c>
      <c r="F2857" s="4" t="s">
        <v>14</v>
      </c>
      <c r="G2857" s="4" t="s">
        <v>20684</v>
      </c>
      <c r="H2857" s="6">
        <v>2304208056</v>
      </c>
      <c r="I2857" s="4" t="s">
        <v>473</v>
      </c>
      <c r="J2857" s="4" t="s">
        <v>113</v>
      </c>
      <c r="K2857" s="1">
        <v>44550</v>
      </c>
      <c r="L2857" s="4" t="s">
        <v>35</v>
      </c>
    </row>
    <row r="2858" spans="1:12" x14ac:dyDescent="0.8">
      <c r="A2858" s="4" t="s">
        <v>22644</v>
      </c>
      <c r="B2858" s="4" t="s">
        <v>22645</v>
      </c>
      <c r="C2858" s="4" t="s">
        <v>23746</v>
      </c>
      <c r="D2858" s="4" t="s">
        <v>25182</v>
      </c>
      <c r="E2858" s="6">
        <v>38</v>
      </c>
      <c r="F2858" s="4" t="s">
        <v>14</v>
      </c>
      <c r="G2858" s="4" t="s">
        <v>22646</v>
      </c>
      <c r="H2858" s="6" t="s">
        <v>22647</v>
      </c>
      <c r="I2858" s="4" t="s">
        <v>18</v>
      </c>
      <c r="J2858" s="4" t="s">
        <v>19</v>
      </c>
      <c r="K2858" s="1">
        <v>44564</v>
      </c>
      <c r="L2858" s="4" t="s">
        <v>35</v>
      </c>
    </row>
    <row r="2859" spans="1:12" x14ac:dyDescent="0.8">
      <c r="A2859" s="4" t="s">
        <v>17608</v>
      </c>
      <c r="B2859" s="4" t="s">
        <v>17609</v>
      </c>
      <c r="C2859" s="4" t="s">
        <v>23844</v>
      </c>
      <c r="D2859" s="4" t="s">
        <v>25127</v>
      </c>
      <c r="E2859" s="6">
        <v>38</v>
      </c>
      <c r="F2859" s="4" t="s">
        <v>14</v>
      </c>
      <c r="G2859" s="4" t="s">
        <v>17610</v>
      </c>
      <c r="H2859" s="6" t="s">
        <v>17611</v>
      </c>
      <c r="I2859" s="4" t="s">
        <v>244</v>
      </c>
      <c r="J2859" s="4" t="s">
        <v>221</v>
      </c>
      <c r="K2859" s="1">
        <v>44572</v>
      </c>
      <c r="L2859" s="4" t="s">
        <v>35</v>
      </c>
    </row>
    <row r="2860" spans="1:12" x14ac:dyDescent="0.8">
      <c r="A2860" s="4" t="s">
        <v>12545</v>
      </c>
      <c r="B2860" s="4" t="s">
        <v>8516</v>
      </c>
      <c r="C2860" s="4" t="s">
        <v>24145</v>
      </c>
      <c r="D2860" s="4" t="s">
        <v>24507</v>
      </c>
      <c r="E2860" s="6">
        <v>38</v>
      </c>
      <c r="F2860" s="4" t="s">
        <v>29</v>
      </c>
      <c r="G2860" s="4" t="s">
        <v>12546</v>
      </c>
      <c r="H2860" s="6">
        <f>1-678-490-529</f>
        <v>-1696</v>
      </c>
      <c r="I2860" s="4" t="s">
        <v>529</v>
      </c>
      <c r="J2860" s="4" t="s">
        <v>55</v>
      </c>
      <c r="K2860" s="1">
        <v>44580</v>
      </c>
      <c r="L2860" s="4" t="s">
        <v>35</v>
      </c>
    </row>
    <row r="2861" spans="1:12" x14ac:dyDescent="0.8">
      <c r="A2861" s="4" t="s">
        <v>14824</v>
      </c>
      <c r="B2861" s="4" t="s">
        <v>14825</v>
      </c>
      <c r="C2861" s="4" t="s">
        <v>23752</v>
      </c>
      <c r="D2861" s="4" t="s">
        <v>24957</v>
      </c>
      <c r="E2861" s="6">
        <v>38</v>
      </c>
      <c r="F2861" s="4" t="s">
        <v>14</v>
      </c>
      <c r="G2861" s="4" t="s">
        <v>14826</v>
      </c>
      <c r="H2861" s="6" t="s">
        <v>14827</v>
      </c>
      <c r="I2861" s="4" t="s">
        <v>529</v>
      </c>
      <c r="J2861" s="4" t="s">
        <v>55</v>
      </c>
      <c r="K2861" s="1">
        <v>44588</v>
      </c>
      <c r="L2861" s="4" t="s">
        <v>42</v>
      </c>
    </row>
    <row r="2862" spans="1:12" x14ac:dyDescent="0.8">
      <c r="A2862" s="4" t="s">
        <v>12198</v>
      </c>
      <c r="B2862" s="4" t="s">
        <v>12199</v>
      </c>
      <c r="C2862" s="4" t="s">
        <v>23832</v>
      </c>
      <c r="D2862" s="4" t="s">
        <v>24414</v>
      </c>
      <c r="E2862" s="6">
        <v>38</v>
      </c>
      <c r="G2862" s="4" t="s">
        <v>12200</v>
      </c>
      <c r="H2862" s="6" t="s">
        <v>12201</v>
      </c>
      <c r="I2862" s="4" t="s">
        <v>867</v>
      </c>
      <c r="J2862" s="4" t="s">
        <v>99</v>
      </c>
      <c r="K2862" s="1">
        <v>44601</v>
      </c>
      <c r="L2862" s="4" t="s">
        <v>35</v>
      </c>
    </row>
    <row r="2863" spans="1:12" x14ac:dyDescent="0.8">
      <c r="A2863" s="4" t="s">
        <v>18157</v>
      </c>
      <c r="B2863" s="4" t="s">
        <v>18158</v>
      </c>
      <c r="C2863" s="4" t="s">
        <v>24133</v>
      </c>
      <c r="D2863" s="4" t="s">
        <v>24684</v>
      </c>
      <c r="E2863" s="6">
        <v>38</v>
      </c>
      <c r="F2863" s="4" t="s">
        <v>29</v>
      </c>
      <c r="G2863" s="4" t="s">
        <v>18159</v>
      </c>
      <c r="H2863" s="6" t="s">
        <v>18160</v>
      </c>
      <c r="I2863" s="4" t="s">
        <v>1777</v>
      </c>
      <c r="J2863" s="4" t="s">
        <v>145</v>
      </c>
      <c r="K2863" s="1">
        <v>44603</v>
      </c>
      <c r="L2863" s="4" t="s">
        <v>42</v>
      </c>
    </row>
    <row r="2864" spans="1:12" x14ac:dyDescent="0.8">
      <c r="A2864" s="4" t="s">
        <v>15811</v>
      </c>
      <c r="B2864" s="4" t="s">
        <v>15812</v>
      </c>
      <c r="C2864" s="4" t="s">
        <v>23814</v>
      </c>
      <c r="D2864" s="4" t="s">
        <v>24445</v>
      </c>
      <c r="E2864" s="6">
        <v>38</v>
      </c>
      <c r="F2864" s="4" t="s">
        <v>29</v>
      </c>
      <c r="G2864" s="4" t="s">
        <v>15813</v>
      </c>
      <c r="H2864" s="6" t="s">
        <v>15814</v>
      </c>
      <c r="I2864" s="4" t="s">
        <v>18</v>
      </c>
      <c r="J2864" s="4" t="s">
        <v>19</v>
      </c>
      <c r="K2864" s="1">
        <v>44625</v>
      </c>
      <c r="L2864" s="4" t="s">
        <v>35</v>
      </c>
    </row>
    <row r="2865" spans="1:12" x14ac:dyDescent="0.8">
      <c r="A2865" s="4" t="s">
        <v>9015</v>
      </c>
      <c r="B2865" s="4" t="s">
        <v>9016</v>
      </c>
      <c r="C2865" s="4" t="s">
        <v>23843</v>
      </c>
      <c r="D2865" s="4" t="s">
        <v>24529</v>
      </c>
      <c r="E2865" s="6">
        <v>38</v>
      </c>
      <c r="F2865" s="4" t="s">
        <v>14</v>
      </c>
      <c r="G2865" s="4" t="s">
        <v>9017</v>
      </c>
      <c r="H2865" s="6" t="s">
        <v>9018</v>
      </c>
      <c r="I2865" s="4" t="s">
        <v>61</v>
      </c>
      <c r="J2865" s="4" t="s">
        <v>62</v>
      </c>
      <c r="K2865" s="1">
        <v>44640</v>
      </c>
      <c r="L2865" s="4" t="s">
        <v>35</v>
      </c>
    </row>
    <row r="2866" spans="1:12" x14ac:dyDescent="0.8">
      <c r="A2866" s="4" t="s">
        <v>16301</v>
      </c>
      <c r="B2866" s="4" t="s">
        <v>16302</v>
      </c>
      <c r="C2866" s="4" t="s">
        <v>23773</v>
      </c>
      <c r="D2866" s="4" t="s">
        <v>24428</v>
      </c>
      <c r="E2866" s="6">
        <v>38</v>
      </c>
      <c r="F2866" s="4" t="s">
        <v>29</v>
      </c>
      <c r="G2866" s="4" t="s">
        <v>16303</v>
      </c>
      <c r="I2866" s="4" t="s">
        <v>320</v>
      </c>
      <c r="J2866" s="4" t="s">
        <v>138</v>
      </c>
      <c r="K2866" s="1">
        <v>44642</v>
      </c>
      <c r="L2866" s="4" t="s">
        <v>35</v>
      </c>
    </row>
    <row r="2867" spans="1:12" x14ac:dyDescent="0.8">
      <c r="A2867" s="4" t="s">
        <v>5465</v>
      </c>
      <c r="B2867" s="4" t="s">
        <v>5466</v>
      </c>
      <c r="C2867" s="4" t="s">
        <v>24090</v>
      </c>
      <c r="D2867" s="4" t="s">
        <v>24444</v>
      </c>
      <c r="E2867" s="6">
        <v>38</v>
      </c>
      <c r="F2867" s="4" t="s">
        <v>29</v>
      </c>
      <c r="G2867" s="4" t="s">
        <v>5467</v>
      </c>
      <c r="H2867" s="6" t="s">
        <v>5468</v>
      </c>
      <c r="I2867" s="4" t="s">
        <v>25</v>
      </c>
      <c r="J2867" s="4" t="s">
        <v>19</v>
      </c>
      <c r="K2867" s="1">
        <v>44650</v>
      </c>
      <c r="L2867" s="4" t="s">
        <v>35</v>
      </c>
    </row>
    <row r="2868" spans="1:12" x14ac:dyDescent="0.8">
      <c r="A2868" s="4" t="s">
        <v>18429</v>
      </c>
      <c r="B2868" s="4" t="s">
        <v>18430</v>
      </c>
      <c r="C2868" s="4" t="s">
        <v>23741</v>
      </c>
      <c r="D2868" s="4" t="s">
        <v>25060</v>
      </c>
      <c r="E2868" s="6">
        <v>38</v>
      </c>
      <c r="F2868" s="4" t="s">
        <v>29</v>
      </c>
      <c r="G2868" s="4" t="s">
        <v>18431</v>
      </c>
      <c r="H2868" s="6" t="s">
        <v>18432</v>
      </c>
      <c r="I2868" s="4" t="s">
        <v>41</v>
      </c>
      <c r="J2868" s="4" t="s">
        <v>19</v>
      </c>
      <c r="K2868" s="1">
        <v>44669</v>
      </c>
      <c r="L2868" s="4" t="s">
        <v>35</v>
      </c>
    </row>
    <row r="2869" spans="1:12" x14ac:dyDescent="0.8">
      <c r="A2869" s="4" t="s">
        <v>13338</v>
      </c>
      <c r="B2869" s="4" t="s">
        <v>13339</v>
      </c>
      <c r="C2869" s="4" t="s">
        <v>24071</v>
      </c>
      <c r="D2869" s="4" t="s">
        <v>24492</v>
      </c>
      <c r="E2869" s="6">
        <v>38</v>
      </c>
      <c r="F2869" s="4" t="s">
        <v>29</v>
      </c>
      <c r="G2869" s="4" t="s">
        <v>13340</v>
      </c>
      <c r="H2869" s="6" t="s">
        <v>13341</v>
      </c>
      <c r="I2869" s="4" t="s">
        <v>220</v>
      </c>
      <c r="J2869" s="4" t="s">
        <v>221</v>
      </c>
      <c r="K2869" s="1">
        <v>44684</v>
      </c>
      <c r="L2869" s="4" t="s">
        <v>35</v>
      </c>
    </row>
    <row r="2870" spans="1:12" x14ac:dyDescent="0.8">
      <c r="A2870" s="4" t="s">
        <v>9377</v>
      </c>
      <c r="B2870" s="4" t="s">
        <v>9378</v>
      </c>
      <c r="C2870" s="4" t="s">
        <v>23838</v>
      </c>
      <c r="D2870" s="4" t="s">
        <v>24770</v>
      </c>
      <c r="E2870" s="6">
        <v>38</v>
      </c>
      <c r="F2870" s="4" t="s">
        <v>14</v>
      </c>
      <c r="G2870" s="4" t="s">
        <v>9379</v>
      </c>
      <c r="I2870" s="4" t="s">
        <v>119</v>
      </c>
      <c r="J2870" s="4" t="s">
        <v>55</v>
      </c>
      <c r="K2870" s="1">
        <v>44698</v>
      </c>
      <c r="L2870" s="4" t="s">
        <v>35</v>
      </c>
    </row>
    <row r="2871" spans="1:12" x14ac:dyDescent="0.8">
      <c r="A2871" s="4" t="s">
        <v>16836</v>
      </c>
      <c r="B2871" s="4" t="s">
        <v>23717</v>
      </c>
      <c r="C2871" s="4" t="s">
        <v>24300</v>
      </c>
      <c r="D2871" s="4" t="s">
        <v>24678</v>
      </c>
      <c r="E2871" s="6">
        <v>38</v>
      </c>
      <c r="F2871" s="4" t="s">
        <v>14</v>
      </c>
      <c r="G2871" s="4" t="s">
        <v>16837</v>
      </c>
      <c r="H2871" s="6" t="s">
        <v>16838</v>
      </c>
      <c r="I2871" s="4" t="s">
        <v>796</v>
      </c>
      <c r="J2871" s="4" t="s">
        <v>19</v>
      </c>
      <c r="K2871" s="1">
        <v>44721</v>
      </c>
      <c r="L2871" s="4" t="s">
        <v>42</v>
      </c>
    </row>
    <row r="2872" spans="1:12" x14ac:dyDescent="0.8">
      <c r="A2872" s="4" t="s">
        <v>19312</v>
      </c>
      <c r="B2872" s="4" t="s">
        <v>19313</v>
      </c>
      <c r="C2872" s="4" t="s">
        <v>23937</v>
      </c>
      <c r="D2872" s="4" t="s">
        <v>25065</v>
      </c>
      <c r="E2872" s="6">
        <v>38</v>
      </c>
      <c r="F2872" s="4" t="s">
        <v>29</v>
      </c>
      <c r="G2872" s="4" t="s">
        <v>19314</v>
      </c>
      <c r="H2872" s="6" t="s">
        <v>19315</v>
      </c>
      <c r="I2872" s="4" t="s">
        <v>25</v>
      </c>
      <c r="J2872" s="4" t="s">
        <v>19</v>
      </c>
      <c r="K2872" s="1">
        <v>44729</v>
      </c>
      <c r="L2872" s="4" t="s">
        <v>42</v>
      </c>
    </row>
    <row r="2873" spans="1:12" x14ac:dyDescent="0.8">
      <c r="A2873" s="4" t="s">
        <v>12790</v>
      </c>
      <c r="B2873" s="4" t="s">
        <v>12791</v>
      </c>
      <c r="C2873" s="4" t="s">
        <v>23780</v>
      </c>
      <c r="D2873" s="4" t="s">
        <v>24476</v>
      </c>
      <c r="E2873" s="6">
        <v>38</v>
      </c>
      <c r="F2873" s="4" t="s">
        <v>29</v>
      </c>
      <c r="G2873" s="4" t="s">
        <v>12792</v>
      </c>
      <c r="H2873" s="6" t="s">
        <v>12793</v>
      </c>
      <c r="I2873" s="4" t="s">
        <v>54</v>
      </c>
      <c r="J2873" s="4" t="s">
        <v>55</v>
      </c>
      <c r="K2873" s="1">
        <v>44755</v>
      </c>
      <c r="L2873" s="4" t="s">
        <v>26</v>
      </c>
    </row>
    <row r="2874" spans="1:12" x14ac:dyDescent="0.8">
      <c r="A2874" s="4" t="s">
        <v>21123</v>
      </c>
      <c r="B2874" s="4" t="s">
        <v>21124</v>
      </c>
      <c r="C2874" s="4" t="s">
        <v>24210</v>
      </c>
      <c r="D2874" s="4" t="s">
        <v>24419</v>
      </c>
      <c r="E2874" s="6">
        <v>38</v>
      </c>
      <c r="F2874" s="4" t="s">
        <v>14</v>
      </c>
      <c r="G2874" s="4" t="s">
        <v>21125</v>
      </c>
      <c r="H2874" s="6">
        <v>5182178895</v>
      </c>
      <c r="I2874" s="4" t="s">
        <v>424</v>
      </c>
      <c r="J2874" s="4" t="s">
        <v>138</v>
      </c>
      <c r="K2874" s="1">
        <v>44768</v>
      </c>
      <c r="L2874" s="4" t="s">
        <v>26</v>
      </c>
    </row>
    <row r="2875" spans="1:12" x14ac:dyDescent="0.8">
      <c r="A2875" s="4" t="s">
        <v>20070</v>
      </c>
      <c r="B2875" s="4" t="s">
        <v>20071</v>
      </c>
      <c r="C2875" s="4" t="s">
        <v>23772</v>
      </c>
      <c r="D2875" s="4" t="s">
        <v>24104</v>
      </c>
      <c r="E2875" s="6">
        <v>38</v>
      </c>
      <c r="F2875" s="4" t="s">
        <v>14</v>
      </c>
      <c r="G2875" s="4" t="s">
        <v>20072</v>
      </c>
      <c r="H2875" s="6" t="s">
        <v>20073</v>
      </c>
      <c r="I2875" s="4" t="s">
        <v>161</v>
      </c>
      <c r="J2875" s="4" t="s">
        <v>113</v>
      </c>
      <c r="K2875" s="1">
        <v>44769</v>
      </c>
      <c r="L2875" s="4" t="s">
        <v>26</v>
      </c>
    </row>
    <row r="2876" spans="1:12" x14ac:dyDescent="0.8">
      <c r="A2876" s="4" t="s">
        <v>14596</v>
      </c>
      <c r="B2876" s="4" t="s">
        <v>14597</v>
      </c>
      <c r="C2876" s="4" t="s">
        <v>23824</v>
      </c>
      <c r="D2876" s="4" t="s">
        <v>24993</v>
      </c>
      <c r="E2876" s="6">
        <v>38</v>
      </c>
      <c r="F2876" s="4" t="s">
        <v>29</v>
      </c>
      <c r="G2876" s="4" t="s">
        <v>14598</v>
      </c>
      <c r="H2876" s="6" t="s">
        <v>14599</v>
      </c>
      <c r="I2876" s="4" t="s">
        <v>681</v>
      </c>
      <c r="J2876" s="4" t="s">
        <v>99</v>
      </c>
      <c r="K2876" s="1">
        <v>44774</v>
      </c>
      <c r="L2876" s="4" t="s">
        <v>35</v>
      </c>
    </row>
    <row r="2877" spans="1:12" x14ac:dyDescent="0.8">
      <c r="A2877" s="4" t="s">
        <v>15337</v>
      </c>
      <c r="B2877" s="4" t="s">
        <v>15338</v>
      </c>
      <c r="C2877" s="4" t="s">
        <v>23745</v>
      </c>
      <c r="D2877" s="4" t="s">
        <v>24507</v>
      </c>
      <c r="E2877" s="6">
        <v>38</v>
      </c>
      <c r="F2877" s="4" t="s">
        <v>29</v>
      </c>
      <c r="G2877" s="4" t="s">
        <v>15339</v>
      </c>
      <c r="H2877" s="6" t="s">
        <v>15340</v>
      </c>
      <c r="I2877" s="4" t="s">
        <v>424</v>
      </c>
      <c r="J2877" s="4" t="s">
        <v>138</v>
      </c>
      <c r="K2877" s="1">
        <v>44774</v>
      </c>
      <c r="L2877" s="4" t="s">
        <v>35</v>
      </c>
    </row>
    <row r="2878" spans="1:12" x14ac:dyDescent="0.8">
      <c r="A2878" s="4" t="s">
        <v>8651</v>
      </c>
      <c r="B2878" s="4" t="s">
        <v>8652</v>
      </c>
      <c r="C2878" s="4" t="s">
        <v>23835</v>
      </c>
      <c r="D2878" s="4" t="s">
        <v>24348</v>
      </c>
      <c r="E2878" s="6">
        <v>38</v>
      </c>
      <c r="F2878" s="4" t="s">
        <v>14</v>
      </c>
      <c r="G2878" s="4" t="s">
        <v>8653</v>
      </c>
      <c r="H2878" s="6" t="s">
        <v>8654</v>
      </c>
      <c r="I2878" s="4" t="s">
        <v>199</v>
      </c>
      <c r="J2878" s="4" t="s">
        <v>74</v>
      </c>
      <c r="K2878" s="1">
        <v>44796</v>
      </c>
      <c r="L2878" s="4" t="s">
        <v>42</v>
      </c>
    </row>
    <row r="2879" spans="1:12" x14ac:dyDescent="0.8">
      <c r="A2879" s="4" t="s">
        <v>6976</v>
      </c>
      <c r="B2879" s="4" t="s">
        <v>6977</v>
      </c>
      <c r="C2879" s="4" t="s">
        <v>23760</v>
      </c>
      <c r="D2879" s="4" t="s">
        <v>24352</v>
      </c>
      <c r="E2879" s="6">
        <v>38</v>
      </c>
      <c r="F2879" s="4" t="s">
        <v>14</v>
      </c>
      <c r="G2879" s="4" t="s">
        <v>6978</v>
      </c>
      <c r="I2879" s="4" t="s">
        <v>119</v>
      </c>
      <c r="J2879" s="4" t="s">
        <v>55</v>
      </c>
      <c r="K2879" s="1">
        <v>44823</v>
      </c>
      <c r="L2879" s="4" t="s">
        <v>42</v>
      </c>
    </row>
    <row r="2880" spans="1:12" x14ac:dyDescent="0.8">
      <c r="A2880" s="4" t="s">
        <v>23293</v>
      </c>
      <c r="B2880" s="4" t="s">
        <v>23294</v>
      </c>
      <c r="C2880" s="4" t="s">
        <v>23754</v>
      </c>
      <c r="D2880" s="4" t="s">
        <v>24647</v>
      </c>
      <c r="E2880" s="6">
        <v>38</v>
      </c>
      <c r="F2880" s="4" t="s">
        <v>29</v>
      </c>
      <c r="G2880" s="4" t="s">
        <v>23295</v>
      </c>
      <c r="H2880" s="6" t="s">
        <v>23296</v>
      </c>
      <c r="I2880" s="4" t="s">
        <v>1209</v>
      </c>
      <c r="J2880" s="4" t="s">
        <v>92</v>
      </c>
      <c r="K2880" s="1">
        <v>44826</v>
      </c>
      <c r="L2880" s="4" t="s">
        <v>35</v>
      </c>
    </row>
    <row r="2881" spans="1:12" x14ac:dyDescent="0.8">
      <c r="A2881" s="4" t="s">
        <v>20021</v>
      </c>
      <c r="B2881" s="4" t="s">
        <v>20022</v>
      </c>
      <c r="C2881" s="4" t="s">
        <v>23890</v>
      </c>
      <c r="D2881" s="4" t="s">
        <v>25156</v>
      </c>
      <c r="E2881" s="6">
        <v>38</v>
      </c>
      <c r="F2881" s="4" t="s">
        <v>14</v>
      </c>
      <c r="G2881" s="4" t="s">
        <v>20023</v>
      </c>
      <c r="H2881" s="6" t="s">
        <v>20024</v>
      </c>
      <c r="I2881" s="4" t="s">
        <v>558</v>
      </c>
      <c r="J2881" s="4" t="s">
        <v>55</v>
      </c>
      <c r="K2881" s="1">
        <v>44869</v>
      </c>
      <c r="L2881" s="4" t="s">
        <v>42</v>
      </c>
    </row>
    <row r="2882" spans="1:12" x14ac:dyDescent="0.8">
      <c r="A2882" s="4" t="s">
        <v>11993</v>
      </c>
      <c r="B2882" s="4" t="s">
        <v>11994</v>
      </c>
      <c r="C2882" s="4" t="s">
        <v>23938</v>
      </c>
      <c r="D2882" s="4" t="s">
        <v>24618</v>
      </c>
      <c r="E2882" s="6">
        <v>38</v>
      </c>
      <c r="F2882" s="4" t="s">
        <v>14</v>
      </c>
      <c r="G2882" s="4" t="s">
        <v>11995</v>
      </c>
      <c r="H2882" s="6" t="s">
        <v>11996</v>
      </c>
      <c r="I2882" s="4" t="s">
        <v>1209</v>
      </c>
      <c r="J2882" s="4" t="s">
        <v>92</v>
      </c>
      <c r="K2882" s="1">
        <v>44873</v>
      </c>
      <c r="L2882" s="4" t="s">
        <v>35</v>
      </c>
    </row>
    <row r="2883" spans="1:12" x14ac:dyDescent="0.8">
      <c r="A2883" s="4" t="s">
        <v>8894</v>
      </c>
      <c r="B2883" s="4" t="s">
        <v>8895</v>
      </c>
      <c r="C2883" s="4" t="s">
        <v>24191</v>
      </c>
      <c r="D2883" s="4" t="s">
        <v>24707</v>
      </c>
      <c r="E2883" s="6">
        <v>38</v>
      </c>
      <c r="G2883" s="4" t="s">
        <v>8896</v>
      </c>
      <c r="H2883" s="6">
        <f>1-778-542-7751</f>
        <v>-9070</v>
      </c>
      <c r="I2883" s="4" t="s">
        <v>681</v>
      </c>
      <c r="J2883" s="4" t="s">
        <v>99</v>
      </c>
      <c r="K2883" s="1">
        <v>44874</v>
      </c>
      <c r="L2883" s="4" t="s">
        <v>42</v>
      </c>
    </row>
    <row r="2884" spans="1:12" x14ac:dyDescent="0.8">
      <c r="A2884" s="4" t="s">
        <v>9278</v>
      </c>
      <c r="B2884" s="4" t="s">
        <v>9279</v>
      </c>
      <c r="C2884" s="4" t="s">
        <v>23938</v>
      </c>
      <c r="D2884" s="4" t="s">
        <v>24767</v>
      </c>
      <c r="E2884" s="6">
        <v>38</v>
      </c>
      <c r="F2884" s="4" t="s">
        <v>14</v>
      </c>
      <c r="G2884" s="4" t="s">
        <v>9280</v>
      </c>
      <c r="H2884" s="6" t="s">
        <v>9281</v>
      </c>
      <c r="I2884" s="4" t="s">
        <v>54</v>
      </c>
      <c r="J2884" s="4" t="s">
        <v>55</v>
      </c>
      <c r="K2884" s="1">
        <v>44888</v>
      </c>
      <c r="L2884" s="4" t="s">
        <v>35</v>
      </c>
    </row>
    <row r="2885" spans="1:12" x14ac:dyDescent="0.8">
      <c r="A2885" s="4" t="s">
        <v>16857</v>
      </c>
      <c r="B2885" s="4" t="s">
        <v>16858</v>
      </c>
      <c r="C2885" s="4" t="s">
        <v>23884</v>
      </c>
      <c r="D2885" s="4" t="s">
        <v>24384</v>
      </c>
      <c r="E2885" s="6">
        <v>38</v>
      </c>
      <c r="F2885" s="4" t="s">
        <v>29</v>
      </c>
      <c r="G2885" s="4" t="s">
        <v>16859</v>
      </c>
      <c r="H2885" s="6" t="s">
        <v>16860</v>
      </c>
      <c r="I2885" s="4" t="s">
        <v>105</v>
      </c>
      <c r="J2885" s="4" t="s">
        <v>48</v>
      </c>
      <c r="K2885" s="1">
        <v>44898</v>
      </c>
      <c r="L2885" s="4" t="s">
        <v>42</v>
      </c>
    </row>
    <row r="2886" spans="1:12" x14ac:dyDescent="0.8">
      <c r="A2886" s="4" t="s">
        <v>17861</v>
      </c>
      <c r="B2886" s="4" t="s">
        <v>17862</v>
      </c>
      <c r="C2886" s="4" t="s">
        <v>23999</v>
      </c>
      <c r="D2886" s="4" t="s">
        <v>24140</v>
      </c>
      <c r="E2886" s="6">
        <v>38</v>
      </c>
      <c r="F2886" s="4" t="s">
        <v>14</v>
      </c>
      <c r="G2886" s="4" t="s">
        <v>17863</v>
      </c>
      <c r="H2886" s="6" t="s">
        <v>17864</v>
      </c>
      <c r="I2886" s="4" t="s">
        <v>320</v>
      </c>
      <c r="J2886" s="4" t="s">
        <v>138</v>
      </c>
      <c r="K2886" s="1">
        <v>44916</v>
      </c>
      <c r="L2886" s="4" t="s">
        <v>42</v>
      </c>
    </row>
    <row r="2887" spans="1:12" x14ac:dyDescent="0.8">
      <c r="A2887" s="4" t="s">
        <v>17569</v>
      </c>
      <c r="B2887" s="4" t="s">
        <v>17570</v>
      </c>
      <c r="C2887" s="4" t="s">
        <v>24170</v>
      </c>
      <c r="D2887" s="4" t="s">
        <v>24371</v>
      </c>
      <c r="E2887" s="6">
        <v>38</v>
      </c>
      <c r="F2887" s="4" t="s">
        <v>14</v>
      </c>
      <c r="G2887" s="4" t="s">
        <v>17571</v>
      </c>
      <c r="H2887" s="6" t="s">
        <v>17572</v>
      </c>
      <c r="I2887" s="4" t="s">
        <v>1777</v>
      </c>
      <c r="J2887" s="4" t="s">
        <v>145</v>
      </c>
      <c r="K2887" s="1">
        <v>44936</v>
      </c>
      <c r="L2887" s="4" t="s">
        <v>35</v>
      </c>
    </row>
    <row r="2888" spans="1:12" x14ac:dyDescent="0.8">
      <c r="A2888" s="4" t="s">
        <v>22525</v>
      </c>
      <c r="B2888" s="4" t="s">
        <v>22526</v>
      </c>
      <c r="C2888" s="4" t="s">
        <v>23833</v>
      </c>
      <c r="D2888" s="4" t="s">
        <v>24389</v>
      </c>
      <c r="E2888" s="6">
        <v>38</v>
      </c>
      <c r="F2888" s="4" t="s">
        <v>14</v>
      </c>
      <c r="G2888" s="4" t="s">
        <v>22527</v>
      </c>
      <c r="H2888" s="6" t="s">
        <v>22528</v>
      </c>
      <c r="I2888" s="4" t="s">
        <v>61</v>
      </c>
      <c r="J2888" s="4" t="s">
        <v>62</v>
      </c>
      <c r="K2888" s="1">
        <v>44936</v>
      </c>
      <c r="L2888" s="4" t="s">
        <v>26</v>
      </c>
    </row>
    <row r="2889" spans="1:12" x14ac:dyDescent="0.8">
      <c r="A2889" s="4" t="s">
        <v>12557</v>
      </c>
      <c r="B2889" s="4" t="s">
        <v>12558</v>
      </c>
      <c r="C2889" s="4" t="s">
        <v>24132</v>
      </c>
      <c r="D2889" s="4" t="s">
        <v>24445</v>
      </c>
      <c r="E2889" s="6">
        <v>38</v>
      </c>
      <c r="F2889" s="4" t="s">
        <v>108</v>
      </c>
      <c r="G2889" s="4" t="s">
        <v>12559</v>
      </c>
      <c r="H2889" s="6" t="s">
        <v>12560</v>
      </c>
      <c r="I2889" s="4" t="s">
        <v>867</v>
      </c>
      <c r="J2889" s="4" t="s">
        <v>99</v>
      </c>
      <c r="K2889" s="1">
        <v>44943</v>
      </c>
      <c r="L2889" s="4" t="s">
        <v>35</v>
      </c>
    </row>
    <row r="2890" spans="1:12" x14ac:dyDescent="0.8">
      <c r="A2890" s="4" t="s">
        <v>21243</v>
      </c>
      <c r="B2890" s="4" t="s">
        <v>21244</v>
      </c>
      <c r="C2890" s="4" t="s">
        <v>23965</v>
      </c>
      <c r="D2890" s="4" t="s">
        <v>24749</v>
      </c>
      <c r="E2890" s="6">
        <v>38</v>
      </c>
      <c r="F2890" s="4" t="s">
        <v>29</v>
      </c>
      <c r="G2890" s="4" t="s">
        <v>21245</v>
      </c>
      <c r="H2890" s="6" t="s">
        <v>21246</v>
      </c>
      <c r="I2890" s="4" t="s">
        <v>54</v>
      </c>
      <c r="J2890" s="4" t="s">
        <v>55</v>
      </c>
      <c r="K2890" s="1">
        <v>44953</v>
      </c>
      <c r="L2890" s="4" t="s">
        <v>26</v>
      </c>
    </row>
    <row r="2891" spans="1:12" x14ac:dyDescent="0.8">
      <c r="A2891" s="4" t="s">
        <v>8889</v>
      </c>
      <c r="B2891" s="4" t="s">
        <v>8890</v>
      </c>
      <c r="C2891" s="4" t="s">
        <v>23745</v>
      </c>
      <c r="D2891" s="4" t="s">
        <v>24925</v>
      </c>
      <c r="E2891" s="6">
        <v>38</v>
      </c>
      <c r="F2891" s="4" t="s">
        <v>29</v>
      </c>
      <c r="G2891" s="4" t="s">
        <v>8891</v>
      </c>
      <c r="H2891" s="6" t="s">
        <v>8892</v>
      </c>
      <c r="I2891" s="4" t="s">
        <v>125</v>
      </c>
      <c r="J2891" s="4" t="s">
        <v>126</v>
      </c>
      <c r="K2891" s="1">
        <v>44955</v>
      </c>
      <c r="L2891" s="4" t="s">
        <v>35</v>
      </c>
    </row>
    <row r="2892" spans="1:12" x14ac:dyDescent="0.8">
      <c r="A2892" s="4" t="s">
        <v>5461</v>
      </c>
      <c r="B2892" s="4" t="s">
        <v>5462</v>
      </c>
      <c r="C2892" s="4" t="s">
        <v>23891</v>
      </c>
      <c r="D2892" s="4" t="s">
        <v>24090</v>
      </c>
      <c r="E2892" s="6">
        <v>38</v>
      </c>
      <c r="F2892" s="4" t="s">
        <v>29</v>
      </c>
      <c r="G2892" s="4" t="s">
        <v>5463</v>
      </c>
      <c r="H2892" s="6">
        <v>6428402555</v>
      </c>
      <c r="I2892" s="4" t="s">
        <v>249</v>
      </c>
      <c r="J2892" s="4" t="s">
        <v>55</v>
      </c>
      <c r="K2892" s="1">
        <v>44960</v>
      </c>
      <c r="L2892" s="4" t="s">
        <v>42</v>
      </c>
    </row>
    <row r="2893" spans="1:12" x14ac:dyDescent="0.8">
      <c r="A2893" s="4" t="s">
        <v>1772</v>
      </c>
      <c r="B2893" s="4" t="s">
        <v>1773</v>
      </c>
      <c r="C2893" s="4" t="s">
        <v>23942</v>
      </c>
      <c r="D2893" s="4" t="s">
        <v>24508</v>
      </c>
      <c r="E2893" s="6">
        <v>38</v>
      </c>
      <c r="F2893" s="4" t="s">
        <v>14</v>
      </c>
      <c r="G2893" s="4" t="s">
        <v>1774</v>
      </c>
      <c r="H2893" s="6" t="s">
        <v>1775</v>
      </c>
      <c r="I2893" s="4" t="s">
        <v>1777</v>
      </c>
      <c r="J2893" s="4" t="s">
        <v>145</v>
      </c>
      <c r="K2893" s="1">
        <v>44966</v>
      </c>
      <c r="L2893" s="4" t="s">
        <v>35</v>
      </c>
    </row>
    <row r="2894" spans="1:12" x14ac:dyDescent="0.8">
      <c r="A2894" s="4" t="s">
        <v>16684</v>
      </c>
      <c r="B2894" s="4" t="s">
        <v>16685</v>
      </c>
      <c r="C2894" s="4" t="s">
        <v>23953</v>
      </c>
      <c r="D2894" s="4" t="s">
        <v>25081</v>
      </c>
      <c r="E2894" s="6">
        <v>38</v>
      </c>
      <c r="F2894" s="4" t="s">
        <v>29</v>
      </c>
      <c r="G2894" s="4" t="s">
        <v>16686</v>
      </c>
      <c r="H2894" s="6" t="s">
        <v>16687</v>
      </c>
      <c r="I2894" s="4" t="s">
        <v>746</v>
      </c>
      <c r="J2894" s="4" t="s">
        <v>145</v>
      </c>
      <c r="K2894" s="1">
        <v>44986</v>
      </c>
      <c r="L2894" s="4" t="s">
        <v>26</v>
      </c>
    </row>
    <row r="2895" spans="1:12" x14ac:dyDescent="0.8">
      <c r="A2895" s="4" t="s">
        <v>20252</v>
      </c>
      <c r="B2895" s="4" t="s">
        <v>20253</v>
      </c>
      <c r="C2895" s="4" t="s">
        <v>23740</v>
      </c>
      <c r="D2895" s="4" t="s">
        <v>24362</v>
      </c>
      <c r="E2895" s="6">
        <v>38</v>
      </c>
      <c r="F2895" s="4" t="s">
        <v>14</v>
      </c>
      <c r="G2895" s="4" t="s">
        <v>20254</v>
      </c>
      <c r="H2895" s="6" t="s">
        <v>20255</v>
      </c>
      <c r="I2895" s="4" t="s">
        <v>510</v>
      </c>
      <c r="J2895" s="4" t="s">
        <v>126</v>
      </c>
      <c r="K2895" s="1">
        <v>44998</v>
      </c>
      <c r="L2895" s="4" t="s">
        <v>35</v>
      </c>
    </row>
    <row r="2896" spans="1:12" x14ac:dyDescent="0.8">
      <c r="A2896" s="4" t="s">
        <v>7432</v>
      </c>
      <c r="B2896" s="4" t="s">
        <v>7433</v>
      </c>
      <c r="C2896" s="4" t="s">
        <v>23814</v>
      </c>
      <c r="D2896" s="4" t="s">
        <v>24489</v>
      </c>
      <c r="E2896" s="6">
        <v>38</v>
      </c>
      <c r="F2896" s="4" t="s">
        <v>29</v>
      </c>
      <c r="G2896" s="4" t="s">
        <v>7434</v>
      </c>
      <c r="H2896" s="6" t="s">
        <v>7435</v>
      </c>
      <c r="I2896" s="4" t="s">
        <v>80</v>
      </c>
      <c r="J2896" s="4" t="s">
        <v>74</v>
      </c>
      <c r="K2896" s="1">
        <v>45001</v>
      </c>
      <c r="L2896" s="4" t="s">
        <v>26</v>
      </c>
    </row>
    <row r="2897" spans="1:12" x14ac:dyDescent="0.8">
      <c r="A2897" s="4" t="s">
        <v>7360</v>
      </c>
      <c r="B2897" s="4" t="s">
        <v>7361</v>
      </c>
      <c r="C2897" s="4" t="s">
        <v>23848</v>
      </c>
      <c r="D2897" s="4" t="s">
        <v>24637</v>
      </c>
      <c r="E2897" s="6">
        <v>38</v>
      </c>
      <c r="F2897" s="4" t="s">
        <v>14</v>
      </c>
      <c r="G2897" s="4" t="s">
        <v>7362</v>
      </c>
      <c r="H2897" s="6" t="s">
        <v>7363</v>
      </c>
      <c r="I2897" s="4" t="s">
        <v>1448</v>
      </c>
      <c r="J2897" s="4" t="s">
        <v>193</v>
      </c>
      <c r="K2897" s="1">
        <v>45008</v>
      </c>
      <c r="L2897" s="4" t="s">
        <v>35</v>
      </c>
    </row>
    <row r="2898" spans="1:12" x14ac:dyDescent="0.8">
      <c r="A2898" s="4" t="s">
        <v>9829</v>
      </c>
      <c r="B2898" s="4" t="s">
        <v>9830</v>
      </c>
      <c r="C2898" s="4" t="s">
        <v>23998</v>
      </c>
      <c r="D2898" s="4" t="s">
        <v>24400</v>
      </c>
      <c r="E2898" s="6">
        <v>38</v>
      </c>
      <c r="F2898" s="4" t="s">
        <v>14</v>
      </c>
      <c r="G2898" s="4" t="s">
        <v>9831</v>
      </c>
      <c r="H2898" s="6" t="s">
        <v>9832</v>
      </c>
      <c r="I2898" s="4" t="s">
        <v>781</v>
      </c>
      <c r="J2898" s="4" t="s">
        <v>145</v>
      </c>
      <c r="K2898" s="1">
        <v>45016</v>
      </c>
      <c r="L2898" s="4" t="s">
        <v>35</v>
      </c>
    </row>
    <row r="2899" spans="1:12" x14ac:dyDescent="0.8">
      <c r="A2899" s="4" t="s">
        <v>17274</v>
      </c>
      <c r="B2899" s="4" t="s">
        <v>17275</v>
      </c>
      <c r="C2899" s="4" t="s">
        <v>23955</v>
      </c>
      <c r="D2899" s="4" t="s">
        <v>25057</v>
      </c>
      <c r="E2899" s="6">
        <v>38</v>
      </c>
      <c r="F2899" s="4" t="s">
        <v>29</v>
      </c>
      <c r="G2899" s="4" t="s">
        <v>17276</v>
      </c>
      <c r="H2899" s="6" t="s">
        <v>17277</v>
      </c>
      <c r="I2899" s="4" t="s">
        <v>270</v>
      </c>
      <c r="J2899" s="4" t="s">
        <v>19</v>
      </c>
      <c r="K2899" s="1">
        <v>45016</v>
      </c>
      <c r="L2899" s="4" t="s">
        <v>35</v>
      </c>
    </row>
    <row r="2900" spans="1:12" x14ac:dyDescent="0.8">
      <c r="A2900" s="4" t="s">
        <v>23446</v>
      </c>
      <c r="B2900" s="4" t="s">
        <v>23447</v>
      </c>
      <c r="C2900" s="4" t="s">
        <v>23767</v>
      </c>
      <c r="D2900" s="4" t="s">
        <v>24941</v>
      </c>
      <c r="E2900" s="6">
        <v>38</v>
      </c>
      <c r="F2900" s="4" t="s">
        <v>29</v>
      </c>
      <c r="G2900" s="4" t="s">
        <v>23448</v>
      </c>
      <c r="H2900" s="6" t="s">
        <v>23449</v>
      </c>
      <c r="I2900" s="4" t="s">
        <v>54</v>
      </c>
      <c r="J2900" s="4" t="s">
        <v>55</v>
      </c>
      <c r="K2900" s="1">
        <v>45045</v>
      </c>
      <c r="L2900" s="4" t="s">
        <v>35</v>
      </c>
    </row>
    <row r="2901" spans="1:12" x14ac:dyDescent="0.8">
      <c r="A2901" s="4" t="s">
        <v>19575</v>
      </c>
      <c r="B2901" s="4" t="s">
        <v>19576</v>
      </c>
      <c r="C2901" s="4" t="s">
        <v>23979</v>
      </c>
      <c r="D2901" s="4" t="s">
        <v>24405</v>
      </c>
      <c r="E2901" s="6">
        <v>38</v>
      </c>
      <c r="F2901" s="4" t="s">
        <v>108</v>
      </c>
      <c r="G2901" s="4" t="s">
        <v>19577</v>
      </c>
      <c r="H2901" s="6" t="s">
        <v>19578</v>
      </c>
      <c r="J2901" s="4" t="s">
        <v>74</v>
      </c>
      <c r="K2901" s="1">
        <v>45047</v>
      </c>
      <c r="L2901" s="4" t="s">
        <v>42</v>
      </c>
    </row>
    <row r="2902" spans="1:12" x14ac:dyDescent="0.8">
      <c r="A2902" s="4" t="s">
        <v>9658</v>
      </c>
      <c r="B2902" s="4" t="s">
        <v>9659</v>
      </c>
      <c r="C2902" s="4" t="s">
        <v>24105</v>
      </c>
      <c r="D2902" s="4" t="s">
        <v>24420</v>
      </c>
      <c r="E2902" s="6">
        <v>38</v>
      </c>
      <c r="F2902" s="4" t="s">
        <v>14</v>
      </c>
      <c r="G2902" s="4" t="s">
        <v>9660</v>
      </c>
      <c r="I2902" s="4" t="s">
        <v>1448</v>
      </c>
      <c r="J2902" s="4" t="s">
        <v>193</v>
      </c>
      <c r="K2902" s="1">
        <v>45050</v>
      </c>
      <c r="L2902" s="4" t="s">
        <v>26</v>
      </c>
    </row>
    <row r="2903" spans="1:12" x14ac:dyDescent="0.8">
      <c r="A2903" s="4" t="s">
        <v>6269</v>
      </c>
      <c r="B2903" s="4" t="s">
        <v>6270</v>
      </c>
      <c r="C2903" s="4" t="s">
        <v>23801</v>
      </c>
      <c r="D2903" s="4" t="s">
        <v>24400</v>
      </c>
      <c r="E2903" s="6">
        <v>38</v>
      </c>
      <c r="F2903" s="4" t="s">
        <v>14</v>
      </c>
      <c r="G2903" s="4" t="s">
        <v>6271</v>
      </c>
      <c r="H2903" s="6" t="s">
        <v>6272</v>
      </c>
      <c r="I2903" s="4" t="s">
        <v>409</v>
      </c>
      <c r="J2903" s="4" t="s">
        <v>34</v>
      </c>
      <c r="K2903" s="1">
        <v>45058</v>
      </c>
      <c r="L2903" s="4" t="s">
        <v>26</v>
      </c>
    </row>
    <row r="2904" spans="1:12" x14ac:dyDescent="0.8">
      <c r="A2904" s="4" t="s">
        <v>10985</v>
      </c>
      <c r="B2904" s="4" t="s">
        <v>10986</v>
      </c>
      <c r="C2904" s="4" t="s">
        <v>23904</v>
      </c>
      <c r="D2904" s="4" t="s">
        <v>24995</v>
      </c>
      <c r="E2904" s="6">
        <v>38</v>
      </c>
      <c r="F2904" s="4" t="s">
        <v>29</v>
      </c>
      <c r="G2904" s="4" t="s">
        <v>10987</v>
      </c>
      <c r="H2904" s="6" t="s">
        <v>10988</v>
      </c>
      <c r="I2904" s="4" t="s">
        <v>137</v>
      </c>
      <c r="K2904" s="1">
        <v>45059</v>
      </c>
      <c r="L2904" s="4" t="s">
        <v>35</v>
      </c>
    </row>
    <row r="2905" spans="1:12" x14ac:dyDescent="0.8">
      <c r="A2905" s="4" t="s">
        <v>3606</v>
      </c>
      <c r="B2905" s="4" t="s">
        <v>3607</v>
      </c>
      <c r="C2905" s="4" t="s">
        <v>23801</v>
      </c>
      <c r="D2905" s="4" t="s">
        <v>24453</v>
      </c>
      <c r="E2905" s="6">
        <v>38</v>
      </c>
      <c r="F2905" s="4" t="s">
        <v>14</v>
      </c>
      <c r="G2905" s="4" t="s">
        <v>3608</v>
      </c>
      <c r="H2905" s="6" t="s">
        <v>3609</v>
      </c>
      <c r="I2905" s="4" t="s">
        <v>73</v>
      </c>
      <c r="K2905" s="1">
        <v>45061</v>
      </c>
      <c r="L2905" s="4" t="s">
        <v>42</v>
      </c>
    </row>
    <row r="2906" spans="1:12" x14ac:dyDescent="0.8">
      <c r="A2906" s="4" t="s">
        <v>833</v>
      </c>
      <c r="B2906" s="4" t="s">
        <v>834</v>
      </c>
      <c r="C2906" s="4" t="s">
        <v>23853</v>
      </c>
      <c r="D2906" s="4" t="s">
        <v>24439</v>
      </c>
      <c r="E2906" s="6">
        <v>38</v>
      </c>
      <c r="F2906" s="4" t="s">
        <v>14</v>
      </c>
      <c r="G2906" s="4" t="s">
        <v>835</v>
      </c>
      <c r="H2906" s="6" t="s">
        <v>836</v>
      </c>
      <c r="I2906" s="4" t="s">
        <v>227</v>
      </c>
      <c r="J2906" s="4" t="s">
        <v>221</v>
      </c>
      <c r="K2906" s="1">
        <v>45069</v>
      </c>
      <c r="L2906" s="4" t="s">
        <v>35</v>
      </c>
    </row>
    <row r="2907" spans="1:12" x14ac:dyDescent="0.8">
      <c r="A2907" s="4" t="s">
        <v>812</v>
      </c>
      <c r="B2907" s="4" t="s">
        <v>813</v>
      </c>
      <c r="C2907" s="4" t="s">
        <v>23850</v>
      </c>
      <c r="D2907" s="4" t="s">
        <v>24429</v>
      </c>
      <c r="E2907" s="6">
        <v>38</v>
      </c>
      <c r="F2907" s="4" t="s">
        <v>29</v>
      </c>
      <c r="G2907" s="4" t="s">
        <v>814</v>
      </c>
      <c r="H2907" s="6" t="s">
        <v>815</v>
      </c>
      <c r="I2907" s="4" t="s">
        <v>350</v>
      </c>
      <c r="J2907" s="4" t="s">
        <v>34</v>
      </c>
      <c r="K2907" s="1">
        <v>45078</v>
      </c>
      <c r="L2907" s="4" t="s">
        <v>42</v>
      </c>
    </row>
    <row r="2908" spans="1:12" x14ac:dyDescent="0.8">
      <c r="A2908" s="4" t="s">
        <v>21362</v>
      </c>
      <c r="B2908" s="4" t="s">
        <v>21363</v>
      </c>
      <c r="C2908" s="4" t="s">
        <v>23847</v>
      </c>
      <c r="D2908" s="4" t="s">
        <v>24428</v>
      </c>
      <c r="E2908" s="6">
        <v>38</v>
      </c>
      <c r="F2908" s="4" t="s">
        <v>29</v>
      </c>
      <c r="G2908" s="4" t="s">
        <v>21364</v>
      </c>
      <c r="H2908" s="6" t="s">
        <v>21365</v>
      </c>
      <c r="I2908" s="4" t="s">
        <v>832</v>
      </c>
      <c r="J2908" s="4" t="s">
        <v>62</v>
      </c>
      <c r="K2908" s="1">
        <v>45085</v>
      </c>
      <c r="L2908" s="4" t="s">
        <v>42</v>
      </c>
    </row>
    <row r="2909" spans="1:12" x14ac:dyDescent="0.8">
      <c r="A2909" s="4" t="s">
        <v>17993</v>
      </c>
      <c r="B2909" s="4" t="s">
        <v>17994</v>
      </c>
      <c r="C2909" s="4" t="s">
        <v>23921</v>
      </c>
      <c r="D2909" s="4" t="s">
        <v>24776</v>
      </c>
      <c r="E2909" s="6">
        <v>38</v>
      </c>
      <c r="F2909" s="4" t="s">
        <v>14</v>
      </c>
      <c r="G2909" s="4" t="s">
        <v>17995</v>
      </c>
      <c r="H2909" s="6" t="s">
        <v>17996</v>
      </c>
      <c r="J2909" s="4" t="s">
        <v>126</v>
      </c>
      <c r="K2909" s="1">
        <v>45091</v>
      </c>
      <c r="L2909" s="4" t="s">
        <v>35</v>
      </c>
    </row>
    <row r="2910" spans="1:12" x14ac:dyDescent="0.8">
      <c r="A2910" s="4" t="s">
        <v>4123</v>
      </c>
      <c r="B2910" s="4" t="s">
        <v>4124</v>
      </c>
      <c r="C2910" s="4" t="s">
        <v>23873</v>
      </c>
      <c r="D2910" s="4" t="s">
        <v>23924</v>
      </c>
      <c r="E2910" s="6">
        <v>38</v>
      </c>
      <c r="F2910" s="4" t="s">
        <v>29</v>
      </c>
      <c r="G2910" s="4" t="s">
        <v>4125</v>
      </c>
      <c r="H2910" s="6" t="s">
        <v>4126</v>
      </c>
      <c r="I2910" s="4" t="s">
        <v>558</v>
      </c>
      <c r="J2910" s="4" t="s">
        <v>55</v>
      </c>
      <c r="K2910" s="1">
        <v>45100</v>
      </c>
      <c r="L2910" s="4" t="s">
        <v>35</v>
      </c>
    </row>
    <row r="2911" spans="1:12" x14ac:dyDescent="0.8">
      <c r="A2911" s="4" t="s">
        <v>3531</v>
      </c>
      <c r="B2911" s="4" t="s">
        <v>3532</v>
      </c>
      <c r="C2911" s="4" t="s">
        <v>23952</v>
      </c>
      <c r="D2911" s="4" t="s">
        <v>24405</v>
      </c>
      <c r="E2911" s="6">
        <v>38</v>
      </c>
      <c r="F2911" s="4" t="s">
        <v>382</v>
      </c>
      <c r="G2911" s="4" t="s">
        <v>3533</v>
      </c>
      <c r="H2911" s="6" t="s">
        <v>3534</v>
      </c>
      <c r="I2911" s="4" t="s">
        <v>220</v>
      </c>
      <c r="J2911" s="4" t="s">
        <v>221</v>
      </c>
      <c r="K2911" s="1">
        <v>45122</v>
      </c>
      <c r="L2911" s="4" t="s">
        <v>35</v>
      </c>
    </row>
    <row r="2912" spans="1:12" x14ac:dyDescent="0.8">
      <c r="A2912" s="4" t="s">
        <v>17328</v>
      </c>
      <c r="B2912" s="4" t="s">
        <v>17329</v>
      </c>
      <c r="C2912" s="4" t="s">
        <v>23760</v>
      </c>
      <c r="D2912" s="4" t="s">
        <v>24535</v>
      </c>
      <c r="E2912" s="6">
        <v>38</v>
      </c>
      <c r="F2912" s="4" t="s">
        <v>14</v>
      </c>
      <c r="G2912" s="4" t="s">
        <v>17330</v>
      </c>
      <c r="H2912" s="6" t="s">
        <v>17331</v>
      </c>
      <c r="I2912" s="4" t="s">
        <v>450</v>
      </c>
      <c r="J2912" s="4" t="s">
        <v>138</v>
      </c>
      <c r="K2912" s="1">
        <v>45132</v>
      </c>
      <c r="L2912" s="4" t="s">
        <v>26</v>
      </c>
    </row>
    <row r="2913" spans="1:12" x14ac:dyDescent="0.8">
      <c r="A2913" s="4" t="s">
        <v>11662</v>
      </c>
      <c r="B2913" s="4" t="s">
        <v>11663</v>
      </c>
      <c r="C2913" s="4" t="s">
        <v>23801</v>
      </c>
      <c r="D2913" s="4" t="s">
        <v>25019</v>
      </c>
      <c r="E2913" s="6">
        <v>38</v>
      </c>
      <c r="G2913" s="4" t="s">
        <v>11664</v>
      </c>
      <c r="H2913" s="6" t="s">
        <v>11665</v>
      </c>
      <c r="I2913" s="4" t="s">
        <v>244</v>
      </c>
      <c r="J2913" s="4" t="s">
        <v>221</v>
      </c>
      <c r="K2913" s="1">
        <v>45173</v>
      </c>
      <c r="L2913" s="4" t="s">
        <v>35</v>
      </c>
    </row>
    <row r="2914" spans="1:12" x14ac:dyDescent="0.8">
      <c r="A2914" s="4" t="s">
        <v>7553</v>
      </c>
      <c r="B2914" s="4" t="s">
        <v>7554</v>
      </c>
      <c r="C2914" s="4" t="s">
        <v>24179</v>
      </c>
      <c r="D2914" s="4" t="s">
        <v>24876</v>
      </c>
      <c r="E2914" s="6">
        <v>38</v>
      </c>
      <c r="F2914" s="4" t="s">
        <v>29</v>
      </c>
      <c r="G2914" s="4" t="s">
        <v>7555</v>
      </c>
      <c r="H2914" s="6" t="s">
        <v>7556</v>
      </c>
      <c r="I2914" s="4" t="s">
        <v>489</v>
      </c>
      <c r="J2914" s="4" t="s">
        <v>34</v>
      </c>
      <c r="K2914" s="1">
        <v>45179</v>
      </c>
      <c r="L2914" s="4" t="s">
        <v>42</v>
      </c>
    </row>
    <row r="2915" spans="1:12" x14ac:dyDescent="0.8">
      <c r="A2915" s="4" t="s">
        <v>19666</v>
      </c>
      <c r="B2915" s="4" t="s">
        <v>19667</v>
      </c>
      <c r="C2915" s="4" t="s">
        <v>23893</v>
      </c>
      <c r="D2915" s="4" t="s">
        <v>24425</v>
      </c>
      <c r="E2915" s="6">
        <v>38</v>
      </c>
      <c r="F2915" s="4" t="s">
        <v>29</v>
      </c>
      <c r="G2915" s="4" t="s">
        <v>19668</v>
      </c>
      <c r="I2915" s="4" t="s">
        <v>144</v>
      </c>
      <c r="J2915" s="4" t="s">
        <v>126</v>
      </c>
      <c r="K2915" s="1">
        <v>45191</v>
      </c>
      <c r="L2915" s="4" t="s">
        <v>35</v>
      </c>
    </row>
    <row r="2916" spans="1:12" x14ac:dyDescent="0.8">
      <c r="A2916" s="4" t="s">
        <v>2619</v>
      </c>
      <c r="B2916" s="4" t="s">
        <v>2620</v>
      </c>
      <c r="C2916" s="4" t="s">
        <v>24001</v>
      </c>
      <c r="D2916" s="4" t="s">
        <v>24034</v>
      </c>
      <c r="E2916" s="6">
        <v>38</v>
      </c>
      <c r="F2916" s="4" t="s">
        <v>29</v>
      </c>
      <c r="G2916" s="4" t="s">
        <v>2621</v>
      </c>
      <c r="H2916" s="6" t="s">
        <v>2622</v>
      </c>
      <c r="I2916" s="4" t="s">
        <v>47</v>
      </c>
      <c r="J2916" s="4" t="s">
        <v>48</v>
      </c>
      <c r="K2916" s="1">
        <v>45209</v>
      </c>
      <c r="L2916" s="4" t="s">
        <v>35</v>
      </c>
    </row>
    <row r="2917" spans="1:12" x14ac:dyDescent="0.8">
      <c r="A2917" s="4" t="s">
        <v>500</v>
      </c>
      <c r="B2917" s="4" t="s">
        <v>501</v>
      </c>
      <c r="C2917" s="4" t="s">
        <v>23808</v>
      </c>
      <c r="D2917" s="4" t="s">
        <v>24396</v>
      </c>
      <c r="E2917" s="6">
        <v>38</v>
      </c>
      <c r="F2917" s="4" t="s">
        <v>14</v>
      </c>
      <c r="G2917" s="4" t="s">
        <v>502</v>
      </c>
      <c r="H2917" s="6" t="s">
        <v>503</v>
      </c>
      <c r="I2917" s="4" t="s">
        <v>98</v>
      </c>
      <c r="J2917" s="4" t="s">
        <v>99</v>
      </c>
      <c r="K2917" s="1">
        <v>45224</v>
      </c>
      <c r="L2917" s="4" t="s">
        <v>26</v>
      </c>
    </row>
    <row r="2918" spans="1:12" x14ac:dyDescent="0.8">
      <c r="A2918" s="4" t="s">
        <v>3868</v>
      </c>
      <c r="B2918" s="4" t="s">
        <v>3869</v>
      </c>
      <c r="C2918" s="4" t="s">
        <v>23813</v>
      </c>
      <c r="D2918" s="4" t="s">
        <v>23844</v>
      </c>
      <c r="E2918" s="6">
        <v>38</v>
      </c>
      <c r="F2918" s="4" t="s">
        <v>29</v>
      </c>
      <c r="G2918" s="4" t="s">
        <v>3870</v>
      </c>
      <c r="H2918" s="6" t="s">
        <v>3871</v>
      </c>
      <c r="I2918" s="4" t="s">
        <v>199</v>
      </c>
      <c r="J2918" s="4" t="s">
        <v>74</v>
      </c>
      <c r="K2918" s="1">
        <v>45227</v>
      </c>
      <c r="L2918" s="4" t="s">
        <v>42</v>
      </c>
    </row>
    <row r="2919" spans="1:12" x14ac:dyDescent="0.8">
      <c r="A2919" s="4" t="s">
        <v>5659</v>
      </c>
      <c r="B2919" s="4" t="s">
        <v>5660</v>
      </c>
      <c r="C2919" s="4" t="s">
        <v>23953</v>
      </c>
      <c r="D2919" s="4" t="s">
        <v>24830</v>
      </c>
      <c r="E2919" s="6">
        <v>38</v>
      </c>
      <c r="F2919" s="4" t="s">
        <v>29</v>
      </c>
      <c r="G2919" s="4" t="s">
        <v>5661</v>
      </c>
      <c r="H2919" s="6" t="s">
        <v>5662</v>
      </c>
      <c r="I2919" s="4" t="s">
        <v>155</v>
      </c>
      <c r="J2919" s="4" t="s">
        <v>92</v>
      </c>
      <c r="K2919" s="1">
        <v>45245</v>
      </c>
      <c r="L2919" s="4" t="s">
        <v>42</v>
      </c>
    </row>
    <row r="2920" spans="1:12" x14ac:dyDescent="0.8">
      <c r="A2920" s="4" t="s">
        <v>17785</v>
      </c>
      <c r="B2920" s="4" t="s">
        <v>17786</v>
      </c>
      <c r="C2920" s="4" t="s">
        <v>23788</v>
      </c>
      <c r="D2920" s="4" t="s">
        <v>24488</v>
      </c>
      <c r="E2920" s="6">
        <v>38</v>
      </c>
      <c r="F2920" s="4" t="s">
        <v>29</v>
      </c>
      <c r="G2920" s="4" t="s">
        <v>25240</v>
      </c>
      <c r="H2920" s="6" t="s">
        <v>17787</v>
      </c>
      <c r="I2920" s="4" t="s">
        <v>529</v>
      </c>
      <c r="J2920" s="4" t="s">
        <v>55</v>
      </c>
      <c r="K2920" s="1">
        <v>45246</v>
      </c>
      <c r="L2920" s="4" t="s">
        <v>42</v>
      </c>
    </row>
    <row r="2921" spans="1:12" x14ac:dyDescent="0.8">
      <c r="A2921" s="4" t="s">
        <v>22799</v>
      </c>
      <c r="B2921" s="4" t="s">
        <v>22800</v>
      </c>
      <c r="C2921" s="4" t="s">
        <v>578</v>
      </c>
      <c r="D2921" s="4" t="s">
        <v>25186</v>
      </c>
      <c r="E2921" s="6">
        <v>38</v>
      </c>
      <c r="F2921" s="4" t="s">
        <v>29</v>
      </c>
      <c r="G2921" s="4" t="s">
        <v>22801</v>
      </c>
      <c r="H2921" s="6">
        <v>9815521150</v>
      </c>
      <c r="I2921" s="4" t="s">
        <v>681</v>
      </c>
      <c r="J2921" s="4" t="s">
        <v>99</v>
      </c>
      <c r="K2921" s="1">
        <v>45249</v>
      </c>
      <c r="L2921" s="4" t="s">
        <v>42</v>
      </c>
    </row>
    <row r="2922" spans="1:12" x14ac:dyDescent="0.8">
      <c r="A2922" s="4" t="s">
        <v>5446</v>
      </c>
      <c r="B2922" s="4" t="s">
        <v>5447</v>
      </c>
      <c r="C2922" s="4" t="s">
        <v>23846</v>
      </c>
      <c r="D2922" s="4" t="s">
        <v>24822</v>
      </c>
      <c r="E2922" s="6">
        <v>38</v>
      </c>
      <c r="F2922" s="4" t="s">
        <v>29</v>
      </c>
      <c r="G2922" s="4" t="s">
        <v>5448</v>
      </c>
      <c r="H2922" s="6" t="s">
        <v>5449</v>
      </c>
      <c r="I2922" s="4" t="s">
        <v>199</v>
      </c>
      <c r="J2922" s="4" t="s">
        <v>74</v>
      </c>
      <c r="K2922" s="1">
        <v>45253</v>
      </c>
      <c r="L2922" s="4" t="s">
        <v>35</v>
      </c>
    </row>
    <row r="2923" spans="1:12" x14ac:dyDescent="0.8">
      <c r="A2923" s="4" t="s">
        <v>11797</v>
      </c>
      <c r="B2923" s="4" t="s">
        <v>11798</v>
      </c>
      <c r="C2923" s="4" t="s">
        <v>23817</v>
      </c>
      <c r="D2923" s="4" t="s">
        <v>25022</v>
      </c>
      <c r="E2923" s="6">
        <v>38</v>
      </c>
      <c r="F2923" s="4" t="s">
        <v>14</v>
      </c>
      <c r="G2923" s="4" t="s">
        <v>11799</v>
      </c>
      <c r="H2923" s="6" t="s">
        <v>11800</v>
      </c>
      <c r="I2923" s="4" t="s">
        <v>309</v>
      </c>
      <c r="J2923" s="4" t="s">
        <v>74</v>
      </c>
      <c r="K2923" s="1">
        <v>45254</v>
      </c>
      <c r="L2923" s="4" t="s">
        <v>35</v>
      </c>
    </row>
    <row r="2924" spans="1:12" x14ac:dyDescent="0.8">
      <c r="A2924" s="4" t="s">
        <v>2763</v>
      </c>
      <c r="B2924" s="4" t="s">
        <v>2764</v>
      </c>
      <c r="C2924" s="4" t="s">
        <v>23763</v>
      </c>
      <c r="D2924" s="4" t="s">
        <v>24593</v>
      </c>
      <c r="E2924" s="6">
        <v>38</v>
      </c>
      <c r="F2924" s="4" t="s">
        <v>14</v>
      </c>
      <c r="G2924" s="4" t="s">
        <v>2765</v>
      </c>
      <c r="H2924" s="6" t="s">
        <v>2766</v>
      </c>
      <c r="I2924" s="4" t="s">
        <v>932</v>
      </c>
      <c r="J2924" s="4" t="s">
        <v>126</v>
      </c>
      <c r="K2924" s="1">
        <v>45274</v>
      </c>
      <c r="L2924" s="4" t="s">
        <v>26</v>
      </c>
    </row>
    <row r="2925" spans="1:12" x14ac:dyDescent="0.8">
      <c r="A2925" s="4" t="s">
        <v>7718</v>
      </c>
      <c r="B2925" s="4" t="s">
        <v>7719</v>
      </c>
      <c r="C2925" s="4" t="s">
        <v>23841</v>
      </c>
      <c r="D2925" s="4" t="s">
        <v>25</v>
      </c>
      <c r="E2925" s="6">
        <v>38</v>
      </c>
      <c r="F2925" s="4" t="s">
        <v>14</v>
      </c>
      <c r="G2925" s="4" t="s">
        <v>7720</v>
      </c>
      <c r="H2925" s="6" t="s">
        <v>7721</v>
      </c>
      <c r="I2925" s="4" t="s">
        <v>167</v>
      </c>
      <c r="J2925" s="4" t="s">
        <v>138</v>
      </c>
      <c r="K2925" s="1">
        <v>45280</v>
      </c>
      <c r="L2925" s="4" t="s">
        <v>42</v>
      </c>
    </row>
    <row r="2926" spans="1:12" x14ac:dyDescent="0.8">
      <c r="A2926" s="4" t="s">
        <v>16361</v>
      </c>
      <c r="B2926" s="4" t="s">
        <v>16362</v>
      </c>
      <c r="C2926" s="4" t="s">
        <v>24208</v>
      </c>
      <c r="D2926" s="4" t="s">
        <v>24732</v>
      </c>
      <c r="E2926" s="6">
        <v>38</v>
      </c>
      <c r="F2926" s="4" t="s">
        <v>29</v>
      </c>
      <c r="G2926" s="4" t="s">
        <v>16363</v>
      </c>
      <c r="H2926" s="6" t="s">
        <v>16364</v>
      </c>
      <c r="I2926" s="4" t="s">
        <v>578</v>
      </c>
      <c r="J2926" s="4" t="s">
        <v>113</v>
      </c>
      <c r="K2926" s="1">
        <v>45299</v>
      </c>
      <c r="L2926" s="4" t="s">
        <v>26</v>
      </c>
    </row>
    <row r="2927" spans="1:12" x14ac:dyDescent="0.8">
      <c r="A2927" s="4" t="s">
        <v>15037</v>
      </c>
      <c r="B2927" s="4" t="s">
        <v>15038</v>
      </c>
      <c r="C2927" s="4" t="s">
        <v>24039</v>
      </c>
      <c r="D2927" s="4" t="s">
        <v>24869</v>
      </c>
      <c r="E2927" s="6">
        <v>38</v>
      </c>
      <c r="F2927" s="4" t="s">
        <v>29</v>
      </c>
      <c r="G2927" s="4" t="s">
        <v>15039</v>
      </c>
      <c r="H2927" s="6" t="s">
        <v>15040</v>
      </c>
      <c r="I2927" s="4" t="s">
        <v>320</v>
      </c>
      <c r="J2927" s="4" t="s">
        <v>138</v>
      </c>
      <c r="K2927" s="1">
        <v>45311</v>
      </c>
      <c r="L2927" s="4" t="s">
        <v>26</v>
      </c>
    </row>
    <row r="2928" spans="1:12" x14ac:dyDescent="0.8">
      <c r="A2928" s="4" t="s">
        <v>22701</v>
      </c>
      <c r="B2928" s="4" t="s">
        <v>22702</v>
      </c>
      <c r="C2928" s="4" t="s">
        <v>23778</v>
      </c>
      <c r="D2928" s="4" t="s">
        <v>23924</v>
      </c>
      <c r="E2928" s="6">
        <v>38</v>
      </c>
      <c r="F2928" s="4" t="s">
        <v>29</v>
      </c>
      <c r="G2928" s="4" t="s">
        <v>22703</v>
      </c>
      <c r="H2928" s="6" t="s">
        <v>22704</v>
      </c>
      <c r="I2928" s="4" t="s">
        <v>119</v>
      </c>
      <c r="J2928" s="4" t="s">
        <v>55</v>
      </c>
      <c r="K2928" s="1">
        <v>45349</v>
      </c>
      <c r="L2928" s="4" t="s">
        <v>35</v>
      </c>
    </row>
    <row r="2929" spans="1:12" x14ac:dyDescent="0.8">
      <c r="A2929" s="4" t="s">
        <v>14571</v>
      </c>
      <c r="B2929" s="4" t="s">
        <v>14572</v>
      </c>
      <c r="C2929" s="4" t="s">
        <v>24278</v>
      </c>
      <c r="D2929" s="4" t="s">
        <v>24571</v>
      </c>
      <c r="E2929" s="6">
        <v>38</v>
      </c>
      <c r="F2929" s="4" t="s">
        <v>14</v>
      </c>
      <c r="G2929" s="4" t="s">
        <v>14573</v>
      </c>
      <c r="H2929" s="6" t="s">
        <v>14574</v>
      </c>
      <c r="I2929" s="4" t="s">
        <v>320</v>
      </c>
      <c r="J2929" s="4" t="s">
        <v>138</v>
      </c>
      <c r="K2929" s="1">
        <v>45381</v>
      </c>
      <c r="L2929" s="4" t="s">
        <v>26</v>
      </c>
    </row>
    <row r="2930" spans="1:12" x14ac:dyDescent="0.8">
      <c r="A2930" s="4" t="s">
        <v>9287</v>
      </c>
      <c r="B2930" s="4" t="s">
        <v>9288</v>
      </c>
      <c r="C2930" s="4" t="s">
        <v>23751</v>
      </c>
      <c r="D2930" s="4" t="s">
        <v>24427</v>
      </c>
      <c r="E2930" s="6">
        <v>38</v>
      </c>
      <c r="F2930" s="4" t="s">
        <v>29</v>
      </c>
      <c r="G2930" s="4" t="s">
        <v>9289</v>
      </c>
      <c r="H2930" s="6" t="s">
        <v>9290</v>
      </c>
      <c r="I2930" s="4" t="s">
        <v>18</v>
      </c>
      <c r="J2930" s="4" t="s">
        <v>19</v>
      </c>
      <c r="K2930" s="1">
        <v>45385</v>
      </c>
      <c r="L2930" s="4" t="s">
        <v>35</v>
      </c>
    </row>
    <row r="2931" spans="1:12" x14ac:dyDescent="0.8">
      <c r="A2931" s="4" t="s">
        <v>11515</v>
      </c>
      <c r="B2931" s="4" t="s">
        <v>11516</v>
      </c>
      <c r="C2931" s="4" t="s">
        <v>24143</v>
      </c>
      <c r="D2931" s="4" t="s">
        <v>25017</v>
      </c>
      <c r="E2931" s="6">
        <v>38</v>
      </c>
      <c r="F2931" s="4" t="s">
        <v>14</v>
      </c>
      <c r="G2931" s="4" t="s">
        <v>11517</v>
      </c>
      <c r="H2931" s="6" t="s">
        <v>11518</v>
      </c>
      <c r="I2931" s="4" t="s">
        <v>41</v>
      </c>
      <c r="J2931" s="4" t="s">
        <v>19</v>
      </c>
      <c r="K2931" s="1">
        <v>45419</v>
      </c>
    </row>
    <row r="2932" spans="1:12" x14ac:dyDescent="0.8">
      <c r="A2932" s="4" t="s">
        <v>5103</v>
      </c>
      <c r="B2932" s="4" t="s">
        <v>5104</v>
      </c>
      <c r="C2932" s="4" t="s">
        <v>23852</v>
      </c>
      <c r="D2932" s="4" t="s">
        <v>24090</v>
      </c>
      <c r="E2932" s="6">
        <v>38</v>
      </c>
      <c r="F2932" s="4" t="s">
        <v>14</v>
      </c>
      <c r="G2932" s="4" t="s">
        <v>5105</v>
      </c>
      <c r="I2932" s="4" t="s">
        <v>186</v>
      </c>
      <c r="J2932" s="4" t="s">
        <v>74</v>
      </c>
      <c r="K2932" s="1">
        <v>45425</v>
      </c>
      <c r="L2932" s="4" t="s">
        <v>35</v>
      </c>
    </row>
    <row r="2933" spans="1:12" x14ac:dyDescent="0.8">
      <c r="A2933" s="4" t="s">
        <v>8092</v>
      </c>
      <c r="B2933" s="4" t="s">
        <v>8093</v>
      </c>
      <c r="C2933" s="4" t="s">
        <v>23746</v>
      </c>
      <c r="D2933" s="4" t="s">
        <v>24925</v>
      </c>
      <c r="E2933" s="6">
        <v>38</v>
      </c>
      <c r="F2933" s="4" t="s">
        <v>14</v>
      </c>
      <c r="G2933" s="4" t="s">
        <v>8094</v>
      </c>
      <c r="J2933" s="4" t="s">
        <v>74</v>
      </c>
      <c r="K2933" s="1">
        <v>45435</v>
      </c>
      <c r="L2933" s="4" t="s">
        <v>42</v>
      </c>
    </row>
    <row r="2934" spans="1:12" x14ac:dyDescent="0.8">
      <c r="A2934" s="4" t="s">
        <v>356</v>
      </c>
      <c r="B2934" s="4" t="s">
        <v>357</v>
      </c>
      <c r="C2934" s="4" t="s">
        <v>23789</v>
      </c>
      <c r="D2934" s="4" t="s">
        <v>24377</v>
      </c>
      <c r="E2934" s="6">
        <v>38</v>
      </c>
      <c r="F2934" s="4" t="s">
        <v>14</v>
      </c>
      <c r="G2934" s="4" t="s">
        <v>358</v>
      </c>
      <c r="H2934" s="6" t="s">
        <v>359</v>
      </c>
      <c r="I2934" s="4" t="s">
        <v>285</v>
      </c>
      <c r="J2934" s="4" t="s">
        <v>193</v>
      </c>
      <c r="K2934" s="1">
        <v>45446</v>
      </c>
      <c r="L2934" s="4" t="s">
        <v>42</v>
      </c>
    </row>
    <row r="2935" spans="1:12" x14ac:dyDescent="0.8">
      <c r="A2935" s="4" t="s">
        <v>18363</v>
      </c>
      <c r="B2935" s="4" t="s">
        <v>18364</v>
      </c>
      <c r="C2935" s="4" t="s">
        <v>23751</v>
      </c>
      <c r="D2935" s="4" t="s">
        <v>24833</v>
      </c>
      <c r="E2935" s="6">
        <v>38</v>
      </c>
      <c r="F2935" s="4" t="s">
        <v>29</v>
      </c>
      <c r="G2935" s="4" t="s">
        <v>18365</v>
      </c>
      <c r="H2935" s="6" t="s">
        <v>18366</v>
      </c>
      <c r="I2935" s="4" t="s">
        <v>1448</v>
      </c>
      <c r="J2935" s="4" t="s">
        <v>193</v>
      </c>
      <c r="K2935" s="1">
        <v>45455</v>
      </c>
      <c r="L2935" s="4" t="s">
        <v>26</v>
      </c>
    </row>
    <row r="2936" spans="1:12" x14ac:dyDescent="0.8">
      <c r="A2936" s="4" t="s">
        <v>21191</v>
      </c>
      <c r="B2936" s="4" t="s">
        <v>21192</v>
      </c>
      <c r="C2936" s="4" t="s">
        <v>23778</v>
      </c>
      <c r="D2936" s="4" t="s">
        <v>23969</v>
      </c>
      <c r="E2936" s="6">
        <v>38</v>
      </c>
      <c r="F2936" s="4" t="s">
        <v>29</v>
      </c>
      <c r="G2936" s="4" t="s">
        <v>21193</v>
      </c>
      <c r="H2936" s="6" t="s">
        <v>21194</v>
      </c>
      <c r="I2936" s="4" t="s">
        <v>47</v>
      </c>
      <c r="J2936" s="4" t="s">
        <v>48</v>
      </c>
      <c r="K2936" s="1">
        <v>45460</v>
      </c>
      <c r="L2936" s="4" t="s">
        <v>42</v>
      </c>
    </row>
    <row r="2937" spans="1:12" x14ac:dyDescent="0.8">
      <c r="A2937" s="4" t="s">
        <v>17828</v>
      </c>
      <c r="B2937" s="4" t="s">
        <v>17829</v>
      </c>
      <c r="C2937" s="4" t="s">
        <v>23901</v>
      </c>
      <c r="D2937" s="4" t="s">
        <v>23926</v>
      </c>
      <c r="E2937" s="6">
        <v>38</v>
      </c>
      <c r="F2937" s="4" t="s">
        <v>29</v>
      </c>
      <c r="G2937" s="4" t="s">
        <v>17830</v>
      </c>
      <c r="H2937" s="6" t="s">
        <v>17831</v>
      </c>
      <c r="I2937" s="4" t="s">
        <v>270</v>
      </c>
      <c r="J2937" s="4" t="s">
        <v>19</v>
      </c>
      <c r="K2937" s="1">
        <v>45489</v>
      </c>
      <c r="L2937" s="4" t="s">
        <v>42</v>
      </c>
    </row>
    <row r="2938" spans="1:12" x14ac:dyDescent="0.8">
      <c r="A2938" s="4" t="s">
        <v>13712</v>
      </c>
      <c r="B2938" s="4" t="s">
        <v>13713</v>
      </c>
      <c r="C2938" s="4" t="s">
        <v>24056</v>
      </c>
      <c r="D2938" s="4" t="s">
        <v>24520</v>
      </c>
      <c r="E2938" s="6">
        <v>38</v>
      </c>
      <c r="F2938" s="4" t="s">
        <v>382</v>
      </c>
      <c r="G2938" s="4" t="s">
        <v>13714</v>
      </c>
      <c r="H2938" s="6" t="s">
        <v>13715</v>
      </c>
      <c r="I2938" s="4" t="s">
        <v>73</v>
      </c>
      <c r="J2938" s="4" t="s">
        <v>74</v>
      </c>
      <c r="K2938" s="1">
        <v>45514</v>
      </c>
      <c r="L2938" s="4" t="s">
        <v>35</v>
      </c>
    </row>
    <row r="2939" spans="1:12" x14ac:dyDescent="0.8">
      <c r="A2939" s="4" t="s">
        <v>637</v>
      </c>
      <c r="B2939" s="4" t="s">
        <v>638</v>
      </c>
      <c r="C2939" s="4" t="s">
        <v>23823</v>
      </c>
      <c r="D2939" s="4" t="s">
        <v>24379</v>
      </c>
      <c r="E2939" s="6">
        <v>38</v>
      </c>
      <c r="F2939" s="4" t="s">
        <v>14</v>
      </c>
      <c r="G2939" s="4" t="s">
        <v>639</v>
      </c>
      <c r="H2939" s="6" t="s">
        <v>640</v>
      </c>
      <c r="I2939" s="4" t="s">
        <v>179</v>
      </c>
      <c r="J2939" s="4" t="s">
        <v>180</v>
      </c>
      <c r="K2939" s="1">
        <v>45541</v>
      </c>
      <c r="L2939" s="4" t="s">
        <v>35</v>
      </c>
    </row>
    <row r="2940" spans="1:12" x14ac:dyDescent="0.8">
      <c r="A2940" s="4" t="s">
        <v>5879</v>
      </c>
      <c r="B2940" s="4" t="s">
        <v>5880</v>
      </c>
      <c r="C2940" s="4" t="s">
        <v>23806</v>
      </c>
      <c r="D2940" s="4" t="s">
        <v>24499</v>
      </c>
      <c r="E2940" s="6">
        <v>38</v>
      </c>
      <c r="F2940" s="4" t="s">
        <v>14</v>
      </c>
      <c r="G2940" s="4" t="s">
        <v>5881</v>
      </c>
      <c r="H2940" s="6" t="s">
        <v>5882</v>
      </c>
      <c r="I2940" s="4" t="s">
        <v>529</v>
      </c>
      <c r="J2940" s="4" t="s">
        <v>55</v>
      </c>
      <c r="K2940" s="1">
        <v>45549</v>
      </c>
      <c r="L2940" s="4" t="s">
        <v>42</v>
      </c>
    </row>
    <row r="2941" spans="1:12" x14ac:dyDescent="0.8">
      <c r="A2941" s="4" t="s">
        <v>8223</v>
      </c>
      <c r="B2941" s="4" t="s">
        <v>8224</v>
      </c>
      <c r="C2941" s="4" t="s">
        <v>23836</v>
      </c>
      <c r="D2941" s="4" t="s">
        <v>24330</v>
      </c>
      <c r="E2941" s="6">
        <v>38</v>
      </c>
      <c r="F2941" s="4" t="s">
        <v>14</v>
      </c>
      <c r="G2941" s="4" t="s">
        <v>8225</v>
      </c>
      <c r="H2941" s="6" t="s">
        <v>8226</v>
      </c>
      <c r="I2941" s="4" t="s">
        <v>424</v>
      </c>
      <c r="J2941" s="4" t="s">
        <v>138</v>
      </c>
      <c r="K2941" s="1">
        <v>45559</v>
      </c>
      <c r="L2941" s="4" t="s">
        <v>35</v>
      </c>
    </row>
    <row r="2942" spans="1:12" x14ac:dyDescent="0.8">
      <c r="A2942" s="4" t="s">
        <v>13812</v>
      </c>
      <c r="B2942" s="4" t="s">
        <v>13813</v>
      </c>
      <c r="C2942" s="4" t="s">
        <v>24269</v>
      </c>
      <c r="D2942" s="4" t="s">
        <v>25059</v>
      </c>
      <c r="E2942" s="6">
        <v>38</v>
      </c>
      <c r="G2942" s="4" t="s">
        <v>13814</v>
      </c>
      <c r="H2942" s="6" t="s">
        <v>13815</v>
      </c>
      <c r="I2942" s="4" t="s">
        <v>932</v>
      </c>
      <c r="J2942" s="4" t="s">
        <v>126</v>
      </c>
      <c r="K2942" s="1">
        <v>45566</v>
      </c>
      <c r="L2942" s="4" t="s">
        <v>42</v>
      </c>
    </row>
    <row r="2943" spans="1:12" x14ac:dyDescent="0.8">
      <c r="A2943" s="4" t="s">
        <v>1620</v>
      </c>
      <c r="B2943" s="4" t="s">
        <v>1621</v>
      </c>
      <c r="C2943" s="4" t="s">
        <v>23927</v>
      </c>
      <c r="D2943" s="4" t="s">
        <v>24457</v>
      </c>
      <c r="E2943" s="6">
        <v>38</v>
      </c>
      <c r="F2943" s="4" t="s">
        <v>29</v>
      </c>
      <c r="G2943" s="4" t="s">
        <v>1622</v>
      </c>
      <c r="H2943" s="6" t="s">
        <v>1623</v>
      </c>
      <c r="I2943" s="4" t="s">
        <v>558</v>
      </c>
      <c r="J2943" s="4" t="s">
        <v>55</v>
      </c>
      <c r="K2943" s="1">
        <v>45578</v>
      </c>
      <c r="L2943" s="4" t="s">
        <v>35</v>
      </c>
    </row>
    <row r="2944" spans="1:12" x14ac:dyDescent="0.8">
      <c r="A2944" s="4" t="s">
        <v>19294</v>
      </c>
      <c r="B2944" s="4" t="s">
        <v>19295</v>
      </c>
      <c r="C2944" s="4" t="s">
        <v>23880</v>
      </c>
      <c r="D2944" s="4" t="s">
        <v>25055</v>
      </c>
      <c r="E2944" s="6">
        <v>38</v>
      </c>
      <c r="F2944" s="4" t="s">
        <v>29</v>
      </c>
      <c r="G2944" s="4" t="s">
        <v>19296</v>
      </c>
      <c r="H2944" s="6" t="s">
        <v>19297</v>
      </c>
      <c r="I2944" s="4" t="s">
        <v>18</v>
      </c>
      <c r="J2944" s="4" t="s">
        <v>19</v>
      </c>
      <c r="K2944" s="1">
        <v>45584</v>
      </c>
      <c r="L2944" s="4" t="s">
        <v>35</v>
      </c>
    </row>
    <row r="2945" spans="1:12" x14ac:dyDescent="0.8">
      <c r="A2945" s="4" t="s">
        <v>13169</v>
      </c>
      <c r="B2945" s="4" t="s">
        <v>13170</v>
      </c>
      <c r="C2945" s="4" t="s">
        <v>23977</v>
      </c>
      <c r="D2945" s="4" t="s">
        <v>24706</v>
      </c>
      <c r="E2945" s="6">
        <v>38</v>
      </c>
      <c r="F2945" s="4" t="s">
        <v>29</v>
      </c>
      <c r="G2945" s="4" t="s">
        <v>13171</v>
      </c>
      <c r="H2945" s="6">
        <f>1-544-746-9048</f>
        <v>-10337</v>
      </c>
      <c r="I2945" s="4" t="s">
        <v>558</v>
      </c>
      <c r="J2945" s="4" t="s">
        <v>55</v>
      </c>
      <c r="K2945" s="1">
        <v>45587</v>
      </c>
      <c r="L2945" s="4" t="s">
        <v>42</v>
      </c>
    </row>
    <row r="2946" spans="1:12" x14ac:dyDescent="0.8">
      <c r="A2946" s="4" t="s">
        <v>6882</v>
      </c>
      <c r="B2946" s="4" t="s">
        <v>6883</v>
      </c>
      <c r="C2946" s="4" t="s">
        <v>23845</v>
      </c>
      <c r="D2946" s="4" t="s">
        <v>23921</v>
      </c>
      <c r="E2946" s="6">
        <v>38</v>
      </c>
      <c r="F2946" s="4" t="s">
        <v>29</v>
      </c>
      <c r="G2946" s="4" t="s">
        <v>6884</v>
      </c>
      <c r="I2946" s="4" t="s">
        <v>553</v>
      </c>
      <c r="J2946" s="4" t="s">
        <v>221</v>
      </c>
      <c r="K2946" s="1">
        <v>45591</v>
      </c>
      <c r="L2946" s="4" t="s">
        <v>35</v>
      </c>
    </row>
    <row r="2947" spans="1:12" x14ac:dyDescent="0.8">
      <c r="A2947" s="4" t="s">
        <v>7756</v>
      </c>
      <c r="B2947" s="4" t="s">
        <v>7757</v>
      </c>
      <c r="C2947" s="4" t="s">
        <v>23762</v>
      </c>
      <c r="D2947" s="4" t="s">
        <v>24912</v>
      </c>
      <c r="E2947" s="6">
        <v>38</v>
      </c>
      <c r="F2947" s="4" t="s">
        <v>29</v>
      </c>
      <c r="G2947" s="4" t="s">
        <v>7758</v>
      </c>
      <c r="H2947" s="6">
        <f>1-689-743-8301</f>
        <v>-9732</v>
      </c>
      <c r="I2947" s="4" t="s">
        <v>1777</v>
      </c>
      <c r="J2947" s="4" t="s">
        <v>145</v>
      </c>
      <c r="K2947" s="1">
        <v>45628</v>
      </c>
      <c r="L2947" s="4" t="s">
        <v>35</v>
      </c>
    </row>
    <row r="2948" spans="1:12" x14ac:dyDescent="0.8">
      <c r="A2948" s="4" t="s">
        <v>4444</v>
      </c>
      <c r="B2948" s="4" t="s">
        <v>4445</v>
      </c>
      <c r="C2948" s="4" t="s">
        <v>24084</v>
      </c>
      <c r="D2948" s="4" t="s">
        <v>24760</v>
      </c>
      <c r="E2948" s="6">
        <v>38</v>
      </c>
      <c r="F2948" s="4" t="s">
        <v>14</v>
      </c>
      <c r="G2948" s="4" t="s">
        <v>4446</v>
      </c>
      <c r="H2948" s="6" t="s">
        <v>4447</v>
      </c>
      <c r="I2948" s="4" t="s">
        <v>167</v>
      </c>
      <c r="K2948" s="1">
        <v>45630</v>
      </c>
      <c r="L2948" s="4" t="s">
        <v>42</v>
      </c>
    </row>
    <row r="2949" spans="1:12" x14ac:dyDescent="0.8">
      <c r="A2949" s="4" t="s">
        <v>6265</v>
      </c>
      <c r="B2949" s="4" t="s">
        <v>6266</v>
      </c>
      <c r="C2949" s="4" t="s">
        <v>113</v>
      </c>
      <c r="D2949" s="4" t="s">
        <v>24508</v>
      </c>
      <c r="E2949" s="6">
        <v>38</v>
      </c>
      <c r="F2949" s="4" t="s">
        <v>29</v>
      </c>
      <c r="G2949" s="4" t="s">
        <v>6267</v>
      </c>
      <c r="I2949" s="4" t="s">
        <v>450</v>
      </c>
      <c r="J2949" s="4" t="s">
        <v>138</v>
      </c>
      <c r="K2949" s="1">
        <v>45637</v>
      </c>
      <c r="L2949" s="4" t="s">
        <v>42</v>
      </c>
    </row>
    <row r="2950" spans="1:12" x14ac:dyDescent="0.8">
      <c r="A2950" s="4" t="s">
        <v>14196</v>
      </c>
      <c r="B2950" s="4" t="s">
        <v>23706</v>
      </c>
      <c r="C2950" s="4" t="s">
        <v>24273</v>
      </c>
      <c r="D2950" s="4" t="s">
        <v>25064</v>
      </c>
      <c r="E2950" s="6">
        <v>38</v>
      </c>
      <c r="F2950" s="4" t="s">
        <v>14</v>
      </c>
      <c r="G2950" s="4" t="s">
        <v>14197</v>
      </c>
      <c r="H2950" s="6" t="s">
        <v>14198</v>
      </c>
      <c r="I2950" s="4" t="s">
        <v>91</v>
      </c>
      <c r="J2950" s="4" t="s">
        <v>92</v>
      </c>
      <c r="K2950" s="1">
        <v>45662</v>
      </c>
      <c r="L2950" s="4" t="s">
        <v>35</v>
      </c>
    </row>
    <row r="2951" spans="1:12" x14ac:dyDescent="0.8">
      <c r="A2951" s="4" t="s">
        <v>2535</v>
      </c>
      <c r="B2951" s="4" t="s">
        <v>2536</v>
      </c>
      <c r="C2951" s="4" t="s">
        <v>23749</v>
      </c>
      <c r="D2951" s="4" t="s">
        <v>24544</v>
      </c>
      <c r="E2951" s="6">
        <v>38</v>
      </c>
      <c r="F2951" s="4" t="s">
        <v>14</v>
      </c>
      <c r="G2951" s="4" t="s">
        <v>2537</v>
      </c>
      <c r="H2951" s="6" t="s">
        <v>2538</v>
      </c>
      <c r="I2951" s="4" t="s">
        <v>450</v>
      </c>
      <c r="J2951" s="4" t="s">
        <v>138</v>
      </c>
      <c r="K2951" s="1">
        <v>45671</v>
      </c>
      <c r="L2951" s="4" t="s">
        <v>35</v>
      </c>
    </row>
    <row r="2952" spans="1:12" x14ac:dyDescent="0.8">
      <c r="A2952" s="4" t="s">
        <v>14143</v>
      </c>
      <c r="B2952" s="4" t="s">
        <v>14144</v>
      </c>
      <c r="C2952" s="4" t="s">
        <v>23927</v>
      </c>
      <c r="D2952" s="4" t="s">
        <v>24428</v>
      </c>
      <c r="E2952" s="6">
        <v>38</v>
      </c>
      <c r="F2952" s="4" t="s">
        <v>29</v>
      </c>
      <c r="G2952" s="4" t="s">
        <v>14145</v>
      </c>
      <c r="H2952" s="6">
        <f>1-425-656-6128</f>
        <v>-7208</v>
      </c>
      <c r="I2952" s="4" t="s">
        <v>529</v>
      </c>
      <c r="J2952" s="4" t="s">
        <v>55</v>
      </c>
      <c r="K2952" s="1">
        <v>45671</v>
      </c>
      <c r="L2952" s="4" t="s">
        <v>35</v>
      </c>
    </row>
    <row r="2953" spans="1:12" x14ac:dyDescent="0.8">
      <c r="A2953" s="4" t="s">
        <v>807</v>
      </c>
      <c r="B2953" s="4" t="s">
        <v>808</v>
      </c>
      <c r="C2953" s="4" t="s">
        <v>23849</v>
      </c>
      <c r="D2953" s="4" t="s">
        <v>24436</v>
      </c>
      <c r="E2953" s="6">
        <v>38</v>
      </c>
      <c r="F2953" s="4" t="s">
        <v>14</v>
      </c>
      <c r="G2953" s="4" t="s">
        <v>809</v>
      </c>
      <c r="H2953" s="6" t="s">
        <v>810</v>
      </c>
      <c r="I2953" s="4" t="s">
        <v>47</v>
      </c>
      <c r="J2953" s="4" t="s">
        <v>48</v>
      </c>
      <c r="K2953" s="1">
        <v>45685</v>
      </c>
      <c r="L2953" s="4" t="s">
        <v>42</v>
      </c>
    </row>
    <row r="2954" spans="1:12" x14ac:dyDescent="0.8">
      <c r="A2954" s="4" t="s">
        <v>10024</v>
      </c>
      <c r="B2954" s="4" t="s">
        <v>10025</v>
      </c>
      <c r="C2954" s="4" t="s">
        <v>23809</v>
      </c>
      <c r="D2954" s="4" t="s">
        <v>24457</v>
      </c>
      <c r="E2954" s="6">
        <v>39</v>
      </c>
      <c r="F2954" s="4" t="s">
        <v>29</v>
      </c>
      <c r="G2954" s="4" t="s">
        <v>10026</v>
      </c>
      <c r="H2954" s="6">
        <v>8549417105</v>
      </c>
      <c r="I2954" s="4" t="s">
        <v>350</v>
      </c>
      <c r="J2954" s="4" t="s">
        <v>34</v>
      </c>
      <c r="K2954" s="1">
        <v>43892</v>
      </c>
      <c r="L2954" s="4" t="s">
        <v>35</v>
      </c>
    </row>
    <row r="2955" spans="1:12" x14ac:dyDescent="0.8">
      <c r="A2955" s="4" t="s">
        <v>20656</v>
      </c>
      <c r="B2955" s="4" t="s">
        <v>20657</v>
      </c>
      <c r="C2955" s="4" t="s">
        <v>23940</v>
      </c>
      <c r="D2955" s="4" t="s">
        <v>24418</v>
      </c>
      <c r="E2955" s="6">
        <v>39</v>
      </c>
      <c r="F2955" s="4" t="s">
        <v>14</v>
      </c>
      <c r="G2955" s="4" t="s">
        <v>20658</v>
      </c>
      <c r="H2955" s="6" t="s">
        <v>20659</v>
      </c>
      <c r="I2955" s="4" t="s">
        <v>167</v>
      </c>
      <c r="J2955" s="4" t="s">
        <v>138</v>
      </c>
      <c r="K2955" s="1">
        <v>43904</v>
      </c>
      <c r="L2955" s="4" t="s">
        <v>42</v>
      </c>
    </row>
    <row r="2956" spans="1:12" x14ac:dyDescent="0.8">
      <c r="A2956" s="4" t="s">
        <v>9459</v>
      </c>
      <c r="B2956" s="4" t="s">
        <v>9460</v>
      </c>
      <c r="C2956" s="4" t="s">
        <v>23892</v>
      </c>
      <c r="D2956" s="4" t="s">
        <v>24430</v>
      </c>
      <c r="E2956" s="6">
        <v>39</v>
      </c>
      <c r="F2956" s="4" t="s">
        <v>29</v>
      </c>
      <c r="G2956" s="4" t="s">
        <v>9461</v>
      </c>
      <c r="H2956" s="6" t="s">
        <v>9462</v>
      </c>
      <c r="I2956" s="4" t="s">
        <v>450</v>
      </c>
      <c r="J2956" s="4" t="s">
        <v>138</v>
      </c>
      <c r="K2956" s="1">
        <v>43935</v>
      </c>
      <c r="L2956" s="4" t="s">
        <v>35</v>
      </c>
    </row>
    <row r="2957" spans="1:12" x14ac:dyDescent="0.8">
      <c r="A2957" s="4" t="s">
        <v>2203</v>
      </c>
      <c r="B2957" s="4" t="s">
        <v>2204</v>
      </c>
      <c r="C2957" s="4" t="s">
        <v>23894</v>
      </c>
      <c r="D2957" s="4" t="s">
        <v>24407</v>
      </c>
      <c r="E2957" s="6">
        <v>39</v>
      </c>
      <c r="F2957" s="4" t="s">
        <v>29</v>
      </c>
      <c r="G2957" s="4" t="s">
        <v>2205</v>
      </c>
      <c r="H2957" s="6" t="s">
        <v>2206</v>
      </c>
      <c r="I2957" s="4" t="s">
        <v>1209</v>
      </c>
      <c r="J2957" s="4" t="s">
        <v>92</v>
      </c>
      <c r="K2957" s="1">
        <v>43977</v>
      </c>
      <c r="L2957" s="4" t="s">
        <v>26</v>
      </c>
    </row>
    <row r="2958" spans="1:12" x14ac:dyDescent="0.8">
      <c r="A2958" s="4" t="s">
        <v>3496</v>
      </c>
      <c r="B2958" s="4" t="s">
        <v>3497</v>
      </c>
      <c r="C2958" s="4" t="s">
        <v>24007</v>
      </c>
      <c r="D2958" s="4" t="s">
        <v>24694</v>
      </c>
      <c r="E2958" s="6">
        <v>39</v>
      </c>
      <c r="F2958" s="4" t="s">
        <v>29</v>
      </c>
      <c r="G2958" s="4" t="s">
        <v>3498</v>
      </c>
      <c r="H2958" s="6" t="s">
        <v>3499</v>
      </c>
      <c r="I2958" s="4" t="s">
        <v>119</v>
      </c>
      <c r="J2958" s="4" t="s">
        <v>55</v>
      </c>
      <c r="K2958" s="1">
        <v>43993</v>
      </c>
      <c r="L2958" s="4" t="s">
        <v>26</v>
      </c>
    </row>
    <row r="2959" spans="1:12" x14ac:dyDescent="0.8">
      <c r="A2959" s="4" t="s">
        <v>10789</v>
      </c>
      <c r="B2959" s="4" t="s">
        <v>10790</v>
      </c>
      <c r="C2959" s="4" t="s">
        <v>24035</v>
      </c>
      <c r="D2959" s="4" t="s">
        <v>24595</v>
      </c>
      <c r="E2959" s="6">
        <v>39</v>
      </c>
      <c r="F2959" s="4" t="s">
        <v>14</v>
      </c>
      <c r="G2959" s="4" t="s">
        <v>10791</v>
      </c>
      <c r="H2959" s="6" t="s">
        <v>10792</v>
      </c>
      <c r="I2959" s="4" t="s">
        <v>91</v>
      </c>
      <c r="J2959" s="4" t="s">
        <v>92</v>
      </c>
      <c r="K2959" s="1">
        <v>43996</v>
      </c>
      <c r="L2959" s="4" t="s">
        <v>35</v>
      </c>
    </row>
    <row r="2960" spans="1:12" x14ac:dyDescent="0.8">
      <c r="A2960" s="4" t="s">
        <v>6164</v>
      </c>
      <c r="B2960" s="4" t="s">
        <v>6165</v>
      </c>
      <c r="C2960" s="4" t="s">
        <v>23746</v>
      </c>
      <c r="D2960" s="4" t="s">
        <v>24508</v>
      </c>
      <c r="E2960" s="6">
        <v>39</v>
      </c>
      <c r="G2960" s="4" t="s">
        <v>6166</v>
      </c>
      <c r="I2960" s="4" t="s">
        <v>186</v>
      </c>
      <c r="J2960" s="4" t="s">
        <v>74</v>
      </c>
      <c r="K2960" s="1">
        <v>44000</v>
      </c>
    </row>
    <row r="2961" spans="1:12" x14ac:dyDescent="0.8">
      <c r="A2961" s="4" t="s">
        <v>12750</v>
      </c>
      <c r="B2961" s="4" t="s">
        <v>21</v>
      </c>
      <c r="C2961" s="4" t="s">
        <v>23740</v>
      </c>
      <c r="D2961" s="4" t="s">
        <v>24331</v>
      </c>
      <c r="E2961" s="6">
        <v>39</v>
      </c>
      <c r="F2961" s="4" t="s">
        <v>14</v>
      </c>
      <c r="G2961" s="4" t="s">
        <v>12751</v>
      </c>
      <c r="I2961" s="4" t="s">
        <v>73</v>
      </c>
      <c r="J2961" s="4" t="s">
        <v>74</v>
      </c>
      <c r="K2961" s="1">
        <v>44002</v>
      </c>
    </row>
    <row r="2962" spans="1:12" x14ac:dyDescent="0.8">
      <c r="A2962" s="4" t="s">
        <v>8167</v>
      </c>
      <c r="B2962" s="4" t="s">
        <v>8168</v>
      </c>
      <c r="C2962" s="4" t="s">
        <v>23746</v>
      </c>
      <c r="D2962" s="4" t="s">
        <v>24348</v>
      </c>
      <c r="E2962" s="6">
        <v>39</v>
      </c>
      <c r="F2962" s="4" t="s">
        <v>14</v>
      </c>
      <c r="G2962" s="4" t="s">
        <v>8169</v>
      </c>
      <c r="H2962" s="6" t="s">
        <v>8170</v>
      </c>
      <c r="I2962" s="4" t="s">
        <v>179</v>
      </c>
      <c r="J2962" s="4" t="s">
        <v>180</v>
      </c>
      <c r="K2962" s="1">
        <v>44006</v>
      </c>
      <c r="L2962" s="4" t="s">
        <v>35</v>
      </c>
    </row>
    <row r="2963" spans="1:12" x14ac:dyDescent="0.8">
      <c r="A2963" s="4" t="s">
        <v>8147</v>
      </c>
      <c r="B2963" s="4" t="s">
        <v>8148</v>
      </c>
      <c r="C2963" s="4" t="s">
        <v>24070</v>
      </c>
      <c r="D2963" s="4" t="s">
        <v>24720</v>
      </c>
      <c r="E2963" s="6">
        <v>39</v>
      </c>
      <c r="F2963" s="4" t="s">
        <v>29</v>
      </c>
      <c r="G2963" s="4" t="s">
        <v>8149</v>
      </c>
      <c r="H2963" s="6" t="s">
        <v>8150</v>
      </c>
      <c r="I2963" s="4" t="s">
        <v>98</v>
      </c>
      <c r="J2963" s="4" t="s">
        <v>99</v>
      </c>
      <c r="K2963" s="1">
        <v>44020</v>
      </c>
      <c r="L2963" s="4" t="s">
        <v>42</v>
      </c>
    </row>
    <row r="2964" spans="1:12" x14ac:dyDescent="0.8">
      <c r="A2964" s="4" t="s">
        <v>415</v>
      </c>
      <c r="B2964" s="4" t="s">
        <v>416</v>
      </c>
      <c r="C2964" s="4" t="s">
        <v>23798</v>
      </c>
      <c r="D2964" s="4" t="s">
        <v>24352</v>
      </c>
      <c r="E2964" s="6">
        <v>39</v>
      </c>
      <c r="F2964" s="4" t="s">
        <v>29</v>
      </c>
      <c r="G2964" s="4" t="s">
        <v>417</v>
      </c>
      <c r="H2964" s="6">
        <v>6416574733</v>
      </c>
      <c r="I2964" s="4" t="s">
        <v>186</v>
      </c>
      <c r="J2964" s="4" t="s">
        <v>74</v>
      </c>
      <c r="K2964" s="1">
        <v>44027</v>
      </c>
      <c r="L2964" s="4" t="s">
        <v>35</v>
      </c>
    </row>
    <row r="2965" spans="1:12" x14ac:dyDescent="0.8">
      <c r="A2965" s="4" t="s">
        <v>2737</v>
      </c>
      <c r="B2965" s="4" t="s">
        <v>2738</v>
      </c>
      <c r="C2965" s="4" t="s">
        <v>23901</v>
      </c>
      <c r="D2965" s="4" t="s">
        <v>24641</v>
      </c>
      <c r="E2965" s="6">
        <v>39</v>
      </c>
      <c r="G2965" s="4" t="s">
        <v>2739</v>
      </c>
      <c r="I2965" s="4" t="s">
        <v>54</v>
      </c>
      <c r="J2965" s="4" t="s">
        <v>55</v>
      </c>
      <c r="K2965" s="1">
        <v>44047</v>
      </c>
      <c r="L2965" s="4" t="s">
        <v>42</v>
      </c>
    </row>
    <row r="2966" spans="1:12" x14ac:dyDescent="0.8">
      <c r="A2966" s="4" t="s">
        <v>18231</v>
      </c>
      <c r="B2966" s="4" t="s">
        <v>14970</v>
      </c>
      <c r="C2966" s="4" t="s">
        <v>23746</v>
      </c>
      <c r="D2966" s="4" t="s">
        <v>24372</v>
      </c>
      <c r="E2966" s="6">
        <v>39</v>
      </c>
      <c r="F2966" s="4" t="s">
        <v>14</v>
      </c>
      <c r="G2966" s="4" t="s">
        <v>18232</v>
      </c>
      <c r="H2966" s="6">
        <v>6888764749</v>
      </c>
      <c r="I2966" s="4" t="s">
        <v>167</v>
      </c>
      <c r="J2966" s="4" t="s">
        <v>138</v>
      </c>
      <c r="K2966" s="1">
        <v>44060</v>
      </c>
    </row>
    <row r="2967" spans="1:12" x14ac:dyDescent="0.8">
      <c r="A2967" s="4" t="s">
        <v>10761</v>
      </c>
      <c r="B2967" s="4" t="s">
        <v>10762</v>
      </c>
      <c r="C2967" s="4" t="s">
        <v>24082</v>
      </c>
      <c r="D2967" s="4" t="s">
        <v>24524</v>
      </c>
      <c r="E2967" s="6">
        <v>39</v>
      </c>
      <c r="F2967" s="4" t="s">
        <v>14</v>
      </c>
      <c r="G2967" s="4" t="s">
        <v>10763</v>
      </c>
      <c r="H2967" s="6" t="s">
        <v>10764</v>
      </c>
      <c r="I2967" s="4" t="s">
        <v>796</v>
      </c>
      <c r="J2967" s="4" t="s">
        <v>19</v>
      </c>
      <c r="K2967" s="1">
        <v>44061</v>
      </c>
      <c r="L2967" s="4" t="s">
        <v>42</v>
      </c>
    </row>
    <row r="2968" spans="1:12" x14ac:dyDescent="0.8">
      <c r="A2968" s="4" t="s">
        <v>18687</v>
      </c>
      <c r="B2968" s="4" t="s">
        <v>18688</v>
      </c>
      <c r="C2968" s="4" t="s">
        <v>23883</v>
      </c>
      <c r="D2968" s="4" t="s">
        <v>24417</v>
      </c>
      <c r="E2968" s="6">
        <v>39</v>
      </c>
      <c r="F2968" s="4" t="s">
        <v>14</v>
      </c>
      <c r="G2968" s="4" t="s">
        <v>18689</v>
      </c>
      <c r="H2968" s="6" t="s">
        <v>18690</v>
      </c>
      <c r="I2968" s="4" t="s">
        <v>238</v>
      </c>
      <c r="J2968" s="4" t="s">
        <v>48</v>
      </c>
      <c r="K2968" s="1">
        <v>44077</v>
      </c>
      <c r="L2968" s="4" t="s">
        <v>35</v>
      </c>
    </row>
    <row r="2969" spans="1:12" x14ac:dyDescent="0.8">
      <c r="A2969" s="4" t="s">
        <v>21592</v>
      </c>
      <c r="B2969" s="4" t="s">
        <v>21593</v>
      </c>
      <c r="C2969" s="4" t="s">
        <v>23852</v>
      </c>
      <c r="D2969" s="4" t="s">
        <v>24384</v>
      </c>
      <c r="E2969" s="6">
        <v>39</v>
      </c>
      <c r="F2969" s="4" t="s">
        <v>14</v>
      </c>
      <c r="G2969" s="4" t="s">
        <v>21594</v>
      </c>
      <c r="H2969" s="6" t="s">
        <v>21595</v>
      </c>
      <c r="I2969" s="4" t="s">
        <v>691</v>
      </c>
      <c r="J2969" s="4" t="s">
        <v>48</v>
      </c>
      <c r="K2969" s="1">
        <v>44088</v>
      </c>
      <c r="L2969" s="4" t="s">
        <v>35</v>
      </c>
    </row>
    <row r="2970" spans="1:12" x14ac:dyDescent="0.8">
      <c r="A2970" s="4" t="s">
        <v>2860</v>
      </c>
      <c r="B2970" s="4" t="s">
        <v>2861</v>
      </c>
      <c r="C2970" s="4" t="s">
        <v>24017</v>
      </c>
      <c r="D2970" s="4" t="s">
        <v>24363</v>
      </c>
      <c r="E2970" s="6">
        <v>39</v>
      </c>
      <c r="F2970" s="4" t="s">
        <v>29</v>
      </c>
      <c r="G2970" s="4" t="s">
        <v>2862</v>
      </c>
      <c r="H2970" s="6" t="s">
        <v>2863</v>
      </c>
      <c r="I2970" s="4" t="s">
        <v>932</v>
      </c>
      <c r="J2970" s="4" t="s">
        <v>126</v>
      </c>
      <c r="K2970" s="1">
        <v>44091</v>
      </c>
      <c r="L2970" s="4" t="s">
        <v>35</v>
      </c>
    </row>
    <row r="2971" spans="1:12" x14ac:dyDescent="0.8">
      <c r="A2971" s="4" t="s">
        <v>817</v>
      </c>
      <c r="B2971" s="4" t="s">
        <v>818</v>
      </c>
      <c r="C2971" s="4" t="s">
        <v>23851</v>
      </c>
      <c r="D2971" s="4" t="s">
        <v>24437</v>
      </c>
      <c r="E2971" s="6">
        <v>39</v>
      </c>
      <c r="F2971" s="4" t="s">
        <v>29</v>
      </c>
      <c r="G2971" s="4" t="s">
        <v>819</v>
      </c>
      <c r="H2971" s="6" t="s">
        <v>820</v>
      </c>
      <c r="I2971" s="4" t="s">
        <v>33</v>
      </c>
      <c r="J2971" s="4" t="s">
        <v>34</v>
      </c>
      <c r="K2971" s="1">
        <v>44111</v>
      </c>
      <c r="L2971" s="4" t="s">
        <v>35</v>
      </c>
    </row>
    <row r="2972" spans="1:12" x14ac:dyDescent="0.8">
      <c r="A2972" s="4" t="s">
        <v>17211</v>
      </c>
      <c r="B2972" s="4" t="s">
        <v>5819</v>
      </c>
      <c r="C2972" s="4" t="s">
        <v>23774</v>
      </c>
      <c r="D2972" s="4" t="s">
        <v>24330</v>
      </c>
      <c r="E2972" s="6">
        <v>39</v>
      </c>
      <c r="F2972" s="4" t="s">
        <v>29</v>
      </c>
      <c r="G2972" s="4" t="s">
        <v>17212</v>
      </c>
      <c r="H2972" s="6">
        <v>9768823145</v>
      </c>
      <c r="I2972" s="4" t="s">
        <v>553</v>
      </c>
      <c r="J2972" s="4" t="s">
        <v>221</v>
      </c>
      <c r="K2972" s="1">
        <v>44117</v>
      </c>
      <c r="L2972" s="4" t="s">
        <v>42</v>
      </c>
    </row>
    <row r="2973" spans="1:12" x14ac:dyDescent="0.8">
      <c r="A2973" s="4" t="s">
        <v>8279</v>
      </c>
      <c r="B2973" s="4" t="s">
        <v>8280</v>
      </c>
      <c r="C2973" s="4" t="s">
        <v>23912</v>
      </c>
      <c r="D2973" s="4" t="s">
        <v>24643</v>
      </c>
      <c r="E2973" s="6">
        <v>39</v>
      </c>
      <c r="F2973" s="4" t="s">
        <v>29</v>
      </c>
      <c r="G2973" s="4" t="s">
        <v>8281</v>
      </c>
      <c r="H2973" s="6" t="s">
        <v>8282</v>
      </c>
      <c r="I2973" s="4" t="s">
        <v>119</v>
      </c>
      <c r="J2973" s="4" t="s">
        <v>55</v>
      </c>
      <c r="K2973" s="1">
        <v>44127</v>
      </c>
      <c r="L2973" s="4" t="s">
        <v>35</v>
      </c>
    </row>
    <row r="2974" spans="1:12" x14ac:dyDescent="0.8">
      <c r="A2974" s="4" t="s">
        <v>18519</v>
      </c>
      <c r="B2974" s="4" t="s">
        <v>18520</v>
      </c>
      <c r="C2974" s="4" t="s">
        <v>24136</v>
      </c>
      <c r="D2974" s="4" t="s">
        <v>24946</v>
      </c>
      <c r="E2974" s="6">
        <v>39</v>
      </c>
      <c r="F2974" s="4" t="s">
        <v>14</v>
      </c>
      <c r="G2974" s="4" t="s">
        <v>18521</v>
      </c>
      <c r="H2974" s="6" t="s">
        <v>18522</v>
      </c>
      <c r="I2974" s="4" t="s">
        <v>409</v>
      </c>
      <c r="J2974" s="4" t="s">
        <v>34</v>
      </c>
      <c r="K2974" s="1">
        <v>44131</v>
      </c>
      <c r="L2974" s="4" t="s">
        <v>42</v>
      </c>
    </row>
    <row r="2975" spans="1:12" x14ac:dyDescent="0.8">
      <c r="A2975" s="4" t="s">
        <v>19661</v>
      </c>
      <c r="B2975" s="4" t="s">
        <v>19662</v>
      </c>
      <c r="C2975" s="4" t="s">
        <v>23818</v>
      </c>
      <c r="D2975" s="4" t="s">
        <v>24466</v>
      </c>
      <c r="E2975" s="6">
        <v>39</v>
      </c>
      <c r="F2975" s="4" t="s">
        <v>14</v>
      </c>
      <c r="G2975" s="4" t="s">
        <v>19663</v>
      </c>
      <c r="H2975" s="6" t="s">
        <v>19664</v>
      </c>
      <c r="I2975" s="4" t="s">
        <v>320</v>
      </c>
      <c r="J2975" s="4" t="s">
        <v>138</v>
      </c>
      <c r="K2975" s="1">
        <v>44141</v>
      </c>
      <c r="L2975" s="4" t="s">
        <v>42</v>
      </c>
    </row>
    <row r="2976" spans="1:12" x14ac:dyDescent="0.8">
      <c r="A2976" s="4" t="s">
        <v>13038</v>
      </c>
      <c r="B2976" s="4" t="s">
        <v>13039</v>
      </c>
      <c r="C2976" s="4" t="s">
        <v>24264</v>
      </c>
      <c r="D2976" s="4" t="s">
        <v>24706</v>
      </c>
      <c r="E2976" s="6">
        <v>39</v>
      </c>
      <c r="F2976" s="4" t="s">
        <v>29</v>
      </c>
      <c r="G2976" s="4" t="s">
        <v>13040</v>
      </c>
      <c r="H2976" s="6" t="s">
        <v>13041</v>
      </c>
      <c r="I2976" s="4" t="s">
        <v>227</v>
      </c>
      <c r="J2976" s="4" t="s">
        <v>221</v>
      </c>
      <c r="K2976" s="1">
        <v>44155</v>
      </c>
      <c r="L2976" s="4" t="s">
        <v>26</v>
      </c>
    </row>
    <row r="2977" spans="1:12" x14ac:dyDescent="0.8">
      <c r="A2977" s="4" t="s">
        <v>14779</v>
      </c>
      <c r="B2977" s="4" t="s">
        <v>14780</v>
      </c>
      <c r="C2977" s="4" t="s">
        <v>23823</v>
      </c>
      <c r="D2977" s="4" t="s">
        <v>24457</v>
      </c>
      <c r="E2977" s="6">
        <v>39</v>
      </c>
      <c r="F2977" s="4" t="s">
        <v>14</v>
      </c>
      <c r="G2977" s="4" t="s">
        <v>14781</v>
      </c>
      <c r="H2977" s="6" t="s">
        <v>14782</v>
      </c>
      <c r="I2977" s="4" t="s">
        <v>573</v>
      </c>
      <c r="J2977" s="4" t="s">
        <v>193</v>
      </c>
      <c r="K2977" s="1">
        <v>44170</v>
      </c>
      <c r="L2977" s="4" t="s">
        <v>35</v>
      </c>
    </row>
    <row r="2978" spans="1:12" x14ac:dyDescent="0.8">
      <c r="A2978" s="4" t="s">
        <v>2233</v>
      </c>
      <c r="B2978" s="4" t="s">
        <v>2234</v>
      </c>
      <c r="C2978" s="4" t="s">
        <v>23809</v>
      </c>
      <c r="D2978" s="4" t="s">
        <v>24600</v>
      </c>
      <c r="E2978" s="6">
        <v>39</v>
      </c>
      <c r="F2978" s="4" t="s">
        <v>29</v>
      </c>
      <c r="G2978" s="4" t="s">
        <v>2235</v>
      </c>
      <c r="H2978" s="6" t="s">
        <v>2236</v>
      </c>
      <c r="I2978" s="4" t="s">
        <v>125</v>
      </c>
      <c r="J2978" s="4" t="s">
        <v>126</v>
      </c>
      <c r="K2978" s="1">
        <v>44192</v>
      </c>
      <c r="L2978" s="4" t="s">
        <v>42</v>
      </c>
    </row>
    <row r="2979" spans="1:12" x14ac:dyDescent="0.8">
      <c r="A2979" s="4" t="s">
        <v>20465</v>
      </c>
      <c r="B2979" s="4" t="s">
        <v>20466</v>
      </c>
      <c r="C2979" s="4" t="s">
        <v>23897</v>
      </c>
      <c r="D2979" s="4" t="s">
        <v>24428</v>
      </c>
      <c r="E2979" s="6">
        <v>39</v>
      </c>
      <c r="F2979" s="4" t="s">
        <v>14</v>
      </c>
      <c r="G2979" s="4" t="s">
        <v>20467</v>
      </c>
      <c r="H2979" s="6" t="s">
        <v>20468</v>
      </c>
      <c r="I2979" s="4" t="s">
        <v>681</v>
      </c>
      <c r="J2979" s="4" t="s">
        <v>99</v>
      </c>
      <c r="K2979" s="1">
        <v>44196</v>
      </c>
      <c r="L2979" s="4" t="s">
        <v>26</v>
      </c>
    </row>
    <row r="2980" spans="1:12" x14ac:dyDescent="0.8">
      <c r="A2980" s="4" t="s">
        <v>21342</v>
      </c>
      <c r="B2980" s="4" t="s">
        <v>21343</v>
      </c>
      <c r="C2980" s="4" t="s">
        <v>24293</v>
      </c>
      <c r="D2980" s="4" t="s">
        <v>24880</v>
      </c>
      <c r="E2980" s="6">
        <v>39</v>
      </c>
      <c r="F2980" s="4" t="s">
        <v>14</v>
      </c>
      <c r="G2980" s="4" t="s">
        <v>21344</v>
      </c>
      <c r="H2980" s="6" t="s">
        <v>21345</v>
      </c>
      <c r="I2980" s="4" t="s">
        <v>558</v>
      </c>
      <c r="J2980" s="4" t="s">
        <v>55</v>
      </c>
      <c r="K2980" s="1">
        <v>44209</v>
      </c>
      <c r="L2980" s="4" t="s">
        <v>35</v>
      </c>
    </row>
    <row r="2981" spans="1:12" x14ac:dyDescent="0.8">
      <c r="A2981" s="4" t="s">
        <v>21406</v>
      </c>
      <c r="B2981" s="4" t="s">
        <v>21407</v>
      </c>
      <c r="C2981" s="4" t="s">
        <v>24022</v>
      </c>
      <c r="D2981" s="4" t="s">
        <v>24331</v>
      </c>
      <c r="E2981" s="6">
        <v>39</v>
      </c>
      <c r="F2981" s="4" t="s">
        <v>29</v>
      </c>
      <c r="G2981" s="4" t="s">
        <v>21408</v>
      </c>
      <c r="H2981" s="6" t="s">
        <v>21409</v>
      </c>
      <c r="I2981" s="4" t="s">
        <v>144</v>
      </c>
      <c r="J2981" s="4" t="s">
        <v>126</v>
      </c>
      <c r="K2981" s="1">
        <v>44233</v>
      </c>
      <c r="L2981" s="4" t="s">
        <v>42</v>
      </c>
    </row>
    <row r="2982" spans="1:12" x14ac:dyDescent="0.8">
      <c r="A2982" s="4" t="s">
        <v>15773</v>
      </c>
      <c r="B2982" s="4" t="s">
        <v>15774</v>
      </c>
      <c r="C2982" s="4" t="s">
        <v>23973</v>
      </c>
      <c r="D2982" s="4" t="s">
        <v>24934</v>
      </c>
      <c r="E2982" s="6">
        <v>39</v>
      </c>
      <c r="F2982" s="4" t="s">
        <v>29</v>
      </c>
      <c r="G2982" s="4" t="s">
        <v>15775</v>
      </c>
      <c r="H2982" s="6" t="s">
        <v>15776</v>
      </c>
      <c r="I2982" s="4" t="s">
        <v>33</v>
      </c>
      <c r="J2982" s="4" t="s">
        <v>34</v>
      </c>
      <c r="K2982" s="1">
        <v>44244</v>
      </c>
      <c r="L2982" s="4" t="s">
        <v>26</v>
      </c>
    </row>
    <row r="2983" spans="1:12" x14ac:dyDescent="0.8">
      <c r="A2983" s="4" t="s">
        <v>13051</v>
      </c>
      <c r="B2983" s="4" t="s">
        <v>13052</v>
      </c>
      <c r="C2983" s="4" t="s">
        <v>23819</v>
      </c>
      <c r="D2983" s="4" t="s">
        <v>24330</v>
      </c>
      <c r="E2983" s="6">
        <v>39</v>
      </c>
      <c r="F2983" s="4" t="s">
        <v>29</v>
      </c>
      <c r="G2983" s="4" t="s">
        <v>13053</v>
      </c>
      <c r="H2983" s="6" t="s">
        <v>13054</v>
      </c>
      <c r="I2983" s="4" t="s">
        <v>227</v>
      </c>
      <c r="J2983" s="4" t="s">
        <v>221</v>
      </c>
      <c r="K2983" s="1">
        <v>44258</v>
      </c>
      <c r="L2983" s="4" t="s">
        <v>26</v>
      </c>
    </row>
    <row r="2984" spans="1:12" x14ac:dyDescent="0.8">
      <c r="A2984" s="4" t="s">
        <v>2754</v>
      </c>
      <c r="B2984" s="4" t="s">
        <v>2755</v>
      </c>
      <c r="C2984" s="4" t="s">
        <v>23791</v>
      </c>
      <c r="D2984" s="4" t="s">
        <v>24644</v>
      </c>
      <c r="E2984" s="6">
        <v>39</v>
      </c>
      <c r="F2984" s="4" t="s">
        <v>29</v>
      </c>
      <c r="G2984" s="4" t="s">
        <v>2756</v>
      </c>
      <c r="H2984" s="6" t="s">
        <v>2757</v>
      </c>
      <c r="I2984" s="4" t="s">
        <v>186</v>
      </c>
      <c r="J2984" s="4" t="s">
        <v>74</v>
      </c>
      <c r="K2984" s="1">
        <v>44259</v>
      </c>
      <c r="L2984" s="4" t="s">
        <v>26</v>
      </c>
    </row>
    <row r="2985" spans="1:12" x14ac:dyDescent="0.8">
      <c r="A2985" s="4" t="s">
        <v>11524</v>
      </c>
      <c r="B2985" s="4" t="s">
        <v>11525</v>
      </c>
      <c r="C2985" s="4" t="s">
        <v>23848</v>
      </c>
      <c r="D2985" s="4" t="s">
        <v>24612</v>
      </c>
      <c r="E2985" s="6">
        <v>39</v>
      </c>
      <c r="F2985" s="4" t="s">
        <v>14</v>
      </c>
      <c r="G2985" s="4" t="s">
        <v>11526</v>
      </c>
      <c r="H2985" s="6" t="s">
        <v>11527</v>
      </c>
      <c r="I2985" s="4" t="s">
        <v>119</v>
      </c>
      <c r="J2985" s="4" t="s">
        <v>55</v>
      </c>
      <c r="K2985" s="1">
        <v>44267</v>
      </c>
      <c r="L2985" s="4" t="s">
        <v>35</v>
      </c>
    </row>
    <row r="2986" spans="1:12" x14ac:dyDescent="0.8">
      <c r="A2986" s="4" t="s">
        <v>8053</v>
      </c>
      <c r="B2986" s="4" t="s">
        <v>8054</v>
      </c>
      <c r="C2986" s="4" t="s">
        <v>23963</v>
      </c>
      <c r="D2986" s="4" t="s">
        <v>24382</v>
      </c>
      <c r="E2986" s="6">
        <v>39</v>
      </c>
      <c r="F2986" s="4" t="s">
        <v>29</v>
      </c>
      <c r="G2986" s="4" t="s">
        <v>8055</v>
      </c>
      <c r="H2986" s="6" t="s">
        <v>8056</v>
      </c>
      <c r="I2986" s="4" t="s">
        <v>199</v>
      </c>
      <c r="J2986" s="4" t="s">
        <v>74</v>
      </c>
      <c r="K2986" s="1">
        <v>44276</v>
      </c>
      <c r="L2986" s="4" t="s">
        <v>35</v>
      </c>
    </row>
    <row r="2987" spans="1:12" x14ac:dyDescent="0.8">
      <c r="A2987" s="4" t="s">
        <v>19865</v>
      </c>
      <c r="B2987" s="4" t="s">
        <v>19866</v>
      </c>
      <c r="C2987" s="4" t="s">
        <v>24099</v>
      </c>
      <c r="D2987" s="4" t="s">
        <v>24480</v>
      </c>
      <c r="E2987" s="6">
        <v>39</v>
      </c>
      <c r="F2987" s="4" t="s">
        <v>14</v>
      </c>
      <c r="G2987" s="4" t="s">
        <v>19867</v>
      </c>
      <c r="H2987" s="6" t="s">
        <v>19868</v>
      </c>
      <c r="I2987" s="4" t="s">
        <v>186</v>
      </c>
      <c r="J2987" s="4" t="s">
        <v>74</v>
      </c>
      <c r="K2987" s="1">
        <v>44301</v>
      </c>
      <c r="L2987" s="4" t="s">
        <v>26</v>
      </c>
    </row>
    <row r="2988" spans="1:12" x14ac:dyDescent="0.8">
      <c r="A2988" s="4" t="s">
        <v>589</v>
      </c>
      <c r="B2988" s="4" t="s">
        <v>23667</v>
      </c>
      <c r="C2988" s="4" t="s">
        <v>23748</v>
      </c>
      <c r="D2988" s="4" t="s">
        <v>24408</v>
      </c>
      <c r="E2988" s="6">
        <v>39</v>
      </c>
      <c r="F2988" s="4" t="s">
        <v>29</v>
      </c>
      <c r="G2988" s="4" t="s">
        <v>590</v>
      </c>
      <c r="H2988" s="6" t="s">
        <v>591</v>
      </c>
      <c r="I2988" s="4" t="s">
        <v>424</v>
      </c>
      <c r="J2988" s="4" t="s">
        <v>138</v>
      </c>
      <c r="K2988" s="1">
        <v>44307</v>
      </c>
      <c r="L2988" s="4" t="s">
        <v>35</v>
      </c>
    </row>
    <row r="2989" spans="1:12" x14ac:dyDescent="0.8">
      <c r="A2989" s="4" t="s">
        <v>9103</v>
      </c>
      <c r="B2989" s="4" t="s">
        <v>9104</v>
      </c>
      <c r="C2989" s="4" t="s">
        <v>24080</v>
      </c>
      <c r="D2989" s="4" t="s">
        <v>24544</v>
      </c>
      <c r="E2989" s="6">
        <v>39</v>
      </c>
      <c r="F2989" s="4" t="s">
        <v>14</v>
      </c>
      <c r="G2989" s="4" t="s">
        <v>9105</v>
      </c>
      <c r="H2989" s="6" t="s">
        <v>9106</v>
      </c>
      <c r="I2989" s="4" t="s">
        <v>137</v>
      </c>
      <c r="J2989" s="4" t="s">
        <v>138</v>
      </c>
      <c r="K2989" s="1">
        <v>44316</v>
      </c>
      <c r="L2989" s="4" t="s">
        <v>42</v>
      </c>
    </row>
    <row r="2990" spans="1:12" x14ac:dyDescent="0.8">
      <c r="A2990" s="4" t="s">
        <v>6050</v>
      </c>
      <c r="B2990" s="4" t="s">
        <v>6051</v>
      </c>
      <c r="C2990" s="4" t="s">
        <v>23999</v>
      </c>
      <c r="D2990" s="4" t="s">
        <v>24331</v>
      </c>
      <c r="E2990" s="6">
        <v>39</v>
      </c>
      <c r="F2990" s="4" t="s">
        <v>14</v>
      </c>
      <c r="G2990" s="4" t="s">
        <v>6052</v>
      </c>
      <c r="H2990" s="6" t="s">
        <v>6053</v>
      </c>
      <c r="I2990" s="4" t="s">
        <v>932</v>
      </c>
      <c r="J2990" s="4" t="s">
        <v>126</v>
      </c>
      <c r="K2990" s="1">
        <v>44318</v>
      </c>
      <c r="L2990" s="4" t="s">
        <v>42</v>
      </c>
    </row>
    <row r="2991" spans="1:12" x14ac:dyDescent="0.8">
      <c r="A2991" s="4" t="s">
        <v>21410</v>
      </c>
      <c r="B2991" s="4" t="s">
        <v>21411</v>
      </c>
      <c r="C2991" s="4" t="s">
        <v>23916</v>
      </c>
      <c r="D2991" s="4" t="s">
        <v>24529</v>
      </c>
      <c r="E2991" s="6">
        <v>39</v>
      </c>
      <c r="F2991" s="4" t="s">
        <v>14</v>
      </c>
      <c r="G2991" s="4" t="s">
        <v>21412</v>
      </c>
      <c r="H2991" s="6" t="s">
        <v>21413</v>
      </c>
      <c r="I2991" s="4" t="s">
        <v>54</v>
      </c>
      <c r="J2991" s="4" t="s">
        <v>55</v>
      </c>
      <c r="K2991" s="1">
        <v>44332</v>
      </c>
      <c r="L2991" s="4" t="s">
        <v>26</v>
      </c>
    </row>
    <row r="2992" spans="1:12" x14ac:dyDescent="0.8">
      <c r="A2992" s="4" t="s">
        <v>404</v>
      </c>
      <c r="B2992" s="4" t="s">
        <v>405</v>
      </c>
      <c r="C2992" s="4" t="s">
        <v>23796</v>
      </c>
      <c r="D2992" s="4" t="s">
        <v>24382</v>
      </c>
      <c r="E2992" s="6">
        <v>39</v>
      </c>
      <c r="F2992" s="4" t="s">
        <v>14</v>
      </c>
      <c r="G2992" s="4" t="s">
        <v>406</v>
      </c>
      <c r="H2992" s="6" t="s">
        <v>407</v>
      </c>
      <c r="I2992" s="4" t="s">
        <v>409</v>
      </c>
      <c r="J2992" s="4" t="s">
        <v>34</v>
      </c>
      <c r="K2992" s="1">
        <v>44340</v>
      </c>
      <c r="L2992" s="4" t="s">
        <v>42</v>
      </c>
    </row>
    <row r="2993" spans="1:12" x14ac:dyDescent="0.8">
      <c r="A2993" s="4" t="s">
        <v>17435</v>
      </c>
      <c r="B2993" s="4" t="s">
        <v>17436</v>
      </c>
      <c r="C2993" s="4" t="s">
        <v>23946</v>
      </c>
      <c r="D2993" s="4" t="s">
        <v>23939</v>
      </c>
      <c r="E2993" s="6">
        <v>39</v>
      </c>
      <c r="F2993" s="4" t="s">
        <v>14</v>
      </c>
      <c r="G2993" s="4" t="s">
        <v>17437</v>
      </c>
      <c r="H2993" s="6">
        <v>9223458527</v>
      </c>
      <c r="I2993" s="4" t="s">
        <v>80</v>
      </c>
      <c r="J2993" s="4" t="s">
        <v>74</v>
      </c>
      <c r="K2993" s="1">
        <v>44340</v>
      </c>
      <c r="L2993" s="4" t="s">
        <v>26</v>
      </c>
    </row>
    <row r="2994" spans="1:12" x14ac:dyDescent="0.8">
      <c r="A2994" s="4" t="s">
        <v>927</v>
      </c>
      <c r="B2994" s="4" t="s">
        <v>928</v>
      </c>
      <c r="C2994" s="4" t="s">
        <v>23747</v>
      </c>
      <c r="D2994" s="4" t="s">
        <v>24451</v>
      </c>
      <c r="E2994" s="6">
        <v>39</v>
      </c>
      <c r="F2994" s="4" t="s">
        <v>14</v>
      </c>
      <c r="G2994" s="4" t="s">
        <v>929</v>
      </c>
      <c r="H2994" s="6" t="s">
        <v>930</v>
      </c>
      <c r="I2994" s="4" t="s">
        <v>932</v>
      </c>
      <c r="J2994" s="4" t="s">
        <v>126</v>
      </c>
      <c r="K2994" s="1">
        <v>44349</v>
      </c>
      <c r="L2994" s="4" t="s">
        <v>35</v>
      </c>
    </row>
    <row r="2995" spans="1:12" x14ac:dyDescent="0.8">
      <c r="A2995" s="4" t="s">
        <v>5247</v>
      </c>
      <c r="B2995" s="4" t="s">
        <v>5248</v>
      </c>
      <c r="C2995" s="4" t="s">
        <v>23839</v>
      </c>
      <c r="D2995" s="4" t="s">
        <v>24330</v>
      </c>
      <c r="E2995" s="6">
        <v>39</v>
      </c>
      <c r="F2995" s="4" t="s">
        <v>14</v>
      </c>
      <c r="G2995" s="4" t="s">
        <v>5249</v>
      </c>
      <c r="H2995" s="6">
        <v>5259912046</v>
      </c>
      <c r="I2995" s="4" t="s">
        <v>409</v>
      </c>
      <c r="J2995" s="4" t="s">
        <v>34</v>
      </c>
      <c r="K2995" s="1">
        <v>44352</v>
      </c>
      <c r="L2995" s="4" t="s">
        <v>26</v>
      </c>
    </row>
    <row r="2996" spans="1:12" x14ac:dyDescent="0.8">
      <c r="A2996" s="4" t="s">
        <v>4221</v>
      </c>
      <c r="B2996" s="4" t="s">
        <v>4222</v>
      </c>
      <c r="C2996" s="4" t="s">
        <v>23906</v>
      </c>
      <c r="D2996" s="4" t="s">
        <v>24392</v>
      </c>
      <c r="E2996" s="6">
        <v>39</v>
      </c>
      <c r="F2996" s="4" t="s">
        <v>29</v>
      </c>
      <c r="G2996" s="4" t="s">
        <v>4223</v>
      </c>
      <c r="H2996" s="6" t="s">
        <v>4224</v>
      </c>
      <c r="I2996" s="4" t="s">
        <v>450</v>
      </c>
      <c r="J2996" s="4" t="s">
        <v>138</v>
      </c>
      <c r="K2996" s="1">
        <v>44379</v>
      </c>
      <c r="L2996" s="4" t="s">
        <v>35</v>
      </c>
    </row>
    <row r="2997" spans="1:12" x14ac:dyDescent="0.8">
      <c r="A2997" s="4" t="s">
        <v>15735</v>
      </c>
      <c r="B2997" s="4" t="s">
        <v>15736</v>
      </c>
      <c r="C2997" s="4" t="s">
        <v>23746</v>
      </c>
      <c r="D2997" s="4" t="s">
        <v>24485</v>
      </c>
      <c r="E2997" s="6">
        <v>39</v>
      </c>
      <c r="F2997" s="4" t="s">
        <v>14</v>
      </c>
      <c r="G2997" s="4" t="s">
        <v>15737</v>
      </c>
      <c r="H2997" s="6" t="s">
        <v>15738</v>
      </c>
      <c r="I2997" s="4" t="s">
        <v>249</v>
      </c>
      <c r="J2997" s="4" t="s">
        <v>55</v>
      </c>
      <c r="K2997" s="1">
        <v>44385</v>
      </c>
      <c r="L2997" s="4" t="s">
        <v>42</v>
      </c>
    </row>
    <row r="2998" spans="1:12" x14ac:dyDescent="0.8">
      <c r="A2998" s="4" t="s">
        <v>9531</v>
      </c>
      <c r="B2998" s="4" t="s">
        <v>9532</v>
      </c>
      <c r="C2998" s="4" t="s">
        <v>23833</v>
      </c>
      <c r="D2998" s="4" t="s">
        <v>24485</v>
      </c>
      <c r="E2998" s="6">
        <v>39</v>
      </c>
      <c r="F2998" s="4" t="s">
        <v>14</v>
      </c>
      <c r="G2998" s="4" t="s">
        <v>9533</v>
      </c>
      <c r="H2998" s="6" t="s">
        <v>9534</v>
      </c>
      <c r="I2998" s="4" t="s">
        <v>1777</v>
      </c>
      <c r="J2998" s="4" t="s">
        <v>145</v>
      </c>
      <c r="K2998" s="1">
        <v>44395</v>
      </c>
      <c r="L2998" s="4" t="s">
        <v>35</v>
      </c>
    </row>
    <row r="2999" spans="1:12" x14ac:dyDescent="0.8">
      <c r="A2999" s="4" t="s">
        <v>1944</v>
      </c>
      <c r="B2999" s="4" t="s">
        <v>1945</v>
      </c>
      <c r="C2999" s="4" t="s">
        <v>23937</v>
      </c>
      <c r="D2999" s="4" t="s">
        <v>24569</v>
      </c>
      <c r="E2999" s="6">
        <v>39</v>
      </c>
      <c r="F2999" s="4" t="s">
        <v>29</v>
      </c>
      <c r="G2999" s="4" t="s">
        <v>1946</v>
      </c>
      <c r="H2999" s="6" t="s">
        <v>1947</v>
      </c>
      <c r="I2999" s="4" t="s">
        <v>558</v>
      </c>
      <c r="J2999" s="4" t="s">
        <v>55</v>
      </c>
      <c r="K2999" s="1">
        <v>44402</v>
      </c>
      <c r="L2999" s="4" t="s">
        <v>35</v>
      </c>
    </row>
    <row r="3000" spans="1:12" x14ac:dyDescent="0.8">
      <c r="A3000" s="4" t="s">
        <v>12862</v>
      </c>
      <c r="B3000" s="4" t="s">
        <v>12863</v>
      </c>
      <c r="C3000" s="4" t="s">
        <v>23952</v>
      </c>
      <c r="D3000" s="4" t="s">
        <v>24416</v>
      </c>
      <c r="E3000" s="6">
        <v>39</v>
      </c>
      <c r="G3000" s="4" t="s">
        <v>12864</v>
      </c>
      <c r="H3000" s="6" t="s">
        <v>12865</v>
      </c>
      <c r="I3000" s="4" t="s">
        <v>80</v>
      </c>
      <c r="J3000" s="4" t="s">
        <v>74</v>
      </c>
      <c r="K3000" s="1">
        <v>44412</v>
      </c>
      <c r="L3000" s="4" t="s">
        <v>26</v>
      </c>
    </row>
    <row r="3001" spans="1:12" x14ac:dyDescent="0.8">
      <c r="A3001" s="4" t="s">
        <v>13090</v>
      </c>
      <c r="B3001" s="4" t="s">
        <v>13091</v>
      </c>
      <c r="C3001" s="4" t="s">
        <v>390</v>
      </c>
      <c r="D3001" s="4" t="s">
        <v>24529</v>
      </c>
      <c r="E3001" s="6">
        <v>39</v>
      </c>
      <c r="F3001" s="4" t="s">
        <v>29</v>
      </c>
      <c r="G3001" s="4" t="s">
        <v>13092</v>
      </c>
      <c r="H3001" s="6" t="s">
        <v>13093</v>
      </c>
      <c r="I3001" s="4" t="s">
        <v>558</v>
      </c>
      <c r="J3001" s="4" t="s">
        <v>55</v>
      </c>
      <c r="K3001" s="1">
        <v>44413</v>
      </c>
      <c r="L3001" s="4" t="s">
        <v>26</v>
      </c>
    </row>
    <row r="3002" spans="1:12" x14ac:dyDescent="0.8">
      <c r="A3002" s="4" t="s">
        <v>7933</v>
      </c>
      <c r="B3002" s="4" t="s">
        <v>7934</v>
      </c>
      <c r="C3002" s="4" t="s">
        <v>24039</v>
      </c>
      <c r="D3002" s="4" t="s">
        <v>24847</v>
      </c>
      <c r="E3002" s="6">
        <v>39</v>
      </c>
      <c r="F3002" s="4" t="s">
        <v>29</v>
      </c>
      <c r="G3002" s="4" t="s">
        <v>7935</v>
      </c>
      <c r="H3002" s="6" t="s">
        <v>7936</v>
      </c>
      <c r="I3002" s="4" t="s">
        <v>25</v>
      </c>
      <c r="K3002" s="1">
        <v>44417</v>
      </c>
      <c r="L3002" s="4" t="s">
        <v>35</v>
      </c>
    </row>
    <row r="3003" spans="1:12" x14ac:dyDescent="0.8">
      <c r="A3003" s="4" t="s">
        <v>13765</v>
      </c>
      <c r="B3003" s="4" t="s">
        <v>13766</v>
      </c>
      <c r="C3003" s="4" t="s">
        <v>23848</v>
      </c>
      <c r="D3003" s="4" t="s">
        <v>25049</v>
      </c>
      <c r="E3003" s="6">
        <v>39</v>
      </c>
      <c r="F3003" s="4" t="s">
        <v>14</v>
      </c>
      <c r="G3003" s="4" t="s">
        <v>13767</v>
      </c>
      <c r="H3003" s="6" t="s">
        <v>13768</v>
      </c>
      <c r="I3003" s="4" t="s">
        <v>41</v>
      </c>
      <c r="J3003" s="4" t="s">
        <v>19</v>
      </c>
      <c r="K3003" s="1">
        <v>44436</v>
      </c>
      <c r="L3003" s="4" t="s">
        <v>35</v>
      </c>
    </row>
    <row r="3004" spans="1:12" x14ac:dyDescent="0.8">
      <c r="A3004" s="4" t="s">
        <v>21530</v>
      </c>
      <c r="B3004" s="4" t="s">
        <v>21531</v>
      </c>
      <c r="C3004" s="4" t="s">
        <v>23812</v>
      </c>
      <c r="D3004" s="4" t="s">
        <v>24800</v>
      </c>
      <c r="E3004" s="6">
        <v>39</v>
      </c>
      <c r="F3004" s="4" t="s">
        <v>29</v>
      </c>
      <c r="G3004" s="4" t="s">
        <v>21532</v>
      </c>
      <c r="H3004" s="6" t="s">
        <v>21533</v>
      </c>
      <c r="I3004" s="4" t="s">
        <v>105</v>
      </c>
      <c r="J3004" s="4" t="s">
        <v>48</v>
      </c>
      <c r="K3004" s="1">
        <v>44448</v>
      </c>
      <c r="L3004" s="4" t="s">
        <v>35</v>
      </c>
    </row>
    <row r="3005" spans="1:12" x14ac:dyDescent="0.8">
      <c r="A3005" s="4" t="s">
        <v>17173</v>
      </c>
      <c r="B3005" s="4" t="s">
        <v>17174</v>
      </c>
      <c r="C3005" s="4" t="s">
        <v>24090</v>
      </c>
      <c r="D3005" s="4" t="s">
        <v>23844</v>
      </c>
      <c r="E3005" s="6">
        <v>39</v>
      </c>
      <c r="F3005" s="4" t="s">
        <v>29</v>
      </c>
      <c r="G3005" s="4" t="s">
        <v>17175</v>
      </c>
      <c r="H3005" s="6" t="s">
        <v>17176</v>
      </c>
      <c r="I3005" s="4" t="s">
        <v>199</v>
      </c>
      <c r="J3005" s="4" t="s">
        <v>74</v>
      </c>
      <c r="K3005" s="1">
        <v>44463</v>
      </c>
      <c r="L3005" s="4" t="s">
        <v>35</v>
      </c>
    </row>
    <row r="3006" spans="1:12" x14ac:dyDescent="0.8">
      <c r="A3006" s="4" t="s">
        <v>1715</v>
      </c>
      <c r="B3006" s="4" t="s">
        <v>1716</v>
      </c>
      <c r="C3006" s="4" t="s">
        <v>23934</v>
      </c>
      <c r="D3006" s="4" t="s">
        <v>23883</v>
      </c>
      <c r="E3006" s="6">
        <v>39</v>
      </c>
      <c r="F3006" s="4" t="s">
        <v>14</v>
      </c>
      <c r="G3006" s="4" t="s">
        <v>1717</v>
      </c>
      <c r="H3006" s="6" t="s">
        <v>1718</v>
      </c>
      <c r="I3006" s="4" t="s">
        <v>529</v>
      </c>
      <c r="J3006" s="4" t="s">
        <v>55</v>
      </c>
      <c r="K3006" s="1">
        <v>44468</v>
      </c>
      <c r="L3006" s="4" t="s">
        <v>26</v>
      </c>
    </row>
    <row r="3007" spans="1:12" x14ac:dyDescent="0.8">
      <c r="A3007" s="4" t="s">
        <v>18872</v>
      </c>
      <c r="B3007" s="4" t="s">
        <v>18873</v>
      </c>
      <c r="C3007" s="4" t="s">
        <v>24159</v>
      </c>
      <c r="D3007" s="4" t="s">
        <v>24623</v>
      </c>
      <c r="E3007" s="6">
        <v>39</v>
      </c>
      <c r="F3007" s="4" t="s">
        <v>29</v>
      </c>
      <c r="G3007" s="4" t="s">
        <v>18874</v>
      </c>
      <c r="H3007" s="6" t="s">
        <v>18875</v>
      </c>
      <c r="I3007" s="4" t="s">
        <v>270</v>
      </c>
      <c r="J3007" s="4" t="s">
        <v>19</v>
      </c>
      <c r="K3007" s="1">
        <v>44471</v>
      </c>
      <c r="L3007" s="4" t="s">
        <v>35</v>
      </c>
    </row>
    <row r="3008" spans="1:12" x14ac:dyDescent="0.8">
      <c r="A3008" s="4" t="s">
        <v>5392</v>
      </c>
      <c r="B3008" s="4" t="s">
        <v>5393</v>
      </c>
      <c r="C3008" s="4" t="s">
        <v>23747</v>
      </c>
      <c r="D3008" s="4" t="s">
        <v>24437</v>
      </c>
      <c r="E3008" s="6">
        <v>39</v>
      </c>
      <c r="F3008" s="4" t="s">
        <v>14</v>
      </c>
      <c r="G3008" s="4" t="s">
        <v>5394</v>
      </c>
      <c r="H3008" s="6" t="s">
        <v>5395</v>
      </c>
      <c r="I3008" s="4" t="s">
        <v>41</v>
      </c>
      <c r="J3008" s="4" t="s">
        <v>19</v>
      </c>
      <c r="K3008" s="1">
        <v>44475</v>
      </c>
      <c r="L3008" s="4" t="s">
        <v>42</v>
      </c>
    </row>
    <row r="3009" spans="1:12" x14ac:dyDescent="0.8">
      <c r="A3009" s="4" t="s">
        <v>1835</v>
      </c>
      <c r="B3009" s="4" t="s">
        <v>1836</v>
      </c>
      <c r="C3009" s="4" t="s">
        <v>23844</v>
      </c>
      <c r="D3009" s="4" t="s">
        <v>24350</v>
      </c>
      <c r="E3009" s="6">
        <v>39</v>
      </c>
      <c r="F3009" s="4" t="s">
        <v>14</v>
      </c>
      <c r="G3009" s="4" t="s">
        <v>1837</v>
      </c>
      <c r="H3009" s="6" t="s">
        <v>1838</v>
      </c>
      <c r="I3009" s="4" t="s">
        <v>529</v>
      </c>
      <c r="J3009" s="4" t="s">
        <v>55</v>
      </c>
      <c r="K3009" s="1">
        <v>44489</v>
      </c>
      <c r="L3009" s="4" t="s">
        <v>35</v>
      </c>
    </row>
    <row r="3010" spans="1:12" x14ac:dyDescent="0.8">
      <c r="A3010" s="4" t="s">
        <v>4109</v>
      </c>
      <c r="B3010" s="4" t="s">
        <v>4110</v>
      </c>
      <c r="C3010" s="4" t="s">
        <v>23803</v>
      </c>
      <c r="D3010" s="4" t="s">
        <v>23844</v>
      </c>
      <c r="E3010" s="6">
        <v>39</v>
      </c>
      <c r="F3010" s="4" t="s">
        <v>29</v>
      </c>
      <c r="G3010" s="4" t="s">
        <v>4111</v>
      </c>
      <c r="H3010" s="6" t="s">
        <v>4112</v>
      </c>
      <c r="I3010" s="4" t="s">
        <v>167</v>
      </c>
      <c r="J3010" s="4" t="s">
        <v>138</v>
      </c>
      <c r="K3010" s="1">
        <v>44507</v>
      </c>
      <c r="L3010" s="4" t="s">
        <v>26</v>
      </c>
    </row>
    <row r="3011" spans="1:12" x14ac:dyDescent="0.8">
      <c r="A3011" s="4" t="s">
        <v>14129</v>
      </c>
      <c r="B3011" s="4" t="s">
        <v>14130</v>
      </c>
      <c r="C3011" s="4" t="s">
        <v>23799</v>
      </c>
      <c r="D3011" s="4" t="s">
        <v>24524</v>
      </c>
      <c r="E3011" s="6">
        <v>39</v>
      </c>
      <c r="F3011" s="4" t="s">
        <v>14</v>
      </c>
      <c r="G3011" s="4" t="s">
        <v>14131</v>
      </c>
      <c r="H3011" s="6" t="s">
        <v>14132</v>
      </c>
      <c r="I3011" s="4" t="s">
        <v>73</v>
      </c>
      <c r="J3011" s="4" t="s">
        <v>74</v>
      </c>
      <c r="K3011" s="1">
        <v>44513</v>
      </c>
      <c r="L3011" s="4" t="s">
        <v>35</v>
      </c>
    </row>
    <row r="3012" spans="1:12" x14ac:dyDescent="0.8">
      <c r="A3012" s="4" t="s">
        <v>21911</v>
      </c>
      <c r="B3012" s="4" t="s">
        <v>21912</v>
      </c>
      <c r="C3012" s="4" t="s">
        <v>24179</v>
      </c>
      <c r="D3012" s="4" t="s">
        <v>24423</v>
      </c>
      <c r="E3012" s="6">
        <v>39</v>
      </c>
      <c r="F3012" s="4" t="s">
        <v>29</v>
      </c>
      <c r="G3012" s="4" t="s">
        <v>21913</v>
      </c>
      <c r="H3012" s="6" t="s">
        <v>21914</v>
      </c>
      <c r="I3012" s="4" t="s">
        <v>796</v>
      </c>
      <c r="J3012" s="4" t="s">
        <v>19</v>
      </c>
      <c r="K3012" s="1">
        <v>44518</v>
      </c>
      <c r="L3012" s="4" t="s">
        <v>35</v>
      </c>
    </row>
    <row r="3013" spans="1:12" x14ac:dyDescent="0.8">
      <c r="A3013" s="4" t="s">
        <v>4876</v>
      </c>
      <c r="B3013" s="4" t="s">
        <v>4877</v>
      </c>
      <c r="C3013" s="4" t="s">
        <v>24061</v>
      </c>
      <c r="D3013" s="4" t="s">
        <v>24612</v>
      </c>
      <c r="E3013" s="6">
        <v>39</v>
      </c>
      <c r="F3013" s="4" t="s">
        <v>14</v>
      </c>
      <c r="G3013" s="4" t="s">
        <v>4878</v>
      </c>
      <c r="H3013" s="6" t="s">
        <v>4879</v>
      </c>
      <c r="I3013" s="4" t="s">
        <v>473</v>
      </c>
      <c r="J3013" s="4" t="s">
        <v>113</v>
      </c>
      <c r="K3013" s="1">
        <v>44556</v>
      </c>
      <c r="L3013" s="4" t="s">
        <v>35</v>
      </c>
    </row>
    <row r="3014" spans="1:12" x14ac:dyDescent="0.8">
      <c r="A3014" s="4" t="s">
        <v>12785</v>
      </c>
      <c r="B3014" s="4" t="s">
        <v>12786</v>
      </c>
      <c r="C3014" s="4" t="s">
        <v>23746</v>
      </c>
      <c r="D3014" s="4" t="s">
        <v>24330</v>
      </c>
      <c r="E3014" s="6">
        <v>39</v>
      </c>
      <c r="F3014" s="4" t="s">
        <v>14</v>
      </c>
      <c r="G3014" s="4" t="s">
        <v>12787</v>
      </c>
      <c r="H3014" s="6" t="s">
        <v>12788</v>
      </c>
      <c r="I3014" s="4" t="s">
        <v>796</v>
      </c>
      <c r="J3014" s="4" t="s">
        <v>19</v>
      </c>
      <c r="K3014" s="1">
        <v>44563</v>
      </c>
      <c r="L3014" s="4" t="s">
        <v>35</v>
      </c>
    </row>
    <row r="3015" spans="1:12" x14ac:dyDescent="0.8">
      <c r="A3015" s="4" t="s">
        <v>1034</v>
      </c>
      <c r="B3015" s="4" t="s">
        <v>1035</v>
      </c>
      <c r="C3015" s="4" t="s">
        <v>23742</v>
      </c>
      <c r="D3015" s="4" t="s">
        <v>24363</v>
      </c>
      <c r="E3015" s="6">
        <v>39</v>
      </c>
      <c r="F3015" s="4" t="s">
        <v>14</v>
      </c>
      <c r="G3015" s="4" t="s">
        <v>1036</v>
      </c>
      <c r="H3015" s="6" t="s">
        <v>1037</v>
      </c>
      <c r="I3015" s="4" t="s">
        <v>270</v>
      </c>
      <c r="J3015" s="4" t="s">
        <v>19</v>
      </c>
      <c r="K3015" s="1">
        <v>44566</v>
      </c>
      <c r="L3015" s="4" t="s">
        <v>26</v>
      </c>
    </row>
    <row r="3016" spans="1:12" x14ac:dyDescent="0.8">
      <c r="A3016" s="4" t="s">
        <v>3566</v>
      </c>
      <c r="B3016" s="4" t="s">
        <v>3567</v>
      </c>
      <c r="C3016" s="4" t="s">
        <v>24047</v>
      </c>
      <c r="D3016" s="4" t="s">
        <v>24623</v>
      </c>
      <c r="E3016" s="6">
        <v>39</v>
      </c>
      <c r="F3016" s="4" t="s">
        <v>29</v>
      </c>
      <c r="G3016" s="4" t="s">
        <v>3568</v>
      </c>
      <c r="H3016" s="6" t="s">
        <v>3569</v>
      </c>
      <c r="I3016" s="4" t="s">
        <v>309</v>
      </c>
      <c r="J3016" s="4" t="s">
        <v>74</v>
      </c>
      <c r="K3016" s="1">
        <v>44577</v>
      </c>
      <c r="L3016" s="4" t="s">
        <v>42</v>
      </c>
    </row>
    <row r="3017" spans="1:12" x14ac:dyDescent="0.8">
      <c r="A3017" s="4" t="s">
        <v>5176</v>
      </c>
      <c r="B3017" s="4" t="s">
        <v>5177</v>
      </c>
      <c r="C3017" s="4" t="s">
        <v>24113</v>
      </c>
      <c r="D3017" s="4" t="s">
        <v>24421</v>
      </c>
      <c r="E3017" s="6">
        <v>39</v>
      </c>
      <c r="F3017" s="4" t="s">
        <v>14</v>
      </c>
      <c r="G3017" s="4" t="s">
        <v>5178</v>
      </c>
      <c r="H3017" s="6">
        <v>6442708560</v>
      </c>
      <c r="I3017" s="4" t="s">
        <v>424</v>
      </c>
      <c r="J3017" s="4" t="s">
        <v>138</v>
      </c>
      <c r="K3017" s="1">
        <v>44580</v>
      </c>
      <c r="L3017" s="4" t="s">
        <v>35</v>
      </c>
    </row>
    <row r="3018" spans="1:12" x14ac:dyDescent="0.8">
      <c r="A3018" s="4" t="s">
        <v>2949</v>
      </c>
      <c r="B3018" s="4" t="s">
        <v>2950</v>
      </c>
      <c r="C3018" s="4" t="s">
        <v>23838</v>
      </c>
      <c r="D3018" s="4" t="s">
        <v>24333</v>
      </c>
      <c r="E3018" s="6">
        <v>39</v>
      </c>
      <c r="F3018" s="4" t="s">
        <v>14</v>
      </c>
      <c r="G3018" s="4" t="s">
        <v>2951</v>
      </c>
      <c r="H3018" s="6" t="s">
        <v>2952</v>
      </c>
      <c r="I3018" s="4" t="s">
        <v>1209</v>
      </c>
      <c r="J3018" s="4" t="s">
        <v>92</v>
      </c>
      <c r="K3018" s="1">
        <v>44627</v>
      </c>
      <c r="L3018" s="4" t="s">
        <v>35</v>
      </c>
    </row>
    <row r="3019" spans="1:12" x14ac:dyDescent="0.8">
      <c r="A3019" s="4" t="s">
        <v>4615</v>
      </c>
      <c r="B3019" s="4" t="s">
        <v>4616</v>
      </c>
      <c r="C3019" s="4" t="s">
        <v>23885</v>
      </c>
      <c r="D3019" s="4" t="s">
        <v>24532</v>
      </c>
      <c r="E3019" s="6">
        <v>39</v>
      </c>
      <c r="F3019" s="4" t="s">
        <v>29</v>
      </c>
      <c r="G3019" s="4" t="s">
        <v>4617</v>
      </c>
      <c r="H3019" s="6" t="s">
        <v>4618</v>
      </c>
      <c r="I3019" s="4" t="s">
        <v>260</v>
      </c>
      <c r="K3019" s="1">
        <v>44628</v>
      </c>
      <c r="L3019" s="4" t="s">
        <v>35</v>
      </c>
    </row>
    <row r="3020" spans="1:12" x14ac:dyDescent="0.8">
      <c r="A3020" s="4" t="s">
        <v>23560</v>
      </c>
      <c r="B3020" s="4" t="s">
        <v>13666</v>
      </c>
      <c r="C3020" s="4" t="s">
        <v>23809</v>
      </c>
      <c r="D3020" s="4" t="s">
        <v>24363</v>
      </c>
      <c r="E3020" s="6">
        <v>39</v>
      </c>
      <c r="F3020" s="4" t="s">
        <v>29</v>
      </c>
      <c r="G3020" s="4" t="s">
        <v>23561</v>
      </c>
      <c r="H3020" s="6" t="s">
        <v>23562</v>
      </c>
      <c r="I3020" s="4" t="s">
        <v>41</v>
      </c>
      <c r="J3020" s="4" t="s">
        <v>19</v>
      </c>
      <c r="K3020" s="1">
        <v>44637</v>
      </c>
      <c r="L3020" s="4" t="s">
        <v>26</v>
      </c>
    </row>
    <row r="3021" spans="1:12" x14ac:dyDescent="0.8">
      <c r="A3021" s="4" t="s">
        <v>15701</v>
      </c>
      <c r="B3021" s="4" t="s">
        <v>15702</v>
      </c>
      <c r="C3021" s="4" t="s">
        <v>24061</v>
      </c>
      <c r="D3021" s="4" t="s">
        <v>24872</v>
      </c>
      <c r="E3021" s="6">
        <v>39</v>
      </c>
      <c r="F3021" s="4" t="s">
        <v>14</v>
      </c>
      <c r="G3021" s="4" t="s">
        <v>25235</v>
      </c>
      <c r="H3021" s="6" t="s">
        <v>15703</v>
      </c>
      <c r="I3021" s="4" t="s">
        <v>912</v>
      </c>
      <c r="J3021" s="4" t="s">
        <v>99</v>
      </c>
      <c r="K3021" s="1">
        <v>44658</v>
      </c>
      <c r="L3021" s="4" t="s">
        <v>26</v>
      </c>
    </row>
    <row r="3022" spans="1:12" x14ac:dyDescent="0.8">
      <c r="A3022" s="4" t="s">
        <v>12515</v>
      </c>
      <c r="B3022" s="4" t="s">
        <v>12516</v>
      </c>
      <c r="C3022" s="4" t="s">
        <v>23827</v>
      </c>
      <c r="D3022" s="4" t="s">
        <v>24380</v>
      </c>
      <c r="E3022" s="6">
        <v>39</v>
      </c>
      <c r="F3022" s="4" t="s">
        <v>29</v>
      </c>
      <c r="G3022" s="4" t="s">
        <v>12517</v>
      </c>
      <c r="H3022" s="6" t="s">
        <v>12518</v>
      </c>
      <c r="I3022" s="4" t="s">
        <v>249</v>
      </c>
      <c r="J3022" s="4" t="s">
        <v>55</v>
      </c>
      <c r="K3022" s="1">
        <v>44668</v>
      </c>
      <c r="L3022" s="4" t="s">
        <v>35</v>
      </c>
    </row>
    <row r="3023" spans="1:12" x14ac:dyDescent="0.8">
      <c r="A3023" s="4" t="s">
        <v>22325</v>
      </c>
      <c r="B3023" s="4" t="s">
        <v>22326</v>
      </c>
      <c r="C3023" s="4" t="s">
        <v>24245</v>
      </c>
      <c r="D3023" s="4" t="s">
        <v>24608</v>
      </c>
      <c r="E3023" s="6">
        <v>39</v>
      </c>
      <c r="F3023" s="4" t="s">
        <v>29</v>
      </c>
      <c r="G3023" s="4" t="s">
        <v>22327</v>
      </c>
      <c r="H3023" s="6" t="s">
        <v>22328</v>
      </c>
      <c r="I3023" s="4" t="s">
        <v>125</v>
      </c>
      <c r="J3023" s="4" t="s">
        <v>126</v>
      </c>
      <c r="K3023" s="1">
        <v>44685</v>
      </c>
      <c r="L3023" s="4" t="s">
        <v>26</v>
      </c>
    </row>
    <row r="3024" spans="1:12" x14ac:dyDescent="0.8">
      <c r="A3024" s="4" t="s">
        <v>9727</v>
      </c>
      <c r="B3024" s="4" t="s">
        <v>9728</v>
      </c>
      <c r="C3024" s="4" t="s">
        <v>23763</v>
      </c>
      <c r="D3024" s="4" t="s">
        <v>24544</v>
      </c>
      <c r="E3024" s="6">
        <v>39</v>
      </c>
      <c r="F3024" s="4" t="s">
        <v>14</v>
      </c>
      <c r="G3024" s="4" t="s">
        <v>9729</v>
      </c>
      <c r="H3024" s="6" t="s">
        <v>9730</v>
      </c>
      <c r="I3024" s="4" t="s">
        <v>249</v>
      </c>
      <c r="J3024" s="4" t="s">
        <v>55</v>
      </c>
      <c r="K3024" s="1">
        <v>44696</v>
      </c>
    </row>
    <row r="3025" spans="1:12" x14ac:dyDescent="0.8">
      <c r="A3025" s="4" t="s">
        <v>12927</v>
      </c>
      <c r="B3025" s="4" t="s">
        <v>12928</v>
      </c>
      <c r="C3025" s="4" t="s">
        <v>24025</v>
      </c>
      <c r="D3025" s="4" t="s">
        <v>25004</v>
      </c>
      <c r="E3025" s="6">
        <v>39</v>
      </c>
      <c r="F3025" s="4" t="s">
        <v>14</v>
      </c>
      <c r="G3025" s="4" t="s">
        <v>12929</v>
      </c>
      <c r="H3025" s="6" t="s">
        <v>12930</v>
      </c>
      <c r="I3025" s="4" t="s">
        <v>18</v>
      </c>
      <c r="J3025" s="4" t="s">
        <v>19</v>
      </c>
      <c r="K3025" s="1">
        <v>44709</v>
      </c>
      <c r="L3025" s="4" t="s">
        <v>35</v>
      </c>
    </row>
    <row r="3026" spans="1:12" x14ac:dyDescent="0.8">
      <c r="A3026" s="4" t="s">
        <v>17401</v>
      </c>
      <c r="B3026" s="4" t="s">
        <v>17402</v>
      </c>
      <c r="C3026" s="4" t="s">
        <v>23782</v>
      </c>
      <c r="D3026" s="4" t="s">
        <v>24811</v>
      </c>
      <c r="E3026" s="6">
        <v>39</v>
      </c>
      <c r="F3026" s="4" t="s">
        <v>29</v>
      </c>
      <c r="G3026" s="4" t="s">
        <v>17403</v>
      </c>
      <c r="H3026" s="6" t="s">
        <v>17404</v>
      </c>
      <c r="I3026" s="4" t="s">
        <v>54</v>
      </c>
      <c r="J3026" s="4" t="s">
        <v>55</v>
      </c>
      <c r="K3026" s="1">
        <v>44725</v>
      </c>
    </row>
    <row r="3027" spans="1:12" x14ac:dyDescent="0.8">
      <c r="A3027" s="4" t="s">
        <v>22320</v>
      </c>
      <c r="B3027" s="4" t="s">
        <v>22321</v>
      </c>
      <c r="C3027" s="4" t="s">
        <v>23740</v>
      </c>
      <c r="D3027" s="4" t="s">
        <v>24804</v>
      </c>
      <c r="E3027" s="6">
        <v>39</v>
      </c>
      <c r="F3027" s="4" t="s">
        <v>14</v>
      </c>
      <c r="G3027" s="4" t="s">
        <v>22322</v>
      </c>
      <c r="H3027" s="6" t="s">
        <v>22323</v>
      </c>
      <c r="I3027" s="4" t="s">
        <v>558</v>
      </c>
      <c r="J3027" s="4" t="s">
        <v>55</v>
      </c>
      <c r="K3027" s="1">
        <v>44750</v>
      </c>
      <c r="L3027" s="4" t="s">
        <v>35</v>
      </c>
    </row>
    <row r="3028" spans="1:12" x14ac:dyDescent="0.8">
      <c r="A3028" s="4" t="s">
        <v>13428</v>
      </c>
      <c r="B3028" s="4" t="s">
        <v>13429</v>
      </c>
      <c r="C3028" s="4" t="s">
        <v>23740</v>
      </c>
      <c r="D3028" s="4" t="s">
        <v>24929</v>
      </c>
      <c r="E3028" s="6">
        <v>39</v>
      </c>
      <c r="F3028" s="4" t="s">
        <v>14</v>
      </c>
      <c r="G3028" s="4" t="s">
        <v>13430</v>
      </c>
      <c r="H3028" s="6" t="s">
        <v>13431</v>
      </c>
      <c r="I3028" s="4" t="s">
        <v>320</v>
      </c>
      <c r="J3028" s="4" t="s">
        <v>138</v>
      </c>
      <c r="K3028" s="1">
        <v>44764</v>
      </c>
      <c r="L3028" s="4" t="s">
        <v>26</v>
      </c>
    </row>
    <row r="3029" spans="1:12" x14ac:dyDescent="0.8">
      <c r="A3029" s="4" t="s">
        <v>19228</v>
      </c>
      <c r="B3029" s="4" t="s">
        <v>19229</v>
      </c>
      <c r="C3029" s="4" t="s">
        <v>23759</v>
      </c>
      <c r="D3029" s="4" t="s">
        <v>24383</v>
      </c>
      <c r="E3029" s="6">
        <v>39</v>
      </c>
      <c r="F3029" s="4" t="s">
        <v>29</v>
      </c>
      <c r="G3029" s="4" t="s">
        <v>19230</v>
      </c>
      <c r="H3029" s="6" t="s">
        <v>19231</v>
      </c>
      <c r="I3029" s="4" t="s">
        <v>227</v>
      </c>
      <c r="J3029" s="4" t="s">
        <v>221</v>
      </c>
      <c r="K3029" s="1">
        <v>44765</v>
      </c>
      <c r="L3029" s="4" t="s">
        <v>26</v>
      </c>
    </row>
    <row r="3030" spans="1:12" x14ac:dyDescent="0.8">
      <c r="A3030" s="4" t="s">
        <v>5316</v>
      </c>
      <c r="B3030" s="4" t="s">
        <v>5317</v>
      </c>
      <c r="C3030" s="4" t="s">
        <v>23905</v>
      </c>
      <c r="D3030" s="4" t="s">
        <v>24816</v>
      </c>
      <c r="E3030" s="6">
        <v>39</v>
      </c>
      <c r="F3030" s="4" t="s">
        <v>29</v>
      </c>
      <c r="G3030" s="4" t="s">
        <v>5318</v>
      </c>
      <c r="H3030" s="6" t="s">
        <v>5319</v>
      </c>
      <c r="I3030" s="4" t="s">
        <v>796</v>
      </c>
      <c r="J3030" s="4" t="s">
        <v>19</v>
      </c>
      <c r="K3030" s="1">
        <v>44768</v>
      </c>
      <c r="L3030" s="4" t="s">
        <v>35</v>
      </c>
    </row>
    <row r="3031" spans="1:12" x14ac:dyDescent="0.8">
      <c r="A3031" s="4" t="s">
        <v>16890</v>
      </c>
      <c r="B3031" s="4" t="s">
        <v>16891</v>
      </c>
      <c r="C3031" s="4" t="s">
        <v>24077</v>
      </c>
      <c r="D3031" s="4" t="s">
        <v>24508</v>
      </c>
      <c r="E3031" s="6">
        <v>39</v>
      </c>
      <c r="F3031" s="4" t="s">
        <v>29</v>
      </c>
      <c r="G3031" s="4" t="s">
        <v>16892</v>
      </c>
      <c r="H3031" s="6" t="s">
        <v>16893</v>
      </c>
      <c r="I3031" s="4" t="s">
        <v>558</v>
      </c>
      <c r="J3031" s="4" t="s">
        <v>55</v>
      </c>
      <c r="K3031" s="1">
        <v>44807</v>
      </c>
      <c r="L3031" s="4" t="s">
        <v>35</v>
      </c>
    </row>
    <row r="3032" spans="1:12" x14ac:dyDescent="0.8">
      <c r="A3032" s="4" t="s">
        <v>8783</v>
      </c>
      <c r="B3032" s="4" t="s">
        <v>8784</v>
      </c>
      <c r="C3032" s="4" t="s">
        <v>23901</v>
      </c>
      <c r="D3032" s="4" t="s">
        <v>24942</v>
      </c>
      <c r="E3032" s="6">
        <v>39</v>
      </c>
      <c r="F3032" s="4" t="s">
        <v>29</v>
      </c>
      <c r="G3032" s="4" t="s">
        <v>8785</v>
      </c>
      <c r="H3032" s="6" t="s">
        <v>8786</v>
      </c>
      <c r="I3032" s="4" t="s">
        <v>578</v>
      </c>
      <c r="J3032" s="4" t="s">
        <v>113</v>
      </c>
      <c r="K3032" s="1">
        <v>44816</v>
      </c>
      <c r="L3032" s="4" t="s">
        <v>26</v>
      </c>
    </row>
    <row r="3033" spans="1:12" x14ac:dyDescent="0.8">
      <c r="A3033" s="4" t="s">
        <v>17346</v>
      </c>
      <c r="B3033" s="4" t="s">
        <v>17347</v>
      </c>
      <c r="C3033" s="4" t="s">
        <v>23862</v>
      </c>
      <c r="D3033" s="4" t="s">
        <v>24367</v>
      </c>
      <c r="E3033" s="6">
        <v>39</v>
      </c>
      <c r="F3033" s="4" t="s">
        <v>29</v>
      </c>
      <c r="G3033" s="4" t="s">
        <v>17348</v>
      </c>
      <c r="H3033" s="6" t="s">
        <v>17349</v>
      </c>
      <c r="I3033" s="4" t="s">
        <v>41</v>
      </c>
      <c r="J3033" s="4" t="s">
        <v>19</v>
      </c>
      <c r="K3033" s="1">
        <v>44821</v>
      </c>
      <c r="L3033" s="4" t="s">
        <v>42</v>
      </c>
    </row>
    <row r="3034" spans="1:12" x14ac:dyDescent="0.8">
      <c r="A3034" s="4" t="s">
        <v>19678</v>
      </c>
      <c r="B3034" s="4" t="s">
        <v>19679</v>
      </c>
      <c r="C3034" s="4" t="s">
        <v>23742</v>
      </c>
      <c r="D3034" s="4" t="s">
        <v>24429</v>
      </c>
      <c r="E3034" s="6">
        <v>39</v>
      </c>
      <c r="F3034" s="4" t="s">
        <v>14</v>
      </c>
      <c r="G3034" s="4" t="s">
        <v>19680</v>
      </c>
      <c r="H3034" s="6" t="s">
        <v>19681</v>
      </c>
      <c r="J3034" s="4" t="s">
        <v>193</v>
      </c>
      <c r="K3034" s="1">
        <v>44872</v>
      </c>
      <c r="L3034" s="4" t="s">
        <v>35</v>
      </c>
    </row>
    <row r="3035" spans="1:12" x14ac:dyDescent="0.8">
      <c r="A3035" s="4" t="s">
        <v>4503</v>
      </c>
      <c r="B3035" s="4" t="s">
        <v>4504</v>
      </c>
      <c r="C3035" s="4" t="s">
        <v>23780</v>
      </c>
      <c r="D3035" s="4" t="s">
        <v>24043</v>
      </c>
      <c r="E3035" s="6">
        <v>39</v>
      </c>
      <c r="F3035" s="4" t="s">
        <v>108</v>
      </c>
      <c r="G3035" s="4" t="s">
        <v>4505</v>
      </c>
      <c r="I3035" s="4" t="s">
        <v>297</v>
      </c>
      <c r="J3035" s="4" t="s">
        <v>99</v>
      </c>
      <c r="K3035" s="1">
        <v>44893</v>
      </c>
      <c r="L3035" s="4" t="s">
        <v>42</v>
      </c>
    </row>
    <row r="3036" spans="1:12" x14ac:dyDescent="0.8">
      <c r="A3036" s="4" t="s">
        <v>12585</v>
      </c>
      <c r="B3036" s="4" t="s">
        <v>12586</v>
      </c>
      <c r="C3036" s="4" t="s">
        <v>24092</v>
      </c>
      <c r="D3036" s="4" t="s">
        <v>24701</v>
      </c>
      <c r="E3036" s="6">
        <v>39</v>
      </c>
      <c r="F3036" s="4" t="s">
        <v>29</v>
      </c>
      <c r="G3036" s="4" t="s">
        <v>12587</v>
      </c>
      <c r="H3036" s="6">
        <f>1-913-791-4203</f>
        <v>-5906</v>
      </c>
      <c r="I3036" s="4" t="s">
        <v>1014</v>
      </c>
      <c r="J3036" s="4" t="s">
        <v>34</v>
      </c>
      <c r="K3036" s="1">
        <v>44906</v>
      </c>
      <c r="L3036" s="4" t="s">
        <v>42</v>
      </c>
    </row>
    <row r="3037" spans="1:12" x14ac:dyDescent="0.8">
      <c r="A3037" s="4" t="s">
        <v>22564</v>
      </c>
      <c r="B3037" s="4" t="s">
        <v>22565</v>
      </c>
      <c r="C3037" s="4" t="s">
        <v>23746</v>
      </c>
      <c r="D3037" s="4" t="s">
        <v>24977</v>
      </c>
      <c r="E3037" s="6">
        <v>39</v>
      </c>
      <c r="F3037" s="4" t="s">
        <v>14</v>
      </c>
      <c r="G3037" s="4" t="s">
        <v>22566</v>
      </c>
      <c r="H3037" s="6">
        <f>1-494-638-4970</f>
        <v>-6101</v>
      </c>
      <c r="I3037" s="4" t="s">
        <v>297</v>
      </c>
      <c r="J3037" s="4" t="s">
        <v>99</v>
      </c>
      <c r="K3037" s="1">
        <v>44913</v>
      </c>
      <c r="L3037" s="4" t="s">
        <v>42</v>
      </c>
    </row>
    <row r="3038" spans="1:12" x14ac:dyDescent="0.8">
      <c r="A3038" s="4" t="s">
        <v>15669</v>
      </c>
      <c r="B3038" s="4" t="s">
        <v>15670</v>
      </c>
      <c r="C3038" s="4" t="s">
        <v>23777</v>
      </c>
      <c r="D3038" s="4" t="s">
        <v>24549</v>
      </c>
      <c r="E3038" s="6">
        <v>39</v>
      </c>
      <c r="F3038" s="4" t="s">
        <v>29</v>
      </c>
      <c r="G3038" s="4" t="s">
        <v>15671</v>
      </c>
      <c r="I3038" s="4" t="s">
        <v>119</v>
      </c>
      <c r="J3038" s="4" t="s">
        <v>55</v>
      </c>
      <c r="K3038" s="1">
        <v>44935</v>
      </c>
      <c r="L3038" s="4" t="s">
        <v>42</v>
      </c>
    </row>
    <row r="3039" spans="1:12" x14ac:dyDescent="0.8">
      <c r="A3039" s="4" t="s">
        <v>11247</v>
      </c>
      <c r="B3039" s="4" t="s">
        <v>11248</v>
      </c>
      <c r="C3039" s="4" t="s">
        <v>23890</v>
      </c>
      <c r="D3039" s="4" t="s">
        <v>24859</v>
      </c>
      <c r="E3039" s="6">
        <v>39</v>
      </c>
      <c r="F3039" s="4" t="s">
        <v>14</v>
      </c>
      <c r="G3039" s="4" t="s">
        <v>11249</v>
      </c>
      <c r="H3039" s="6" t="s">
        <v>11250</v>
      </c>
      <c r="I3039" s="4" t="s">
        <v>681</v>
      </c>
      <c r="J3039" s="4" t="s">
        <v>99</v>
      </c>
      <c r="K3039" s="1">
        <v>44960</v>
      </c>
      <c r="L3039" s="4" t="s">
        <v>26</v>
      </c>
    </row>
    <row r="3040" spans="1:12" x14ac:dyDescent="0.8">
      <c r="A3040" s="4" t="s">
        <v>10833</v>
      </c>
      <c r="B3040" s="4" t="s">
        <v>4255</v>
      </c>
      <c r="C3040" s="4" t="s">
        <v>23917</v>
      </c>
      <c r="D3040" s="4" t="s">
        <v>24457</v>
      </c>
      <c r="E3040" s="6">
        <v>39</v>
      </c>
      <c r="F3040" s="4" t="s">
        <v>29</v>
      </c>
      <c r="G3040" s="4" t="s">
        <v>10834</v>
      </c>
      <c r="H3040" s="6" t="s">
        <v>10835</v>
      </c>
      <c r="I3040" s="4" t="s">
        <v>510</v>
      </c>
      <c r="J3040" s="4" t="s">
        <v>126</v>
      </c>
      <c r="K3040" s="1">
        <v>44977</v>
      </c>
      <c r="L3040" s="4" t="s">
        <v>42</v>
      </c>
    </row>
    <row r="3041" spans="1:12" x14ac:dyDescent="0.8">
      <c r="A3041" s="4" t="s">
        <v>2922</v>
      </c>
      <c r="B3041" s="4" t="s">
        <v>23672</v>
      </c>
      <c r="C3041" s="4" t="s">
        <v>24020</v>
      </c>
      <c r="D3041" s="4" t="s">
        <v>24375</v>
      </c>
      <c r="E3041" s="6">
        <v>39</v>
      </c>
      <c r="F3041" s="4" t="s">
        <v>14</v>
      </c>
      <c r="G3041" s="4" t="s">
        <v>2923</v>
      </c>
      <c r="H3041" s="6" t="s">
        <v>2924</v>
      </c>
      <c r="I3041" s="4" t="s">
        <v>105</v>
      </c>
      <c r="J3041" s="4" t="s">
        <v>48</v>
      </c>
      <c r="K3041" s="1">
        <v>44986</v>
      </c>
      <c r="L3041" s="4" t="s">
        <v>35</v>
      </c>
    </row>
    <row r="3042" spans="1:12" x14ac:dyDescent="0.8">
      <c r="A3042" s="4" t="s">
        <v>15480</v>
      </c>
      <c r="B3042" s="4" t="s">
        <v>15481</v>
      </c>
      <c r="C3042" s="4" t="s">
        <v>23854</v>
      </c>
      <c r="D3042" s="4" t="s">
        <v>24931</v>
      </c>
      <c r="E3042" s="6">
        <v>39</v>
      </c>
      <c r="F3042" s="4" t="s">
        <v>14</v>
      </c>
      <c r="G3042" s="4" t="s">
        <v>15482</v>
      </c>
      <c r="H3042" s="6" t="s">
        <v>15483</v>
      </c>
      <c r="I3042" s="4" t="s">
        <v>355</v>
      </c>
      <c r="J3042" s="4" t="s">
        <v>180</v>
      </c>
      <c r="K3042" s="1">
        <v>45012</v>
      </c>
      <c r="L3042" s="4" t="s">
        <v>26</v>
      </c>
    </row>
    <row r="3043" spans="1:12" x14ac:dyDescent="0.8">
      <c r="A3043" s="4" t="s">
        <v>6227</v>
      </c>
      <c r="B3043" s="4" t="s">
        <v>6228</v>
      </c>
      <c r="C3043" s="4" t="s">
        <v>24147</v>
      </c>
      <c r="D3043" s="4" t="s">
        <v>24332</v>
      </c>
      <c r="E3043" s="6">
        <v>39</v>
      </c>
      <c r="F3043" s="4" t="s">
        <v>29</v>
      </c>
      <c r="G3043" s="4" t="s">
        <v>6229</v>
      </c>
      <c r="H3043" s="6" t="s">
        <v>6230</v>
      </c>
      <c r="I3043" s="4" t="s">
        <v>249</v>
      </c>
      <c r="J3043" s="4" t="s">
        <v>55</v>
      </c>
      <c r="K3043" s="1">
        <v>45044</v>
      </c>
      <c r="L3043" s="4" t="s">
        <v>35</v>
      </c>
    </row>
    <row r="3044" spans="1:12" x14ac:dyDescent="0.8">
      <c r="A3044" s="4" t="s">
        <v>5093</v>
      </c>
      <c r="B3044" s="4" t="s">
        <v>5094</v>
      </c>
      <c r="C3044" s="4" t="s">
        <v>24061</v>
      </c>
      <c r="D3044" s="4" t="s">
        <v>24504</v>
      </c>
      <c r="E3044" s="6">
        <v>39</v>
      </c>
      <c r="F3044" s="4" t="s">
        <v>14</v>
      </c>
      <c r="G3044" s="4" t="s">
        <v>5095</v>
      </c>
      <c r="H3044" s="6" t="s">
        <v>5096</v>
      </c>
      <c r="I3044" s="4" t="s">
        <v>199</v>
      </c>
      <c r="J3044" s="4" t="s">
        <v>74</v>
      </c>
      <c r="K3044" s="1">
        <v>45061</v>
      </c>
      <c r="L3044" s="4" t="s">
        <v>35</v>
      </c>
    </row>
    <row r="3045" spans="1:12" x14ac:dyDescent="0.8">
      <c r="A3045" s="4" t="s">
        <v>18863</v>
      </c>
      <c r="B3045" s="4" t="s">
        <v>18864</v>
      </c>
      <c r="C3045" s="4" t="s">
        <v>23777</v>
      </c>
      <c r="D3045" s="4" t="s">
        <v>24465</v>
      </c>
      <c r="E3045" s="6">
        <v>39</v>
      </c>
      <c r="F3045" s="4" t="s">
        <v>29</v>
      </c>
      <c r="G3045" s="4" t="s">
        <v>18865</v>
      </c>
      <c r="H3045" s="6" t="s">
        <v>18866</v>
      </c>
      <c r="I3045" s="4" t="s">
        <v>186</v>
      </c>
      <c r="J3045" s="4" t="s">
        <v>74</v>
      </c>
      <c r="K3045" s="1">
        <v>45069</v>
      </c>
      <c r="L3045" s="4" t="s">
        <v>42</v>
      </c>
    </row>
    <row r="3046" spans="1:12" x14ac:dyDescent="0.8">
      <c r="A3046" s="4" t="s">
        <v>11918</v>
      </c>
      <c r="B3046" s="4" t="s">
        <v>11919</v>
      </c>
      <c r="C3046" s="4" t="s">
        <v>23809</v>
      </c>
      <c r="D3046" s="4" t="s">
        <v>24818</v>
      </c>
      <c r="E3046" s="6">
        <v>39</v>
      </c>
      <c r="F3046" s="4" t="s">
        <v>382</v>
      </c>
      <c r="G3046" s="4" t="s">
        <v>11920</v>
      </c>
      <c r="H3046" s="6" t="s">
        <v>11921</v>
      </c>
      <c r="I3046" s="4" t="s">
        <v>137</v>
      </c>
      <c r="J3046" s="4" t="s">
        <v>138</v>
      </c>
      <c r="K3046" s="1">
        <v>45098</v>
      </c>
      <c r="L3046" s="4" t="s">
        <v>26</v>
      </c>
    </row>
    <row r="3047" spans="1:12" x14ac:dyDescent="0.8">
      <c r="A3047" s="4" t="s">
        <v>7009</v>
      </c>
      <c r="B3047" s="4" t="s">
        <v>7010</v>
      </c>
      <c r="C3047" s="4" t="s">
        <v>23917</v>
      </c>
      <c r="D3047" s="4" t="s">
        <v>24646</v>
      </c>
      <c r="E3047" s="6">
        <v>39</v>
      </c>
      <c r="F3047" s="4" t="s">
        <v>29</v>
      </c>
      <c r="G3047" s="4" t="s">
        <v>7011</v>
      </c>
      <c r="H3047" s="6">
        <f>1-415-968-3870</f>
        <v>-5252</v>
      </c>
      <c r="I3047" s="4" t="s">
        <v>291</v>
      </c>
      <c r="J3047" s="4" t="s">
        <v>92</v>
      </c>
      <c r="K3047" s="1">
        <v>45141</v>
      </c>
      <c r="L3047" s="4" t="s">
        <v>35</v>
      </c>
    </row>
    <row r="3048" spans="1:12" x14ac:dyDescent="0.8">
      <c r="A3048" s="4" t="s">
        <v>20311</v>
      </c>
      <c r="B3048" s="4" t="s">
        <v>20312</v>
      </c>
      <c r="C3048" s="4" t="s">
        <v>23853</v>
      </c>
      <c r="D3048" s="4" t="s">
        <v>24331</v>
      </c>
      <c r="E3048" s="6">
        <v>39</v>
      </c>
      <c r="F3048" s="4" t="s">
        <v>14</v>
      </c>
      <c r="G3048" s="4" t="s">
        <v>20313</v>
      </c>
      <c r="H3048" s="6" t="s">
        <v>20314</v>
      </c>
      <c r="I3048" s="4" t="s">
        <v>18</v>
      </c>
      <c r="J3048" s="4" t="s">
        <v>19</v>
      </c>
      <c r="K3048" s="1">
        <v>45149</v>
      </c>
      <c r="L3048" s="4" t="s">
        <v>35</v>
      </c>
    </row>
    <row r="3049" spans="1:12" x14ac:dyDescent="0.8">
      <c r="A3049" s="4" t="s">
        <v>4378</v>
      </c>
      <c r="B3049" s="4" t="s">
        <v>4379</v>
      </c>
      <c r="C3049" s="4" t="s">
        <v>24086</v>
      </c>
      <c r="D3049" s="4" t="s">
        <v>24644</v>
      </c>
      <c r="E3049" s="6">
        <v>39</v>
      </c>
      <c r="F3049" s="4" t="s">
        <v>14</v>
      </c>
      <c r="G3049" s="4" t="s">
        <v>4380</v>
      </c>
      <c r="H3049" s="6">
        <v>3845791351</v>
      </c>
      <c r="I3049" s="4" t="s">
        <v>2104</v>
      </c>
      <c r="J3049" s="4" t="s">
        <v>180</v>
      </c>
      <c r="K3049" s="1">
        <v>45158</v>
      </c>
      <c r="L3049" s="4" t="s">
        <v>42</v>
      </c>
    </row>
    <row r="3050" spans="1:12" x14ac:dyDescent="0.8">
      <c r="A3050" s="4" t="s">
        <v>21352</v>
      </c>
      <c r="B3050" s="4" t="s">
        <v>21353</v>
      </c>
      <c r="C3050" s="4" t="s">
        <v>23740</v>
      </c>
      <c r="D3050" s="4" t="s">
        <v>23874</v>
      </c>
      <c r="E3050" s="6">
        <v>39</v>
      </c>
      <c r="F3050" s="4" t="s">
        <v>14</v>
      </c>
      <c r="G3050" s="4" t="s">
        <v>21354</v>
      </c>
      <c r="H3050" s="6" t="s">
        <v>21355</v>
      </c>
      <c r="I3050" s="4" t="s">
        <v>249</v>
      </c>
      <c r="J3050" s="4" t="s">
        <v>55</v>
      </c>
      <c r="K3050" s="1">
        <v>45176</v>
      </c>
      <c r="L3050" s="4" t="s">
        <v>26</v>
      </c>
    </row>
    <row r="3051" spans="1:12" x14ac:dyDescent="0.8">
      <c r="A3051" s="4" t="s">
        <v>17284</v>
      </c>
      <c r="B3051" s="4" t="s">
        <v>17285</v>
      </c>
      <c r="C3051" s="4" t="s">
        <v>23845</v>
      </c>
      <c r="D3051" s="4" t="s">
        <v>24310</v>
      </c>
      <c r="E3051" s="6">
        <v>39</v>
      </c>
      <c r="F3051" s="4" t="s">
        <v>29</v>
      </c>
      <c r="G3051" s="4" t="s">
        <v>17286</v>
      </c>
      <c r="H3051" s="6" t="s">
        <v>17287</v>
      </c>
      <c r="I3051" s="4" t="s">
        <v>489</v>
      </c>
      <c r="J3051" s="4" t="s">
        <v>34</v>
      </c>
      <c r="K3051" s="1">
        <v>45178</v>
      </c>
      <c r="L3051" s="4" t="s">
        <v>42</v>
      </c>
    </row>
    <row r="3052" spans="1:12" x14ac:dyDescent="0.8">
      <c r="A3052" s="4" t="s">
        <v>12026</v>
      </c>
      <c r="B3052" s="4" t="s">
        <v>12027</v>
      </c>
      <c r="C3052" s="4" t="s">
        <v>24073</v>
      </c>
      <c r="D3052" s="4" t="s">
        <v>24564</v>
      </c>
      <c r="E3052" s="6">
        <v>39</v>
      </c>
      <c r="F3052" s="4" t="s">
        <v>29</v>
      </c>
      <c r="G3052" s="4" t="s">
        <v>12028</v>
      </c>
      <c r="H3052" s="6" t="s">
        <v>12029</v>
      </c>
      <c r="I3052" s="4" t="s">
        <v>390</v>
      </c>
      <c r="J3052" s="4" t="s">
        <v>180</v>
      </c>
      <c r="K3052" s="1">
        <v>45192</v>
      </c>
      <c r="L3052" s="4" t="s">
        <v>26</v>
      </c>
    </row>
    <row r="3053" spans="1:12" x14ac:dyDescent="0.8">
      <c r="A3053" s="4" t="s">
        <v>187</v>
      </c>
      <c r="B3053" s="4" t="s">
        <v>188</v>
      </c>
      <c r="C3053" s="4" t="s">
        <v>23765</v>
      </c>
      <c r="D3053" s="4" t="s">
        <v>24353</v>
      </c>
      <c r="E3053" s="6">
        <v>39</v>
      </c>
      <c r="F3053" s="4" t="s">
        <v>29</v>
      </c>
      <c r="G3053" s="4" t="s">
        <v>189</v>
      </c>
      <c r="H3053" s="6" t="s">
        <v>190</v>
      </c>
      <c r="I3053" s="4" t="s">
        <v>192</v>
      </c>
      <c r="J3053" s="4" t="s">
        <v>193</v>
      </c>
      <c r="K3053" s="1">
        <v>45199</v>
      </c>
      <c r="L3053" s="4" t="s">
        <v>26</v>
      </c>
    </row>
    <row r="3054" spans="1:12" x14ac:dyDescent="0.8">
      <c r="A3054" s="4" t="s">
        <v>14819</v>
      </c>
      <c r="B3054" s="4" t="s">
        <v>14820</v>
      </c>
      <c r="C3054" s="4" t="s">
        <v>23814</v>
      </c>
      <c r="D3054" s="4" t="s">
        <v>25079</v>
      </c>
      <c r="E3054" s="6">
        <v>39</v>
      </c>
      <c r="F3054" s="4" t="s">
        <v>29</v>
      </c>
      <c r="G3054" s="4" t="s">
        <v>14821</v>
      </c>
      <c r="H3054" s="6" t="s">
        <v>14822</v>
      </c>
      <c r="I3054" s="4" t="s">
        <v>167</v>
      </c>
      <c r="J3054" s="4" t="s">
        <v>138</v>
      </c>
      <c r="K3054" s="1">
        <v>45200</v>
      </c>
      <c r="L3054" s="4" t="s">
        <v>42</v>
      </c>
    </row>
    <row r="3055" spans="1:12" x14ac:dyDescent="0.8">
      <c r="A3055" s="4" t="s">
        <v>7054</v>
      </c>
      <c r="B3055" s="4" t="s">
        <v>7055</v>
      </c>
      <c r="C3055" s="4" t="s">
        <v>23829</v>
      </c>
      <c r="D3055" s="4" t="s">
        <v>24689</v>
      </c>
      <c r="E3055" s="6">
        <v>39</v>
      </c>
      <c r="F3055" s="4" t="s">
        <v>29</v>
      </c>
      <c r="G3055" s="4" t="s">
        <v>7056</v>
      </c>
      <c r="H3055" s="6" t="s">
        <v>7057</v>
      </c>
      <c r="I3055" s="4" t="s">
        <v>18</v>
      </c>
      <c r="J3055" s="4" t="s">
        <v>19</v>
      </c>
      <c r="K3055" s="1">
        <v>45206</v>
      </c>
      <c r="L3055" s="4" t="s">
        <v>35</v>
      </c>
    </row>
    <row r="3056" spans="1:12" x14ac:dyDescent="0.8">
      <c r="A3056" s="4" t="s">
        <v>18832</v>
      </c>
      <c r="B3056" s="4" t="s">
        <v>8690</v>
      </c>
      <c r="C3056" s="4" t="s">
        <v>24022</v>
      </c>
      <c r="D3056" s="4" t="s">
        <v>24556</v>
      </c>
      <c r="E3056" s="6">
        <v>39</v>
      </c>
      <c r="F3056" s="4" t="s">
        <v>29</v>
      </c>
      <c r="G3056" s="4" t="s">
        <v>18833</v>
      </c>
      <c r="H3056" s="6" t="s">
        <v>18834</v>
      </c>
      <c r="I3056" s="4" t="s">
        <v>105</v>
      </c>
      <c r="J3056" s="4" t="s">
        <v>48</v>
      </c>
      <c r="K3056" s="1">
        <v>45212</v>
      </c>
      <c r="L3056" s="4" t="s">
        <v>35</v>
      </c>
    </row>
    <row r="3057" spans="1:12" x14ac:dyDescent="0.8">
      <c r="A3057" s="4" t="s">
        <v>13645</v>
      </c>
      <c r="B3057" s="4" t="s">
        <v>13646</v>
      </c>
      <c r="C3057" s="4" t="s">
        <v>23924</v>
      </c>
      <c r="D3057" s="4" t="s">
        <v>25056</v>
      </c>
      <c r="E3057" s="6">
        <v>39</v>
      </c>
      <c r="F3057" s="4" t="s">
        <v>14</v>
      </c>
      <c r="G3057" s="4" t="s">
        <v>13647</v>
      </c>
      <c r="H3057" s="6" t="s">
        <v>13648</v>
      </c>
      <c r="J3057" s="4" t="s">
        <v>74</v>
      </c>
      <c r="K3057" s="1">
        <v>45212</v>
      </c>
      <c r="L3057" s="4" t="s">
        <v>35</v>
      </c>
    </row>
    <row r="3058" spans="1:12" x14ac:dyDescent="0.8">
      <c r="A3058" s="4" t="s">
        <v>21284</v>
      </c>
      <c r="B3058" s="4" t="s">
        <v>21285</v>
      </c>
      <c r="C3058" s="4" t="s">
        <v>23857</v>
      </c>
      <c r="D3058" s="4" t="s">
        <v>24664</v>
      </c>
      <c r="E3058" s="6">
        <v>39</v>
      </c>
      <c r="F3058" s="4" t="s">
        <v>29</v>
      </c>
      <c r="G3058" s="4" t="s">
        <v>21286</v>
      </c>
      <c r="H3058" s="6" t="s">
        <v>21287</v>
      </c>
      <c r="I3058" s="4" t="s">
        <v>558</v>
      </c>
      <c r="J3058" s="4" t="s">
        <v>55</v>
      </c>
      <c r="K3058" s="1">
        <v>45220</v>
      </c>
      <c r="L3058" s="4" t="s">
        <v>26</v>
      </c>
    </row>
    <row r="3059" spans="1:12" x14ac:dyDescent="0.8">
      <c r="A3059" s="4" t="s">
        <v>3589</v>
      </c>
      <c r="B3059" s="4" t="s">
        <v>23675</v>
      </c>
      <c r="C3059" s="4" t="s">
        <v>24053</v>
      </c>
      <c r="D3059" s="4" t="s">
        <v>24698</v>
      </c>
      <c r="E3059" s="6">
        <v>39</v>
      </c>
      <c r="F3059" s="4" t="s">
        <v>29</v>
      </c>
      <c r="G3059" s="4" t="s">
        <v>3590</v>
      </c>
      <c r="H3059" s="6" t="s">
        <v>3591</v>
      </c>
      <c r="I3059" s="4" t="s">
        <v>192</v>
      </c>
      <c r="J3059" s="4" t="s">
        <v>193</v>
      </c>
      <c r="K3059" s="1">
        <v>45231</v>
      </c>
      <c r="L3059" s="4" t="s">
        <v>26</v>
      </c>
    </row>
    <row r="3060" spans="1:12" x14ac:dyDescent="0.8">
      <c r="A3060" s="4" t="s">
        <v>6539</v>
      </c>
      <c r="B3060" s="4" t="s">
        <v>6540</v>
      </c>
      <c r="C3060" s="4" t="s">
        <v>23820</v>
      </c>
      <c r="D3060" s="4" t="s">
        <v>24871</v>
      </c>
      <c r="E3060" s="6">
        <v>39</v>
      </c>
      <c r="F3060" s="4" t="s">
        <v>29</v>
      </c>
      <c r="G3060" s="4" t="s">
        <v>6541</v>
      </c>
      <c r="H3060" s="6">
        <v>3336308544</v>
      </c>
      <c r="I3060" s="4" t="s">
        <v>125</v>
      </c>
      <c r="J3060" s="4" t="s">
        <v>126</v>
      </c>
      <c r="K3060" s="1">
        <v>45245</v>
      </c>
      <c r="L3060" s="4" t="s">
        <v>35</v>
      </c>
    </row>
    <row r="3061" spans="1:12" x14ac:dyDescent="0.8">
      <c r="A3061" s="4" t="s">
        <v>18987</v>
      </c>
      <c r="B3061" s="4" t="s">
        <v>18988</v>
      </c>
      <c r="C3061" s="4" t="s">
        <v>23760</v>
      </c>
      <c r="D3061" s="4" t="s">
        <v>24430</v>
      </c>
      <c r="E3061" s="6">
        <v>39</v>
      </c>
      <c r="F3061" s="4" t="s">
        <v>14</v>
      </c>
      <c r="G3061" s="4" t="s">
        <v>18989</v>
      </c>
      <c r="H3061" s="6" t="s">
        <v>18990</v>
      </c>
      <c r="I3061" s="4" t="s">
        <v>450</v>
      </c>
      <c r="J3061" s="4" t="s">
        <v>138</v>
      </c>
      <c r="K3061" s="1">
        <v>45257</v>
      </c>
      <c r="L3061" s="4" t="s">
        <v>42</v>
      </c>
    </row>
    <row r="3062" spans="1:12" x14ac:dyDescent="0.8">
      <c r="A3062" s="4" t="s">
        <v>12310</v>
      </c>
      <c r="B3062" s="4" t="s">
        <v>12311</v>
      </c>
      <c r="C3062" s="4" t="s">
        <v>24108</v>
      </c>
      <c r="D3062" s="4" t="s">
        <v>24508</v>
      </c>
      <c r="E3062" s="6">
        <v>39</v>
      </c>
      <c r="F3062" s="4" t="s">
        <v>29</v>
      </c>
      <c r="G3062" s="4" t="s">
        <v>12312</v>
      </c>
      <c r="H3062" s="6" t="s">
        <v>12313</v>
      </c>
      <c r="I3062" s="4" t="s">
        <v>270</v>
      </c>
      <c r="J3062" s="4" t="s">
        <v>19</v>
      </c>
      <c r="K3062" s="1">
        <v>45279</v>
      </c>
      <c r="L3062" s="4" t="s">
        <v>42</v>
      </c>
    </row>
    <row r="3063" spans="1:12" x14ac:dyDescent="0.8">
      <c r="A3063" s="4" t="s">
        <v>7471</v>
      </c>
      <c r="B3063" s="4" t="s">
        <v>7472</v>
      </c>
      <c r="C3063" s="4" t="s">
        <v>23749</v>
      </c>
      <c r="D3063" s="4" t="s">
        <v>24384</v>
      </c>
      <c r="E3063" s="6">
        <v>39</v>
      </c>
      <c r="F3063" s="4" t="s">
        <v>14</v>
      </c>
      <c r="G3063" s="4" t="s">
        <v>7473</v>
      </c>
      <c r="H3063" s="6" t="s">
        <v>7474</v>
      </c>
      <c r="I3063" s="4" t="s">
        <v>510</v>
      </c>
      <c r="J3063" s="4" t="s">
        <v>126</v>
      </c>
      <c r="K3063" s="1">
        <v>45286</v>
      </c>
      <c r="L3063" s="4" t="s">
        <v>35</v>
      </c>
    </row>
    <row r="3064" spans="1:12" x14ac:dyDescent="0.8">
      <c r="A3064" s="4" t="s">
        <v>16023</v>
      </c>
      <c r="B3064" s="4" t="s">
        <v>16024</v>
      </c>
      <c r="C3064" s="4" t="s">
        <v>23998</v>
      </c>
      <c r="D3064" s="4" t="s">
        <v>24540</v>
      </c>
      <c r="E3064" s="6">
        <v>39</v>
      </c>
      <c r="F3064" s="4" t="s">
        <v>14</v>
      </c>
      <c r="G3064" s="4" t="s">
        <v>16025</v>
      </c>
      <c r="H3064" s="6" t="s">
        <v>16026</v>
      </c>
      <c r="I3064" s="4" t="s">
        <v>25</v>
      </c>
      <c r="J3064" s="4" t="s">
        <v>19</v>
      </c>
      <c r="K3064" s="1">
        <v>45330</v>
      </c>
      <c r="L3064" s="4" t="s">
        <v>35</v>
      </c>
    </row>
    <row r="3065" spans="1:12" x14ac:dyDescent="0.8">
      <c r="A3065" s="4" t="s">
        <v>11529</v>
      </c>
      <c r="B3065" s="4" t="s">
        <v>4968</v>
      </c>
      <c r="C3065" s="4" t="s">
        <v>24050</v>
      </c>
      <c r="D3065" s="4" t="s">
        <v>24428</v>
      </c>
      <c r="E3065" s="6">
        <v>39</v>
      </c>
      <c r="F3065" s="4" t="s">
        <v>14</v>
      </c>
      <c r="G3065" s="4" t="s">
        <v>11530</v>
      </c>
      <c r="H3065" s="6" t="s">
        <v>11531</v>
      </c>
      <c r="I3065" s="4" t="s">
        <v>450</v>
      </c>
      <c r="J3065" s="4" t="s">
        <v>138</v>
      </c>
      <c r="K3065" s="1">
        <v>45330</v>
      </c>
      <c r="L3065" s="4" t="s">
        <v>42</v>
      </c>
    </row>
    <row r="3066" spans="1:12" x14ac:dyDescent="0.8">
      <c r="A3066" s="4" t="s">
        <v>21948</v>
      </c>
      <c r="B3066" s="4" t="s">
        <v>21949</v>
      </c>
      <c r="C3066" s="4" t="s">
        <v>23920</v>
      </c>
      <c r="D3066" s="4" t="s">
        <v>24429</v>
      </c>
      <c r="E3066" s="6">
        <v>39</v>
      </c>
      <c r="F3066" s="4" t="s">
        <v>29</v>
      </c>
      <c r="G3066" s="4" t="s">
        <v>21950</v>
      </c>
      <c r="H3066" s="6" t="s">
        <v>21951</v>
      </c>
      <c r="I3066" s="4" t="s">
        <v>1064</v>
      </c>
      <c r="J3066" s="4" t="s">
        <v>193</v>
      </c>
      <c r="K3066" s="1">
        <v>45335</v>
      </c>
      <c r="L3066" s="4" t="s">
        <v>35</v>
      </c>
    </row>
    <row r="3067" spans="1:12" x14ac:dyDescent="0.8">
      <c r="A3067" s="4" t="s">
        <v>13870</v>
      </c>
      <c r="B3067" s="4" t="s">
        <v>13871</v>
      </c>
      <c r="C3067" s="4" t="s">
        <v>23985</v>
      </c>
      <c r="D3067" s="4" t="s">
        <v>24619</v>
      </c>
      <c r="E3067" s="6">
        <v>39</v>
      </c>
      <c r="F3067" s="4" t="s">
        <v>29</v>
      </c>
      <c r="G3067" s="4" t="s">
        <v>13872</v>
      </c>
      <c r="H3067" s="6">
        <v>3949871882</v>
      </c>
      <c r="I3067" s="4" t="s">
        <v>98</v>
      </c>
      <c r="J3067" s="4" t="s">
        <v>99</v>
      </c>
      <c r="K3067" s="1">
        <v>45358</v>
      </c>
      <c r="L3067" s="4" t="s">
        <v>35</v>
      </c>
    </row>
    <row r="3068" spans="1:12" x14ac:dyDescent="0.8">
      <c r="A3068" s="4" t="s">
        <v>21186</v>
      </c>
      <c r="B3068" s="4" t="s">
        <v>21187</v>
      </c>
      <c r="C3068" s="4" t="s">
        <v>23799</v>
      </c>
      <c r="D3068" s="4" t="s">
        <v>24544</v>
      </c>
      <c r="E3068" s="6">
        <v>39</v>
      </c>
      <c r="F3068" s="4" t="s">
        <v>14</v>
      </c>
      <c r="G3068" s="4" t="s">
        <v>21188</v>
      </c>
      <c r="H3068" s="6" t="s">
        <v>21189</v>
      </c>
      <c r="I3068" s="4" t="s">
        <v>578</v>
      </c>
      <c r="J3068" s="4" t="s">
        <v>113</v>
      </c>
      <c r="K3068" s="1">
        <v>45369</v>
      </c>
      <c r="L3068" s="4" t="s">
        <v>26</v>
      </c>
    </row>
    <row r="3069" spans="1:12" x14ac:dyDescent="0.8">
      <c r="A3069" s="4" t="s">
        <v>13351</v>
      </c>
      <c r="B3069" s="4" t="s">
        <v>13352</v>
      </c>
      <c r="C3069" s="4" t="s">
        <v>23846</v>
      </c>
      <c r="D3069" s="4" t="s">
        <v>24477</v>
      </c>
      <c r="E3069" s="6">
        <v>39</v>
      </c>
      <c r="F3069" s="4" t="s">
        <v>29</v>
      </c>
      <c r="G3069" s="4" t="s">
        <v>13353</v>
      </c>
      <c r="H3069" s="6" t="s">
        <v>13354</v>
      </c>
      <c r="I3069" s="4" t="s">
        <v>80</v>
      </c>
      <c r="J3069" s="4" t="s">
        <v>74</v>
      </c>
      <c r="K3069" s="1">
        <v>45396</v>
      </c>
      <c r="L3069" s="4" t="s">
        <v>35</v>
      </c>
    </row>
    <row r="3070" spans="1:12" x14ac:dyDescent="0.8">
      <c r="A3070" s="4" t="s">
        <v>3821</v>
      </c>
      <c r="B3070" s="4" t="s">
        <v>3822</v>
      </c>
      <c r="C3070" s="4" t="s">
        <v>23763</v>
      </c>
      <c r="D3070" s="4" t="s">
        <v>24718</v>
      </c>
      <c r="E3070" s="6">
        <v>39</v>
      </c>
      <c r="F3070" s="4" t="s">
        <v>14</v>
      </c>
      <c r="G3070" s="4" t="s">
        <v>3823</v>
      </c>
      <c r="H3070" s="6" t="s">
        <v>3824</v>
      </c>
      <c r="I3070" s="4" t="s">
        <v>510</v>
      </c>
      <c r="J3070" s="4" t="s">
        <v>126</v>
      </c>
      <c r="K3070" s="1">
        <v>45397</v>
      </c>
      <c r="L3070" s="4" t="s">
        <v>35</v>
      </c>
    </row>
    <row r="3071" spans="1:12" x14ac:dyDescent="0.8">
      <c r="A3071" s="4" t="s">
        <v>9305</v>
      </c>
      <c r="B3071" s="4" t="s">
        <v>9306</v>
      </c>
      <c r="C3071" s="4" t="s">
        <v>23973</v>
      </c>
      <c r="D3071" s="4" t="s">
        <v>24362</v>
      </c>
      <c r="E3071" s="6">
        <v>39</v>
      </c>
      <c r="F3071" s="4" t="s">
        <v>29</v>
      </c>
      <c r="G3071" s="4" t="s">
        <v>9307</v>
      </c>
      <c r="H3071" s="6" t="s">
        <v>9308</v>
      </c>
      <c r="I3071" s="4" t="s">
        <v>1383</v>
      </c>
      <c r="J3071" s="4" t="s">
        <v>92</v>
      </c>
      <c r="K3071" s="1">
        <v>45420</v>
      </c>
      <c r="L3071" s="4" t="s">
        <v>35</v>
      </c>
    </row>
    <row r="3072" spans="1:12" x14ac:dyDescent="0.8">
      <c r="A3072" s="4" t="s">
        <v>12173</v>
      </c>
      <c r="B3072" s="4" t="s">
        <v>12174</v>
      </c>
      <c r="C3072" s="4" t="s">
        <v>23849</v>
      </c>
      <c r="D3072" s="4" t="s">
        <v>23938</v>
      </c>
      <c r="E3072" s="6">
        <v>39</v>
      </c>
      <c r="F3072" s="4" t="s">
        <v>14</v>
      </c>
      <c r="G3072" s="4" t="s">
        <v>12175</v>
      </c>
      <c r="H3072" s="6" t="s">
        <v>12176</v>
      </c>
      <c r="I3072" s="4" t="s">
        <v>98</v>
      </c>
      <c r="J3072" s="4" t="s">
        <v>99</v>
      </c>
      <c r="K3072" s="1">
        <v>45434</v>
      </c>
      <c r="L3072" s="4" t="s">
        <v>26</v>
      </c>
    </row>
    <row r="3073" spans="1:12" x14ac:dyDescent="0.8">
      <c r="A3073" s="4" t="s">
        <v>304</v>
      </c>
      <c r="B3073" s="4" t="s">
        <v>305</v>
      </c>
      <c r="C3073" s="4" t="s">
        <v>23781</v>
      </c>
      <c r="D3073" s="4" t="s">
        <v>24370</v>
      </c>
      <c r="E3073" s="6">
        <v>39</v>
      </c>
      <c r="F3073" s="4" t="s">
        <v>29</v>
      </c>
      <c r="G3073" s="4" t="s">
        <v>306</v>
      </c>
      <c r="H3073" s="6" t="s">
        <v>307</v>
      </c>
      <c r="I3073" s="4" t="s">
        <v>309</v>
      </c>
      <c r="J3073" s="4" t="s">
        <v>74</v>
      </c>
      <c r="K3073" s="1">
        <v>45449</v>
      </c>
      <c r="L3073" s="4" t="s">
        <v>26</v>
      </c>
    </row>
    <row r="3074" spans="1:12" x14ac:dyDescent="0.8">
      <c r="A3074" s="4" t="s">
        <v>14281</v>
      </c>
      <c r="B3074" s="4" t="s">
        <v>14282</v>
      </c>
      <c r="C3074" s="4" t="s">
        <v>23954</v>
      </c>
      <c r="D3074" s="4" t="s">
        <v>24827</v>
      </c>
      <c r="E3074" s="6">
        <v>39</v>
      </c>
      <c r="F3074" s="4" t="s">
        <v>14</v>
      </c>
      <c r="G3074" s="4" t="s">
        <v>14283</v>
      </c>
      <c r="H3074" s="6" t="s">
        <v>14284</v>
      </c>
      <c r="I3074" s="4" t="s">
        <v>681</v>
      </c>
      <c r="J3074" s="4" t="s">
        <v>99</v>
      </c>
      <c r="K3074" s="1">
        <v>45462</v>
      </c>
      <c r="L3074" s="4" t="s">
        <v>26</v>
      </c>
    </row>
    <row r="3075" spans="1:12" x14ac:dyDescent="0.8">
      <c r="A3075" s="4" t="s">
        <v>9848</v>
      </c>
      <c r="B3075" s="4" t="s">
        <v>9849</v>
      </c>
      <c r="C3075" s="4" t="s">
        <v>23798</v>
      </c>
      <c r="D3075" s="4" t="s">
        <v>24520</v>
      </c>
      <c r="E3075" s="6">
        <v>39</v>
      </c>
      <c r="F3075" s="4" t="s">
        <v>29</v>
      </c>
      <c r="G3075" s="4" t="s">
        <v>9850</v>
      </c>
      <c r="H3075" s="6" t="s">
        <v>9851</v>
      </c>
      <c r="I3075" s="4" t="s">
        <v>167</v>
      </c>
      <c r="J3075" s="4" t="s">
        <v>138</v>
      </c>
      <c r="K3075" s="1">
        <v>45464</v>
      </c>
      <c r="L3075" s="4" t="s">
        <v>35</v>
      </c>
    </row>
    <row r="3076" spans="1:12" x14ac:dyDescent="0.8">
      <c r="A3076" s="4" t="s">
        <v>11358</v>
      </c>
      <c r="B3076" s="4" t="s">
        <v>11359</v>
      </c>
      <c r="C3076" s="4" t="s">
        <v>23915</v>
      </c>
      <c r="D3076" s="4" t="s">
        <v>25011</v>
      </c>
      <c r="E3076" s="6">
        <v>39</v>
      </c>
      <c r="F3076" s="4" t="s">
        <v>29</v>
      </c>
      <c r="G3076" s="4" t="s">
        <v>11360</v>
      </c>
      <c r="H3076" s="6" t="s">
        <v>11361</v>
      </c>
      <c r="I3076" s="4" t="s">
        <v>54</v>
      </c>
      <c r="J3076" s="4" t="s">
        <v>55</v>
      </c>
      <c r="K3076" s="1">
        <v>45484</v>
      </c>
      <c r="L3076" s="4" t="s">
        <v>42</v>
      </c>
    </row>
    <row r="3077" spans="1:12" x14ac:dyDescent="0.8">
      <c r="A3077" s="4" t="s">
        <v>2974</v>
      </c>
      <c r="B3077" s="4" t="s">
        <v>2975</v>
      </c>
      <c r="C3077" s="4" t="s">
        <v>23801</v>
      </c>
      <c r="D3077" s="4" t="s">
        <v>23785</v>
      </c>
      <c r="E3077" s="6">
        <v>39</v>
      </c>
      <c r="F3077" s="4" t="s">
        <v>14</v>
      </c>
      <c r="G3077" s="4" t="s">
        <v>2976</v>
      </c>
      <c r="H3077" s="6" t="s">
        <v>2977</v>
      </c>
      <c r="I3077" s="4" t="s">
        <v>796</v>
      </c>
      <c r="J3077" s="4" t="s">
        <v>19</v>
      </c>
      <c r="K3077" s="1">
        <v>45503</v>
      </c>
      <c r="L3077" s="4" t="s">
        <v>26</v>
      </c>
    </row>
    <row r="3078" spans="1:12" x14ac:dyDescent="0.8">
      <c r="A3078" s="4" t="s">
        <v>2710</v>
      </c>
      <c r="B3078" s="4" t="s">
        <v>2711</v>
      </c>
      <c r="C3078" s="4" t="s">
        <v>23843</v>
      </c>
      <c r="D3078" s="4" t="s">
        <v>24399</v>
      </c>
      <c r="E3078" s="6">
        <v>39</v>
      </c>
      <c r="F3078" s="4" t="s">
        <v>14</v>
      </c>
      <c r="G3078" s="4" t="s">
        <v>2712</v>
      </c>
      <c r="H3078" s="6" t="s">
        <v>2713</v>
      </c>
      <c r="I3078" s="4" t="s">
        <v>796</v>
      </c>
      <c r="J3078" s="4" t="s">
        <v>19</v>
      </c>
      <c r="K3078" s="1">
        <v>45554</v>
      </c>
      <c r="L3078" s="4" t="s">
        <v>26</v>
      </c>
    </row>
    <row r="3079" spans="1:12" x14ac:dyDescent="0.8">
      <c r="A3079" s="4" t="s">
        <v>21548</v>
      </c>
      <c r="B3079" s="4" t="s">
        <v>21549</v>
      </c>
      <c r="C3079" s="4" t="s">
        <v>23832</v>
      </c>
      <c r="D3079" s="4" t="s">
        <v>24567</v>
      </c>
      <c r="E3079" s="6">
        <v>39</v>
      </c>
      <c r="F3079" s="4" t="s">
        <v>29</v>
      </c>
      <c r="G3079" s="4" t="s">
        <v>21550</v>
      </c>
      <c r="H3079" s="6" t="s">
        <v>21551</v>
      </c>
      <c r="I3079" s="4" t="s">
        <v>309</v>
      </c>
      <c r="J3079" s="4" t="s">
        <v>74</v>
      </c>
      <c r="K3079" s="1">
        <v>45575</v>
      </c>
      <c r="L3079" s="4" t="s">
        <v>42</v>
      </c>
    </row>
    <row r="3080" spans="1:12" x14ac:dyDescent="0.8">
      <c r="A3080" s="4" t="s">
        <v>19637</v>
      </c>
      <c r="B3080" s="4" t="s">
        <v>19638</v>
      </c>
      <c r="C3080" s="4" t="s">
        <v>23810</v>
      </c>
      <c r="D3080" s="4" t="s">
        <v>24457</v>
      </c>
      <c r="E3080" s="6">
        <v>39</v>
      </c>
      <c r="F3080" s="4" t="s">
        <v>14</v>
      </c>
      <c r="G3080" s="4" t="s">
        <v>19639</v>
      </c>
      <c r="H3080" s="6" t="s">
        <v>19640</v>
      </c>
      <c r="I3080" s="4" t="s">
        <v>529</v>
      </c>
      <c r="J3080" s="4" t="s">
        <v>55</v>
      </c>
      <c r="K3080" s="1">
        <v>45594</v>
      </c>
      <c r="L3080" s="4" t="s">
        <v>42</v>
      </c>
    </row>
    <row r="3081" spans="1:12" x14ac:dyDescent="0.8">
      <c r="A3081" s="4" t="s">
        <v>5908</v>
      </c>
      <c r="B3081" s="4" t="s">
        <v>5909</v>
      </c>
      <c r="C3081" s="4" t="s">
        <v>24138</v>
      </c>
      <c r="D3081" s="4" t="s">
        <v>24457</v>
      </c>
      <c r="E3081" s="6">
        <v>39</v>
      </c>
      <c r="F3081" s="4" t="s">
        <v>29</v>
      </c>
      <c r="G3081" s="4" t="s">
        <v>25201</v>
      </c>
      <c r="H3081" s="6" t="s">
        <v>5910</v>
      </c>
      <c r="I3081" s="4" t="s">
        <v>249</v>
      </c>
      <c r="J3081" s="4" t="s">
        <v>55</v>
      </c>
      <c r="K3081" s="1">
        <v>45607</v>
      </c>
      <c r="L3081" s="4" t="s">
        <v>26</v>
      </c>
    </row>
    <row r="3082" spans="1:12" x14ac:dyDescent="0.8">
      <c r="A3082" s="4" t="s">
        <v>20886</v>
      </c>
      <c r="B3082" s="4" t="s">
        <v>20887</v>
      </c>
      <c r="C3082" s="4" t="s">
        <v>24042</v>
      </c>
      <c r="D3082" s="4" t="s">
        <v>24432</v>
      </c>
      <c r="E3082" s="6">
        <v>39</v>
      </c>
      <c r="F3082" s="4" t="s">
        <v>14</v>
      </c>
      <c r="G3082" s="4" t="s">
        <v>20888</v>
      </c>
      <c r="H3082" s="6" t="s">
        <v>20889</v>
      </c>
      <c r="I3082" s="4" t="s">
        <v>932</v>
      </c>
      <c r="K3082" s="1">
        <v>45610</v>
      </c>
      <c r="L3082" s="4" t="s">
        <v>35</v>
      </c>
    </row>
    <row r="3083" spans="1:12" x14ac:dyDescent="0.8">
      <c r="A3083" s="4" t="s">
        <v>4639</v>
      </c>
      <c r="B3083" s="4" t="s">
        <v>4640</v>
      </c>
      <c r="C3083" s="4" t="s">
        <v>23777</v>
      </c>
      <c r="D3083" s="4" t="s">
        <v>24414</v>
      </c>
      <c r="E3083" s="6">
        <v>39</v>
      </c>
      <c r="F3083" s="4" t="s">
        <v>29</v>
      </c>
      <c r="G3083" s="4" t="s">
        <v>4641</v>
      </c>
      <c r="H3083" s="6" t="s">
        <v>4642</v>
      </c>
      <c r="I3083" s="4" t="s">
        <v>249</v>
      </c>
      <c r="J3083" s="4" t="s">
        <v>55</v>
      </c>
      <c r="K3083" s="1">
        <v>45612</v>
      </c>
      <c r="L3083" s="4" t="s">
        <v>26</v>
      </c>
    </row>
    <row r="3084" spans="1:12" x14ac:dyDescent="0.8">
      <c r="A3084" s="4" t="s">
        <v>13423</v>
      </c>
      <c r="B3084" s="4" t="s">
        <v>13424</v>
      </c>
      <c r="C3084" s="4" t="s">
        <v>24103</v>
      </c>
      <c r="D3084" s="4" t="s">
        <v>24331</v>
      </c>
      <c r="E3084" s="6">
        <v>39</v>
      </c>
      <c r="F3084" s="4" t="s">
        <v>29</v>
      </c>
      <c r="G3084" s="4" t="s">
        <v>13425</v>
      </c>
      <c r="H3084" s="6" t="s">
        <v>13426</v>
      </c>
      <c r="I3084" s="4" t="s">
        <v>249</v>
      </c>
      <c r="J3084" s="4" t="s">
        <v>55</v>
      </c>
      <c r="K3084" s="1">
        <v>45612</v>
      </c>
      <c r="L3084" s="4" t="s">
        <v>42</v>
      </c>
    </row>
    <row r="3085" spans="1:12" x14ac:dyDescent="0.8">
      <c r="A3085" s="4" t="s">
        <v>6946</v>
      </c>
      <c r="B3085" s="4" t="s">
        <v>6947</v>
      </c>
      <c r="C3085" s="4" t="s">
        <v>24165</v>
      </c>
      <c r="D3085" s="4" t="s">
        <v>24371</v>
      </c>
      <c r="E3085" s="6">
        <v>39</v>
      </c>
      <c r="F3085" s="4" t="s">
        <v>29</v>
      </c>
      <c r="G3085" s="4" t="s">
        <v>6948</v>
      </c>
      <c r="H3085" s="6" t="s">
        <v>6949</v>
      </c>
      <c r="I3085" s="4" t="s">
        <v>529</v>
      </c>
      <c r="J3085" s="4" t="s">
        <v>55</v>
      </c>
      <c r="K3085" s="1">
        <v>45632</v>
      </c>
      <c r="L3085" s="4" t="s">
        <v>42</v>
      </c>
    </row>
    <row r="3086" spans="1:12" x14ac:dyDescent="0.8">
      <c r="A3086" s="4" t="s">
        <v>1059</v>
      </c>
      <c r="B3086" s="4" t="s">
        <v>1060</v>
      </c>
      <c r="C3086" s="4" t="s">
        <v>23742</v>
      </c>
      <c r="D3086" s="4" t="s">
        <v>24468</v>
      </c>
      <c r="E3086" s="6">
        <v>39</v>
      </c>
      <c r="F3086" s="4" t="s">
        <v>14</v>
      </c>
      <c r="G3086" s="4" t="s">
        <v>1061</v>
      </c>
      <c r="H3086" s="6" t="s">
        <v>1062</v>
      </c>
      <c r="I3086" s="4" t="s">
        <v>1064</v>
      </c>
      <c r="J3086" s="4" t="s">
        <v>193</v>
      </c>
      <c r="K3086" s="1">
        <v>45636</v>
      </c>
      <c r="L3086" s="4" t="s">
        <v>26</v>
      </c>
    </row>
    <row r="3087" spans="1:12" x14ac:dyDescent="0.8">
      <c r="A3087" s="4" t="s">
        <v>12305</v>
      </c>
      <c r="B3087" s="4" t="s">
        <v>12306</v>
      </c>
      <c r="C3087" s="4" t="s">
        <v>24077</v>
      </c>
      <c r="D3087" s="4" t="s">
        <v>24673</v>
      </c>
      <c r="E3087" s="6">
        <v>39</v>
      </c>
      <c r="F3087" s="4" t="s">
        <v>29</v>
      </c>
      <c r="G3087" s="4" t="s">
        <v>12307</v>
      </c>
      <c r="H3087" s="6" t="s">
        <v>12308</v>
      </c>
      <c r="I3087" s="4" t="s">
        <v>54</v>
      </c>
      <c r="J3087" s="4" t="s">
        <v>55</v>
      </c>
      <c r="K3087" s="1">
        <v>45643</v>
      </c>
      <c r="L3087" s="4" t="s">
        <v>35</v>
      </c>
    </row>
    <row r="3088" spans="1:12" x14ac:dyDescent="0.8">
      <c r="A3088" s="4" t="s">
        <v>5251</v>
      </c>
      <c r="B3088" s="4" t="s">
        <v>5252</v>
      </c>
      <c r="C3088" s="4" t="s">
        <v>23752</v>
      </c>
      <c r="D3088" s="4" t="s">
        <v>24392</v>
      </c>
      <c r="E3088" s="6">
        <v>40</v>
      </c>
      <c r="F3088" s="4" t="s">
        <v>14</v>
      </c>
      <c r="G3088" s="4" t="s">
        <v>5253</v>
      </c>
      <c r="H3088" s="6" t="s">
        <v>5254</v>
      </c>
      <c r="I3088" s="4" t="s">
        <v>47</v>
      </c>
      <c r="J3088" s="4" t="s">
        <v>48</v>
      </c>
      <c r="K3088" s="1">
        <v>43905</v>
      </c>
      <c r="L3088" s="4" t="s">
        <v>35</v>
      </c>
    </row>
    <row r="3089" spans="1:12" x14ac:dyDescent="0.8">
      <c r="A3089" s="4" t="s">
        <v>21266</v>
      </c>
      <c r="B3089" s="4" t="s">
        <v>21267</v>
      </c>
      <c r="C3089" s="4" t="s">
        <v>23908</v>
      </c>
      <c r="D3089" s="4" t="s">
        <v>24699</v>
      </c>
      <c r="E3089" s="6">
        <v>40</v>
      </c>
      <c r="F3089" s="4" t="s">
        <v>29</v>
      </c>
      <c r="G3089" s="4" t="s">
        <v>21268</v>
      </c>
      <c r="H3089" s="6">
        <v>5295891850</v>
      </c>
      <c r="I3089" s="4" t="s">
        <v>489</v>
      </c>
      <c r="J3089" s="4" t="s">
        <v>34</v>
      </c>
      <c r="K3089" s="1">
        <v>43907</v>
      </c>
      <c r="L3089" s="4" t="s">
        <v>42</v>
      </c>
    </row>
    <row r="3090" spans="1:12" x14ac:dyDescent="0.8">
      <c r="A3090" s="4" t="s">
        <v>12062</v>
      </c>
      <c r="B3090" s="4" t="s">
        <v>12063</v>
      </c>
      <c r="C3090" s="4" t="s">
        <v>24122</v>
      </c>
      <c r="D3090" s="4" t="s">
        <v>24324</v>
      </c>
      <c r="E3090" s="6">
        <v>40</v>
      </c>
      <c r="F3090" s="4" t="s">
        <v>14</v>
      </c>
      <c r="G3090" s="4" t="s">
        <v>12064</v>
      </c>
      <c r="H3090" s="6">
        <v>4925387983</v>
      </c>
      <c r="I3090" s="4" t="s">
        <v>54</v>
      </c>
      <c r="J3090" s="4" t="s">
        <v>55</v>
      </c>
      <c r="K3090" s="1">
        <v>43915</v>
      </c>
      <c r="L3090" s="4" t="s">
        <v>42</v>
      </c>
    </row>
    <row r="3091" spans="1:12" x14ac:dyDescent="0.8">
      <c r="A3091" s="4" t="s">
        <v>21092</v>
      </c>
      <c r="B3091" s="4" t="s">
        <v>21093</v>
      </c>
      <c r="C3091" s="4" t="s">
        <v>24037</v>
      </c>
      <c r="D3091" s="4" t="s">
        <v>24872</v>
      </c>
      <c r="E3091" s="6">
        <v>40</v>
      </c>
      <c r="F3091" s="4" t="s">
        <v>29</v>
      </c>
      <c r="G3091" s="4" t="s">
        <v>21094</v>
      </c>
      <c r="I3091" s="4" t="s">
        <v>18</v>
      </c>
      <c r="J3091" s="4" t="s">
        <v>19</v>
      </c>
      <c r="K3091" s="1">
        <v>43919</v>
      </c>
      <c r="L3091" s="4" t="s">
        <v>26</v>
      </c>
    </row>
    <row r="3092" spans="1:12" x14ac:dyDescent="0.8">
      <c r="A3092" s="4" t="s">
        <v>14935</v>
      </c>
      <c r="B3092" s="4" t="s">
        <v>14936</v>
      </c>
      <c r="C3092" s="4" t="s">
        <v>24281</v>
      </c>
      <c r="D3092" s="4" t="s">
        <v>24254</v>
      </c>
      <c r="E3092" s="6">
        <v>40</v>
      </c>
      <c r="F3092" s="4" t="s">
        <v>14</v>
      </c>
      <c r="G3092" s="4" t="s">
        <v>14937</v>
      </c>
      <c r="H3092" s="6" t="s">
        <v>14938</v>
      </c>
      <c r="I3092" s="4" t="s">
        <v>33</v>
      </c>
      <c r="J3092" s="4" t="s">
        <v>34</v>
      </c>
      <c r="K3092" s="1">
        <v>43931</v>
      </c>
      <c r="L3092" s="4" t="s">
        <v>35</v>
      </c>
    </row>
    <row r="3093" spans="1:12" x14ac:dyDescent="0.8">
      <c r="A3093" s="4" t="s">
        <v>13056</v>
      </c>
      <c r="B3093" s="4" t="s">
        <v>13057</v>
      </c>
      <c r="C3093" s="4" t="s">
        <v>23748</v>
      </c>
      <c r="D3093" s="4" t="s">
        <v>24379</v>
      </c>
      <c r="E3093" s="6">
        <v>40</v>
      </c>
      <c r="F3093" s="4" t="s">
        <v>14</v>
      </c>
      <c r="G3093" s="4" t="s">
        <v>13058</v>
      </c>
      <c r="H3093" s="6" t="s">
        <v>13059</v>
      </c>
      <c r="I3093" s="4" t="s">
        <v>238</v>
      </c>
      <c r="J3093" s="4" t="s">
        <v>48</v>
      </c>
      <c r="K3093" s="1">
        <v>43947</v>
      </c>
      <c r="L3093" s="4" t="s">
        <v>35</v>
      </c>
    </row>
    <row r="3094" spans="1:12" x14ac:dyDescent="0.8">
      <c r="A3094" s="4" t="s">
        <v>18194</v>
      </c>
      <c r="B3094" s="4" t="s">
        <v>18195</v>
      </c>
      <c r="C3094" s="4" t="s">
        <v>23840</v>
      </c>
      <c r="D3094" s="4" t="s">
        <v>23742</v>
      </c>
      <c r="E3094" s="6">
        <v>40</v>
      </c>
      <c r="F3094" s="4" t="s">
        <v>14</v>
      </c>
      <c r="G3094" s="4" t="s">
        <v>18196</v>
      </c>
      <c r="H3094" s="6" t="s">
        <v>18197</v>
      </c>
      <c r="I3094" s="4" t="s">
        <v>119</v>
      </c>
      <c r="J3094" s="4" t="s">
        <v>55</v>
      </c>
      <c r="K3094" s="1">
        <v>43967</v>
      </c>
      <c r="L3094" s="4" t="s">
        <v>42</v>
      </c>
    </row>
    <row r="3095" spans="1:12" x14ac:dyDescent="0.8">
      <c r="A3095" s="4" t="s">
        <v>20248</v>
      </c>
      <c r="B3095" s="4" t="s">
        <v>20249</v>
      </c>
      <c r="C3095" s="4" t="s">
        <v>23751</v>
      </c>
      <c r="D3095" s="4" t="s">
        <v>23785</v>
      </c>
      <c r="E3095" s="6">
        <v>40</v>
      </c>
      <c r="F3095" s="4" t="s">
        <v>29</v>
      </c>
      <c r="G3095" s="4" t="s">
        <v>20250</v>
      </c>
      <c r="H3095" s="6">
        <v>2752277620</v>
      </c>
      <c r="I3095" s="4" t="s">
        <v>320</v>
      </c>
      <c r="J3095" s="4" t="s">
        <v>138</v>
      </c>
      <c r="K3095" s="1">
        <v>43996</v>
      </c>
      <c r="L3095" s="4" t="s">
        <v>26</v>
      </c>
    </row>
    <row r="3096" spans="1:12" x14ac:dyDescent="0.8">
      <c r="A3096" s="4" t="s">
        <v>11042</v>
      </c>
      <c r="B3096" s="4" t="s">
        <v>11043</v>
      </c>
      <c r="C3096" s="4" t="s">
        <v>23841</v>
      </c>
      <c r="D3096" s="4" t="s">
        <v>24374</v>
      </c>
      <c r="E3096" s="6">
        <v>40</v>
      </c>
      <c r="F3096" s="4" t="s">
        <v>14</v>
      </c>
      <c r="G3096" s="4" t="s">
        <v>11044</v>
      </c>
      <c r="H3096" s="6" t="s">
        <v>11045</v>
      </c>
      <c r="I3096" s="4" t="s">
        <v>952</v>
      </c>
      <c r="J3096" s="4" t="s">
        <v>126</v>
      </c>
      <c r="K3096" s="1">
        <v>44002</v>
      </c>
      <c r="L3096" s="4" t="s">
        <v>35</v>
      </c>
    </row>
    <row r="3097" spans="1:12" x14ac:dyDescent="0.8">
      <c r="A3097" s="4" t="s">
        <v>16309</v>
      </c>
      <c r="B3097" s="4" t="s">
        <v>16310</v>
      </c>
      <c r="C3097" s="4" t="s">
        <v>23782</v>
      </c>
      <c r="D3097" s="4" t="s">
        <v>24539</v>
      </c>
      <c r="E3097" s="6">
        <v>40</v>
      </c>
      <c r="F3097" s="4" t="s">
        <v>29</v>
      </c>
      <c r="G3097" s="4" t="s">
        <v>16311</v>
      </c>
      <c r="H3097" s="6" t="s">
        <v>16312</v>
      </c>
      <c r="I3097" s="4" t="s">
        <v>1014</v>
      </c>
      <c r="J3097" s="4" t="s">
        <v>34</v>
      </c>
      <c r="K3097" s="1">
        <v>44015</v>
      </c>
      <c r="L3097" s="4" t="s">
        <v>35</v>
      </c>
    </row>
    <row r="3098" spans="1:12" x14ac:dyDescent="0.8">
      <c r="A3098" s="4" t="s">
        <v>11164</v>
      </c>
      <c r="E3098" s="6">
        <v>40</v>
      </c>
      <c r="F3098" s="4" t="s">
        <v>14</v>
      </c>
      <c r="G3098" s="4" t="s">
        <v>11165</v>
      </c>
      <c r="H3098" s="6" t="s">
        <v>11166</v>
      </c>
      <c r="I3098" s="4" t="s">
        <v>41</v>
      </c>
      <c r="J3098" s="4" t="s">
        <v>19</v>
      </c>
      <c r="K3098" s="1">
        <v>44019</v>
      </c>
      <c r="L3098" s="4" t="s">
        <v>35</v>
      </c>
    </row>
    <row r="3099" spans="1:12" x14ac:dyDescent="0.8">
      <c r="A3099" s="4" t="s">
        <v>10460</v>
      </c>
      <c r="B3099" s="4" t="s">
        <v>10461</v>
      </c>
      <c r="C3099" s="4" t="s">
        <v>23959</v>
      </c>
      <c r="D3099" s="4" t="s">
        <v>24822</v>
      </c>
      <c r="E3099" s="6">
        <v>40</v>
      </c>
      <c r="F3099" s="4" t="s">
        <v>29</v>
      </c>
      <c r="G3099" s="4" t="s">
        <v>10462</v>
      </c>
      <c r="H3099" s="6" t="s">
        <v>10463</v>
      </c>
      <c r="I3099" s="4" t="s">
        <v>227</v>
      </c>
      <c r="J3099" s="4" t="s">
        <v>221</v>
      </c>
      <c r="K3099" s="1">
        <v>44031</v>
      </c>
      <c r="L3099" s="4" t="s">
        <v>42</v>
      </c>
    </row>
    <row r="3100" spans="1:12" x14ac:dyDescent="0.8">
      <c r="A3100" s="4" t="s">
        <v>14515</v>
      </c>
      <c r="B3100" s="4" t="s">
        <v>14516</v>
      </c>
      <c r="C3100" s="4" t="s">
        <v>23952</v>
      </c>
      <c r="D3100" s="4" t="s">
        <v>24480</v>
      </c>
      <c r="E3100" s="6">
        <v>40</v>
      </c>
      <c r="F3100" s="4" t="s">
        <v>29</v>
      </c>
      <c r="G3100" s="4" t="s">
        <v>14517</v>
      </c>
      <c r="H3100" s="6" t="s">
        <v>14518</v>
      </c>
      <c r="I3100" s="4" t="s">
        <v>25</v>
      </c>
      <c r="J3100" s="4" t="s">
        <v>19</v>
      </c>
      <c r="K3100" s="1">
        <v>44073</v>
      </c>
      <c r="L3100" s="4" t="s">
        <v>26</v>
      </c>
    </row>
    <row r="3101" spans="1:12" x14ac:dyDescent="0.8">
      <c r="A3101" s="4" t="s">
        <v>19007</v>
      </c>
      <c r="B3101" s="4" t="s">
        <v>19008</v>
      </c>
      <c r="C3101" s="4" t="s">
        <v>23901</v>
      </c>
      <c r="D3101" s="4" t="s">
        <v>24481</v>
      </c>
      <c r="E3101" s="6">
        <v>40</v>
      </c>
      <c r="F3101" s="4" t="s">
        <v>29</v>
      </c>
      <c r="G3101" s="4" t="s">
        <v>19009</v>
      </c>
      <c r="H3101" s="6" t="s">
        <v>19010</v>
      </c>
      <c r="J3101" s="4" t="s">
        <v>193</v>
      </c>
      <c r="K3101" s="1">
        <v>44077</v>
      </c>
      <c r="L3101" s="4" t="s">
        <v>42</v>
      </c>
    </row>
    <row r="3102" spans="1:12" x14ac:dyDescent="0.8">
      <c r="A3102" s="4" t="s">
        <v>21933</v>
      </c>
      <c r="B3102" s="4" t="s">
        <v>21934</v>
      </c>
      <c r="C3102" s="4" t="s">
        <v>24006</v>
      </c>
      <c r="D3102" s="4" t="s">
        <v>23980</v>
      </c>
      <c r="E3102" s="6">
        <v>40</v>
      </c>
      <c r="F3102" s="4" t="s">
        <v>29</v>
      </c>
      <c r="G3102" s="4" t="s">
        <v>21935</v>
      </c>
      <c r="H3102" s="6" t="s">
        <v>21936</v>
      </c>
      <c r="I3102" s="4" t="s">
        <v>291</v>
      </c>
      <c r="J3102" s="4" t="s">
        <v>92</v>
      </c>
      <c r="K3102" s="1">
        <v>44093</v>
      </c>
      <c r="L3102" s="4" t="s">
        <v>35</v>
      </c>
    </row>
    <row r="3103" spans="1:12" x14ac:dyDescent="0.8">
      <c r="A3103" s="4" t="s">
        <v>12795</v>
      </c>
      <c r="B3103" s="4" t="s">
        <v>12796</v>
      </c>
      <c r="C3103" s="4" t="s">
        <v>24090</v>
      </c>
      <c r="D3103" s="4" t="s">
        <v>24861</v>
      </c>
      <c r="E3103" s="6">
        <v>40</v>
      </c>
      <c r="F3103" s="4" t="s">
        <v>29</v>
      </c>
      <c r="G3103" s="4" t="s">
        <v>12797</v>
      </c>
      <c r="H3103" s="6" t="s">
        <v>12798</v>
      </c>
      <c r="I3103" s="4" t="s">
        <v>220</v>
      </c>
      <c r="J3103" s="4" t="s">
        <v>221</v>
      </c>
      <c r="K3103" s="1">
        <v>44107</v>
      </c>
      <c r="L3103" s="4" t="s">
        <v>42</v>
      </c>
    </row>
    <row r="3104" spans="1:12" x14ac:dyDescent="0.8">
      <c r="A3104" s="4" t="s">
        <v>16718</v>
      </c>
      <c r="B3104" s="4" t="s">
        <v>16719</v>
      </c>
      <c r="C3104" s="4" t="s">
        <v>23841</v>
      </c>
      <c r="D3104" s="4" t="s">
        <v>24400</v>
      </c>
      <c r="E3104" s="6">
        <v>40</v>
      </c>
      <c r="F3104" s="4" t="s">
        <v>14</v>
      </c>
      <c r="G3104" s="4" t="s">
        <v>16720</v>
      </c>
      <c r="H3104" s="6" t="s">
        <v>16721</v>
      </c>
      <c r="I3104" s="4" t="s">
        <v>41</v>
      </c>
      <c r="J3104" s="4" t="s">
        <v>19</v>
      </c>
      <c r="K3104" s="1">
        <v>44114</v>
      </c>
      <c r="L3104" s="4" t="s">
        <v>26</v>
      </c>
    </row>
    <row r="3105" spans="1:12" x14ac:dyDescent="0.8">
      <c r="A3105" s="4" t="s">
        <v>10168</v>
      </c>
      <c r="B3105" s="4" t="s">
        <v>10169</v>
      </c>
      <c r="C3105" s="4" t="s">
        <v>24229</v>
      </c>
      <c r="D3105" s="4" t="s">
        <v>24428</v>
      </c>
      <c r="E3105" s="6">
        <v>40</v>
      </c>
      <c r="F3105" s="4" t="s">
        <v>29</v>
      </c>
      <c r="G3105" s="4" t="s">
        <v>10170</v>
      </c>
      <c r="I3105" s="4" t="s">
        <v>350</v>
      </c>
      <c r="J3105" s="4" t="s">
        <v>34</v>
      </c>
      <c r="K3105" s="1">
        <v>44118</v>
      </c>
      <c r="L3105" s="4" t="s">
        <v>26</v>
      </c>
    </row>
    <row r="3106" spans="1:12" x14ac:dyDescent="0.8">
      <c r="A3106" s="4" t="s">
        <v>1419</v>
      </c>
      <c r="B3106" s="4" t="s">
        <v>1420</v>
      </c>
      <c r="C3106" s="4" t="s">
        <v>23806</v>
      </c>
      <c r="D3106" s="4" t="s">
        <v>24406</v>
      </c>
      <c r="E3106" s="6">
        <v>40</v>
      </c>
      <c r="F3106" s="4" t="s">
        <v>14</v>
      </c>
      <c r="G3106" s="4" t="s">
        <v>1421</v>
      </c>
      <c r="H3106" s="6" t="s">
        <v>1422</v>
      </c>
      <c r="I3106" s="4" t="s">
        <v>952</v>
      </c>
      <c r="K3106" s="1">
        <v>44122</v>
      </c>
      <c r="L3106" s="4" t="s">
        <v>26</v>
      </c>
    </row>
    <row r="3107" spans="1:12" x14ac:dyDescent="0.8">
      <c r="A3107" s="4" t="s">
        <v>14964</v>
      </c>
      <c r="B3107" s="4" t="s">
        <v>14965</v>
      </c>
      <c r="C3107" s="4" t="s">
        <v>23952</v>
      </c>
      <c r="D3107" s="4" t="s">
        <v>24373</v>
      </c>
      <c r="E3107" s="6">
        <v>40</v>
      </c>
      <c r="F3107" s="4" t="s">
        <v>29</v>
      </c>
      <c r="G3107" s="4" t="s">
        <v>14966</v>
      </c>
      <c r="H3107" s="6" t="s">
        <v>14967</v>
      </c>
      <c r="I3107" s="4" t="s">
        <v>18</v>
      </c>
      <c r="J3107" s="4" t="s">
        <v>19</v>
      </c>
      <c r="K3107" s="1">
        <v>44131</v>
      </c>
      <c r="L3107" s="4" t="s">
        <v>35</v>
      </c>
    </row>
    <row r="3108" spans="1:12" x14ac:dyDescent="0.8">
      <c r="A3108" s="4" t="s">
        <v>11969</v>
      </c>
      <c r="B3108" s="4" t="s">
        <v>11970</v>
      </c>
      <c r="C3108" s="4" t="s">
        <v>23850</v>
      </c>
      <c r="D3108" s="4" t="s">
        <v>24662</v>
      </c>
      <c r="E3108" s="6">
        <v>40</v>
      </c>
      <c r="F3108" s="4" t="s">
        <v>29</v>
      </c>
      <c r="G3108" s="4" t="s">
        <v>11971</v>
      </c>
      <c r="H3108" s="6" t="s">
        <v>11972</v>
      </c>
      <c r="I3108" s="4" t="s">
        <v>270</v>
      </c>
      <c r="J3108" s="4" t="s">
        <v>19</v>
      </c>
      <c r="K3108" s="1">
        <v>44143</v>
      </c>
      <c r="L3108" s="4" t="s">
        <v>26</v>
      </c>
    </row>
    <row r="3109" spans="1:12" x14ac:dyDescent="0.8">
      <c r="A3109" s="4" t="s">
        <v>17271</v>
      </c>
      <c r="B3109" s="4" t="s">
        <v>11464</v>
      </c>
      <c r="C3109" s="4" t="s">
        <v>24001</v>
      </c>
      <c r="D3109" s="4" t="s">
        <v>24428</v>
      </c>
      <c r="E3109" s="6">
        <v>40</v>
      </c>
      <c r="F3109" s="4" t="s">
        <v>29</v>
      </c>
      <c r="G3109" s="4" t="s">
        <v>17272</v>
      </c>
      <c r="H3109" s="6">
        <v>6328144654</v>
      </c>
      <c r="I3109" s="4" t="s">
        <v>173</v>
      </c>
      <c r="J3109" s="4" t="s">
        <v>62</v>
      </c>
      <c r="K3109" s="1">
        <v>44150</v>
      </c>
      <c r="L3109" s="4" t="s">
        <v>35</v>
      </c>
    </row>
    <row r="3110" spans="1:12" x14ac:dyDescent="0.8">
      <c r="A3110" s="4" t="s">
        <v>3844</v>
      </c>
      <c r="B3110" s="4" t="s">
        <v>3845</v>
      </c>
      <c r="C3110" s="4" t="s">
        <v>24063</v>
      </c>
      <c r="D3110" s="4" t="s">
        <v>24704</v>
      </c>
      <c r="E3110" s="6">
        <v>40</v>
      </c>
      <c r="F3110" s="4" t="s">
        <v>29</v>
      </c>
      <c r="G3110" s="4" t="s">
        <v>3846</v>
      </c>
      <c r="H3110" s="6">
        <v>4559340508</v>
      </c>
      <c r="I3110" s="4" t="s">
        <v>186</v>
      </c>
      <c r="J3110" s="4" t="s">
        <v>74</v>
      </c>
      <c r="K3110" s="1">
        <v>44176</v>
      </c>
      <c r="L3110" s="4" t="s">
        <v>26</v>
      </c>
    </row>
    <row r="3111" spans="1:12" x14ac:dyDescent="0.8">
      <c r="A3111" s="4" t="s">
        <v>13418</v>
      </c>
      <c r="B3111" s="4" t="s">
        <v>13419</v>
      </c>
      <c r="C3111" s="4" t="s">
        <v>24035</v>
      </c>
      <c r="D3111" s="4" t="s">
        <v>24406</v>
      </c>
      <c r="E3111" s="6">
        <v>40</v>
      </c>
      <c r="F3111" s="4" t="s">
        <v>14</v>
      </c>
      <c r="G3111" s="4" t="s">
        <v>13420</v>
      </c>
      <c r="H3111" s="6" t="s">
        <v>13421</v>
      </c>
      <c r="I3111" s="4" t="s">
        <v>192</v>
      </c>
      <c r="J3111" s="4" t="s">
        <v>193</v>
      </c>
      <c r="K3111" s="1">
        <v>44193</v>
      </c>
      <c r="L3111" s="4" t="s">
        <v>42</v>
      </c>
    </row>
    <row r="3112" spans="1:12" x14ac:dyDescent="0.8">
      <c r="A3112" s="4" t="s">
        <v>7891</v>
      </c>
      <c r="B3112" s="4" t="s">
        <v>7892</v>
      </c>
      <c r="C3112" s="4" t="s">
        <v>23749</v>
      </c>
      <c r="D3112" s="4" t="s">
        <v>24917</v>
      </c>
      <c r="E3112" s="6">
        <v>40</v>
      </c>
      <c r="F3112" s="4" t="s">
        <v>14</v>
      </c>
      <c r="G3112" s="4" t="s">
        <v>7893</v>
      </c>
      <c r="H3112" s="6" t="s">
        <v>7894</v>
      </c>
      <c r="I3112" s="4" t="s">
        <v>220</v>
      </c>
      <c r="J3112" s="4" t="s">
        <v>221</v>
      </c>
      <c r="K3112" s="1">
        <v>44196</v>
      </c>
      <c r="L3112" s="4" t="s">
        <v>35</v>
      </c>
    </row>
    <row r="3113" spans="1:12" x14ac:dyDescent="0.8">
      <c r="A3113" s="4" t="s">
        <v>6468</v>
      </c>
      <c r="B3113" s="4" t="s">
        <v>6469</v>
      </c>
      <c r="C3113" s="4" t="s">
        <v>23901</v>
      </c>
      <c r="D3113" s="4" t="s">
        <v>24394</v>
      </c>
      <c r="E3113" s="6">
        <v>40</v>
      </c>
      <c r="F3113" s="4" t="s">
        <v>29</v>
      </c>
      <c r="G3113" s="4" t="s">
        <v>6470</v>
      </c>
      <c r="H3113" s="6" t="s">
        <v>6471</v>
      </c>
      <c r="I3113" s="4" t="s">
        <v>1974</v>
      </c>
      <c r="J3113" s="4" t="s">
        <v>180</v>
      </c>
      <c r="K3113" s="1">
        <v>44223</v>
      </c>
      <c r="L3113" s="4" t="s">
        <v>35</v>
      </c>
    </row>
    <row r="3114" spans="1:12" x14ac:dyDescent="0.8">
      <c r="A3114" s="4" t="s">
        <v>7881</v>
      </c>
      <c r="B3114" s="4" t="s">
        <v>7882</v>
      </c>
      <c r="C3114" s="4" t="s">
        <v>23894</v>
      </c>
      <c r="D3114" s="4" t="s">
        <v>24533</v>
      </c>
      <c r="E3114" s="6">
        <v>40</v>
      </c>
      <c r="F3114" s="4" t="s">
        <v>29</v>
      </c>
      <c r="G3114" s="4" t="s">
        <v>7883</v>
      </c>
      <c r="H3114" s="6" t="s">
        <v>7884</v>
      </c>
      <c r="I3114" s="4" t="s">
        <v>155</v>
      </c>
      <c r="J3114" s="4" t="s">
        <v>92</v>
      </c>
      <c r="K3114" s="1">
        <v>44228</v>
      </c>
    </row>
    <row r="3115" spans="1:12" x14ac:dyDescent="0.8">
      <c r="A3115" s="4" t="s">
        <v>6069</v>
      </c>
      <c r="B3115" s="4" t="s">
        <v>6070</v>
      </c>
      <c r="C3115" s="4" t="s">
        <v>23900</v>
      </c>
      <c r="D3115" s="4" t="s">
        <v>24755</v>
      </c>
      <c r="E3115" s="6">
        <v>40</v>
      </c>
      <c r="F3115" s="4" t="s">
        <v>29</v>
      </c>
      <c r="G3115" s="4" t="s">
        <v>6071</v>
      </c>
      <c r="H3115" s="6" t="s">
        <v>6072</v>
      </c>
      <c r="I3115" s="4" t="s">
        <v>450</v>
      </c>
      <c r="J3115" s="4" t="s">
        <v>138</v>
      </c>
      <c r="K3115" s="1">
        <v>44229</v>
      </c>
      <c r="L3115" s="4" t="s">
        <v>35</v>
      </c>
    </row>
    <row r="3116" spans="1:12" x14ac:dyDescent="0.8">
      <c r="A3116" s="4" t="s">
        <v>8847</v>
      </c>
      <c r="B3116" s="4" t="s">
        <v>8848</v>
      </c>
      <c r="C3116" s="4" t="s">
        <v>23839</v>
      </c>
      <c r="D3116" s="4" t="s">
        <v>24872</v>
      </c>
      <c r="E3116" s="6">
        <v>40</v>
      </c>
      <c r="F3116" s="4" t="s">
        <v>14</v>
      </c>
      <c r="G3116" s="4" t="s">
        <v>8849</v>
      </c>
      <c r="H3116" s="6">
        <v>8307021436</v>
      </c>
      <c r="I3116" s="4" t="s">
        <v>238</v>
      </c>
      <c r="J3116" s="4" t="s">
        <v>48</v>
      </c>
      <c r="K3116" s="1">
        <v>44282</v>
      </c>
      <c r="L3116" s="4" t="s">
        <v>35</v>
      </c>
    </row>
    <row r="3117" spans="1:12" x14ac:dyDescent="0.8">
      <c r="A3117" s="4" t="s">
        <v>12038</v>
      </c>
      <c r="B3117" s="4" t="s">
        <v>12039</v>
      </c>
      <c r="C3117" s="4" t="s">
        <v>23792</v>
      </c>
      <c r="D3117" s="4" t="s">
        <v>24330</v>
      </c>
      <c r="E3117" s="6">
        <v>40</v>
      </c>
      <c r="F3117" s="4" t="s">
        <v>14</v>
      </c>
      <c r="G3117" s="4" t="s">
        <v>12040</v>
      </c>
      <c r="H3117" s="6">
        <v>2035592057</v>
      </c>
      <c r="I3117" s="4" t="s">
        <v>125</v>
      </c>
      <c r="J3117" s="4" t="s">
        <v>126</v>
      </c>
      <c r="K3117" s="1">
        <v>44285</v>
      </c>
      <c r="L3117" s="4" t="s">
        <v>42</v>
      </c>
    </row>
    <row r="3118" spans="1:12" x14ac:dyDescent="0.8">
      <c r="A3118" s="4" t="s">
        <v>10497</v>
      </c>
      <c r="B3118" s="4" t="s">
        <v>10498</v>
      </c>
      <c r="C3118" s="4" t="s">
        <v>23806</v>
      </c>
      <c r="D3118" s="4" t="s">
        <v>24784</v>
      </c>
      <c r="E3118" s="6">
        <v>40</v>
      </c>
      <c r="F3118" s="4" t="s">
        <v>14</v>
      </c>
      <c r="G3118" s="4" t="s">
        <v>10499</v>
      </c>
      <c r="H3118" s="6" t="s">
        <v>10500</v>
      </c>
      <c r="I3118" s="4" t="s">
        <v>1383</v>
      </c>
      <c r="J3118" s="4" t="s">
        <v>92</v>
      </c>
      <c r="K3118" s="1">
        <v>44310</v>
      </c>
      <c r="L3118" s="4" t="s">
        <v>42</v>
      </c>
    </row>
    <row r="3119" spans="1:12" x14ac:dyDescent="0.8">
      <c r="A3119" s="4" t="s">
        <v>15440</v>
      </c>
      <c r="B3119" s="4" t="s">
        <v>15441</v>
      </c>
      <c r="C3119" s="4" t="s">
        <v>23827</v>
      </c>
      <c r="D3119" s="4" t="s">
        <v>25092</v>
      </c>
      <c r="E3119" s="6">
        <v>40</v>
      </c>
      <c r="F3119" s="4" t="s">
        <v>29</v>
      </c>
      <c r="G3119" s="4" t="s">
        <v>15442</v>
      </c>
      <c r="H3119" s="6" t="s">
        <v>15443</v>
      </c>
      <c r="I3119" s="4" t="s">
        <v>249</v>
      </c>
      <c r="J3119" s="4" t="s">
        <v>55</v>
      </c>
      <c r="K3119" s="1">
        <v>44313</v>
      </c>
      <c r="L3119" s="4" t="s">
        <v>35</v>
      </c>
    </row>
    <row r="3120" spans="1:12" x14ac:dyDescent="0.8">
      <c r="A3120" s="4" t="s">
        <v>725</v>
      </c>
      <c r="B3120" s="4" t="s">
        <v>726</v>
      </c>
      <c r="C3120" s="4" t="s">
        <v>23837</v>
      </c>
      <c r="D3120" s="4" t="s">
        <v>24400</v>
      </c>
      <c r="E3120" s="6">
        <v>40</v>
      </c>
      <c r="F3120" s="4" t="s">
        <v>29</v>
      </c>
      <c r="G3120" s="4" t="s">
        <v>727</v>
      </c>
      <c r="H3120" s="6" t="s">
        <v>728</v>
      </c>
      <c r="I3120" s="4" t="s">
        <v>730</v>
      </c>
      <c r="J3120" s="4" t="s">
        <v>62</v>
      </c>
      <c r="K3120" s="1">
        <v>44319</v>
      </c>
      <c r="L3120" s="4" t="s">
        <v>35</v>
      </c>
    </row>
    <row r="3121" spans="1:12" x14ac:dyDescent="0.8">
      <c r="A3121" s="4" t="s">
        <v>14859</v>
      </c>
      <c r="B3121" s="4" t="s">
        <v>14860</v>
      </c>
      <c r="C3121" s="4" t="s">
        <v>23818</v>
      </c>
      <c r="D3121" s="4" t="s">
        <v>25081</v>
      </c>
      <c r="E3121" s="6">
        <v>40</v>
      </c>
      <c r="F3121" s="4" t="s">
        <v>14</v>
      </c>
      <c r="G3121" s="4" t="s">
        <v>14861</v>
      </c>
      <c r="I3121" s="4" t="s">
        <v>119</v>
      </c>
      <c r="J3121" s="4" t="s">
        <v>55</v>
      </c>
      <c r="K3121" s="1">
        <v>44338</v>
      </c>
      <c r="L3121" s="4" t="s">
        <v>35</v>
      </c>
    </row>
    <row r="3122" spans="1:12" x14ac:dyDescent="0.8">
      <c r="A3122" s="4" t="s">
        <v>7422</v>
      </c>
      <c r="B3122" s="4" t="s">
        <v>7423</v>
      </c>
      <c r="C3122" s="4" t="s">
        <v>23780</v>
      </c>
      <c r="D3122" s="4" t="s">
        <v>23969</v>
      </c>
      <c r="E3122" s="6">
        <v>40</v>
      </c>
      <c r="F3122" s="4" t="s">
        <v>29</v>
      </c>
      <c r="G3122" s="4" t="s">
        <v>7424</v>
      </c>
      <c r="H3122" s="6" t="s">
        <v>7425</v>
      </c>
      <c r="I3122" s="4" t="s">
        <v>41</v>
      </c>
      <c r="J3122" s="4" t="s">
        <v>19</v>
      </c>
      <c r="K3122" s="1">
        <v>44339</v>
      </c>
      <c r="L3122" s="4" t="s">
        <v>26</v>
      </c>
    </row>
    <row r="3123" spans="1:12" x14ac:dyDescent="0.8">
      <c r="A3123" s="4" t="s">
        <v>4762</v>
      </c>
      <c r="B3123" s="4" t="s">
        <v>4763</v>
      </c>
      <c r="C3123" s="4" t="s">
        <v>24003</v>
      </c>
      <c r="D3123" s="4" t="s">
        <v>161</v>
      </c>
      <c r="E3123" s="6">
        <v>40</v>
      </c>
      <c r="F3123" s="4" t="s">
        <v>14</v>
      </c>
      <c r="G3123" s="4" t="s">
        <v>4764</v>
      </c>
      <c r="H3123" s="6">
        <v>6165744923</v>
      </c>
      <c r="I3123" s="4" t="s">
        <v>424</v>
      </c>
      <c r="J3123" s="4" t="s">
        <v>138</v>
      </c>
      <c r="K3123" s="1">
        <v>44343</v>
      </c>
      <c r="L3123" s="4" t="s">
        <v>42</v>
      </c>
    </row>
    <row r="3124" spans="1:12" x14ac:dyDescent="0.8">
      <c r="A3124" s="4" t="s">
        <v>16282</v>
      </c>
      <c r="B3124" s="4" t="s">
        <v>16283</v>
      </c>
      <c r="C3124" s="4" t="s">
        <v>24045</v>
      </c>
      <c r="D3124" s="4" t="s">
        <v>24350</v>
      </c>
      <c r="E3124" s="6">
        <v>40</v>
      </c>
      <c r="F3124" s="4" t="s">
        <v>29</v>
      </c>
      <c r="G3124" s="4" t="s">
        <v>16284</v>
      </c>
      <c r="H3124" s="6" t="s">
        <v>16285</v>
      </c>
      <c r="I3124" s="4" t="s">
        <v>67</v>
      </c>
      <c r="J3124" s="4" t="s">
        <v>62</v>
      </c>
      <c r="K3124" s="1">
        <v>44346</v>
      </c>
      <c r="L3124" s="4" t="s">
        <v>35</v>
      </c>
    </row>
    <row r="3125" spans="1:12" x14ac:dyDescent="0.8">
      <c r="A3125" s="4" t="s">
        <v>6796</v>
      </c>
      <c r="B3125" s="4" t="s">
        <v>6797</v>
      </c>
      <c r="C3125" s="4" t="s">
        <v>23872</v>
      </c>
      <c r="D3125" s="4" t="s">
        <v>24213</v>
      </c>
      <c r="E3125" s="6">
        <v>40</v>
      </c>
      <c r="F3125" s="4" t="s">
        <v>14</v>
      </c>
      <c r="G3125" s="4" t="s">
        <v>6798</v>
      </c>
      <c r="H3125" s="6" t="s">
        <v>6799</v>
      </c>
      <c r="I3125" s="4" t="s">
        <v>137</v>
      </c>
      <c r="J3125" s="4" t="s">
        <v>138</v>
      </c>
      <c r="K3125" s="1">
        <v>44356</v>
      </c>
      <c r="L3125" s="4" t="s">
        <v>42</v>
      </c>
    </row>
    <row r="3126" spans="1:12" x14ac:dyDescent="0.8">
      <c r="A3126" s="4" t="s">
        <v>7821</v>
      </c>
      <c r="B3126" s="4" t="s">
        <v>7822</v>
      </c>
      <c r="C3126" s="4" t="s">
        <v>24014</v>
      </c>
      <c r="D3126" s="4" t="s">
        <v>24835</v>
      </c>
      <c r="E3126" s="6">
        <v>40</v>
      </c>
      <c r="F3126" s="4" t="s">
        <v>29</v>
      </c>
      <c r="G3126" s="4" t="s">
        <v>7823</v>
      </c>
      <c r="H3126" s="6" t="s">
        <v>7824</v>
      </c>
      <c r="I3126" s="4" t="s">
        <v>730</v>
      </c>
      <c r="J3126" s="4" t="s">
        <v>62</v>
      </c>
      <c r="K3126" s="1">
        <v>44368</v>
      </c>
      <c r="L3126" s="4" t="s">
        <v>35</v>
      </c>
    </row>
    <row r="3127" spans="1:12" x14ac:dyDescent="0.8">
      <c r="A3127" s="4" t="s">
        <v>17942</v>
      </c>
      <c r="B3127" s="4" t="s">
        <v>17943</v>
      </c>
      <c r="C3127" s="4" t="s">
        <v>23888</v>
      </c>
      <c r="D3127" s="4" t="s">
        <v>24595</v>
      </c>
      <c r="E3127" s="6">
        <v>40</v>
      </c>
      <c r="F3127" s="4" t="s">
        <v>14</v>
      </c>
      <c r="G3127" s="4" t="s">
        <v>17944</v>
      </c>
      <c r="H3127" s="6" t="s">
        <v>17945</v>
      </c>
      <c r="I3127" s="4" t="s">
        <v>1777</v>
      </c>
      <c r="J3127" s="4" t="s">
        <v>145</v>
      </c>
      <c r="K3127" s="1">
        <v>44381</v>
      </c>
      <c r="L3127" s="4" t="s">
        <v>42</v>
      </c>
    </row>
    <row r="3128" spans="1:12" x14ac:dyDescent="0.8">
      <c r="A3128" s="4" t="s">
        <v>21177</v>
      </c>
      <c r="B3128" s="4" t="s">
        <v>10401</v>
      </c>
      <c r="C3128" s="4" t="s">
        <v>24090</v>
      </c>
      <c r="D3128" s="4" t="s">
        <v>24375</v>
      </c>
      <c r="E3128" s="6">
        <v>40</v>
      </c>
      <c r="F3128" s="4" t="s">
        <v>29</v>
      </c>
      <c r="G3128" s="4" t="s">
        <v>21178</v>
      </c>
      <c r="H3128" s="6" t="s">
        <v>21179</v>
      </c>
      <c r="I3128" s="4" t="s">
        <v>105</v>
      </c>
      <c r="J3128" s="4" t="s">
        <v>48</v>
      </c>
      <c r="K3128" s="1">
        <v>44400</v>
      </c>
      <c r="L3128" s="4" t="s">
        <v>35</v>
      </c>
    </row>
    <row r="3129" spans="1:12" x14ac:dyDescent="0.8">
      <c r="A3129" s="4" t="s">
        <v>6917</v>
      </c>
      <c r="B3129" s="4" t="s">
        <v>6918</v>
      </c>
      <c r="C3129" s="4" t="s">
        <v>23912</v>
      </c>
      <c r="D3129" s="4" t="s">
        <v>24748</v>
      </c>
      <c r="E3129" s="6">
        <v>40</v>
      </c>
      <c r="F3129" s="4" t="s">
        <v>29</v>
      </c>
      <c r="G3129" s="4" t="s">
        <v>6919</v>
      </c>
      <c r="H3129" s="6" t="s">
        <v>6920</v>
      </c>
      <c r="I3129" s="4" t="s">
        <v>33</v>
      </c>
      <c r="J3129" s="4" t="s">
        <v>34</v>
      </c>
      <c r="K3129" s="1">
        <v>44413</v>
      </c>
      <c r="L3129" s="4" t="s">
        <v>42</v>
      </c>
    </row>
    <row r="3130" spans="1:12" x14ac:dyDescent="0.8">
      <c r="A3130" s="4" t="s">
        <v>22715</v>
      </c>
      <c r="B3130" s="4" t="s">
        <v>22716</v>
      </c>
      <c r="C3130" s="4" t="s">
        <v>23740</v>
      </c>
      <c r="D3130" s="4" t="s">
        <v>24423</v>
      </c>
      <c r="E3130" s="6">
        <v>40</v>
      </c>
      <c r="F3130" s="4" t="s">
        <v>14</v>
      </c>
      <c r="G3130" s="4" t="s">
        <v>22717</v>
      </c>
      <c r="H3130" s="6" t="s">
        <v>22718</v>
      </c>
      <c r="I3130" s="4" t="s">
        <v>112</v>
      </c>
      <c r="K3130" s="1">
        <v>44415</v>
      </c>
    </row>
    <row r="3131" spans="1:12" x14ac:dyDescent="0.8">
      <c r="A3131" s="4" t="s">
        <v>5383</v>
      </c>
      <c r="B3131" s="4" t="s">
        <v>5384</v>
      </c>
      <c r="C3131" s="4" t="s">
        <v>23820</v>
      </c>
      <c r="D3131" s="4" t="s">
        <v>24820</v>
      </c>
      <c r="E3131" s="6">
        <v>40</v>
      </c>
      <c r="F3131" s="4" t="s">
        <v>29</v>
      </c>
      <c r="G3131" s="4" t="s">
        <v>5385</v>
      </c>
      <c r="H3131" s="6">
        <v>4172086715</v>
      </c>
      <c r="I3131" s="4" t="s">
        <v>173</v>
      </c>
      <c r="J3131" s="4" t="s">
        <v>62</v>
      </c>
      <c r="K3131" s="1">
        <v>44425</v>
      </c>
      <c r="L3131" s="4" t="s">
        <v>35</v>
      </c>
    </row>
    <row r="3132" spans="1:12" x14ac:dyDescent="0.8">
      <c r="A3132" s="4" t="s">
        <v>3041</v>
      </c>
      <c r="B3132" s="4" t="s">
        <v>3042</v>
      </c>
      <c r="C3132" s="4" t="s">
        <v>23798</v>
      </c>
      <c r="D3132" s="4" t="s">
        <v>24664</v>
      </c>
      <c r="E3132" s="6">
        <v>40</v>
      </c>
      <c r="F3132" s="4" t="s">
        <v>29</v>
      </c>
      <c r="G3132" s="4" t="s">
        <v>3043</v>
      </c>
      <c r="H3132" s="6" t="s">
        <v>3044</v>
      </c>
      <c r="I3132" s="4" t="s">
        <v>424</v>
      </c>
      <c r="J3132" s="4" t="s">
        <v>138</v>
      </c>
      <c r="K3132" s="1">
        <v>44448</v>
      </c>
      <c r="L3132" s="4" t="s">
        <v>35</v>
      </c>
    </row>
    <row r="3133" spans="1:12" x14ac:dyDescent="0.8">
      <c r="A3133" s="4" t="s">
        <v>4118</v>
      </c>
      <c r="B3133" s="4" t="s">
        <v>4119</v>
      </c>
      <c r="C3133" s="4" t="s">
        <v>23746</v>
      </c>
      <c r="D3133" s="4" t="s">
        <v>24331</v>
      </c>
      <c r="E3133" s="6">
        <v>40</v>
      </c>
      <c r="F3133" s="4" t="s">
        <v>14</v>
      </c>
      <c r="G3133" s="4" t="s">
        <v>4120</v>
      </c>
      <c r="H3133" s="6" t="s">
        <v>4121</v>
      </c>
      <c r="I3133" s="4" t="s">
        <v>291</v>
      </c>
      <c r="J3133" s="4" t="s">
        <v>92</v>
      </c>
      <c r="K3133" s="1">
        <v>44452</v>
      </c>
      <c r="L3133" s="4" t="s">
        <v>35</v>
      </c>
    </row>
    <row r="3134" spans="1:12" x14ac:dyDescent="0.8">
      <c r="A3134" s="4" t="s">
        <v>23119</v>
      </c>
      <c r="B3134" s="4" t="s">
        <v>23120</v>
      </c>
      <c r="C3134" s="4" t="s">
        <v>24151</v>
      </c>
      <c r="D3134" s="4" t="s">
        <v>24351</v>
      </c>
      <c r="E3134" s="6">
        <v>40</v>
      </c>
      <c r="F3134" s="4" t="s">
        <v>14</v>
      </c>
      <c r="G3134" s="4" t="s">
        <v>23121</v>
      </c>
      <c r="H3134" s="6" t="s">
        <v>23122</v>
      </c>
      <c r="I3134" s="4" t="s">
        <v>489</v>
      </c>
      <c r="J3134" s="4" t="s">
        <v>34</v>
      </c>
      <c r="K3134" s="1">
        <v>44471</v>
      </c>
      <c r="L3134" s="4" t="s">
        <v>26</v>
      </c>
    </row>
    <row r="3135" spans="1:12" x14ac:dyDescent="0.8">
      <c r="A3135" s="4" t="s">
        <v>16287</v>
      </c>
      <c r="B3135" s="4" t="s">
        <v>16288</v>
      </c>
      <c r="C3135" s="4" t="s">
        <v>24017</v>
      </c>
      <c r="D3135" s="4" t="s">
        <v>24689</v>
      </c>
      <c r="E3135" s="6">
        <v>40</v>
      </c>
      <c r="F3135" s="4" t="s">
        <v>29</v>
      </c>
      <c r="G3135" s="4" t="s">
        <v>16289</v>
      </c>
      <c r="H3135" s="6" t="s">
        <v>16290</v>
      </c>
      <c r="I3135" s="4" t="s">
        <v>510</v>
      </c>
      <c r="J3135" s="4" t="s">
        <v>126</v>
      </c>
      <c r="K3135" s="1">
        <v>44484</v>
      </c>
      <c r="L3135" s="4" t="s">
        <v>42</v>
      </c>
    </row>
    <row r="3136" spans="1:12" x14ac:dyDescent="0.8">
      <c r="A3136" s="4" t="s">
        <v>9506</v>
      </c>
      <c r="B3136" s="4" t="s">
        <v>9507</v>
      </c>
      <c r="C3136" s="4" t="s">
        <v>23744</v>
      </c>
      <c r="D3136" s="4" t="s">
        <v>24957</v>
      </c>
      <c r="E3136" s="6">
        <v>40</v>
      </c>
      <c r="F3136" s="4" t="s">
        <v>29</v>
      </c>
      <c r="G3136" s="4" t="s">
        <v>9508</v>
      </c>
      <c r="H3136" s="6" t="s">
        <v>9509</v>
      </c>
      <c r="I3136" s="4" t="s">
        <v>98</v>
      </c>
      <c r="J3136" s="4" t="s">
        <v>99</v>
      </c>
      <c r="K3136" s="1">
        <v>44488</v>
      </c>
      <c r="L3136" s="4" t="s">
        <v>35</v>
      </c>
    </row>
    <row r="3137" spans="1:12" x14ac:dyDescent="0.8">
      <c r="A3137" s="4" t="s">
        <v>7608</v>
      </c>
      <c r="B3137" s="4" t="s">
        <v>7609</v>
      </c>
      <c r="C3137" s="4" t="s">
        <v>24080</v>
      </c>
      <c r="D3137" s="4" t="s">
        <v>24907</v>
      </c>
      <c r="E3137" s="6">
        <v>40</v>
      </c>
      <c r="F3137" s="4" t="s">
        <v>14</v>
      </c>
      <c r="G3137" s="4" t="s">
        <v>7610</v>
      </c>
      <c r="H3137" s="6" t="s">
        <v>7611</v>
      </c>
      <c r="I3137" s="4" t="s">
        <v>1383</v>
      </c>
      <c r="J3137" s="4" t="s">
        <v>92</v>
      </c>
      <c r="K3137" s="1">
        <v>44499</v>
      </c>
      <c r="L3137" s="4" t="s">
        <v>42</v>
      </c>
    </row>
    <row r="3138" spans="1:12" x14ac:dyDescent="0.8">
      <c r="A3138" s="4" t="s">
        <v>23306</v>
      </c>
      <c r="B3138" s="4" t="s">
        <v>23307</v>
      </c>
      <c r="C3138" s="4" t="s">
        <v>23840</v>
      </c>
      <c r="D3138" s="4" t="s">
        <v>24425</v>
      </c>
      <c r="E3138" s="6">
        <v>40</v>
      </c>
      <c r="F3138" s="4" t="s">
        <v>14</v>
      </c>
      <c r="G3138" s="4" t="s">
        <v>23308</v>
      </c>
      <c r="H3138" s="6" t="s">
        <v>23309</v>
      </c>
      <c r="I3138" s="4" t="s">
        <v>220</v>
      </c>
      <c r="J3138" s="4" t="s">
        <v>221</v>
      </c>
      <c r="K3138" s="1">
        <v>44520</v>
      </c>
      <c r="L3138" s="4" t="s">
        <v>42</v>
      </c>
    </row>
    <row r="3139" spans="1:12" x14ac:dyDescent="0.8">
      <c r="A3139" s="4" t="s">
        <v>13631</v>
      </c>
      <c r="B3139" s="4" t="s">
        <v>13632</v>
      </c>
      <c r="C3139" s="4" t="s">
        <v>23827</v>
      </c>
      <c r="D3139" s="4" t="s">
        <v>25055</v>
      </c>
      <c r="E3139" s="6">
        <v>40</v>
      </c>
      <c r="F3139" s="4" t="s">
        <v>29</v>
      </c>
      <c r="G3139" s="4" t="s">
        <v>25229</v>
      </c>
      <c r="H3139" s="6" t="s">
        <v>13633</v>
      </c>
      <c r="I3139" s="4" t="s">
        <v>105</v>
      </c>
      <c r="J3139" s="4" t="s">
        <v>48</v>
      </c>
      <c r="K3139" s="1">
        <v>44535</v>
      </c>
      <c r="L3139" s="4" t="s">
        <v>42</v>
      </c>
    </row>
    <row r="3140" spans="1:12" x14ac:dyDescent="0.8">
      <c r="A3140" s="4" t="s">
        <v>4536</v>
      </c>
      <c r="B3140" s="4" t="s">
        <v>4537</v>
      </c>
      <c r="C3140" s="4" t="s">
        <v>24097</v>
      </c>
      <c r="D3140" s="4" t="s">
        <v>24379</v>
      </c>
      <c r="E3140" s="6">
        <v>40</v>
      </c>
      <c r="F3140" s="4" t="s">
        <v>29</v>
      </c>
      <c r="G3140" s="4" t="s">
        <v>4538</v>
      </c>
      <c r="H3140" s="6" t="s">
        <v>4539</v>
      </c>
      <c r="I3140" s="4" t="s">
        <v>952</v>
      </c>
      <c r="J3140" s="4" t="s">
        <v>126</v>
      </c>
      <c r="K3140" s="1">
        <v>44537</v>
      </c>
      <c r="L3140" s="4" t="s">
        <v>35</v>
      </c>
    </row>
    <row r="3141" spans="1:12" x14ac:dyDescent="0.8">
      <c r="A3141" s="4" t="s">
        <v>4654</v>
      </c>
      <c r="B3141" s="4" t="s">
        <v>4655</v>
      </c>
      <c r="C3141" s="4" t="s">
        <v>24100</v>
      </c>
      <c r="D3141" s="4" t="s">
        <v>24460</v>
      </c>
      <c r="E3141" s="6">
        <v>40</v>
      </c>
      <c r="F3141" s="4" t="s">
        <v>14</v>
      </c>
      <c r="G3141" s="4" t="s">
        <v>4656</v>
      </c>
      <c r="H3141" s="6" t="s">
        <v>4657</v>
      </c>
      <c r="I3141" s="4" t="s">
        <v>249</v>
      </c>
      <c r="J3141" s="4" t="s">
        <v>55</v>
      </c>
      <c r="K3141" s="1">
        <v>44545</v>
      </c>
      <c r="L3141" s="4" t="s">
        <v>35</v>
      </c>
    </row>
    <row r="3142" spans="1:12" x14ac:dyDescent="0.8">
      <c r="A3142" s="4" t="s">
        <v>21786</v>
      </c>
      <c r="B3142" s="4" t="s">
        <v>21787</v>
      </c>
      <c r="C3142" s="4" t="s">
        <v>23742</v>
      </c>
      <c r="D3142" s="4" t="s">
        <v>24709</v>
      </c>
      <c r="E3142" s="6">
        <v>40</v>
      </c>
      <c r="F3142" s="4" t="s">
        <v>14</v>
      </c>
      <c r="G3142" s="4" t="s">
        <v>21788</v>
      </c>
      <c r="H3142" s="6" t="s">
        <v>21789</v>
      </c>
      <c r="I3142" s="4" t="s">
        <v>558</v>
      </c>
      <c r="J3142" s="4" t="s">
        <v>55</v>
      </c>
      <c r="K3142" s="1">
        <v>44550</v>
      </c>
      <c r="L3142" s="4" t="s">
        <v>42</v>
      </c>
    </row>
    <row r="3143" spans="1:12" x14ac:dyDescent="0.8">
      <c r="A3143" s="4" t="s">
        <v>16723</v>
      </c>
      <c r="B3143" s="4" t="s">
        <v>16724</v>
      </c>
      <c r="C3143" s="4" t="s">
        <v>23767</v>
      </c>
      <c r="D3143" s="4" t="s">
        <v>24392</v>
      </c>
      <c r="E3143" s="6">
        <v>40</v>
      </c>
      <c r="F3143" s="4" t="s">
        <v>29</v>
      </c>
      <c r="G3143" s="4" t="s">
        <v>16725</v>
      </c>
      <c r="H3143" s="6" t="s">
        <v>16726</v>
      </c>
      <c r="I3143" s="4" t="s">
        <v>285</v>
      </c>
      <c r="J3143" s="4" t="s">
        <v>193</v>
      </c>
      <c r="K3143" s="1">
        <v>44563</v>
      </c>
      <c r="L3143" s="4" t="s">
        <v>26</v>
      </c>
    </row>
    <row r="3144" spans="1:12" x14ac:dyDescent="0.8">
      <c r="A3144" s="4" t="s">
        <v>14922</v>
      </c>
      <c r="B3144" s="4" t="s">
        <v>14923</v>
      </c>
      <c r="C3144" s="4" t="s">
        <v>23745</v>
      </c>
      <c r="D3144" s="4" t="s">
        <v>24560</v>
      </c>
      <c r="E3144" s="6">
        <v>40</v>
      </c>
      <c r="F3144" s="4" t="s">
        <v>29</v>
      </c>
      <c r="G3144" s="4" t="s">
        <v>14924</v>
      </c>
      <c r="H3144" s="6" t="s">
        <v>14925</v>
      </c>
      <c r="I3144" s="4" t="s">
        <v>912</v>
      </c>
      <c r="J3144" s="4" t="s">
        <v>99</v>
      </c>
      <c r="K3144" s="1">
        <v>44584</v>
      </c>
      <c r="L3144" s="4" t="s">
        <v>26</v>
      </c>
    </row>
    <row r="3145" spans="1:12" x14ac:dyDescent="0.8">
      <c r="A3145" s="4" t="s">
        <v>14442</v>
      </c>
      <c r="B3145" s="4" t="s">
        <v>14443</v>
      </c>
      <c r="C3145" s="4" t="s">
        <v>23765</v>
      </c>
      <c r="D3145" s="4" t="s">
        <v>24535</v>
      </c>
      <c r="E3145" s="6">
        <v>40</v>
      </c>
      <c r="F3145" s="4" t="s">
        <v>29</v>
      </c>
      <c r="G3145" s="4" t="s">
        <v>14444</v>
      </c>
      <c r="H3145" s="6" t="s">
        <v>14445</v>
      </c>
      <c r="I3145" s="4" t="s">
        <v>691</v>
      </c>
      <c r="J3145" s="4" t="s">
        <v>48</v>
      </c>
      <c r="K3145" s="1">
        <v>44588</v>
      </c>
      <c r="L3145" s="4" t="s">
        <v>35</v>
      </c>
    </row>
    <row r="3146" spans="1:12" x14ac:dyDescent="0.8">
      <c r="A3146" s="4" t="s">
        <v>19750</v>
      </c>
      <c r="B3146" s="4" t="s">
        <v>19751</v>
      </c>
      <c r="C3146" s="4" t="s">
        <v>23792</v>
      </c>
      <c r="D3146" s="4" t="s">
        <v>24593</v>
      </c>
      <c r="E3146" s="6">
        <v>40</v>
      </c>
      <c r="F3146" s="4" t="s">
        <v>14</v>
      </c>
      <c r="G3146" s="4" t="s">
        <v>19752</v>
      </c>
      <c r="H3146" s="6" t="s">
        <v>19753</v>
      </c>
      <c r="I3146" s="4" t="s">
        <v>67</v>
      </c>
      <c r="J3146" s="4" t="s">
        <v>62</v>
      </c>
      <c r="K3146" s="1">
        <v>44609</v>
      </c>
      <c r="L3146" s="4" t="s">
        <v>35</v>
      </c>
    </row>
    <row r="3147" spans="1:12" x14ac:dyDescent="0.8">
      <c r="A3147" s="4" t="s">
        <v>19243</v>
      </c>
      <c r="B3147" s="4" t="s">
        <v>19244</v>
      </c>
      <c r="C3147" s="4" t="s">
        <v>24115</v>
      </c>
      <c r="D3147" s="4" t="s">
        <v>24373</v>
      </c>
      <c r="E3147" s="6">
        <v>40</v>
      </c>
      <c r="F3147" s="4" t="s">
        <v>29</v>
      </c>
      <c r="G3147" s="4" t="s">
        <v>19245</v>
      </c>
      <c r="H3147" s="6" t="s">
        <v>19246</v>
      </c>
      <c r="I3147" s="4" t="s">
        <v>1209</v>
      </c>
      <c r="J3147" s="4" t="s">
        <v>92</v>
      </c>
      <c r="K3147" s="1">
        <v>44610</v>
      </c>
      <c r="L3147" s="4" t="s">
        <v>26</v>
      </c>
    </row>
    <row r="3148" spans="1:12" x14ac:dyDescent="0.8">
      <c r="A3148" s="4" t="s">
        <v>11723</v>
      </c>
      <c r="B3148" s="4" t="s">
        <v>11724</v>
      </c>
      <c r="C3148" s="4" t="s">
        <v>24082</v>
      </c>
      <c r="D3148" s="4" t="s">
        <v>24737</v>
      </c>
      <c r="E3148" s="6">
        <v>40</v>
      </c>
      <c r="F3148" s="4" t="s">
        <v>14</v>
      </c>
      <c r="G3148" s="4" t="s">
        <v>11725</v>
      </c>
      <c r="H3148" s="6" t="s">
        <v>11726</v>
      </c>
      <c r="I3148" s="4" t="s">
        <v>25</v>
      </c>
      <c r="J3148" s="4" t="s">
        <v>19</v>
      </c>
      <c r="K3148" s="1">
        <v>44612</v>
      </c>
      <c r="L3148" s="4" t="s">
        <v>35</v>
      </c>
    </row>
    <row r="3149" spans="1:12" x14ac:dyDescent="0.8">
      <c r="A3149" s="4" t="s">
        <v>20460</v>
      </c>
      <c r="B3149" s="4" t="s">
        <v>20461</v>
      </c>
      <c r="C3149" s="4" t="s">
        <v>23817</v>
      </c>
      <c r="D3149" s="4" t="s">
        <v>24613</v>
      </c>
      <c r="E3149" s="6">
        <v>40</v>
      </c>
      <c r="F3149" s="4" t="s">
        <v>14</v>
      </c>
      <c r="G3149" s="4" t="s">
        <v>20462</v>
      </c>
      <c r="H3149" s="6" t="s">
        <v>20463</v>
      </c>
      <c r="I3149" s="4" t="s">
        <v>25</v>
      </c>
      <c r="J3149" s="4" t="s">
        <v>19</v>
      </c>
      <c r="K3149" s="1">
        <v>44643</v>
      </c>
      <c r="L3149" s="4" t="s">
        <v>35</v>
      </c>
    </row>
    <row r="3150" spans="1:12" x14ac:dyDescent="0.8">
      <c r="A3150" s="4" t="s">
        <v>10524</v>
      </c>
      <c r="B3150" s="4" t="s">
        <v>10525</v>
      </c>
      <c r="C3150" s="4" t="s">
        <v>23850</v>
      </c>
      <c r="D3150" s="4" t="s">
        <v>24807</v>
      </c>
      <c r="E3150" s="6">
        <v>40</v>
      </c>
      <c r="F3150" s="4" t="s">
        <v>29</v>
      </c>
      <c r="G3150" s="4" t="s">
        <v>10526</v>
      </c>
      <c r="H3150" s="6" t="s">
        <v>10527</v>
      </c>
      <c r="I3150" s="4" t="s">
        <v>510</v>
      </c>
      <c r="J3150" s="4" t="s">
        <v>126</v>
      </c>
      <c r="K3150" s="1">
        <v>44645</v>
      </c>
      <c r="L3150" s="4" t="s">
        <v>35</v>
      </c>
    </row>
    <row r="3151" spans="1:12" x14ac:dyDescent="0.8">
      <c r="A3151" s="4" t="s">
        <v>8152</v>
      </c>
      <c r="B3151" s="4" t="s">
        <v>8153</v>
      </c>
      <c r="C3151" s="4" t="s">
        <v>23945</v>
      </c>
      <c r="D3151" s="4" t="s">
        <v>24926</v>
      </c>
      <c r="E3151" s="6">
        <v>40</v>
      </c>
      <c r="F3151" s="4" t="s">
        <v>29</v>
      </c>
      <c r="G3151" s="4" t="s">
        <v>8154</v>
      </c>
      <c r="H3151" s="6" t="s">
        <v>8155</v>
      </c>
      <c r="I3151" s="4" t="s">
        <v>25</v>
      </c>
      <c r="J3151" s="4" t="s">
        <v>19</v>
      </c>
      <c r="K3151" s="1">
        <v>44648</v>
      </c>
      <c r="L3151" s="4" t="s">
        <v>26</v>
      </c>
    </row>
    <row r="3152" spans="1:12" x14ac:dyDescent="0.8">
      <c r="A3152" s="4" t="s">
        <v>20065</v>
      </c>
      <c r="B3152" s="4" t="s">
        <v>20066</v>
      </c>
      <c r="C3152" s="4" t="s">
        <v>23806</v>
      </c>
      <c r="D3152" s="4" t="s">
        <v>24556</v>
      </c>
      <c r="E3152" s="6">
        <v>40</v>
      </c>
      <c r="F3152" s="4" t="s">
        <v>14</v>
      </c>
      <c r="G3152" s="4" t="s">
        <v>20067</v>
      </c>
      <c r="H3152" s="6" t="s">
        <v>20068</v>
      </c>
      <c r="I3152" s="4" t="s">
        <v>137</v>
      </c>
      <c r="J3152" s="4" t="s">
        <v>138</v>
      </c>
      <c r="K3152" s="1">
        <v>44681</v>
      </c>
    </row>
    <row r="3153" spans="1:12" x14ac:dyDescent="0.8">
      <c r="A3153" s="4" t="s">
        <v>10355</v>
      </c>
      <c r="B3153" s="4" t="s">
        <v>10356</v>
      </c>
      <c r="C3153" s="4" t="s">
        <v>23841</v>
      </c>
      <c r="D3153" s="4" t="s">
        <v>24982</v>
      </c>
      <c r="E3153" s="6">
        <v>40</v>
      </c>
      <c r="F3153" s="4" t="s">
        <v>14</v>
      </c>
      <c r="G3153" s="4" t="s">
        <v>10357</v>
      </c>
      <c r="H3153" s="6" t="s">
        <v>10358</v>
      </c>
      <c r="I3153" s="4" t="s">
        <v>199</v>
      </c>
      <c r="J3153" s="4" t="s">
        <v>74</v>
      </c>
      <c r="K3153" s="1">
        <v>44691</v>
      </c>
      <c r="L3153" s="4" t="s">
        <v>35</v>
      </c>
    </row>
    <row r="3154" spans="1:12" x14ac:dyDescent="0.8">
      <c r="A3154" s="4" t="s">
        <v>15047</v>
      </c>
      <c r="B3154" s="4" t="s">
        <v>15048</v>
      </c>
      <c r="C3154" s="4" t="s">
        <v>24170</v>
      </c>
      <c r="D3154" s="4" t="s">
        <v>23969</v>
      </c>
      <c r="E3154" s="6">
        <v>40</v>
      </c>
      <c r="F3154" s="4" t="s">
        <v>14</v>
      </c>
      <c r="G3154" s="4" t="s">
        <v>15049</v>
      </c>
      <c r="H3154" s="6">
        <v>9242756707</v>
      </c>
      <c r="I3154" s="4" t="s">
        <v>558</v>
      </c>
      <c r="J3154" s="4" t="s">
        <v>55</v>
      </c>
      <c r="K3154" s="1">
        <v>44710</v>
      </c>
      <c r="L3154" s="4" t="s">
        <v>42</v>
      </c>
    </row>
    <row r="3155" spans="1:12" x14ac:dyDescent="0.8">
      <c r="A3155" s="4" t="s">
        <v>17983</v>
      </c>
      <c r="B3155" s="4" t="s">
        <v>17984</v>
      </c>
      <c r="C3155" s="4" t="s">
        <v>24229</v>
      </c>
      <c r="D3155" s="4" t="s">
        <v>24434</v>
      </c>
      <c r="E3155" s="6">
        <v>40</v>
      </c>
      <c r="F3155" s="4" t="s">
        <v>29</v>
      </c>
      <c r="G3155" s="4" t="s">
        <v>17985</v>
      </c>
      <c r="H3155" s="6" t="s">
        <v>17986</v>
      </c>
      <c r="J3155" s="4" t="s">
        <v>193</v>
      </c>
      <c r="K3155" s="1">
        <v>44723</v>
      </c>
      <c r="L3155" s="4" t="s">
        <v>35</v>
      </c>
    </row>
    <row r="3156" spans="1:12" x14ac:dyDescent="0.8">
      <c r="A3156" s="4" t="s">
        <v>18112</v>
      </c>
      <c r="B3156" s="4" t="s">
        <v>18113</v>
      </c>
      <c r="C3156" s="4" t="s">
        <v>23970</v>
      </c>
      <c r="D3156" s="4" t="s">
        <v>24779</v>
      </c>
      <c r="E3156" s="6">
        <v>40</v>
      </c>
      <c r="F3156" s="4" t="s">
        <v>29</v>
      </c>
      <c r="G3156" s="4" t="s">
        <v>18114</v>
      </c>
      <c r="H3156" s="6" t="s">
        <v>18115</v>
      </c>
      <c r="I3156" s="4" t="s">
        <v>1049</v>
      </c>
      <c r="J3156" s="4" t="s">
        <v>48</v>
      </c>
      <c r="K3156" s="1">
        <v>44726</v>
      </c>
      <c r="L3156" s="4" t="s">
        <v>42</v>
      </c>
    </row>
    <row r="3157" spans="1:12" x14ac:dyDescent="0.8">
      <c r="A3157" s="4" t="s">
        <v>10871</v>
      </c>
      <c r="B3157" s="4" t="s">
        <v>10872</v>
      </c>
      <c r="C3157" s="4" t="s">
        <v>23911</v>
      </c>
      <c r="D3157" s="4" t="s">
        <v>24995</v>
      </c>
      <c r="E3157" s="6">
        <v>40</v>
      </c>
      <c r="F3157" s="4" t="s">
        <v>29</v>
      </c>
      <c r="G3157" s="4" t="s">
        <v>10873</v>
      </c>
      <c r="H3157" s="6" t="s">
        <v>10874</v>
      </c>
      <c r="I3157" s="4" t="s">
        <v>18</v>
      </c>
      <c r="J3157" s="4" t="s">
        <v>19</v>
      </c>
      <c r="K3157" s="1">
        <v>44731</v>
      </c>
      <c r="L3157" s="4" t="s">
        <v>42</v>
      </c>
    </row>
    <row r="3158" spans="1:12" x14ac:dyDescent="0.8">
      <c r="A3158" s="4" t="s">
        <v>15821</v>
      </c>
      <c r="B3158" s="4" t="s">
        <v>15822</v>
      </c>
      <c r="C3158" s="4" t="s">
        <v>23780</v>
      </c>
      <c r="D3158" s="4" t="s">
        <v>24482</v>
      </c>
      <c r="E3158" s="6">
        <v>40</v>
      </c>
      <c r="F3158" s="4" t="s">
        <v>29</v>
      </c>
      <c r="G3158" s="4" t="s">
        <v>15823</v>
      </c>
      <c r="H3158" s="6" t="s">
        <v>15824</v>
      </c>
      <c r="I3158" s="4" t="s">
        <v>119</v>
      </c>
      <c r="J3158" s="4" t="s">
        <v>55</v>
      </c>
      <c r="K3158" s="1">
        <v>44754</v>
      </c>
      <c r="L3158" s="4" t="s">
        <v>35</v>
      </c>
    </row>
    <row r="3159" spans="1:12" x14ac:dyDescent="0.8">
      <c r="A3159" s="4" t="s">
        <v>848</v>
      </c>
      <c r="B3159" s="4" t="s">
        <v>828</v>
      </c>
      <c r="C3159" s="4" t="s">
        <v>23852</v>
      </c>
      <c r="D3159" s="4" t="s">
        <v>24363</v>
      </c>
      <c r="E3159" s="6">
        <v>40</v>
      </c>
      <c r="F3159" s="4" t="s">
        <v>14</v>
      </c>
      <c r="G3159" s="4" t="s">
        <v>849</v>
      </c>
      <c r="H3159" s="6" t="s">
        <v>850</v>
      </c>
      <c r="J3159" s="4" t="s">
        <v>138</v>
      </c>
      <c r="K3159" s="1">
        <v>44772</v>
      </c>
      <c r="L3159" s="4" t="s">
        <v>35</v>
      </c>
    </row>
    <row r="3160" spans="1:12" x14ac:dyDescent="0.8">
      <c r="A3160" s="4" t="s">
        <v>23425</v>
      </c>
      <c r="B3160" s="4" t="s">
        <v>23426</v>
      </c>
      <c r="C3160" s="4" t="s">
        <v>24068</v>
      </c>
      <c r="D3160" s="4" t="s">
        <v>24395</v>
      </c>
      <c r="E3160" s="6">
        <v>40</v>
      </c>
      <c r="F3160" s="4" t="s">
        <v>14</v>
      </c>
      <c r="G3160" s="4" t="s">
        <v>23427</v>
      </c>
      <c r="H3160" s="6" t="s">
        <v>23428</v>
      </c>
      <c r="I3160" s="4" t="s">
        <v>18</v>
      </c>
      <c r="J3160" s="4" t="s">
        <v>19</v>
      </c>
      <c r="K3160" s="1">
        <v>44778</v>
      </c>
      <c r="L3160" s="4" t="s">
        <v>35</v>
      </c>
    </row>
    <row r="3161" spans="1:12" x14ac:dyDescent="0.8">
      <c r="A3161" s="4" t="s">
        <v>4644</v>
      </c>
      <c r="B3161" s="4" t="s">
        <v>4645</v>
      </c>
      <c r="C3161" s="4" t="s">
        <v>24092</v>
      </c>
      <c r="D3161" s="4" t="s">
        <v>24146</v>
      </c>
      <c r="E3161" s="6">
        <v>40</v>
      </c>
      <c r="F3161" s="4" t="s">
        <v>29</v>
      </c>
      <c r="G3161" s="4" t="s">
        <v>4646</v>
      </c>
      <c r="H3161" s="6" t="s">
        <v>4647</v>
      </c>
      <c r="I3161" s="4" t="s">
        <v>1014</v>
      </c>
      <c r="J3161" s="4" t="s">
        <v>34</v>
      </c>
      <c r="K3161" s="1">
        <v>44790</v>
      </c>
      <c r="L3161" s="4" t="s">
        <v>26</v>
      </c>
    </row>
    <row r="3162" spans="1:12" x14ac:dyDescent="0.8">
      <c r="A3162" s="4" t="s">
        <v>10951</v>
      </c>
      <c r="B3162" s="4" t="s">
        <v>10952</v>
      </c>
      <c r="C3162" s="4" t="s">
        <v>23921</v>
      </c>
      <c r="D3162" s="4" t="s">
        <v>24456</v>
      </c>
      <c r="E3162" s="6">
        <v>40</v>
      </c>
      <c r="F3162" s="4" t="s">
        <v>14</v>
      </c>
      <c r="G3162" s="4" t="s">
        <v>10953</v>
      </c>
      <c r="H3162" s="6" t="s">
        <v>10954</v>
      </c>
      <c r="I3162" s="4" t="s">
        <v>25</v>
      </c>
      <c r="J3162" s="4" t="s">
        <v>19</v>
      </c>
      <c r="K3162" s="1">
        <v>44791</v>
      </c>
    </row>
    <row r="3163" spans="1:12" x14ac:dyDescent="0.8">
      <c r="A3163" s="4" t="s">
        <v>7100</v>
      </c>
      <c r="B3163" s="4" t="s">
        <v>7101</v>
      </c>
      <c r="C3163" s="4" t="s">
        <v>23747</v>
      </c>
      <c r="D3163" s="4" t="s">
        <v>24747</v>
      </c>
      <c r="E3163" s="6">
        <v>40</v>
      </c>
      <c r="F3163" s="4" t="s">
        <v>14</v>
      </c>
      <c r="G3163" s="4" t="s">
        <v>7102</v>
      </c>
      <c r="H3163" s="6" t="s">
        <v>7103</v>
      </c>
      <c r="I3163" s="4" t="s">
        <v>80</v>
      </c>
      <c r="J3163" s="4" t="s">
        <v>74</v>
      </c>
      <c r="K3163" s="1">
        <v>44804</v>
      </c>
      <c r="L3163" s="4" t="s">
        <v>26</v>
      </c>
    </row>
    <row r="3164" spans="1:12" x14ac:dyDescent="0.8">
      <c r="A3164" s="4" t="s">
        <v>1874</v>
      </c>
      <c r="B3164" s="4" t="s">
        <v>1875</v>
      </c>
      <c r="C3164" s="4" t="s">
        <v>23801</v>
      </c>
      <c r="D3164" s="4" t="s">
        <v>24561</v>
      </c>
      <c r="E3164" s="6">
        <v>40</v>
      </c>
      <c r="G3164" s="4" t="s">
        <v>1876</v>
      </c>
      <c r="H3164" s="6" t="s">
        <v>1877</v>
      </c>
      <c r="I3164" s="4" t="s">
        <v>220</v>
      </c>
      <c r="J3164" s="4" t="s">
        <v>221</v>
      </c>
      <c r="K3164" s="1">
        <v>44833</v>
      </c>
      <c r="L3164" s="4" t="s">
        <v>35</v>
      </c>
    </row>
    <row r="3165" spans="1:12" x14ac:dyDescent="0.8">
      <c r="A3165" s="4" t="s">
        <v>3382</v>
      </c>
      <c r="B3165" s="4" t="s">
        <v>3383</v>
      </c>
      <c r="C3165" s="4" t="s">
        <v>23862</v>
      </c>
      <c r="D3165" s="4" t="s">
        <v>24551</v>
      </c>
      <c r="E3165" s="6">
        <v>40</v>
      </c>
      <c r="F3165" s="4" t="s">
        <v>29</v>
      </c>
      <c r="G3165" s="4" t="s">
        <v>3384</v>
      </c>
      <c r="H3165" s="6" t="s">
        <v>3385</v>
      </c>
      <c r="I3165" s="4" t="s">
        <v>80</v>
      </c>
      <c r="J3165" s="4" t="s">
        <v>74</v>
      </c>
      <c r="K3165" s="1">
        <v>44840</v>
      </c>
      <c r="L3165" s="4" t="s">
        <v>35</v>
      </c>
    </row>
    <row r="3166" spans="1:12" x14ac:dyDescent="0.8">
      <c r="A3166" s="4" t="s">
        <v>18184</v>
      </c>
      <c r="B3166" s="4" t="s">
        <v>18185</v>
      </c>
      <c r="C3166" s="4" t="s">
        <v>24032</v>
      </c>
      <c r="D3166" s="4" t="s">
        <v>24456</v>
      </c>
      <c r="E3166" s="6">
        <v>40</v>
      </c>
      <c r="F3166" s="4" t="s">
        <v>29</v>
      </c>
      <c r="G3166" s="4" t="s">
        <v>18186</v>
      </c>
      <c r="H3166" s="6" t="s">
        <v>18187</v>
      </c>
      <c r="I3166" s="4" t="s">
        <v>179</v>
      </c>
      <c r="J3166" s="4" t="s">
        <v>180</v>
      </c>
      <c r="K3166" s="1">
        <v>44884</v>
      </c>
      <c r="L3166" s="4" t="s">
        <v>35</v>
      </c>
    </row>
    <row r="3167" spans="1:12" x14ac:dyDescent="0.8">
      <c r="A3167" s="4" t="s">
        <v>6693</v>
      </c>
      <c r="B3167" s="4" t="s">
        <v>6694</v>
      </c>
      <c r="C3167" s="4" t="s">
        <v>23749</v>
      </c>
      <c r="D3167" s="4" t="s">
        <v>24869</v>
      </c>
      <c r="E3167" s="6">
        <v>40</v>
      </c>
      <c r="F3167" s="4" t="s">
        <v>14</v>
      </c>
      <c r="G3167" s="4" t="s">
        <v>6695</v>
      </c>
      <c r="H3167" s="6" t="s">
        <v>6696</v>
      </c>
      <c r="I3167" s="4" t="s">
        <v>73</v>
      </c>
      <c r="J3167" s="4" t="s">
        <v>74</v>
      </c>
      <c r="K3167" s="1">
        <v>44887</v>
      </c>
      <c r="L3167" s="4" t="s">
        <v>42</v>
      </c>
    </row>
    <row r="3168" spans="1:12" x14ac:dyDescent="0.8">
      <c r="A3168" s="4" t="s">
        <v>9708</v>
      </c>
      <c r="B3168" s="4" t="s">
        <v>9709</v>
      </c>
      <c r="C3168" s="4" t="s">
        <v>23856</v>
      </c>
      <c r="D3168" s="4" t="s">
        <v>24967</v>
      </c>
      <c r="E3168" s="6">
        <v>40</v>
      </c>
      <c r="F3168" s="4" t="s">
        <v>29</v>
      </c>
      <c r="G3168" s="4" t="s">
        <v>9710</v>
      </c>
      <c r="H3168" s="6" t="s">
        <v>9711</v>
      </c>
      <c r="I3168" s="4" t="s">
        <v>244</v>
      </c>
      <c r="J3168" s="4" t="s">
        <v>221</v>
      </c>
      <c r="K3168" s="1">
        <v>44892</v>
      </c>
      <c r="L3168" s="4" t="s">
        <v>35</v>
      </c>
    </row>
    <row r="3169" spans="1:12" x14ac:dyDescent="0.8">
      <c r="A3169" s="4" t="s">
        <v>12487</v>
      </c>
      <c r="B3169" s="4" t="s">
        <v>12488</v>
      </c>
      <c r="C3169" s="4" t="s">
        <v>24051</v>
      </c>
      <c r="D3169" s="4" t="s">
        <v>24330</v>
      </c>
      <c r="E3169" s="6">
        <v>40</v>
      </c>
      <c r="F3169" s="4" t="s">
        <v>14</v>
      </c>
      <c r="G3169" s="4" t="s">
        <v>12489</v>
      </c>
      <c r="H3169" s="6" t="s">
        <v>12490</v>
      </c>
      <c r="I3169" s="4" t="s">
        <v>249</v>
      </c>
      <c r="J3169" s="4" t="s">
        <v>55</v>
      </c>
      <c r="K3169" s="1">
        <v>44902</v>
      </c>
      <c r="L3169" s="4" t="s">
        <v>26</v>
      </c>
    </row>
    <row r="3170" spans="1:12" x14ac:dyDescent="0.8">
      <c r="A3170" s="4" t="s">
        <v>3054</v>
      </c>
      <c r="B3170" s="4" t="s">
        <v>3055</v>
      </c>
      <c r="C3170" s="4" t="s">
        <v>24024</v>
      </c>
      <c r="D3170" s="4" t="s">
        <v>24330</v>
      </c>
      <c r="E3170" s="6">
        <v>40</v>
      </c>
      <c r="F3170" s="4" t="s">
        <v>14</v>
      </c>
      <c r="G3170" s="4" t="s">
        <v>3056</v>
      </c>
      <c r="H3170" s="6">
        <v>7934556103</v>
      </c>
      <c r="I3170" s="4" t="s">
        <v>25</v>
      </c>
      <c r="J3170" s="4" t="s">
        <v>19</v>
      </c>
      <c r="K3170" s="1">
        <v>44905</v>
      </c>
      <c r="L3170" s="4" t="s">
        <v>35</v>
      </c>
    </row>
    <row r="3171" spans="1:12" x14ac:dyDescent="0.8">
      <c r="A3171" s="4" t="s">
        <v>11168</v>
      </c>
      <c r="B3171" s="4" t="s">
        <v>11169</v>
      </c>
      <c r="C3171" s="4" t="s">
        <v>23872</v>
      </c>
      <c r="D3171" s="4" t="s">
        <v>24390</v>
      </c>
      <c r="E3171" s="6">
        <v>40</v>
      </c>
      <c r="F3171" s="4" t="s">
        <v>14</v>
      </c>
      <c r="G3171" s="4" t="s">
        <v>11170</v>
      </c>
      <c r="H3171" s="6" t="s">
        <v>11171</v>
      </c>
      <c r="I3171" s="4" t="s">
        <v>137</v>
      </c>
      <c r="J3171" s="4" t="s">
        <v>138</v>
      </c>
      <c r="K3171" s="1">
        <v>44907</v>
      </c>
      <c r="L3171" s="4" t="s">
        <v>35</v>
      </c>
    </row>
    <row r="3172" spans="1:12" x14ac:dyDescent="0.8">
      <c r="A3172" s="4" t="s">
        <v>18294</v>
      </c>
      <c r="B3172" s="4" t="s">
        <v>18295</v>
      </c>
      <c r="C3172" s="4" t="s">
        <v>23756</v>
      </c>
      <c r="D3172" s="4" t="s">
        <v>24872</v>
      </c>
      <c r="E3172" s="6">
        <v>40</v>
      </c>
      <c r="F3172" s="4" t="s">
        <v>29</v>
      </c>
      <c r="G3172" s="4" t="s">
        <v>18296</v>
      </c>
      <c r="H3172" s="6" t="s">
        <v>18297</v>
      </c>
      <c r="I3172" s="4" t="s">
        <v>167</v>
      </c>
      <c r="J3172" s="4" t="s">
        <v>138</v>
      </c>
      <c r="K3172" s="1">
        <v>44911</v>
      </c>
      <c r="L3172" s="4" t="s">
        <v>26</v>
      </c>
    </row>
    <row r="3173" spans="1:12" x14ac:dyDescent="0.8">
      <c r="A3173" s="4" t="s">
        <v>14063</v>
      </c>
      <c r="B3173" s="4" t="s">
        <v>14064</v>
      </c>
      <c r="C3173" s="4" t="s">
        <v>23854</v>
      </c>
      <c r="D3173" s="4" t="s">
        <v>24373</v>
      </c>
      <c r="E3173" s="6">
        <v>40</v>
      </c>
      <c r="F3173" s="4" t="s">
        <v>14</v>
      </c>
      <c r="G3173" s="4" t="s">
        <v>14065</v>
      </c>
      <c r="H3173" s="6" t="s">
        <v>14066</v>
      </c>
      <c r="I3173" s="4" t="s">
        <v>25</v>
      </c>
      <c r="J3173" s="4" t="s">
        <v>19</v>
      </c>
      <c r="K3173" s="1">
        <v>44924</v>
      </c>
      <c r="L3173" s="4" t="s">
        <v>35</v>
      </c>
    </row>
    <row r="3174" spans="1:12" x14ac:dyDescent="0.8">
      <c r="A3174" s="4" t="s">
        <v>21428</v>
      </c>
      <c r="B3174" s="4" t="s">
        <v>21429</v>
      </c>
      <c r="C3174" s="4" t="s">
        <v>23954</v>
      </c>
      <c r="D3174" s="4" t="s">
        <v>24685</v>
      </c>
      <c r="E3174" s="6">
        <v>40</v>
      </c>
      <c r="F3174" s="4" t="s">
        <v>14</v>
      </c>
      <c r="G3174" s="4" t="s">
        <v>21430</v>
      </c>
      <c r="H3174" s="6" t="s">
        <v>21431</v>
      </c>
      <c r="I3174" s="4" t="s">
        <v>54</v>
      </c>
      <c r="J3174" s="4" t="s">
        <v>55</v>
      </c>
      <c r="K3174" s="1">
        <v>44936</v>
      </c>
      <c r="L3174" s="4" t="s">
        <v>35</v>
      </c>
    </row>
    <row r="3175" spans="1:12" x14ac:dyDescent="0.8">
      <c r="A3175" s="4" t="s">
        <v>16615</v>
      </c>
      <c r="B3175" s="4" t="s">
        <v>16616</v>
      </c>
      <c r="C3175" s="4" t="s">
        <v>23861</v>
      </c>
      <c r="D3175" s="4" t="s">
        <v>24400</v>
      </c>
      <c r="E3175" s="6">
        <v>40</v>
      </c>
      <c r="F3175" s="4" t="s">
        <v>29</v>
      </c>
      <c r="G3175" s="4" t="s">
        <v>16617</v>
      </c>
      <c r="H3175" s="6" t="s">
        <v>16618</v>
      </c>
      <c r="I3175" s="4" t="s">
        <v>137</v>
      </c>
      <c r="J3175" s="4" t="s">
        <v>138</v>
      </c>
      <c r="K3175" s="1">
        <v>44952</v>
      </c>
      <c r="L3175" s="4" t="s">
        <v>26</v>
      </c>
    </row>
    <row r="3176" spans="1:12" x14ac:dyDescent="0.8">
      <c r="A3176" s="4" t="s">
        <v>18650</v>
      </c>
      <c r="B3176" s="4" t="s">
        <v>18651</v>
      </c>
      <c r="C3176" s="4" t="s">
        <v>24008</v>
      </c>
      <c r="D3176" s="4" t="s">
        <v>24507</v>
      </c>
      <c r="E3176" s="6">
        <v>40</v>
      </c>
      <c r="F3176" s="4" t="s">
        <v>29</v>
      </c>
      <c r="G3176" s="4" t="s">
        <v>18652</v>
      </c>
      <c r="H3176" s="6" t="s">
        <v>18653</v>
      </c>
      <c r="I3176" s="4" t="s">
        <v>238</v>
      </c>
      <c r="J3176" s="4" t="s">
        <v>48</v>
      </c>
      <c r="K3176" s="1">
        <v>44957</v>
      </c>
      <c r="L3176" s="4" t="s">
        <v>42</v>
      </c>
    </row>
    <row r="3177" spans="1:12" x14ac:dyDescent="0.8">
      <c r="A3177" s="4" t="s">
        <v>17294</v>
      </c>
      <c r="B3177" s="4" t="s">
        <v>17295</v>
      </c>
      <c r="C3177" s="4" t="s">
        <v>23841</v>
      </c>
      <c r="D3177" s="4" t="s">
        <v>24647</v>
      </c>
      <c r="E3177" s="6">
        <v>40</v>
      </c>
      <c r="F3177" s="4" t="s">
        <v>14</v>
      </c>
      <c r="G3177" s="4" t="s">
        <v>17296</v>
      </c>
      <c r="H3177" s="6" t="s">
        <v>17297</v>
      </c>
      <c r="I3177" s="4" t="s">
        <v>227</v>
      </c>
      <c r="J3177" s="4" t="s">
        <v>221</v>
      </c>
      <c r="K3177" s="1">
        <v>44961</v>
      </c>
      <c r="L3177" s="4" t="s">
        <v>42</v>
      </c>
    </row>
    <row r="3178" spans="1:12" x14ac:dyDescent="0.8">
      <c r="A3178" s="4" t="s">
        <v>5480</v>
      </c>
      <c r="B3178" s="4" t="s">
        <v>5481</v>
      </c>
      <c r="C3178" s="4" t="s">
        <v>23768</v>
      </c>
      <c r="D3178" s="4" t="s">
        <v>24482</v>
      </c>
      <c r="E3178" s="6">
        <v>40</v>
      </c>
      <c r="F3178" s="4" t="s">
        <v>29</v>
      </c>
      <c r="G3178" s="4" t="s">
        <v>5482</v>
      </c>
      <c r="H3178" s="6" t="s">
        <v>5483</v>
      </c>
      <c r="I3178" s="4" t="s">
        <v>291</v>
      </c>
      <c r="J3178" s="4" t="s">
        <v>92</v>
      </c>
      <c r="K3178" s="1">
        <v>44961</v>
      </c>
      <c r="L3178" s="4" t="s">
        <v>35</v>
      </c>
    </row>
    <row r="3179" spans="1:12" x14ac:dyDescent="0.8">
      <c r="A3179" s="4" t="s">
        <v>19268</v>
      </c>
      <c r="B3179" s="4" t="s">
        <v>19269</v>
      </c>
      <c r="C3179" s="4" t="s">
        <v>23809</v>
      </c>
      <c r="D3179" s="4" t="s">
        <v>24696</v>
      </c>
      <c r="E3179" s="6">
        <v>40</v>
      </c>
      <c r="F3179" s="4" t="s">
        <v>29</v>
      </c>
      <c r="G3179" s="4" t="s">
        <v>19270</v>
      </c>
      <c r="H3179" s="6">
        <v>7557895963</v>
      </c>
      <c r="I3179" s="4" t="s">
        <v>54</v>
      </c>
      <c r="J3179" s="4" t="s">
        <v>55</v>
      </c>
      <c r="K3179" s="1">
        <v>44964</v>
      </c>
      <c r="L3179" s="4" t="s">
        <v>35</v>
      </c>
    </row>
    <row r="3180" spans="1:12" x14ac:dyDescent="0.8">
      <c r="A3180" s="4" t="s">
        <v>17622</v>
      </c>
      <c r="B3180" s="4" t="s">
        <v>17623</v>
      </c>
      <c r="C3180" s="4" t="s">
        <v>24020</v>
      </c>
      <c r="D3180" s="4" t="s">
        <v>24739</v>
      </c>
      <c r="E3180" s="6">
        <v>40</v>
      </c>
      <c r="F3180" s="4" t="s">
        <v>14</v>
      </c>
      <c r="G3180" s="4" t="s">
        <v>17624</v>
      </c>
      <c r="H3180" s="6" t="s">
        <v>17625</v>
      </c>
      <c r="I3180" s="4" t="s">
        <v>270</v>
      </c>
      <c r="J3180" s="4" t="s">
        <v>19</v>
      </c>
      <c r="K3180" s="1">
        <v>44975</v>
      </c>
      <c r="L3180" s="4" t="s">
        <v>26</v>
      </c>
    </row>
    <row r="3181" spans="1:12" x14ac:dyDescent="0.8">
      <c r="A3181" s="4" t="s">
        <v>15977</v>
      </c>
      <c r="B3181" s="4" t="s">
        <v>15978</v>
      </c>
      <c r="C3181" s="4" t="s">
        <v>23792</v>
      </c>
      <c r="D3181" s="4" t="s">
        <v>25092</v>
      </c>
      <c r="E3181" s="6">
        <v>40</v>
      </c>
      <c r="F3181" s="4" t="s">
        <v>14</v>
      </c>
      <c r="G3181" s="4" t="s">
        <v>15979</v>
      </c>
      <c r="H3181" s="6" t="s">
        <v>15980</v>
      </c>
      <c r="I3181" s="4" t="s">
        <v>1209</v>
      </c>
      <c r="J3181" s="4" t="s">
        <v>92</v>
      </c>
      <c r="K3181" s="1">
        <v>44980</v>
      </c>
      <c r="L3181" s="4" t="s">
        <v>42</v>
      </c>
    </row>
    <row r="3182" spans="1:12" x14ac:dyDescent="0.8">
      <c r="A3182" s="4" t="s">
        <v>12548</v>
      </c>
      <c r="B3182" s="4" t="s">
        <v>12549</v>
      </c>
      <c r="C3182" s="4" t="s">
        <v>23909</v>
      </c>
      <c r="D3182" s="4" t="s">
        <v>24090</v>
      </c>
      <c r="E3182" s="6">
        <v>40</v>
      </c>
      <c r="F3182" s="4" t="s">
        <v>14</v>
      </c>
      <c r="G3182" s="4" t="s">
        <v>12550</v>
      </c>
      <c r="H3182" s="6" t="s">
        <v>12551</v>
      </c>
      <c r="I3182" s="4" t="s">
        <v>529</v>
      </c>
      <c r="J3182" s="4" t="s">
        <v>55</v>
      </c>
      <c r="K3182" s="1">
        <v>44991</v>
      </c>
      <c r="L3182" s="4" t="s">
        <v>42</v>
      </c>
    </row>
    <row r="3183" spans="1:12" x14ac:dyDescent="0.8">
      <c r="A3183" s="4" t="s">
        <v>22421</v>
      </c>
      <c r="B3183" s="4" t="s">
        <v>22422</v>
      </c>
      <c r="C3183" s="4" t="s">
        <v>23751</v>
      </c>
      <c r="D3183" s="4" t="s">
        <v>24939</v>
      </c>
      <c r="E3183" s="6">
        <v>40</v>
      </c>
      <c r="F3183" s="4" t="s">
        <v>29</v>
      </c>
      <c r="G3183" s="4" t="s">
        <v>22423</v>
      </c>
      <c r="I3183" s="4" t="s">
        <v>119</v>
      </c>
      <c r="J3183" s="4" t="s">
        <v>55</v>
      </c>
      <c r="K3183" s="1">
        <v>45015</v>
      </c>
      <c r="L3183" s="4" t="s">
        <v>35</v>
      </c>
    </row>
    <row r="3184" spans="1:12" x14ac:dyDescent="0.8">
      <c r="A3184" s="4" t="s">
        <v>13183</v>
      </c>
      <c r="B3184" s="4" t="s">
        <v>13184</v>
      </c>
      <c r="C3184" s="4" t="s">
        <v>23841</v>
      </c>
      <c r="D3184" s="4" t="s">
        <v>25047</v>
      </c>
      <c r="E3184" s="6">
        <v>40</v>
      </c>
      <c r="F3184" s="4" t="s">
        <v>14</v>
      </c>
      <c r="G3184" s="4" t="s">
        <v>13185</v>
      </c>
      <c r="H3184" s="6" t="s">
        <v>13186</v>
      </c>
      <c r="I3184" s="4" t="s">
        <v>238</v>
      </c>
      <c r="J3184" s="4" t="s">
        <v>48</v>
      </c>
      <c r="K3184" s="1">
        <v>45027</v>
      </c>
      <c r="L3184" s="4" t="s">
        <v>26</v>
      </c>
    </row>
    <row r="3185" spans="1:12" x14ac:dyDescent="0.8">
      <c r="A3185" s="4" t="s">
        <v>9113</v>
      </c>
      <c r="B3185" s="4" t="s">
        <v>9114</v>
      </c>
      <c r="C3185" s="4" t="s">
        <v>23742</v>
      </c>
      <c r="D3185" s="4" t="s">
        <v>24368</v>
      </c>
      <c r="E3185" s="6">
        <v>40</v>
      </c>
      <c r="F3185" s="4" t="s">
        <v>14</v>
      </c>
      <c r="G3185" s="4" t="s">
        <v>9115</v>
      </c>
      <c r="I3185" s="4" t="s">
        <v>291</v>
      </c>
      <c r="J3185" s="4" t="s">
        <v>92</v>
      </c>
      <c r="K3185" s="1">
        <v>45031</v>
      </c>
      <c r="L3185" s="4" t="s">
        <v>42</v>
      </c>
    </row>
    <row r="3186" spans="1:12" x14ac:dyDescent="0.8">
      <c r="A3186" s="4" t="s">
        <v>18746</v>
      </c>
      <c r="B3186" s="4" t="s">
        <v>18747</v>
      </c>
      <c r="C3186" s="4" t="s">
        <v>23835</v>
      </c>
      <c r="D3186" s="4" t="s">
        <v>24693</v>
      </c>
      <c r="E3186" s="6">
        <v>40</v>
      </c>
      <c r="F3186" s="4" t="s">
        <v>14</v>
      </c>
      <c r="G3186" s="4" t="s">
        <v>18748</v>
      </c>
      <c r="H3186" s="6" t="s">
        <v>18749</v>
      </c>
      <c r="I3186" s="4" t="s">
        <v>1383</v>
      </c>
      <c r="J3186" s="4" t="s">
        <v>92</v>
      </c>
      <c r="K3186" s="1">
        <v>45050</v>
      </c>
      <c r="L3186" s="4" t="s">
        <v>35</v>
      </c>
    </row>
    <row r="3187" spans="1:12" x14ac:dyDescent="0.8">
      <c r="A3187" s="4" t="s">
        <v>11034</v>
      </c>
      <c r="B3187" s="4" t="s">
        <v>11035</v>
      </c>
      <c r="C3187" s="4" t="s">
        <v>24083</v>
      </c>
      <c r="D3187" s="4" t="s">
        <v>24711</v>
      </c>
      <c r="E3187" s="6">
        <v>40</v>
      </c>
      <c r="G3187" s="4" t="s">
        <v>11036</v>
      </c>
      <c r="H3187" s="6">
        <v>4758308772</v>
      </c>
      <c r="I3187" s="4" t="s">
        <v>303</v>
      </c>
      <c r="J3187" s="4" t="s">
        <v>221</v>
      </c>
      <c r="K3187" s="1">
        <v>45050</v>
      </c>
      <c r="L3187" s="4" t="s">
        <v>26</v>
      </c>
    </row>
    <row r="3188" spans="1:12" x14ac:dyDescent="0.8">
      <c r="A3188" s="4" t="s">
        <v>15266</v>
      </c>
      <c r="B3188" s="4" t="s">
        <v>15267</v>
      </c>
      <c r="C3188" s="4" t="s">
        <v>23752</v>
      </c>
      <c r="D3188" s="4" t="s">
        <v>24745</v>
      </c>
      <c r="E3188" s="6">
        <v>40</v>
      </c>
      <c r="F3188" s="4" t="s">
        <v>14</v>
      </c>
      <c r="G3188" s="4" t="s">
        <v>15268</v>
      </c>
      <c r="H3188" s="6" t="s">
        <v>15269</v>
      </c>
      <c r="I3188" s="4" t="s">
        <v>291</v>
      </c>
      <c r="J3188" s="4" t="s">
        <v>92</v>
      </c>
      <c r="K3188" s="1">
        <v>45055</v>
      </c>
      <c r="L3188" s="4" t="s">
        <v>35</v>
      </c>
    </row>
    <row r="3189" spans="1:12" x14ac:dyDescent="0.8">
      <c r="A3189" s="4" t="s">
        <v>21829</v>
      </c>
      <c r="B3189" s="4" t="s">
        <v>21830</v>
      </c>
      <c r="C3189" s="4" t="s">
        <v>23778</v>
      </c>
      <c r="D3189" s="4" t="s">
        <v>25015</v>
      </c>
      <c r="E3189" s="6">
        <v>40</v>
      </c>
      <c r="F3189" s="4" t="s">
        <v>29</v>
      </c>
      <c r="G3189" s="4" t="s">
        <v>21831</v>
      </c>
      <c r="H3189" s="6" t="s">
        <v>21832</v>
      </c>
      <c r="I3189" s="4" t="s">
        <v>41</v>
      </c>
      <c r="J3189" s="4" t="s">
        <v>19</v>
      </c>
      <c r="K3189" s="1">
        <v>45068</v>
      </c>
      <c r="L3189" s="4" t="s">
        <v>35</v>
      </c>
    </row>
    <row r="3190" spans="1:12" x14ac:dyDescent="0.8">
      <c r="A3190" s="4" t="s">
        <v>15951</v>
      </c>
      <c r="B3190" s="4" t="s">
        <v>15952</v>
      </c>
      <c r="C3190" s="4" t="s">
        <v>23917</v>
      </c>
      <c r="D3190" s="4" t="s">
        <v>24647</v>
      </c>
      <c r="E3190" s="6">
        <v>40</v>
      </c>
      <c r="F3190" s="4" t="s">
        <v>29</v>
      </c>
      <c r="G3190" s="4" t="s">
        <v>15953</v>
      </c>
      <c r="H3190" s="6" t="s">
        <v>15954</v>
      </c>
      <c r="I3190" s="4" t="s">
        <v>558</v>
      </c>
      <c r="J3190" s="4" t="s">
        <v>55</v>
      </c>
      <c r="K3190" s="1">
        <v>45073</v>
      </c>
      <c r="L3190" s="4" t="s">
        <v>35</v>
      </c>
    </row>
    <row r="3191" spans="1:12" x14ac:dyDescent="0.8">
      <c r="A3191" s="4" t="s">
        <v>14793</v>
      </c>
      <c r="B3191" s="4" t="s">
        <v>14794</v>
      </c>
      <c r="C3191" s="4" t="s">
        <v>24279</v>
      </c>
      <c r="D3191" s="4" t="s">
        <v>24387</v>
      </c>
      <c r="E3191" s="6">
        <v>40</v>
      </c>
      <c r="F3191" s="4" t="s">
        <v>14</v>
      </c>
      <c r="G3191" s="4" t="s">
        <v>14795</v>
      </c>
      <c r="H3191" s="6">
        <v>8847617592</v>
      </c>
      <c r="I3191" s="4" t="s">
        <v>249</v>
      </c>
      <c r="J3191" s="4" t="s">
        <v>55</v>
      </c>
      <c r="K3191" s="1">
        <v>45084</v>
      </c>
      <c r="L3191" s="4" t="s">
        <v>26</v>
      </c>
    </row>
    <row r="3192" spans="1:12" x14ac:dyDescent="0.8">
      <c r="A3192" s="4" t="s">
        <v>5774</v>
      </c>
      <c r="B3192" s="4" t="s">
        <v>5775</v>
      </c>
      <c r="C3192" s="4" t="s">
        <v>24017</v>
      </c>
      <c r="D3192" s="4" t="s">
        <v>24385</v>
      </c>
      <c r="E3192" s="6">
        <v>40</v>
      </c>
      <c r="F3192" s="4" t="s">
        <v>29</v>
      </c>
      <c r="G3192" s="4" t="s">
        <v>5776</v>
      </c>
      <c r="H3192" s="6" t="s">
        <v>5777</v>
      </c>
      <c r="I3192" s="4" t="s">
        <v>125</v>
      </c>
      <c r="J3192" s="4" t="s">
        <v>126</v>
      </c>
      <c r="K3192" s="1">
        <v>45089</v>
      </c>
      <c r="L3192" s="4" t="s">
        <v>26</v>
      </c>
    </row>
    <row r="3193" spans="1:12" x14ac:dyDescent="0.8">
      <c r="A3193" s="4" t="s">
        <v>12042</v>
      </c>
      <c r="B3193" s="4" t="s">
        <v>12043</v>
      </c>
      <c r="C3193" s="4" t="s">
        <v>23792</v>
      </c>
      <c r="D3193" s="4" t="s">
        <v>24620</v>
      </c>
      <c r="E3193" s="6">
        <v>40</v>
      </c>
      <c r="F3193" s="4" t="s">
        <v>14</v>
      </c>
      <c r="G3193" s="4" t="s">
        <v>12044</v>
      </c>
      <c r="H3193" s="6" t="s">
        <v>12045</v>
      </c>
      <c r="I3193" s="4" t="s">
        <v>285</v>
      </c>
      <c r="J3193" s="4" t="s">
        <v>193</v>
      </c>
      <c r="K3193" s="1">
        <v>45115</v>
      </c>
      <c r="L3193" s="4" t="s">
        <v>42</v>
      </c>
    </row>
    <row r="3194" spans="1:12" x14ac:dyDescent="0.8">
      <c r="A3194" s="4" t="s">
        <v>14456</v>
      </c>
      <c r="B3194" s="4" t="s">
        <v>14457</v>
      </c>
      <c r="C3194" s="4" t="s">
        <v>23844</v>
      </c>
      <c r="D3194" s="4" t="s">
        <v>24535</v>
      </c>
      <c r="E3194" s="6">
        <v>40</v>
      </c>
      <c r="F3194" s="4" t="s">
        <v>14</v>
      </c>
      <c r="G3194" s="4" t="s">
        <v>14458</v>
      </c>
      <c r="H3194" s="6" t="s">
        <v>14459</v>
      </c>
      <c r="I3194" s="4" t="s">
        <v>73</v>
      </c>
      <c r="J3194" s="4" t="s">
        <v>74</v>
      </c>
      <c r="K3194" s="1">
        <v>45135</v>
      </c>
      <c r="L3194" s="4" t="s">
        <v>26</v>
      </c>
    </row>
    <row r="3195" spans="1:12" x14ac:dyDescent="0.8">
      <c r="A3195" s="4" t="s">
        <v>19964</v>
      </c>
      <c r="B3195" s="4" t="s">
        <v>19965</v>
      </c>
      <c r="C3195" s="4" t="s">
        <v>23976</v>
      </c>
      <c r="D3195" s="4" t="s">
        <v>24597</v>
      </c>
      <c r="E3195" s="6">
        <v>40</v>
      </c>
      <c r="F3195" s="4" t="s">
        <v>14</v>
      </c>
      <c r="G3195" s="4" t="s">
        <v>19966</v>
      </c>
      <c r="H3195" s="6" t="s">
        <v>19967</v>
      </c>
      <c r="I3195" s="4" t="s">
        <v>578</v>
      </c>
      <c r="J3195" s="4" t="s">
        <v>113</v>
      </c>
      <c r="K3195" s="1">
        <v>45140</v>
      </c>
      <c r="L3195" s="4" t="s">
        <v>35</v>
      </c>
    </row>
    <row r="3196" spans="1:12" x14ac:dyDescent="0.8">
      <c r="A3196" s="4" t="s">
        <v>15755</v>
      </c>
      <c r="B3196" s="4" t="s">
        <v>9867</v>
      </c>
      <c r="C3196" s="4" t="s">
        <v>23746</v>
      </c>
      <c r="D3196" s="4" t="s">
        <v>24574</v>
      </c>
      <c r="E3196" s="6">
        <v>40</v>
      </c>
      <c r="F3196" s="4" t="s">
        <v>14</v>
      </c>
      <c r="G3196" s="4" t="s">
        <v>15756</v>
      </c>
      <c r="H3196" s="6" t="s">
        <v>15757</v>
      </c>
      <c r="I3196" s="4" t="s">
        <v>450</v>
      </c>
      <c r="J3196" s="4" t="s">
        <v>138</v>
      </c>
      <c r="K3196" s="1">
        <v>45178</v>
      </c>
      <c r="L3196" s="4" t="s">
        <v>42</v>
      </c>
    </row>
    <row r="3197" spans="1:12" x14ac:dyDescent="0.8">
      <c r="A3197" s="4" t="s">
        <v>11076</v>
      </c>
      <c r="B3197" s="4" t="s">
        <v>11077</v>
      </c>
      <c r="C3197" s="4" t="s">
        <v>23754</v>
      </c>
      <c r="D3197" s="4" t="s">
        <v>24999</v>
      </c>
      <c r="E3197" s="6">
        <v>40</v>
      </c>
      <c r="F3197" s="4" t="s">
        <v>29</v>
      </c>
      <c r="G3197" s="4" t="s">
        <v>11078</v>
      </c>
      <c r="H3197" s="6" t="s">
        <v>11079</v>
      </c>
      <c r="I3197" s="4" t="s">
        <v>355</v>
      </c>
      <c r="J3197" s="4" t="s">
        <v>180</v>
      </c>
      <c r="K3197" s="1">
        <v>45180</v>
      </c>
      <c r="L3197" s="4" t="s">
        <v>26</v>
      </c>
    </row>
    <row r="3198" spans="1:12" x14ac:dyDescent="0.8">
      <c r="A3198" s="4" t="s">
        <v>10900</v>
      </c>
      <c r="B3198" s="4" t="s">
        <v>23699</v>
      </c>
      <c r="C3198" s="4" t="s">
        <v>23740</v>
      </c>
      <c r="D3198" s="4" t="s">
        <v>24996</v>
      </c>
      <c r="E3198" s="6">
        <v>40</v>
      </c>
      <c r="F3198" s="4" t="s">
        <v>14</v>
      </c>
      <c r="G3198" s="4" t="s">
        <v>10901</v>
      </c>
      <c r="H3198" s="6" t="s">
        <v>10902</v>
      </c>
      <c r="I3198" s="4" t="s">
        <v>558</v>
      </c>
      <c r="K3198" s="1">
        <v>45195</v>
      </c>
      <c r="L3198" s="4" t="s">
        <v>26</v>
      </c>
    </row>
    <row r="3199" spans="1:12" x14ac:dyDescent="0.8">
      <c r="A3199" s="4" t="s">
        <v>10785</v>
      </c>
      <c r="B3199" s="4" t="s">
        <v>10786</v>
      </c>
      <c r="C3199" s="4" t="s">
        <v>23801</v>
      </c>
      <c r="D3199" s="4" t="s">
        <v>24883</v>
      </c>
      <c r="E3199" s="6">
        <v>40</v>
      </c>
      <c r="F3199" s="4" t="s">
        <v>14</v>
      </c>
      <c r="G3199" s="4" t="s">
        <v>10787</v>
      </c>
      <c r="I3199" s="4" t="s">
        <v>303</v>
      </c>
      <c r="J3199" s="4" t="s">
        <v>221</v>
      </c>
      <c r="K3199" s="1">
        <v>45204</v>
      </c>
      <c r="L3199" s="4" t="s">
        <v>42</v>
      </c>
    </row>
    <row r="3200" spans="1:12" x14ac:dyDescent="0.8">
      <c r="A3200" s="4" t="s">
        <v>11066</v>
      </c>
      <c r="B3200" s="4" t="s">
        <v>11067</v>
      </c>
      <c r="C3200" s="4" t="s">
        <v>23747</v>
      </c>
      <c r="D3200" s="4" t="s">
        <v>24456</v>
      </c>
      <c r="E3200" s="6">
        <v>40</v>
      </c>
      <c r="F3200" s="4" t="s">
        <v>108</v>
      </c>
      <c r="G3200" s="4" t="s">
        <v>11068</v>
      </c>
      <c r="H3200" s="6" t="s">
        <v>11069</v>
      </c>
      <c r="I3200" s="4" t="s">
        <v>1049</v>
      </c>
      <c r="J3200" s="4" t="s">
        <v>48</v>
      </c>
      <c r="K3200" s="1">
        <v>45242</v>
      </c>
    </row>
    <row r="3201" spans="1:12" x14ac:dyDescent="0.8">
      <c r="A3201" s="4" t="s">
        <v>10484</v>
      </c>
      <c r="B3201" s="4" t="s">
        <v>10485</v>
      </c>
      <c r="C3201" s="4" t="s">
        <v>23905</v>
      </c>
      <c r="D3201" s="4" t="s">
        <v>24652</v>
      </c>
      <c r="E3201" s="6">
        <v>40</v>
      </c>
      <c r="F3201" s="4" t="s">
        <v>14</v>
      </c>
      <c r="G3201" s="4" t="s">
        <v>10486</v>
      </c>
      <c r="H3201" s="6" t="s">
        <v>10487</v>
      </c>
      <c r="I3201" s="4" t="s">
        <v>167</v>
      </c>
      <c r="J3201" s="4" t="s">
        <v>138</v>
      </c>
      <c r="K3201" s="1">
        <v>45242</v>
      </c>
      <c r="L3201" s="4" t="s">
        <v>35</v>
      </c>
    </row>
    <row r="3202" spans="1:12" x14ac:dyDescent="0.8">
      <c r="A3202" s="4" t="s">
        <v>20565</v>
      </c>
      <c r="B3202" s="4" t="s">
        <v>20566</v>
      </c>
      <c r="C3202" s="4" t="s">
        <v>23745</v>
      </c>
      <c r="D3202" s="4" t="s">
        <v>24324</v>
      </c>
      <c r="E3202" s="6">
        <v>40</v>
      </c>
      <c r="F3202" s="4" t="s">
        <v>29</v>
      </c>
      <c r="G3202" s="4" t="s">
        <v>20567</v>
      </c>
      <c r="H3202" s="6" t="s">
        <v>20568</v>
      </c>
      <c r="I3202" s="4" t="s">
        <v>309</v>
      </c>
      <c r="J3202" s="4" t="s">
        <v>74</v>
      </c>
      <c r="K3202" s="1">
        <v>45252</v>
      </c>
    </row>
    <row r="3203" spans="1:12" x14ac:dyDescent="0.8">
      <c r="A3203" s="4" t="s">
        <v>7562</v>
      </c>
      <c r="B3203" s="4" t="s">
        <v>7563</v>
      </c>
      <c r="C3203" s="4" t="s">
        <v>23852</v>
      </c>
      <c r="D3203" s="4" t="s">
        <v>23817</v>
      </c>
      <c r="E3203" s="6">
        <v>40</v>
      </c>
      <c r="F3203" s="4" t="s">
        <v>14</v>
      </c>
      <c r="G3203" s="4" t="s">
        <v>7564</v>
      </c>
      <c r="H3203" s="6" t="s">
        <v>7565</v>
      </c>
      <c r="I3203" s="4" t="s">
        <v>1049</v>
      </c>
      <c r="J3203" s="4" t="s">
        <v>48</v>
      </c>
      <c r="K3203" s="1">
        <v>45267</v>
      </c>
      <c r="L3203" s="4" t="s">
        <v>42</v>
      </c>
    </row>
    <row r="3204" spans="1:12" x14ac:dyDescent="0.8">
      <c r="A3204" s="4" t="s">
        <v>5098</v>
      </c>
      <c r="B3204" s="4" t="s">
        <v>5099</v>
      </c>
      <c r="C3204" s="4" t="s">
        <v>23752</v>
      </c>
      <c r="D3204" s="4" t="s">
        <v>24439</v>
      </c>
      <c r="E3204" s="6">
        <v>40</v>
      </c>
      <c r="F3204" s="4" t="s">
        <v>14</v>
      </c>
      <c r="G3204" s="4" t="s">
        <v>5100</v>
      </c>
      <c r="H3204" s="6" t="s">
        <v>5101</v>
      </c>
      <c r="I3204" s="4" t="s">
        <v>558</v>
      </c>
      <c r="J3204" s="4" t="s">
        <v>55</v>
      </c>
      <c r="K3204" s="1">
        <v>45280</v>
      </c>
      <c r="L3204" s="4" t="s">
        <v>26</v>
      </c>
    </row>
    <row r="3205" spans="1:12" x14ac:dyDescent="0.8">
      <c r="A3205" s="4" t="s">
        <v>5185</v>
      </c>
      <c r="B3205" s="4" t="s">
        <v>5186</v>
      </c>
      <c r="C3205" s="4" t="s">
        <v>23759</v>
      </c>
      <c r="D3205" s="4" t="s">
        <v>24635</v>
      </c>
      <c r="E3205" s="6">
        <v>40</v>
      </c>
      <c r="G3205" s="4" t="s">
        <v>5187</v>
      </c>
      <c r="H3205" s="6" t="s">
        <v>5188</v>
      </c>
      <c r="I3205" s="4" t="s">
        <v>249</v>
      </c>
      <c r="J3205" s="4" t="s">
        <v>55</v>
      </c>
      <c r="K3205" s="1">
        <v>45286</v>
      </c>
      <c r="L3205" s="4" t="s">
        <v>42</v>
      </c>
    </row>
    <row r="3206" spans="1:12" x14ac:dyDescent="0.8">
      <c r="A3206" s="4" t="s">
        <v>15232</v>
      </c>
      <c r="B3206" s="4" t="s">
        <v>15233</v>
      </c>
      <c r="C3206" s="4" t="s">
        <v>23782</v>
      </c>
      <c r="D3206" s="4" t="s">
        <v>24684</v>
      </c>
      <c r="E3206" s="6">
        <v>40</v>
      </c>
      <c r="F3206" s="4" t="s">
        <v>29</v>
      </c>
      <c r="G3206" s="4" t="s">
        <v>15234</v>
      </c>
      <c r="H3206" s="6">
        <v>9657804695</v>
      </c>
      <c r="I3206" s="4" t="s">
        <v>80</v>
      </c>
      <c r="J3206" s="4" t="s">
        <v>74</v>
      </c>
      <c r="K3206" s="1">
        <v>45293</v>
      </c>
      <c r="L3206" s="4" t="s">
        <v>35</v>
      </c>
    </row>
    <row r="3207" spans="1:12" x14ac:dyDescent="0.8">
      <c r="A3207" s="4" t="s">
        <v>4944</v>
      </c>
      <c r="B3207" s="4" t="s">
        <v>4945</v>
      </c>
      <c r="C3207" s="4" t="s">
        <v>23963</v>
      </c>
      <c r="D3207" s="4" t="s">
        <v>24795</v>
      </c>
      <c r="E3207" s="6">
        <v>40</v>
      </c>
      <c r="F3207" s="4" t="s">
        <v>29</v>
      </c>
      <c r="G3207" s="4" t="s">
        <v>4946</v>
      </c>
      <c r="H3207" s="6" t="s">
        <v>4947</v>
      </c>
      <c r="I3207" s="4" t="s">
        <v>320</v>
      </c>
      <c r="J3207" s="4" t="s">
        <v>138</v>
      </c>
      <c r="K3207" s="1">
        <v>45309</v>
      </c>
      <c r="L3207" s="4" t="s">
        <v>35</v>
      </c>
    </row>
    <row r="3208" spans="1:12" x14ac:dyDescent="0.8">
      <c r="A3208" s="4" t="s">
        <v>20166</v>
      </c>
      <c r="B3208" s="4" t="s">
        <v>10805</v>
      </c>
      <c r="C3208" s="4" t="s">
        <v>23945</v>
      </c>
      <c r="D3208" s="4" t="s">
        <v>24427</v>
      </c>
      <c r="E3208" s="6">
        <v>40</v>
      </c>
      <c r="F3208" s="4" t="s">
        <v>29</v>
      </c>
      <c r="G3208" s="4" t="s">
        <v>20167</v>
      </c>
      <c r="H3208" s="6" t="s">
        <v>20168</v>
      </c>
      <c r="I3208" s="4" t="s">
        <v>192</v>
      </c>
      <c r="J3208" s="4" t="s">
        <v>193</v>
      </c>
      <c r="K3208" s="1">
        <v>45318</v>
      </c>
      <c r="L3208" s="4" t="s">
        <v>35</v>
      </c>
    </row>
    <row r="3209" spans="1:12" x14ac:dyDescent="0.8">
      <c r="A3209" s="4" t="s">
        <v>17354</v>
      </c>
      <c r="B3209" s="4" t="s">
        <v>17355</v>
      </c>
      <c r="C3209" s="4" t="s">
        <v>23801</v>
      </c>
      <c r="D3209" s="4" t="s">
        <v>24863</v>
      </c>
      <c r="E3209" s="6">
        <v>40</v>
      </c>
      <c r="F3209" s="4" t="s">
        <v>14</v>
      </c>
      <c r="G3209" s="4" t="s">
        <v>17356</v>
      </c>
      <c r="H3209" s="6" t="s">
        <v>17357</v>
      </c>
      <c r="I3209" s="4" t="s">
        <v>473</v>
      </c>
      <c r="J3209" s="4" t="s">
        <v>113</v>
      </c>
      <c r="K3209" s="1">
        <v>45339</v>
      </c>
      <c r="L3209" s="4" t="s">
        <v>26</v>
      </c>
    </row>
    <row r="3210" spans="1:12" x14ac:dyDescent="0.8">
      <c r="A3210" s="4" t="s">
        <v>3701</v>
      </c>
      <c r="B3210" s="4" t="s">
        <v>3702</v>
      </c>
      <c r="C3210" s="4" t="s">
        <v>23940</v>
      </c>
      <c r="D3210" s="4" t="s">
        <v>24330</v>
      </c>
      <c r="E3210" s="6">
        <v>40</v>
      </c>
      <c r="F3210" s="4" t="s">
        <v>14</v>
      </c>
      <c r="G3210" s="4" t="s">
        <v>3703</v>
      </c>
      <c r="H3210" s="6" t="s">
        <v>3704</v>
      </c>
      <c r="I3210" s="4" t="s">
        <v>424</v>
      </c>
      <c r="J3210" s="4" t="s">
        <v>138</v>
      </c>
      <c r="K3210" s="1">
        <v>45351</v>
      </c>
      <c r="L3210" s="4" t="s">
        <v>26</v>
      </c>
    </row>
    <row r="3211" spans="1:12" x14ac:dyDescent="0.8">
      <c r="A3211" s="4" t="s">
        <v>23092</v>
      </c>
      <c r="B3211" s="4" t="s">
        <v>23093</v>
      </c>
      <c r="C3211" s="4" t="s">
        <v>23815</v>
      </c>
      <c r="D3211" s="4" t="s">
        <v>24330</v>
      </c>
      <c r="E3211" s="6">
        <v>40</v>
      </c>
      <c r="F3211" s="4" t="s">
        <v>29</v>
      </c>
      <c r="G3211" s="4" t="s">
        <v>23094</v>
      </c>
      <c r="I3211" s="4" t="s">
        <v>952</v>
      </c>
      <c r="K3211" s="1">
        <v>45366</v>
      </c>
      <c r="L3211" s="4" t="s">
        <v>26</v>
      </c>
    </row>
    <row r="3212" spans="1:12" x14ac:dyDescent="0.8">
      <c r="A3212" s="4" t="s">
        <v>16197</v>
      </c>
      <c r="B3212" s="4" t="s">
        <v>16198</v>
      </c>
      <c r="C3212" s="4" t="s">
        <v>23820</v>
      </c>
      <c r="D3212" s="4" t="s">
        <v>24688</v>
      </c>
      <c r="E3212" s="6">
        <v>40</v>
      </c>
      <c r="F3212" s="4" t="s">
        <v>29</v>
      </c>
      <c r="G3212" s="4" t="s">
        <v>16199</v>
      </c>
      <c r="H3212" s="6" t="s">
        <v>16200</v>
      </c>
      <c r="I3212" s="4" t="s">
        <v>529</v>
      </c>
      <c r="J3212" s="4" t="s">
        <v>55</v>
      </c>
      <c r="K3212" s="1">
        <v>45392</v>
      </c>
      <c r="L3212" s="4" t="s">
        <v>35</v>
      </c>
    </row>
    <row r="3213" spans="1:12" x14ac:dyDescent="0.8">
      <c r="A3213" s="4" t="s">
        <v>12</v>
      </c>
      <c r="B3213" s="4" t="s">
        <v>13</v>
      </c>
      <c r="C3213" s="4" t="s">
        <v>23739</v>
      </c>
      <c r="D3213" s="4" t="s">
        <v>24330</v>
      </c>
      <c r="E3213" s="6">
        <v>40</v>
      </c>
      <c r="F3213" s="4" t="s">
        <v>14</v>
      </c>
      <c r="G3213" s="4" t="s">
        <v>15</v>
      </c>
      <c r="H3213" s="6" t="s">
        <v>16</v>
      </c>
      <c r="I3213" s="4" t="s">
        <v>18</v>
      </c>
      <c r="J3213" s="4" t="s">
        <v>19</v>
      </c>
      <c r="K3213" s="1">
        <v>45407</v>
      </c>
    </row>
    <row r="3214" spans="1:12" x14ac:dyDescent="0.8">
      <c r="A3214" s="4" t="s">
        <v>1335</v>
      </c>
      <c r="B3214" s="4" t="s">
        <v>1336</v>
      </c>
      <c r="C3214" s="4" t="s">
        <v>390</v>
      </c>
      <c r="D3214" s="4" t="s">
        <v>24505</v>
      </c>
      <c r="E3214" s="6">
        <v>40</v>
      </c>
      <c r="F3214" s="4" t="s">
        <v>29</v>
      </c>
      <c r="G3214" s="4" t="s">
        <v>1337</v>
      </c>
      <c r="H3214" s="6" t="s">
        <v>1338</v>
      </c>
      <c r="I3214" s="4" t="s">
        <v>297</v>
      </c>
      <c r="J3214" s="4" t="s">
        <v>99</v>
      </c>
      <c r="K3214" s="1">
        <v>45416</v>
      </c>
      <c r="L3214" s="4" t="s">
        <v>35</v>
      </c>
    </row>
    <row r="3215" spans="1:12" x14ac:dyDescent="0.8">
      <c r="A3215" s="4" t="s">
        <v>1969</v>
      </c>
      <c r="B3215" s="4" t="s">
        <v>1970</v>
      </c>
      <c r="C3215" s="4" t="s">
        <v>23945</v>
      </c>
      <c r="D3215" s="4" t="s">
        <v>24473</v>
      </c>
      <c r="E3215" s="6">
        <v>40</v>
      </c>
      <c r="F3215" s="4" t="s">
        <v>29</v>
      </c>
      <c r="G3215" s="4" t="s">
        <v>1971</v>
      </c>
      <c r="H3215" s="6" t="s">
        <v>1972</v>
      </c>
      <c r="I3215" s="4" t="s">
        <v>1974</v>
      </c>
      <c r="J3215" s="4" t="s">
        <v>180</v>
      </c>
      <c r="K3215" s="1">
        <v>45419</v>
      </c>
      <c r="L3215" s="4" t="s">
        <v>42</v>
      </c>
    </row>
    <row r="3216" spans="1:12" x14ac:dyDescent="0.8">
      <c r="A3216" s="4" t="s">
        <v>14724</v>
      </c>
      <c r="B3216" s="4" t="s">
        <v>14725</v>
      </c>
      <c r="C3216" s="4" t="s">
        <v>23926</v>
      </c>
      <c r="D3216" s="4" t="s">
        <v>24514</v>
      </c>
      <c r="E3216" s="6">
        <v>40</v>
      </c>
      <c r="F3216" s="4" t="s">
        <v>14</v>
      </c>
      <c r="G3216" s="4" t="s">
        <v>14726</v>
      </c>
      <c r="H3216" s="6" t="s">
        <v>14727</v>
      </c>
      <c r="I3216" s="4" t="s">
        <v>244</v>
      </c>
      <c r="J3216" s="4" t="s">
        <v>221</v>
      </c>
      <c r="K3216" s="1">
        <v>45429</v>
      </c>
      <c r="L3216" s="4" t="s">
        <v>42</v>
      </c>
    </row>
    <row r="3217" spans="1:12" x14ac:dyDescent="0.8">
      <c r="A3217" s="4" t="s">
        <v>14319</v>
      </c>
      <c r="B3217" s="4" t="s">
        <v>14320</v>
      </c>
      <c r="C3217" s="4" t="s">
        <v>24106</v>
      </c>
      <c r="D3217" s="4" t="s">
        <v>24620</v>
      </c>
      <c r="E3217" s="6">
        <v>40</v>
      </c>
      <c r="F3217" s="4" t="s">
        <v>14</v>
      </c>
      <c r="G3217" s="4" t="s">
        <v>14321</v>
      </c>
      <c r="H3217" s="6">
        <v>4256300723</v>
      </c>
      <c r="I3217" s="4" t="s">
        <v>573</v>
      </c>
      <c r="J3217" s="4" t="s">
        <v>193</v>
      </c>
      <c r="K3217" s="1">
        <v>45429</v>
      </c>
      <c r="L3217" s="4" t="s">
        <v>26</v>
      </c>
    </row>
    <row r="3218" spans="1:12" x14ac:dyDescent="0.8">
      <c r="A3218" s="4" t="s">
        <v>3858</v>
      </c>
      <c r="B3218" s="4" t="s">
        <v>3859</v>
      </c>
      <c r="C3218" s="4" t="s">
        <v>23953</v>
      </c>
      <c r="D3218" s="4" t="s">
        <v>24721</v>
      </c>
      <c r="E3218" s="6">
        <v>40</v>
      </c>
      <c r="F3218" s="4" t="s">
        <v>29</v>
      </c>
      <c r="G3218" s="4" t="s">
        <v>3860</v>
      </c>
      <c r="H3218" s="6" t="s">
        <v>3861</v>
      </c>
      <c r="I3218" s="4" t="s">
        <v>80</v>
      </c>
      <c r="J3218" s="4" t="s">
        <v>74</v>
      </c>
      <c r="K3218" s="1">
        <v>45432</v>
      </c>
      <c r="L3218" s="4" t="s">
        <v>35</v>
      </c>
    </row>
    <row r="3219" spans="1:12" x14ac:dyDescent="0.8">
      <c r="A3219" s="4" t="s">
        <v>19818</v>
      </c>
      <c r="B3219" s="4" t="s">
        <v>19819</v>
      </c>
      <c r="C3219" s="4" t="s">
        <v>24052</v>
      </c>
      <c r="D3219" s="4" t="s">
        <v>24607</v>
      </c>
      <c r="E3219" s="6">
        <v>40</v>
      </c>
      <c r="F3219" s="4" t="s">
        <v>29</v>
      </c>
      <c r="G3219" s="4" t="s">
        <v>19820</v>
      </c>
      <c r="H3219" s="6" t="s">
        <v>19821</v>
      </c>
      <c r="I3219" s="4" t="s">
        <v>119</v>
      </c>
      <c r="J3219" s="4" t="s">
        <v>55</v>
      </c>
      <c r="K3219" s="1">
        <v>45436</v>
      </c>
      <c r="L3219" s="4" t="s">
        <v>35</v>
      </c>
    </row>
    <row r="3220" spans="1:12" x14ac:dyDescent="0.8">
      <c r="A3220" s="4" t="s">
        <v>9234</v>
      </c>
      <c r="B3220" s="4" t="s">
        <v>9235</v>
      </c>
      <c r="C3220" s="4" t="s">
        <v>23818</v>
      </c>
      <c r="D3220" s="4" t="s">
        <v>24576</v>
      </c>
      <c r="E3220" s="6">
        <v>40</v>
      </c>
      <c r="F3220" s="4" t="s">
        <v>14</v>
      </c>
      <c r="G3220" s="4" t="s">
        <v>9236</v>
      </c>
      <c r="H3220" s="6" t="s">
        <v>9237</v>
      </c>
      <c r="I3220" s="4" t="s">
        <v>510</v>
      </c>
      <c r="J3220" s="4" t="s">
        <v>126</v>
      </c>
      <c r="K3220" s="1">
        <v>45469</v>
      </c>
      <c r="L3220" s="4" t="s">
        <v>35</v>
      </c>
    </row>
    <row r="3221" spans="1:12" x14ac:dyDescent="0.8">
      <c r="A3221" s="4" t="s">
        <v>22961</v>
      </c>
      <c r="B3221" s="4" t="s">
        <v>22962</v>
      </c>
      <c r="C3221" s="4" t="s">
        <v>23873</v>
      </c>
      <c r="D3221" s="4" t="s">
        <v>24330</v>
      </c>
      <c r="E3221" s="6">
        <v>40</v>
      </c>
      <c r="F3221" s="4" t="s">
        <v>29</v>
      </c>
      <c r="G3221" s="4" t="s">
        <v>22963</v>
      </c>
      <c r="H3221" s="6">
        <v>7968597583</v>
      </c>
      <c r="I3221" s="4" t="s">
        <v>161</v>
      </c>
      <c r="J3221" s="4" t="s">
        <v>113</v>
      </c>
      <c r="K3221" s="1">
        <v>45483</v>
      </c>
      <c r="L3221" s="4" t="s">
        <v>35</v>
      </c>
    </row>
    <row r="3222" spans="1:12" x14ac:dyDescent="0.8">
      <c r="A3222" s="4" t="s">
        <v>6317</v>
      </c>
      <c r="B3222" s="4" t="s">
        <v>6318</v>
      </c>
      <c r="C3222" s="4" t="s">
        <v>23935</v>
      </c>
      <c r="D3222" s="4" t="s">
        <v>24449</v>
      </c>
      <c r="E3222" s="6">
        <v>40</v>
      </c>
      <c r="F3222" s="4" t="s">
        <v>29</v>
      </c>
      <c r="G3222" s="4" t="s">
        <v>6319</v>
      </c>
      <c r="H3222" s="6" t="s">
        <v>6320</v>
      </c>
      <c r="I3222" s="4" t="s">
        <v>33</v>
      </c>
      <c r="J3222" s="4" t="s">
        <v>34</v>
      </c>
      <c r="K3222" s="1">
        <v>45499</v>
      </c>
      <c r="L3222" s="4" t="s">
        <v>35</v>
      </c>
    </row>
    <row r="3223" spans="1:12" x14ac:dyDescent="0.8">
      <c r="A3223" s="4" t="s">
        <v>14969</v>
      </c>
      <c r="B3223" s="4" t="s">
        <v>14970</v>
      </c>
      <c r="C3223" s="4" t="s">
        <v>23746</v>
      </c>
      <c r="D3223" s="4" t="s">
        <v>24372</v>
      </c>
      <c r="E3223" s="6">
        <v>40</v>
      </c>
      <c r="F3223" s="4" t="s">
        <v>14</v>
      </c>
      <c r="G3223" s="4" t="s">
        <v>14971</v>
      </c>
      <c r="H3223" s="6" t="s">
        <v>14972</v>
      </c>
      <c r="I3223" s="4" t="s">
        <v>25</v>
      </c>
      <c r="K3223" s="1">
        <v>45516</v>
      </c>
      <c r="L3223" s="4" t="s">
        <v>42</v>
      </c>
    </row>
    <row r="3224" spans="1:12" x14ac:dyDescent="0.8">
      <c r="A3224" s="4" t="s">
        <v>16319</v>
      </c>
      <c r="B3224" s="4" t="s">
        <v>16320</v>
      </c>
      <c r="C3224" s="4" t="s">
        <v>23953</v>
      </c>
      <c r="D3224" s="4" t="s">
        <v>24406</v>
      </c>
      <c r="E3224" s="6">
        <v>40</v>
      </c>
      <c r="F3224" s="4" t="s">
        <v>29</v>
      </c>
      <c r="G3224" s="4" t="s">
        <v>16321</v>
      </c>
      <c r="H3224" s="6" t="s">
        <v>16322</v>
      </c>
      <c r="I3224" s="4" t="s">
        <v>691</v>
      </c>
      <c r="J3224" s="4" t="s">
        <v>48</v>
      </c>
      <c r="K3224" s="1">
        <v>45522</v>
      </c>
      <c r="L3224" s="4" t="s">
        <v>26</v>
      </c>
    </row>
    <row r="3225" spans="1:12" x14ac:dyDescent="0.8">
      <c r="A3225" s="4" t="s">
        <v>15223</v>
      </c>
      <c r="B3225" s="4" t="s">
        <v>15224</v>
      </c>
      <c r="C3225" s="4" t="s">
        <v>23825</v>
      </c>
      <c r="D3225" s="4" t="s">
        <v>24857</v>
      </c>
      <c r="E3225" s="6">
        <v>40</v>
      </c>
      <c r="F3225" s="4" t="s">
        <v>14</v>
      </c>
      <c r="G3225" s="4" t="s">
        <v>15225</v>
      </c>
      <c r="H3225" s="6">
        <f>1-429-368-9819</f>
        <v>-10615</v>
      </c>
      <c r="I3225" s="4" t="s">
        <v>450</v>
      </c>
      <c r="J3225" s="4" t="s">
        <v>138</v>
      </c>
      <c r="K3225" s="1">
        <v>45548</v>
      </c>
      <c r="L3225" s="4" t="s">
        <v>35</v>
      </c>
    </row>
    <row r="3226" spans="1:12" x14ac:dyDescent="0.8">
      <c r="A3226" s="4" t="s">
        <v>4971</v>
      </c>
      <c r="B3226" s="4" t="s">
        <v>4972</v>
      </c>
      <c r="C3226" s="4" t="s">
        <v>24108</v>
      </c>
      <c r="D3226" s="4" t="s">
        <v>24571</v>
      </c>
      <c r="E3226" s="6">
        <v>40</v>
      </c>
      <c r="F3226" s="4" t="s">
        <v>29</v>
      </c>
      <c r="G3226" s="4" t="s">
        <v>4973</v>
      </c>
      <c r="H3226" s="6" t="s">
        <v>4974</v>
      </c>
      <c r="I3226" s="4" t="s">
        <v>573</v>
      </c>
      <c r="J3226" s="4" t="s">
        <v>193</v>
      </c>
      <c r="K3226" s="1">
        <v>45558</v>
      </c>
      <c r="L3226" s="4" t="s">
        <v>35</v>
      </c>
    </row>
    <row r="3227" spans="1:12" x14ac:dyDescent="0.8">
      <c r="A3227" s="4" t="s">
        <v>10320</v>
      </c>
      <c r="B3227" s="4" t="s">
        <v>10321</v>
      </c>
      <c r="C3227" s="4" t="s">
        <v>23792</v>
      </c>
      <c r="D3227" s="4" t="s">
        <v>24392</v>
      </c>
      <c r="E3227" s="6">
        <v>40</v>
      </c>
      <c r="F3227" s="4" t="s">
        <v>14</v>
      </c>
      <c r="G3227" s="4" t="s">
        <v>10322</v>
      </c>
      <c r="H3227" s="6" t="s">
        <v>10323</v>
      </c>
      <c r="I3227" s="4" t="s">
        <v>932</v>
      </c>
      <c r="J3227" s="4" t="s">
        <v>126</v>
      </c>
      <c r="K3227" s="1">
        <v>45563</v>
      </c>
      <c r="L3227" s="4" t="s">
        <v>42</v>
      </c>
    </row>
    <row r="3228" spans="1:12" x14ac:dyDescent="0.8">
      <c r="A3228" s="4" t="s">
        <v>3601</v>
      </c>
      <c r="B3228" s="4" t="s">
        <v>3602</v>
      </c>
      <c r="C3228" s="4" t="s">
        <v>23751</v>
      </c>
      <c r="D3228" s="4" t="s">
        <v>24700</v>
      </c>
      <c r="E3228" s="6">
        <v>40</v>
      </c>
      <c r="F3228" s="4" t="s">
        <v>29</v>
      </c>
      <c r="G3228" s="4" t="s">
        <v>3603</v>
      </c>
      <c r="H3228" s="6" t="s">
        <v>3604</v>
      </c>
      <c r="I3228" s="4" t="s">
        <v>350</v>
      </c>
      <c r="J3228" s="4" t="s">
        <v>34</v>
      </c>
      <c r="K3228" s="1">
        <v>45571</v>
      </c>
      <c r="L3228" s="4" t="s">
        <v>26</v>
      </c>
    </row>
    <row r="3229" spans="1:12" x14ac:dyDescent="0.8">
      <c r="A3229" s="4" t="s">
        <v>13242</v>
      </c>
      <c r="B3229" s="4" t="s">
        <v>13243</v>
      </c>
      <c r="C3229" s="4" t="s">
        <v>23937</v>
      </c>
      <c r="D3229" s="4" t="s">
        <v>24497</v>
      </c>
      <c r="E3229" s="6">
        <v>40</v>
      </c>
      <c r="F3229" s="4" t="s">
        <v>29</v>
      </c>
      <c r="G3229" s="4" t="s">
        <v>13244</v>
      </c>
      <c r="H3229" s="6" t="s">
        <v>13245</v>
      </c>
      <c r="I3229" s="4" t="s">
        <v>558</v>
      </c>
      <c r="J3229" s="4" t="s">
        <v>55</v>
      </c>
      <c r="K3229" s="1">
        <v>45573</v>
      </c>
      <c r="L3229" s="4" t="s">
        <v>35</v>
      </c>
    </row>
    <row r="3230" spans="1:12" x14ac:dyDescent="0.8">
      <c r="A3230" s="4" t="s">
        <v>22458</v>
      </c>
      <c r="B3230" s="4" t="s">
        <v>22459</v>
      </c>
      <c r="C3230" s="4" t="s">
        <v>23840</v>
      </c>
      <c r="D3230" s="4" t="s">
        <v>23823</v>
      </c>
      <c r="E3230" s="6">
        <v>40</v>
      </c>
      <c r="F3230" s="4" t="s">
        <v>14</v>
      </c>
      <c r="G3230" s="4" t="s">
        <v>22460</v>
      </c>
      <c r="H3230" s="6" t="s">
        <v>22461</v>
      </c>
      <c r="I3230" s="4" t="s">
        <v>249</v>
      </c>
      <c r="J3230" s="4" t="s">
        <v>55</v>
      </c>
      <c r="K3230" s="1">
        <v>45580</v>
      </c>
    </row>
    <row r="3231" spans="1:12" x14ac:dyDescent="0.8">
      <c r="A3231" s="4" t="s">
        <v>14419</v>
      </c>
      <c r="B3231" s="4" t="s">
        <v>14420</v>
      </c>
      <c r="C3231" s="4" t="s">
        <v>23801</v>
      </c>
      <c r="D3231" s="4" t="s">
        <v>24455</v>
      </c>
      <c r="E3231" s="6">
        <v>40</v>
      </c>
      <c r="F3231" s="4" t="s">
        <v>14</v>
      </c>
      <c r="G3231" s="4" t="s">
        <v>14421</v>
      </c>
      <c r="H3231" s="6" t="s">
        <v>14422</v>
      </c>
      <c r="I3231" s="4" t="s">
        <v>73</v>
      </c>
      <c r="J3231" s="4" t="s">
        <v>74</v>
      </c>
      <c r="K3231" s="1">
        <v>45589</v>
      </c>
      <c r="L3231" s="4" t="s">
        <v>35</v>
      </c>
    </row>
    <row r="3232" spans="1:12" x14ac:dyDescent="0.8">
      <c r="A3232" s="4" t="s">
        <v>7647</v>
      </c>
      <c r="B3232" s="4" t="s">
        <v>7648</v>
      </c>
      <c r="C3232" s="4" t="s">
        <v>24025</v>
      </c>
      <c r="D3232" s="4" t="s">
        <v>24348</v>
      </c>
      <c r="E3232" s="6">
        <v>40</v>
      </c>
      <c r="F3232" s="4" t="s">
        <v>14</v>
      </c>
      <c r="G3232" s="4" t="s">
        <v>7649</v>
      </c>
      <c r="H3232" s="6">
        <v>8566956250</v>
      </c>
      <c r="I3232" s="4" t="s">
        <v>309</v>
      </c>
      <c r="J3232" s="4" t="s">
        <v>74</v>
      </c>
      <c r="K3232" s="1">
        <v>45598</v>
      </c>
      <c r="L3232" s="4" t="s">
        <v>26</v>
      </c>
    </row>
    <row r="3233" spans="1:12" x14ac:dyDescent="0.8">
      <c r="A3233" s="4" t="s">
        <v>2917</v>
      </c>
      <c r="B3233" s="4" t="s">
        <v>2918</v>
      </c>
      <c r="C3233" s="4" t="s">
        <v>23767</v>
      </c>
      <c r="D3233" s="4" t="s">
        <v>23742</v>
      </c>
      <c r="E3233" s="6">
        <v>40</v>
      </c>
      <c r="F3233" s="4" t="s">
        <v>108</v>
      </c>
      <c r="G3233" s="4" t="s">
        <v>2919</v>
      </c>
      <c r="H3233" s="6" t="s">
        <v>2920</v>
      </c>
      <c r="I3233" s="4" t="s">
        <v>91</v>
      </c>
      <c r="J3233" s="4" t="s">
        <v>92</v>
      </c>
      <c r="K3233" s="1">
        <v>45602</v>
      </c>
      <c r="L3233" s="4" t="s">
        <v>35</v>
      </c>
    </row>
    <row r="3234" spans="1:12" x14ac:dyDescent="0.8">
      <c r="A3234" s="4" t="s">
        <v>11738</v>
      </c>
      <c r="B3234" s="4" t="s">
        <v>11739</v>
      </c>
      <c r="C3234" s="4" t="s">
        <v>24155</v>
      </c>
      <c r="D3234" s="4" t="s">
        <v>23958</v>
      </c>
      <c r="E3234" s="6">
        <v>40</v>
      </c>
      <c r="F3234" s="4" t="s">
        <v>14</v>
      </c>
      <c r="G3234" s="4" t="s">
        <v>11740</v>
      </c>
      <c r="H3234" s="6" t="s">
        <v>11741</v>
      </c>
      <c r="I3234" s="4" t="s">
        <v>25</v>
      </c>
      <c r="J3234" s="4" t="s">
        <v>19</v>
      </c>
      <c r="K3234" s="1">
        <v>45607</v>
      </c>
      <c r="L3234" s="4" t="s">
        <v>42</v>
      </c>
    </row>
    <row r="3235" spans="1:12" x14ac:dyDescent="0.8">
      <c r="A3235" s="4" t="s">
        <v>16733</v>
      </c>
      <c r="B3235" s="4" t="s">
        <v>16734</v>
      </c>
      <c r="C3235" s="4" t="s">
        <v>23809</v>
      </c>
      <c r="D3235" s="4" t="s">
        <v>24612</v>
      </c>
      <c r="E3235" s="6">
        <v>40</v>
      </c>
      <c r="F3235" s="4" t="s">
        <v>29</v>
      </c>
      <c r="G3235" s="4" t="s">
        <v>16735</v>
      </c>
      <c r="H3235" s="6" t="s">
        <v>16736</v>
      </c>
      <c r="I3235" s="4" t="s">
        <v>25</v>
      </c>
      <c r="J3235" s="4" t="s">
        <v>19</v>
      </c>
      <c r="K3235" s="1">
        <v>45668</v>
      </c>
      <c r="L3235" s="4" t="s">
        <v>35</v>
      </c>
    </row>
    <row r="3236" spans="1:12" x14ac:dyDescent="0.8">
      <c r="A3236" s="4" t="s">
        <v>6380</v>
      </c>
      <c r="B3236" s="4" t="s">
        <v>6381</v>
      </c>
      <c r="C3236" s="4" t="s">
        <v>23881</v>
      </c>
      <c r="D3236" s="4" t="s">
        <v>24708</v>
      </c>
      <c r="E3236" s="6">
        <v>40</v>
      </c>
      <c r="F3236" s="4" t="s">
        <v>29</v>
      </c>
      <c r="G3236" s="4" t="s">
        <v>6382</v>
      </c>
      <c r="I3236" s="4" t="s">
        <v>260</v>
      </c>
      <c r="K3236" s="1">
        <v>45668</v>
      </c>
      <c r="L3236" s="4" t="s">
        <v>35</v>
      </c>
    </row>
    <row r="3237" spans="1:12" x14ac:dyDescent="0.8">
      <c r="A3237" s="4" t="s">
        <v>7064</v>
      </c>
      <c r="B3237" s="4" t="s">
        <v>23688</v>
      </c>
      <c r="C3237" s="4" t="s">
        <v>24169</v>
      </c>
      <c r="D3237" s="4" t="s">
        <v>24692</v>
      </c>
      <c r="E3237" s="6">
        <v>40</v>
      </c>
      <c r="F3237" s="4" t="s">
        <v>29</v>
      </c>
      <c r="G3237" s="4" t="s">
        <v>7065</v>
      </c>
      <c r="H3237" s="6" t="s">
        <v>7066</v>
      </c>
      <c r="I3237" s="4" t="s">
        <v>80</v>
      </c>
      <c r="J3237" s="4" t="s">
        <v>74</v>
      </c>
      <c r="K3237" s="1">
        <v>45669</v>
      </c>
      <c r="L3237" s="4" t="s">
        <v>26</v>
      </c>
    </row>
    <row r="3238" spans="1:12" x14ac:dyDescent="0.8">
      <c r="A3238" s="4" t="s">
        <v>8739</v>
      </c>
      <c r="B3238" s="4" t="s">
        <v>8740</v>
      </c>
      <c r="C3238" s="4" t="s">
        <v>23809</v>
      </c>
      <c r="D3238" s="4" t="s">
        <v>24940</v>
      </c>
      <c r="E3238" s="6">
        <v>40</v>
      </c>
      <c r="F3238" s="4" t="s">
        <v>29</v>
      </c>
      <c r="G3238" s="4" t="s">
        <v>8741</v>
      </c>
      <c r="H3238" s="6" t="s">
        <v>8742</v>
      </c>
      <c r="I3238" s="4" t="s">
        <v>270</v>
      </c>
      <c r="J3238" s="4" t="s">
        <v>19</v>
      </c>
      <c r="K3238" s="1">
        <v>45695</v>
      </c>
      <c r="L3238" s="4" t="s">
        <v>35</v>
      </c>
    </row>
    <row r="3239" spans="1:12" x14ac:dyDescent="0.8">
      <c r="A3239" s="4" t="s">
        <v>13679</v>
      </c>
      <c r="B3239" s="4" t="s">
        <v>13680</v>
      </c>
      <c r="C3239" s="4" t="s">
        <v>23817</v>
      </c>
      <c r="D3239" s="4" t="s">
        <v>24818</v>
      </c>
      <c r="E3239" s="6">
        <v>40</v>
      </c>
      <c r="G3239" s="4" t="s">
        <v>13681</v>
      </c>
      <c r="H3239" s="6" t="s">
        <v>13682</v>
      </c>
      <c r="J3239" s="4" t="s">
        <v>221</v>
      </c>
      <c r="K3239" s="1">
        <v>45697</v>
      </c>
      <c r="L3239" s="4" t="s">
        <v>35</v>
      </c>
    </row>
    <row r="3240" spans="1:12" x14ac:dyDescent="0.8">
      <c r="A3240" s="4" t="s">
        <v>22134</v>
      </c>
      <c r="B3240" s="4" t="s">
        <v>22135</v>
      </c>
      <c r="C3240" s="4" t="s">
        <v>24176</v>
      </c>
      <c r="D3240" s="4" t="s">
        <v>24381</v>
      </c>
      <c r="E3240" s="6">
        <v>40</v>
      </c>
      <c r="F3240" s="4" t="s">
        <v>14</v>
      </c>
      <c r="G3240" s="4" t="s">
        <v>22136</v>
      </c>
      <c r="I3240" s="4" t="s">
        <v>510</v>
      </c>
      <c r="J3240" s="4" t="s">
        <v>126</v>
      </c>
      <c r="K3240" s="1">
        <v>45710</v>
      </c>
      <c r="L3240" s="4" t="s">
        <v>42</v>
      </c>
    </row>
    <row r="3241" spans="1:12" x14ac:dyDescent="0.8">
      <c r="A3241" s="4" t="s">
        <v>11923</v>
      </c>
      <c r="B3241" s="4" t="s">
        <v>11924</v>
      </c>
      <c r="C3241" s="4" t="s">
        <v>23801</v>
      </c>
      <c r="D3241" s="4" t="s">
        <v>24331</v>
      </c>
      <c r="E3241" s="6">
        <v>41</v>
      </c>
      <c r="F3241" s="4" t="s">
        <v>108</v>
      </c>
      <c r="G3241" s="4" t="s">
        <v>11925</v>
      </c>
      <c r="H3241" s="6">
        <v>8879033024</v>
      </c>
      <c r="I3241" s="4" t="s">
        <v>33</v>
      </c>
      <c r="J3241" s="4" t="s">
        <v>34</v>
      </c>
      <c r="K3241" s="1">
        <v>43902</v>
      </c>
      <c r="L3241" s="15"/>
    </row>
    <row r="3242" spans="1:12" x14ac:dyDescent="0.8">
      <c r="A3242" s="4" t="s">
        <v>7914</v>
      </c>
      <c r="B3242" s="4" t="s">
        <v>7915</v>
      </c>
      <c r="C3242" s="4" t="s">
        <v>24189</v>
      </c>
      <c r="D3242" s="4" t="s">
        <v>24675</v>
      </c>
      <c r="E3242" s="6">
        <v>41</v>
      </c>
      <c r="F3242" s="4" t="s">
        <v>29</v>
      </c>
      <c r="G3242" s="4" t="s">
        <v>7916</v>
      </c>
      <c r="H3242" s="6" t="s">
        <v>7917</v>
      </c>
      <c r="I3242" s="4" t="s">
        <v>450</v>
      </c>
      <c r="J3242" s="4" t="s">
        <v>138</v>
      </c>
      <c r="K3242" s="1">
        <v>43934</v>
      </c>
      <c r="L3242" s="4" t="s">
        <v>35</v>
      </c>
    </row>
    <row r="3243" spans="1:12" x14ac:dyDescent="0.8">
      <c r="A3243" s="4" t="s">
        <v>11979</v>
      </c>
      <c r="B3243" s="4" t="s">
        <v>11980</v>
      </c>
      <c r="C3243" s="4" t="s">
        <v>23803</v>
      </c>
      <c r="D3243" s="4" t="s">
        <v>24665</v>
      </c>
      <c r="E3243" s="6">
        <v>41</v>
      </c>
      <c r="F3243" s="4" t="s">
        <v>29</v>
      </c>
      <c r="G3243" s="4" t="s">
        <v>11981</v>
      </c>
      <c r="H3243" s="6" t="s">
        <v>11982</v>
      </c>
      <c r="I3243" s="4" t="s">
        <v>161</v>
      </c>
      <c r="J3243" s="4" t="s">
        <v>113</v>
      </c>
      <c r="K3243" s="1">
        <v>43947</v>
      </c>
      <c r="L3243" s="4" t="s">
        <v>35</v>
      </c>
    </row>
    <row r="3244" spans="1:12" x14ac:dyDescent="0.8">
      <c r="A3244" s="4" t="s">
        <v>19164</v>
      </c>
      <c r="B3244" s="4" t="s">
        <v>19165</v>
      </c>
      <c r="C3244" s="4" t="s">
        <v>23774</v>
      </c>
      <c r="D3244" s="4" t="s">
        <v>24780</v>
      </c>
      <c r="E3244" s="6">
        <v>41</v>
      </c>
      <c r="F3244" s="4" t="s">
        <v>29</v>
      </c>
      <c r="G3244" s="4" t="s">
        <v>19166</v>
      </c>
      <c r="H3244" s="6" t="s">
        <v>19167</v>
      </c>
      <c r="I3244" s="4" t="s">
        <v>529</v>
      </c>
      <c r="J3244" s="4" t="s">
        <v>55</v>
      </c>
      <c r="K3244" s="1">
        <v>43962</v>
      </c>
      <c r="L3244" s="4" t="s">
        <v>35</v>
      </c>
    </row>
    <row r="3245" spans="1:12" x14ac:dyDescent="0.8">
      <c r="A3245" s="4" t="s">
        <v>2055</v>
      </c>
      <c r="B3245" s="4" t="s">
        <v>2056</v>
      </c>
      <c r="C3245" s="4" t="s">
        <v>23964</v>
      </c>
      <c r="D3245" s="4" t="s">
        <v>24585</v>
      </c>
      <c r="E3245" s="6">
        <v>41</v>
      </c>
      <c r="F3245" s="4" t="s">
        <v>29</v>
      </c>
      <c r="G3245" s="4" t="s">
        <v>2057</v>
      </c>
      <c r="H3245" s="6" t="s">
        <v>2058</v>
      </c>
      <c r="I3245" s="4" t="s">
        <v>73</v>
      </c>
      <c r="J3245" s="4" t="s">
        <v>74</v>
      </c>
      <c r="K3245" s="1">
        <v>43965</v>
      </c>
      <c r="L3245" s="15"/>
    </row>
    <row r="3246" spans="1:12" x14ac:dyDescent="0.8">
      <c r="A3246" s="4" t="s">
        <v>21253</v>
      </c>
      <c r="B3246" s="4" t="s">
        <v>21254</v>
      </c>
      <c r="C3246" s="4" t="s">
        <v>23881</v>
      </c>
      <c r="D3246" s="4" t="s">
        <v>24816</v>
      </c>
      <c r="E3246" s="6">
        <v>41</v>
      </c>
      <c r="F3246" s="4" t="s">
        <v>29</v>
      </c>
      <c r="G3246" s="4" t="s">
        <v>21255</v>
      </c>
      <c r="H3246" s="6" t="s">
        <v>21256</v>
      </c>
      <c r="I3246" s="4" t="s">
        <v>73</v>
      </c>
      <c r="J3246" s="4" t="s">
        <v>74</v>
      </c>
      <c r="K3246" s="1">
        <v>43968</v>
      </c>
      <c r="L3246" s="4" t="s">
        <v>35</v>
      </c>
    </row>
    <row r="3247" spans="1:12" x14ac:dyDescent="0.8">
      <c r="A3247" s="4" t="s">
        <v>7378</v>
      </c>
      <c r="B3247" s="4" t="s">
        <v>7379</v>
      </c>
      <c r="C3247" s="4" t="s">
        <v>23980</v>
      </c>
      <c r="D3247" s="4" t="s">
        <v>24903</v>
      </c>
      <c r="E3247" s="6">
        <v>41</v>
      </c>
      <c r="F3247" s="4" t="s">
        <v>14</v>
      </c>
      <c r="G3247" s="4" t="s">
        <v>7380</v>
      </c>
      <c r="H3247" s="6" t="s">
        <v>7381</v>
      </c>
      <c r="I3247" s="4" t="s">
        <v>155</v>
      </c>
      <c r="J3247" s="4" t="s">
        <v>92</v>
      </c>
      <c r="K3247" s="1">
        <v>43972</v>
      </c>
      <c r="L3247" s="4" t="s">
        <v>35</v>
      </c>
    </row>
    <row r="3248" spans="1:12" x14ac:dyDescent="0.8">
      <c r="A3248" s="4" t="s">
        <v>6829</v>
      </c>
      <c r="B3248" s="4" t="s">
        <v>6830</v>
      </c>
      <c r="C3248" s="4" t="s">
        <v>23833</v>
      </c>
      <c r="D3248" s="4" t="s">
        <v>24884</v>
      </c>
      <c r="E3248" s="6">
        <v>41</v>
      </c>
      <c r="F3248" s="4" t="s">
        <v>14</v>
      </c>
      <c r="G3248" s="4" t="s">
        <v>6831</v>
      </c>
      <c r="H3248" s="6" t="s">
        <v>6832</v>
      </c>
      <c r="I3248" s="4" t="s">
        <v>355</v>
      </c>
      <c r="J3248" s="4" t="s">
        <v>180</v>
      </c>
      <c r="K3248" s="1">
        <v>43987</v>
      </c>
      <c r="L3248" s="4" t="s">
        <v>42</v>
      </c>
    </row>
    <row r="3249" spans="1:12" x14ac:dyDescent="0.8">
      <c r="A3249" s="4" t="s">
        <v>23359</v>
      </c>
      <c r="B3249" s="4" t="s">
        <v>23360</v>
      </c>
      <c r="C3249" s="4" t="s">
        <v>24101</v>
      </c>
      <c r="D3249" s="4" t="s">
        <v>24663</v>
      </c>
      <c r="E3249" s="6">
        <v>41</v>
      </c>
      <c r="F3249" s="4" t="s">
        <v>14</v>
      </c>
      <c r="G3249" s="4" t="s">
        <v>23361</v>
      </c>
      <c r="H3249" s="6" t="s">
        <v>23362</v>
      </c>
      <c r="I3249" s="4" t="s">
        <v>119</v>
      </c>
      <c r="J3249" s="4" t="s">
        <v>55</v>
      </c>
      <c r="K3249" s="1">
        <v>43989</v>
      </c>
      <c r="L3249" s="4" t="s">
        <v>26</v>
      </c>
    </row>
    <row r="3250" spans="1:12" x14ac:dyDescent="0.8">
      <c r="A3250" s="4" t="s">
        <v>1106</v>
      </c>
      <c r="B3250" s="4" t="s">
        <v>1107</v>
      </c>
      <c r="C3250" s="4" t="s">
        <v>23880</v>
      </c>
      <c r="D3250" s="4" t="s">
        <v>24369</v>
      </c>
      <c r="E3250" s="6">
        <v>41</v>
      </c>
      <c r="F3250" s="4" t="s">
        <v>29</v>
      </c>
      <c r="G3250" s="4" t="s">
        <v>1108</v>
      </c>
      <c r="H3250" s="6" t="s">
        <v>1109</v>
      </c>
      <c r="I3250" s="4" t="s">
        <v>167</v>
      </c>
      <c r="J3250" s="4" t="s">
        <v>138</v>
      </c>
      <c r="K3250" s="1">
        <v>43991</v>
      </c>
      <c r="L3250" s="4" t="s">
        <v>26</v>
      </c>
    </row>
    <row r="3251" spans="1:12" x14ac:dyDescent="0.8">
      <c r="A3251" s="4" t="s">
        <v>10305</v>
      </c>
      <c r="B3251" s="4" t="s">
        <v>10306</v>
      </c>
      <c r="C3251" s="4" t="s">
        <v>23916</v>
      </c>
      <c r="D3251" s="4" t="s">
        <v>24981</v>
      </c>
      <c r="E3251" s="6">
        <v>41</v>
      </c>
      <c r="F3251" s="4" t="s">
        <v>14</v>
      </c>
      <c r="G3251" s="4" t="s">
        <v>10307</v>
      </c>
      <c r="H3251" s="6" t="s">
        <v>10308</v>
      </c>
      <c r="J3251" s="4" t="s">
        <v>55</v>
      </c>
      <c r="K3251" s="1">
        <v>44065</v>
      </c>
      <c r="L3251" s="4" t="s">
        <v>35</v>
      </c>
    </row>
    <row r="3252" spans="1:12" x14ac:dyDescent="0.8">
      <c r="A3252" s="4" t="s">
        <v>1821</v>
      </c>
      <c r="B3252" s="4" t="s">
        <v>1822</v>
      </c>
      <c r="C3252" s="4" t="s">
        <v>23752</v>
      </c>
      <c r="D3252" s="4" t="s">
        <v>24555</v>
      </c>
      <c r="E3252" s="6">
        <v>41</v>
      </c>
      <c r="F3252" s="4" t="s">
        <v>14</v>
      </c>
      <c r="G3252" s="4" t="s">
        <v>1823</v>
      </c>
      <c r="H3252" s="6" t="s">
        <v>1824</v>
      </c>
      <c r="I3252" s="4" t="s">
        <v>119</v>
      </c>
      <c r="J3252" s="4" t="s">
        <v>55</v>
      </c>
      <c r="K3252" s="1">
        <v>44090</v>
      </c>
      <c r="L3252" s="4" t="s">
        <v>35</v>
      </c>
    </row>
    <row r="3253" spans="1:12" x14ac:dyDescent="0.8">
      <c r="A3253" s="4" t="s">
        <v>9078</v>
      </c>
      <c r="B3253" s="4" t="s">
        <v>9079</v>
      </c>
      <c r="C3253" s="4" t="s">
        <v>23829</v>
      </c>
      <c r="D3253" s="4" t="s">
        <v>24887</v>
      </c>
      <c r="E3253" s="6">
        <v>41</v>
      </c>
      <c r="F3253" s="4" t="s">
        <v>29</v>
      </c>
      <c r="G3253" s="4" t="s">
        <v>9080</v>
      </c>
      <c r="H3253" s="6" t="s">
        <v>9081</v>
      </c>
      <c r="I3253" s="4" t="s">
        <v>167</v>
      </c>
      <c r="J3253" s="4" t="s">
        <v>138</v>
      </c>
      <c r="K3253" s="1">
        <v>44091</v>
      </c>
      <c r="L3253" s="4" t="s">
        <v>42</v>
      </c>
    </row>
    <row r="3254" spans="1:12" x14ac:dyDescent="0.8">
      <c r="A3254" s="4" t="s">
        <v>21050</v>
      </c>
      <c r="B3254" s="4" t="s">
        <v>21051</v>
      </c>
      <c r="C3254" s="4" t="s">
        <v>23883</v>
      </c>
      <c r="D3254" s="4" t="s">
        <v>24749</v>
      </c>
      <c r="E3254" s="6">
        <v>41</v>
      </c>
      <c r="F3254" s="4" t="s">
        <v>14</v>
      </c>
      <c r="G3254" s="4" t="s">
        <v>21052</v>
      </c>
      <c r="H3254" s="6" t="s">
        <v>21053</v>
      </c>
      <c r="I3254" s="4" t="s">
        <v>244</v>
      </c>
      <c r="J3254" s="4" t="s">
        <v>221</v>
      </c>
      <c r="K3254" s="1">
        <v>44098</v>
      </c>
      <c r="L3254" s="4" t="s">
        <v>26</v>
      </c>
    </row>
    <row r="3255" spans="1:12" x14ac:dyDescent="0.8">
      <c r="A3255" s="4" t="s">
        <v>15603</v>
      </c>
      <c r="B3255" s="4" t="s">
        <v>15604</v>
      </c>
      <c r="C3255" s="4" t="s">
        <v>23971</v>
      </c>
      <c r="D3255" s="4" t="s">
        <v>24452</v>
      </c>
      <c r="E3255" s="6">
        <v>41</v>
      </c>
      <c r="F3255" s="4" t="s">
        <v>29</v>
      </c>
      <c r="G3255" s="4" t="s">
        <v>15605</v>
      </c>
      <c r="H3255" s="6" t="s">
        <v>15606</v>
      </c>
      <c r="I3255" s="4" t="s">
        <v>746</v>
      </c>
      <c r="J3255" s="4" t="s">
        <v>145</v>
      </c>
      <c r="K3255" s="1">
        <v>44105</v>
      </c>
      <c r="L3255" s="4" t="s">
        <v>35</v>
      </c>
    </row>
    <row r="3256" spans="1:12" x14ac:dyDescent="0.8">
      <c r="A3256" s="4" t="s">
        <v>8243</v>
      </c>
      <c r="B3256" s="4" t="s">
        <v>8244</v>
      </c>
      <c r="C3256" s="4" t="s">
        <v>23749</v>
      </c>
      <c r="D3256" s="4" t="s">
        <v>24199</v>
      </c>
      <c r="E3256" s="6">
        <v>41</v>
      </c>
      <c r="F3256" s="4" t="s">
        <v>14</v>
      </c>
      <c r="G3256" s="4" t="s">
        <v>8245</v>
      </c>
      <c r="H3256" s="6">
        <f>1-548-576-1444</f>
        <v>-2567</v>
      </c>
      <c r="I3256" s="4" t="s">
        <v>320</v>
      </c>
      <c r="J3256" s="4" t="s">
        <v>138</v>
      </c>
      <c r="K3256" s="1">
        <v>44107</v>
      </c>
      <c r="L3256" s="4" t="s">
        <v>35</v>
      </c>
    </row>
    <row r="3257" spans="1:12" x14ac:dyDescent="0.8">
      <c r="A3257" s="4" t="s">
        <v>11561</v>
      </c>
      <c r="B3257" s="4" t="s">
        <v>11562</v>
      </c>
      <c r="C3257" s="4" t="s">
        <v>23896</v>
      </c>
      <c r="D3257" s="4" t="s">
        <v>25018</v>
      </c>
      <c r="E3257" s="6">
        <v>41</v>
      </c>
      <c r="F3257" s="4" t="s">
        <v>29</v>
      </c>
      <c r="G3257" s="4" t="s">
        <v>11563</v>
      </c>
      <c r="H3257" s="6">
        <v>9809682423</v>
      </c>
      <c r="I3257" s="4" t="s">
        <v>137</v>
      </c>
      <c r="J3257" s="4" t="s">
        <v>138</v>
      </c>
      <c r="K3257" s="1">
        <v>44116</v>
      </c>
      <c r="L3257" s="4" t="s">
        <v>35</v>
      </c>
    </row>
    <row r="3258" spans="1:12" x14ac:dyDescent="0.8">
      <c r="A3258" s="4" t="s">
        <v>13015</v>
      </c>
      <c r="B3258" s="4" t="s">
        <v>5225</v>
      </c>
      <c r="C3258" s="4" t="s">
        <v>23940</v>
      </c>
      <c r="D3258" s="4" t="s">
        <v>24784</v>
      </c>
      <c r="E3258" s="6">
        <v>41</v>
      </c>
      <c r="F3258" s="4" t="s">
        <v>14</v>
      </c>
      <c r="G3258" s="4" t="s">
        <v>13016</v>
      </c>
      <c r="H3258" s="6" t="s">
        <v>13017</v>
      </c>
      <c r="I3258" s="4" t="s">
        <v>309</v>
      </c>
      <c r="J3258" s="4" t="s">
        <v>74</v>
      </c>
      <c r="K3258" s="1">
        <v>44129</v>
      </c>
      <c r="L3258" s="4" t="s">
        <v>42</v>
      </c>
    </row>
    <row r="3259" spans="1:12" x14ac:dyDescent="0.8">
      <c r="A3259" s="4" t="s">
        <v>18928</v>
      </c>
      <c r="B3259" s="4" t="s">
        <v>18929</v>
      </c>
      <c r="C3259" s="4" t="s">
        <v>23967</v>
      </c>
      <c r="D3259" s="4" t="s">
        <v>24855</v>
      </c>
      <c r="E3259" s="6">
        <v>41</v>
      </c>
      <c r="F3259" s="4" t="s">
        <v>29</v>
      </c>
      <c r="G3259" s="4" t="s">
        <v>18930</v>
      </c>
      <c r="H3259" s="6" t="s">
        <v>18931</v>
      </c>
      <c r="I3259" s="4" t="s">
        <v>91</v>
      </c>
      <c r="J3259" s="4" t="s">
        <v>92</v>
      </c>
      <c r="K3259" s="1">
        <v>44173</v>
      </c>
      <c r="L3259" s="4" t="s">
        <v>35</v>
      </c>
    </row>
    <row r="3260" spans="1:12" x14ac:dyDescent="0.8">
      <c r="A3260" s="4" t="s">
        <v>19726</v>
      </c>
      <c r="B3260" s="4" t="s">
        <v>19727</v>
      </c>
      <c r="C3260" s="4" t="s">
        <v>24067</v>
      </c>
      <c r="D3260" s="4" t="s">
        <v>24544</v>
      </c>
      <c r="E3260" s="6">
        <v>41</v>
      </c>
      <c r="F3260" s="4" t="s">
        <v>14</v>
      </c>
      <c r="G3260" s="4" t="s">
        <v>19728</v>
      </c>
      <c r="H3260" s="6" t="s">
        <v>19729</v>
      </c>
      <c r="I3260" s="4" t="s">
        <v>1014</v>
      </c>
      <c r="J3260" s="4" t="s">
        <v>34</v>
      </c>
      <c r="K3260" s="1">
        <v>44174</v>
      </c>
      <c r="L3260" s="4" t="s">
        <v>42</v>
      </c>
    </row>
    <row r="3261" spans="1:12" x14ac:dyDescent="0.8">
      <c r="A3261" s="4" t="s">
        <v>2586</v>
      </c>
      <c r="B3261" s="4" t="s">
        <v>2587</v>
      </c>
      <c r="C3261" s="4" t="s">
        <v>23969</v>
      </c>
      <c r="D3261" s="4" t="s">
        <v>24364</v>
      </c>
      <c r="E3261" s="6">
        <v>41</v>
      </c>
      <c r="F3261" s="4" t="s">
        <v>29</v>
      </c>
      <c r="G3261" s="4" t="s">
        <v>2588</v>
      </c>
      <c r="H3261" s="6" t="s">
        <v>2589</v>
      </c>
      <c r="I3261" s="4" t="s">
        <v>932</v>
      </c>
      <c r="J3261" s="4" t="s">
        <v>126</v>
      </c>
      <c r="K3261" s="1">
        <v>44198</v>
      </c>
      <c r="L3261" s="4" t="s">
        <v>35</v>
      </c>
    </row>
    <row r="3262" spans="1:12" x14ac:dyDescent="0.8">
      <c r="A3262" s="4" t="s">
        <v>6791</v>
      </c>
      <c r="B3262" s="4" t="s">
        <v>6792</v>
      </c>
      <c r="C3262" s="4" t="s">
        <v>24163</v>
      </c>
      <c r="D3262" s="4" t="s">
        <v>24034</v>
      </c>
      <c r="E3262" s="6">
        <v>41</v>
      </c>
      <c r="F3262" s="4" t="s">
        <v>29</v>
      </c>
      <c r="G3262" s="4" t="s">
        <v>6793</v>
      </c>
      <c r="H3262" s="6" t="s">
        <v>6794</v>
      </c>
      <c r="I3262" s="4" t="s">
        <v>144</v>
      </c>
      <c r="J3262" s="4" t="s">
        <v>126</v>
      </c>
      <c r="K3262" s="1">
        <v>44226</v>
      </c>
      <c r="L3262" s="4" t="s">
        <v>42</v>
      </c>
    </row>
    <row r="3263" spans="1:12" x14ac:dyDescent="0.8">
      <c r="A3263" s="4" t="s">
        <v>4949</v>
      </c>
      <c r="B3263" s="4" t="s">
        <v>4950</v>
      </c>
      <c r="C3263" s="4" t="s">
        <v>24107</v>
      </c>
      <c r="D3263" s="4" t="s">
        <v>24348</v>
      </c>
      <c r="E3263" s="6">
        <v>41</v>
      </c>
      <c r="F3263" s="4" t="s">
        <v>14</v>
      </c>
      <c r="G3263" s="4" t="s">
        <v>4951</v>
      </c>
      <c r="H3263" s="6" t="s">
        <v>4952</v>
      </c>
      <c r="I3263" s="4" t="s">
        <v>309</v>
      </c>
      <c r="J3263" s="4" t="s">
        <v>74</v>
      </c>
      <c r="K3263" s="1">
        <v>44230</v>
      </c>
      <c r="L3263" s="4" t="s">
        <v>26</v>
      </c>
    </row>
    <row r="3264" spans="1:12" x14ac:dyDescent="0.8">
      <c r="A3264" s="4" t="s">
        <v>18482</v>
      </c>
      <c r="B3264" s="4" t="s">
        <v>18483</v>
      </c>
      <c r="C3264" s="4" t="s">
        <v>23938</v>
      </c>
      <c r="D3264" s="4" t="s">
        <v>24462</v>
      </c>
      <c r="E3264" s="6">
        <v>41</v>
      </c>
      <c r="F3264" s="4" t="s">
        <v>14</v>
      </c>
      <c r="G3264" s="4" t="s">
        <v>18484</v>
      </c>
      <c r="H3264" s="6" t="s">
        <v>18485</v>
      </c>
      <c r="I3264" s="4" t="s">
        <v>291</v>
      </c>
      <c r="J3264" s="4" t="s">
        <v>92</v>
      </c>
      <c r="K3264" s="1">
        <v>44238</v>
      </c>
      <c r="L3264" s="4" t="s">
        <v>42</v>
      </c>
    </row>
    <row r="3265" spans="1:12" x14ac:dyDescent="0.8">
      <c r="A3265" s="4" t="s">
        <v>3644</v>
      </c>
      <c r="B3265" s="4" t="s">
        <v>3645</v>
      </c>
      <c r="C3265" s="4" t="s">
        <v>23990</v>
      </c>
      <c r="D3265" s="4" t="s">
        <v>24705</v>
      </c>
      <c r="E3265" s="6">
        <v>41</v>
      </c>
      <c r="F3265" s="4" t="s">
        <v>14</v>
      </c>
      <c r="G3265" s="4" t="s">
        <v>3646</v>
      </c>
      <c r="H3265" s="6" t="s">
        <v>3647</v>
      </c>
      <c r="I3265" s="4" t="s">
        <v>796</v>
      </c>
      <c r="J3265" s="4" t="s">
        <v>19</v>
      </c>
      <c r="K3265" s="1">
        <v>44243</v>
      </c>
      <c r="L3265" s="4" t="s">
        <v>35</v>
      </c>
    </row>
    <row r="3266" spans="1:12" x14ac:dyDescent="0.8">
      <c r="A3266" s="4" t="s">
        <v>22941</v>
      </c>
      <c r="B3266" s="4" t="s">
        <v>22942</v>
      </c>
      <c r="C3266" s="4" t="s">
        <v>23783</v>
      </c>
      <c r="D3266" s="4" t="s">
        <v>24995</v>
      </c>
      <c r="E3266" s="6">
        <v>41</v>
      </c>
      <c r="F3266" s="4" t="s">
        <v>29</v>
      </c>
      <c r="G3266" s="4" t="s">
        <v>22943</v>
      </c>
      <c r="H3266" s="6" t="s">
        <v>22944</v>
      </c>
      <c r="I3266" s="4" t="s">
        <v>54</v>
      </c>
      <c r="J3266" s="4" t="s">
        <v>55</v>
      </c>
      <c r="K3266" s="1">
        <v>44255</v>
      </c>
      <c r="L3266" s="4" t="s">
        <v>26</v>
      </c>
    </row>
    <row r="3267" spans="1:12" x14ac:dyDescent="0.8">
      <c r="A3267" s="4" t="s">
        <v>11974</v>
      </c>
      <c r="B3267" s="4" t="s">
        <v>11975</v>
      </c>
      <c r="C3267" s="4" t="s">
        <v>23801</v>
      </c>
      <c r="D3267" s="4" t="s">
        <v>24576</v>
      </c>
      <c r="E3267" s="6">
        <v>41</v>
      </c>
      <c r="F3267" s="4" t="s">
        <v>14</v>
      </c>
      <c r="G3267" s="4" t="s">
        <v>11976</v>
      </c>
      <c r="H3267" s="6" t="s">
        <v>11977</v>
      </c>
      <c r="I3267" s="4" t="s">
        <v>1064</v>
      </c>
      <c r="J3267" s="4" t="s">
        <v>193</v>
      </c>
      <c r="K3267" s="1">
        <v>44256</v>
      </c>
      <c r="L3267" s="4" t="s">
        <v>35</v>
      </c>
    </row>
    <row r="3268" spans="1:12" x14ac:dyDescent="0.8">
      <c r="A3268" s="4" t="s">
        <v>4848</v>
      </c>
      <c r="B3268" s="4" t="s">
        <v>4849</v>
      </c>
      <c r="C3268" s="4" t="s">
        <v>23767</v>
      </c>
      <c r="D3268" s="4" t="s">
        <v>24789</v>
      </c>
      <c r="E3268" s="6">
        <v>41</v>
      </c>
      <c r="F3268" s="4" t="s">
        <v>29</v>
      </c>
      <c r="G3268" s="4" t="s">
        <v>4850</v>
      </c>
      <c r="H3268" s="6" t="s">
        <v>4851</v>
      </c>
      <c r="I3268" s="4" t="s">
        <v>167</v>
      </c>
      <c r="J3268" s="4" t="s">
        <v>138</v>
      </c>
      <c r="K3268" s="1">
        <v>44270</v>
      </c>
      <c r="L3268" s="4" t="s">
        <v>35</v>
      </c>
    </row>
    <row r="3269" spans="1:12" x14ac:dyDescent="0.8">
      <c r="A3269" s="4" t="s">
        <v>6213</v>
      </c>
      <c r="B3269" s="4" t="s">
        <v>6214</v>
      </c>
      <c r="C3269" s="4" t="s">
        <v>23896</v>
      </c>
      <c r="D3269" s="4" t="s">
        <v>24854</v>
      </c>
      <c r="E3269" s="6">
        <v>41</v>
      </c>
      <c r="F3269" s="4" t="s">
        <v>29</v>
      </c>
      <c r="G3269" s="4" t="s">
        <v>6215</v>
      </c>
      <c r="H3269" s="6">
        <f>1-463-481-1050</f>
        <v>-1993</v>
      </c>
      <c r="I3269" s="4" t="s">
        <v>796</v>
      </c>
      <c r="J3269" s="4" t="s">
        <v>19</v>
      </c>
      <c r="K3269" s="1">
        <v>44271</v>
      </c>
      <c r="L3269" s="4" t="s">
        <v>35</v>
      </c>
    </row>
    <row r="3270" spans="1:12" x14ac:dyDescent="0.8">
      <c r="A3270" s="4" t="s">
        <v>6743</v>
      </c>
      <c r="B3270" s="4" t="s">
        <v>6744</v>
      </c>
      <c r="C3270" s="4" t="s">
        <v>23883</v>
      </c>
      <c r="D3270" s="4" t="s">
        <v>23785</v>
      </c>
      <c r="E3270" s="6">
        <v>41</v>
      </c>
      <c r="F3270" s="4" t="s">
        <v>14</v>
      </c>
      <c r="G3270" s="4" t="s">
        <v>6745</v>
      </c>
      <c r="H3270" s="6" t="s">
        <v>6746</v>
      </c>
      <c r="I3270" s="4" t="s">
        <v>558</v>
      </c>
      <c r="J3270" s="4" t="s">
        <v>55</v>
      </c>
      <c r="K3270" s="1">
        <v>44279</v>
      </c>
      <c r="L3270" s="4" t="s">
        <v>26</v>
      </c>
    </row>
    <row r="3271" spans="1:12" x14ac:dyDescent="0.8">
      <c r="A3271" s="4" t="s">
        <v>12715</v>
      </c>
      <c r="B3271" s="4" t="s">
        <v>23703</v>
      </c>
      <c r="C3271" s="4" t="s">
        <v>23849</v>
      </c>
      <c r="D3271" s="4" t="s">
        <v>24764</v>
      </c>
      <c r="E3271" s="6">
        <v>41</v>
      </c>
      <c r="F3271" s="4" t="s">
        <v>14</v>
      </c>
      <c r="G3271" s="4" t="s">
        <v>12716</v>
      </c>
      <c r="H3271" s="6">
        <f>1-389-737-3630</f>
        <v>-4755</v>
      </c>
      <c r="I3271" s="4" t="s">
        <v>25</v>
      </c>
      <c r="J3271" s="4" t="s">
        <v>19</v>
      </c>
      <c r="K3271" s="1">
        <v>44282</v>
      </c>
      <c r="L3271" s="4" t="s">
        <v>35</v>
      </c>
    </row>
    <row r="3272" spans="1:12" x14ac:dyDescent="0.8">
      <c r="A3272" s="4" t="s">
        <v>14752</v>
      </c>
      <c r="E3272" s="6">
        <v>41</v>
      </c>
      <c r="F3272" s="4" t="s">
        <v>29</v>
      </c>
      <c r="G3272" s="4" t="s">
        <v>14753</v>
      </c>
      <c r="H3272" s="6">
        <f>1-892-556-5846</f>
        <v>-7293</v>
      </c>
      <c r="I3272" s="4" t="s">
        <v>320</v>
      </c>
      <c r="J3272" s="4" t="s">
        <v>138</v>
      </c>
      <c r="K3272" s="1">
        <v>44283</v>
      </c>
      <c r="L3272" s="4" t="s">
        <v>35</v>
      </c>
    </row>
    <row r="3273" spans="1:12" x14ac:dyDescent="0.8">
      <c r="A3273" s="4" t="s">
        <v>2561</v>
      </c>
      <c r="B3273" s="4" t="s">
        <v>2562</v>
      </c>
      <c r="C3273" s="4" t="s">
        <v>23998</v>
      </c>
      <c r="D3273" s="4" t="s">
        <v>24597</v>
      </c>
      <c r="E3273" s="6">
        <v>41</v>
      </c>
      <c r="F3273" s="4" t="s">
        <v>14</v>
      </c>
      <c r="G3273" s="4" t="s">
        <v>2563</v>
      </c>
      <c r="H3273" s="6" t="s">
        <v>2564</v>
      </c>
      <c r="I3273" s="4" t="s">
        <v>1014</v>
      </c>
      <c r="J3273" s="4" t="s">
        <v>34</v>
      </c>
      <c r="K3273" s="1">
        <v>44293</v>
      </c>
      <c r="L3273" s="4" t="s">
        <v>35</v>
      </c>
    </row>
    <row r="3274" spans="1:12" x14ac:dyDescent="0.8">
      <c r="A3274" s="4" t="s">
        <v>12183</v>
      </c>
      <c r="B3274" s="4" t="s">
        <v>12184</v>
      </c>
      <c r="C3274" s="4" t="s">
        <v>24043</v>
      </c>
      <c r="D3274" s="4" t="s">
        <v>24428</v>
      </c>
      <c r="E3274" s="6">
        <v>41</v>
      </c>
      <c r="F3274" s="4" t="s">
        <v>14</v>
      </c>
      <c r="G3274" s="4" t="s">
        <v>12185</v>
      </c>
      <c r="H3274" s="6" t="s">
        <v>12186</v>
      </c>
      <c r="I3274" s="4" t="s">
        <v>1209</v>
      </c>
      <c r="J3274" s="4" t="s">
        <v>92</v>
      </c>
      <c r="K3274" s="1">
        <v>44298</v>
      </c>
      <c r="L3274" s="4" t="s">
        <v>26</v>
      </c>
    </row>
    <row r="3275" spans="1:12" x14ac:dyDescent="0.8">
      <c r="A3275" s="4" t="s">
        <v>9487</v>
      </c>
      <c r="B3275" s="4" t="s">
        <v>9488</v>
      </c>
      <c r="C3275" s="4" t="s">
        <v>23954</v>
      </c>
      <c r="D3275" s="4" t="s">
        <v>24428</v>
      </c>
      <c r="E3275" s="6">
        <v>41</v>
      </c>
      <c r="F3275" s="4" t="s">
        <v>14</v>
      </c>
      <c r="G3275" s="4" t="s">
        <v>9489</v>
      </c>
      <c r="H3275" s="6" t="s">
        <v>9490</v>
      </c>
      <c r="I3275" s="4" t="s">
        <v>144</v>
      </c>
      <c r="J3275" s="4" t="s">
        <v>145</v>
      </c>
      <c r="K3275" s="1">
        <v>44300</v>
      </c>
      <c r="L3275" s="4" t="s">
        <v>26</v>
      </c>
    </row>
    <row r="3276" spans="1:12" x14ac:dyDescent="0.8">
      <c r="A3276" s="4" t="s">
        <v>17534</v>
      </c>
      <c r="B3276" s="4" t="s">
        <v>17535</v>
      </c>
      <c r="C3276" s="4" t="s">
        <v>23848</v>
      </c>
      <c r="D3276" s="4" t="s">
        <v>24685</v>
      </c>
      <c r="E3276" s="6">
        <v>41</v>
      </c>
      <c r="F3276" s="4" t="s">
        <v>14</v>
      </c>
      <c r="G3276" s="4" t="s">
        <v>17536</v>
      </c>
      <c r="H3276" s="6" t="s">
        <v>17537</v>
      </c>
      <c r="I3276" s="4" t="s">
        <v>73</v>
      </c>
      <c r="J3276" s="4" t="s">
        <v>74</v>
      </c>
      <c r="K3276" s="1">
        <v>44303</v>
      </c>
      <c r="L3276" s="4" t="s">
        <v>35</v>
      </c>
    </row>
    <row r="3277" spans="1:12" x14ac:dyDescent="0.8">
      <c r="A3277" s="4" t="s">
        <v>19327</v>
      </c>
      <c r="B3277" s="4" t="s">
        <v>19328</v>
      </c>
      <c r="C3277" s="4" t="s">
        <v>23999</v>
      </c>
      <c r="D3277" s="4" t="s">
        <v>24663</v>
      </c>
      <c r="E3277" s="6">
        <v>41</v>
      </c>
      <c r="F3277" s="4" t="s">
        <v>14</v>
      </c>
      <c r="G3277" s="4" t="s">
        <v>19329</v>
      </c>
      <c r="H3277" s="6" t="s">
        <v>19330</v>
      </c>
      <c r="I3277" s="4" t="s">
        <v>199</v>
      </c>
      <c r="J3277" s="4" t="s">
        <v>74</v>
      </c>
      <c r="K3277" s="1">
        <v>44311</v>
      </c>
      <c r="L3277" s="4" t="s">
        <v>42</v>
      </c>
    </row>
    <row r="3278" spans="1:12" x14ac:dyDescent="0.8">
      <c r="A3278" s="4" t="s">
        <v>22281</v>
      </c>
      <c r="B3278" s="4" t="s">
        <v>22282</v>
      </c>
      <c r="C3278" s="4" t="s">
        <v>23773</v>
      </c>
      <c r="D3278" s="4" t="s">
        <v>24938</v>
      </c>
      <c r="E3278" s="6">
        <v>41</v>
      </c>
      <c r="F3278" s="4" t="s">
        <v>29</v>
      </c>
      <c r="G3278" s="4" t="s">
        <v>22283</v>
      </c>
      <c r="H3278" s="6" t="s">
        <v>22284</v>
      </c>
      <c r="I3278" s="4" t="s">
        <v>297</v>
      </c>
      <c r="J3278" s="4" t="s">
        <v>99</v>
      </c>
      <c r="K3278" s="1">
        <v>44313</v>
      </c>
      <c r="L3278" s="4" t="s">
        <v>42</v>
      </c>
    </row>
    <row r="3279" spans="1:12" x14ac:dyDescent="0.8">
      <c r="A3279" s="4" t="s">
        <v>22364</v>
      </c>
      <c r="B3279" s="4" t="s">
        <v>22365</v>
      </c>
      <c r="C3279" s="4" t="s">
        <v>24313</v>
      </c>
      <c r="D3279" s="4" t="s">
        <v>24439</v>
      </c>
      <c r="E3279" s="6">
        <v>41</v>
      </c>
      <c r="F3279" s="4" t="s">
        <v>14</v>
      </c>
      <c r="G3279" s="4" t="s">
        <v>22366</v>
      </c>
      <c r="H3279" s="6" t="s">
        <v>22367</v>
      </c>
      <c r="I3279" s="4" t="s">
        <v>73</v>
      </c>
      <c r="J3279" s="4" t="s">
        <v>74</v>
      </c>
      <c r="K3279" s="1">
        <v>44314</v>
      </c>
      <c r="L3279" s="4" t="s">
        <v>26</v>
      </c>
    </row>
    <row r="3280" spans="1:12" x14ac:dyDescent="0.8">
      <c r="A3280" s="4" t="s">
        <v>4335</v>
      </c>
      <c r="B3280" s="4" t="s">
        <v>4336</v>
      </c>
      <c r="C3280" s="4" t="s">
        <v>23845</v>
      </c>
      <c r="D3280" s="4" t="s">
        <v>24437</v>
      </c>
      <c r="E3280" s="6">
        <v>41</v>
      </c>
      <c r="G3280" s="4" t="s">
        <v>4337</v>
      </c>
      <c r="H3280" s="6" t="s">
        <v>4338</v>
      </c>
      <c r="I3280" s="4" t="s">
        <v>18</v>
      </c>
      <c r="J3280" s="4" t="s">
        <v>19</v>
      </c>
      <c r="K3280" s="1">
        <v>44336</v>
      </c>
      <c r="L3280" s="4" t="s">
        <v>35</v>
      </c>
    </row>
    <row r="3281" spans="1:12" x14ac:dyDescent="0.8">
      <c r="A3281" s="4" t="s">
        <v>23589</v>
      </c>
      <c r="B3281" s="4" t="s">
        <v>23590</v>
      </c>
      <c r="C3281" s="4" t="s">
        <v>23797</v>
      </c>
      <c r="D3281" s="4" t="s">
        <v>24593</v>
      </c>
      <c r="E3281" s="6">
        <v>41</v>
      </c>
      <c r="G3281" s="4" t="s">
        <v>23591</v>
      </c>
      <c r="H3281" s="6">
        <f>1-275-633-4677</f>
        <v>-5584</v>
      </c>
      <c r="I3281" s="4" t="s">
        <v>25</v>
      </c>
      <c r="J3281" s="4" t="s">
        <v>19</v>
      </c>
      <c r="K3281" s="1">
        <v>44352</v>
      </c>
      <c r="L3281" s="4" t="s">
        <v>42</v>
      </c>
    </row>
    <row r="3282" spans="1:12" x14ac:dyDescent="0.8">
      <c r="A3282" s="4" t="s">
        <v>15129</v>
      </c>
      <c r="B3282" s="4" t="s">
        <v>15130</v>
      </c>
      <c r="C3282" s="4" t="s">
        <v>24137</v>
      </c>
      <c r="D3282" s="4" t="s">
        <v>24591</v>
      </c>
      <c r="E3282" s="6">
        <v>41</v>
      </c>
      <c r="F3282" s="4" t="s">
        <v>29</v>
      </c>
      <c r="G3282" s="4" t="s">
        <v>15131</v>
      </c>
      <c r="H3282" s="6">
        <f>1-343-699-5091</f>
        <v>-6132</v>
      </c>
      <c r="I3282" s="4" t="s">
        <v>199</v>
      </c>
      <c r="J3282" s="4" t="s">
        <v>74</v>
      </c>
      <c r="K3282" s="1">
        <v>44355</v>
      </c>
      <c r="L3282" s="4" t="s">
        <v>42</v>
      </c>
    </row>
    <row r="3283" spans="1:12" x14ac:dyDescent="0.8">
      <c r="A3283" s="4" t="s">
        <v>16182</v>
      </c>
      <c r="B3283" s="4" t="s">
        <v>16183</v>
      </c>
      <c r="C3283" s="4" t="s">
        <v>23881</v>
      </c>
      <c r="D3283" s="4" t="s">
        <v>25086</v>
      </c>
      <c r="E3283" s="6">
        <v>41</v>
      </c>
      <c r="F3283" s="4" t="s">
        <v>29</v>
      </c>
      <c r="G3283" s="4" t="s">
        <v>16184</v>
      </c>
      <c r="H3283" s="6" t="s">
        <v>16185</v>
      </c>
      <c r="I3283" s="4" t="s">
        <v>119</v>
      </c>
      <c r="J3283" s="4" t="s">
        <v>55</v>
      </c>
      <c r="K3283" s="1">
        <v>44367</v>
      </c>
      <c r="L3283" s="4" t="s">
        <v>26</v>
      </c>
    </row>
    <row r="3284" spans="1:12" x14ac:dyDescent="0.8">
      <c r="A3284" s="4" t="s">
        <v>20824</v>
      </c>
      <c r="B3284" s="4" t="s">
        <v>20825</v>
      </c>
      <c r="C3284" s="4" t="s">
        <v>23758</v>
      </c>
      <c r="D3284" s="4" t="s">
        <v>24650</v>
      </c>
      <c r="E3284" s="6">
        <v>41</v>
      </c>
      <c r="F3284" s="4" t="s">
        <v>29</v>
      </c>
      <c r="G3284" s="4" t="s">
        <v>20826</v>
      </c>
      <c r="H3284" s="6" t="s">
        <v>20827</v>
      </c>
      <c r="I3284" s="4" t="s">
        <v>260</v>
      </c>
      <c r="J3284" s="4" t="s">
        <v>113</v>
      </c>
      <c r="K3284" s="1">
        <v>44392</v>
      </c>
      <c r="L3284" s="4" t="s">
        <v>42</v>
      </c>
    </row>
    <row r="3285" spans="1:12" x14ac:dyDescent="0.8">
      <c r="A3285" s="4" t="s">
        <v>18760</v>
      </c>
      <c r="B3285" s="4" t="s">
        <v>18761</v>
      </c>
      <c r="C3285" s="4" t="s">
        <v>23949</v>
      </c>
      <c r="D3285" s="4" t="s">
        <v>24427</v>
      </c>
      <c r="E3285" s="6">
        <v>41</v>
      </c>
      <c r="F3285" s="4" t="s">
        <v>14</v>
      </c>
      <c r="G3285" s="4" t="s">
        <v>18762</v>
      </c>
      <c r="H3285" s="6" t="s">
        <v>18763</v>
      </c>
      <c r="J3285" s="4" t="s">
        <v>193</v>
      </c>
      <c r="K3285" s="1">
        <v>44407</v>
      </c>
      <c r="L3285" s="4" t="s">
        <v>35</v>
      </c>
    </row>
    <row r="3286" spans="1:12" x14ac:dyDescent="0.8">
      <c r="A3286" s="4" t="s">
        <v>10947</v>
      </c>
      <c r="B3286" s="4" t="s">
        <v>10948</v>
      </c>
      <c r="C3286" s="4" t="s">
        <v>24245</v>
      </c>
      <c r="D3286" s="4" t="s">
        <v>24585</v>
      </c>
      <c r="E3286" s="6">
        <v>41</v>
      </c>
      <c r="F3286" s="4" t="s">
        <v>108</v>
      </c>
      <c r="G3286" s="4" t="s">
        <v>10949</v>
      </c>
      <c r="H3286" s="6" t="s">
        <v>10950</v>
      </c>
      <c r="I3286" s="4" t="s">
        <v>285</v>
      </c>
      <c r="J3286" s="4" t="s">
        <v>193</v>
      </c>
      <c r="K3286" s="1">
        <v>44417</v>
      </c>
      <c r="L3286" s="4" t="s">
        <v>42</v>
      </c>
    </row>
    <row r="3287" spans="1:12" x14ac:dyDescent="0.8">
      <c r="A3287" s="4" t="s">
        <v>22278</v>
      </c>
      <c r="B3287" s="4" t="s">
        <v>16940</v>
      </c>
      <c r="C3287" s="4" t="s">
        <v>23741</v>
      </c>
      <c r="D3287" s="4" t="s">
        <v>24387</v>
      </c>
      <c r="E3287" s="6">
        <v>41</v>
      </c>
      <c r="F3287" s="4" t="s">
        <v>29</v>
      </c>
      <c r="G3287" s="4" t="s">
        <v>11577</v>
      </c>
      <c r="H3287" s="6" t="s">
        <v>22279</v>
      </c>
      <c r="I3287" s="4" t="s">
        <v>249</v>
      </c>
      <c r="J3287" s="4" t="s">
        <v>55</v>
      </c>
      <c r="K3287" s="1">
        <v>44447</v>
      </c>
      <c r="L3287" s="4" t="s">
        <v>35</v>
      </c>
    </row>
    <row r="3288" spans="1:12" x14ac:dyDescent="0.8">
      <c r="A3288" s="4" t="s">
        <v>18454</v>
      </c>
      <c r="B3288" s="4" t="s">
        <v>18455</v>
      </c>
      <c r="C3288" s="4" t="s">
        <v>23762</v>
      </c>
      <c r="D3288" s="4" t="s">
        <v>24947</v>
      </c>
      <c r="E3288" s="6">
        <v>41</v>
      </c>
      <c r="F3288" s="4" t="s">
        <v>29</v>
      </c>
      <c r="G3288" s="4" t="s">
        <v>18456</v>
      </c>
      <c r="H3288" s="6" t="s">
        <v>18457</v>
      </c>
      <c r="I3288" s="4" t="s">
        <v>558</v>
      </c>
      <c r="J3288" s="4" t="s">
        <v>55</v>
      </c>
      <c r="K3288" s="1">
        <v>44469</v>
      </c>
      <c r="L3288" s="4" t="s">
        <v>26</v>
      </c>
    </row>
    <row r="3289" spans="1:12" x14ac:dyDescent="0.8">
      <c r="A3289" s="4" t="s">
        <v>19931</v>
      </c>
      <c r="B3289" s="4" t="s">
        <v>19932</v>
      </c>
      <c r="C3289" s="4" t="s">
        <v>23744</v>
      </c>
      <c r="D3289" s="4" t="s">
        <v>24385</v>
      </c>
      <c r="E3289" s="6">
        <v>41</v>
      </c>
      <c r="F3289" s="4" t="s">
        <v>29</v>
      </c>
      <c r="G3289" s="4" t="s">
        <v>19933</v>
      </c>
      <c r="H3289" s="6" t="s">
        <v>19934</v>
      </c>
      <c r="I3289" s="4" t="s">
        <v>41</v>
      </c>
      <c r="J3289" s="4" t="s">
        <v>19</v>
      </c>
      <c r="K3289" s="1">
        <v>44499</v>
      </c>
      <c r="L3289" s="4" t="s">
        <v>42</v>
      </c>
    </row>
    <row r="3290" spans="1:12" x14ac:dyDescent="0.8">
      <c r="A3290" s="4" t="s">
        <v>21205</v>
      </c>
      <c r="B3290" s="4" t="s">
        <v>21206</v>
      </c>
      <c r="C3290" s="4" t="s">
        <v>23946</v>
      </c>
      <c r="D3290" s="4" t="s">
        <v>24525</v>
      </c>
      <c r="E3290" s="6">
        <v>41</v>
      </c>
      <c r="F3290" s="4" t="s">
        <v>14</v>
      </c>
      <c r="G3290" s="4" t="s">
        <v>21207</v>
      </c>
      <c r="H3290" s="6">
        <v>4917200120</v>
      </c>
      <c r="I3290" s="4" t="s">
        <v>18</v>
      </c>
      <c r="J3290" s="4" t="s">
        <v>19</v>
      </c>
      <c r="K3290" s="1">
        <v>44547</v>
      </c>
      <c r="L3290" s="4" t="s">
        <v>26</v>
      </c>
    </row>
    <row r="3291" spans="1:12" x14ac:dyDescent="0.8">
      <c r="A3291" s="4" t="s">
        <v>9391</v>
      </c>
      <c r="B3291" s="4" t="s">
        <v>9392</v>
      </c>
      <c r="C3291" s="4" t="s">
        <v>23783</v>
      </c>
      <c r="D3291" s="4" t="s">
        <v>24331</v>
      </c>
      <c r="E3291" s="6">
        <v>41</v>
      </c>
      <c r="F3291" s="4" t="s">
        <v>29</v>
      </c>
      <c r="G3291" s="4" t="s">
        <v>9393</v>
      </c>
      <c r="H3291" s="6" t="s">
        <v>9394</v>
      </c>
      <c r="I3291" s="4" t="s">
        <v>270</v>
      </c>
      <c r="J3291" s="4" t="s">
        <v>19</v>
      </c>
      <c r="K3291" s="1">
        <v>44551</v>
      </c>
      <c r="L3291" s="4" t="s">
        <v>26</v>
      </c>
    </row>
    <row r="3292" spans="1:12" x14ac:dyDescent="0.8">
      <c r="A3292" s="4" t="s">
        <v>2466</v>
      </c>
      <c r="B3292" s="4" t="s">
        <v>2467</v>
      </c>
      <c r="C3292" s="4" t="s">
        <v>23867</v>
      </c>
      <c r="D3292" s="4" t="s">
        <v>24342</v>
      </c>
      <c r="E3292" s="6">
        <v>41</v>
      </c>
      <c r="F3292" s="4" t="s">
        <v>14</v>
      </c>
      <c r="G3292" s="4" t="s">
        <v>2468</v>
      </c>
      <c r="H3292" s="6" t="s">
        <v>2469</v>
      </c>
      <c r="I3292" s="4" t="s">
        <v>424</v>
      </c>
      <c r="J3292" s="4" t="s">
        <v>138</v>
      </c>
      <c r="K3292" s="1">
        <v>44560</v>
      </c>
      <c r="L3292" s="4" t="s">
        <v>42</v>
      </c>
    </row>
    <row r="3293" spans="1:12" x14ac:dyDescent="0.8">
      <c r="A3293" s="4" t="s">
        <v>802</v>
      </c>
      <c r="B3293" s="4" t="s">
        <v>803</v>
      </c>
      <c r="C3293" s="4" t="s">
        <v>23848</v>
      </c>
      <c r="D3293" s="4" t="s">
        <v>24435</v>
      </c>
      <c r="E3293" s="6">
        <v>41</v>
      </c>
      <c r="F3293" s="4" t="s">
        <v>14</v>
      </c>
      <c r="G3293" s="4" t="s">
        <v>804</v>
      </c>
      <c r="H3293" s="6" t="s">
        <v>805</v>
      </c>
      <c r="I3293" s="4" t="s">
        <v>309</v>
      </c>
      <c r="J3293" s="4" t="s">
        <v>74</v>
      </c>
      <c r="K3293" s="1">
        <v>44567</v>
      </c>
      <c r="L3293" s="4" t="s">
        <v>26</v>
      </c>
    </row>
    <row r="3294" spans="1:12" x14ac:dyDescent="0.8">
      <c r="A3294" s="4" t="s">
        <v>11583</v>
      </c>
      <c r="B3294" s="4" t="s">
        <v>11584</v>
      </c>
      <c r="C3294" s="4" t="s">
        <v>23881</v>
      </c>
      <c r="D3294" s="4" t="s">
        <v>24425</v>
      </c>
      <c r="E3294" s="6">
        <v>41</v>
      </c>
      <c r="F3294" s="4" t="s">
        <v>29</v>
      </c>
      <c r="G3294" s="4" t="s">
        <v>11585</v>
      </c>
      <c r="H3294" s="6" t="s">
        <v>11586</v>
      </c>
      <c r="I3294" s="4" t="s">
        <v>54</v>
      </c>
      <c r="J3294" s="4" t="s">
        <v>55</v>
      </c>
      <c r="K3294" s="1">
        <v>44574</v>
      </c>
      <c r="L3294" s="4" t="s">
        <v>42</v>
      </c>
    </row>
    <row r="3295" spans="1:12" x14ac:dyDescent="0.8">
      <c r="A3295" s="4" t="s">
        <v>75</v>
      </c>
      <c r="B3295" s="4" t="s">
        <v>76</v>
      </c>
      <c r="C3295" s="4" t="s">
        <v>23748</v>
      </c>
      <c r="D3295" s="4" t="s">
        <v>24337</v>
      </c>
      <c r="E3295" s="6">
        <v>41</v>
      </c>
      <c r="F3295" s="4" t="s">
        <v>14</v>
      </c>
      <c r="G3295" s="4" t="s">
        <v>77</v>
      </c>
      <c r="H3295" s="6" t="s">
        <v>78</v>
      </c>
      <c r="I3295" s="4" t="s">
        <v>80</v>
      </c>
      <c r="J3295" s="4" t="s">
        <v>74</v>
      </c>
      <c r="K3295" s="1">
        <v>44585</v>
      </c>
      <c r="L3295" s="4" t="s">
        <v>26</v>
      </c>
    </row>
    <row r="3296" spans="1:12" x14ac:dyDescent="0.8">
      <c r="A3296" s="4" t="s">
        <v>5814</v>
      </c>
      <c r="B3296" s="4" t="s">
        <v>5815</v>
      </c>
      <c r="C3296" s="4" t="s">
        <v>23938</v>
      </c>
      <c r="D3296" s="4" t="s">
        <v>24443</v>
      </c>
      <c r="E3296" s="6">
        <v>41</v>
      </c>
      <c r="F3296" s="4" t="s">
        <v>14</v>
      </c>
      <c r="G3296" s="4" t="s">
        <v>5816</v>
      </c>
      <c r="I3296" s="4" t="s">
        <v>167</v>
      </c>
      <c r="J3296" s="4" t="s">
        <v>138</v>
      </c>
      <c r="K3296" s="1">
        <v>44613</v>
      </c>
      <c r="L3296" s="4" t="s">
        <v>35</v>
      </c>
    </row>
    <row r="3297" spans="1:12" x14ac:dyDescent="0.8">
      <c r="A3297" s="4" t="s">
        <v>18083</v>
      </c>
      <c r="B3297" s="4" t="s">
        <v>18084</v>
      </c>
      <c r="C3297" s="4" t="s">
        <v>24186</v>
      </c>
      <c r="D3297" s="4" t="s">
        <v>25024</v>
      </c>
      <c r="E3297" s="6">
        <v>41</v>
      </c>
      <c r="F3297" s="4" t="s">
        <v>14</v>
      </c>
      <c r="G3297" s="4" t="s">
        <v>18085</v>
      </c>
      <c r="H3297" s="6" t="s">
        <v>18086</v>
      </c>
      <c r="I3297" s="4" t="s">
        <v>244</v>
      </c>
      <c r="J3297" s="4" t="s">
        <v>221</v>
      </c>
      <c r="K3297" s="1">
        <v>44633</v>
      </c>
      <c r="L3297" s="4" t="s">
        <v>35</v>
      </c>
    </row>
    <row r="3298" spans="1:12" x14ac:dyDescent="0.8">
      <c r="A3298" s="4" t="s">
        <v>13066</v>
      </c>
      <c r="B3298" s="4" t="s">
        <v>13067</v>
      </c>
      <c r="C3298" s="4" t="s">
        <v>23999</v>
      </c>
      <c r="D3298" s="4" t="s">
        <v>24641</v>
      </c>
      <c r="E3298" s="6">
        <v>41</v>
      </c>
      <c r="F3298" s="4" t="s">
        <v>14</v>
      </c>
      <c r="G3298" s="4" t="s">
        <v>13068</v>
      </c>
      <c r="H3298" s="6" t="s">
        <v>13069</v>
      </c>
      <c r="I3298" s="4" t="s">
        <v>746</v>
      </c>
      <c r="J3298" s="4" t="s">
        <v>145</v>
      </c>
      <c r="K3298" s="1">
        <v>44646</v>
      </c>
      <c r="L3298" s="4" t="s">
        <v>42</v>
      </c>
    </row>
    <row r="3299" spans="1:12" x14ac:dyDescent="0.8">
      <c r="A3299" s="4" t="s">
        <v>17780</v>
      </c>
      <c r="B3299" s="4" t="s">
        <v>17781</v>
      </c>
      <c r="C3299" s="4" t="s">
        <v>23760</v>
      </c>
      <c r="D3299" s="4" t="s">
        <v>24549</v>
      </c>
      <c r="E3299" s="6">
        <v>41</v>
      </c>
      <c r="F3299" s="4" t="s">
        <v>108</v>
      </c>
      <c r="G3299" s="4" t="s">
        <v>17782</v>
      </c>
      <c r="H3299" s="6" t="s">
        <v>17783</v>
      </c>
      <c r="I3299" s="4" t="s">
        <v>155</v>
      </c>
      <c r="J3299" s="4" t="s">
        <v>92</v>
      </c>
      <c r="K3299" s="1">
        <v>44650</v>
      </c>
      <c r="L3299" s="4" t="s">
        <v>26</v>
      </c>
    </row>
    <row r="3300" spans="1:12" x14ac:dyDescent="0.8">
      <c r="A3300" s="4" t="s">
        <v>18741</v>
      </c>
      <c r="B3300" s="4" t="s">
        <v>18742</v>
      </c>
      <c r="C3300" s="4" t="s">
        <v>24229</v>
      </c>
      <c r="D3300" s="4" t="s">
        <v>24445</v>
      </c>
      <c r="E3300" s="6">
        <v>41</v>
      </c>
      <c r="F3300" s="4" t="s">
        <v>29</v>
      </c>
      <c r="G3300" s="4" t="s">
        <v>18743</v>
      </c>
      <c r="H3300" s="6" t="s">
        <v>18744</v>
      </c>
      <c r="I3300" s="4" t="s">
        <v>867</v>
      </c>
      <c r="J3300" s="4" t="s">
        <v>99</v>
      </c>
      <c r="K3300" s="1">
        <v>44673</v>
      </c>
      <c r="L3300" s="4" t="s">
        <v>35</v>
      </c>
    </row>
    <row r="3301" spans="1:12" x14ac:dyDescent="0.8">
      <c r="A3301" s="4" t="s">
        <v>9496</v>
      </c>
      <c r="B3301" s="4" t="s">
        <v>9497</v>
      </c>
      <c r="C3301" s="4" t="s">
        <v>23910</v>
      </c>
      <c r="D3301" s="4" t="s">
        <v>24384</v>
      </c>
      <c r="E3301" s="6">
        <v>41</v>
      </c>
      <c r="F3301" s="4" t="s">
        <v>29</v>
      </c>
      <c r="G3301" s="4" t="s">
        <v>9498</v>
      </c>
      <c r="H3301" s="6" t="s">
        <v>9499</v>
      </c>
      <c r="I3301" s="4" t="s">
        <v>529</v>
      </c>
      <c r="J3301" s="4" t="s">
        <v>55</v>
      </c>
      <c r="K3301" s="1">
        <v>44684</v>
      </c>
      <c r="L3301" s="4" t="s">
        <v>35</v>
      </c>
    </row>
    <row r="3302" spans="1:12" x14ac:dyDescent="0.8">
      <c r="A3302" s="4" t="s">
        <v>18601</v>
      </c>
      <c r="B3302" s="4" t="s">
        <v>18602</v>
      </c>
      <c r="C3302" s="4" t="s">
        <v>23752</v>
      </c>
      <c r="D3302" s="4" t="s">
        <v>23874</v>
      </c>
      <c r="E3302" s="6">
        <v>41</v>
      </c>
      <c r="F3302" s="4" t="s">
        <v>14</v>
      </c>
      <c r="G3302" s="4" t="s">
        <v>18603</v>
      </c>
      <c r="H3302" s="6" t="s">
        <v>18604</v>
      </c>
      <c r="I3302" s="4" t="s">
        <v>167</v>
      </c>
      <c r="J3302" s="4" t="s">
        <v>138</v>
      </c>
      <c r="K3302" s="1">
        <v>44689</v>
      </c>
      <c r="L3302" s="4" t="s">
        <v>35</v>
      </c>
    </row>
    <row r="3303" spans="1:12" x14ac:dyDescent="0.8">
      <c r="A3303" s="4" t="s">
        <v>16329</v>
      </c>
      <c r="B3303" s="4" t="s">
        <v>16330</v>
      </c>
      <c r="C3303" s="4" t="s">
        <v>23956</v>
      </c>
      <c r="D3303" s="4" t="s">
        <v>24816</v>
      </c>
      <c r="E3303" s="6">
        <v>41</v>
      </c>
      <c r="F3303" s="4" t="s">
        <v>29</v>
      </c>
      <c r="G3303" s="4" t="s">
        <v>16331</v>
      </c>
      <c r="H3303" s="6" t="s">
        <v>16332</v>
      </c>
      <c r="I3303" s="4" t="s">
        <v>529</v>
      </c>
      <c r="J3303" s="4" t="s">
        <v>55</v>
      </c>
      <c r="K3303" s="1">
        <v>44698</v>
      </c>
      <c r="L3303" s="4" t="s">
        <v>35</v>
      </c>
    </row>
    <row r="3304" spans="1:12" x14ac:dyDescent="0.8">
      <c r="A3304" s="4" t="s">
        <v>13323</v>
      </c>
      <c r="B3304" s="4" t="s">
        <v>13324</v>
      </c>
      <c r="C3304" s="4" t="s">
        <v>23915</v>
      </c>
      <c r="D3304" s="4" t="s">
        <v>24146</v>
      </c>
      <c r="E3304" s="6">
        <v>41</v>
      </c>
      <c r="F3304" s="4" t="s">
        <v>29</v>
      </c>
      <c r="G3304" s="4" t="s">
        <v>13325</v>
      </c>
      <c r="H3304" s="6" t="s">
        <v>13326</v>
      </c>
      <c r="I3304" s="4" t="s">
        <v>355</v>
      </c>
      <c r="J3304" s="4" t="s">
        <v>180</v>
      </c>
      <c r="K3304" s="1">
        <v>44705</v>
      </c>
      <c r="L3304" s="4" t="s">
        <v>26</v>
      </c>
    </row>
    <row r="3305" spans="1:12" x14ac:dyDescent="0.8">
      <c r="A3305" s="4" t="s">
        <v>15883</v>
      </c>
      <c r="B3305" s="4" t="s">
        <v>15884</v>
      </c>
      <c r="C3305" s="4" t="s">
        <v>23825</v>
      </c>
      <c r="D3305" s="4" t="s">
        <v>23843</v>
      </c>
      <c r="E3305" s="6">
        <v>41</v>
      </c>
      <c r="F3305" s="4" t="s">
        <v>14</v>
      </c>
      <c r="G3305" s="4" t="s">
        <v>15885</v>
      </c>
      <c r="H3305" s="6" t="s">
        <v>15886</v>
      </c>
      <c r="I3305" s="4" t="s">
        <v>1064</v>
      </c>
      <c r="J3305" s="4" t="s">
        <v>193</v>
      </c>
      <c r="K3305" s="1">
        <v>44717</v>
      </c>
      <c r="L3305" s="4" t="s">
        <v>35</v>
      </c>
    </row>
    <row r="3306" spans="1:12" x14ac:dyDescent="0.8">
      <c r="A3306" s="4" t="s">
        <v>5742</v>
      </c>
      <c r="B3306" s="4" t="s">
        <v>5743</v>
      </c>
      <c r="C3306" s="4" t="s">
        <v>23801</v>
      </c>
      <c r="D3306" s="4" t="s">
        <v>24696</v>
      </c>
      <c r="E3306" s="6">
        <v>41</v>
      </c>
      <c r="F3306" s="4" t="s">
        <v>14</v>
      </c>
      <c r="G3306" s="4" t="s">
        <v>5744</v>
      </c>
      <c r="I3306" s="4" t="s">
        <v>137</v>
      </c>
      <c r="J3306" s="4" t="s">
        <v>138</v>
      </c>
      <c r="K3306" s="1">
        <v>44717</v>
      </c>
      <c r="L3306" s="4" t="s">
        <v>35</v>
      </c>
    </row>
    <row r="3307" spans="1:12" x14ac:dyDescent="0.8">
      <c r="A3307" s="4" t="s">
        <v>511</v>
      </c>
      <c r="E3307" s="6">
        <v>41</v>
      </c>
      <c r="F3307" s="4" t="s">
        <v>29</v>
      </c>
      <c r="G3307" s="4" t="s">
        <v>512</v>
      </c>
      <c r="I3307" s="4" t="s">
        <v>220</v>
      </c>
      <c r="K3307" s="1">
        <v>44721</v>
      </c>
      <c r="L3307" s="4" t="s">
        <v>35</v>
      </c>
    </row>
    <row r="3308" spans="1:12" x14ac:dyDescent="0.8">
      <c r="A3308" s="4" t="s">
        <v>20580</v>
      </c>
      <c r="B3308" s="4" t="s">
        <v>20581</v>
      </c>
      <c r="C3308" s="4" t="s">
        <v>23774</v>
      </c>
      <c r="D3308" s="4" t="s">
        <v>24362</v>
      </c>
      <c r="E3308" s="6">
        <v>41</v>
      </c>
      <c r="F3308" s="4" t="s">
        <v>29</v>
      </c>
      <c r="G3308" s="4" t="s">
        <v>20582</v>
      </c>
      <c r="H3308" s="6" t="s">
        <v>20583</v>
      </c>
      <c r="I3308" s="4" t="s">
        <v>91</v>
      </c>
      <c r="J3308" s="4" t="s">
        <v>92</v>
      </c>
      <c r="K3308" s="1">
        <v>44725</v>
      </c>
      <c r="L3308" s="4" t="s">
        <v>42</v>
      </c>
    </row>
    <row r="3309" spans="1:12" x14ac:dyDescent="0.8">
      <c r="A3309" s="4" t="s">
        <v>12071</v>
      </c>
      <c r="B3309" s="4" t="s">
        <v>12072</v>
      </c>
      <c r="C3309" s="4" t="s">
        <v>24051</v>
      </c>
      <c r="D3309" s="4" t="s">
        <v>25012</v>
      </c>
      <c r="E3309" s="6">
        <v>41</v>
      </c>
      <c r="F3309" s="4" t="s">
        <v>14</v>
      </c>
      <c r="G3309" s="4" t="s">
        <v>12073</v>
      </c>
      <c r="H3309" s="6" t="s">
        <v>12074</v>
      </c>
      <c r="I3309" s="4" t="s">
        <v>781</v>
      </c>
      <c r="J3309" s="4" t="s">
        <v>145</v>
      </c>
      <c r="K3309" s="1">
        <v>44732</v>
      </c>
      <c r="L3309" s="4" t="s">
        <v>26</v>
      </c>
    </row>
    <row r="3310" spans="1:12" x14ac:dyDescent="0.8">
      <c r="A3310" s="4" t="s">
        <v>5641</v>
      </c>
      <c r="B3310" s="4" t="s">
        <v>5642</v>
      </c>
      <c r="C3310" s="4" t="s">
        <v>23741</v>
      </c>
      <c r="D3310" s="4" t="s">
        <v>24829</v>
      </c>
      <c r="E3310" s="6">
        <v>41</v>
      </c>
      <c r="F3310" s="4" t="s">
        <v>14</v>
      </c>
      <c r="G3310" s="4" t="s">
        <v>5643</v>
      </c>
      <c r="H3310" s="6" t="s">
        <v>5644</v>
      </c>
      <c r="I3310" s="4" t="s">
        <v>105</v>
      </c>
      <c r="J3310" s="4" t="s">
        <v>48</v>
      </c>
      <c r="K3310" s="1">
        <v>44734</v>
      </c>
      <c r="L3310" s="4" t="s">
        <v>42</v>
      </c>
    </row>
    <row r="3311" spans="1:12" x14ac:dyDescent="0.8">
      <c r="A3311" s="4" t="s">
        <v>17706</v>
      </c>
      <c r="B3311" s="4" t="s">
        <v>17707</v>
      </c>
      <c r="C3311" s="4" t="s">
        <v>23840</v>
      </c>
      <c r="D3311" s="4" t="s">
        <v>24574</v>
      </c>
      <c r="E3311" s="6">
        <v>41</v>
      </c>
      <c r="F3311" s="4" t="s">
        <v>14</v>
      </c>
      <c r="G3311" s="4" t="s">
        <v>17708</v>
      </c>
      <c r="H3311" s="6">
        <f>1-365-360-7416</f>
        <v>-8140</v>
      </c>
      <c r="I3311" s="4" t="s">
        <v>119</v>
      </c>
      <c r="J3311" s="4" t="s">
        <v>55</v>
      </c>
      <c r="K3311" s="1">
        <v>44746</v>
      </c>
      <c r="L3311" s="4" t="s">
        <v>26</v>
      </c>
    </row>
    <row r="3312" spans="1:12" x14ac:dyDescent="0.8">
      <c r="A3312" s="4" t="s">
        <v>23469</v>
      </c>
      <c r="B3312" s="4" t="s">
        <v>23470</v>
      </c>
      <c r="C3312" s="4" t="s">
        <v>23870</v>
      </c>
      <c r="D3312" s="4" t="s">
        <v>24331</v>
      </c>
      <c r="E3312" s="6">
        <v>41</v>
      </c>
      <c r="F3312" s="4" t="s">
        <v>29</v>
      </c>
      <c r="G3312" s="4" t="s">
        <v>23471</v>
      </c>
      <c r="H3312" s="6" t="s">
        <v>23472</v>
      </c>
      <c r="I3312" s="4" t="s">
        <v>144</v>
      </c>
      <c r="J3312" s="4" t="s">
        <v>126</v>
      </c>
      <c r="K3312" s="1">
        <v>44747</v>
      </c>
      <c r="L3312" s="4" t="s">
        <v>35</v>
      </c>
    </row>
    <row r="3313" spans="1:14" x14ac:dyDescent="0.8">
      <c r="A3313" s="4" t="s">
        <v>6515</v>
      </c>
      <c r="B3313" s="4" t="s">
        <v>6516</v>
      </c>
      <c r="C3313" s="4" t="s">
        <v>23901</v>
      </c>
      <c r="D3313" s="4" t="s">
        <v>24467</v>
      </c>
      <c r="E3313" s="6">
        <v>41</v>
      </c>
      <c r="F3313" s="4" t="s">
        <v>29</v>
      </c>
      <c r="G3313" s="4" t="s">
        <v>6517</v>
      </c>
      <c r="H3313" s="6" t="s">
        <v>6518</v>
      </c>
      <c r="I3313" s="4" t="s">
        <v>553</v>
      </c>
      <c r="J3313" s="4" t="s">
        <v>221</v>
      </c>
      <c r="K3313" s="1">
        <v>44756</v>
      </c>
      <c r="L3313" s="4" t="s">
        <v>35</v>
      </c>
    </row>
    <row r="3314" spans="1:14" x14ac:dyDescent="0.8">
      <c r="A3314" s="4" t="s">
        <v>2501</v>
      </c>
      <c r="B3314" s="4" t="s">
        <v>2502</v>
      </c>
      <c r="C3314" s="4" t="s">
        <v>23891</v>
      </c>
      <c r="D3314" s="4" t="s">
        <v>24618</v>
      </c>
      <c r="E3314" s="6">
        <v>41</v>
      </c>
      <c r="F3314" s="4" t="s">
        <v>29</v>
      </c>
      <c r="G3314" s="4" t="s">
        <v>2503</v>
      </c>
      <c r="H3314" s="6">
        <v>9756633535</v>
      </c>
      <c r="I3314" s="4" t="s">
        <v>409</v>
      </c>
      <c r="J3314" s="4" t="s">
        <v>34</v>
      </c>
      <c r="K3314" s="1">
        <v>44768</v>
      </c>
      <c r="L3314" s="4" t="s">
        <v>26</v>
      </c>
    </row>
    <row r="3315" spans="1:14" x14ac:dyDescent="0.8">
      <c r="A3315" s="4" t="s">
        <v>21474</v>
      </c>
      <c r="B3315" s="4" t="s">
        <v>21475</v>
      </c>
      <c r="C3315" s="4" t="s">
        <v>23801</v>
      </c>
      <c r="D3315" s="4" t="s">
        <v>24393</v>
      </c>
      <c r="E3315" s="6">
        <v>41</v>
      </c>
      <c r="F3315" s="4" t="s">
        <v>14</v>
      </c>
      <c r="G3315" s="4" t="s">
        <v>21476</v>
      </c>
      <c r="H3315" s="6" t="s">
        <v>21477</v>
      </c>
      <c r="I3315" s="4" t="s">
        <v>105</v>
      </c>
      <c r="J3315" s="4" t="s">
        <v>48</v>
      </c>
      <c r="K3315" s="1">
        <v>44793</v>
      </c>
      <c r="L3315" s="4" t="s">
        <v>42</v>
      </c>
    </row>
    <row r="3316" spans="1:14" x14ac:dyDescent="0.8">
      <c r="A3316" s="4" t="s">
        <v>6833</v>
      </c>
      <c r="B3316" s="4" t="s">
        <v>6834</v>
      </c>
      <c r="C3316" s="4" t="s">
        <v>23894</v>
      </c>
      <c r="D3316" s="4" t="s">
        <v>24428</v>
      </c>
      <c r="E3316" s="6">
        <v>41</v>
      </c>
      <c r="F3316" s="4" t="s">
        <v>29</v>
      </c>
      <c r="G3316" s="4" t="s">
        <v>6835</v>
      </c>
      <c r="H3316" s="6" t="s">
        <v>6836</v>
      </c>
      <c r="I3316" s="4" t="s">
        <v>952</v>
      </c>
      <c r="J3316" s="4" t="s">
        <v>126</v>
      </c>
      <c r="K3316" s="1">
        <v>44798</v>
      </c>
      <c r="L3316" s="4" t="s">
        <v>35</v>
      </c>
    </row>
    <row r="3317" spans="1:14" x14ac:dyDescent="0.8">
      <c r="A3317" s="4" t="s">
        <v>6094</v>
      </c>
      <c r="B3317" s="4" t="s">
        <v>6095</v>
      </c>
      <c r="C3317" s="4" t="s">
        <v>23878</v>
      </c>
      <c r="D3317" s="4" t="s">
        <v>24595</v>
      </c>
      <c r="E3317" s="6">
        <v>41</v>
      </c>
      <c r="F3317" s="4" t="s">
        <v>29</v>
      </c>
      <c r="G3317" s="4" t="s">
        <v>6096</v>
      </c>
      <c r="H3317" s="6">
        <f>1-768-907-423</f>
        <v>-2097</v>
      </c>
      <c r="J3317" s="4" t="s">
        <v>48</v>
      </c>
      <c r="K3317" s="1">
        <v>44813</v>
      </c>
      <c r="L3317" s="4" t="s">
        <v>35</v>
      </c>
    </row>
    <row r="3318" spans="1:14" x14ac:dyDescent="0.8">
      <c r="A3318" s="4" t="s">
        <v>16157</v>
      </c>
      <c r="B3318" s="4" t="s">
        <v>16158</v>
      </c>
      <c r="C3318" s="4" t="s">
        <v>24021</v>
      </c>
      <c r="D3318" s="4" t="s">
        <v>25101</v>
      </c>
      <c r="E3318" s="6">
        <v>41</v>
      </c>
      <c r="F3318" s="4" t="s">
        <v>29</v>
      </c>
      <c r="G3318" s="4" t="s">
        <v>16159</v>
      </c>
      <c r="H3318" s="6" t="s">
        <v>16160</v>
      </c>
      <c r="I3318" s="4" t="s">
        <v>932</v>
      </c>
      <c r="J3318" s="4" t="s">
        <v>126</v>
      </c>
      <c r="K3318" s="1">
        <v>44814</v>
      </c>
      <c r="L3318" s="4" t="s">
        <v>35</v>
      </c>
    </row>
    <row r="3319" spans="1:14" x14ac:dyDescent="0.8">
      <c r="A3319" s="4" t="s">
        <v>7529</v>
      </c>
      <c r="B3319" s="4" t="s">
        <v>7530</v>
      </c>
      <c r="C3319" s="4" t="s">
        <v>23872</v>
      </c>
      <c r="D3319" s="4" t="s">
        <v>24796</v>
      </c>
      <c r="E3319" s="6">
        <v>41</v>
      </c>
      <c r="F3319" s="4" t="s">
        <v>14</v>
      </c>
      <c r="G3319" s="4" t="s">
        <v>7531</v>
      </c>
      <c r="H3319" s="6" t="s">
        <v>7532</v>
      </c>
      <c r="J3319" s="4" t="s">
        <v>99</v>
      </c>
      <c r="K3319" s="1">
        <v>44829</v>
      </c>
      <c r="L3319" s="4" t="s">
        <v>42</v>
      </c>
    </row>
    <row r="3320" spans="1:14" x14ac:dyDescent="0.8">
      <c r="A3320" s="4" t="s">
        <v>8408</v>
      </c>
      <c r="B3320" s="4" t="s">
        <v>8409</v>
      </c>
      <c r="C3320" s="4" t="s">
        <v>23844</v>
      </c>
      <c r="D3320" s="4" t="s">
        <v>24508</v>
      </c>
      <c r="E3320" s="6">
        <v>41</v>
      </c>
      <c r="F3320" s="4" t="s">
        <v>14</v>
      </c>
      <c r="G3320" s="4" t="s">
        <v>8410</v>
      </c>
      <c r="H3320" s="6" t="s">
        <v>8411</v>
      </c>
      <c r="I3320" s="4" t="s">
        <v>1209</v>
      </c>
      <c r="J3320" s="4" t="s">
        <v>92</v>
      </c>
      <c r="K3320" s="1">
        <v>44831</v>
      </c>
      <c r="L3320" s="4" t="s">
        <v>35</v>
      </c>
    </row>
    <row r="3321" spans="1:14" x14ac:dyDescent="0.8">
      <c r="A3321" s="4" t="s">
        <v>11520</v>
      </c>
      <c r="B3321" s="4" t="s">
        <v>11521</v>
      </c>
      <c r="C3321" s="4" t="s">
        <v>23939</v>
      </c>
      <c r="D3321" s="4" t="s">
        <v>24540</v>
      </c>
      <c r="E3321" s="6">
        <v>41</v>
      </c>
      <c r="F3321" s="4" t="s">
        <v>14</v>
      </c>
      <c r="G3321" s="4" t="s">
        <v>11522</v>
      </c>
      <c r="I3321" s="4" t="s">
        <v>119</v>
      </c>
      <c r="J3321" s="4" t="s">
        <v>55</v>
      </c>
      <c r="K3321" s="1">
        <v>44838</v>
      </c>
      <c r="L3321" s="4" t="s">
        <v>42</v>
      </c>
    </row>
    <row r="3322" spans="1:14" x14ac:dyDescent="0.8">
      <c r="A3322" s="4" t="s">
        <v>11565</v>
      </c>
      <c r="B3322" s="4" t="s">
        <v>11566</v>
      </c>
      <c r="C3322" s="4" t="s">
        <v>24073</v>
      </c>
      <c r="D3322" s="4" t="s">
        <v>24449</v>
      </c>
      <c r="E3322" s="6">
        <v>41</v>
      </c>
      <c r="F3322" s="4" t="s">
        <v>29</v>
      </c>
      <c r="G3322" s="4" t="s">
        <v>11567</v>
      </c>
      <c r="H3322" s="6" t="s">
        <v>11568</v>
      </c>
      <c r="I3322" s="4" t="s">
        <v>192</v>
      </c>
      <c r="J3322" s="4" t="s">
        <v>193</v>
      </c>
      <c r="K3322" s="1">
        <v>44842</v>
      </c>
      <c r="L3322" s="4" t="s">
        <v>35</v>
      </c>
    </row>
    <row r="3323" spans="1:14" x14ac:dyDescent="0.8">
      <c r="A3323" s="4" t="s">
        <v>8477</v>
      </c>
      <c r="B3323" s="4" t="s">
        <v>8478</v>
      </c>
      <c r="C3323" s="4" t="s">
        <v>23773</v>
      </c>
      <c r="D3323" s="4" t="s">
        <v>24525</v>
      </c>
      <c r="E3323" s="6">
        <v>41</v>
      </c>
      <c r="F3323" s="4" t="s">
        <v>29</v>
      </c>
      <c r="G3323" s="4" t="s">
        <v>8479</v>
      </c>
      <c r="H3323" s="6" t="s">
        <v>8480</v>
      </c>
      <c r="I3323" s="4" t="s">
        <v>25</v>
      </c>
      <c r="J3323" s="4" t="s">
        <v>19</v>
      </c>
      <c r="K3323" s="1">
        <v>44857</v>
      </c>
      <c r="L3323" s="4" t="s">
        <v>35</v>
      </c>
    </row>
    <row r="3324" spans="1:14" x14ac:dyDescent="0.8">
      <c r="A3324" s="4" t="s">
        <v>14653</v>
      </c>
      <c r="B3324" s="4" t="s">
        <v>14654</v>
      </c>
      <c r="C3324" s="4" t="s">
        <v>23746</v>
      </c>
      <c r="D3324" s="4" t="s">
        <v>24784</v>
      </c>
      <c r="E3324" s="6">
        <v>41</v>
      </c>
      <c r="F3324" s="4" t="s">
        <v>14</v>
      </c>
      <c r="G3324" s="4" t="s">
        <v>14655</v>
      </c>
      <c r="H3324" s="6">
        <v>5495098731</v>
      </c>
      <c r="I3324" s="4" t="s">
        <v>529</v>
      </c>
      <c r="J3324" s="4" t="s">
        <v>55</v>
      </c>
      <c r="K3324" s="1">
        <v>44871</v>
      </c>
      <c r="L3324" s="4" t="s">
        <v>26</v>
      </c>
    </row>
    <row r="3325" spans="1:14" x14ac:dyDescent="0.8">
      <c r="A3325" s="4" t="s">
        <v>16625</v>
      </c>
      <c r="B3325" s="4" t="s">
        <v>16626</v>
      </c>
      <c r="C3325" s="4" t="s">
        <v>23945</v>
      </c>
      <c r="D3325" s="4" t="s">
        <v>25111</v>
      </c>
      <c r="E3325" s="6">
        <v>41</v>
      </c>
      <c r="F3325" s="4" t="s">
        <v>29</v>
      </c>
      <c r="G3325" s="4" t="s">
        <v>16627</v>
      </c>
      <c r="H3325" s="6" t="s">
        <v>16628</v>
      </c>
      <c r="I3325" s="4" t="s">
        <v>409</v>
      </c>
      <c r="J3325" s="4" t="s">
        <v>34</v>
      </c>
      <c r="K3325" s="1">
        <v>44893</v>
      </c>
      <c r="L3325" s="4" t="s">
        <v>35</v>
      </c>
    </row>
    <row r="3326" spans="1:14" x14ac:dyDescent="0.8">
      <c r="A3326" s="4" t="s">
        <v>8003</v>
      </c>
      <c r="B3326" s="4" t="s">
        <v>8004</v>
      </c>
      <c r="C3326" s="4" t="s">
        <v>23779</v>
      </c>
      <c r="D3326" s="4" t="s">
        <v>24363</v>
      </c>
      <c r="E3326" s="6">
        <v>41</v>
      </c>
      <c r="F3326" s="4" t="s">
        <v>29</v>
      </c>
      <c r="G3326" s="4" t="s">
        <v>8005</v>
      </c>
      <c r="H3326" s="6" t="s">
        <v>8006</v>
      </c>
      <c r="I3326" s="4" t="s">
        <v>320</v>
      </c>
      <c r="J3326" s="4" t="s">
        <v>138</v>
      </c>
      <c r="K3326" s="1">
        <v>44919</v>
      </c>
      <c r="L3326" s="4" t="s">
        <v>42</v>
      </c>
    </row>
    <row r="3327" spans="1:14" x14ac:dyDescent="0.8">
      <c r="A3327" s="4" t="s">
        <v>8656</v>
      </c>
      <c r="B3327" s="4" t="s">
        <v>8657</v>
      </c>
      <c r="C3327" s="4" t="s">
        <v>23937</v>
      </c>
      <c r="D3327" s="4" t="s">
        <v>24433</v>
      </c>
      <c r="E3327" s="6">
        <v>41</v>
      </c>
      <c r="G3327" s="4" t="s">
        <v>8658</v>
      </c>
      <c r="H3327" s="6" t="s">
        <v>8659</v>
      </c>
      <c r="I3327" s="4" t="s">
        <v>912</v>
      </c>
      <c r="J3327" s="4" t="s">
        <v>99</v>
      </c>
      <c r="K3327" s="1">
        <v>44967</v>
      </c>
      <c r="L3327" s="4" t="s">
        <v>26</v>
      </c>
      <c r="N3327">
        <f>COUNT(E3326:E4815)</f>
        <v>1343</v>
      </c>
    </row>
    <row r="3328" spans="1:14" x14ac:dyDescent="0.8">
      <c r="A3328" s="4" t="s">
        <v>14186</v>
      </c>
      <c r="B3328" s="4" t="s">
        <v>14187</v>
      </c>
      <c r="C3328" s="4" t="s">
        <v>23848</v>
      </c>
      <c r="D3328" s="4" t="s">
        <v>24456</v>
      </c>
      <c r="E3328" s="6">
        <v>41</v>
      </c>
      <c r="F3328" s="4" t="s">
        <v>14</v>
      </c>
      <c r="G3328" s="4" t="s">
        <v>14188</v>
      </c>
      <c r="H3328" s="6" t="s">
        <v>14189</v>
      </c>
      <c r="I3328" s="4" t="s">
        <v>932</v>
      </c>
      <c r="J3328" s="4" t="s">
        <v>126</v>
      </c>
      <c r="K3328" s="1">
        <v>44996</v>
      </c>
      <c r="L3328" s="4" t="s">
        <v>35</v>
      </c>
    </row>
    <row r="3329" spans="1:14" x14ac:dyDescent="0.8">
      <c r="A3329" s="4" t="s">
        <v>15138</v>
      </c>
      <c r="B3329" s="4" t="s">
        <v>15139</v>
      </c>
      <c r="C3329" s="4" t="s">
        <v>23872</v>
      </c>
      <c r="D3329" s="4" t="s">
        <v>24443</v>
      </c>
      <c r="E3329" s="6">
        <v>41</v>
      </c>
      <c r="F3329" s="4" t="s">
        <v>14</v>
      </c>
      <c r="G3329" s="4" t="s">
        <v>15140</v>
      </c>
      <c r="H3329" s="6" t="s">
        <v>15141</v>
      </c>
      <c r="I3329" s="4" t="s">
        <v>529</v>
      </c>
      <c r="J3329" s="4" t="s">
        <v>55</v>
      </c>
      <c r="K3329" s="1">
        <v>45007</v>
      </c>
      <c r="L3329" s="4" t="s">
        <v>26</v>
      </c>
      <c r="N3329">
        <f>COUNTBLANK(L2:L4845)</f>
        <v>112</v>
      </c>
    </row>
    <row r="3330" spans="1:14" x14ac:dyDescent="0.8">
      <c r="A3330" s="4" t="s">
        <v>15858</v>
      </c>
      <c r="B3330" s="4" t="s">
        <v>15859</v>
      </c>
      <c r="C3330" s="4" t="s">
        <v>23746</v>
      </c>
      <c r="D3330" s="4" t="s">
        <v>24350</v>
      </c>
      <c r="E3330" s="6">
        <v>41</v>
      </c>
      <c r="F3330" s="4" t="s">
        <v>108</v>
      </c>
      <c r="G3330" s="4" t="s">
        <v>15860</v>
      </c>
      <c r="H3330" s="6" t="s">
        <v>15861</v>
      </c>
      <c r="I3330" s="4" t="s">
        <v>450</v>
      </c>
      <c r="J3330" s="4" t="s">
        <v>138</v>
      </c>
      <c r="K3330" s="1">
        <v>45040</v>
      </c>
      <c r="L3330" s="4" t="s">
        <v>35</v>
      </c>
      <c r="N3330">
        <f>COUNTIF(G2:G4845,"Red")</f>
        <v>0</v>
      </c>
    </row>
    <row r="3331" spans="1:14" x14ac:dyDescent="0.8">
      <c r="A3331" s="4" t="s">
        <v>11009</v>
      </c>
      <c r="B3331" s="4" t="s">
        <v>11010</v>
      </c>
      <c r="C3331" s="4" t="s">
        <v>23826</v>
      </c>
      <c r="D3331" s="4" t="s">
        <v>24372</v>
      </c>
      <c r="E3331" s="6">
        <v>41</v>
      </c>
      <c r="F3331" s="4" t="s">
        <v>29</v>
      </c>
      <c r="G3331" s="4" t="s">
        <v>11011</v>
      </c>
      <c r="H3331" s="6" t="s">
        <v>11012</v>
      </c>
      <c r="I3331" s="4" t="s">
        <v>450</v>
      </c>
      <c r="J3331" s="4" t="s">
        <v>138</v>
      </c>
      <c r="K3331" s="1">
        <v>45065</v>
      </c>
      <c r="L3331" s="4" t="s">
        <v>26</v>
      </c>
    </row>
    <row r="3332" spans="1:14" x14ac:dyDescent="0.8">
      <c r="A3332" s="4" t="s">
        <v>1092</v>
      </c>
      <c r="B3332" s="4" t="s">
        <v>1093</v>
      </c>
      <c r="C3332" s="4" t="s">
        <v>23820</v>
      </c>
      <c r="D3332" s="4" t="s">
        <v>24474</v>
      </c>
      <c r="E3332" s="6">
        <v>41</v>
      </c>
      <c r="F3332" s="4" t="s">
        <v>29</v>
      </c>
      <c r="G3332" s="4" t="s">
        <v>1094</v>
      </c>
      <c r="H3332" s="6" t="s">
        <v>1095</v>
      </c>
      <c r="I3332" s="4" t="s">
        <v>1049</v>
      </c>
      <c r="J3332" s="4" t="s">
        <v>48</v>
      </c>
      <c r="K3332" s="1">
        <v>45101</v>
      </c>
      <c r="L3332" s="4" t="s">
        <v>42</v>
      </c>
    </row>
    <row r="3333" spans="1:14" x14ac:dyDescent="0.8">
      <c r="A3333" s="4" t="s">
        <v>2701</v>
      </c>
      <c r="B3333" s="4" t="s">
        <v>2702</v>
      </c>
      <c r="C3333" s="4" t="s">
        <v>390</v>
      </c>
      <c r="D3333" s="4" t="s">
        <v>24499</v>
      </c>
      <c r="E3333" s="6">
        <v>41</v>
      </c>
      <c r="F3333" s="4" t="s">
        <v>29</v>
      </c>
      <c r="G3333" s="4" t="s">
        <v>2703</v>
      </c>
      <c r="H3333" s="6" t="s">
        <v>2704</v>
      </c>
      <c r="I3333" s="4" t="s">
        <v>54</v>
      </c>
      <c r="J3333" s="4" t="s">
        <v>55</v>
      </c>
      <c r="K3333" s="1">
        <v>45107</v>
      </c>
      <c r="L3333" s="4" t="s">
        <v>42</v>
      </c>
    </row>
    <row r="3334" spans="1:14" x14ac:dyDescent="0.8">
      <c r="A3334" s="4" t="s">
        <v>16348</v>
      </c>
      <c r="B3334" s="4" t="s">
        <v>10187</v>
      </c>
      <c r="C3334" s="4" t="s">
        <v>24222</v>
      </c>
      <c r="D3334" s="4" t="s">
        <v>24966</v>
      </c>
      <c r="E3334" s="6">
        <v>41</v>
      </c>
      <c r="F3334" s="4" t="s">
        <v>29</v>
      </c>
      <c r="G3334" s="4" t="s">
        <v>16349</v>
      </c>
      <c r="H3334" s="6" t="s">
        <v>16350</v>
      </c>
      <c r="I3334" s="4" t="s">
        <v>746</v>
      </c>
      <c r="J3334" s="4" t="s">
        <v>145</v>
      </c>
      <c r="K3334" s="1">
        <v>45120</v>
      </c>
      <c r="L3334" s="4" t="s">
        <v>42</v>
      </c>
    </row>
    <row r="3335" spans="1:14" x14ac:dyDescent="0.8">
      <c r="A3335" s="4" t="s">
        <v>20055</v>
      </c>
      <c r="B3335" s="4" t="s">
        <v>20056</v>
      </c>
      <c r="C3335" s="4" t="s">
        <v>23973</v>
      </c>
      <c r="D3335" s="4" t="s">
        <v>24777</v>
      </c>
      <c r="E3335" s="6">
        <v>41</v>
      </c>
      <c r="F3335" s="4" t="s">
        <v>29</v>
      </c>
      <c r="G3335" s="4" t="s">
        <v>20057</v>
      </c>
      <c r="H3335" s="6" t="s">
        <v>20058</v>
      </c>
      <c r="I3335" s="4" t="s">
        <v>320</v>
      </c>
      <c r="J3335" s="4" t="s">
        <v>138</v>
      </c>
      <c r="K3335" s="1">
        <v>45134</v>
      </c>
      <c r="L3335" s="4" t="s">
        <v>35</v>
      </c>
    </row>
    <row r="3336" spans="1:14" x14ac:dyDescent="0.8">
      <c r="A3336" s="4" t="s">
        <v>3830</v>
      </c>
      <c r="B3336" s="4" t="s">
        <v>3831</v>
      </c>
      <c r="C3336" s="4" t="s">
        <v>23749</v>
      </c>
      <c r="D3336" s="4" t="s">
        <v>24720</v>
      </c>
      <c r="E3336" s="6">
        <v>41</v>
      </c>
      <c r="F3336" s="4" t="s">
        <v>14</v>
      </c>
      <c r="G3336" s="4" t="s">
        <v>3832</v>
      </c>
      <c r="H3336" s="6" t="s">
        <v>3833</v>
      </c>
      <c r="I3336" s="4" t="s">
        <v>25</v>
      </c>
      <c r="J3336" s="4" t="s">
        <v>19</v>
      </c>
      <c r="K3336" s="1">
        <v>45140</v>
      </c>
      <c r="L3336" s="4" t="s">
        <v>35</v>
      </c>
    </row>
    <row r="3337" spans="1:14" x14ac:dyDescent="0.8">
      <c r="A3337" s="4" t="s">
        <v>9381</v>
      </c>
      <c r="B3337" s="4" t="s">
        <v>9382</v>
      </c>
      <c r="C3337" s="4" t="s">
        <v>23849</v>
      </c>
      <c r="D3337" s="4" t="s">
        <v>24834</v>
      </c>
      <c r="E3337" s="6">
        <v>41</v>
      </c>
      <c r="F3337" s="4" t="s">
        <v>14</v>
      </c>
      <c r="G3337" s="4" t="s">
        <v>9383</v>
      </c>
      <c r="H3337" s="6" t="s">
        <v>9384</v>
      </c>
      <c r="I3337" s="4" t="s">
        <v>309</v>
      </c>
      <c r="J3337" s="4" t="s">
        <v>74</v>
      </c>
      <c r="K3337" s="1">
        <v>45150</v>
      </c>
      <c r="L3337" s="4" t="s">
        <v>42</v>
      </c>
    </row>
    <row r="3338" spans="1:14" x14ac:dyDescent="0.8">
      <c r="A3338" s="4" t="s">
        <v>11141</v>
      </c>
      <c r="B3338" s="4" t="s">
        <v>11142</v>
      </c>
      <c r="C3338" s="4" t="s">
        <v>23816</v>
      </c>
      <c r="D3338" s="4" t="s">
        <v>24175</v>
      </c>
      <c r="E3338" s="6">
        <v>41</v>
      </c>
      <c r="F3338" s="4" t="s">
        <v>29</v>
      </c>
      <c r="G3338" s="4" t="s">
        <v>11143</v>
      </c>
      <c r="H3338" s="6" t="s">
        <v>11144</v>
      </c>
      <c r="I3338" s="4" t="s">
        <v>80</v>
      </c>
      <c r="J3338" s="4" t="s">
        <v>74</v>
      </c>
      <c r="K3338" s="1">
        <v>45155</v>
      </c>
      <c r="L3338" s="15"/>
    </row>
    <row r="3339" spans="1:14" x14ac:dyDescent="0.8">
      <c r="A3339" s="4" t="s">
        <v>1087</v>
      </c>
      <c r="B3339" s="4" t="s">
        <v>1088</v>
      </c>
      <c r="C3339" s="4" t="s">
        <v>23877</v>
      </c>
      <c r="D3339" s="4" t="s">
        <v>24473</v>
      </c>
      <c r="E3339" s="6">
        <v>41</v>
      </c>
      <c r="F3339" s="4" t="s">
        <v>29</v>
      </c>
      <c r="G3339" s="4" t="s">
        <v>1089</v>
      </c>
      <c r="H3339" s="6" t="s">
        <v>1090</v>
      </c>
      <c r="J3339" s="4" t="s">
        <v>138</v>
      </c>
      <c r="K3339" s="1">
        <v>45163</v>
      </c>
      <c r="L3339" s="4" t="s">
        <v>26</v>
      </c>
    </row>
    <row r="3340" spans="1:14" x14ac:dyDescent="0.8">
      <c r="A3340" s="4" t="s">
        <v>9152</v>
      </c>
      <c r="B3340" s="4" t="s">
        <v>9153</v>
      </c>
      <c r="C3340" s="4" t="s">
        <v>24074</v>
      </c>
      <c r="D3340" s="4" t="s">
        <v>24880</v>
      </c>
      <c r="E3340" s="6">
        <v>41</v>
      </c>
      <c r="F3340" s="4" t="s">
        <v>29</v>
      </c>
      <c r="G3340" s="4" t="s">
        <v>9154</v>
      </c>
      <c r="H3340" s="6" t="s">
        <v>9155</v>
      </c>
      <c r="I3340" s="4" t="s">
        <v>41</v>
      </c>
      <c r="J3340" s="4" t="s">
        <v>19</v>
      </c>
      <c r="K3340" s="1">
        <v>45169</v>
      </c>
      <c r="L3340" s="4" t="s">
        <v>26</v>
      </c>
    </row>
    <row r="3341" spans="1:14" x14ac:dyDescent="0.8">
      <c r="A3341" s="4" t="s">
        <v>13789</v>
      </c>
      <c r="B3341" s="4" t="s">
        <v>13790</v>
      </c>
      <c r="C3341" s="4" t="s">
        <v>23852</v>
      </c>
      <c r="D3341" s="4" t="s">
        <v>24894</v>
      </c>
      <c r="E3341" s="6">
        <v>41</v>
      </c>
      <c r="F3341" s="4" t="s">
        <v>14</v>
      </c>
      <c r="G3341" s="4" t="s">
        <v>13791</v>
      </c>
      <c r="H3341" s="6">
        <v>8029309729</v>
      </c>
      <c r="I3341" s="4" t="s">
        <v>1383</v>
      </c>
      <c r="J3341" s="4" t="s">
        <v>92</v>
      </c>
      <c r="K3341" s="1">
        <v>45179</v>
      </c>
      <c r="L3341" s="4" t="s">
        <v>35</v>
      </c>
    </row>
    <row r="3342" spans="1:14" x14ac:dyDescent="0.8">
      <c r="A3342" s="4" t="s">
        <v>21065</v>
      </c>
      <c r="B3342" s="4" t="s">
        <v>21066</v>
      </c>
      <c r="C3342" s="4" t="s">
        <v>23760</v>
      </c>
      <c r="D3342" s="4" t="s">
        <v>24367</v>
      </c>
      <c r="E3342" s="6">
        <v>41</v>
      </c>
      <c r="F3342" s="4" t="s">
        <v>14</v>
      </c>
      <c r="G3342" s="4" t="s">
        <v>21067</v>
      </c>
      <c r="H3342" s="6">
        <v>5747932005</v>
      </c>
      <c r="I3342" s="4" t="s">
        <v>167</v>
      </c>
      <c r="J3342" s="4" t="s">
        <v>138</v>
      </c>
      <c r="K3342" s="1">
        <v>45182</v>
      </c>
      <c r="L3342" s="4" t="s">
        <v>26</v>
      </c>
    </row>
    <row r="3343" spans="1:14" x14ac:dyDescent="0.8">
      <c r="A3343" s="4" t="s">
        <v>5124</v>
      </c>
      <c r="B3343" s="4" t="s">
        <v>5125</v>
      </c>
      <c r="C3343" s="4" t="s">
        <v>23971</v>
      </c>
      <c r="D3343" s="4" t="s">
        <v>24059</v>
      </c>
      <c r="E3343" s="6">
        <v>41</v>
      </c>
      <c r="F3343" s="4" t="s">
        <v>29</v>
      </c>
      <c r="G3343" s="4" t="s">
        <v>5126</v>
      </c>
      <c r="H3343" s="6" t="s">
        <v>5127</v>
      </c>
      <c r="I3343" s="4" t="s">
        <v>244</v>
      </c>
      <c r="J3343" s="4" t="s">
        <v>221</v>
      </c>
      <c r="K3343" s="1">
        <v>45184</v>
      </c>
      <c r="L3343" s="4" t="s">
        <v>35</v>
      </c>
    </row>
    <row r="3344" spans="1:14" x14ac:dyDescent="0.8">
      <c r="A3344" s="4" t="s">
        <v>23630</v>
      </c>
      <c r="B3344" s="4" t="s">
        <v>23631</v>
      </c>
      <c r="C3344" s="4" t="s">
        <v>24214</v>
      </c>
      <c r="D3344" s="4" t="s">
        <v>24553</v>
      </c>
      <c r="E3344" s="6">
        <v>41</v>
      </c>
      <c r="F3344" s="4" t="s">
        <v>29</v>
      </c>
      <c r="G3344" s="4" t="s">
        <v>23632</v>
      </c>
      <c r="H3344" s="6" t="s">
        <v>23633</v>
      </c>
      <c r="I3344" s="4" t="s">
        <v>25</v>
      </c>
      <c r="J3344" s="4" t="s">
        <v>19</v>
      </c>
      <c r="K3344" s="1">
        <v>45188</v>
      </c>
      <c r="L3344" s="4" t="s">
        <v>35</v>
      </c>
    </row>
    <row r="3345" spans="1:12" x14ac:dyDescent="0.8">
      <c r="A3345" s="4" t="s">
        <v>6557</v>
      </c>
      <c r="B3345" s="4" t="s">
        <v>6558</v>
      </c>
      <c r="C3345" s="4" t="s">
        <v>23778</v>
      </c>
      <c r="D3345" s="4" t="s">
        <v>24872</v>
      </c>
      <c r="E3345" s="6">
        <v>41</v>
      </c>
      <c r="F3345" s="4" t="s">
        <v>29</v>
      </c>
      <c r="G3345" s="4" t="s">
        <v>6559</v>
      </c>
      <c r="H3345" s="6">
        <v>4297406957</v>
      </c>
      <c r="I3345" s="4" t="s">
        <v>796</v>
      </c>
      <c r="J3345" s="4" t="s">
        <v>19</v>
      </c>
      <c r="K3345" s="1">
        <v>45200</v>
      </c>
      <c r="L3345" s="4" t="s">
        <v>35</v>
      </c>
    </row>
    <row r="3346" spans="1:12" x14ac:dyDescent="0.8">
      <c r="A3346" s="4" t="s">
        <v>1097</v>
      </c>
      <c r="B3346" s="4" t="s">
        <v>1098</v>
      </c>
      <c r="C3346" s="4" t="s">
        <v>23878</v>
      </c>
      <c r="D3346" s="4" t="s">
        <v>24475</v>
      </c>
      <c r="E3346" s="6">
        <v>41</v>
      </c>
      <c r="F3346" s="4" t="s">
        <v>29</v>
      </c>
      <c r="G3346" s="4" t="s">
        <v>1099</v>
      </c>
      <c r="H3346" s="6" t="s">
        <v>1100</v>
      </c>
      <c r="I3346" s="4" t="s">
        <v>137</v>
      </c>
      <c r="J3346" s="4" t="s">
        <v>138</v>
      </c>
      <c r="K3346" s="1">
        <v>45205</v>
      </c>
      <c r="L3346" s="4" t="s">
        <v>42</v>
      </c>
    </row>
    <row r="3347" spans="1:12" x14ac:dyDescent="0.8">
      <c r="A3347" s="4" t="s">
        <v>18882</v>
      </c>
      <c r="B3347" s="4" t="s">
        <v>18883</v>
      </c>
      <c r="C3347" s="4" t="s">
        <v>23917</v>
      </c>
      <c r="D3347" s="4" t="s">
        <v>24607</v>
      </c>
      <c r="E3347" s="6">
        <v>41</v>
      </c>
      <c r="F3347" s="4" t="s">
        <v>29</v>
      </c>
      <c r="G3347" s="4" t="s">
        <v>18884</v>
      </c>
      <c r="H3347" s="6" t="s">
        <v>18885</v>
      </c>
      <c r="I3347" s="4" t="s">
        <v>192</v>
      </c>
      <c r="J3347" s="4" t="s">
        <v>193</v>
      </c>
      <c r="K3347" s="1">
        <v>45209</v>
      </c>
      <c r="L3347" s="4" t="s">
        <v>26</v>
      </c>
    </row>
    <row r="3348" spans="1:12" x14ac:dyDescent="0.8">
      <c r="A3348" s="4" t="s">
        <v>11315</v>
      </c>
      <c r="B3348" s="4" t="s">
        <v>11316</v>
      </c>
      <c r="C3348" s="4" t="s">
        <v>23766</v>
      </c>
      <c r="D3348" s="4" t="s">
        <v>24715</v>
      </c>
      <c r="E3348" s="6">
        <v>41</v>
      </c>
      <c r="F3348" s="4" t="s">
        <v>29</v>
      </c>
      <c r="G3348" s="4" t="s">
        <v>11317</v>
      </c>
      <c r="H3348" s="6" t="s">
        <v>11318</v>
      </c>
      <c r="I3348" s="4" t="s">
        <v>529</v>
      </c>
      <c r="J3348" s="4" t="s">
        <v>55</v>
      </c>
      <c r="K3348" s="1">
        <v>45209</v>
      </c>
      <c r="L3348" s="4" t="s">
        <v>35</v>
      </c>
    </row>
    <row r="3349" spans="1:12" x14ac:dyDescent="0.8">
      <c r="A3349" s="4" t="s">
        <v>5784</v>
      </c>
      <c r="B3349" s="4" t="s">
        <v>5785</v>
      </c>
      <c r="C3349" s="4" t="s">
        <v>24132</v>
      </c>
      <c r="D3349" s="4" t="s">
        <v>24372</v>
      </c>
      <c r="E3349" s="6">
        <v>41</v>
      </c>
      <c r="F3349" s="4" t="s">
        <v>382</v>
      </c>
      <c r="G3349" s="4" t="s">
        <v>5786</v>
      </c>
      <c r="H3349" s="6" t="s">
        <v>5787</v>
      </c>
      <c r="I3349" s="4" t="s">
        <v>2104</v>
      </c>
      <c r="J3349" s="4" t="s">
        <v>180</v>
      </c>
      <c r="K3349" s="1">
        <v>45211</v>
      </c>
      <c r="L3349" s="4" t="s">
        <v>42</v>
      </c>
    </row>
    <row r="3350" spans="1:12" x14ac:dyDescent="0.8">
      <c r="A3350" s="4" t="s">
        <v>12725</v>
      </c>
      <c r="B3350" s="4" t="s">
        <v>12726</v>
      </c>
      <c r="C3350" s="4" t="s">
        <v>23980</v>
      </c>
      <c r="D3350" s="4" t="s">
        <v>24348</v>
      </c>
      <c r="E3350" s="6">
        <v>41</v>
      </c>
      <c r="F3350" s="4" t="s">
        <v>14</v>
      </c>
      <c r="G3350" s="4" t="s">
        <v>12727</v>
      </c>
      <c r="H3350" s="6" t="s">
        <v>12728</v>
      </c>
      <c r="I3350" s="4" t="s">
        <v>119</v>
      </c>
      <c r="J3350" s="4" t="s">
        <v>55</v>
      </c>
      <c r="K3350" s="1">
        <v>45213</v>
      </c>
      <c r="L3350" s="4" t="s">
        <v>26</v>
      </c>
    </row>
    <row r="3351" spans="1:12" x14ac:dyDescent="0.8">
      <c r="A3351" s="4" t="s">
        <v>11136</v>
      </c>
      <c r="B3351" s="4" t="s">
        <v>11137</v>
      </c>
      <c r="C3351" s="4" t="s">
        <v>23916</v>
      </c>
      <c r="D3351" s="4" t="s">
        <v>24443</v>
      </c>
      <c r="E3351" s="6">
        <v>41</v>
      </c>
      <c r="F3351" s="4" t="s">
        <v>14</v>
      </c>
      <c r="G3351" s="4" t="s">
        <v>11138</v>
      </c>
      <c r="H3351" s="6" t="s">
        <v>11139</v>
      </c>
      <c r="I3351" s="4" t="s">
        <v>270</v>
      </c>
      <c r="J3351" s="4" t="s">
        <v>19</v>
      </c>
      <c r="K3351" s="1">
        <v>45228</v>
      </c>
      <c r="L3351" s="4" t="s">
        <v>26</v>
      </c>
    </row>
    <row r="3352" spans="1:12" x14ac:dyDescent="0.8">
      <c r="A3352" s="4" t="s">
        <v>9039</v>
      </c>
      <c r="B3352" s="4" t="s">
        <v>9040</v>
      </c>
      <c r="C3352" s="4" t="s">
        <v>23792</v>
      </c>
      <c r="D3352" s="4" t="s">
        <v>24331</v>
      </c>
      <c r="E3352" s="6">
        <v>41</v>
      </c>
      <c r="F3352" s="4" t="s">
        <v>14</v>
      </c>
      <c r="G3352" s="4" t="s">
        <v>9041</v>
      </c>
      <c r="H3352" s="6" t="s">
        <v>9042</v>
      </c>
      <c r="I3352" s="4" t="s">
        <v>355</v>
      </c>
      <c r="J3352" s="4" t="s">
        <v>180</v>
      </c>
      <c r="K3352" s="1">
        <v>45237</v>
      </c>
      <c r="L3352" s="4" t="s">
        <v>35</v>
      </c>
    </row>
    <row r="3353" spans="1:12" x14ac:dyDescent="0.8">
      <c r="A3353" s="4" t="s">
        <v>12643</v>
      </c>
      <c r="B3353" s="4" t="s">
        <v>1169</v>
      </c>
      <c r="C3353" s="4" t="s">
        <v>23747</v>
      </c>
      <c r="D3353" s="4" t="s">
        <v>24482</v>
      </c>
      <c r="E3353" s="6">
        <v>41</v>
      </c>
      <c r="F3353" s="4" t="s">
        <v>14</v>
      </c>
      <c r="G3353" s="4" t="s">
        <v>12644</v>
      </c>
      <c r="H3353" s="6">
        <v>6985402709</v>
      </c>
      <c r="I3353" s="4" t="s">
        <v>119</v>
      </c>
      <c r="J3353" s="4" t="s">
        <v>55</v>
      </c>
      <c r="K3353" s="1">
        <v>45247</v>
      </c>
      <c r="L3353" s="4" t="s">
        <v>42</v>
      </c>
    </row>
    <row r="3354" spans="1:12" x14ac:dyDescent="0.8">
      <c r="A3354" s="4" t="s">
        <v>2684</v>
      </c>
      <c r="B3354" s="4" t="s">
        <v>2685</v>
      </c>
      <c r="C3354" s="4" t="s">
        <v>24005</v>
      </c>
      <c r="D3354" s="4" t="s">
        <v>24637</v>
      </c>
      <c r="E3354" s="6">
        <v>41</v>
      </c>
      <c r="F3354" s="4" t="s">
        <v>14</v>
      </c>
      <c r="G3354" s="4" t="s">
        <v>2686</v>
      </c>
      <c r="H3354" s="6" t="s">
        <v>2687</v>
      </c>
      <c r="I3354" s="4" t="s">
        <v>309</v>
      </c>
      <c r="J3354" s="4" t="s">
        <v>74</v>
      </c>
      <c r="K3354" s="1">
        <v>45278</v>
      </c>
      <c r="L3354" s="4" t="s">
        <v>26</v>
      </c>
    </row>
    <row r="3355" spans="1:12" x14ac:dyDescent="0.8">
      <c r="A3355" s="4" t="s">
        <v>10145</v>
      </c>
      <c r="B3355" s="4" t="s">
        <v>10146</v>
      </c>
      <c r="C3355" s="4" t="s">
        <v>24042</v>
      </c>
      <c r="D3355" s="4" t="s">
        <v>24375</v>
      </c>
      <c r="E3355" s="6">
        <v>41</v>
      </c>
      <c r="F3355" s="4" t="s">
        <v>14</v>
      </c>
      <c r="G3355" s="4" t="s">
        <v>10147</v>
      </c>
      <c r="H3355" s="6" t="s">
        <v>10148</v>
      </c>
      <c r="I3355" s="4" t="s">
        <v>291</v>
      </c>
      <c r="J3355" s="4" t="s">
        <v>92</v>
      </c>
      <c r="K3355" s="1">
        <v>45333</v>
      </c>
      <c r="L3355" s="4" t="s">
        <v>26</v>
      </c>
    </row>
    <row r="3356" spans="1:12" x14ac:dyDescent="0.8">
      <c r="A3356" s="4" t="s">
        <v>16692</v>
      </c>
      <c r="E3356" s="6">
        <v>41</v>
      </c>
      <c r="F3356" s="4" t="s">
        <v>14</v>
      </c>
      <c r="G3356" s="4" t="s">
        <v>16693</v>
      </c>
      <c r="I3356" s="4" t="s">
        <v>25</v>
      </c>
      <c r="J3356" s="4" t="s">
        <v>19</v>
      </c>
      <c r="K3356" s="1">
        <v>45352</v>
      </c>
      <c r="L3356" s="4" t="s">
        <v>35</v>
      </c>
    </row>
    <row r="3357" spans="1:12" x14ac:dyDescent="0.8">
      <c r="A3357" s="4" t="s">
        <v>22733</v>
      </c>
      <c r="B3357" s="4" t="s">
        <v>22734</v>
      </c>
      <c r="C3357" s="4" t="s">
        <v>23825</v>
      </c>
      <c r="D3357" s="4" t="s">
        <v>24281</v>
      </c>
      <c r="E3357" s="6">
        <v>41</v>
      </c>
      <c r="F3357" s="4" t="s">
        <v>14</v>
      </c>
      <c r="G3357" s="4" t="s">
        <v>22735</v>
      </c>
      <c r="H3357" s="6" t="s">
        <v>22736</v>
      </c>
      <c r="I3357" s="4" t="s">
        <v>249</v>
      </c>
      <c r="J3357" s="4" t="s">
        <v>55</v>
      </c>
      <c r="K3357" s="1">
        <v>45365</v>
      </c>
      <c r="L3357" s="4" t="s">
        <v>35</v>
      </c>
    </row>
    <row r="3358" spans="1:12" x14ac:dyDescent="0.8">
      <c r="A3358" s="4" t="s">
        <v>18892</v>
      </c>
      <c r="B3358" s="4" t="s">
        <v>18893</v>
      </c>
      <c r="C3358" s="4" t="s">
        <v>23746</v>
      </c>
      <c r="D3358" s="4" t="s">
        <v>24962</v>
      </c>
      <c r="E3358" s="6">
        <v>41</v>
      </c>
      <c r="F3358" s="4" t="s">
        <v>14</v>
      </c>
      <c r="G3358" s="4" t="s">
        <v>18894</v>
      </c>
      <c r="H3358" s="6" t="s">
        <v>18895</v>
      </c>
      <c r="I3358" s="4" t="s">
        <v>450</v>
      </c>
      <c r="J3358" s="4" t="s">
        <v>138</v>
      </c>
      <c r="K3358" s="1">
        <v>45370</v>
      </c>
      <c r="L3358" s="4" t="s">
        <v>26</v>
      </c>
    </row>
    <row r="3359" spans="1:12" x14ac:dyDescent="0.8">
      <c r="A3359" s="4" t="s">
        <v>12672</v>
      </c>
      <c r="B3359" s="4" t="s">
        <v>12673</v>
      </c>
      <c r="C3359" s="4" t="s">
        <v>23983</v>
      </c>
      <c r="D3359" s="4" t="s">
        <v>24449</v>
      </c>
      <c r="E3359" s="6">
        <v>41</v>
      </c>
      <c r="F3359" s="4" t="s">
        <v>14</v>
      </c>
      <c r="G3359" s="4" t="s">
        <v>12674</v>
      </c>
      <c r="H3359" s="6" t="s">
        <v>12675</v>
      </c>
      <c r="I3359" s="4" t="s">
        <v>1448</v>
      </c>
      <c r="J3359" s="4" t="s">
        <v>193</v>
      </c>
      <c r="K3359" s="1">
        <v>45377</v>
      </c>
      <c r="L3359" s="4" t="s">
        <v>42</v>
      </c>
    </row>
    <row r="3360" spans="1:12" x14ac:dyDescent="0.8">
      <c r="A3360" s="4" t="s">
        <v>22233</v>
      </c>
      <c r="B3360" s="4" t="s">
        <v>22234</v>
      </c>
      <c r="C3360" s="4" t="s">
        <v>23752</v>
      </c>
      <c r="D3360" s="4" t="s">
        <v>24602</v>
      </c>
      <c r="E3360" s="6">
        <v>41</v>
      </c>
      <c r="F3360" s="4" t="s">
        <v>14</v>
      </c>
      <c r="G3360" s="4" t="s">
        <v>22235</v>
      </c>
      <c r="H3360" s="6" t="s">
        <v>22236</v>
      </c>
      <c r="I3360" s="4" t="s">
        <v>350</v>
      </c>
      <c r="J3360" s="4" t="s">
        <v>34</v>
      </c>
      <c r="K3360" s="1">
        <v>45418</v>
      </c>
      <c r="L3360" s="4" t="s">
        <v>42</v>
      </c>
    </row>
    <row r="3361" spans="1:12" x14ac:dyDescent="0.8">
      <c r="A3361" s="4" t="s">
        <v>1065</v>
      </c>
      <c r="B3361" s="4" t="s">
        <v>1066</v>
      </c>
      <c r="C3361" s="4" t="s">
        <v>23844</v>
      </c>
      <c r="D3361" s="4" t="s">
        <v>24059</v>
      </c>
      <c r="E3361" s="6">
        <v>41</v>
      </c>
      <c r="F3361" s="4" t="s">
        <v>14</v>
      </c>
      <c r="G3361" s="4" t="s">
        <v>1067</v>
      </c>
      <c r="H3361" s="6" t="s">
        <v>1068</v>
      </c>
      <c r="I3361" s="4" t="s">
        <v>409</v>
      </c>
      <c r="J3361" s="4" t="s">
        <v>34</v>
      </c>
      <c r="K3361" s="1">
        <v>45419</v>
      </c>
      <c r="L3361" s="4" t="s">
        <v>42</v>
      </c>
    </row>
    <row r="3362" spans="1:12" x14ac:dyDescent="0.8">
      <c r="A3362" s="4" t="s">
        <v>22453</v>
      </c>
      <c r="B3362" s="4" t="s">
        <v>22454</v>
      </c>
      <c r="C3362" s="4" t="s">
        <v>24117</v>
      </c>
      <c r="D3362" s="4" t="s">
        <v>24513</v>
      </c>
      <c r="E3362" s="6">
        <v>41</v>
      </c>
      <c r="F3362" s="4" t="s">
        <v>14</v>
      </c>
      <c r="G3362" s="4" t="s">
        <v>22455</v>
      </c>
      <c r="H3362" s="6" t="s">
        <v>22456</v>
      </c>
      <c r="I3362" s="4" t="s">
        <v>155</v>
      </c>
      <c r="J3362" s="4" t="s">
        <v>92</v>
      </c>
      <c r="K3362" s="1">
        <v>45438</v>
      </c>
      <c r="L3362" s="4" t="s">
        <v>35</v>
      </c>
    </row>
    <row r="3363" spans="1:12" x14ac:dyDescent="0.8">
      <c r="A3363" s="4" t="s">
        <v>16747</v>
      </c>
      <c r="B3363" s="4" t="s">
        <v>16748</v>
      </c>
      <c r="C3363" s="4" t="s">
        <v>23747</v>
      </c>
      <c r="D3363" s="4" t="s">
        <v>24428</v>
      </c>
      <c r="E3363" s="6">
        <v>41</v>
      </c>
      <c r="F3363" s="4" t="s">
        <v>14</v>
      </c>
      <c r="G3363" s="4" t="s">
        <v>16749</v>
      </c>
      <c r="H3363" s="6" t="s">
        <v>16750</v>
      </c>
      <c r="I3363" s="4" t="s">
        <v>137</v>
      </c>
      <c r="J3363" s="4" t="s">
        <v>138</v>
      </c>
      <c r="K3363" s="1">
        <v>45492</v>
      </c>
      <c r="L3363" s="4" t="s">
        <v>42</v>
      </c>
    </row>
    <row r="3364" spans="1:12" x14ac:dyDescent="0.8">
      <c r="A3364" s="4" t="s">
        <v>21214</v>
      </c>
      <c r="B3364" s="4" t="s">
        <v>21215</v>
      </c>
      <c r="C3364" s="4" t="s">
        <v>23856</v>
      </c>
      <c r="D3364" s="4" t="s">
        <v>25019</v>
      </c>
      <c r="E3364" s="6">
        <v>41</v>
      </c>
      <c r="F3364" s="4" t="s">
        <v>108</v>
      </c>
      <c r="G3364" s="4" t="s">
        <v>21216</v>
      </c>
      <c r="H3364" s="6" t="s">
        <v>21217</v>
      </c>
      <c r="I3364" s="4" t="s">
        <v>578</v>
      </c>
      <c r="J3364" s="4" t="s">
        <v>113</v>
      </c>
      <c r="K3364" s="1">
        <v>45516</v>
      </c>
      <c r="L3364" s="4" t="s">
        <v>35</v>
      </c>
    </row>
    <row r="3365" spans="1:12" x14ac:dyDescent="0.8">
      <c r="A3365" s="4" t="s">
        <v>2596</v>
      </c>
      <c r="B3365" s="4" t="s">
        <v>2597</v>
      </c>
      <c r="C3365" s="4" t="s">
        <v>23742</v>
      </c>
      <c r="D3365" s="4" t="s">
        <v>24626</v>
      </c>
      <c r="E3365" s="6">
        <v>41</v>
      </c>
      <c r="F3365" s="4" t="s">
        <v>382</v>
      </c>
      <c r="G3365" s="4" t="s">
        <v>2598</v>
      </c>
      <c r="H3365" s="6" t="s">
        <v>2599</v>
      </c>
      <c r="I3365" s="4" t="s">
        <v>249</v>
      </c>
      <c r="J3365" s="4" t="s">
        <v>55</v>
      </c>
      <c r="K3365" s="1">
        <v>45519</v>
      </c>
      <c r="L3365" s="4" t="s">
        <v>42</v>
      </c>
    </row>
    <row r="3366" spans="1:12" x14ac:dyDescent="0.8">
      <c r="A3366" s="4" t="s">
        <v>18775</v>
      </c>
      <c r="B3366" s="4" t="s">
        <v>18776</v>
      </c>
      <c r="C3366" s="4" t="s">
        <v>23771</v>
      </c>
      <c r="D3366" s="4" t="s">
        <v>24899</v>
      </c>
      <c r="E3366" s="6">
        <v>41</v>
      </c>
      <c r="F3366" s="4" t="s">
        <v>29</v>
      </c>
      <c r="G3366" s="4" t="s">
        <v>18777</v>
      </c>
      <c r="H3366" s="6" t="s">
        <v>18778</v>
      </c>
      <c r="I3366" s="4" t="s">
        <v>573</v>
      </c>
      <c r="J3366" s="4" t="s">
        <v>193</v>
      </c>
      <c r="K3366" s="1">
        <v>45545</v>
      </c>
      <c r="L3366" s="4" t="s">
        <v>42</v>
      </c>
    </row>
    <row r="3367" spans="1:12" x14ac:dyDescent="0.8">
      <c r="A3367" s="4" t="s">
        <v>14381</v>
      </c>
      <c r="B3367" s="4" t="s">
        <v>14382</v>
      </c>
      <c r="C3367" s="4" t="s">
        <v>24075</v>
      </c>
      <c r="D3367" s="4" t="s">
        <v>24460</v>
      </c>
      <c r="E3367" s="6">
        <v>41</v>
      </c>
      <c r="F3367" s="4" t="s">
        <v>29</v>
      </c>
      <c r="G3367" s="4" t="s">
        <v>14383</v>
      </c>
      <c r="H3367" s="6">
        <f>1-499-751-8243</f>
        <v>-9492</v>
      </c>
      <c r="I3367" s="4" t="s">
        <v>98</v>
      </c>
      <c r="J3367" s="4" t="s">
        <v>99</v>
      </c>
      <c r="K3367" s="1">
        <v>45553</v>
      </c>
      <c r="L3367" s="4" t="s">
        <v>35</v>
      </c>
    </row>
    <row r="3368" spans="1:12" x14ac:dyDescent="0.8">
      <c r="A3368" s="4" t="s">
        <v>4649</v>
      </c>
      <c r="B3368" s="4" t="s">
        <v>4650</v>
      </c>
      <c r="C3368" s="4" t="s">
        <v>23773</v>
      </c>
      <c r="D3368" s="4" t="s">
        <v>24686</v>
      </c>
      <c r="E3368" s="6">
        <v>41</v>
      </c>
      <c r="F3368" s="4" t="s">
        <v>29</v>
      </c>
      <c r="G3368" s="4" t="s">
        <v>4651</v>
      </c>
      <c r="H3368" s="6" t="s">
        <v>4652</v>
      </c>
      <c r="I3368" s="4" t="s">
        <v>832</v>
      </c>
      <c r="J3368" s="4" t="s">
        <v>62</v>
      </c>
      <c r="K3368" s="1">
        <v>45559</v>
      </c>
      <c r="L3368" s="4" t="s">
        <v>35</v>
      </c>
    </row>
    <row r="3369" spans="1:12" x14ac:dyDescent="0.8">
      <c r="A3369" s="4" t="s">
        <v>6371</v>
      </c>
      <c r="B3369" s="4" t="s">
        <v>6372</v>
      </c>
      <c r="C3369" s="4" t="s">
        <v>23965</v>
      </c>
      <c r="D3369" s="4" t="s">
        <v>24445</v>
      </c>
      <c r="E3369" s="6">
        <v>41</v>
      </c>
      <c r="F3369" s="4" t="s">
        <v>29</v>
      </c>
      <c r="G3369" s="4" t="s">
        <v>6373</v>
      </c>
      <c r="H3369" s="6">
        <v>4813372298</v>
      </c>
      <c r="I3369" s="4" t="s">
        <v>681</v>
      </c>
      <c r="J3369" s="4" t="s">
        <v>99</v>
      </c>
      <c r="K3369" s="1">
        <v>45563</v>
      </c>
      <c r="L3369" s="4" t="s">
        <v>42</v>
      </c>
    </row>
    <row r="3370" spans="1:12" x14ac:dyDescent="0.8">
      <c r="A3370" s="4" t="s">
        <v>21968</v>
      </c>
      <c r="B3370" s="4" t="s">
        <v>21969</v>
      </c>
      <c r="C3370" s="4" t="s">
        <v>23917</v>
      </c>
      <c r="D3370" s="4" t="s">
        <v>24437</v>
      </c>
      <c r="E3370" s="6">
        <v>41</v>
      </c>
      <c r="F3370" s="4" t="s">
        <v>29</v>
      </c>
      <c r="G3370" s="4" t="s">
        <v>21970</v>
      </c>
      <c r="H3370" s="6" t="s">
        <v>21971</v>
      </c>
      <c r="I3370" s="4" t="s">
        <v>796</v>
      </c>
      <c r="J3370" s="4" t="s">
        <v>19</v>
      </c>
      <c r="K3370" s="1">
        <v>45567</v>
      </c>
      <c r="L3370" s="4" t="s">
        <v>26</v>
      </c>
    </row>
    <row r="3371" spans="1:12" x14ac:dyDescent="0.8">
      <c r="A3371" s="4" t="s">
        <v>6294</v>
      </c>
      <c r="B3371" s="4" t="s">
        <v>6295</v>
      </c>
      <c r="C3371" s="4" t="s">
        <v>23965</v>
      </c>
      <c r="D3371" s="4" t="s">
        <v>24348</v>
      </c>
      <c r="E3371" s="6">
        <v>41</v>
      </c>
      <c r="F3371" s="4" t="s">
        <v>108</v>
      </c>
      <c r="G3371" s="4" t="s">
        <v>6296</v>
      </c>
      <c r="H3371" s="6">
        <v>9615850692</v>
      </c>
      <c r="I3371" s="4" t="s">
        <v>54</v>
      </c>
      <c r="J3371" s="4" t="s">
        <v>55</v>
      </c>
      <c r="K3371" s="1">
        <v>45573</v>
      </c>
      <c r="L3371" s="4" t="s">
        <v>26</v>
      </c>
    </row>
    <row r="3372" spans="1:12" x14ac:dyDescent="0.8">
      <c r="A3372" s="4" t="s">
        <v>8138</v>
      </c>
      <c r="B3372" s="4" t="s">
        <v>8139</v>
      </c>
      <c r="C3372" s="4" t="s">
        <v>23796</v>
      </c>
      <c r="D3372" s="4" t="s">
        <v>24546</v>
      </c>
      <c r="E3372" s="6">
        <v>41</v>
      </c>
      <c r="F3372" s="4" t="s">
        <v>14</v>
      </c>
      <c r="G3372" s="4" t="s">
        <v>8140</v>
      </c>
      <c r="H3372" s="6" t="s">
        <v>8141</v>
      </c>
      <c r="I3372" s="4" t="s">
        <v>510</v>
      </c>
      <c r="J3372" s="4" t="s">
        <v>126</v>
      </c>
      <c r="K3372" s="1">
        <v>45575</v>
      </c>
      <c r="L3372" s="4" t="s">
        <v>42</v>
      </c>
    </row>
    <row r="3373" spans="1:12" x14ac:dyDescent="0.8">
      <c r="A3373" s="4" t="s">
        <v>6084</v>
      </c>
      <c r="B3373" s="4" t="s">
        <v>6085</v>
      </c>
      <c r="C3373" s="4" t="s">
        <v>23740</v>
      </c>
      <c r="D3373" s="4" t="s">
        <v>24848</v>
      </c>
      <c r="E3373" s="6">
        <v>41</v>
      </c>
      <c r="F3373" s="4" t="s">
        <v>14</v>
      </c>
      <c r="G3373" s="4" t="s">
        <v>6086</v>
      </c>
      <c r="H3373" s="6" t="s">
        <v>6087</v>
      </c>
      <c r="I3373" s="4" t="s">
        <v>510</v>
      </c>
      <c r="J3373" s="4" t="s">
        <v>126</v>
      </c>
      <c r="K3373" s="1">
        <v>45586</v>
      </c>
      <c r="L3373" s="4" t="s">
        <v>35</v>
      </c>
    </row>
    <row r="3374" spans="1:12" x14ac:dyDescent="0.8">
      <c r="A3374" s="4" t="s">
        <v>7308</v>
      </c>
      <c r="B3374" s="4" t="s">
        <v>7309</v>
      </c>
      <c r="C3374" s="4" t="s">
        <v>23843</v>
      </c>
      <c r="D3374" s="4" t="s">
        <v>24899</v>
      </c>
      <c r="E3374" s="6">
        <v>41</v>
      </c>
      <c r="F3374" s="4" t="s">
        <v>14</v>
      </c>
      <c r="G3374" s="4" t="s">
        <v>7310</v>
      </c>
      <c r="H3374" s="6" t="s">
        <v>7311</v>
      </c>
      <c r="I3374" s="4" t="s">
        <v>186</v>
      </c>
      <c r="J3374" s="4" t="s">
        <v>74</v>
      </c>
      <c r="K3374" s="1">
        <v>45608</v>
      </c>
      <c r="L3374" s="4" t="s">
        <v>26</v>
      </c>
    </row>
    <row r="3375" spans="1:12" x14ac:dyDescent="0.8">
      <c r="A3375" s="4" t="s">
        <v>15730</v>
      </c>
      <c r="B3375" s="4" t="s">
        <v>15731</v>
      </c>
      <c r="C3375" s="4" t="s">
        <v>23905</v>
      </c>
      <c r="D3375" s="4" t="s">
        <v>24668</v>
      </c>
      <c r="E3375" s="6">
        <v>41</v>
      </c>
      <c r="F3375" s="4" t="s">
        <v>14</v>
      </c>
      <c r="G3375" s="4" t="s">
        <v>15732</v>
      </c>
      <c r="H3375" s="6" t="s">
        <v>15733</v>
      </c>
      <c r="I3375" s="4" t="s">
        <v>746</v>
      </c>
      <c r="J3375" s="4" t="s">
        <v>145</v>
      </c>
      <c r="K3375" s="1">
        <v>45623</v>
      </c>
      <c r="L3375" s="4" t="s">
        <v>42</v>
      </c>
    </row>
    <row r="3376" spans="1:12" x14ac:dyDescent="0.8">
      <c r="A3376" s="4" t="s">
        <v>6334</v>
      </c>
      <c r="B3376" s="4" t="s">
        <v>6335</v>
      </c>
      <c r="C3376" s="4" t="s">
        <v>23873</v>
      </c>
      <c r="D3376" s="4" t="s">
        <v>24523</v>
      </c>
      <c r="E3376" s="6">
        <v>41</v>
      </c>
      <c r="F3376" s="4" t="s">
        <v>29</v>
      </c>
      <c r="G3376" s="4" t="s">
        <v>6336</v>
      </c>
      <c r="H3376" s="6" t="s">
        <v>6337</v>
      </c>
      <c r="I3376" s="4" t="s">
        <v>932</v>
      </c>
      <c r="J3376" s="4" t="s">
        <v>126</v>
      </c>
      <c r="K3376" s="1">
        <v>45665</v>
      </c>
      <c r="L3376" s="4" t="s">
        <v>42</v>
      </c>
    </row>
    <row r="3377" spans="1:12" x14ac:dyDescent="0.8">
      <c r="A3377" s="4" t="s">
        <v>8373</v>
      </c>
      <c r="B3377" s="4" t="s">
        <v>8374</v>
      </c>
      <c r="C3377" s="4" t="s">
        <v>23896</v>
      </c>
      <c r="D3377" s="4" t="s">
        <v>24570</v>
      </c>
      <c r="E3377" s="6">
        <v>41</v>
      </c>
      <c r="F3377" s="4" t="s">
        <v>29</v>
      </c>
      <c r="G3377" s="4" t="s">
        <v>8375</v>
      </c>
      <c r="H3377" s="6" t="s">
        <v>8376</v>
      </c>
      <c r="I3377" s="4" t="s">
        <v>155</v>
      </c>
      <c r="J3377" s="4" t="s">
        <v>92</v>
      </c>
      <c r="K3377" s="1">
        <v>45693</v>
      </c>
      <c r="L3377" s="4" t="s">
        <v>42</v>
      </c>
    </row>
    <row r="3378" spans="1:12" x14ac:dyDescent="0.8">
      <c r="A3378" s="4" t="s">
        <v>9713</v>
      </c>
      <c r="B3378" s="4" t="s">
        <v>9714</v>
      </c>
      <c r="C3378" s="4" t="s">
        <v>23856</v>
      </c>
      <c r="D3378" s="4" t="s">
        <v>24032</v>
      </c>
      <c r="E3378" s="6">
        <v>41</v>
      </c>
      <c r="F3378" s="4" t="s">
        <v>29</v>
      </c>
      <c r="G3378" s="4" t="s">
        <v>9715</v>
      </c>
      <c r="H3378" s="6" t="s">
        <v>9716</v>
      </c>
      <c r="I3378" s="4" t="s">
        <v>80</v>
      </c>
      <c r="J3378" s="4" t="s">
        <v>74</v>
      </c>
      <c r="K3378" s="1">
        <v>45706</v>
      </c>
      <c r="L3378" s="4" t="s">
        <v>35</v>
      </c>
    </row>
    <row r="3379" spans="1:12" x14ac:dyDescent="0.8">
      <c r="A3379" s="4" t="s">
        <v>3785</v>
      </c>
      <c r="B3379" s="4" t="s">
        <v>3786</v>
      </c>
      <c r="C3379" s="4" t="s">
        <v>23746</v>
      </c>
      <c r="D3379" s="4" t="s">
        <v>24067</v>
      </c>
      <c r="E3379" s="6">
        <v>42</v>
      </c>
      <c r="F3379" s="4" t="s">
        <v>14</v>
      </c>
      <c r="G3379" s="4" t="s">
        <v>3787</v>
      </c>
      <c r="H3379" s="6" t="s">
        <v>3788</v>
      </c>
      <c r="I3379" s="4" t="s">
        <v>260</v>
      </c>
      <c r="J3379" s="4" t="s">
        <v>113</v>
      </c>
      <c r="K3379" s="1">
        <v>43907</v>
      </c>
      <c r="L3379" s="4" t="s">
        <v>35</v>
      </c>
    </row>
    <row r="3380" spans="1:12" x14ac:dyDescent="0.8">
      <c r="A3380" s="4" t="s">
        <v>22884</v>
      </c>
      <c r="B3380" s="4" t="s">
        <v>22885</v>
      </c>
      <c r="C3380" s="4" t="s">
        <v>23825</v>
      </c>
      <c r="D3380" s="4" t="s">
        <v>24576</v>
      </c>
      <c r="E3380" s="6">
        <v>42</v>
      </c>
      <c r="F3380" s="4" t="s">
        <v>14</v>
      </c>
      <c r="G3380" s="4" t="s">
        <v>22886</v>
      </c>
      <c r="H3380" s="6" t="s">
        <v>22887</v>
      </c>
      <c r="I3380" s="4" t="s">
        <v>320</v>
      </c>
      <c r="J3380" s="4" t="s">
        <v>138</v>
      </c>
      <c r="K3380" s="1">
        <v>43908</v>
      </c>
      <c r="L3380" s="4" t="s">
        <v>35</v>
      </c>
    </row>
    <row r="3381" spans="1:12" x14ac:dyDescent="0.8">
      <c r="A3381" s="4" t="s">
        <v>4354</v>
      </c>
      <c r="B3381" s="4" t="s">
        <v>4355</v>
      </c>
      <c r="C3381" s="4" t="s">
        <v>23847</v>
      </c>
      <c r="D3381" s="4" t="s">
        <v>24620</v>
      </c>
      <c r="E3381" s="6">
        <v>42</v>
      </c>
      <c r="G3381" s="4" t="s">
        <v>4356</v>
      </c>
      <c r="H3381" s="6" t="s">
        <v>4357</v>
      </c>
      <c r="I3381" s="4" t="s">
        <v>73</v>
      </c>
      <c r="J3381" s="4" t="s">
        <v>74</v>
      </c>
      <c r="K3381" s="1">
        <v>43923</v>
      </c>
      <c r="L3381" s="4" t="s">
        <v>35</v>
      </c>
    </row>
    <row r="3382" spans="1:12" x14ac:dyDescent="0.8">
      <c r="A3382" s="4" t="s">
        <v>2128</v>
      </c>
      <c r="B3382" s="4" t="s">
        <v>2129</v>
      </c>
      <c r="C3382" s="4" t="s">
        <v>23939</v>
      </c>
      <c r="D3382" s="4" t="s">
        <v>24593</v>
      </c>
      <c r="E3382" s="6">
        <v>42</v>
      </c>
      <c r="F3382" s="4" t="s">
        <v>14</v>
      </c>
      <c r="G3382" s="4" t="s">
        <v>2130</v>
      </c>
      <c r="H3382" s="6" t="s">
        <v>2131</v>
      </c>
      <c r="I3382" s="4" t="s">
        <v>41</v>
      </c>
      <c r="J3382" s="4" t="s">
        <v>19</v>
      </c>
      <c r="K3382" s="1">
        <v>43932</v>
      </c>
      <c r="L3382" s="4" t="s">
        <v>35</v>
      </c>
    </row>
    <row r="3383" spans="1:12" x14ac:dyDescent="0.8">
      <c r="A3383" s="4" t="s">
        <v>2037</v>
      </c>
      <c r="B3383" s="4" t="s">
        <v>2038</v>
      </c>
      <c r="C3383" s="4" t="s">
        <v>23746</v>
      </c>
      <c r="D3383" s="4" t="s">
        <v>24582</v>
      </c>
      <c r="E3383" s="6">
        <v>42</v>
      </c>
      <c r="F3383" s="4" t="s">
        <v>14</v>
      </c>
      <c r="G3383" s="4" t="s">
        <v>2039</v>
      </c>
      <c r="H3383" s="6" t="s">
        <v>2040</v>
      </c>
      <c r="I3383" s="4" t="s">
        <v>155</v>
      </c>
      <c r="J3383" s="4" t="s">
        <v>92</v>
      </c>
      <c r="K3383" s="1">
        <v>43940</v>
      </c>
      <c r="L3383" s="4" t="s">
        <v>26</v>
      </c>
    </row>
    <row r="3384" spans="1:12" x14ac:dyDescent="0.8">
      <c r="A3384" s="4" t="s">
        <v>8157</v>
      </c>
      <c r="B3384" s="4" t="s">
        <v>8158</v>
      </c>
      <c r="C3384" s="4" t="s">
        <v>23806</v>
      </c>
      <c r="D3384" s="4" t="s">
        <v>24629</v>
      </c>
      <c r="E3384" s="6">
        <v>42</v>
      </c>
      <c r="F3384" s="4" t="s">
        <v>14</v>
      </c>
      <c r="G3384" s="4" t="s">
        <v>8159</v>
      </c>
      <c r="H3384" s="6" t="s">
        <v>8160</v>
      </c>
      <c r="I3384" s="4" t="s">
        <v>309</v>
      </c>
      <c r="J3384" s="4" t="s">
        <v>74</v>
      </c>
      <c r="K3384" s="1">
        <v>43966</v>
      </c>
      <c r="L3384" s="4" t="s">
        <v>26</v>
      </c>
    </row>
    <row r="3385" spans="1:12" x14ac:dyDescent="0.8">
      <c r="A3385" s="4" t="s">
        <v>15460</v>
      </c>
      <c r="B3385" s="4" t="s">
        <v>15461</v>
      </c>
      <c r="C3385" s="4" t="s">
        <v>23978</v>
      </c>
      <c r="D3385" s="4" t="s">
        <v>24330</v>
      </c>
      <c r="E3385" s="6">
        <v>42</v>
      </c>
      <c r="F3385" s="4" t="s">
        <v>29</v>
      </c>
      <c r="G3385" s="4" t="s">
        <v>15462</v>
      </c>
      <c r="H3385" s="6" t="s">
        <v>15463</v>
      </c>
      <c r="I3385" s="4" t="s">
        <v>390</v>
      </c>
      <c r="J3385" s="4" t="s">
        <v>180</v>
      </c>
      <c r="K3385" s="1">
        <v>43966</v>
      </c>
      <c r="L3385" s="4" t="s">
        <v>26</v>
      </c>
    </row>
    <row r="3386" spans="1:12" x14ac:dyDescent="0.8">
      <c r="A3386" s="4" t="s">
        <v>22126</v>
      </c>
      <c r="B3386" s="4" t="s">
        <v>22127</v>
      </c>
      <c r="C3386" s="4" t="s">
        <v>23954</v>
      </c>
      <c r="D3386" s="4" t="s">
        <v>25179</v>
      </c>
      <c r="E3386" s="6">
        <v>42</v>
      </c>
      <c r="F3386" s="4" t="s">
        <v>14</v>
      </c>
      <c r="G3386" s="4" t="s">
        <v>22128</v>
      </c>
      <c r="I3386" s="4" t="s">
        <v>249</v>
      </c>
      <c r="J3386" s="4" t="s">
        <v>55</v>
      </c>
      <c r="K3386" s="1">
        <v>43970</v>
      </c>
      <c r="L3386" s="4" t="s">
        <v>42</v>
      </c>
    </row>
    <row r="3387" spans="1:12" x14ac:dyDescent="0.8">
      <c r="A3387" s="4" t="s">
        <v>6927</v>
      </c>
      <c r="B3387" s="4" t="s">
        <v>6928</v>
      </c>
      <c r="C3387" s="4" t="s">
        <v>23848</v>
      </c>
      <c r="D3387" s="4" t="s">
        <v>24872</v>
      </c>
      <c r="E3387" s="6">
        <v>42</v>
      </c>
      <c r="F3387" s="4" t="s">
        <v>14</v>
      </c>
      <c r="G3387" s="4" t="s">
        <v>6929</v>
      </c>
      <c r="H3387" s="6" t="s">
        <v>6930</v>
      </c>
      <c r="I3387" s="4" t="s">
        <v>227</v>
      </c>
      <c r="J3387" s="4" t="s">
        <v>221</v>
      </c>
      <c r="K3387" s="1">
        <v>43991</v>
      </c>
      <c r="L3387" s="4" t="s">
        <v>35</v>
      </c>
    </row>
    <row r="3388" spans="1:12" x14ac:dyDescent="0.8">
      <c r="A3388" s="4" t="s">
        <v>6134</v>
      </c>
      <c r="B3388" s="4" t="s">
        <v>6135</v>
      </c>
      <c r="C3388" s="4" t="s">
        <v>23818</v>
      </c>
      <c r="D3388" s="4" t="s">
        <v>24592</v>
      </c>
      <c r="E3388" s="6">
        <v>42</v>
      </c>
      <c r="F3388" s="4" t="s">
        <v>14</v>
      </c>
      <c r="G3388" s="4" t="s">
        <v>6136</v>
      </c>
      <c r="H3388" s="6" t="s">
        <v>6137</v>
      </c>
      <c r="I3388" s="4" t="s">
        <v>161</v>
      </c>
      <c r="J3388" s="4" t="s">
        <v>113</v>
      </c>
      <c r="K3388" s="1">
        <v>43998</v>
      </c>
      <c r="L3388" s="4" t="s">
        <v>35</v>
      </c>
    </row>
    <row r="3389" spans="1:12" x14ac:dyDescent="0.8">
      <c r="A3389" s="4" t="s">
        <v>9386</v>
      </c>
      <c r="B3389" s="4" t="s">
        <v>9387</v>
      </c>
      <c r="C3389" s="4" t="s">
        <v>390</v>
      </c>
      <c r="D3389" s="4" t="s">
        <v>24043</v>
      </c>
      <c r="E3389" s="6">
        <v>42</v>
      </c>
      <c r="F3389" s="4" t="s">
        <v>29</v>
      </c>
      <c r="G3389" s="4" t="s">
        <v>9388</v>
      </c>
      <c r="H3389" s="6" t="s">
        <v>9389</v>
      </c>
      <c r="I3389" s="4" t="s">
        <v>167</v>
      </c>
      <c r="J3389" s="4" t="s">
        <v>138</v>
      </c>
      <c r="K3389" s="1">
        <v>44035</v>
      </c>
      <c r="L3389" s="4" t="s">
        <v>35</v>
      </c>
    </row>
    <row r="3390" spans="1:12" x14ac:dyDescent="0.8">
      <c r="A3390" s="4" t="s">
        <v>1551</v>
      </c>
      <c r="B3390" s="4" t="s">
        <v>1552</v>
      </c>
      <c r="C3390" s="4" t="s">
        <v>23921</v>
      </c>
      <c r="D3390" s="4" t="s">
        <v>24455</v>
      </c>
      <c r="E3390" s="6">
        <v>42</v>
      </c>
      <c r="F3390" s="4" t="s">
        <v>14</v>
      </c>
      <c r="G3390" s="4" t="s">
        <v>25191</v>
      </c>
      <c r="H3390" s="6" t="s">
        <v>1553</v>
      </c>
      <c r="I3390" s="4" t="s">
        <v>155</v>
      </c>
      <c r="J3390" s="4" t="s">
        <v>92</v>
      </c>
      <c r="K3390" s="1">
        <v>44053</v>
      </c>
      <c r="L3390" s="4" t="s">
        <v>42</v>
      </c>
    </row>
    <row r="3391" spans="1:12" x14ac:dyDescent="0.8">
      <c r="A3391" s="4" t="s">
        <v>4412</v>
      </c>
      <c r="B3391" s="4" t="s">
        <v>4413</v>
      </c>
      <c r="C3391" s="4" t="s">
        <v>24090</v>
      </c>
      <c r="D3391" s="4" t="s">
        <v>24574</v>
      </c>
      <c r="E3391" s="6">
        <v>42</v>
      </c>
      <c r="F3391" s="4" t="s">
        <v>29</v>
      </c>
      <c r="G3391" s="4" t="s">
        <v>4414</v>
      </c>
      <c r="H3391" s="6">
        <v>5414678215</v>
      </c>
      <c r="J3391" s="4" t="s">
        <v>180</v>
      </c>
      <c r="K3391" s="1">
        <v>44058</v>
      </c>
      <c r="L3391" s="4" t="s">
        <v>42</v>
      </c>
    </row>
    <row r="3392" spans="1:12" x14ac:dyDescent="0.8">
      <c r="A3392" s="4" t="s">
        <v>16592</v>
      </c>
      <c r="B3392" s="4" t="s">
        <v>16593</v>
      </c>
      <c r="C3392" s="4" t="s">
        <v>23749</v>
      </c>
      <c r="D3392" s="4" t="s">
        <v>25110</v>
      </c>
      <c r="E3392" s="6">
        <v>42</v>
      </c>
      <c r="F3392" s="4" t="s">
        <v>14</v>
      </c>
      <c r="G3392" s="4" t="s">
        <v>16594</v>
      </c>
      <c r="H3392" s="6" t="s">
        <v>16595</v>
      </c>
      <c r="I3392" s="4" t="s">
        <v>54</v>
      </c>
      <c r="J3392" s="4" t="s">
        <v>55</v>
      </c>
      <c r="K3392" s="1">
        <v>44068</v>
      </c>
      <c r="L3392" s="4" t="s">
        <v>42</v>
      </c>
    </row>
    <row r="3393" spans="1:12" x14ac:dyDescent="0.8">
      <c r="A3393" s="4" t="s">
        <v>1225</v>
      </c>
      <c r="B3393" s="4" t="s">
        <v>1226</v>
      </c>
      <c r="C3393" s="4" t="s">
        <v>23890</v>
      </c>
      <c r="D3393" s="4" t="s">
        <v>24491</v>
      </c>
      <c r="E3393" s="6">
        <v>42</v>
      </c>
      <c r="F3393" s="4" t="s">
        <v>14</v>
      </c>
      <c r="G3393" s="4" t="s">
        <v>1227</v>
      </c>
      <c r="I3393" s="4" t="s">
        <v>155</v>
      </c>
      <c r="J3393" s="4" t="s">
        <v>92</v>
      </c>
      <c r="K3393" s="1">
        <v>44105</v>
      </c>
      <c r="L3393" s="4" t="s">
        <v>35</v>
      </c>
    </row>
    <row r="3394" spans="1:12" x14ac:dyDescent="0.8">
      <c r="A3394" s="4" t="s">
        <v>19372</v>
      </c>
      <c r="B3394" s="4" t="s">
        <v>19373</v>
      </c>
      <c r="C3394" s="4" t="s">
        <v>23767</v>
      </c>
      <c r="D3394" s="4" t="s">
        <v>24494</v>
      </c>
      <c r="E3394" s="6">
        <v>42</v>
      </c>
      <c r="F3394" s="4" t="s">
        <v>29</v>
      </c>
      <c r="G3394" s="4" t="s">
        <v>19374</v>
      </c>
      <c r="H3394" s="6" t="s">
        <v>19375</v>
      </c>
      <c r="I3394" s="4" t="s">
        <v>199</v>
      </c>
      <c r="J3394" s="4" t="s">
        <v>74</v>
      </c>
      <c r="K3394" s="1">
        <v>44114</v>
      </c>
      <c r="L3394" s="4" t="s">
        <v>35</v>
      </c>
    </row>
    <row r="3395" spans="1:12" x14ac:dyDescent="0.8">
      <c r="A3395" s="4" t="s">
        <v>13150</v>
      </c>
      <c r="B3395" s="4" t="s">
        <v>13151</v>
      </c>
      <c r="C3395" s="4" t="s">
        <v>23763</v>
      </c>
      <c r="D3395" s="4" t="s">
        <v>24440</v>
      </c>
      <c r="E3395" s="6">
        <v>42</v>
      </c>
      <c r="F3395" s="4" t="s">
        <v>14</v>
      </c>
      <c r="G3395" s="4" t="s">
        <v>13152</v>
      </c>
      <c r="H3395" s="6" t="s">
        <v>13153</v>
      </c>
      <c r="I3395" s="4" t="s">
        <v>424</v>
      </c>
      <c r="J3395" s="4" t="s">
        <v>138</v>
      </c>
      <c r="K3395" s="1">
        <v>44128</v>
      </c>
      <c r="L3395" s="4" t="s">
        <v>42</v>
      </c>
    </row>
    <row r="3396" spans="1:12" x14ac:dyDescent="0.8">
      <c r="A3396" s="4" t="s">
        <v>1672</v>
      </c>
      <c r="B3396" s="4" t="s">
        <v>1673</v>
      </c>
      <c r="C3396" s="4" t="s">
        <v>23847</v>
      </c>
      <c r="D3396" s="4" t="s">
        <v>23874</v>
      </c>
      <c r="E3396" s="6">
        <v>42</v>
      </c>
      <c r="F3396" s="4" t="s">
        <v>29</v>
      </c>
      <c r="G3396" s="4" t="s">
        <v>1674</v>
      </c>
      <c r="H3396" s="6">
        <v>7825226940</v>
      </c>
      <c r="I3396" s="4" t="s">
        <v>119</v>
      </c>
      <c r="J3396" s="4" t="s">
        <v>55</v>
      </c>
      <c r="K3396" s="1">
        <v>44129</v>
      </c>
      <c r="L3396" s="4" t="s">
        <v>35</v>
      </c>
    </row>
    <row r="3397" spans="1:12" x14ac:dyDescent="0.8">
      <c r="A3397" s="4" t="s">
        <v>23124</v>
      </c>
      <c r="B3397" s="4" t="s">
        <v>23125</v>
      </c>
      <c r="C3397" s="4" t="s">
        <v>23809</v>
      </c>
      <c r="D3397" s="4" t="s">
        <v>24429</v>
      </c>
      <c r="E3397" s="6">
        <v>42</v>
      </c>
      <c r="F3397" s="4" t="s">
        <v>29</v>
      </c>
      <c r="G3397" s="4" t="s">
        <v>23126</v>
      </c>
      <c r="H3397" s="6" t="s">
        <v>23127</v>
      </c>
      <c r="I3397" s="4" t="s">
        <v>80</v>
      </c>
      <c r="J3397" s="4" t="s">
        <v>74</v>
      </c>
      <c r="K3397" s="1">
        <v>44164</v>
      </c>
      <c r="L3397" s="4" t="s">
        <v>26</v>
      </c>
    </row>
    <row r="3398" spans="1:12" x14ac:dyDescent="0.8">
      <c r="A3398" s="4" t="s">
        <v>12937</v>
      </c>
      <c r="B3398" s="4" t="s">
        <v>12938</v>
      </c>
      <c r="C3398" s="4" t="s">
        <v>23749</v>
      </c>
      <c r="D3398" s="4" t="s">
        <v>24881</v>
      </c>
      <c r="E3398" s="6">
        <v>42</v>
      </c>
      <c r="F3398" s="4" t="s">
        <v>14</v>
      </c>
      <c r="G3398" s="4" t="s">
        <v>12939</v>
      </c>
      <c r="H3398" s="6" t="s">
        <v>12940</v>
      </c>
      <c r="I3398" s="4" t="s">
        <v>137</v>
      </c>
      <c r="J3398" s="4" t="s">
        <v>138</v>
      </c>
      <c r="K3398" s="1">
        <v>44212</v>
      </c>
      <c r="L3398" s="4" t="s">
        <v>35</v>
      </c>
    </row>
    <row r="3399" spans="1:12" x14ac:dyDescent="0.8">
      <c r="A3399" s="4" t="s">
        <v>22035</v>
      </c>
      <c r="B3399" s="4" t="s">
        <v>22036</v>
      </c>
      <c r="C3399" s="4" t="s">
        <v>23971</v>
      </c>
      <c r="D3399" s="4" t="s">
        <v>24216</v>
      </c>
      <c r="E3399" s="6">
        <v>42</v>
      </c>
      <c r="F3399" s="4" t="s">
        <v>29</v>
      </c>
      <c r="G3399" s="4" t="s">
        <v>22037</v>
      </c>
      <c r="H3399" s="6" t="s">
        <v>22038</v>
      </c>
      <c r="I3399" s="4" t="s">
        <v>573</v>
      </c>
      <c r="J3399" s="4" t="s">
        <v>193</v>
      </c>
      <c r="K3399" s="1">
        <v>44223</v>
      </c>
      <c r="L3399" s="4" t="s">
        <v>42</v>
      </c>
    </row>
    <row r="3400" spans="1:12" x14ac:dyDescent="0.8">
      <c r="A3400" s="4" t="s">
        <v>11209</v>
      </c>
      <c r="B3400" s="4" t="s">
        <v>11210</v>
      </c>
      <c r="C3400" s="4" t="s">
        <v>23954</v>
      </c>
      <c r="D3400" s="4" t="s">
        <v>24332</v>
      </c>
      <c r="E3400" s="6">
        <v>42</v>
      </c>
      <c r="F3400" s="4" t="s">
        <v>14</v>
      </c>
      <c r="G3400" s="4" t="s">
        <v>11211</v>
      </c>
      <c r="H3400" s="6" t="s">
        <v>11212</v>
      </c>
      <c r="I3400" s="4" t="s">
        <v>558</v>
      </c>
      <c r="J3400" s="4" t="s">
        <v>55</v>
      </c>
      <c r="K3400" s="1">
        <v>44226</v>
      </c>
      <c r="L3400" s="4" t="s">
        <v>35</v>
      </c>
    </row>
    <row r="3401" spans="1:12" x14ac:dyDescent="0.8">
      <c r="A3401" s="4" t="s">
        <v>963</v>
      </c>
      <c r="B3401" s="4" t="s">
        <v>964</v>
      </c>
      <c r="C3401" s="4" t="s">
        <v>23866</v>
      </c>
      <c r="D3401" s="4" t="s">
        <v>24455</v>
      </c>
      <c r="E3401" s="6">
        <v>42</v>
      </c>
      <c r="F3401" s="4" t="s">
        <v>14</v>
      </c>
      <c r="G3401" s="4" t="s">
        <v>965</v>
      </c>
      <c r="H3401" s="6">
        <v>2489889921</v>
      </c>
      <c r="I3401" s="4" t="s">
        <v>25</v>
      </c>
      <c r="J3401" s="4" t="s">
        <v>19</v>
      </c>
      <c r="K3401" s="1">
        <v>44249</v>
      </c>
      <c r="L3401" s="4" t="s">
        <v>42</v>
      </c>
    </row>
    <row r="3402" spans="1:12" x14ac:dyDescent="0.8">
      <c r="A3402" s="4" t="s">
        <v>3807</v>
      </c>
      <c r="B3402" s="4" t="s">
        <v>3808</v>
      </c>
      <c r="C3402" s="4" t="s">
        <v>23752</v>
      </c>
      <c r="D3402" s="4" t="s">
        <v>24143</v>
      </c>
      <c r="E3402" s="6">
        <v>42</v>
      </c>
      <c r="F3402" s="4" t="s">
        <v>14</v>
      </c>
      <c r="G3402" s="4" t="s">
        <v>3809</v>
      </c>
      <c r="H3402" s="6" t="s">
        <v>3810</v>
      </c>
      <c r="I3402" s="4" t="s">
        <v>249</v>
      </c>
      <c r="J3402" s="4" t="s">
        <v>55</v>
      </c>
      <c r="K3402" s="1">
        <v>44283</v>
      </c>
      <c r="L3402" s="4" t="s">
        <v>35</v>
      </c>
    </row>
    <row r="3403" spans="1:12" x14ac:dyDescent="0.8">
      <c r="A3403" s="4" t="s">
        <v>18561</v>
      </c>
      <c r="B3403" s="4" t="s">
        <v>18562</v>
      </c>
      <c r="C3403" s="4" t="s">
        <v>23989</v>
      </c>
      <c r="D3403" s="4" t="s">
        <v>24331</v>
      </c>
      <c r="E3403" s="6">
        <v>42</v>
      </c>
      <c r="F3403" s="4" t="s">
        <v>14</v>
      </c>
      <c r="G3403" s="4" t="s">
        <v>18563</v>
      </c>
      <c r="H3403" s="6" t="s">
        <v>18564</v>
      </c>
      <c r="I3403" s="4" t="s">
        <v>473</v>
      </c>
      <c r="J3403" s="4" t="s">
        <v>113</v>
      </c>
      <c r="K3403" s="1">
        <v>44285</v>
      </c>
      <c r="L3403" s="4" t="s">
        <v>42</v>
      </c>
    </row>
    <row r="3404" spans="1:12" x14ac:dyDescent="0.8">
      <c r="A3404" s="4" t="s">
        <v>17908</v>
      </c>
      <c r="B3404" s="4" t="s">
        <v>17909</v>
      </c>
      <c r="C3404" s="4" t="s">
        <v>23843</v>
      </c>
      <c r="D3404" s="4" t="s">
        <v>24348</v>
      </c>
      <c r="E3404" s="6">
        <v>42</v>
      </c>
      <c r="F3404" s="4" t="s">
        <v>14</v>
      </c>
      <c r="G3404" s="4" t="s">
        <v>17910</v>
      </c>
      <c r="H3404" s="6" t="s">
        <v>17911</v>
      </c>
      <c r="I3404" s="4" t="s">
        <v>227</v>
      </c>
      <c r="J3404" s="4" t="s">
        <v>221</v>
      </c>
      <c r="K3404" s="1">
        <v>44287</v>
      </c>
      <c r="L3404" s="4" t="s">
        <v>35</v>
      </c>
    </row>
    <row r="3405" spans="1:12" x14ac:dyDescent="0.8">
      <c r="A3405" s="4" t="s">
        <v>4449</v>
      </c>
      <c r="B3405" s="4" t="s">
        <v>4450</v>
      </c>
      <c r="C3405" s="4" t="s">
        <v>23760</v>
      </c>
      <c r="D3405" s="4" t="s">
        <v>23988</v>
      </c>
      <c r="E3405" s="6">
        <v>42</v>
      </c>
      <c r="F3405" s="4" t="s">
        <v>14</v>
      </c>
      <c r="G3405" s="4" t="s">
        <v>4451</v>
      </c>
      <c r="H3405" s="6" t="s">
        <v>4452</v>
      </c>
      <c r="I3405" s="4" t="s">
        <v>529</v>
      </c>
      <c r="J3405" s="4" t="s">
        <v>55</v>
      </c>
      <c r="K3405" s="1">
        <v>44313</v>
      </c>
      <c r="L3405" s="4" t="s">
        <v>35</v>
      </c>
    </row>
    <row r="3406" spans="1:12" x14ac:dyDescent="0.8">
      <c r="A3406" s="4" t="s">
        <v>19449</v>
      </c>
      <c r="B3406" s="4" t="s">
        <v>19450</v>
      </c>
      <c r="C3406" s="4" t="s">
        <v>23798</v>
      </c>
      <c r="D3406" s="4" t="s">
        <v>23849</v>
      </c>
      <c r="E3406" s="6">
        <v>42</v>
      </c>
      <c r="F3406" s="4" t="s">
        <v>29</v>
      </c>
      <c r="G3406" s="4" t="s">
        <v>19451</v>
      </c>
      <c r="H3406" s="6" t="s">
        <v>19452</v>
      </c>
      <c r="I3406" s="4" t="s">
        <v>691</v>
      </c>
      <c r="J3406" s="4" t="s">
        <v>48</v>
      </c>
      <c r="K3406" s="1">
        <v>44337</v>
      </c>
      <c r="L3406" s="4" t="s">
        <v>35</v>
      </c>
    </row>
    <row r="3407" spans="1:12" x14ac:dyDescent="0.8">
      <c r="A3407" s="4" t="s">
        <v>5349</v>
      </c>
      <c r="B3407" s="4" t="s">
        <v>5350</v>
      </c>
      <c r="C3407" s="4" t="s">
        <v>23927</v>
      </c>
      <c r="D3407" s="4" t="s">
        <v>24819</v>
      </c>
      <c r="E3407" s="6">
        <v>42</v>
      </c>
      <c r="F3407" s="4" t="s">
        <v>29</v>
      </c>
      <c r="G3407" s="4" t="s">
        <v>5351</v>
      </c>
      <c r="H3407" s="6" t="s">
        <v>5352</v>
      </c>
      <c r="I3407" s="4" t="s">
        <v>303</v>
      </c>
      <c r="K3407" s="1">
        <v>44382</v>
      </c>
      <c r="L3407" s="4" t="s">
        <v>42</v>
      </c>
    </row>
    <row r="3408" spans="1:12" x14ac:dyDescent="0.8">
      <c r="A3408" s="4" t="s">
        <v>3405</v>
      </c>
      <c r="B3408" s="4" t="s">
        <v>3406</v>
      </c>
      <c r="C3408" s="4" t="s">
        <v>23744</v>
      </c>
      <c r="D3408" s="4" t="s">
        <v>24363</v>
      </c>
      <c r="E3408" s="6">
        <v>42</v>
      </c>
      <c r="F3408" s="4" t="s">
        <v>29</v>
      </c>
      <c r="G3408" s="4" t="s">
        <v>3407</v>
      </c>
      <c r="H3408" s="6" t="s">
        <v>3408</v>
      </c>
      <c r="I3408" s="4" t="s">
        <v>249</v>
      </c>
      <c r="J3408" s="4" t="s">
        <v>55</v>
      </c>
      <c r="K3408" s="1">
        <v>44384</v>
      </c>
      <c r="L3408" s="4" t="s">
        <v>26</v>
      </c>
    </row>
    <row r="3409" spans="1:12" x14ac:dyDescent="0.8">
      <c r="A3409" s="4" t="s">
        <v>15554</v>
      </c>
      <c r="B3409" s="4" t="s">
        <v>15555</v>
      </c>
      <c r="C3409" s="4" t="s">
        <v>23933</v>
      </c>
      <c r="D3409" s="4" t="s">
        <v>24664</v>
      </c>
      <c r="E3409" s="6">
        <v>42</v>
      </c>
      <c r="F3409" s="4" t="s">
        <v>108</v>
      </c>
      <c r="G3409" s="4" t="s">
        <v>15556</v>
      </c>
      <c r="H3409" s="6" t="s">
        <v>15557</v>
      </c>
      <c r="I3409" s="4" t="s">
        <v>186</v>
      </c>
      <c r="J3409" s="4" t="s">
        <v>74</v>
      </c>
      <c r="K3409" s="1">
        <v>44400</v>
      </c>
      <c r="L3409" s="4" t="s">
        <v>35</v>
      </c>
    </row>
    <row r="3410" spans="1:12" x14ac:dyDescent="0.8">
      <c r="A3410" s="4" t="s">
        <v>1120</v>
      </c>
      <c r="B3410" s="4" t="s">
        <v>1121</v>
      </c>
      <c r="C3410" s="4" t="s">
        <v>23749</v>
      </c>
      <c r="D3410" s="4" t="s">
        <v>24478</v>
      </c>
      <c r="E3410" s="6">
        <v>42</v>
      </c>
      <c r="F3410" s="4" t="s">
        <v>14</v>
      </c>
      <c r="G3410" s="4" t="s">
        <v>1122</v>
      </c>
      <c r="H3410" s="6" t="s">
        <v>1123</v>
      </c>
      <c r="I3410" s="4" t="s">
        <v>1064</v>
      </c>
      <c r="J3410" s="4" t="s">
        <v>193</v>
      </c>
      <c r="K3410" s="1">
        <v>44458</v>
      </c>
      <c r="L3410" s="4" t="s">
        <v>42</v>
      </c>
    </row>
    <row r="3411" spans="1:12" x14ac:dyDescent="0.8">
      <c r="A3411" s="4" t="s">
        <v>10057</v>
      </c>
      <c r="B3411" s="4" t="s">
        <v>10058</v>
      </c>
      <c r="C3411" s="4" t="s">
        <v>23998</v>
      </c>
      <c r="D3411" s="4" t="s">
        <v>24445</v>
      </c>
      <c r="E3411" s="6">
        <v>42</v>
      </c>
      <c r="F3411" s="4" t="s">
        <v>14</v>
      </c>
      <c r="G3411" s="4" t="s">
        <v>10059</v>
      </c>
      <c r="H3411" s="6" t="s">
        <v>10060</v>
      </c>
      <c r="I3411" s="4" t="s">
        <v>553</v>
      </c>
      <c r="J3411" s="4" t="s">
        <v>221</v>
      </c>
      <c r="K3411" s="1">
        <v>44503</v>
      </c>
      <c r="L3411" s="4" t="s">
        <v>42</v>
      </c>
    </row>
    <row r="3412" spans="1:12" x14ac:dyDescent="0.8">
      <c r="A3412" s="4" t="s">
        <v>12405</v>
      </c>
      <c r="B3412" s="4" t="s">
        <v>12406</v>
      </c>
      <c r="C3412" s="4" t="s">
        <v>23751</v>
      </c>
      <c r="D3412" s="4" t="s">
        <v>24747</v>
      </c>
      <c r="E3412" s="6">
        <v>42</v>
      </c>
      <c r="F3412" s="4" t="s">
        <v>29</v>
      </c>
      <c r="G3412" s="4" t="s">
        <v>12407</v>
      </c>
      <c r="H3412" s="6" t="s">
        <v>12408</v>
      </c>
      <c r="I3412" s="4" t="s">
        <v>167</v>
      </c>
      <c r="J3412" s="4" t="s">
        <v>138</v>
      </c>
      <c r="K3412" s="1">
        <v>44509</v>
      </c>
      <c r="L3412" s="4" t="s">
        <v>42</v>
      </c>
    </row>
    <row r="3413" spans="1:12" x14ac:dyDescent="0.8">
      <c r="A3413" s="4" t="s">
        <v>4659</v>
      </c>
      <c r="B3413" s="4" t="s">
        <v>4660</v>
      </c>
      <c r="C3413" s="4" t="s">
        <v>24010</v>
      </c>
      <c r="D3413" s="4" t="s">
        <v>24769</v>
      </c>
      <c r="E3413" s="6">
        <v>42</v>
      </c>
      <c r="F3413" s="4" t="s">
        <v>29</v>
      </c>
      <c r="G3413" s="4" t="s">
        <v>4661</v>
      </c>
      <c r="H3413" s="6" t="s">
        <v>4662</v>
      </c>
      <c r="I3413" s="4" t="s">
        <v>297</v>
      </c>
      <c r="J3413" s="4" t="s">
        <v>99</v>
      </c>
      <c r="K3413" s="1">
        <v>44532</v>
      </c>
      <c r="L3413" s="4" t="s">
        <v>42</v>
      </c>
    </row>
    <row r="3414" spans="1:12" x14ac:dyDescent="0.8">
      <c r="A3414" s="4" t="s">
        <v>12047</v>
      </c>
      <c r="B3414" s="4" t="s">
        <v>12048</v>
      </c>
      <c r="C3414" s="4" t="s">
        <v>23861</v>
      </c>
      <c r="D3414" s="4" t="s">
        <v>24512</v>
      </c>
      <c r="E3414" s="6">
        <v>42</v>
      </c>
      <c r="F3414" s="4" t="s">
        <v>29</v>
      </c>
      <c r="G3414" s="4" t="s">
        <v>12049</v>
      </c>
      <c r="H3414" s="6" t="s">
        <v>12050</v>
      </c>
      <c r="I3414" s="4" t="s">
        <v>867</v>
      </c>
      <c r="J3414" s="4" t="s">
        <v>99</v>
      </c>
      <c r="K3414" s="1">
        <v>44549</v>
      </c>
      <c r="L3414" s="4" t="s">
        <v>35</v>
      </c>
    </row>
    <row r="3415" spans="1:12" x14ac:dyDescent="0.8">
      <c r="A3415" s="4" t="s">
        <v>330</v>
      </c>
      <c r="B3415" s="4" t="s">
        <v>331</v>
      </c>
      <c r="C3415" s="4" t="s">
        <v>23785</v>
      </c>
      <c r="D3415" s="4" t="s">
        <v>24374</v>
      </c>
      <c r="E3415" s="6">
        <v>42</v>
      </c>
      <c r="F3415" s="4" t="s">
        <v>14</v>
      </c>
      <c r="G3415" s="4" t="s">
        <v>332</v>
      </c>
      <c r="H3415" s="6" t="s">
        <v>333</v>
      </c>
      <c r="I3415" s="4" t="s">
        <v>320</v>
      </c>
      <c r="J3415" s="4" t="s">
        <v>138</v>
      </c>
      <c r="K3415" s="1">
        <v>44552</v>
      </c>
      <c r="L3415" s="4" t="s">
        <v>35</v>
      </c>
    </row>
    <row r="3416" spans="1:12" x14ac:dyDescent="0.8">
      <c r="A3416" s="4" t="s">
        <v>23147</v>
      </c>
      <c r="B3416" s="4" t="s">
        <v>23148</v>
      </c>
      <c r="C3416" s="4" t="s">
        <v>23838</v>
      </c>
      <c r="D3416" s="4" t="s">
        <v>24090</v>
      </c>
      <c r="E3416" s="6">
        <v>42</v>
      </c>
      <c r="G3416" s="4" t="s">
        <v>23149</v>
      </c>
      <c r="H3416" s="6" t="s">
        <v>23150</v>
      </c>
      <c r="I3416" s="4" t="s">
        <v>25</v>
      </c>
      <c r="J3416" s="4" t="s">
        <v>19</v>
      </c>
      <c r="K3416" s="1">
        <v>44560</v>
      </c>
      <c r="L3416" s="4" t="s">
        <v>26</v>
      </c>
    </row>
    <row r="3417" spans="1:12" x14ac:dyDescent="0.8">
      <c r="A3417" s="4" t="s">
        <v>7044</v>
      </c>
      <c r="B3417" s="4" t="s">
        <v>7045</v>
      </c>
      <c r="C3417" s="4" t="s">
        <v>23765</v>
      </c>
      <c r="D3417" s="4" t="s">
        <v>24589</v>
      </c>
      <c r="E3417" s="6">
        <v>42</v>
      </c>
      <c r="F3417" s="4" t="s">
        <v>29</v>
      </c>
      <c r="G3417" s="4" t="s">
        <v>7046</v>
      </c>
      <c r="H3417" s="6" t="s">
        <v>7047</v>
      </c>
      <c r="I3417" s="4" t="s">
        <v>1064</v>
      </c>
      <c r="J3417" s="4" t="s">
        <v>193</v>
      </c>
      <c r="K3417" s="1">
        <v>44597</v>
      </c>
      <c r="L3417" s="4" t="s">
        <v>26</v>
      </c>
    </row>
    <row r="3418" spans="1:12" x14ac:dyDescent="0.8">
      <c r="A3418" s="4" t="s">
        <v>9296</v>
      </c>
      <c r="B3418" s="4" t="s">
        <v>9297</v>
      </c>
      <c r="C3418" s="4" t="s">
        <v>24090</v>
      </c>
      <c r="D3418" s="4" t="s">
        <v>24460</v>
      </c>
      <c r="E3418" s="6">
        <v>42</v>
      </c>
      <c r="F3418" s="4" t="s">
        <v>29</v>
      </c>
      <c r="G3418" s="4" t="s">
        <v>9298</v>
      </c>
      <c r="H3418" s="6" t="s">
        <v>9299</v>
      </c>
      <c r="I3418" s="4" t="s">
        <v>424</v>
      </c>
      <c r="J3418" s="4" t="s">
        <v>138</v>
      </c>
      <c r="K3418" s="1">
        <v>44601</v>
      </c>
      <c r="L3418" s="4" t="s">
        <v>35</v>
      </c>
    </row>
    <row r="3419" spans="1:12" x14ac:dyDescent="0.8">
      <c r="A3419" s="4" t="s">
        <v>23298</v>
      </c>
      <c r="B3419" s="4" t="s">
        <v>1174</v>
      </c>
      <c r="C3419" s="4" t="s">
        <v>23792</v>
      </c>
      <c r="D3419" s="4" t="s">
        <v>24428</v>
      </c>
      <c r="E3419" s="6">
        <v>42</v>
      </c>
      <c r="F3419" s="4" t="s">
        <v>14</v>
      </c>
      <c r="G3419" s="4" t="s">
        <v>23299</v>
      </c>
      <c r="H3419" s="6">
        <f>1-298-501-2853</f>
        <v>-3651</v>
      </c>
      <c r="I3419" s="4" t="s">
        <v>125</v>
      </c>
      <c r="J3419" s="4" t="s">
        <v>126</v>
      </c>
      <c r="K3419" s="1">
        <v>44615</v>
      </c>
      <c r="L3419" s="4" t="s">
        <v>35</v>
      </c>
    </row>
    <row r="3420" spans="1:12" x14ac:dyDescent="0.8">
      <c r="A3420" s="4" t="s">
        <v>8100</v>
      </c>
      <c r="B3420" s="4" t="s">
        <v>8101</v>
      </c>
      <c r="C3420" s="4" t="s">
        <v>23833</v>
      </c>
      <c r="D3420" s="4" t="s">
        <v>24480</v>
      </c>
      <c r="E3420" s="6">
        <v>42</v>
      </c>
      <c r="F3420" s="4" t="s">
        <v>14</v>
      </c>
      <c r="G3420" s="4" t="s">
        <v>8102</v>
      </c>
      <c r="H3420" s="6" t="s">
        <v>8103</v>
      </c>
      <c r="I3420" s="4" t="s">
        <v>144</v>
      </c>
      <c r="J3420" s="4" t="s">
        <v>126</v>
      </c>
      <c r="K3420" s="1">
        <v>44647</v>
      </c>
      <c r="L3420" s="4" t="s">
        <v>26</v>
      </c>
    </row>
    <row r="3421" spans="1:12" x14ac:dyDescent="0.8">
      <c r="A3421" s="4" t="s">
        <v>21141</v>
      </c>
      <c r="B3421" s="4" t="s">
        <v>21142</v>
      </c>
      <c r="C3421" s="4" t="s">
        <v>24320</v>
      </c>
      <c r="D3421" s="4" t="s">
        <v>24143</v>
      </c>
      <c r="E3421" s="6">
        <v>42</v>
      </c>
      <c r="F3421" s="4" t="s">
        <v>14</v>
      </c>
      <c r="G3421" s="4" t="s">
        <v>21143</v>
      </c>
      <c r="H3421" s="6">
        <v>8912261110</v>
      </c>
      <c r="I3421" s="4" t="s">
        <v>450</v>
      </c>
      <c r="J3421" s="4" t="s">
        <v>138</v>
      </c>
      <c r="K3421" s="1">
        <v>44652</v>
      </c>
      <c r="L3421" s="4" t="s">
        <v>35</v>
      </c>
    </row>
    <row r="3422" spans="1:12" x14ac:dyDescent="0.8">
      <c r="A3422" s="4" t="s">
        <v>22766</v>
      </c>
      <c r="B3422" s="4" t="s">
        <v>7010</v>
      </c>
      <c r="C3422" s="4" t="s">
        <v>23917</v>
      </c>
      <c r="D3422" s="4" t="s">
        <v>24646</v>
      </c>
      <c r="E3422" s="6">
        <v>42</v>
      </c>
      <c r="F3422" s="4" t="s">
        <v>29</v>
      </c>
      <c r="G3422" s="4" t="s">
        <v>22767</v>
      </c>
      <c r="H3422" s="6">
        <f>1-936-754-5649</f>
        <v>-7338</v>
      </c>
      <c r="I3422" s="4" t="s">
        <v>390</v>
      </c>
      <c r="J3422" s="4" t="s">
        <v>180</v>
      </c>
      <c r="K3422" s="1">
        <v>44666</v>
      </c>
      <c r="L3422" s="4" t="s">
        <v>26</v>
      </c>
    </row>
    <row r="3423" spans="1:12" x14ac:dyDescent="0.8">
      <c r="A3423" s="4" t="s">
        <v>4226</v>
      </c>
      <c r="B3423" s="4" t="s">
        <v>4227</v>
      </c>
      <c r="C3423" s="4" t="s">
        <v>24080</v>
      </c>
      <c r="D3423" s="4" t="s">
        <v>24618</v>
      </c>
      <c r="E3423" s="6">
        <v>42</v>
      </c>
      <c r="F3423" s="4" t="s">
        <v>14</v>
      </c>
      <c r="G3423" s="4" t="s">
        <v>4228</v>
      </c>
      <c r="H3423" s="6" t="s">
        <v>4229</v>
      </c>
      <c r="I3423" s="4" t="s">
        <v>424</v>
      </c>
      <c r="J3423" s="4" t="s">
        <v>138</v>
      </c>
      <c r="K3423" s="1">
        <v>44668</v>
      </c>
      <c r="L3423" s="4" t="s">
        <v>42</v>
      </c>
    </row>
    <row r="3424" spans="1:12" x14ac:dyDescent="0.8">
      <c r="A3424" s="4" t="s">
        <v>7288</v>
      </c>
      <c r="B3424" s="4" t="s">
        <v>7289</v>
      </c>
      <c r="C3424" s="4" t="s">
        <v>24089</v>
      </c>
      <c r="D3424" s="4" t="s">
        <v>24453</v>
      </c>
      <c r="E3424" s="6">
        <v>42</v>
      </c>
      <c r="F3424" s="4" t="s">
        <v>14</v>
      </c>
      <c r="G3424" s="4" t="s">
        <v>7290</v>
      </c>
      <c r="H3424" s="6" t="s">
        <v>7291</v>
      </c>
      <c r="I3424" s="4" t="s">
        <v>33</v>
      </c>
      <c r="J3424" s="4" t="s">
        <v>34</v>
      </c>
      <c r="K3424" s="1">
        <v>44669</v>
      </c>
      <c r="L3424" s="4" t="s">
        <v>35</v>
      </c>
    </row>
    <row r="3425" spans="1:12" x14ac:dyDescent="0.8">
      <c r="A3425" s="4" t="s">
        <v>17505</v>
      </c>
      <c r="B3425" s="4" t="s">
        <v>17506</v>
      </c>
      <c r="C3425" s="4" t="s">
        <v>23813</v>
      </c>
      <c r="D3425" s="4" t="s">
        <v>24754</v>
      </c>
      <c r="E3425" s="6">
        <v>42</v>
      </c>
      <c r="F3425" s="4" t="s">
        <v>29</v>
      </c>
      <c r="G3425" s="4" t="s">
        <v>17507</v>
      </c>
      <c r="H3425" s="6" t="s">
        <v>17508</v>
      </c>
      <c r="I3425" s="4" t="s">
        <v>270</v>
      </c>
      <c r="J3425" s="4" t="s">
        <v>19</v>
      </c>
      <c r="K3425" s="1">
        <v>44675</v>
      </c>
      <c r="L3425" s="4" t="s">
        <v>42</v>
      </c>
    </row>
    <row r="3426" spans="1:12" x14ac:dyDescent="0.8">
      <c r="A3426" s="4" t="s">
        <v>10067</v>
      </c>
      <c r="B3426" s="4" t="s">
        <v>10068</v>
      </c>
      <c r="C3426" s="4" t="s">
        <v>23856</v>
      </c>
      <c r="D3426" s="4" t="s">
        <v>24974</v>
      </c>
      <c r="E3426" s="6">
        <v>42</v>
      </c>
      <c r="F3426" s="4" t="s">
        <v>29</v>
      </c>
      <c r="G3426" s="4" t="s">
        <v>10069</v>
      </c>
      <c r="H3426" s="6" t="s">
        <v>10070</v>
      </c>
      <c r="I3426" s="4" t="s">
        <v>199</v>
      </c>
      <c r="J3426" s="4" t="s">
        <v>74</v>
      </c>
      <c r="K3426" s="1">
        <v>44700</v>
      </c>
      <c r="L3426" s="4" t="s">
        <v>35</v>
      </c>
    </row>
    <row r="3427" spans="1:12" x14ac:dyDescent="0.8">
      <c r="A3427" s="4" t="s">
        <v>23195</v>
      </c>
      <c r="B3427" s="4" t="s">
        <v>16325</v>
      </c>
      <c r="C3427" s="4" t="s">
        <v>24025</v>
      </c>
      <c r="D3427" s="4" t="s">
        <v>24481</v>
      </c>
      <c r="E3427" s="6">
        <v>42</v>
      </c>
      <c r="F3427" s="4" t="s">
        <v>14</v>
      </c>
      <c r="G3427" s="4" t="s">
        <v>23196</v>
      </c>
      <c r="H3427" s="6" t="s">
        <v>23197</v>
      </c>
      <c r="I3427" s="4" t="s">
        <v>270</v>
      </c>
      <c r="K3427" s="1">
        <v>44700</v>
      </c>
      <c r="L3427" s="4" t="s">
        <v>35</v>
      </c>
    </row>
    <row r="3428" spans="1:12" x14ac:dyDescent="0.8">
      <c r="A3428" s="4" t="s">
        <v>22273</v>
      </c>
      <c r="B3428" s="4" t="s">
        <v>22274</v>
      </c>
      <c r="C3428" s="4" t="s">
        <v>24217</v>
      </c>
      <c r="D3428" s="4" t="s">
        <v>24960</v>
      </c>
      <c r="E3428" s="6">
        <v>42</v>
      </c>
      <c r="F3428" s="4" t="s">
        <v>14</v>
      </c>
      <c r="G3428" s="4" t="s">
        <v>22275</v>
      </c>
      <c r="H3428" s="6" t="s">
        <v>22276</v>
      </c>
      <c r="I3428" s="4" t="s">
        <v>1209</v>
      </c>
      <c r="J3428" s="4" t="s">
        <v>92</v>
      </c>
      <c r="K3428" s="1">
        <v>44705</v>
      </c>
      <c r="L3428" s="4" t="s">
        <v>35</v>
      </c>
    </row>
    <row r="3429" spans="1:12" x14ac:dyDescent="0.8">
      <c r="A3429" s="4" t="s">
        <v>4838</v>
      </c>
      <c r="B3429" s="4" t="s">
        <v>4839</v>
      </c>
      <c r="C3429" s="4" t="s">
        <v>23980</v>
      </c>
      <c r="D3429" s="4" t="s">
        <v>24428</v>
      </c>
      <c r="E3429" s="6">
        <v>42</v>
      </c>
      <c r="F3429" s="4" t="s">
        <v>14</v>
      </c>
      <c r="G3429" s="4" t="s">
        <v>4840</v>
      </c>
      <c r="H3429" s="6" t="s">
        <v>4841</v>
      </c>
      <c r="I3429" s="4" t="s">
        <v>320</v>
      </c>
      <c r="J3429" s="4" t="s">
        <v>138</v>
      </c>
      <c r="K3429" s="1">
        <v>44762</v>
      </c>
      <c r="L3429" s="4" t="s">
        <v>42</v>
      </c>
    </row>
    <row r="3430" spans="1:12" x14ac:dyDescent="0.8">
      <c r="A3430" s="4" t="s">
        <v>7206</v>
      </c>
      <c r="B3430" s="4" t="s">
        <v>7207</v>
      </c>
      <c r="C3430" s="4" t="s">
        <v>24170</v>
      </c>
      <c r="D3430" s="4" t="s">
        <v>24454</v>
      </c>
      <c r="E3430" s="6">
        <v>42</v>
      </c>
      <c r="F3430" s="4" t="s">
        <v>14</v>
      </c>
      <c r="G3430" s="4" t="s">
        <v>7208</v>
      </c>
      <c r="H3430" s="6" t="s">
        <v>7209</v>
      </c>
      <c r="I3430" s="4" t="s">
        <v>309</v>
      </c>
      <c r="J3430" s="4" t="s">
        <v>74</v>
      </c>
      <c r="K3430" s="1">
        <v>44775</v>
      </c>
      <c r="L3430" s="4" t="s">
        <v>42</v>
      </c>
    </row>
    <row r="3431" spans="1:12" x14ac:dyDescent="0.8">
      <c r="A3431" s="4" t="s">
        <v>13145</v>
      </c>
      <c r="B3431" s="4" t="s">
        <v>13146</v>
      </c>
      <c r="C3431" s="4" t="s">
        <v>23963</v>
      </c>
      <c r="D3431" s="4" t="s">
        <v>24722</v>
      </c>
      <c r="E3431" s="6">
        <v>42</v>
      </c>
      <c r="F3431" s="4" t="s">
        <v>29</v>
      </c>
      <c r="G3431" s="4" t="s">
        <v>13147</v>
      </c>
      <c r="H3431" s="6" t="s">
        <v>13148</v>
      </c>
      <c r="I3431" s="4" t="s">
        <v>244</v>
      </c>
      <c r="J3431" s="4" t="s">
        <v>221</v>
      </c>
      <c r="K3431" s="1">
        <v>44775</v>
      </c>
      <c r="L3431" s="4" t="s">
        <v>42</v>
      </c>
    </row>
    <row r="3432" spans="1:12" x14ac:dyDescent="0.8">
      <c r="A3432" s="4" t="s">
        <v>22818</v>
      </c>
      <c r="B3432" s="4" t="s">
        <v>22819</v>
      </c>
      <c r="C3432" s="4" t="s">
        <v>24166</v>
      </c>
      <c r="D3432" s="4" t="s">
        <v>25187</v>
      </c>
      <c r="E3432" s="6">
        <v>42</v>
      </c>
      <c r="F3432" s="4" t="s">
        <v>14</v>
      </c>
      <c r="G3432" s="4" t="s">
        <v>22820</v>
      </c>
      <c r="H3432" s="6">
        <v>9319752342</v>
      </c>
      <c r="I3432" s="4" t="s">
        <v>285</v>
      </c>
      <c r="J3432" s="4" t="s">
        <v>193</v>
      </c>
      <c r="K3432" s="1">
        <v>44803</v>
      </c>
      <c r="L3432" s="4" t="s">
        <v>26</v>
      </c>
    </row>
    <row r="3433" spans="1:12" x14ac:dyDescent="0.8">
      <c r="A3433" s="4" t="s">
        <v>14017</v>
      </c>
      <c r="B3433" s="4" t="s">
        <v>14018</v>
      </c>
      <c r="C3433" s="4" t="s">
        <v>24089</v>
      </c>
      <c r="D3433" s="4" t="s">
        <v>24620</v>
      </c>
      <c r="E3433" s="6">
        <v>42</v>
      </c>
      <c r="F3433" s="4" t="s">
        <v>14</v>
      </c>
      <c r="G3433" s="4" t="s">
        <v>14019</v>
      </c>
      <c r="H3433" s="6">
        <v>7845382913</v>
      </c>
      <c r="J3433" s="4" t="s">
        <v>74</v>
      </c>
      <c r="K3433" s="1">
        <v>44819</v>
      </c>
      <c r="L3433" s="4" t="s">
        <v>35</v>
      </c>
    </row>
    <row r="3434" spans="1:12" x14ac:dyDescent="0.8">
      <c r="A3434" s="4" t="s">
        <v>7090</v>
      </c>
      <c r="B3434" s="4" t="s">
        <v>7091</v>
      </c>
      <c r="C3434" s="4" t="s">
        <v>23742</v>
      </c>
      <c r="D3434" s="4" t="s">
        <v>24550</v>
      </c>
      <c r="E3434" s="6">
        <v>42</v>
      </c>
      <c r="F3434" s="4" t="s">
        <v>14</v>
      </c>
      <c r="G3434" s="4" t="s">
        <v>7092</v>
      </c>
      <c r="H3434" s="6" t="s">
        <v>7093</v>
      </c>
      <c r="J3434" s="4" t="s">
        <v>48</v>
      </c>
      <c r="K3434" s="1">
        <v>44829</v>
      </c>
      <c r="L3434" s="4" t="s">
        <v>35</v>
      </c>
    </row>
    <row r="3435" spans="1:12" x14ac:dyDescent="0.8">
      <c r="A3435" s="4" t="s">
        <v>22880</v>
      </c>
      <c r="B3435" s="4" t="s">
        <v>5380</v>
      </c>
      <c r="C3435" s="4" t="s">
        <v>23801</v>
      </c>
      <c r="D3435" s="4" t="s">
        <v>24348</v>
      </c>
      <c r="E3435" s="6">
        <v>42</v>
      </c>
      <c r="F3435" s="4" t="s">
        <v>382</v>
      </c>
      <c r="G3435" s="4" t="s">
        <v>22881</v>
      </c>
      <c r="H3435" s="6" t="s">
        <v>22882</v>
      </c>
      <c r="I3435" s="4" t="s">
        <v>105</v>
      </c>
      <c r="J3435" s="4" t="s">
        <v>48</v>
      </c>
      <c r="K3435" s="1">
        <v>44886</v>
      </c>
      <c r="L3435" s="4" t="s">
        <v>35</v>
      </c>
    </row>
    <row r="3436" spans="1:12" x14ac:dyDescent="0.8">
      <c r="A3436" s="4" t="s">
        <v>20751</v>
      </c>
      <c r="B3436" s="4" t="s">
        <v>11581</v>
      </c>
      <c r="C3436" s="4" t="s">
        <v>23962</v>
      </c>
      <c r="D3436" s="4" t="s">
        <v>24330</v>
      </c>
      <c r="E3436" s="6">
        <v>42</v>
      </c>
      <c r="F3436" s="4" t="s">
        <v>29</v>
      </c>
      <c r="G3436" s="4" t="s">
        <v>20752</v>
      </c>
      <c r="H3436" s="6" t="s">
        <v>20753</v>
      </c>
      <c r="I3436" s="4" t="s">
        <v>47</v>
      </c>
      <c r="J3436" s="4" t="s">
        <v>48</v>
      </c>
      <c r="K3436" s="1">
        <v>44889</v>
      </c>
      <c r="L3436" s="4" t="s">
        <v>26</v>
      </c>
    </row>
    <row r="3437" spans="1:12" x14ac:dyDescent="0.8">
      <c r="A3437" s="4" t="s">
        <v>23218</v>
      </c>
      <c r="B3437" s="4" t="s">
        <v>23219</v>
      </c>
      <c r="C3437" s="4" t="s">
        <v>24078</v>
      </c>
      <c r="D3437" s="4" t="s">
        <v>24714</v>
      </c>
      <c r="E3437" s="6">
        <v>42</v>
      </c>
      <c r="F3437" s="4" t="s">
        <v>29</v>
      </c>
      <c r="G3437" s="4" t="s">
        <v>23220</v>
      </c>
      <c r="H3437" s="6" t="s">
        <v>23221</v>
      </c>
      <c r="I3437" s="4" t="s">
        <v>558</v>
      </c>
      <c r="J3437" s="4" t="s">
        <v>55</v>
      </c>
      <c r="K3437" s="1">
        <v>44896</v>
      </c>
      <c r="L3437" s="4" t="s">
        <v>26</v>
      </c>
    </row>
    <row r="3438" spans="1:12" x14ac:dyDescent="0.8">
      <c r="A3438" s="4" t="s">
        <v>16907</v>
      </c>
      <c r="B3438" s="4" t="s">
        <v>16908</v>
      </c>
      <c r="C3438" s="4" t="s">
        <v>24027</v>
      </c>
      <c r="D3438" s="4" t="s">
        <v>24734</v>
      </c>
      <c r="E3438" s="6">
        <v>42</v>
      </c>
      <c r="F3438" s="4" t="s">
        <v>29</v>
      </c>
      <c r="G3438" s="4" t="s">
        <v>16909</v>
      </c>
      <c r="H3438" s="6" t="s">
        <v>16910</v>
      </c>
      <c r="I3438" s="4" t="s">
        <v>390</v>
      </c>
      <c r="J3438" s="4" t="s">
        <v>180</v>
      </c>
      <c r="K3438" s="1">
        <v>44903</v>
      </c>
      <c r="L3438" s="4" t="s">
        <v>35</v>
      </c>
    </row>
    <row r="3439" spans="1:12" x14ac:dyDescent="0.8">
      <c r="A3439" s="4" t="s">
        <v>22006</v>
      </c>
      <c r="B3439" s="4" t="s">
        <v>22007</v>
      </c>
      <c r="C3439" s="4" t="s">
        <v>24089</v>
      </c>
      <c r="D3439" s="4" t="s">
        <v>24556</v>
      </c>
      <c r="E3439" s="6">
        <v>42</v>
      </c>
      <c r="F3439" s="4" t="s">
        <v>14</v>
      </c>
      <c r="G3439" s="4" t="s">
        <v>22008</v>
      </c>
      <c r="H3439" s="6">
        <v>7459444084</v>
      </c>
      <c r="I3439" s="4" t="s">
        <v>167</v>
      </c>
      <c r="J3439" s="4" t="s">
        <v>138</v>
      </c>
      <c r="K3439" s="1">
        <v>44912</v>
      </c>
      <c r="L3439" s="4" t="s">
        <v>35</v>
      </c>
    </row>
    <row r="3440" spans="1:12" x14ac:dyDescent="0.8">
      <c r="A3440" s="4" t="s">
        <v>17070</v>
      </c>
      <c r="B3440" s="4" t="s">
        <v>17071</v>
      </c>
      <c r="C3440" s="4" t="s">
        <v>390</v>
      </c>
      <c r="D3440" s="4" t="s">
        <v>24391</v>
      </c>
      <c r="E3440" s="6">
        <v>42</v>
      </c>
      <c r="F3440" s="4" t="s">
        <v>29</v>
      </c>
      <c r="G3440" s="4" t="s">
        <v>17072</v>
      </c>
      <c r="H3440" s="6" t="s">
        <v>17073</v>
      </c>
      <c r="I3440" s="4" t="s">
        <v>192</v>
      </c>
      <c r="J3440" s="4" t="s">
        <v>193</v>
      </c>
      <c r="K3440" s="1">
        <v>44913</v>
      </c>
      <c r="L3440" s="4" t="s">
        <v>26</v>
      </c>
    </row>
    <row r="3441" spans="1:12" x14ac:dyDescent="0.8">
      <c r="A3441" s="4" t="s">
        <v>10181</v>
      </c>
      <c r="B3441" s="4" t="s">
        <v>10182</v>
      </c>
      <c r="C3441" s="4" t="s">
        <v>23818</v>
      </c>
      <c r="D3441" s="4" t="s">
        <v>24507</v>
      </c>
      <c r="E3441" s="6">
        <v>42</v>
      </c>
      <c r="F3441" s="4" t="s">
        <v>14</v>
      </c>
      <c r="G3441" s="4" t="s">
        <v>10183</v>
      </c>
      <c r="H3441" s="6" t="s">
        <v>10184</v>
      </c>
      <c r="I3441" s="4" t="s">
        <v>270</v>
      </c>
      <c r="J3441" s="4" t="s">
        <v>19</v>
      </c>
      <c r="K3441" s="1">
        <v>44913</v>
      </c>
      <c r="L3441" s="4" t="s">
        <v>26</v>
      </c>
    </row>
    <row r="3442" spans="1:12" x14ac:dyDescent="0.8">
      <c r="A3442" s="4" t="s">
        <v>3456</v>
      </c>
      <c r="B3442" s="4" t="s">
        <v>3457</v>
      </c>
      <c r="C3442" s="4" t="s">
        <v>23950</v>
      </c>
      <c r="D3442" s="4" t="s">
        <v>23742</v>
      </c>
      <c r="E3442" s="6">
        <v>42</v>
      </c>
      <c r="F3442" s="4" t="s">
        <v>14</v>
      </c>
      <c r="G3442" s="4" t="s">
        <v>3458</v>
      </c>
      <c r="H3442" s="6" t="s">
        <v>3459</v>
      </c>
      <c r="I3442" s="4" t="s">
        <v>1049</v>
      </c>
      <c r="J3442" s="4" t="s">
        <v>48</v>
      </c>
      <c r="K3442" s="1">
        <v>44924</v>
      </c>
      <c r="L3442" s="4" t="s">
        <v>35</v>
      </c>
    </row>
    <row r="3443" spans="1:12" x14ac:dyDescent="0.8">
      <c r="A3443" s="4" t="s">
        <v>15092</v>
      </c>
      <c r="B3443" s="4" t="s">
        <v>15093</v>
      </c>
      <c r="C3443" s="4" t="s">
        <v>23942</v>
      </c>
      <c r="D3443" s="4" t="s">
        <v>24338</v>
      </c>
      <c r="E3443" s="6">
        <v>42</v>
      </c>
      <c r="F3443" s="4" t="s">
        <v>14</v>
      </c>
      <c r="G3443" s="4" t="s">
        <v>15094</v>
      </c>
      <c r="H3443" s="6" t="s">
        <v>15095</v>
      </c>
      <c r="I3443" s="4" t="s">
        <v>119</v>
      </c>
      <c r="J3443" s="4" t="s">
        <v>55</v>
      </c>
      <c r="K3443" s="1">
        <v>44938</v>
      </c>
      <c r="L3443" s="4" t="s">
        <v>26</v>
      </c>
    </row>
    <row r="3444" spans="1:12" x14ac:dyDescent="0.8">
      <c r="A3444" s="4" t="s">
        <v>9147</v>
      </c>
      <c r="B3444" s="4" t="s">
        <v>9148</v>
      </c>
      <c r="C3444" s="4" t="s">
        <v>23810</v>
      </c>
      <c r="D3444" s="4" t="s">
        <v>24067</v>
      </c>
      <c r="E3444" s="6">
        <v>42</v>
      </c>
      <c r="F3444" s="4" t="s">
        <v>14</v>
      </c>
      <c r="G3444" s="4" t="s">
        <v>9149</v>
      </c>
      <c r="H3444" s="6" t="s">
        <v>9150</v>
      </c>
      <c r="I3444" s="4" t="s">
        <v>67</v>
      </c>
      <c r="J3444" s="4" t="s">
        <v>62</v>
      </c>
      <c r="K3444" s="1">
        <v>44966</v>
      </c>
      <c r="L3444" s="4" t="s">
        <v>35</v>
      </c>
    </row>
    <row r="3445" spans="1:12" x14ac:dyDescent="0.8">
      <c r="A3445" s="4" t="s">
        <v>4885</v>
      </c>
      <c r="B3445" s="4" t="s">
        <v>4886</v>
      </c>
      <c r="C3445" s="4" t="s">
        <v>24003</v>
      </c>
      <c r="D3445" s="4" t="s">
        <v>23789</v>
      </c>
      <c r="E3445" s="6">
        <v>42</v>
      </c>
      <c r="F3445" s="4" t="s">
        <v>14</v>
      </c>
      <c r="G3445" s="4" t="s">
        <v>4887</v>
      </c>
      <c r="H3445" s="6" t="s">
        <v>4888</v>
      </c>
      <c r="I3445" s="4" t="s">
        <v>390</v>
      </c>
      <c r="J3445" s="4" t="s">
        <v>180</v>
      </c>
      <c r="K3445" s="1">
        <v>44969</v>
      </c>
      <c r="L3445" s="4" t="s">
        <v>26</v>
      </c>
    </row>
    <row r="3446" spans="1:12" x14ac:dyDescent="0.8">
      <c r="A3446" s="4" t="s">
        <v>12810</v>
      </c>
      <c r="B3446" s="4" t="s">
        <v>12811</v>
      </c>
      <c r="C3446" s="4" t="s">
        <v>23814</v>
      </c>
      <c r="D3446" s="4" t="s">
        <v>24034</v>
      </c>
      <c r="E3446" s="6">
        <v>42</v>
      </c>
      <c r="F3446" s="4" t="s">
        <v>29</v>
      </c>
      <c r="G3446" s="4" t="s">
        <v>12812</v>
      </c>
      <c r="H3446" s="6" t="s">
        <v>12813</v>
      </c>
      <c r="I3446" s="4" t="s">
        <v>227</v>
      </c>
      <c r="J3446" s="4" t="s">
        <v>221</v>
      </c>
      <c r="K3446" s="1">
        <v>44981</v>
      </c>
      <c r="L3446" s="4" t="s">
        <v>35</v>
      </c>
    </row>
    <row r="3447" spans="1:12" x14ac:dyDescent="0.8">
      <c r="A3447" s="4" t="s">
        <v>12852</v>
      </c>
      <c r="B3447" s="4" t="s">
        <v>12853</v>
      </c>
      <c r="C3447" s="4" t="s">
        <v>23973</v>
      </c>
      <c r="D3447" s="4" t="s">
        <v>24597</v>
      </c>
      <c r="E3447" s="6">
        <v>42</v>
      </c>
      <c r="F3447" s="4" t="s">
        <v>382</v>
      </c>
      <c r="G3447" s="4" t="s">
        <v>12854</v>
      </c>
      <c r="H3447" s="6" t="s">
        <v>12855</v>
      </c>
      <c r="I3447" s="4" t="s">
        <v>260</v>
      </c>
      <c r="J3447" s="4" t="s">
        <v>113</v>
      </c>
      <c r="K3447" s="1">
        <v>44984</v>
      </c>
      <c r="L3447" s="4" t="s">
        <v>35</v>
      </c>
    </row>
    <row r="3448" spans="1:12" x14ac:dyDescent="0.8">
      <c r="A3448" s="4" t="s">
        <v>4182</v>
      </c>
      <c r="B3448" s="4" t="s">
        <v>4183</v>
      </c>
      <c r="C3448" s="4" t="s">
        <v>23854</v>
      </c>
      <c r="D3448" s="4" t="s">
        <v>23751</v>
      </c>
      <c r="E3448" s="6">
        <v>42</v>
      </c>
      <c r="F3448" s="4" t="s">
        <v>14</v>
      </c>
      <c r="G3448" s="4" t="s">
        <v>4184</v>
      </c>
      <c r="H3448" s="6" t="s">
        <v>4185</v>
      </c>
      <c r="I3448" s="4" t="s">
        <v>529</v>
      </c>
      <c r="J3448" s="4" t="s">
        <v>55</v>
      </c>
      <c r="K3448" s="1">
        <v>44985</v>
      </c>
      <c r="L3448" s="4" t="s">
        <v>26</v>
      </c>
    </row>
    <row r="3449" spans="1:12" x14ac:dyDescent="0.8">
      <c r="A3449" s="4" t="s">
        <v>10554</v>
      </c>
      <c r="B3449" s="4" t="s">
        <v>10555</v>
      </c>
      <c r="C3449" s="4" t="s">
        <v>23822</v>
      </c>
      <c r="D3449" s="4" t="s">
        <v>24746</v>
      </c>
      <c r="E3449" s="6">
        <v>42</v>
      </c>
      <c r="F3449" s="4" t="s">
        <v>14</v>
      </c>
      <c r="G3449" s="4" t="s">
        <v>10556</v>
      </c>
      <c r="H3449" s="6" t="s">
        <v>10557</v>
      </c>
      <c r="I3449" s="4" t="s">
        <v>80</v>
      </c>
      <c r="J3449" s="4" t="s">
        <v>74</v>
      </c>
      <c r="K3449" s="1">
        <v>45005</v>
      </c>
      <c r="L3449" s="4" t="s">
        <v>42</v>
      </c>
    </row>
    <row r="3450" spans="1:12" x14ac:dyDescent="0.8">
      <c r="A3450" s="4" t="s">
        <v>10451</v>
      </c>
      <c r="B3450" s="4" t="s">
        <v>10452</v>
      </c>
      <c r="C3450" s="4" t="s">
        <v>24123</v>
      </c>
      <c r="D3450" s="4" t="s">
        <v>24428</v>
      </c>
      <c r="E3450" s="6">
        <v>42</v>
      </c>
      <c r="F3450" s="4" t="s">
        <v>29</v>
      </c>
      <c r="G3450" s="4" t="s">
        <v>10453</v>
      </c>
      <c r="H3450" s="6" t="s">
        <v>10454</v>
      </c>
      <c r="I3450" s="4" t="s">
        <v>1974</v>
      </c>
      <c r="J3450" s="4" t="s">
        <v>180</v>
      </c>
      <c r="K3450" s="1">
        <v>45025</v>
      </c>
      <c r="L3450" s="4" t="s">
        <v>26</v>
      </c>
    </row>
    <row r="3451" spans="1:12" x14ac:dyDescent="0.8">
      <c r="A3451" s="4" t="s">
        <v>19017</v>
      </c>
      <c r="B3451" s="4" t="s">
        <v>19018</v>
      </c>
      <c r="C3451" s="4" t="s">
        <v>24148</v>
      </c>
      <c r="D3451" s="4" t="s">
        <v>25041</v>
      </c>
      <c r="E3451" s="6">
        <v>42</v>
      </c>
      <c r="F3451" s="4" t="s">
        <v>29</v>
      </c>
      <c r="G3451" s="4" t="s">
        <v>19019</v>
      </c>
      <c r="H3451" s="6" t="s">
        <v>19020</v>
      </c>
      <c r="I3451" s="4" t="s">
        <v>192</v>
      </c>
      <c r="J3451" s="4" t="s">
        <v>193</v>
      </c>
      <c r="K3451" s="1">
        <v>45032</v>
      </c>
      <c r="L3451" s="4" t="s">
        <v>42</v>
      </c>
    </row>
    <row r="3452" spans="1:12" x14ac:dyDescent="0.8">
      <c r="A3452" s="4" t="s">
        <v>3826</v>
      </c>
      <c r="B3452" s="4" t="s">
        <v>3827</v>
      </c>
      <c r="C3452" s="4" t="s">
        <v>23908</v>
      </c>
      <c r="D3452" s="4" t="s">
        <v>24719</v>
      </c>
      <c r="E3452" s="6">
        <v>42</v>
      </c>
      <c r="F3452" s="4" t="s">
        <v>29</v>
      </c>
      <c r="G3452" s="4" t="s">
        <v>3828</v>
      </c>
      <c r="H3452" s="6" t="s">
        <v>3829</v>
      </c>
      <c r="I3452" s="4" t="s">
        <v>796</v>
      </c>
      <c r="J3452" s="4" t="s">
        <v>19</v>
      </c>
      <c r="K3452" s="1">
        <v>45051</v>
      </c>
      <c r="L3452" s="4" t="s">
        <v>35</v>
      </c>
    </row>
    <row r="3453" spans="1:12" x14ac:dyDescent="0.8">
      <c r="A3453" s="4" t="s">
        <v>22789</v>
      </c>
      <c r="B3453" s="4" t="s">
        <v>22790</v>
      </c>
      <c r="C3453" s="4" t="s">
        <v>24109</v>
      </c>
      <c r="D3453" s="4" t="s">
        <v>24330</v>
      </c>
      <c r="E3453" s="6">
        <v>42</v>
      </c>
      <c r="F3453" s="4" t="s">
        <v>29</v>
      </c>
      <c r="G3453" s="4" t="s">
        <v>22791</v>
      </c>
      <c r="H3453" s="6" t="s">
        <v>22792</v>
      </c>
      <c r="I3453" s="4" t="s">
        <v>119</v>
      </c>
      <c r="J3453" s="4" t="s">
        <v>55</v>
      </c>
      <c r="K3453" s="1">
        <v>45055</v>
      </c>
      <c r="L3453" s="4" t="s">
        <v>42</v>
      </c>
    </row>
    <row r="3454" spans="1:12" x14ac:dyDescent="0.8">
      <c r="A3454" s="4" t="s">
        <v>5504</v>
      </c>
      <c r="B3454" s="4" t="s">
        <v>5505</v>
      </c>
      <c r="C3454" s="4" t="s">
        <v>24080</v>
      </c>
      <c r="D3454" s="4" t="s">
        <v>24515</v>
      </c>
      <c r="E3454" s="6">
        <v>42</v>
      </c>
      <c r="F3454" s="4" t="s">
        <v>14</v>
      </c>
      <c r="G3454" s="4" t="s">
        <v>5506</v>
      </c>
      <c r="H3454" s="6" t="s">
        <v>5507</v>
      </c>
      <c r="I3454" s="4" t="s">
        <v>529</v>
      </c>
      <c r="J3454" s="4" t="s">
        <v>55</v>
      </c>
      <c r="K3454" s="1">
        <v>45064</v>
      </c>
      <c r="L3454" s="4" t="s">
        <v>26</v>
      </c>
    </row>
    <row r="3455" spans="1:12" x14ac:dyDescent="0.8">
      <c r="A3455" s="4" t="s">
        <v>5903</v>
      </c>
      <c r="B3455" s="4" t="s">
        <v>5904</v>
      </c>
      <c r="C3455" s="4" t="s">
        <v>23810</v>
      </c>
      <c r="D3455" s="4" t="s">
        <v>24482</v>
      </c>
      <c r="E3455" s="6">
        <v>42</v>
      </c>
      <c r="F3455" s="4" t="s">
        <v>14</v>
      </c>
      <c r="G3455" s="4" t="s">
        <v>5905</v>
      </c>
      <c r="H3455" s="6" t="s">
        <v>5906</v>
      </c>
      <c r="I3455" s="4" t="s">
        <v>144</v>
      </c>
      <c r="J3455" s="4" t="s">
        <v>126</v>
      </c>
      <c r="K3455" s="1">
        <v>45068</v>
      </c>
      <c r="L3455" s="4" t="s">
        <v>26</v>
      </c>
    </row>
    <row r="3456" spans="1:12" x14ac:dyDescent="0.8">
      <c r="A3456" s="4" t="s">
        <v>2629</v>
      </c>
      <c r="B3456" s="4" t="s">
        <v>2630</v>
      </c>
      <c r="C3456" s="4" t="s">
        <v>23829</v>
      </c>
      <c r="D3456" s="4" t="s">
        <v>24630</v>
      </c>
      <c r="E3456" s="6">
        <v>42</v>
      </c>
      <c r="F3456" s="4" t="s">
        <v>29</v>
      </c>
      <c r="G3456" s="4" t="s">
        <v>2631</v>
      </c>
      <c r="H3456" s="6">
        <f>1-284-221-6309</f>
        <v>-6813</v>
      </c>
      <c r="I3456" s="4" t="s">
        <v>390</v>
      </c>
      <c r="J3456" s="4" t="s">
        <v>180</v>
      </c>
      <c r="K3456" s="1">
        <v>45077</v>
      </c>
      <c r="L3456" s="4" t="s">
        <v>42</v>
      </c>
    </row>
    <row r="3457" spans="1:15" x14ac:dyDescent="0.8">
      <c r="A3457" s="4" t="s">
        <v>14246</v>
      </c>
      <c r="B3457" s="4" t="s">
        <v>14247</v>
      </c>
      <c r="C3457" s="4" t="s">
        <v>23817</v>
      </c>
      <c r="D3457" s="4" t="s">
        <v>24467</v>
      </c>
      <c r="E3457" s="6">
        <v>42</v>
      </c>
      <c r="F3457" s="4" t="s">
        <v>14</v>
      </c>
      <c r="G3457" s="4" t="s">
        <v>14248</v>
      </c>
      <c r="H3457" s="6" t="s">
        <v>14249</v>
      </c>
      <c r="I3457" s="4" t="s">
        <v>781</v>
      </c>
      <c r="J3457" s="4" t="s">
        <v>145</v>
      </c>
      <c r="K3457" s="1">
        <v>45095</v>
      </c>
      <c r="L3457" s="4" t="s">
        <v>26</v>
      </c>
    </row>
    <row r="3458" spans="1:15" x14ac:dyDescent="0.8">
      <c r="A3458" s="4" t="s">
        <v>1534</v>
      </c>
      <c r="B3458" s="4" t="s">
        <v>1535</v>
      </c>
      <c r="C3458" s="4" t="s">
        <v>23919</v>
      </c>
      <c r="D3458" s="4" t="s">
        <v>24400</v>
      </c>
      <c r="E3458" s="6">
        <v>42</v>
      </c>
      <c r="F3458" s="4" t="s">
        <v>29</v>
      </c>
      <c r="G3458" s="4" t="s">
        <v>1536</v>
      </c>
      <c r="H3458" s="6">
        <f>1-820-697-231</f>
        <v>-1747</v>
      </c>
      <c r="I3458" s="4" t="s">
        <v>424</v>
      </c>
      <c r="J3458" s="4" t="s">
        <v>138</v>
      </c>
      <c r="K3458" s="1">
        <v>45107</v>
      </c>
      <c r="L3458" s="4" t="s">
        <v>26</v>
      </c>
    </row>
    <row r="3459" spans="1:15" x14ac:dyDescent="0.8">
      <c r="A3459" s="4" t="s">
        <v>1449</v>
      </c>
      <c r="B3459" s="4" t="s">
        <v>1450</v>
      </c>
      <c r="C3459" s="4" t="s">
        <v>23910</v>
      </c>
      <c r="D3459" s="4" t="s">
        <v>24324</v>
      </c>
      <c r="E3459" s="6">
        <v>42</v>
      </c>
      <c r="F3459" s="4" t="s">
        <v>29</v>
      </c>
      <c r="G3459" s="4" t="s">
        <v>1451</v>
      </c>
      <c r="H3459" s="6" t="s">
        <v>1452</v>
      </c>
      <c r="I3459" s="4" t="s">
        <v>41</v>
      </c>
      <c r="J3459" s="4" t="s">
        <v>19</v>
      </c>
      <c r="K3459" s="1">
        <v>45109</v>
      </c>
      <c r="L3459" s="4" t="s">
        <v>35</v>
      </c>
    </row>
    <row r="3460" spans="1:15" x14ac:dyDescent="0.8">
      <c r="A3460" s="4" t="s">
        <v>4572</v>
      </c>
      <c r="B3460" s="4" t="s">
        <v>4573</v>
      </c>
      <c r="C3460" s="4" t="s">
        <v>23814</v>
      </c>
      <c r="D3460" s="4" t="s">
        <v>24331</v>
      </c>
      <c r="E3460" s="6">
        <v>42</v>
      </c>
      <c r="F3460" s="4" t="s">
        <v>29</v>
      </c>
      <c r="G3460" s="4" t="s">
        <v>4574</v>
      </c>
      <c r="H3460" s="6" t="s">
        <v>4575</v>
      </c>
      <c r="I3460" s="4" t="s">
        <v>320</v>
      </c>
      <c r="J3460" s="4" t="s">
        <v>138</v>
      </c>
      <c r="K3460" s="1">
        <v>45113</v>
      </c>
      <c r="L3460" s="4" t="s">
        <v>42</v>
      </c>
    </row>
    <row r="3461" spans="1:15" x14ac:dyDescent="0.8">
      <c r="A3461" s="4" t="s">
        <v>20942</v>
      </c>
      <c r="B3461" s="4" t="s">
        <v>20943</v>
      </c>
      <c r="C3461" s="4" t="s">
        <v>24012</v>
      </c>
      <c r="D3461" s="4" t="s">
        <v>24544</v>
      </c>
      <c r="E3461" s="6">
        <v>42</v>
      </c>
      <c r="F3461" s="4" t="s">
        <v>29</v>
      </c>
      <c r="G3461" s="4" t="s">
        <v>20944</v>
      </c>
      <c r="H3461" s="6" t="s">
        <v>20945</v>
      </c>
      <c r="I3461" s="4" t="s">
        <v>1064</v>
      </c>
      <c r="J3461" s="4" t="s">
        <v>193</v>
      </c>
      <c r="K3461" s="1">
        <v>45119</v>
      </c>
      <c r="L3461" s="4" t="s">
        <v>26</v>
      </c>
    </row>
    <row r="3462" spans="1:15" x14ac:dyDescent="0.8">
      <c r="A3462" s="4" t="s">
        <v>20352</v>
      </c>
      <c r="B3462" s="4" t="s">
        <v>20353</v>
      </c>
      <c r="C3462" s="4" t="s">
        <v>23748</v>
      </c>
      <c r="D3462" s="4" t="s">
        <v>24851</v>
      </c>
      <c r="E3462" s="6">
        <v>42</v>
      </c>
      <c r="F3462" s="4" t="s">
        <v>14</v>
      </c>
      <c r="G3462" s="4" t="s">
        <v>20354</v>
      </c>
      <c r="H3462" s="6" t="s">
        <v>20355</v>
      </c>
      <c r="I3462" s="4" t="s">
        <v>199</v>
      </c>
      <c r="J3462" s="4" t="s">
        <v>74</v>
      </c>
      <c r="K3462" s="1">
        <v>45138</v>
      </c>
      <c r="L3462" s="4" t="s">
        <v>42</v>
      </c>
    </row>
    <row r="3463" spans="1:15" x14ac:dyDescent="0.8">
      <c r="A3463" s="4" t="s">
        <v>5069</v>
      </c>
      <c r="B3463" s="4" t="s">
        <v>5070</v>
      </c>
      <c r="C3463" s="4" t="s">
        <v>23899</v>
      </c>
      <c r="D3463" s="4" t="s">
        <v>25</v>
      </c>
      <c r="E3463" s="6">
        <v>42</v>
      </c>
      <c r="F3463" s="4" t="s">
        <v>29</v>
      </c>
      <c r="G3463" s="4" t="s">
        <v>5071</v>
      </c>
      <c r="H3463" s="6" t="s">
        <v>5072</v>
      </c>
      <c r="I3463" s="4" t="s">
        <v>350</v>
      </c>
      <c r="J3463" s="4" t="s">
        <v>34</v>
      </c>
      <c r="K3463" s="1">
        <v>45150</v>
      </c>
      <c r="L3463" s="4" t="s">
        <v>42</v>
      </c>
    </row>
    <row r="3464" spans="1:15" x14ac:dyDescent="0.8">
      <c r="A3464" s="4" t="s">
        <v>6961</v>
      </c>
      <c r="B3464" s="4" t="s">
        <v>6962</v>
      </c>
      <c r="C3464" s="4" t="s">
        <v>23850</v>
      </c>
      <c r="D3464" s="4" t="s">
        <v>24744</v>
      </c>
      <c r="E3464" s="6">
        <v>42</v>
      </c>
      <c r="F3464" s="4" t="s">
        <v>29</v>
      </c>
      <c r="G3464" s="4" t="s">
        <v>6963</v>
      </c>
      <c r="H3464" s="6" t="s">
        <v>6964</v>
      </c>
      <c r="I3464" s="4" t="s">
        <v>270</v>
      </c>
      <c r="J3464" s="4" t="s">
        <v>19</v>
      </c>
      <c r="K3464" s="1">
        <v>45162</v>
      </c>
      <c r="L3464" s="4" t="s">
        <v>35</v>
      </c>
    </row>
    <row r="3465" spans="1:15" x14ac:dyDescent="0.8">
      <c r="A3465" s="4" t="s">
        <v>21367</v>
      </c>
      <c r="B3465" s="4" t="s">
        <v>21368</v>
      </c>
      <c r="C3465" s="4" t="s">
        <v>23780</v>
      </c>
      <c r="D3465" s="4" t="s">
        <v>24563</v>
      </c>
      <c r="E3465" s="6">
        <v>42</v>
      </c>
      <c r="F3465" s="4" t="s">
        <v>29</v>
      </c>
      <c r="G3465" s="4" t="s">
        <v>21369</v>
      </c>
      <c r="H3465" s="6" t="s">
        <v>21370</v>
      </c>
      <c r="I3465" s="4" t="s">
        <v>681</v>
      </c>
      <c r="J3465" s="4" t="s">
        <v>99</v>
      </c>
      <c r="K3465" s="1">
        <v>45167</v>
      </c>
      <c r="L3465" s="4" t="s">
        <v>35</v>
      </c>
    </row>
    <row r="3466" spans="1:15" x14ac:dyDescent="0.8">
      <c r="A3466" s="4" t="s">
        <v>21535</v>
      </c>
      <c r="B3466" s="4" t="s">
        <v>21536</v>
      </c>
      <c r="C3466" s="4" t="s">
        <v>23780</v>
      </c>
      <c r="D3466" s="4" t="s">
        <v>24723</v>
      </c>
      <c r="E3466" s="6">
        <v>42</v>
      </c>
      <c r="F3466" s="4" t="s">
        <v>29</v>
      </c>
      <c r="G3466" s="4" t="s">
        <v>21537</v>
      </c>
      <c r="H3466" s="6">
        <f>1-533-681-5512</f>
        <v>-6725</v>
      </c>
      <c r="I3466" s="4" t="s">
        <v>553</v>
      </c>
      <c r="J3466" s="4" t="s">
        <v>221</v>
      </c>
      <c r="K3466" s="1">
        <v>45203</v>
      </c>
      <c r="L3466" s="4" t="s">
        <v>42</v>
      </c>
    </row>
    <row r="3467" spans="1:15" x14ac:dyDescent="0.8">
      <c r="A3467" s="4" t="s">
        <v>10960</v>
      </c>
      <c r="B3467" s="4" t="s">
        <v>10961</v>
      </c>
      <c r="C3467" s="4" t="s">
        <v>24246</v>
      </c>
      <c r="D3467" s="4" t="s">
        <v>24460</v>
      </c>
      <c r="E3467" s="6">
        <v>42</v>
      </c>
      <c r="F3467" s="4" t="s">
        <v>14</v>
      </c>
      <c r="G3467" s="4" t="s">
        <v>10962</v>
      </c>
      <c r="H3467" s="6" t="s">
        <v>10963</v>
      </c>
      <c r="I3467" s="4" t="s">
        <v>186</v>
      </c>
      <c r="J3467" s="4" t="s">
        <v>74</v>
      </c>
      <c r="K3467" s="1">
        <v>45210</v>
      </c>
      <c r="L3467" s="4" t="s">
        <v>42</v>
      </c>
    </row>
    <row r="3468" spans="1:15" x14ac:dyDescent="0.8">
      <c r="A3468" s="4" t="s">
        <v>14743</v>
      </c>
      <c r="B3468" s="4" t="s">
        <v>14744</v>
      </c>
      <c r="C3468" s="4" t="s">
        <v>23970</v>
      </c>
      <c r="D3468" s="4" t="s">
        <v>24348</v>
      </c>
      <c r="E3468" s="6">
        <v>42</v>
      </c>
      <c r="F3468" s="4" t="s">
        <v>29</v>
      </c>
      <c r="G3468" s="4" t="s">
        <v>14745</v>
      </c>
      <c r="H3468" s="6">
        <v>6297727202</v>
      </c>
      <c r="I3468" s="4" t="s">
        <v>473</v>
      </c>
      <c r="J3468" s="4" t="s">
        <v>113</v>
      </c>
      <c r="K3468" s="1">
        <v>45222</v>
      </c>
      <c r="L3468" s="4" t="s">
        <v>35</v>
      </c>
    </row>
    <row r="3469" spans="1:15" x14ac:dyDescent="0.8">
      <c r="A3469" s="4" t="s">
        <v>9597</v>
      </c>
      <c r="B3469" s="4" t="s">
        <v>9598</v>
      </c>
      <c r="C3469" s="4" t="s">
        <v>24022</v>
      </c>
      <c r="D3469" s="4" t="s">
        <v>24389</v>
      </c>
      <c r="E3469" s="6">
        <v>42</v>
      </c>
      <c r="F3469" s="4" t="s">
        <v>29</v>
      </c>
      <c r="G3469" s="4" t="s">
        <v>9599</v>
      </c>
      <c r="H3469" s="6" t="s">
        <v>9600</v>
      </c>
      <c r="I3469" s="4" t="s">
        <v>167</v>
      </c>
      <c r="J3469" s="4" t="s">
        <v>138</v>
      </c>
      <c r="K3469" s="1">
        <v>45225</v>
      </c>
      <c r="L3469" s="4" t="s">
        <v>26</v>
      </c>
      <c r="N3469" s="14">
        <f>COUNT(K3468:K4815)</f>
        <v>1348</v>
      </c>
      <c r="O3469" s="14" t="s">
        <v>25266</v>
      </c>
    </row>
    <row r="3470" spans="1:15" x14ac:dyDescent="0.8">
      <c r="A3470" s="4" t="s">
        <v>9913</v>
      </c>
      <c r="B3470" s="4" t="s">
        <v>9914</v>
      </c>
      <c r="C3470" s="4" t="s">
        <v>24225</v>
      </c>
      <c r="D3470" s="4" t="s">
        <v>24850</v>
      </c>
      <c r="E3470" s="6">
        <v>42</v>
      </c>
      <c r="F3470" s="4" t="s">
        <v>14</v>
      </c>
      <c r="G3470" s="4" t="s">
        <v>9915</v>
      </c>
      <c r="H3470" s="6" t="s">
        <v>9916</v>
      </c>
      <c r="I3470" s="4" t="s">
        <v>285</v>
      </c>
      <c r="J3470" s="4" t="s">
        <v>193</v>
      </c>
      <c r="K3470" s="1">
        <v>45226</v>
      </c>
      <c r="L3470" s="4" t="s">
        <v>42</v>
      </c>
    </row>
    <row r="3471" spans="1:15" x14ac:dyDescent="0.8">
      <c r="A3471" s="4" t="s">
        <v>17425</v>
      </c>
      <c r="B3471" s="4" t="s">
        <v>17426</v>
      </c>
      <c r="C3471" s="4" t="s">
        <v>23746</v>
      </c>
      <c r="D3471" s="4" t="s">
        <v>24428</v>
      </c>
      <c r="E3471" s="6">
        <v>42</v>
      </c>
      <c r="F3471" s="4" t="s">
        <v>14</v>
      </c>
      <c r="G3471" s="4" t="s">
        <v>17427</v>
      </c>
      <c r="H3471" s="6" t="s">
        <v>17428</v>
      </c>
      <c r="I3471" s="4" t="s">
        <v>270</v>
      </c>
      <c r="J3471" s="4" t="s">
        <v>19</v>
      </c>
      <c r="K3471" s="1">
        <v>45228</v>
      </c>
      <c r="L3471" s="4" t="s">
        <v>35</v>
      </c>
    </row>
    <row r="3472" spans="1:15" x14ac:dyDescent="0.8">
      <c r="A3472" s="4" t="s">
        <v>2329</v>
      </c>
      <c r="B3472" s="4" t="s">
        <v>2330</v>
      </c>
      <c r="C3472" s="4" t="s">
        <v>23854</v>
      </c>
      <c r="D3472" s="4" t="s">
        <v>24552</v>
      </c>
      <c r="E3472" s="6">
        <v>42</v>
      </c>
      <c r="F3472" s="4" t="s">
        <v>14</v>
      </c>
      <c r="G3472" s="4" t="s">
        <v>2331</v>
      </c>
      <c r="H3472" s="6" t="s">
        <v>2332</v>
      </c>
      <c r="I3472" s="4" t="s">
        <v>144</v>
      </c>
      <c r="J3472" s="4" t="s">
        <v>126</v>
      </c>
      <c r="K3472" s="1">
        <v>45233</v>
      </c>
      <c r="L3472" s="4" t="s">
        <v>42</v>
      </c>
    </row>
    <row r="3473" spans="1:12" x14ac:dyDescent="0.8">
      <c r="A3473" s="4" t="s">
        <v>13296</v>
      </c>
      <c r="B3473" s="4" t="s">
        <v>13297</v>
      </c>
      <c r="C3473" s="4" t="s">
        <v>24090</v>
      </c>
      <c r="D3473" s="4" t="s">
        <v>24437</v>
      </c>
      <c r="E3473" s="6">
        <v>42</v>
      </c>
      <c r="F3473" s="4" t="s">
        <v>29</v>
      </c>
      <c r="G3473" s="4" t="s">
        <v>13298</v>
      </c>
      <c r="H3473" s="6" t="s">
        <v>13299</v>
      </c>
      <c r="I3473" s="4" t="s">
        <v>309</v>
      </c>
      <c r="J3473" s="4" t="s">
        <v>74</v>
      </c>
      <c r="K3473" s="1">
        <v>45236</v>
      </c>
      <c r="L3473" s="4" t="s">
        <v>35</v>
      </c>
    </row>
    <row r="3474" spans="1:12" x14ac:dyDescent="0.8">
      <c r="A3474" s="4" t="s">
        <v>12449</v>
      </c>
      <c r="B3474" s="4" t="s">
        <v>12450</v>
      </c>
      <c r="C3474" s="4" t="s">
        <v>23801</v>
      </c>
      <c r="D3474" s="4" t="s">
        <v>24429</v>
      </c>
      <c r="E3474" s="6">
        <v>42</v>
      </c>
      <c r="F3474" s="4" t="s">
        <v>14</v>
      </c>
      <c r="G3474" s="4" t="s">
        <v>12451</v>
      </c>
      <c r="H3474" s="6" t="s">
        <v>12452</v>
      </c>
      <c r="I3474" s="4" t="s">
        <v>179</v>
      </c>
      <c r="J3474" s="4" t="s">
        <v>180</v>
      </c>
      <c r="K3474" s="1">
        <v>45239</v>
      </c>
      <c r="L3474" s="4" t="s">
        <v>35</v>
      </c>
    </row>
    <row r="3475" spans="1:12" x14ac:dyDescent="0.8">
      <c r="A3475" s="4" t="s">
        <v>1477</v>
      </c>
      <c r="B3475" s="4" t="s">
        <v>1478</v>
      </c>
      <c r="C3475" s="4" t="s">
        <v>23914</v>
      </c>
      <c r="D3475" s="4" t="s">
        <v>24521</v>
      </c>
      <c r="E3475" s="6">
        <v>42</v>
      </c>
      <c r="F3475" s="4" t="s">
        <v>29</v>
      </c>
      <c r="G3475" s="4" t="s">
        <v>1479</v>
      </c>
      <c r="H3475" s="6" t="s">
        <v>1480</v>
      </c>
      <c r="I3475" s="4" t="s">
        <v>681</v>
      </c>
      <c r="J3475" s="4" t="s">
        <v>99</v>
      </c>
      <c r="K3475" s="1">
        <v>45241</v>
      </c>
      <c r="L3475" s="4" t="s">
        <v>42</v>
      </c>
    </row>
    <row r="3476" spans="1:12" x14ac:dyDescent="0.8">
      <c r="A3476" s="4" t="s">
        <v>10999</v>
      </c>
      <c r="B3476" s="4" t="s">
        <v>11000</v>
      </c>
      <c r="C3476" s="4" t="s">
        <v>24024</v>
      </c>
      <c r="D3476" s="4" t="s">
        <v>24403</v>
      </c>
      <c r="E3476" s="6">
        <v>42</v>
      </c>
      <c r="F3476" s="4" t="s">
        <v>14</v>
      </c>
      <c r="G3476" s="4" t="s">
        <v>11001</v>
      </c>
      <c r="H3476" s="6" t="s">
        <v>11002</v>
      </c>
      <c r="I3476" s="4" t="s">
        <v>18</v>
      </c>
      <c r="J3476" s="4" t="s">
        <v>19</v>
      </c>
      <c r="K3476" s="1">
        <v>45250</v>
      </c>
      <c r="L3476" s="4" t="s">
        <v>35</v>
      </c>
    </row>
    <row r="3477" spans="1:12" x14ac:dyDescent="0.8">
      <c r="A3477" s="4" t="s">
        <v>15470</v>
      </c>
      <c r="B3477" s="4" t="s">
        <v>15471</v>
      </c>
      <c r="C3477" s="4" t="s">
        <v>24132</v>
      </c>
      <c r="D3477" s="4" t="s">
        <v>23980</v>
      </c>
      <c r="E3477" s="6">
        <v>42</v>
      </c>
      <c r="F3477" s="4" t="s">
        <v>29</v>
      </c>
      <c r="G3477" s="4" t="s">
        <v>15472</v>
      </c>
      <c r="H3477" s="6" t="s">
        <v>15473</v>
      </c>
      <c r="I3477" s="4" t="s">
        <v>424</v>
      </c>
      <c r="J3477" s="4" t="s">
        <v>138</v>
      </c>
      <c r="K3477" s="1">
        <v>45261</v>
      </c>
      <c r="L3477" s="4" t="s">
        <v>42</v>
      </c>
    </row>
    <row r="3478" spans="1:12" x14ac:dyDescent="0.8">
      <c r="A3478" s="4" t="s">
        <v>7665</v>
      </c>
      <c r="B3478" s="4" t="s">
        <v>7666</v>
      </c>
      <c r="C3478" s="4" t="s">
        <v>23749</v>
      </c>
      <c r="D3478" s="4" t="s">
        <v>24646</v>
      </c>
      <c r="E3478" s="6">
        <v>42</v>
      </c>
      <c r="F3478" s="4" t="s">
        <v>14</v>
      </c>
      <c r="G3478" s="4" t="s">
        <v>7667</v>
      </c>
      <c r="H3478" s="6" t="s">
        <v>7668</v>
      </c>
      <c r="I3478" s="4" t="s">
        <v>691</v>
      </c>
      <c r="J3478" s="4" t="s">
        <v>48</v>
      </c>
      <c r="K3478" s="1">
        <v>45264</v>
      </c>
      <c r="L3478" s="4" t="s">
        <v>42</v>
      </c>
    </row>
    <row r="3479" spans="1:12" x14ac:dyDescent="0.8">
      <c r="A3479" s="4" t="s">
        <v>9936</v>
      </c>
      <c r="B3479" s="4" t="s">
        <v>9937</v>
      </c>
      <c r="C3479" s="4" t="s">
        <v>23746</v>
      </c>
      <c r="D3479" s="4" t="s">
        <v>24479</v>
      </c>
      <c r="E3479" s="6">
        <v>42</v>
      </c>
      <c r="F3479" s="4" t="s">
        <v>14</v>
      </c>
      <c r="G3479" s="4" t="s">
        <v>9938</v>
      </c>
      <c r="H3479" s="6" t="s">
        <v>9939</v>
      </c>
      <c r="I3479" s="4" t="s">
        <v>350</v>
      </c>
      <c r="J3479" s="4" t="s">
        <v>34</v>
      </c>
      <c r="K3479" s="1">
        <v>45265</v>
      </c>
      <c r="L3479" s="4" t="s">
        <v>42</v>
      </c>
    </row>
    <row r="3480" spans="1:12" x14ac:dyDescent="0.8">
      <c r="A3480" s="4" t="s">
        <v>14479</v>
      </c>
      <c r="B3480" s="4" t="s">
        <v>14480</v>
      </c>
      <c r="C3480" s="4" t="s">
        <v>23847</v>
      </c>
      <c r="D3480" s="4" t="s">
        <v>24337</v>
      </c>
      <c r="E3480" s="6">
        <v>42</v>
      </c>
      <c r="F3480" s="4" t="s">
        <v>29</v>
      </c>
      <c r="G3480" s="4" t="s">
        <v>14481</v>
      </c>
      <c r="H3480" s="6" t="s">
        <v>14482</v>
      </c>
      <c r="I3480" s="4" t="s">
        <v>119</v>
      </c>
      <c r="J3480" s="4" t="s">
        <v>55</v>
      </c>
      <c r="K3480" s="1">
        <v>45265</v>
      </c>
      <c r="L3480" s="4" t="s">
        <v>26</v>
      </c>
    </row>
    <row r="3481" spans="1:12" x14ac:dyDescent="0.8">
      <c r="A3481" s="4" t="s">
        <v>12468</v>
      </c>
      <c r="B3481" s="4" t="s">
        <v>12469</v>
      </c>
      <c r="C3481" s="4" t="s">
        <v>23954</v>
      </c>
      <c r="D3481" s="4" t="s">
        <v>24570</v>
      </c>
      <c r="E3481" s="6">
        <v>42</v>
      </c>
      <c r="F3481" s="4" t="s">
        <v>14</v>
      </c>
      <c r="G3481" s="4" t="s">
        <v>12470</v>
      </c>
      <c r="H3481" s="6" t="s">
        <v>12471</v>
      </c>
      <c r="I3481" s="4" t="s">
        <v>41</v>
      </c>
      <c r="J3481" s="4" t="s">
        <v>19</v>
      </c>
      <c r="K3481" s="1">
        <v>45271</v>
      </c>
      <c r="L3481" s="4" t="s">
        <v>35</v>
      </c>
    </row>
    <row r="3482" spans="1:12" x14ac:dyDescent="0.8">
      <c r="A3482" s="4" t="s">
        <v>27</v>
      </c>
      <c r="B3482" s="4" t="s">
        <v>28</v>
      </c>
      <c r="C3482" s="4" t="s">
        <v>23741</v>
      </c>
      <c r="D3482" s="4" t="s">
        <v>24332</v>
      </c>
      <c r="E3482" s="6">
        <v>42</v>
      </c>
      <c r="F3482" s="4" t="s">
        <v>29</v>
      </c>
      <c r="G3482" s="4" t="s">
        <v>30</v>
      </c>
      <c r="H3482" s="6" t="s">
        <v>31</v>
      </c>
      <c r="I3482" s="4" t="s">
        <v>33</v>
      </c>
      <c r="J3482" s="4" t="s">
        <v>34</v>
      </c>
      <c r="K3482" s="1">
        <v>45274</v>
      </c>
      <c r="L3482" s="4" t="s">
        <v>35</v>
      </c>
    </row>
    <row r="3483" spans="1:12" x14ac:dyDescent="0.8">
      <c r="A3483" s="4" t="s">
        <v>11037</v>
      </c>
      <c r="B3483" s="4" t="s">
        <v>11038</v>
      </c>
      <c r="C3483" s="4" t="s">
        <v>24193</v>
      </c>
      <c r="D3483" s="4" t="s">
        <v>24458</v>
      </c>
      <c r="E3483" s="6">
        <v>42</v>
      </c>
      <c r="F3483" s="4" t="s">
        <v>14</v>
      </c>
      <c r="G3483" s="4" t="s">
        <v>11039</v>
      </c>
      <c r="H3483" s="6" t="s">
        <v>11040</v>
      </c>
      <c r="I3483" s="4" t="s">
        <v>1974</v>
      </c>
      <c r="J3483" s="4" t="s">
        <v>180</v>
      </c>
      <c r="K3483" s="1">
        <v>45285</v>
      </c>
      <c r="L3483" s="4" t="s">
        <v>42</v>
      </c>
    </row>
    <row r="3484" spans="1:12" x14ac:dyDescent="0.8">
      <c r="A3484" s="4" t="s">
        <v>22195</v>
      </c>
      <c r="B3484" s="4" t="s">
        <v>5471</v>
      </c>
      <c r="C3484" s="4" t="s">
        <v>23748</v>
      </c>
      <c r="D3484" s="4" t="s">
        <v>24574</v>
      </c>
      <c r="E3484" s="6">
        <v>42</v>
      </c>
      <c r="F3484" s="4" t="s">
        <v>14</v>
      </c>
      <c r="G3484" s="4" t="s">
        <v>22196</v>
      </c>
      <c r="H3484" s="6" t="s">
        <v>22197</v>
      </c>
      <c r="I3484" s="4" t="s">
        <v>270</v>
      </c>
      <c r="J3484" s="4" t="s">
        <v>19</v>
      </c>
      <c r="K3484" s="1">
        <v>45300</v>
      </c>
      <c r="L3484" s="4" t="s">
        <v>42</v>
      </c>
    </row>
    <row r="3485" spans="1:12" x14ac:dyDescent="0.8">
      <c r="A3485" s="4" t="s">
        <v>18322</v>
      </c>
      <c r="B3485" s="4" t="s">
        <v>18323</v>
      </c>
      <c r="C3485" s="4" t="s">
        <v>23849</v>
      </c>
      <c r="D3485" s="4" t="s">
        <v>24360</v>
      </c>
      <c r="E3485" s="6">
        <v>42</v>
      </c>
      <c r="F3485" s="4" t="s">
        <v>14</v>
      </c>
      <c r="G3485" s="4" t="s">
        <v>25241</v>
      </c>
      <c r="H3485" s="6">
        <f>1-361-576-7043</f>
        <v>-7979</v>
      </c>
      <c r="I3485" s="4" t="s">
        <v>952</v>
      </c>
      <c r="J3485" s="4" t="s">
        <v>126</v>
      </c>
      <c r="K3485" s="1">
        <v>45315</v>
      </c>
      <c r="L3485" s="4" t="s">
        <v>26</v>
      </c>
    </row>
    <row r="3486" spans="1:12" x14ac:dyDescent="0.8">
      <c r="A3486" s="4" t="s">
        <v>15529</v>
      </c>
      <c r="B3486" s="4" t="s">
        <v>15530</v>
      </c>
      <c r="C3486" s="4" t="s">
        <v>24047</v>
      </c>
      <c r="D3486" s="4" t="s">
        <v>24363</v>
      </c>
      <c r="E3486" s="6">
        <v>42</v>
      </c>
      <c r="F3486" s="4" t="s">
        <v>29</v>
      </c>
      <c r="G3486" s="4" t="s">
        <v>15531</v>
      </c>
      <c r="H3486" s="6" t="s">
        <v>15532</v>
      </c>
      <c r="I3486" s="4" t="s">
        <v>80</v>
      </c>
      <c r="J3486" s="4" t="s">
        <v>74</v>
      </c>
      <c r="K3486" s="1">
        <v>45315</v>
      </c>
      <c r="L3486" s="4" t="s">
        <v>42</v>
      </c>
    </row>
    <row r="3487" spans="1:12" x14ac:dyDescent="0.8">
      <c r="A3487" s="4" t="s">
        <v>5427</v>
      </c>
      <c r="B3487" s="4" t="s">
        <v>5428</v>
      </c>
      <c r="C3487" s="4" t="s">
        <v>23780</v>
      </c>
      <c r="D3487" s="4" t="s">
        <v>24821</v>
      </c>
      <c r="E3487" s="6">
        <v>42</v>
      </c>
      <c r="F3487" s="4" t="s">
        <v>29</v>
      </c>
      <c r="G3487" s="4" t="s">
        <v>5429</v>
      </c>
      <c r="H3487" s="6" t="s">
        <v>5430</v>
      </c>
      <c r="I3487" s="4" t="s">
        <v>1014</v>
      </c>
      <c r="J3487" s="4" t="s">
        <v>34</v>
      </c>
      <c r="K3487" s="1">
        <v>45319</v>
      </c>
      <c r="L3487" s="4" t="s">
        <v>35</v>
      </c>
    </row>
    <row r="3488" spans="1:12" x14ac:dyDescent="0.8">
      <c r="A3488" s="4" t="s">
        <v>17252</v>
      </c>
      <c r="B3488" s="4" t="s">
        <v>17253</v>
      </c>
      <c r="C3488" s="4" t="s">
        <v>23798</v>
      </c>
      <c r="D3488" s="4" t="s">
        <v>24557</v>
      </c>
      <c r="E3488" s="6">
        <v>42</v>
      </c>
      <c r="F3488" s="4" t="s">
        <v>29</v>
      </c>
      <c r="G3488" s="4" t="s">
        <v>17254</v>
      </c>
      <c r="H3488" s="6">
        <v>3484907293</v>
      </c>
      <c r="I3488" s="4" t="s">
        <v>350</v>
      </c>
      <c r="J3488" s="4" t="s">
        <v>34</v>
      </c>
      <c r="K3488" s="1">
        <v>45332</v>
      </c>
      <c r="L3488" s="4" t="s">
        <v>26</v>
      </c>
    </row>
    <row r="3489" spans="1:12" x14ac:dyDescent="0.8">
      <c r="A3489" s="4" t="s">
        <v>857</v>
      </c>
      <c r="B3489" s="4" t="s">
        <v>858</v>
      </c>
      <c r="C3489" s="4" t="s">
        <v>23856</v>
      </c>
      <c r="D3489" s="4" t="s">
        <v>24442</v>
      </c>
      <c r="E3489" s="6">
        <v>42</v>
      </c>
      <c r="F3489" s="4" t="s">
        <v>29</v>
      </c>
      <c r="G3489" s="4" t="s">
        <v>859</v>
      </c>
      <c r="H3489" s="6" t="s">
        <v>860</v>
      </c>
      <c r="I3489" s="4" t="s">
        <v>73</v>
      </c>
      <c r="J3489" s="4" t="s">
        <v>74</v>
      </c>
      <c r="K3489" s="1">
        <v>45363</v>
      </c>
      <c r="L3489" s="4" t="s">
        <v>35</v>
      </c>
    </row>
    <row r="3490" spans="1:12" x14ac:dyDescent="0.8">
      <c r="A3490" s="4" t="s">
        <v>9986</v>
      </c>
      <c r="B3490" s="4" t="s">
        <v>9987</v>
      </c>
      <c r="C3490" s="4" t="s">
        <v>23746</v>
      </c>
      <c r="D3490" s="4" t="s">
        <v>24213</v>
      </c>
      <c r="E3490" s="6">
        <v>42</v>
      </c>
      <c r="F3490" s="4" t="s">
        <v>14</v>
      </c>
      <c r="G3490" s="4" t="s">
        <v>9988</v>
      </c>
      <c r="H3490" s="6" t="s">
        <v>9989</v>
      </c>
      <c r="I3490" s="4" t="s">
        <v>41</v>
      </c>
      <c r="J3490" s="4" t="s">
        <v>19</v>
      </c>
      <c r="K3490" s="1">
        <v>45383</v>
      </c>
      <c r="L3490" s="4" t="s">
        <v>42</v>
      </c>
    </row>
    <row r="3491" spans="1:12" x14ac:dyDescent="0.8">
      <c r="A3491" s="4" t="s">
        <v>12687</v>
      </c>
      <c r="B3491" s="4" t="s">
        <v>12688</v>
      </c>
      <c r="C3491" s="4" t="s">
        <v>24073</v>
      </c>
      <c r="D3491" s="4" t="s">
        <v>24707</v>
      </c>
      <c r="E3491" s="6">
        <v>42</v>
      </c>
      <c r="G3491" s="4" t="s">
        <v>12689</v>
      </c>
      <c r="H3491" s="6" t="s">
        <v>12690</v>
      </c>
      <c r="I3491" s="4" t="s">
        <v>144</v>
      </c>
      <c r="J3491" s="4" t="s">
        <v>126</v>
      </c>
      <c r="K3491" s="1">
        <v>45417</v>
      </c>
      <c r="L3491" s="15"/>
    </row>
    <row r="3492" spans="1:12" x14ac:dyDescent="0.8">
      <c r="A3492" s="4" t="s">
        <v>5646</v>
      </c>
      <c r="B3492" s="4" t="s">
        <v>5647</v>
      </c>
      <c r="C3492" s="4" t="s">
        <v>24047</v>
      </c>
      <c r="D3492" s="4" t="s">
        <v>24395</v>
      </c>
      <c r="E3492" s="6">
        <v>42</v>
      </c>
      <c r="F3492" s="4" t="s">
        <v>29</v>
      </c>
      <c r="G3492" s="4" t="s">
        <v>5648</v>
      </c>
      <c r="H3492" s="6" t="s">
        <v>5649</v>
      </c>
      <c r="J3492" s="4" t="s">
        <v>145</v>
      </c>
      <c r="K3492" s="1">
        <v>45420</v>
      </c>
      <c r="L3492" s="4" t="s">
        <v>35</v>
      </c>
    </row>
    <row r="3493" spans="1:12" x14ac:dyDescent="0.8">
      <c r="A3493" s="4" t="s">
        <v>10695</v>
      </c>
      <c r="B3493" s="4" t="s">
        <v>10696</v>
      </c>
      <c r="C3493" s="4" t="s">
        <v>23746</v>
      </c>
      <c r="D3493" s="4" t="s">
        <v>24988</v>
      </c>
      <c r="E3493" s="6">
        <v>42</v>
      </c>
      <c r="F3493" s="4" t="s">
        <v>14</v>
      </c>
      <c r="G3493" s="4" t="s">
        <v>10697</v>
      </c>
      <c r="H3493" s="6">
        <v>8645144250</v>
      </c>
      <c r="I3493" s="4" t="s">
        <v>409</v>
      </c>
      <c r="J3493" s="4" t="s">
        <v>34</v>
      </c>
      <c r="K3493" s="1">
        <v>45423</v>
      </c>
      <c r="L3493" s="4" t="s">
        <v>35</v>
      </c>
    </row>
    <row r="3494" spans="1:12" x14ac:dyDescent="0.8">
      <c r="A3494" s="4" t="s">
        <v>1634</v>
      </c>
      <c r="B3494" s="4" t="s">
        <v>1635</v>
      </c>
      <c r="C3494" s="4" t="s">
        <v>23928</v>
      </c>
      <c r="D3494" s="4" t="s">
        <v>24536</v>
      </c>
      <c r="E3494" s="6">
        <v>42</v>
      </c>
      <c r="F3494" s="4" t="s">
        <v>29</v>
      </c>
      <c r="G3494" s="4" t="s">
        <v>1636</v>
      </c>
      <c r="I3494" s="4" t="s">
        <v>558</v>
      </c>
      <c r="J3494" s="4" t="s">
        <v>55</v>
      </c>
      <c r="K3494" s="1">
        <v>45438</v>
      </c>
      <c r="L3494" s="4" t="s">
        <v>35</v>
      </c>
    </row>
    <row r="3495" spans="1:12" x14ac:dyDescent="0.8">
      <c r="A3495" s="4" t="s">
        <v>23382</v>
      </c>
      <c r="B3495" s="4" t="s">
        <v>23383</v>
      </c>
      <c r="C3495" s="4" t="s">
        <v>24079</v>
      </c>
      <c r="D3495" s="4" t="s">
        <v>24692</v>
      </c>
      <c r="E3495" s="6">
        <v>42</v>
      </c>
      <c r="F3495" s="4" t="s">
        <v>29</v>
      </c>
      <c r="G3495" s="4" t="s">
        <v>23384</v>
      </c>
      <c r="H3495" s="6">
        <v>9558276701</v>
      </c>
      <c r="I3495" s="4" t="s">
        <v>238</v>
      </c>
      <c r="J3495" s="4" t="s">
        <v>48</v>
      </c>
      <c r="K3495" s="1">
        <v>45438</v>
      </c>
      <c r="L3495" s="4" t="s">
        <v>42</v>
      </c>
    </row>
    <row r="3496" spans="1:12" x14ac:dyDescent="0.8">
      <c r="A3496" s="4" t="s">
        <v>18098</v>
      </c>
      <c r="B3496" s="4" t="s">
        <v>18099</v>
      </c>
      <c r="C3496" s="4" t="s">
        <v>23751</v>
      </c>
      <c r="D3496" s="4" t="s">
        <v>25134</v>
      </c>
      <c r="E3496" s="6">
        <v>42</v>
      </c>
      <c r="F3496" s="4" t="s">
        <v>29</v>
      </c>
      <c r="G3496" s="4" t="s">
        <v>18100</v>
      </c>
      <c r="I3496" s="4" t="s">
        <v>1014</v>
      </c>
      <c r="J3496" s="4" t="s">
        <v>34</v>
      </c>
      <c r="K3496" s="1">
        <v>45451</v>
      </c>
      <c r="L3496" s="4" t="s">
        <v>35</v>
      </c>
    </row>
    <row r="3497" spans="1:12" x14ac:dyDescent="0.8">
      <c r="A3497" s="4" t="s">
        <v>4322</v>
      </c>
      <c r="B3497" s="4" t="s">
        <v>4323</v>
      </c>
      <c r="C3497" s="4" t="s">
        <v>23745</v>
      </c>
      <c r="D3497" s="4" t="s">
        <v>24512</v>
      </c>
      <c r="E3497" s="6">
        <v>42</v>
      </c>
      <c r="F3497" s="4" t="s">
        <v>29</v>
      </c>
      <c r="G3497" s="4" t="s">
        <v>4324</v>
      </c>
      <c r="H3497" s="6" t="s">
        <v>4325</v>
      </c>
      <c r="I3497" s="4" t="s">
        <v>303</v>
      </c>
      <c r="J3497" s="4" t="s">
        <v>221</v>
      </c>
      <c r="K3497" s="1">
        <v>45454</v>
      </c>
      <c r="L3497" s="4" t="s">
        <v>42</v>
      </c>
    </row>
    <row r="3498" spans="1:12" x14ac:dyDescent="0.8">
      <c r="A3498" s="4" t="s">
        <v>682</v>
      </c>
      <c r="B3498" s="4" t="s">
        <v>683</v>
      </c>
      <c r="C3498" s="4" t="s">
        <v>23830</v>
      </c>
      <c r="D3498" s="4" t="s">
        <v>24419</v>
      </c>
      <c r="E3498" s="6">
        <v>42</v>
      </c>
      <c r="F3498" s="4" t="s">
        <v>29</v>
      </c>
      <c r="G3498" s="4" t="s">
        <v>684</v>
      </c>
      <c r="H3498" s="6" t="s">
        <v>685</v>
      </c>
      <c r="I3498" s="4" t="s">
        <v>473</v>
      </c>
      <c r="J3498" s="4" t="s">
        <v>113</v>
      </c>
      <c r="K3498" s="1">
        <v>45468</v>
      </c>
      <c r="L3498" s="4" t="s">
        <v>35</v>
      </c>
    </row>
    <row r="3499" spans="1:12" x14ac:dyDescent="0.8">
      <c r="A3499" s="4" t="s">
        <v>9644</v>
      </c>
      <c r="B3499" s="4" t="s">
        <v>9645</v>
      </c>
      <c r="C3499" s="4" t="s">
        <v>24010</v>
      </c>
      <c r="D3499" s="4" t="s">
        <v>24659</v>
      </c>
      <c r="E3499" s="6">
        <v>42</v>
      </c>
      <c r="F3499" s="4" t="s">
        <v>29</v>
      </c>
      <c r="G3499" s="4" t="s">
        <v>9646</v>
      </c>
      <c r="H3499" s="6" t="s">
        <v>9647</v>
      </c>
      <c r="I3499" s="4" t="s">
        <v>67</v>
      </c>
      <c r="J3499" s="4" t="s">
        <v>62</v>
      </c>
      <c r="K3499" s="1">
        <v>45484</v>
      </c>
      <c r="L3499" s="4" t="s">
        <v>26</v>
      </c>
    </row>
    <row r="3500" spans="1:12" x14ac:dyDescent="0.8">
      <c r="A3500" s="4" t="s">
        <v>5008</v>
      </c>
      <c r="B3500" s="4" t="s">
        <v>5009</v>
      </c>
      <c r="C3500" s="4" t="s">
        <v>23763</v>
      </c>
      <c r="D3500" s="4" t="s">
        <v>24798</v>
      </c>
      <c r="E3500" s="6">
        <v>42</v>
      </c>
      <c r="F3500" s="4" t="s">
        <v>14</v>
      </c>
      <c r="G3500" s="4" t="s">
        <v>5010</v>
      </c>
      <c r="H3500" s="6" t="s">
        <v>5011</v>
      </c>
      <c r="I3500" s="4" t="s">
        <v>238</v>
      </c>
      <c r="J3500" s="4" t="s">
        <v>48</v>
      </c>
      <c r="K3500" s="1">
        <v>45487</v>
      </c>
      <c r="L3500" s="4" t="s">
        <v>35</v>
      </c>
    </row>
    <row r="3501" spans="1:12" x14ac:dyDescent="0.8">
      <c r="A3501" s="4" t="s">
        <v>12717</v>
      </c>
      <c r="B3501" s="4" t="s">
        <v>3300</v>
      </c>
      <c r="C3501" s="4" t="s">
        <v>23820</v>
      </c>
      <c r="D3501" s="4" t="s">
        <v>24373</v>
      </c>
      <c r="E3501" s="6">
        <v>42</v>
      </c>
      <c r="F3501" s="4" t="s">
        <v>29</v>
      </c>
      <c r="G3501" s="4" t="s">
        <v>12718</v>
      </c>
      <c r="H3501" s="6">
        <f>1-744-909-25</f>
        <v>-1677</v>
      </c>
      <c r="I3501" s="4" t="s">
        <v>746</v>
      </c>
      <c r="J3501" s="4" t="s">
        <v>145</v>
      </c>
      <c r="K3501" s="1">
        <v>45521</v>
      </c>
      <c r="L3501" s="4" t="s">
        <v>35</v>
      </c>
    </row>
    <row r="3502" spans="1:12" x14ac:dyDescent="0.8">
      <c r="A3502" s="4" t="s">
        <v>22045</v>
      </c>
      <c r="B3502" s="4" t="s">
        <v>22046</v>
      </c>
      <c r="C3502" s="4" t="s">
        <v>23818</v>
      </c>
      <c r="D3502" s="4" t="s">
        <v>24654</v>
      </c>
      <c r="E3502" s="6">
        <v>42</v>
      </c>
      <c r="G3502" s="4" t="s">
        <v>22047</v>
      </c>
      <c r="H3502" s="6" t="s">
        <v>22048</v>
      </c>
      <c r="I3502" s="4" t="s">
        <v>1049</v>
      </c>
      <c r="J3502" s="4" t="s">
        <v>48</v>
      </c>
      <c r="K3502" s="1">
        <v>45540</v>
      </c>
      <c r="L3502" s="4" t="s">
        <v>26</v>
      </c>
    </row>
    <row r="3503" spans="1:12" x14ac:dyDescent="0.8">
      <c r="A3503" s="4" t="s">
        <v>3003</v>
      </c>
      <c r="B3503" s="4" t="s">
        <v>3004</v>
      </c>
      <c r="C3503" s="4" t="s">
        <v>23872</v>
      </c>
      <c r="D3503" s="4" t="s">
        <v>24659</v>
      </c>
      <c r="E3503" s="6">
        <v>42</v>
      </c>
      <c r="F3503" s="4" t="s">
        <v>14</v>
      </c>
      <c r="G3503" s="4" t="s">
        <v>3005</v>
      </c>
      <c r="H3503" s="6" t="s">
        <v>3006</v>
      </c>
      <c r="I3503" s="4" t="s">
        <v>1383</v>
      </c>
      <c r="J3503" s="4" t="s">
        <v>92</v>
      </c>
      <c r="K3503" s="1">
        <v>45550</v>
      </c>
      <c r="L3503" s="4" t="s">
        <v>35</v>
      </c>
    </row>
    <row r="3504" spans="1:12" x14ac:dyDescent="0.8">
      <c r="A3504" s="4" t="s">
        <v>22603</v>
      </c>
      <c r="B3504" s="4" t="s">
        <v>22604</v>
      </c>
      <c r="C3504" s="4" t="s">
        <v>24185</v>
      </c>
      <c r="D3504" s="4" t="s">
        <v>25180</v>
      </c>
      <c r="E3504" s="6">
        <v>42</v>
      </c>
      <c r="F3504" s="4" t="s">
        <v>14</v>
      </c>
      <c r="G3504" s="4" t="s">
        <v>22605</v>
      </c>
      <c r="H3504" s="6">
        <f>1-593-480-4308</f>
        <v>-5380</v>
      </c>
      <c r="I3504" s="4" t="s">
        <v>796</v>
      </c>
      <c r="J3504" s="4" t="s">
        <v>19</v>
      </c>
      <c r="K3504" s="1">
        <v>45551</v>
      </c>
      <c r="L3504" s="4" t="s">
        <v>42</v>
      </c>
    </row>
    <row r="3505" spans="1:12" x14ac:dyDescent="0.8">
      <c r="A3505" s="4" t="s">
        <v>8256</v>
      </c>
      <c r="B3505" s="4" t="s">
        <v>8257</v>
      </c>
      <c r="C3505" s="4" t="s">
        <v>23858</v>
      </c>
      <c r="D3505" s="4" t="s">
        <v>24508</v>
      </c>
      <c r="E3505" s="6">
        <v>42</v>
      </c>
      <c r="F3505" s="4" t="s">
        <v>29</v>
      </c>
      <c r="G3505" s="4" t="s">
        <v>8258</v>
      </c>
      <c r="H3505" s="6" t="s">
        <v>8259</v>
      </c>
      <c r="I3505" s="4" t="s">
        <v>578</v>
      </c>
      <c r="J3505" s="4" t="s">
        <v>113</v>
      </c>
      <c r="K3505" s="1">
        <v>45554</v>
      </c>
      <c r="L3505" s="4" t="s">
        <v>35</v>
      </c>
    </row>
    <row r="3506" spans="1:12" x14ac:dyDescent="0.8">
      <c r="A3506" s="4" t="s">
        <v>9428</v>
      </c>
      <c r="B3506" s="4" t="s">
        <v>9429</v>
      </c>
      <c r="C3506" s="4" t="s">
        <v>23751</v>
      </c>
      <c r="D3506" s="4" t="s">
        <v>24847</v>
      </c>
      <c r="E3506" s="6">
        <v>42</v>
      </c>
      <c r="F3506" s="4" t="s">
        <v>29</v>
      </c>
      <c r="G3506" s="4" t="s">
        <v>9430</v>
      </c>
      <c r="H3506" s="6">
        <v>9085475557</v>
      </c>
      <c r="I3506" s="4" t="s">
        <v>303</v>
      </c>
      <c r="J3506" s="4" t="s">
        <v>221</v>
      </c>
      <c r="K3506" s="1">
        <v>45564</v>
      </c>
      <c r="L3506" s="4" t="s">
        <v>42</v>
      </c>
    </row>
    <row r="3507" spans="1:12" x14ac:dyDescent="0.8">
      <c r="A3507" s="4" t="s">
        <v>19037</v>
      </c>
      <c r="B3507" s="4" t="s">
        <v>19038</v>
      </c>
      <c r="C3507" s="4" t="s">
        <v>24067</v>
      </c>
      <c r="D3507" s="4" t="s">
        <v>24376</v>
      </c>
      <c r="E3507" s="6">
        <v>42</v>
      </c>
      <c r="F3507" s="4" t="s">
        <v>14</v>
      </c>
      <c r="G3507" s="4" t="s">
        <v>19039</v>
      </c>
      <c r="H3507" s="6">
        <v>3583098707</v>
      </c>
      <c r="J3507" s="4" t="s">
        <v>138</v>
      </c>
      <c r="K3507" s="1">
        <v>45565</v>
      </c>
      <c r="L3507" s="4" t="s">
        <v>35</v>
      </c>
    </row>
    <row r="3508" spans="1:12" x14ac:dyDescent="0.8">
      <c r="A3508" s="4" t="s">
        <v>19651</v>
      </c>
      <c r="B3508" s="4" t="s">
        <v>19652</v>
      </c>
      <c r="C3508" s="4" t="s">
        <v>23921</v>
      </c>
      <c r="D3508" s="4" t="s">
        <v>24749</v>
      </c>
      <c r="E3508" s="6">
        <v>42</v>
      </c>
      <c r="F3508" s="4" t="s">
        <v>14</v>
      </c>
      <c r="G3508" s="4" t="s">
        <v>19653</v>
      </c>
      <c r="H3508" s="6" t="s">
        <v>19654</v>
      </c>
      <c r="I3508" s="4" t="s">
        <v>25</v>
      </c>
      <c r="J3508" s="4" t="s">
        <v>19</v>
      </c>
      <c r="K3508" s="1">
        <v>45568</v>
      </c>
      <c r="L3508" s="4" t="s">
        <v>26</v>
      </c>
    </row>
    <row r="3509" spans="1:12" x14ac:dyDescent="0.8">
      <c r="A3509" s="4" t="s">
        <v>9418</v>
      </c>
      <c r="B3509" s="4" t="s">
        <v>9419</v>
      </c>
      <c r="C3509" s="4" t="s">
        <v>23752</v>
      </c>
      <c r="D3509" s="4" t="s">
        <v>24402</v>
      </c>
      <c r="E3509" s="6">
        <v>42</v>
      </c>
      <c r="F3509" s="4" t="s">
        <v>14</v>
      </c>
      <c r="G3509" s="4" t="s">
        <v>9420</v>
      </c>
      <c r="H3509" s="6" t="s">
        <v>9421</v>
      </c>
      <c r="I3509" s="4" t="s">
        <v>558</v>
      </c>
      <c r="J3509" s="4" t="s">
        <v>55</v>
      </c>
      <c r="K3509" s="1">
        <v>45571</v>
      </c>
      <c r="L3509" s="4" t="s">
        <v>35</v>
      </c>
    </row>
    <row r="3510" spans="1:12" x14ac:dyDescent="0.8">
      <c r="A3510" s="4" t="s">
        <v>22315</v>
      </c>
      <c r="B3510" s="4" t="s">
        <v>22316</v>
      </c>
      <c r="C3510" s="4" t="s">
        <v>24203</v>
      </c>
      <c r="D3510" s="4" t="s">
        <v>24646</v>
      </c>
      <c r="E3510" s="6">
        <v>42</v>
      </c>
      <c r="F3510" s="4" t="s">
        <v>14</v>
      </c>
      <c r="G3510" s="4" t="s">
        <v>22317</v>
      </c>
      <c r="H3510" s="6" t="s">
        <v>22318</v>
      </c>
      <c r="I3510" s="4" t="s">
        <v>320</v>
      </c>
      <c r="J3510" s="4" t="s">
        <v>138</v>
      </c>
      <c r="K3510" s="1">
        <v>45582</v>
      </c>
      <c r="L3510" s="4" t="s">
        <v>35</v>
      </c>
    </row>
    <row r="3511" spans="1:12" x14ac:dyDescent="0.8">
      <c r="A3511" s="4" t="s">
        <v>2870</v>
      </c>
      <c r="B3511" s="4" t="s">
        <v>23671</v>
      </c>
      <c r="C3511" s="4" t="s">
        <v>23744</v>
      </c>
      <c r="D3511" s="4" t="s">
        <v>24503</v>
      </c>
      <c r="E3511" s="6">
        <v>42</v>
      </c>
      <c r="F3511" s="4" t="s">
        <v>14</v>
      </c>
      <c r="G3511" s="4" t="s">
        <v>2871</v>
      </c>
      <c r="H3511" s="6">
        <v>4938391373</v>
      </c>
      <c r="I3511" s="4" t="s">
        <v>249</v>
      </c>
      <c r="J3511" s="4" t="s">
        <v>55</v>
      </c>
      <c r="K3511" s="1">
        <v>45588</v>
      </c>
      <c r="L3511" s="4" t="s">
        <v>26</v>
      </c>
    </row>
    <row r="3512" spans="1:12" x14ac:dyDescent="0.8">
      <c r="A3512" s="4" t="s">
        <v>10867</v>
      </c>
      <c r="B3512" s="4" t="s">
        <v>10868</v>
      </c>
      <c r="C3512" s="4" t="s">
        <v>23937</v>
      </c>
      <c r="D3512" s="4" t="s">
        <v>24829</v>
      </c>
      <c r="E3512" s="6">
        <v>42</v>
      </c>
      <c r="F3512" s="4" t="s">
        <v>29</v>
      </c>
      <c r="G3512" s="4" t="s">
        <v>10869</v>
      </c>
      <c r="H3512" s="6">
        <v>2354451364</v>
      </c>
      <c r="I3512" s="4" t="s">
        <v>73</v>
      </c>
      <c r="J3512" s="4" t="s">
        <v>74</v>
      </c>
      <c r="K3512" s="1">
        <v>45592</v>
      </c>
      <c r="L3512" s="4" t="s">
        <v>35</v>
      </c>
    </row>
    <row r="3513" spans="1:12" x14ac:dyDescent="0.8">
      <c r="A3513" s="4" t="s">
        <v>12241</v>
      </c>
      <c r="B3513" s="4" t="s">
        <v>12242</v>
      </c>
      <c r="C3513" s="4" t="s">
        <v>23852</v>
      </c>
      <c r="D3513" s="4" t="s">
        <v>24623</v>
      </c>
      <c r="E3513" s="6">
        <v>42</v>
      </c>
      <c r="F3513" s="4" t="s">
        <v>14</v>
      </c>
      <c r="G3513" s="4" t="s">
        <v>12243</v>
      </c>
      <c r="H3513" s="6" t="s">
        <v>12244</v>
      </c>
      <c r="I3513" s="4" t="s">
        <v>220</v>
      </c>
      <c r="J3513" s="4" t="s">
        <v>221</v>
      </c>
      <c r="K3513" s="1">
        <v>45598</v>
      </c>
      <c r="L3513" s="4" t="s">
        <v>35</v>
      </c>
    </row>
    <row r="3514" spans="1:12" x14ac:dyDescent="0.8">
      <c r="A3514" s="4" t="s">
        <v>3775</v>
      </c>
      <c r="B3514" s="4" t="s">
        <v>3776</v>
      </c>
      <c r="C3514" s="4" t="s">
        <v>23848</v>
      </c>
      <c r="D3514" s="4" t="s">
        <v>24712</v>
      </c>
      <c r="E3514" s="6">
        <v>42</v>
      </c>
      <c r="F3514" s="4" t="s">
        <v>14</v>
      </c>
      <c r="G3514" s="4" t="s">
        <v>3777</v>
      </c>
      <c r="H3514" s="6" t="s">
        <v>3778</v>
      </c>
      <c r="I3514" s="4" t="s">
        <v>510</v>
      </c>
      <c r="J3514" s="4" t="s">
        <v>126</v>
      </c>
      <c r="K3514" s="1">
        <v>45601</v>
      </c>
      <c r="L3514" s="4" t="s">
        <v>35</v>
      </c>
    </row>
    <row r="3515" spans="1:12" x14ac:dyDescent="0.8">
      <c r="A3515" s="4" t="s">
        <v>21601</v>
      </c>
      <c r="B3515" s="4" t="s">
        <v>21602</v>
      </c>
      <c r="C3515" s="4" t="s">
        <v>23872</v>
      </c>
      <c r="D3515" s="4" t="s">
        <v>24338</v>
      </c>
      <c r="E3515" s="6">
        <v>42</v>
      </c>
      <c r="F3515" s="4" t="s">
        <v>14</v>
      </c>
      <c r="G3515" s="4" t="s">
        <v>21603</v>
      </c>
      <c r="H3515" s="6" t="s">
        <v>21604</v>
      </c>
      <c r="I3515" s="4" t="s">
        <v>424</v>
      </c>
      <c r="J3515" s="4" t="s">
        <v>138</v>
      </c>
      <c r="K3515" s="1">
        <v>45603</v>
      </c>
      <c r="L3515" s="4" t="s">
        <v>42</v>
      </c>
    </row>
    <row r="3516" spans="1:12" x14ac:dyDescent="0.8">
      <c r="A3516" s="4" t="s">
        <v>20819</v>
      </c>
      <c r="B3516" s="4" t="s">
        <v>20820</v>
      </c>
      <c r="C3516" s="4" t="s">
        <v>23752</v>
      </c>
      <c r="D3516" s="4" t="s">
        <v>24812</v>
      </c>
      <c r="E3516" s="6">
        <v>42</v>
      </c>
      <c r="F3516" s="4" t="s">
        <v>14</v>
      </c>
      <c r="G3516" s="4" t="s">
        <v>20821</v>
      </c>
      <c r="H3516" s="6" t="s">
        <v>20822</v>
      </c>
      <c r="I3516" s="4" t="s">
        <v>167</v>
      </c>
      <c r="J3516" s="4" t="s">
        <v>138</v>
      </c>
      <c r="K3516" s="1">
        <v>45612</v>
      </c>
      <c r="L3516" s="4" t="s">
        <v>35</v>
      </c>
    </row>
    <row r="3517" spans="1:12" x14ac:dyDescent="0.8">
      <c r="A3517" s="4" t="s">
        <v>1668</v>
      </c>
      <c r="B3517" s="4" t="s">
        <v>1669</v>
      </c>
      <c r="C3517" s="4" t="s">
        <v>23922</v>
      </c>
      <c r="D3517" s="4" t="s">
        <v>24456</v>
      </c>
      <c r="E3517" s="6">
        <v>42</v>
      </c>
      <c r="F3517" s="4" t="s">
        <v>14</v>
      </c>
      <c r="G3517" s="4" t="s">
        <v>1670</v>
      </c>
      <c r="H3517" s="6">
        <v>6169361128</v>
      </c>
      <c r="I3517" s="4" t="s">
        <v>220</v>
      </c>
      <c r="J3517" s="4" t="s">
        <v>221</v>
      </c>
      <c r="K3517" s="1">
        <v>45612</v>
      </c>
      <c r="L3517" s="4" t="s">
        <v>26</v>
      </c>
    </row>
    <row r="3518" spans="1:12" x14ac:dyDescent="0.8">
      <c r="A3518" s="4" t="s">
        <v>6408</v>
      </c>
      <c r="B3518" s="4" t="s">
        <v>6409</v>
      </c>
      <c r="C3518" s="4" t="s">
        <v>24155</v>
      </c>
      <c r="D3518" s="4" t="s">
        <v>24845</v>
      </c>
      <c r="E3518" s="6">
        <v>42</v>
      </c>
      <c r="F3518" s="4" t="s">
        <v>14</v>
      </c>
      <c r="G3518" s="4" t="s">
        <v>6410</v>
      </c>
      <c r="H3518" s="6" t="s">
        <v>6411</v>
      </c>
      <c r="I3518" s="4" t="s">
        <v>41</v>
      </c>
      <c r="J3518" s="4" t="s">
        <v>19</v>
      </c>
      <c r="K3518" s="1">
        <v>45665</v>
      </c>
      <c r="L3518" s="4" t="s">
        <v>35</v>
      </c>
    </row>
    <row r="3519" spans="1:12" x14ac:dyDescent="0.8">
      <c r="A3519" s="4" t="s">
        <v>18012</v>
      </c>
      <c r="B3519" s="4" t="s">
        <v>18013</v>
      </c>
      <c r="C3519" s="4" t="s">
        <v>23945</v>
      </c>
      <c r="D3519" s="4" t="s">
        <v>24959</v>
      </c>
      <c r="E3519" s="6">
        <v>42</v>
      </c>
      <c r="F3519" s="4" t="s">
        <v>29</v>
      </c>
      <c r="G3519" s="4" t="s">
        <v>18014</v>
      </c>
      <c r="H3519" s="6" t="s">
        <v>18015</v>
      </c>
      <c r="I3519" s="4" t="s">
        <v>54</v>
      </c>
      <c r="J3519" s="4" t="s">
        <v>55</v>
      </c>
      <c r="K3519" s="1">
        <v>45700</v>
      </c>
      <c r="L3519" s="4" t="s">
        <v>42</v>
      </c>
    </row>
    <row r="3520" spans="1:12" x14ac:dyDescent="0.8">
      <c r="A3520" s="4" t="s">
        <v>22729</v>
      </c>
      <c r="B3520" s="4" t="s">
        <v>23737</v>
      </c>
      <c r="C3520" s="4" t="s">
        <v>23740</v>
      </c>
      <c r="D3520" s="4" t="s">
        <v>25184</v>
      </c>
      <c r="E3520" s="6">
        <v>43</v>
      </c>
      <c r="F3520" s="4" t="s">
        <v>14</v>
      </c>
      <c r="G3520" s="4" t="s">
        <v>22730</v>
      </c>
      <c r="H3520" s="6" t="s">
        <v>22731</v>
      </c>
      <c r="I3520" s="4" t="s">
        <v>320</v>
      </c>
      <c r="J3520" s="4" t="s">
        <v>138</v>
      </c>
      <c r="K3520" s="1">
        <v>43913</v>
      </c>
      <c r="L3520" s="4" t="s">
        <v>26</v>
      </c>
    </row>
    <row r="3521" spans="1:12" x14ac:dyDescent="0.8">
      <c r="A3521" s="4" t="s">
        <v>11089</v>
      </c>
      <c r="B3521" s="4" t="s">
        <v>11090</v>
      </c>
      <c r="C3521" s="4" t="s">
        <v>23825</v>
      </c>
      <c r="D3521" s="4" t="s">
        <v>23810</v>
      </c>
      <c r="E3521" s="6">
        <v>43</v>
      </c>
      <c r="F3521" s="4" t="s">
        <v>14</v>
      </c>
      <c r="G3521" s="4" t="s">
        <v>11091</v>
      </c>
      <c r="H3521" s="6" t="s">
        <v>11092</v>
      </c>
      <c r="I3521" s="4" t="s">
        <v>25</v>
      </c>
      <c r="J3521" s="4" t="s">
        <v>19</v>
      </c>
      <c r="K3521" s="1">
        <v>43940</v>
      </c>
      <c r="L3521" s="4" t="s">
        <v>26</v>
      </c>
    </row>
    <row r="3522" spans="1:12" x14ac:dyDescent="0.8">
      <c r="A3522" s="4" t="s">
        <v>15208</v>
      </c>
      <c r="B3522" s="4" t="s">
        <v>15209</v>
      </c>
      <c r="C3522" s="4" t="s">
        <v>23946</v>
      </c>
      <c r="D3522" s="4" t="s">
        <v>24427</v>
      </c>
      <c r="E3522" s="6">
        <v>43</v>
      </c>
      <c r="G3522" s="4" t="s">
        <v>15210</v>
      </c>
      <c r="H3522" s="6" t="s">
        <v>15211</v>
      </c>
      <c r="I3522" s="4" t="s">
        <v>578</v>
      </c>
      <c r="J3522" s="4" t="s">
        <v>113</v>
      </c>
      <c r="K3522" s="1">
        <v>43950</v>
      </c>
      <c r="L3522" s="4" t="s">
        <v>35</v>
      </c>
    </row>
    <row r="3523" spans="1:12" x14ac:dyDescent="0.8">
      <c r="A3523" s="4" t="s">
        <v>3338</v>
      </c>
      <c r="B3523" s="4" t="s">
        <v>3339</v>
      </c>
      <c r="C3523" s="4" t="s">
        <v>23888</v>
      </c>
      <c r="D3523" s="4" t="s">
        <v>24369</v>
      </c>
      <c r="E3523" s="6">
        <v>43</v>
      </c>
      <c r="F3523" s="4" t="s">
        <v>14</v>
      </c>
      <c r="G3523" s="4" t="s">
        <v>3340</v>
      </c>
      <c r="H3523" s="6" t="s">
        <v>3341</v>
      </c>
      <c r="I3523" s="4" t="s">
        <v>41</v>
      </c>
      <c r="J3523" s="4" t="s">
        <v>19</v>
      </c>
      <c r="K3523" s="1">
        <v>43973</v>
      </c>
      <c r="L3523" s="4" t="s">
        <v>26</v>
      </c>
    </row>
    <row r="3524" spans="1:12" x14ac:dyDescent="0.8">
      <c r="A3524" s="4" t="s">
        <v>13883</v>
      </c>
      <c r="B3524" s="4" t="s">
        <v>13884</v>
      </c>
      <c r="C3524" s="4" t="s">
        <v>23822</v>
      </c>
      <c r="D3524" s="4" t="s">
        <v>25062</v>
      </c>
      <c r="E3524" s="6">
        <v>43</v>
      </c>
      <c r="F3524" s="4" t="s">
        <v>14</v>
      </c>
      <c r="G3524" s="4" t="s">
        <v>13885</v>
      </c>
      <c r="H3524" s="6" t="s">
        <v>13886</v>
      </c>
      <c r="I3524" s="4" t="s">
        <v>450</v>
      </c>
      <c r="J3524" s="4" t="s">
        <v>138</v>
      </c>
      <c r="K3524" s="1">
        <v>44014</v>
      </c>
      <c r="L3524" s="4" t="s">
        <v>26</v>
      </c>
    </row>
    <row r="3525" spans="1:12" x14ac:dyDescent="0.8">
      <c r="A3525" s="4" t="s">
        <v>11195</v>
      </c>
      <c r="B3525" s="4" t="s">
        <v>11196</v>
      </c>
      <c r="C3525" s="4" t="s">
        <v>23958</v>
      </c>
      <c r="D3525" s="4" t="s">
        <v>25006</v>
      </c>
      <c r="E3525" s="6">
        <v>43</v>
      </c>
      <c r="F3525" s="4" t="s">
        <v>14</v>
      </c>
      <c r="G3525" s="4" t="s">
        <v>11197</v>
      </c>
      <c r="H3525" s="6" t="s">
        <v>11198</v>
      </c>
      <c r="I3525" s="4" t="s">
        <v>249</v>
      </c>
      <c r="J3525" s="4" t="s">
        <v>55</v>
      </c>
      <c r="K3525" s="1">
        <v>44018</v>
      </c>
      <c r="L3525" s="4" t="s">
        <v>42</v>
      </c>
    </row>
    <row r="3526" spans="1:12" x14ac:dyDescent="0.8">
      <c r="A3526" s="4" t="s">
        <v>22545</v>
      </c>
      <c r="B3526" s="4" t="s">
        <v>22546</v>
      </c>
      <c r="C3526" s="4" t="s">
        <v>24097</v>
      </c>
      <c r="D3526" s="4" t="s">
        <v>24812</v>
      </c>
      <c r="E3526" s="6">
        <v>43</v>
      </c>
      <c r="F3526" s="4" t="s">
        <v>29</v>
      </c>
      <c r="G3526" s="4" t="s">
        <v>22547</v>
      </c>
      <c r="H3526" s="6" t="s">
        <v>22548</v>
      </c>
      <c r="I3526" s="4" t="s">
        <v>424</v>
      </c>
      <c r="J3526" s="4" t="s">
        <v>138</v>
      </c>
      <c r="K3526" s="1">
        <v>44021</v>
      </c>
      <c r="L3526" s="4" t="s">
        <v>35</v>
      </c>
    </row>
    <row r="3527" spans="1:12" x14ac:dyDescent="0.8">
      <c r="A3527" s="4" t="s">
        <v>5285</v>
      </c>
      <c r="E3527" s="6">
        <v>43</v>
      </c>
      <c r="F3527" s="4" t="s">
        <v>29</v>
      </c>
      <c r="G3527" s="4" t="s">
        <v>5286</v>
      </c>
      <c r="H3527" s="6" t="s">
        <v>5287</v>
      </c>
      <c r="I3527" s="4" t="s">
        <v>54</v>
      </c>
      <c r="J3527" s="4" t="s">
        <v>55</v>
      </c>
      <c r="K3527" s="1">
        <v>44029</v>
      </c>
      <c r="L3527" s="4" t="s">
        <v>42</v>
      </c>
    </row>
    <row r="3528" spans="1:12" x14ac:dyDescent="0.8">
      <c r="A3528" s="4" t="s">
        <v>20417</v>
      </c>
      <c r="B3528" s="4" t="s">
        <v>20418</v>
      </c>
      <c r="C3528" s="4" t="s">
        <v>23995</v>
      </c>
      <c r="D3528" s="4" t="s">
        <v>24434</v>
      </c>
      <c r="E3528" s="6">
        <v>43</v>
      </c>
      <c r="F3528" s="4" t="s">
        <v>382</v>
      </c>
      <c r="G3528" s="4" t="s">
        <v>20419</v>
      </c>
      <c r="H3528" s="6" t="s">
        <v>20420</v>
      </c>
      <c r="I3528" s="4" t="s">
        <v>355</v>
      </c>
      <c r="J3528" s="4" t="s">
        <v>180</v>
      </c>
      <c r="K3528" s="1">
        <v>44047</v>
      </c>
      <c r="L3528" s="4" t="s">
        <v>35</v>
      </c>
    </row>
    <row r="3529" spans="1:12" x14ac:dyDescent="0.8">
      <c r="A3529" s="4" t="s">
        <v>2228</v>
      </c>
      <c r="B3529" s="4" t="s">
        <v>2229</v>
      </c>
      <c r="C3529" s="4" t="s">
        <v>23780</v>
      </c>
      <c r="D3529" s="4" t="s">
        <v>23785</v>
      </c>
      <c r="E3529" s="6">
        <v>43</v>
      </c>
      <c r="F3529" s="4" t="s">
        <v>29</v>
      </c>
      <c r="G3529" s="4" t="s">
        <v>2230</v>
      </c>
      <c r="H3529" s="6" t="s">
        <v>2231</v>
      </c>
      <c r="I3529" s="4" t="s">
        <v>260</v>
      </c>
      <c r="J3529" s="4" t="s">
        <v>113</v>
      </c>
      <c r="K3529" s="1">
        <v>44054</v>
      </c>
      <c r="L3529" s="4" t="s">
        <v>26</v>
      </c>
    </row>
    <row r="3530" spans="1:12" x14ac:dyDescent="0.8">
      <c r="A3530" s="4" t="s">
        <v>4872</v>
      </c>
      <c r="B3530" s="4" t="s">
        <v>23680</v>
      </c>
      <c r="C3530" s="4" t="s">
        <v>23740</v>
      </c>
      <c r="D3530" s="4" t="s">
        <v>24790</v>
      </c>
      <c r="E3530" s="6">
        <v>43</v>
      </c>
      <c r="F3530" s="4" t="s">
        <v>29</v>
      </c>
      <c r="G3530" s="4" t="s">
        <v>4873</v>
      </c>
      <c r="H3530" s="6" t="s">
        <v>4874</v>
      </c>
      <c r="I3530" s="4" t="s">
        <v>179</v>
      </c>
      <c r="J3530" s="4" t="s">
        <v>180</v>
      </c>
      <c r="K3530" s="1">
        <v>44097</v>
      </c>
      <c r="L3530" s="4" t="s">
        <v>35</v>
      </c>
    </row>
    <row r="3531" spans="1:12" x14ac:dyDescent="0.8">
      <c r="A3531" s="4" t="s">
        <v>4551</v>
      </c>
      <c r="B3531" s="4" t="s">
        <v>4552</v>
      </c>
      <c r="C3531" s="4" t="s">
        <v>23801</v>
      </c>
      <c r="D3531" s="4" t="s">
        <v>24769</v>
      </c>
      <c r="E3531" s="6">
        <v>43</v>
      </c>
      <c r="F3531" s="4" t="s">
        <v>14</v>
      </c>
      <c r="G3531" s="4" t="s">
        <v>4553</v>
      </c>
      <c r="H3531" s="6">
        <f>1-933-609-6739</f>
        <v>-8280</v>
      </c>
      <c r="I3531" s="4" t="s">
        <v>424</v>
      </c>
      <c r="J3531" s="4" t="s">
        <v>138</v>
      </c>
      <c r="K3531" s="1">
        <v>44098</v>
      </c>
      <c r="L3531" s="4" t="s">
        <v>26</v>
      </c>
    </row>
    <row r="3532" spans="1:12" x14ac:dyDescent="0.8">
      <c r="A3532" s="4" t="s">
        <v>22928</v>
      </c>
      <c r="B3532" s="4" t="s">
        <v>22842</v>
      </c>
      <c r="C3532" s="4" t="s">
        <v>23747</v>
      </c>
      <c r="D3532" s="4" t="s">
        <v>23742</v>
      </c>
      <c r="E3532" s="6">
        <v>43</v>
      </c>
      <c r="F3532" s="4" t="s">
        <v>14</v>
      </c>
      <c r="G3532" s="4" t="s">
        <v>22929</v>
      </c>
      <c r="H3532" s="6" t="s">
        <v>22930</v>
      </c>
      <c r="I3532" s="4" t="s">
        <v>832</v>
      </c>
      <c r="J3532" s="4" t="s">
        <v>62</v>
      </c>
      <c r="K3532" s="1">
        <v>44117</v>
      </c>
      <c r="L3532" s="4" t="s">
        <v>35</v>
      </c>
    </row>
    <row r="3533" spans="1:12" x14ac:dyDescent="0.8">
      <c r="A3533" s="4" t="s">
        <v>2060</v>
      </c>
      <c r="B3533" s="4" t="s">
        <v>2061</v>
      </c>
      <c r="C3533" s="4" t="s">
        <v>23965</v>
      </c>
      <c r="D3533" s="4" t="s">
        <v>24586</v>
      </c>
      <c r="E3533" s="6">
        <v>43</v>
      </c>
      <c r="F3533" s="4" t="s">
        <v>29</v>
      </c>
      <c r="G3533" s="4" t="s">
        <v>2062</v>
      </c>
      <c r="H3533" s="6" t="s">
        <v>2063</v>
      </c>
      <c r="I3533" s="4" t="s">
        <v>119</v>
      </c>
      <c r="J3533" s="4" t="s">
        <v>55</v>
      </c>
      <c r="K3533" s="1">
        <v>44126</v>
      </c>
      <c r="L3533" s="4" t="s">
        <v>42</v>
      </c>
    </row>
    <row r="3534" spans="1:12" x14ac:dyDescent="0.8">
      <c r="A3534" s="4" t="s">
        <v>13640</v>
      </c>
      <c r="B3534" s="4" t="s">
        <v>13641</v>
      </c>
      <c r="C3534" s="4" t="s">
        <v>23801</v>
      </c>
      <c r="D3534" s="4" t="s">
        <v>24610</v>
      </c>
      <c r="E3534" s="6">
        <v>43</v>
      </c>
      <c r="F3534" s="4" t="s">
        <v>14</v>
      </c>
      <c r="G3534" s="4" t="s">
        <v>13642</v>
      </c>
      <c r="H3534" s="6" t="s">
        <v>13643</v>
      </c>
      <c r="I3534" s="4" t="s">
        <v>297</v>
      </c>
      <c r="J3534" s="4" t="s">
        <v>99</v>
      </c>
      <c r="K3534" s="1">
        <v>44128</v>
      </c>
      <c r="L3534" s="4" t="s">
        <v>26</v>
      </c>
    </row>
    <row r="3535" spans="1:12" x14ac:dyDescent="0.8">
      <c r="A3535" s="4" t="s">
        <v>23190</v>
      </c>
      <c r="B3535" s="4" t="s">
        <v>23191</v>
      </c>
      <c r="C3535" s="4" t="s">
        <v>24190</v>
      </c>
      <c r="D3535" s="4" t="s">
        <v>24579</v>
      </c>
      <c r="E3535" s="6">
        <v>43</v>
      </c>
      <c r="F3535" s="4" t="s">
        <v>14</v>
      </c>
      <c r="G3535" s="4" t="s">
        <v>23192</v>
      </c>
      <c r="H3535" s="6" t="s">
        <v>23193</v>
      </c>
      <c r="I3535" s="4" t="s">
        <v>2104</v>
      </c>
      <c r="J3535" s="4" t="s">
        <v>180</v>
      </c>
      <c r="K3535" s="1">
        <v>44133</v>
      </c>
      <c r="L3535" s="4" t="s">
        <v>35</v>
      </c>
    </row>
    <row r="3536" spans="1:12" x14ac:dyDescent="0.8">
      <c r="A3536" s="4" t="s">
        <v>6666</v>
      </c>
      <c r="B3536" s="4" t="s">
        <v>6667</v>
      </c>
      <c r="C3536" s="4" t="s">
        <v>23971</v>
      </c>
      <c r="D3536" s="4" t="s">
        <v>24684</v>
      </c>
      <c r="E3536" s="6">
        <v>43</v>
      </c>
      <c r="F3536" s="4" t="s">
        <v>29</v>
      </c>
      <c r="G3536" s="4" t="s">
        <v>6668</v>
      </c>
      <c r="H3536" s="6" t="s">
        <v>6669</v>
      </c>
      <c r="I3536" s="4" t="s">
        <v>320</v>
      </c>
      <c r="J3536" s="4" t="s">
        <v>138</v>
      </c>
      <c r="K3536" s="1">
        <v>44134</v>
      </c>
      <c r="L3536" s="4" t="s">
        <v>35</v>
      </c>
    </row>
    <row r="3537" spans="1:12" x14ac:dyDescent="0.8">
      <c r="A3537" s="4" t="s">
        <v>15314</v>
      </c>
      <c r="B3537" s="4" t="s">
        <v>15315</v>
      </c>
      <c r="C3537" s="4" t="s">
        <v>23754</v>
      </c>
      <c r="D3537" s="4" t="s">
        <v>24372</v>
      </c>
      <c r="E3537" s="6">
        <v>43</v>
      </c>
      <c r="F3537" s="4" t="s">
        <v>29</v>
      </c>
      <c r="G3537" s="4" t="s">
        <v>15316</v>
      </c>
      <c r="H3537" s="6" t="s">
        <v>15317</v>
      </c>
      <c r="I3537" s="4" t="s">
        <v>297</v>
      </c>
      <c r="J3537" s="4" t="s">
        <v>99</v>
      </c>
      <c r="K3537" s="1">
        <v>44210</v>
      </c>
      <c r="L3537" s="4" t="s">
        <v>35</v>
      </c>
    </row>
    <row r="3538" spans="1:12" x14ac:dyDescent="0.8">
      <c r="A3538" s="4" t="s">
        <v>18510</v>
      </c>
      <c r="B3538" s="4" t="s">
        <v>18511</v>
      </c>
      <c r="C3538" s="4" t="s">
        <v>23782</v>
      </c>
      <c r="D3538" s="4" t="s">
        <v>24782</v>
      </c>
      <c r="E3538" s="6">
        <v>43</v>
      </c>
      <c r="F3538" s="4" t="s">
        <v>29</v>
      </c>
      <c r="G3538" s="4" t="s">
        <v>18512</v>
      </c>
      <c r="H3538" s="6" t="s">
        <v>18513</v>
      </c>
      <c r="I3538" s="4" t="s">
        <v>179</v>
      </c>
      <c r="J3538" s="4" t="s">
        <v>180</v>
      </c>
      <c r="K3538" s="1">
        <v>44213</v>
      </c>
      <c r="L3538" s="4" t="s">
        <v>42</v>
      </c>
    </row>
    <row r="3539" spans="1:12" x14ac:dyDescent="0.8">
      <c r="A3539" s="4" t="s">
        <v>11647</v>
      </c>
      <c r="B3539" s="4" t="s">
        <v>11648</v>
      </c>
      <c r="C3539" s="4" t="s">
        <v>23973</v>
      </c>
      <c r="D3539" s="4" t="s">
        <v>24931</v>
      </c>
      <c r="E3539" s="6">
        <v>43</v>
      </c>
      <c r="F3539" s="4" t="s">
        <v>29</v>
      </c>
      <c r="G3539" s="4" t="s">
        <v>11649</v>
      </c>
      <c r="H3539" s="6" t="s">
        <v>11650</v>
      </c>
      <c r="I3539" s="4" t="s">
        <v>73</v>
      </c>
      <c r="J3539" s="4" t="s">
        <v>74</v>
      </c>
      <c r="K3539" s="1">
        <v>44226</v>
      </c>
      <c r="L3539" s="4" t="s">
        <v>35</v>
      </c>
    </row>
    <row r="3540" spans="1:12" x14ac:dyDescent="0.8">
      <c r="A3540" s="4" t="s">
        <v>4302</v>
      </c>
      <c r="B3540" s="4" t="s">
        <v>4303</v>
      </c>
      <c r="C3540" s="4" t="s">
        <v>23970</v>
      </c>
      <c r="D3540" s="4" t="s">
        <v>24428</v>
      </c>
      <c r="E3540" s="6">
        <v>43</v>
      </c>
      <c r="F3540" s="4" t="s">
        <v>29</v>
      </c>
      <c r="G3540" s="4" t="s">
        <v>4304</v>
      </c>
      <c r="H3540" s="6" t="s">
        <v>4305</v>
      </c>
      <c r="I3540" s="4" t="s">
        <v>932</v>
      </c>
      <c r="J3540" s="4" t="s">
        <v>126</v>
      </c>
      <c r="K3540" s="1">
        <v>44235</v>
      </c>
      <c r="L3540" s="4" t="s">
        <v>35</v>
      </c>
    </row>
    <row r="3541" spans="1:12" x14ac:dyDescent="0.8">
      <c r="A3541" s="4" t="s">
        <v>17182</v>
      </c>
      <c r="B3541" s="4" t="s">
        <v>17183</v>
      </c>
      <c r="C3541" s="4" t="s">
        <v>24285</v>
      </c>
      <c r="D3541" s="4" t="s">
        <v>24628</v>
      </c>
      <c r="E3541" s="6">
        <v>43</v>
      </c>
      <c r="F3541" s="4" t="s">
        <v>29</v>
      </c>
      <c r="G3541" s="4" t="s">
        <v>17184</v>
      </c>
      <c r="H3541" s="6" t="s">
        <v>17185</v>
      </c>
      <c r="I3541" s="4" t="s">
        <v>73</v>
      </c>
      <c r="J3541" s="4" t="s">
        <v>74</v>
      </c>
      <c r="K3541" s="1">
        <v>44261</v>
      </c>
      <c r="L3541" s="4" t="s">
        <v>35</v>
      </c>
    </row>
    <row r="3542" spans="1:12" x14ac:dyDescent="0.8">
      <c r="A3542" s="4" t="s">
        <v>3189</v>
      </c>
      <c r="B3542" s="4" t="s">
        <v>3190</v>
      </c>
      <c r="C3542" s="4" t="s">
        <v>23746</v>
      </c>
      <c r="D3542" s="4" t="s">
        <v>24676</v>
      </c>
      <c r="E3542" s="6">
        <v>43</v>
      </c>
      <c r="F3542" s="4" t="s">
        <v>14</v>
      </c>
      <c r="G3542" s="4" t="s">
        <v>3191</v>
      </c>
      <c r="H3542" s="6" t="s">
        <v>3192</v>
      </c>
      <c r="I3542" s="4" t="s">
        <v>952</v>
      </c>
      <c r="J3542" s="4" t="s">
        <v>126</v>
      </c>
      <c r="K3542" s="1">
        <v>44298</v>
      </c>
      <c r="L3542" s="4" t="s">
        <v>42</v>
      </c>
    </row>
    <row r="3543" spans="1:12" x14ac:dyDescent="0.8">
      <c r="A3543" s="4" t="s">
        <v>20141</v>
      </c>
      <c r="B3543" s="4" t="s">
        <v>20142</v>
      </c>
      <c r="C3543" s="4" t="s">
        <v>23801</v>
      </c>
      <c r="D3543" s="4" t="s">
        <v>24734</v>
      </c>
      <c r="E3543" s="6">
        <v>43</v>
      </c>
      <c r="F3543" s="4" t="s">
        <v>14</v>
      </c>
      <c r="G3543" s="4" t="s">
        <v>20143</v>
      </c>
      <c r="H3543" s="6" t="s">
        <v>20144</v>
      </c>
      <c r="J3543" s="4" t="s">
        <v>55</v>
      </c>
      <c r="K3543" s="1">
        <v>44310</v>
      </c>
      <c r="L3543" s="4" t="s">
        <v>35</v>
      </c>
    </row>
    <row r="3544" spans="1:12" x14ac:dyDescent="0.8">
      <c r="A3544" s="4" t="s">
        <v>2143</v>
      </c>
      <c r="B3544" s="4" t="s">
        <v>2144</v>
      </c>
      <c r="C3544" s="4" t="s">
        <v>23971</v>
      </c>
      <c r="D3544" s="4" t="s">
        <v>24595</v>
      </c>
      <c r="E3544" s="6">
        <v>43</v>
      </c>
      <c r="F3544" s="4" t="s">
        <v>29</v>
      </c>
      <c r="G3544" s="4" t="s">
        <v>2145</v>
      </c>
      <c r="H3544" s="6" t="s">
        <v>2146</v>
      </c>
      <c r="I3544" s="4" t="s">
        <v>255</v>
      </c>
      <c r="J3544" s="4" t="s">
        <v>145</v>
      </c>
      <c r="K3544" s="1">
        <v>44313</v>
      </c>
      <c r="L3544" s="4" t="s">
        <v>35</v>
      </c>
    </row>
    <row r="3545" spans="1:12" x14ac:dyDescent="0.8">
      <c r="A3545" s="4" t="s">
        <v>3765</v>
      </c>
      <c r="B3545" s="4" t="s">
        <v>3766</v>
      </c>
      <c r="C3545" s="4" t="s">
        <v>23998</v>
      </c>
      <c r="D3545" s="4" t="s">
        <v>24627</v>
      </c>
      <c r="E3545" s="6">
        <v>43</v>
      </c>
      <c r="G3545" s="4" t="s">
        <v>3767</v>
      </c>
      <c r="H3545" s="6" t="s">
        <v>3768</v>
      </c>
      <c r="I3545" s="4" t="s">
        <v>558</v>
      </c>
      <c r="J3545" s="4" t="s">
        <v>55</v>
      </c>
      <c r="K3545" s="1">
        <v>44364</v>
      </c>
      <c r="L3545" s="4" t="s">
        <v>42</v>
      </c>
    </row>
    <row r="3546" spans="1:12" x14ac:dyDescent="0.8">
      <c r="A3546" s="4" t="s">
        <v>22555</v>
      </c>
      <c r="B3546" s="4" t="s">
        <v>22556</v>
      </c>
      <c r="C3546" s="4" t="s">
        <v>23909</v>
      </c>
      <c r="D3546" s="4" t="s">
        <v>24395</v>
      </c>
      <c r="E3546" s="6">
        <v>43</v>
      </c>
      <c r="F3546" s="4" t="s">
        <v>14</v>
      </c>
      <c r="G3546" s="4" t="s">
        <v>22557</v>
      </c>
      <c r="H3546" s="6" t="s">
        <v>22558</v>
      </c>
      <c r="I3546" s="4" t="s">
        <v>80</v>
      </c>
      <c r="K3546" s="1">
        <v>44390</v>
      </c>
      <c r="L3546" s="4" t="s">
        <v>42</v>
      </c>
    </row>
    <row r="3547" spans="1:12" x14ac:dyDescent="0.8">
      <c r="A3547" s="4" t="s">
        <v>12530</v>
      </c>
      <c r="B3547" s="4" t="s">
        <v>12531</v>
      </c>
      <c r="C3547" s="4" t="s">
        <v>23974</v>
      </c>
      <c r="D3547" s="4" t="s">
        <v>24453</v>
      </c>
      <c r="E3547" s="6">
        <v>43</v>
      </c>
      <c r="F3547" s="4" t="s">
        <v>14</v>
      </c>
      <c r="G3547" s="4" t="s">
        <v>12532</v>
      </c>
      <c r="H3547" s="6" t="s">
        <v>12533</v>
      </c>
      <c r="I3547" s="4" t="s">
        <v>25</v>
      </c>
      <c r="J3547" s="4" t="s">
        <v>19</v>
      </c>
      <c r="K3547" s="1">
        <v>44396</v>
      </c>
      <c r="L3547" s="4" t="s">
        <v>26</v>
      </c>
    </row>
    <row r="3548" spans="1:12" x14ac:dyDescent="0.8">
      <c r="A3548" s="4" t="s">
        <v>22350</v>
      </c>
      <c r="B3548" s="4" t="s">
        <v>22351</v>
      </c>
      <c r="C3548" s="4" t="s">
        <v>24010</v>
      </c>
      <c r="D3548" s="4" t="s">
        <v>25048</v>
      </c>
      <c r="E3548" s="6">
        <v>43</v>
      </c>
      <c r="F3548" s="4" t="s">
        <v>108</v>
      </c>
      <c r="G3548" s="4" t="s">
        <v>22352</v>
      </c>
      <c r="H3548" s="6" t="s">
        <v>22353</v>
      </c>
      <c r="I3548" s="4" t="s">
        <v>119</v>
      </c>
      <c r="J3548" s="4" t="s">
        <v>55</v>
      </c>
      <c r="K3548" s="1">
        <v>44412</v>
      </c>
      <c r="L3548" s="4" t="s">
        <v>35</v>
      </c>
    </row>
    <row r="3549" spans="1:12" x14ac:dyDescent="0.8">
      <c r="A3549" s="4" t="s">
        <v>6646</v>
      </c>
      <c r="B3549" s="4" t="s">
        <v>6647</v>
      </c>
      <c r="C3549" s="4" t="s">
        <v>23976</v>
      </c>
      <c r="D3549" s="4" t="s">
        <v>24363</v>
      </c>
      <c r="E3549" s="6">
        <v>43</v>
      </c>
      <c r="F3549" s="4" t="s">
        <v>14</v>
      </c>
      <c r="G3549" s="4" t="s">
        <v>6648</v>
      </c>
      <c r="H3549" s="6" t="s">
        <v>6649</v>
      </c>
      <c r="I3549" s="4" t="s">
        <v>249</v>
      </c>
      <c r="J3549" s="4" t="s">
        <v>55</v>
      </c>
      <c r="K3549" s="1">
        <v>44422</v>
      </c>
      <c r="L3549" s="4" t="s">
        <v>26</v>
      </c>
    </row>
    <row r="3550" spans="1:12" x14ac:dyDescent="0.8">
      <c r="A3550" s="4" t="s">
        <v>3715</v>
      </c>
      <c r="B3550" s="4" t="s">
        <v>3716</v>
      </c>
      <c r="C3550" s="4" t="s">
        <v>24059</v>
      </c>
      <c r="D3550" s="4" t="s">
        <v>24709</v>
      </c>
      <c r="E3550" s="6">
        <v>43</v>
      </c>
      <c r="F3550" s="4" t="s">
        <v>14</v>
      </c>
      <c r="G3550" s="4" t="s">
        <v>3717</v>
      </c>
      <c r="H3550" s="6" t="s">
        <v>3718</v>
      </c>
      <c r="I3550" s="4" t="s">
        <v>41</v>
      </c>
      <c r="J3550" s="4" t="s">
        <v>19</v>
      </c>
      <c r="K3550" s="1">
        <v>44444</v>
      </c>
      <c r="L3550" s="4" t="s">
        <v>42</v>
      </c>
    </row>
    <row r="3551" spans="1:12" x14ac:dyDescent="0.8">
      <c r="A3551" s="4" t="s">
        <v>21069</v>
      </c>
      <c r="B3551" s="4" t="s">
        <v>21070</v>
      </c>
      <c r="C3551" s="4" t="s">
        <v>23886</v>
      </c>
      <c r="D3551" s="4" t="s">
        <v>24877</v>
      </c>
      <c r="E3551" s="6">
        <v>43</v>
      </c>
      <c r="F3551" s="4" t="s">
        <v>29</v>
      </c>
      <c r="G3551" s="4" t="s">
        <v>21071</v>
      </c>
      <c r="H3551" s="6" t="s">
        <v>21072</v>
      </c>
      <c r="I3551" s="4" t="s">
        <v>73</v>
      </c>
      <c r="J3551" s="4" t="s">
        <v>74</v>
      </c>
      <c r="K3551" s="1">
        <v>44446</v>
      </c>
      <c r="L3551" s="4" t="s">
        <v>35</v>
      </c>
    </row>
    <row r="3552" spans="1:12" x14ac:dyDescent="0.8">
      <c r="A3552" s="4" t="s">
        <v>21357</v>
      </c>
      <c r="B3552" s="4" t="s">
        <v>21358</v>
      </c>
      <c r="C3552" s="4" t="s">
        <v>23875</v>
      </c>
      <c r="D3552" s="4" t="s">
        <v>25153</v>
      </c>
      <c r="E3552" s="6">
        <v>43</v>
      </c>
      <c r="F3552" s="4" t="s">
        <v>14</v>
      </c>
      <c r="G3552" s="4" t="s">
        <v>21359</v>
      </c>
      <c r="H3552" s="6" t="s">
        <v>21360</v>
      </c>
      <c r="I3552" s="4" t="s">
        <v>350</v>
      </c>
      <c r="J3552" s="4" t="s">
        <v>34</v>
      </c>
      <c r="K3552" s="1">
        <v>44451</v>
      </c>
      <c r="L3552" s="4" t="s">
        <v>35</v>
      </c>
    </row>
    <row r="3553" spans="1:12" x14ac:dyDescent="0.8">
      <c r="A3553" s="4" t="s">
        <v>11733</v>
      </c>
      <c r="B3553" s="4" t="s">
        <v>11734</v>
      </c>
      <c r="C3553" s="4" t="s">
        <v>23763</v>
      </c>
      <c r="D3553" s="4" t="s">
        <v>24456</v>
      </c>
      <c r="E3553" s="6">
        <v>43</v>
      </c>
      <c r="F3553" s="4" t="s">
        <v>14</v>
      </c>
      <c r="G3553" s="4" t="s">
        <v>11735</v>
      </c>
      <c r="H3553" s="6" t="s">
        <v>11736</v>
      </c>
      <c r="I3553" s="4" t="s">
        <v>309</v>
      </c>
      <c r="K3553" s="1">
        <v>44473</v>
      </c>
      <c r="L3553" s="4" t="s">
        <v>42</v>
      </c>
    </row>
    <row r="3554" spans="1:12" x14ac:dyDescent="0.8">
      <c r="A3554" s="4" t="s">
        <v>21032</v>
      </c>
      <c r="B3554" s="4" t="s">
        <v>21033</v>
      </c>
      <c r="C3554" s="4" t="s">
        <v>24164</v>
      </c>
      <c r="D3554" s="4" t="s">
        <v>24506</v>
      </c>
      <c r="E3554" s="6">
        <v>43</v>
      </c>
      <c r="F3554" s="4" t="s">
        <v>29</v>
      </c>
      <c r="G3554" s="4" t="s">
        <v>21034</v>
      </c>
      <c r="H3554" s="6" t="s">
        <v>21035</v>
      </c>
      <c r="I3554" s="4" t="s">
        <v>220</v>
      </c>
      <c r="J3554" s="4" t="s">
        <v>221</v>
      </c>
      <c r="K3554" s="1">
        <v>44483</v>
      </c>
      <c r="L3554" s="4" t="s">
        <v>26</v>
      </c>
    </row>
    <row r="3555" spans="1:12" x14ac:dyDescent="0.8">
      <c r="A3555" s="4" t="s">
        <v>6922</v>
      </c>
      <c r="B3555" s="4" t="s">
        <v>6923</v>
      </c>
      <c r="C3555" s="4" t="s">
        <v>23901</v>
      </c>
      <c r="D3555" s="4" t="s">
        <v>24889</v>
      </c>
      <c r="E3555" s="6">
        <v>43</v>
      </c>
      <c r="F3555" s="4" t="s">
        <v>29</v>
      </c>
      <c r="G3555" s="4" t="s">
        <v>6924</v>
      </c>
      <c r="H3555" s="6" t="s">
        <v>6925</v>
      </c>
      <c r="I3555" s="4" t="s">
        <v>450</v>
      </c>
      <c r="J3555" s="4" t="s">
        <v>138</v>
      </c>
      <c r="K3555" s="1">
        <v>44495</v>
      </c>
      <c r="L3555" s="4" t="s">
        <v>42</v>
      </c>
    </row>
    <row r="3556" spans="1:12" x14ac:dyDescent="0.8">
      <c r="A3556" s="4" t="s">
        <v>10858</v>
      </c>
      <c r="B3556" s="4" t="s">
        <v>10859</v>
      </c>
      <c r="C3556" s="4" t="s">
        <v>23840</v>
      </c>
      <c r="D3556" s="4" t="s">
        <v>24818</v>
      </c>
      <c r="E3556" s="6">
        <v>43</v>
      </c>
      <c r="F3556" s="4" t="s">
        <v>14</v>
      </c>
      <c r="G3556" s="4" t="s">
        <v>10860</v>
      </c>
      <c r="H3556" s="6" t="s">
        <v>10861</v>
      </c>
      <c r="I3556" s="4" t="s">
        <v>558</v>
      </c>
      <c r="J3556" s="4" t="s">
        <v>55</v>
      </c>
      <c r="K3556" s="1">
        <v>44580</v>
      </c>
      <c r="L3556" s="4" t="s">
        <v>35</v>
      </c>
    </row>
    <row r="3557" spans="1:12" x14ac:dyDescent="0.8">
      <c r="A3557" s="4" t="s">
        <v>5293</v>
      </c>
      <c r="B3557" s="4" t="s">
        <v>5294</v>
      </c>
      <c r="C3557" s="4" t="s">
        <v>24119</v>
      </c>
      <c r="D3557" s="4" t="s">
        <v>24747</v>
      </c>
      <c r="E3557" s="6">
        <v>43</v>
      </c>
      <c r="F3557" s="4" t="s">
        <v>29</v>
      </c>
      <c r="G3557" s="4" t="s">
        <v>5295</v>
      </c>
      <c r="H3557" s="6">
        <v>8453880971</v>
      </c>
      <c r="I3557" s="4" t="s">
        <v>270</v>
      </c>
      <c r="K3557" s="1">
        <v>44608</v>
      </c>
      <c r="L3557" s="4" t="s">
        <v>35</v>
      </c>
    </row>
    <row r="3558" spans="1:12" x14ac:dyDescent="0.8">
      <c r="A3558" s="4" t="s">
        <v>22151</v>
      </c>
      <c r="B3558" s="4" t="s">
        <v>22152</v>
      </c>
      <c r="C3558" s="4" t="s">
        <v>23740</v>
      </c>
      <c r="D3558" s="4" t="s">
        <v>23888</v>
      </c>
      <c r="E3558" s="6">
        <v>43</v>
      </c>
      <c r="F3558" s="4" t="s">
        <v>14</v>
      </c>
      <c r="G3558" s="4" t="s">
        <v>22153</v>
      </c>
      <c r="H3558" s="6" t="s">
        <v>22154</v>
      </c>
      <c r="I3558" s="4" t="s">
        <v>192</v>
      </c>
      <c r="J3558" s="4" t="s">
        <v>193</v>
      </c>
      <c r="K3558" s="1">
        <v>44619</v>
      </c>
      <c r="L3558" s="4" t="s">
        <v>42</v>
      </c>
    </row>
    <row r="3559" spans="1:12" x14ac:dyDescent="0.8">
      <c r="A3559" s="4" t="s">
        <v>3036</v>
      </c>
      <c r="B3559" s="4" t="s">
        <v>3037</v>
      </c>
      <c r="C3559" s="4" t="s">
        <v>23859</v>
      </c>
      <c r="D3559" s="4" t="s">
        <v>24482</v>
      </c>
      <c r="E3559" s="6">
        <v>43</v>
      </c>
      <c r="F3559" s="4" t="s">
        <v>29</v>
      </c>
      <c r="G3559" s="4" t="s">
        <v>3038</v>
      </c>
      <c r="H3559" s="6" t="s">
        <v>3039</v>
      </c>
      <c r="I3559" s="4" t="s">
        <v>553</v>
      </c>
      <c r="J3559" s="4" t="s">
        <v>221</v>
      </c>
      <c r="K3559" s="1">
        <v>44620</v>
      </c>
      <c r="L3559" s="4" t="s">
        <v>35</v>
      </c>
    </row>
    <row r="3560" spans="1:12" x14ac:dyDescent="0.8">
      <c r="A3560" s="4" t="s">
        <v>4674</v>
      </c>
      <c r="B3560" s="4" t="s">
        <v>4675</v>
      </c>
      <c r="C3560" s="4" t="s">
        <v>23917</v>
      </c>
      <c r="D3560" s="4" t="s">
        <v>24776</v>
      </c>
      <c r="E3560" s="6">
        <v>43</v>
      </c>
      <c r="F3560" s="4" t="s">
        <v>29</v>
      </c>
      <c r="G3560" s="4" t="s">
        <v>25199</v>
      </c>
      <c r="H3560" s="6" t="s">
        <v>4676</v>
      </c>
      <c r="I3560" s="4" t="s">
        <v>424</v>
      </c>
      <c r="J3560" s="4" t="s">
        <v>138</v>
      </c>
      <c r="K3560" s="1">
        <v>44659</v>
      </c>
      <c r="L3560" s="4" t="s">
        <v>42</v>
      </c>
    </row>
    <row r="3561" spans="1:12" x14ac:dyDescent="0.8">
      <c r="A3561" s="4" t="s">
        <v>20661</v>
      </c>
      <c r="B3561" s="4" t="s">
        <v>23728</v>
      </c>
      <c r="C3561" s="4" t="s">
        <v>23740</v>
      </c>
      <c r="D3561" s="4" t="s">
        <v>25161</v>
      </c>
      <c r="E3561" s="6">
        <v>43</v>
      </c>
      <c r="F3561" s="4" t="s">
        <v>29</v>
      </c>
      <c r="G3561" s="4" t="s">
        <v>20662</v>
      </c>
      <c r="H3561" s="6" t="s">
        <v>20663</v>
      </c>
      <c r="I3561" s="4" t="s">
        <v>227</v>
      </c>
      <c r="J3561" s="4" t="s">
        <v>221</v>
      </c>
      <c r="K3561" s="1">
        <v>44665</v>
      </c>
      <c r="L3561" s="4" t="s">
        <v>42</v>
      </c>
    </row>
    <row r="3562" spans="1:12" x14ac:dyDescent="0.8">
      <c r="A3562" s="4" t="s">
        <v>15290</v>
      </c>
      <c r="B3562" s="4" t="s">
        <v>15291</v>
      </c>
      <c r="C3562" s="4" t="s">
        <v>23822</v>
      </c>
      <c r="D3562" s="4" t="s">
        <v>25088</v>
      </c>
      <c r="E3562" s="6">
        <v>43</v>
      </c>
      <c r="F3562" s="4" t="s">
        <v>14</v>
      </c>
      <c r="G3562" s="4" t="s">
        <v>15292</v>
      </c>
      <c r="I3562" s="4" t="s">
        <v>529</v>
      </c>
      <c r="J3562" s="4" t="s">
        <v>55</v>
      </c>
      <c r="K3562" s="1">
        <v>44679</v>
      </c>
      <c r="L3562" s="4" t="s">
        <v>26</v>
      </c>
    </row>
    <row r="3563" spans="1:12" x14ac:dyDescent="0.8">
      <c r="A3563" s="4" t="s">
        <v>11821</v>
      </c>
      <c r="B3563" s="4" t="s">
        <v>11822</v>
      </c>
      <c r="C3563" s="4" t="s">
        <v>23858</v>
      </c>
      <c r="D3563" s="4" t="s">
        <v>24646</v>
      </c>
      <c r="E3563" s="6">
        <v>43</v>
      </c>
      <c r="F3563" s="4" t="s">
        <v>29</v>
      </c>
      <c r="G3563" s="4" t="s">
        <v>11823</v>
      </c>
      <c r="H3563" s="6" t="s">
        <v>11824</v>
      </c>
      <c r="I3563" s="4" t="s">
        <v>260</v>
      </c>
      <c r="J3563" s="4" t="s">
        <v>113</v>
      </c>
      <c r="K3563" s="1">
        <v>44711</v>
      </c>
      <c r="L3563" s="4" t="s">
        <v>42</v>
      </c>
    </row>
    <row r="3564" spans="1:12" x14ac:dyDescent="0.8">
      <c r="A3564" s="4" t="s">
        <v>13898</v>
      </c>
      <c r="B3564" s="4" t="s">
        <v>13899</v>
      </c>
      <c r="C3564" s="4" t="s">
        <v>23801</v>
      </c>
      <c r="D3564" s="4" t="s">
        <v>24332</v>
      </c>
      <c r="E3564" s="6">
        <v>43</v>
      </c>
      <c r="F3564" s="4" t="s">
        <v>14</v>
      </c>
      <c r="G3564" s="4" t="s">
        <v>25230</v>
      </c>
      <c r="H3564" s="6">
        <v>7528564060</v>
      </c>
      <c r="J3564" s="4" t="s">
        <v>126</v>
      </c>
      <c r="K3564" s="1">
        <v>44712</v>
      </c>
      <c r="L3564" s="4" t="s">
        <v>35</v>
      </c>
    </row>
    <row r="3565" spans="1:12" x14ac:dyDescent="0.8">
      <c r="A3565" s="4" t="s">
        <v>8233</v>
      </c>
      <c r="B3565" s="4" t="s">
        <v>8234</v>
      </c>
      <c r="C3565" s="4" t="s">
        <v>23751</v>
      </c>
      <c r="D3565" s="4" t="s">
        <v>24406</v>
      </c>
      <c r="E3565" s="6">
        <v>43</v>
      </c>
      <c r="F3565" s="4" t="s">
        <v>29</v>
      </c>
      <c r="G3565" s="4" t="s">
        <v>8235</v>
      </c>
      <c r="H3565" s="6" t="s">
        <v>8236</v>
      </c>
      <c r="I3565" s="4" t="s">
        <v>270</v>
      </c>
      <c r="J3565" s="4" t="s">
        <v>19</v>
      </c>
      <c r="K3565" s="1">
        <v>44716</v>
      </c>
      <c r="L3565" s="4" t="s">
        <v>35</v>
      </c>
    </row>
    <row r="3566" spans="1:12" x14ac:dyDescent="0.8">
      <c r="A3566" s="4" t="s">
        <v>9189</v>
      </c>
      <c r="B3566" s="4" t="s">
        <v>9190</v>
      </c>
      <c r="C3566" s="4" t="s">
        <v>23937</v>
      </c>
      <c r="D3566" s="4" t="s">
        <v>24708</v>
      </c>
      <c r="E3566" s="6">
        <v>43</v>
      </c>
      <c r="F3566" s="4" t="s">
        <v>29</v>
      </c>
      <c r="G3566" s="4" t="s">
        <v>9191</v>
      </c>
      <c r="H3566" s="6" t="s">
        <v>9192</v>
      </c>
      <c r="I3566" s="4" t="s">
        <v>424</v>
      </c>
      <c r="J3566" s="4" t="s">
        <v>138</v>
      </c>
      <c r="K3566" s="1">
        <v>44733</v>
      </c>
      <c r="L3566" s="4" t="s">
        <v>35</v>
      </c>
    </row>
    <row r="3567" spans="1:12" x14ac:dyDescent="0.8">
      <c r="A3567" s="4" t="s">
        <v>19074</v>
      </c>
      <c r="B3567" s="4" t="s">
        <v>19075</v>
      </c>
      <c r="C3567" s="4" t="s">
        <v>23986</v>
      </c>
      <c r="D3567" s="4" t="s">
        <v>24331</v>
      </c>
      <c r="E3567" s="6">
        <v>43</v>
      </c>
      <c r="F3567" s="4" t="s">
        <v>14</v>
      </c>
      <c r="G3567" s="4" t="s">
        <v>19076</v>
      </c>
      <c r="H3567" s="6" t="s">
        <v>19077</v>
      </c>
      <c r="I3567" s="4" t="s">
        <v>691</v>
      </c>
      <c r="J3567" s="4" t="s">
        <v>48</v>
      </c>
      <c r="K3567" s="1">
        <v>44755</v>
      </c>
      <c r="L3567" s="4" t="s">
        <v>42</v>
      </c>
    </row>
    <row r="3568" spans="1:12" x14ac:dyDescent="0.8">
      <c r="A3568" s="4" t="s">
        <v>10603</v>
      </c>
      <c r="B3568" s="4" t="s">
        <v>10604</v>
      </c>
      <c r="C3568" s="4" t="s">
        <v>23759</v>
      </c>
      <c r="D3568" s="4" t="s">
        <v>24910</v>
      </c>
      <c r="E3568" s="6">
        <v>43</v>
      </c>
      <c r="F3568" s="4" t="s">
        <v>29</v>
      </c>
      <c r="G3568" s="4" t="s">
        <v>10605</v>
      </c>
      <c r="H3568" s="6" t="s">
        <v>10606</v>
      </c>
      <c r="I3568" s="4" t="s">
        <v>320</v>
      </c>
      <c r="J3568" s="4" t="s">
        <v>138</v>
      </c>
      <c r="K3568" s="1">
        <v>44757</v>
      </c>
      <c r="L3568" s="4" t="s">
        <v>35</v>
      </c>
    </row>
    <row r="3569" spans="1:12" x14ac:dyDescent="0.8">
      <c r="A3569" s="4" t="s">
        <v>1840</v>
      </c>
      <c r="B3569" s="4" t="s">
        <v>1841</v>
      </c>
      <c r="C3569" s="4" t="s">
        <v>23820</v>
      </c>
      <c r="D3569" s="4" t="s">
        <v>24372</v>
      </c>
      <c r="E3569" s="6">
        <v>43</v>
      </c>
      <c r="F3569" s="4" t="s">
        <v>29</v>
      </c>
      <c r="G3569" s="4" t="s">
        <v>1842</v>
      </c>
      <c r="H3569" s="6" t="s">
        <v>1843</v>
      </c>
      <c r="I3569" s="4" t="s">
        <v>291</v>
      </c>
      <c r="J3569" s="4" t="s">
        <v>92</v>
      </c>
      <c r="K3569" s="1">
        <v>44771</v>
      </c>
      <c r="L3569" s="4" t="s">
        <v>35</v>
      </c>
    </row>
    <row r="3570" spans="1:12" x14ac:dyDescent="0.8">
      <c r="A3570" s="4" t="s">
        <v>21484</v>
      </c>
      <c r="B3570" s="4" t="s">
        <v>11975</v>
      </c>
      <c r="C3570" s="4" t="s">
        <v>23801</v>
      </c>
      <c r="D3570" s="4" t="s">
        <v>24576</v>
      </c>
      <c r="E3570" s="6">
        <v>43</v>
      </c>
      <c r="F3570" s="4" t="s">
        <v>14</v>
      </c>
      <c r="G3570" s="4" t="s">
        <v>21485</v>
      </c>
      <c r="H3570" s="6" t="s">
        <v>21486</v>
      </c>
      <c r="I3570" s="4" t="s">
        <v>558</v>
      </c>
      <c r="J3570" s="4" t="s">
        <v>55</v>
      </c>
      <c r="K3570" s="1">
        <v>44780</v>
      </c>
      <c r="L3570" s="4" t="s">
        <v>35</v>
      </c>
    </row>
    <row r="3571" spans="1:12" x14ac:dyDescent="0.8">
      <c r="A3571" s="4" t="s">
        <v>3377</v>
      </c>
      <c r="B3571" s="4" t="s">
        <v>3378</v>
      </c>
      <c r="C3571" s="4" t="s">
        <v>23856</v>
      </c>
      <c r="D3571" s="4" t="s">
        <v>24690</v>
      </c>
      <c r="E3571" s="6">
        <v>43</v>
      </c>
      <c r="F3571" s="4" t="s">
        <v>29</v>
      </c>
      <c r="G3571" s="4" t="s">
        <v>3379</v>
      </c>
      <c r="H3571" s="6" t="s">
        <v>3380</v>
      </c>
      <c r="I3571" s="4" t="s">
        <v>912</v>
      </c>
      <c r="J3571" s="4" t="s">
        <v>99</v>
      </c>
      <c r="K3571" s="1">
        <v>44789</v>
      </c>
      <c r="L3571" s="4" t="s">
        <v>26</v>
      </c>
    </row>
    <row r="3572" spans="1:12" x14ac:dyDescent="0.8">
      <c r="A3572" s="4" t="s">
        <v>10176</v>
      </c>
      <c r="B3572" s="4" t="s">
        <v>10177</v>
      </c>
      <c r="C3572" s="4" t="s">
        <v>24229</v>
      </c>
      <c r="D3572" s="4" t="s">
        <v>24331</v>
      </c>
      <c r="E3572" s="6">
        <v>43</v>
      </c>
      <c r="F3572" s="4" t="s">
        <v>29</v>
      </c>
      <c r="G3572" s="4" t="s">
        <v>10178</v>
      </c>
      <c r="H3572" s="6" t="s">
        <v>10179</v>
      </c>
      <c r="I3572" s="4" t="s">
        <v>529</v>
      </c>
      <c r="J3572" s="4" t="s">
        <v>55</v>
      </c>
      <c r="K3572" s="1">
        <v>44797</v>
      </c>
      <c r="L3572" s="4" t="s">
        <v>35</v>
      </c>
    </row>
    <row r="3573" spans="1:12" x14ac:dyDescent="0.8">
      <c r="A3573" s="4" t="s">
        <v>985</v>
      </c>
      <c r="B3573" s="4" t="s">
        <v>986</v>
      </c>
      <c r="C3573" s="4" t="s">
        <v>23868</v>
      </c>
      <c r="D3573" s="4" t="s">
        <v>24459</v>
      </c>
      <c r="E3573" s="6">
        <v>43</v>
      </c>
      <c r="F3573" s="4" t="s">
        <v>29</v>
      </c>
      <c r="G3573" s="4" t="s">
        <v>987</v>
      </c>
      <c r="H3573" s="6" t="s">
        <v>988</v>
      </c>
      <c r="I3573" s="4" t="s">
        <v>867</v>
      </c>
      <c r="J3573" s="4" t="s">
        <v>99</v>
      </c>
      <c r="K3573" s="1">
        <v>44802</v>
      </c>
      <c r="L3573" s="4" t="s">
        <v>35</v>
      </c>
    </row>
    <row r="3574" spans="1:12" x14ac:dyDescent="0.8">
      <c r="A3574" s="4" t="s">
        <v>11768</v>
      </c>
      <c r="B3574" s="4" t="s">
        <v>11769</v>
      </c>
      <c r="C3574" s="4" t="s">
        <v>23950</v>
      </c>
      <c r="D3574" s="4" t="s">
        <v>25008</v>
      </c>
      <c r="E3574" s="6">
        <v>43</v>
      </c>
      <c r="F3574" s="4" t="s">
        <v>14</v>
      </c>
      <c r="G3574" s="4" t="s">
        <v>11770</v>
      </c>
      <c r="H3574" s="6" t="s">
        <v>11771</v>
      </c>
      <c r="I3574" s="4" t="s">
        <v>249</v>
      </c>
      <c r="J3574" s="4" t="s">
        <v>55</v>
      </c>
      <c r="K3574" s="1">
        <v>44807</v>
      </c>
      <c r="L3574" s="4" t="s">
        <v>26</v>
      </c>
    </row>
    <row r="3575" spans="1:12" x14ac:dyDescent="0.8">
      <c r="A3575" s="4" t="s">
        <v>7240</v>
      </c>
      <c r="B3575" s="4" t="s">
        <v>7241</v>
      </c>
      <c r="C3575" s="4" t="s">
        <v>23740</v>
      </c>
      <c r="D3575" s="4" t="s">
        <v>24621</v>
      </c>
      <c r="E3575" s="6">
        <v>43</v>
      </c>
      <c r="F3575" s="4" t="s">
        <v>14</v>
      </c>
      <c r="G3575" s="4" t="s">
        <v>7242</v>
      </c>
      <c r="H3575" s="6">
        <v>8356508199</v>
      </c>
      <c r="I3575" s="4" t="s">
        <v>553</v>
      </c>
      <c r="J3575" s="4" t="s">
        <v>221</v>
      </c>
      <c r="K3575" s="1">
        <v>44816</v>
      </c>
      <c r="L3575" s="4" t="s">
        <v>42</v>
      </c>
    </row>
    <row r="3576" spans="1:12" x14ac:dyDescent="0.8">
      <c r="A3576" s="4" t="s">
        <v>14495</v>
      </c>
      <c r="B3576" s="4" t="s">
        <v>14496</v>
      </c>
      <c r="C3576" s="4" t="s">
        <v>23937</v>
      </c>
      <c r="D3576" s="4" t="s">
        <v>23879</v>
      </c>
      <c r="E3576" s="6">
        <v>43</v>
      </c>
      <c r="F3576" s="4" t="s">
        <v>29</v>
      </c>
      <c r="G3576" s="4" t="s">
        <v>14497</v>
      </c>
      <c r="H3576" s="6" t="s">
        <v>14498</v>
      </c>
      <c r="I3576" s="4" t="s">
        <v>355</v>
      </c>
      <c r="J3576" s="4" t="s">
        <v>180</v>
      </c>
      <c r="K3576" s="1">
        <v>44836</v>
      </c>
      <c r="L3576" s="4" t="s">
        <v>35</v>
      </c>
    </row>
    <row r="3577" spans="1:12" x14ac:dyDescent="0.8">
      <c r="A3577" s="4" t="s">
        <v>9492</v>
      </c>
      <c r="B3577" s="4" t="s">
        <v>6977</v>
      </c>
      <c r="C3577" s="4" t="s">
        <v>23760</v>
      </c>
      <c r="D3577" s="4" t="s">
        <v>24352</v>
      </c>
      <c r="E3577" s="6">
        <v>43</v>
      </c>
      <c r="F3577" s="4" t="s">
        <v>14</v>
      </c>
      <c r="G3577" s="4" t="s">
        <v>9493</v>
      </c>
      <c r="H3577" s="6" t="s">
        <v>9494</v>
      </c>
      <c r="I3577" s="4" t="s">
        <v>260</v>
      </c>
      <c r="K3577" s="1">
        <v>44841</v>
      </c>
      <c r="L3577" s="4" t="s">
        <v>26</v>
      </c>
    </row>
    <row r="3578" spans="1:12" x14ac:dyDescent="0.8">
      <c r="A3578" s="4" t="s">
        <v>6188</v>
      </c>
      <c r="B3578" s="4" t="s">
        <v>6189</v>
      </c>
      <c r="C3578" s="4" t="s">
        <v>24128</v>
      </c>
      <c r="D3578" s="4" t="s">
        <v>24373</v>
      </c>
      <c r="E3578" s="6">
        <v>43</v>
      </c>
      <c r="F3578" s="4" t="s">
        <v>14</v>
      </c>
      <c r="G3578" s="4" t="s">
        <v>6190</v>
      </c>
      <c r="H3578" s="6" t="s">
        <v>6191</v>
      </c>
      <c r="I3578" s="4" t="s">
        <v>137</v>
      </c>
      <c r="J3578" s="4" t="s">
        <v>138</v>
      </c>
      <c r="K3578" s="1">
        <v>44858</v>
      </c>
      <c r="L3578" s="4" t="s">
        <v>26</v>
      </c>
    </row>
    <row r="3579" spans="1:12" x14ac:dyDescent="0.8">
      <c r="A3579" s="4" t="s">
        <v>21834</v>
      </c>
      <c r="B3579" s="4" t="s">
        <v>21835</v>
      </c>
      <c r="C3579" s="4" t="s">
        <v>23775</v>
      </c>
      <c r="D3579" s="4" t="s">
        <v>24175</v>
      </c>
      <c r="E3579" s="6">
        <v>43</v>
      </c>
      <c r="F3579" s="4" t="s">
        <v>29</v>
      </c>
      <c r="G3579" s="4" t="s">
        <v>21836</v>
      </c>
      <c r="H3579" s="6" t="s">
        <v>21837</v>
      </c>
      <c r="I3579" s="4" t="s">
        <v>832</v>
      </c>
      <c r="J3579" s="4" t="s">
        <v>62</v>
      </c>
      <c r="K3579" s="1">
        <v>44858</v>
      </c>
      <c r="L3579" s="4" t="s">
        <v>26</v>
      </c>
    </row>
    <row r="3580" spans="1:12" x14ac:dyDescent="0.8">
      <c r="A3580" s="4" t="s">
        <v>15932</v>
      </c>
      <c r="B3580" s="4" t="s">
        <v>15933</v>
      </c>
      <c r="C3580" s="4" t="s">
        <v>24248</v>
      </c>
      <c r="D3580" s="4" t="s">
        <v>24647</v>
      </c>
      <c r="E3580" s="6">
        <v>43</v>
      </c>
      <c r="F3580" s="4" t="s">
        <v>14</v>
      </c>
      <c r="G3580" s="4" t="s">
        <v>15934</v>
      </c>
      <c r="H3580" s="6" t="s">
        <v>15935</v>
      </c>
      <c r="I3580" s="4" t="s">
        <v>144</v>
      </c>
      <c r="J3580" s="4" t="s">
        <v>126</v>
      </c>
      <c r="K3580" s="1">
        <v>44867</v>
      </c>
      <c r="L3580" s="4" t="s">
        <v>26</v>
      </c>
    </row>
    <row r="3581" spans="1:12" x14ac:dyDescent="0.8">
      <c r="A3581" s="4" t="s">
        <v>14873</v>
      </c>
      <c r="B3581" s="4" t="s">
        <v>14874</v>
      </c>
      <c r="C3581" s="4" t="s">
        <v>23809</v>
      </c>
      <c r="D3581" s="4" t="s">
        <v>24709</v>
      </c>
      <c r="E3581" s="6">
        <v>43</v>
      </c>
      <c r="F3581" s="4" t="s">
        <v>29</v>
      </c>
      <c r="G3581" s="4" t="s">
        <v>14875</v>
      </c>
      <c r="H3581" s="6" t="s">
        <v>14876</v>
      </c>
      <c r="I3581" s="4" t="s">
        <v>54</v>
      </c>
      <c r="J3581" s="4" t="s">
        <v>55</v>
      </c>
      <c r="K3581" s="1">
        <v>44873</v>
      </c>
      <c r="L3581" s="4" t="s">
        <v>42</v>
      </c>
    </row>
    <row r="3582" spans="1:12" x14ac:dyDescent="0.8">
      <c r="A3582" s="4" t="s">
        <v>3362</v>
      </c>
      <c r="B3582" s="4" t="s">
        <v>3363</v>
      </c>
      <c r="C3582" s="4" t="s">
        <v>23806</v>
      </c>
      <c r="D3582" s="4" t="s">
        <v>24689</v>
      </c>
      <c r="E3582" s="6">
        <v>43</v>
      </c>
      <c r="F3582" s="4" t="s">
        <v>14</v>
      </c>
      <c r="G3582" s="4" t="s">
        <v>3364</v>
      </c>
      <c r="H3582" s="6" t="s">
        <v>3365</v>
      </c>
      <c r="I3582" s="4" t="s">
        <v>730</v>
      </c>
      <c r="J3582" s="4" t="s">
        <v>62</v>
      </c>
      <c r="K3582" s="1">
        <v>44878</v>
      </c>
      <c r="L3582" s="4" t="s">
        <v>42</v>
      </c>
    </row>
    <row r="3583" spans="1:12" x14ac:dyDescent="0.8">
      <c r="A3583" s="4" t="s">
        <v>11699</v>
      </c>
      <c r="B3583" s="4" t="s">
        <v>11700</v>
      </c>
      <c r="C3583" s="4" t="s">
        <v>23822</v>
      </c>
      <c r="D3583" s="4" t="s">
        <v>24539</v>
      </c>
      <c r="E3583" s="6">
        <v>43</v>
      </c>
      <c r="F3583" s="4" t="s">
        <v>14</v>
      </c>
      <c r="G3583" s="4" t="s">
        <v>11701</v>
      </c>
      <c r="H3583" s="6" t="s">
        <v>11702</v>
      </c>
      <c r="I3583" s="4" t="s">
        <v>249</v>
      </c>
      <c r="J3583" s="4" t="s">
        <v>55</v>
      </c>
      <c r="K3583" s="1">
        <v>44884</v>
      </c>
      <c r="L3583" s="4" t="s">
        <v>42</v>
      </c>
    </row>
    <row r="3584" spans="1:12" x14ac:dyDescent="0.8">
      <c r="A3584" s="4" t="s">
        <v>15893</v>
      </c>
      <c r="B3584" s="4" t="s">
        <v>15894</v>
      </c>
      <c r="C3584" s="4" t="s">
        <v>23749</v>
      </c>
      <c r="D3584" s="4" t="s">
        <v>24972</v>
      </c>
      <c r="E3584" s="6">
        <v>43</v>
      </c>
      <c r="F3584" s="4" t="s">
        <v>14</v>
      </c>
      <c r="G3584" s="4" t="s">
        <v>15895</v>
      </c>
      <c r="H3584" s="6" t="s">
        <v>15896</v>
      </c>
      <c r="I3584" s="4" t="s">
        <v>952</v>
      </c>
      <c r="J3584" s="4" t="s">
        <v>126</v>
      </c>
      <c r="K3584" s="1">
        <v>44891</v>
      </c>
      <c r="L3584" s="4" t="s">
        <v>35</v>
      </c>
    </row>
    <row r="3585" spans="1:12" x14ac:dyDescent="0.8">
      <c r="A3585" s="4" t="s">
        <v>8440</v>
      </c>
      <c r="B3585" s="4" t="s">
        <v>8441</v>
      </c>
      <c r="C3585" s="4" t="s">
        <v>23950</v>
      </c>
      <c r="D3585" s="4" t="s">
        <v>24399</v>
      </c>
      <c r="E3585" s="6">
        <v>43</v>
      </c>
      <c r="F3585" s="4" t="s">
        <v>14</v>
      </c>
      <c r="G3585" s="4" t="s">
        <v>8442</v>
      </c>
      <c r="H3585" s="6" t="s">
        <v>8443</v>
      </c>
      <c r="I3585" s="4" t="s">
        <v>220</v>
      </c>
      <c r="J3585" s="4" t="s">
        <v>221</v>
      </c>
      <c r="K3585" s="1">
        <v>44910</v>
      </c>
      <c r="L3585" s="4" t="s">
        <v>35</v>
      </c>
    </row>
    <row r="3586" spans="1:12" x14ac:dyDescent="0.8">
      <c r="A3586" s="4" t="s">
        <v>1546</v>
      </c>
      <c r="B3586" s="4" t="s">
        <v>1547</v>
      </c>
      <c r="C3586" s="4" t="s">
        <v>23749</v>
      </c>
      <c r="D3586" s="4" t="s">
        <v>24527</v>
      </c>
      <c r="E3586" s="6">
        <v>43</v>
      </c>
      <c r="F3586" s="4" t="s">
        <v>14</v>
      </c>
      <c r="G3586" s="4" t="s">
        <v>1548</v>
      </c>
      <c r="H3586" s="6" t="s">
        <v>1549</v>
      </c>
      <c r="I3586" s="4" t="s">
        <v>553</v>
      </c>
      <c r="J3586" s="4" t="s">
        <v>221</v>
      </c>
      <c r="K3586" s="1">
        <v>44913</v>
      </c>
      <c r="L3586" s="4" t="s">
        <v>35</v>
      </c>
    </row>
    <row r="3587" spans="1:12" x14ac:dyDescent="0.8">
      <c r="A3587" s="4" t="s">
        <v>3546</v>
      </c>
      <c r="B3587" s="4" t="s">
        <v>3547</v>
      </c>
      <c r="C3587" s="4" t="s">
        <v>23969</v>
      </c>
      <c r="D3587" s="4" t="s">
        <v>24607</v>
      </c>
      <c r="E3587" s="6">
        <v>43</v>
      </c>
      <c r="F3587" s="4" t="s">
        <v>29</v>
      </c>
      <c r="G3587" s="4" t="s">
        <v>3548</v>
      </c>
      <c r="H3587" s="6" t="s">
        <v>3549</v>
      </c>
      <c r="I3587" s="4" t="s">
        <v>119</v>
      </c>
      <c r="J3587" s="4" t="s">
        <v>55</v>
      </c>
      <c r="K3587" s="1">
        <v>44952</v>
      </c>
      <c r="L3587" s="4" t="s">
        <v>26</v>
      </c>
    </row>
    <row r="3588" spans="1:12" x14ac:dyDescent="0.8">
      <c r="A3588" s="4" t="s">
        <v>10163</v>
      </c>
      <c r="B3588" s="4" t="s">
        <v>10164</v>
      </c>
      <c r="C3588" s="4" t="s">
        <v>23937</v>
      </c>
      <c r="D3588" s="4" t="s">
        <v>24557</v>
      </c>
      <c r="E3588" s="6">
        <v>43</v>
      </c>
      <c r="F3588" s="4" t="s">
        <v>29</v>
      </c>
      <c r="G3588" s="4" t="s">
        <v>10165</v>
      </c>
      <c r="H3588" s="6" t="s">
        <v>10166</v>
      </c>
      <c r="I3588" s="4" t="s">
        <v>238</v>
      </c>
      <c r="J3588" s="4" t="s">
        <v>48</v>
      </c>
      <c r="K3588" s="1">
        <v>44964</v>
      </c>
      <c r="L3588" s="4" t="s">
        <v>42</v>
      </c>
    </row>
    <row r="3589" spans="1:12" x14ac:dyDescent="0.8">
      <c r="A3589" s="4" t="s">
        <v>9088</v>
      </c>
      <c r="B3589" s="4" t="s">
        <v>9089</v>
      </c>
      <c r="C3589" s="4" t="s">
        <v>24213</v>
      </c>
      <c r="D3589" s="4" t="s">
        <v>23874</v>
      </c>
      <c r="E3589" s="6">
        <v>43</v>
      </c>
      <c r="F3589" s="4" t="s">
        <v>14</v>
      </c>
      <c r="G3589" s="4" t="s">
        <v>9090</v>
      </c>
      <c r="H3589" s="6" t="s">
        <v>9091</v>
      </c>
      <c r="I3589" s="4" t="s">
        <v>390</v>
      </c>
      <c r="J3589" s="4" t="s">
        <v>180</v>
      </c>
      <c r="K3589" s="1">
        <v>44965</v>
      </c>
      <c r="L3589" s="4" t="s">
        <v>26</v>
      </c>
    </row>
    <row r="3590" spans="1:12" x14ac:dyDescent="0.8">
      <c r="A3590" s="4" t="s">
        <v>14615</v>
      </c>
      <c r="B3590" s="4" t="s">
        <v>14616</v>
      </c>
      <c r="C3590" s="4" t="s">
        <v>24056</v>
      </c>
      <c r="D3590" s="4" t="s">
        <v>24548</v>
      </c>
      <c r="E3590" s="6">
        <v>43</v>
      </c>
      <c r="F3590" s="4" t="s">
        <v>29</v>
      </c>
      <c r="G3590" s="4" t="s">
        <v>14617</v>
      </c>
      <c r="H3590" s="6" t="s">
        <v>14618</v>
      </c>
      <c r="I3590" s="4" t="s">
        <v>1064</v>
      </c>
      <c r="J3590" s="4" t="s">
        <v>193</v>
      </c>
      <c r="K3590" s="1">
        <v>44979</v>
      </c>
      <c r="L3590" s="4" t="s">
        <v>26</v>
      </c>
    </row>
    <row r="3591" spans="1:12" x14ac:dyDescent="0.8">
      <c r="A3591" s="4" t="s">
        <v>17266</v>
      </c>
      <c r="B3591" s="4" t="s">
        <v>17267</v>
      </c>
      <c r="C3591" s="4" t="s">
        <v>23978</v>
      </c>
      <c r="D3591" s="4" t="s">
        <v>24394</v>
      </c>
      <c r="E3591" s="6">
        <v>43</v>
      </c>
      <c r="F3591" s="4" t="s">
        <v>29</v>
      </c>
      <c r="G3591" s="4" t="s">
        <v>17268</v>
      </c>
      <c r="H3591" s="6" t="s">
        <v>17269</v>
      </c>
      <c r="I3591" s="4" t="s">
        <v>25</v>
      </c>
      <c r="J3591" s="4" t="s">
        <v>19</v>
      </c>
      <c r="K3591" s="1">
        <v>44981</v>
      </c>
      <c r="L3591" s="4" t="s">
        <v>35</v>
      </c>
    </row>
    <row r="3592" spans="1:12" x14ac:dyDescent="0.8">
      <c r="A3592" s="4" t="s">
        <v>11103</v>
      </c>
      <c r="B3592" s="4" t="s">
        <v>11104</v>
      </c>
      <c r="C3592" s="4" t="s">
        <v>23894</v>
      </c>
      <c r="D3592" s="4" t="s">
        <v>24011</v>
      </c>
      <c r="E3592" s="6">
        <v>43</v>
      </c>
      <c r="F3592" s="4" t="s">
        <v>29</v>
      </c>
      <c r="G3592" s="4" t="s">
        <v>11105</v>
      </c>
      <c r="H3592" s="6" t="s">
        <v>11106</v>
      </c>
      <c r="I3592" s="4" t="s">
        <v>450</v>
      </c>
      <c r="J3592" s="4" t="s">
        <v>138</v>
      </c>
      <c r="K3592" s="1">
        <v>44982</v>
      </c>
      <c r="L3592" s="4" t="s">
        <v>26</v>
      </c>
    </row>
    <row r="3593" spans="1:12" x14ac:dyDescent="0.8">
      <c r="A3593" s="4" t="s">
        <v>8393</v>
      </c>
      <c r="B3593" s="4" t="s">
        <v>8394</v>
      </c>
      <c r="C3593" s="4" t="s">
        <v>23846</v>
      </c>
      <c r="D3593" s="4" t="s">
        <v>23749</v>
      </c>
      <c r="E3593" s="6">
        <v>43</v>
      </c>
      <c r="F3593" s="4" t="s">
        <v>29</v>
      </c>
      <c r="G3593" s="4" t="s">
        <v>8395</v>
      </c>
      <c r="H3593" s="6" t="s">
        <v>8396</v>
      </c>
      <c r="I3593" s="4" t="s">
        <v>80</v>
      </c>
      <c r="J3593" s="4" t="s">
        <v>74</v>
      </c>
      <c r="K3593" s="1">
        <v>44996</v>
      </c>
      <c r="L3593" s="4" t="s">
        <v>42</v>
      </c>
    </row>
    <row r="3594" spans="1:12" x14ac:dyDescent="0.8">
      <c r="A3594" s="4" t="s">
        <v>7613</v>
      </c>
      <c r="B3594" s="4" t="s">
        <v>7614</v>
      </c>
      <c r="C3594" s="4" t="s">
        <v>23815</v>
      </c>
      <c r="D3594" s="4" t="s">
        <v>24908</v>
      </c>
      <c r="E3594" s="6">
        <v>43</v>
      </c>
      <c r="F3594" s="4" t="s">
        <v>29</v>
      </c>
      <c r="G3594" s="4" t="s">
        <v>7615</v>
      </c>
      <c r="H3594" s="6" t="s">
        <v>7616</v>
      </c>
      <c r="I3594" s="4" t="s">
        <v>529</v>
      </c>
      <c r="J3594" s="4" t="s">
        <v>55</v>
      </c>
      <c r="K3594" s="1">
        <v>45022</v>
      </c>
      <c r="L3594" s="4" t="s">
        <v>35</v>
      </c>
    </row>
    <row r="3595" spans="1:12" x14ac:dyDescent="0.8">
      <c r="A3595" s="4" t="s">
        <v>7114</v>
      </c>
      <c r="B3595" s="4" t="s">
        <v>7115</v>
      </c>
      <c r="C3595" s="4" t="s">
        <v>23934</v>
      </c>
      <c r="D3595" s="4" t="s">
        <v>24331</v>
      </c>
      <c r="E3595" s="6">
        <v>43</v>
      </c>
      <c r="F3595" s="4" t="s">
        <v>14</v>
      </c>
      <c r="G3595" s="4" t="s">
        <v>7116</v>
      </c>
      <c r="H3595" s="6" t="s">
        <v>7117</v>
      </c>
      <c r="I3595" s="4" t="s">
        <v>285</v>
      </c>
      <c r="J3595" s="4" t="s">
        <v>193</v>
      </c>
      <c r="K3595" s="1">
        <v>45030</v>
      </c>
      <c r="L3595" s="4" t="s">
        <v>42</v>
      </c>
    </row>
    <row r="3596" spans="1:12" x14ac:dyDescent="0.8">
      <c r="A3596" s="4" t="s">
        <v>22668</v>
      </c>
      <c r="B3596" s="4" t="s">
        <v>22669</v>
      </c>
      <c r="C3596" s="4" t="s">
        <v>24092</v>
      </c>
      <c r="D3596" s="4" t="s">
        <v>24456</v>
      </c>
      <c r="E3596" s="6">
        <v>43</v>
      </c>
      <c r="F3596" s="4" t="s">
        <v>29</v>
      </c>
      <c r="G3596" s="4" t="s">
        <v>22670</v>
      </c>
      <c r="H3596" s="6" t="s">
        <v>22671</v>
      </c>
      <c r="I3596" s="4" t="s">
        <v>424</v>
      </c>
      <c r="J3596" s="4" t="s">
        <v>138</v>
      </c>
      <c r="K3596" s="1">
        <v>45052</v>
      </c>
      <c r="L3596" s="4" t="s">
        <v>35</v>
      </c>
    </row>
    <row r="3597" spans="1:12" x14ac:dyDescent="0.8">
      <c r="A3597" s="4" t="s">
        <v>11214</v>
      </c>
      <c r="B3597" s="4" t="s">
        <v>11215</v>
      </c>
      <c r="C3597" s="4" t="s">
        <v>23792</v>
      </c>
      <c r="D3597" s="4" t="s">
        <v>24570</v>
      </c>
      <c r="E3597" s="6">
        <v>43</v>
      </c>
      <c r="F3597" s="4" t="s">
        <v>14</v>
      </c>
      <c r="G3597" s="4" t="s">
        <v>11216</v>
      </c>
      <c r="H3597" s="6" t="s">
        <v>11217</v>
      </c>
      <c r="I3597" s="4" t="s">
        <v>161</v>
      </c>
      <c r="J3597" s="4" t="s">
        <v>113</v>
      </c>
      <c r="K3597" s="1">
        <v>45080</v>
      </c>
      <c r="L3597" s="4" t="s">
        <v>35</v>
      </c>
    </row>
    <row r="3598" spans="1:12" x14ac:dyDescent="0.8">
      <c r="A3598" s="4" t="s">
        <v>10510</v>
      </c>
      <c r="B3598" s="4" t="s">
        <v>10511</v>
      </c>
      <c r="C3598" s="4" t="s">
        <v>24235</v>
      </c>
      <c r="D3598" s="4" t="s">
        <v>24437</v>
      </c>
      <c r="E3598" s="6">
        <v>43</v>
      </c>
      <c r="F3598" s="4" t="s">
        <v>14</v>
      </c>
      <c r="G3598" s="4" t="s">
        <v>10512</v>
      </c>
      <c r="I3598" s="4" t="s">
        <v>285</v>
      </c>
      <c r="J3598" s="4" t="s">
        <v>193</v>
      </c>
      <c r="K3598" s="1">
        <v>45082</v>
      </c>
      <c r="L3598" s="4" t="s">
        <v>35</v>
      </c>
    </row>
    <row r="3599" spans="1:12" x14ac:dyDescent="0.8">
      <c r="A3599" s="4" t="s">
        <v>15187</v>
      </c>
      <c r="B3599" s="4" t="s">
        <v>15188</v>
      </c>
      <c r="C3599" s="4" t="s">
        <v>23801</v>
      </c>
      <c r="D3599" s="4" t="s">
        <v>25076</v>
      </c>
      <c r="E3599" s="6">
        <v>43</v>
      </c>
      <c r="F3599" s="4" t="s">
        <v>14</v>
      </c>
      <c r="G3599" s="4" t="s">
        <v>15189</v>
      </c>
      <c r="I3599" s="4" t="s">
        <v>867</v>
      </c>
      <c r="J3599" s="4" t="s">
        <v>99</v>
      </c>
      <c r="K3599" s="1">
        <v>45091</v>
      </c>
      <c r="L3599" s="4" t="s">
        <v>42</v>
      </c>
    </row>
    <row r="3600" spans="1:12" x14ac:dyDescent="0.8">
      <c r="A3600" s="4" t="s">
        <v>12780</v>
      </c>
      <c r="B3600" s="4" t="s">
        <v>12781</v>
      </c>
      <c r="C3600" s="4" t="s">
        <v>24261</v>
      </c>
      <c r="D3600" s="4" t="s">
        <v>24398</v>
      </c>
      <c r="E3600" s="6">
        <v>43</v>
      </c>
      <c r="F3600" s="4" t="s">
        <v>29</v>
      </c>
      <c r="G3600" s="4" t="s">
        <v>12782</v>
      </c>
      <c r="H3600" s="6" t="s">
        <v>12783</v>
      </c>
      <c r="I3600" s="4" t="s">
        <v>350</v>
      </c>
      <c r="J3600" s="4" t="s">
        <v>34</v>
      </c>
      <c r="K3600" s="1">
        <v>45117</v>
      </c>
      <c r="L3600" s="4" t="s">
        <v>26</v>
      </c>
    </row>
    <row r="3601" spans="1:12" x14ac:dyDescent="0.8">
      <c r="A3601" s="4" t="s">
        <v>11159</v>
      </c>
      <c r="B3601" s="4" t="s">
        <v>11160</v>
      </c>
      <c r="C3601" s="4" t="s">
        <v>23916</v>
      </c>
      <c r="D3601" s="4" t="s">
        <v>25004</v>
      </c>
      <c r="E3601" s="6">
        <v>43</v>
      </c>
      <c r="F3601" s="4" t="s">
        <v>14</v>
      </c>
      <c r="G3601" s="4" t="s">
        <v>11161</v>
      </c>
      <c r="H3601" s="6" t="s">
        <v>11162</v>
      </c>
      <c r="I3601" s="4" t="s">
        <v>781</v>
      </c>
      <c r="J3601" s="4" t="s">
        <v>145</v>
      </c>
      <c r="K3601" s="1">
        <v>45140</v>
      </c>
      <c r="L3601" s="4" t="s">
        <v>42</v>
      </c>
    </row>
    <row r="3602" spans="1:12" x14ac:dyDescent="0.8">
      <c r="A3602" s="4" t="s">
        <v>10005</v>
      </c>
      <c r="B3602" s="4" t="s">
        <v>10006</v>
      </c>
      <c r="C3602" s="4" t="s">
        <v>24105</v>
      </c>
      <c r="D3602" s="4" t="s">
        <v>24701</v>
      </c>
      <c r="E3602" s="6">
        <v>43</v>
      </c>
      <c r="F3602" s="4" t="s">
        <v>14</v>
      </c>
      <c r="G3602" s="4" t="s">
        <v>10007</v>
      </c>
      <c r="H3602" s="6" t="s">
        <v>10008</v>
      </c>
      <c r="I3602" s="4" t="s">
        <v>25</v>
      </c>
      <c r="J3602" s="4" t="s">
        <v>19</v>
      </c>
      <c r="K3602" s="1">
        <v>45147</v>
      </c>
      <c r="L3602" s="4" t="s">
        <v>35</v>
      </c>
    </row>
    <row r="3603" spans="1:12" x14ac:dyDescent="0.8">
      <c r="A3603" s="4" t="s">
        <v>3892</v>
      </c>
      <c r="B3603" s="4" t="s">
        <v>3893</v>
      </c>
      <c r="C3603" s="4" t="s">
        <v>23833</v>
      </c>
      <c r="D3603" s="4" t="s">
        <v>24535</v>
      </c>
      <c r="E3603" s="6">
        <v>43</v>
      </c>
      <c r="G3603" s="4" t="s">
        <v>3894</v>
      </c>
      <c r="H3603" s="6" t="s">
        <v>3895</v>
      </c>
      <c r="I3603" s="4" t="s">
        <v>424</v>
      </c>
      <c r="J3603" s="4" t="s">
        <v>138</v>
      </c>
      <c r="K3603" s="1">
        <v>45147</v>
      </c>
      <c r="L3603" s="4" t="s">
        <v>35</v>
      </c>
    </row>
    <row r="3604" spans="1:12" x14ac:dyDescent="0.8">
      <c r="A3604" s="4" t="s">
        <v>13916</v>
      </c>
      <c r="B3604" s="4" t="s">
        <v>13917</v>
      </c>
      <c r="C3604" s="4" t="s">
        <v>23883</v>
      </c>
      <c r="D3604" s="4" t="s">
        <v>24443</v>
      </c>
      <c r="E3604" s="6">
        <v>43</v>
      </c>
      <c r="F3604" s="4" t="s">
        <v>14</v>
      </c>
      <c r="G3604" s="4" t="s">
        <v>13918</v>
      </c>
      <c r="H3604" s="6" t="s">
        <v>13919</v>
      </c>
      <c r="I3604" s="4" t="s">
        <v>309</v>
      </c>
      <c r="J3604" s="4" t="s">
        <v>74</v>
      </c>
      <c r="K3604" s="1">
        <v>45167</v>
      </c>
      <c r="L3604" s="15"/>
    </row>
    <row r="3605" spans="1:12" x14ac:dyDescent="0.8">
      <c r="A3605" s="4" t="s">
        <v>261</v>
      </c>
      <c r="B3605" s="4" t="s">
        <v>262</v>
      </c>
      <c r="C3605" s="4" t="s">
        <v>23777</v>
      </c>
      <c r="D3605" s="4" t="s">
        <v>24362</v>
      </c>
      <c r="E3605" s="6">
        <v>43</v>
      </c>
      <c r="F3605" s="4" t="s">
        <v>29</v>
      </c>
      <c r="G3605" s="4" t="s">
        <v>263</v>
      </c>
      <c r="H3605" s="6" t="s">
        <v>264</v>
      </c>
      <c r="I3605" s="4" t="s">
        <v>167</v>
      </c>
      <c r="J3605" s="4" t="s">
        <v>138</v>
      </c>
      <c r="K3605" s="1">
        <v>45174</v>
      </c>
      <c r="L3605" s="4" t="s">
        <v>35</v>
      </c>
    </row>
    <row r="3606" spans="1:12" x14ac:dyDescent="0.8">
      <c r="A3606" s="4" t="s">
        <v>23622</v>
      </c>
      <c r="B3606" s="4" t="s">
        <v>23623</v>
      </c>
      <c r="C3606" s="4" t="s">
        <v>24132</v>
      </c>
      <c r="D3606" s="4" t="s">
        <v>24580</v>
      </c>
      <c r="E3606" s="6">
        <v>43</v>
      </c>
      <c r="F3606" s="4" t="s">
        <v>29</v>
      </c>
      <c r="G3606" s="4" t="s">
        <v>23624</v>
      </c>
      <c r="I3606" s="4" t="s">
        <v>227</v>
      </c>
      <c r="J3606" s="4" t="s">
        <v>221</v>
      </c>
      <c r="K3606" s="1">
        <v>45183</v>
      </c>
      <c r="L3606" s="4" t="s">
        <v>42</v>
      </c>
    </row>
    <row r="3607" spans="1:12" x14ac:dyDescent="0.8">
      <c r="A3607" s="4" t="s">
        <v>4407</v>
      </c>
      <c r="B3607" s="4" t="s">
        <v>4408</v>
      </c>
      <c r="C3607" s="4" t="s">
        <v>24089</v>
      </c>
      <c r="D3607" s="4" t="s">
        <v>24471</v>
      </c>
      <c r="E3607" s="6">
        <v>43</v>
      </c>
      <c r="F3607" s="4" t="s">
        <v>14</v>
      </c>
      <c r="G3607" s="4" t="s">
        <v>4409</v>
      </c>
      <c r="H3607" s="6" t="s">
        <v>4410</v>
      </c>
      <c r="I3607" s="4" t="s">
        <v>18</v>
      </c>
      <c r="J3607" s="4" t="s">
        <v>19</v>
      </c>
      <c r="K3607" s="1">
        <v>45193</v>
      </c>
      <c r="L3607" s="4" t="s">
        <v>35</v>
      </c>
    </row>
    <row r="3608" spans="1:12" x14ac:dyDescent="0.8">
      <c r="A3608" s="4" t="s">
        <v>20435</v>
      </c>
      <c r="B3608" s="4" t="s">
        <v>20436</v>
      </c>
      <c r="C3608" s="4" t="s">
        <v>24106</v>
      </c>
      <c r="D3608" s="4" t="s">
        <v>23796</v>
      </c>
      <c r="E3608" s="6">
        <v>43</v>
      </c>
      <c r="F3608" s="4" t="s">
        <v>14</v>
      </c>
      <c r="G3608" s="4" t="s">
        <v>20437</v>
      </c>
      <c r="H3608" s="6" t="s">
        <v>20438</v>
      </c>
      <c r="I3608" s="4" t="s">
        <v>529</v>
      </c>
      <c r="J3608" s="4" t="s">
        <v>55</v>
      </c>
      <c r="K3608" s="1">
        <v>45203</v>
      </c>
      <c r="L3608" s="4" t="s">
        <v>35</v>
      </c>
    </row>
    <row r="3609" spans="1:12" x14ac:dyDescent="0.8">
      <c r="A3609" s="4" t="s">
        <v>20548</v>
      </c>
      <c r="B3609" s="4" t="s">
        <v>20549</v>
      </c>
      <c r="C3609" s="4" t="s">
        <v>24114</v>
      </c>
      <c r="D3609" s="4" t="s">
        <v>24404</v>
      </c>
      <c r="E3609" s="6">
        <v>43</v>
      </c>
      <c r="F3609" s="4" t="s">
        <v>14</v>
      </c>
      <c r="G3609" s="4" t="s">
        <v>20550</v>
      </c>
      <c r="H3609" s="6">
        <f>1-318-515-497</f>
        <v>-1329</v>
      </c>
      <c r="I3609" s="4" t="s">
        <v>553</v>
      </c>
      <c r="J3609" s="4" t="s">
        <v>221</v>
      </c>
      <c r="K3609" s="1">
        <v>45227</v>
      </c>
      <c r="L3609" s="4" t="s">
        <v>35</v>
      </c>
    </row>
    <row r="3610" spans="1:12" x14ac:dyDescent="0.8">
      <c r="A3610" s="4" t="s">
        <v>17420</v>
      </c>
      <c r="B3610" s="4" t="s">
        <v>17421</v>
      </c>
      <c r="C3610" s="4" t="s">
        <v>23954</v>
      </c>
      <c r="D3610" s="4" t="s">
        <v>24457</v>
      </c>
      <c r="E3610" s="6">
        <v>43</v>
      </c>
      <c r="F3610" s="4" t="s">
        <v>14</v>
      </c>
      <c r="G3610" s="4" t="s">
        <v>17422</v>
      </c>
      <c r="H3610" s="6" t="s">
        <v>17423</v>
      </c>
      <c r="I3610" s="4" t="s">
        <v>255</v>
      </c>
      <c r="J3610" s="4" t="s">
        <v>145</v>
      </c>
      <c r="K3610" s="1">
        <v>45235</v>
      </c>
      <c r="L3610" s="4" t="s">
        <v>35</v>
      </c>
    </row>
    <row r="3611" spans="1:12" x14ac:dyDescent="0.8">
      <c r="A3611" s="4" t="s">
        <v>16862</v>
      </c>
      <c r="B3611" s="4" t="s">
        <v>16863</v>
      </c>
      <c r="C3611" s="4" t="s">
        <v>23974</v>
      </c>
      <c r="D3611" s="4" t="s">
        <v>25109</v>
      </c>
      <c r="E3611" s="6">
        <v>43</v>
      </c>
      <c r="F3611" s="4" t="s">
        <v>14</v>
      </c>
      <c r="G3611" s="4" t="s">
        <v>16864</v>
      </c>
      <c r="H3611" s="6" t="s">
        <v>16865</v>
      </c>
      <c r="I3611" s="4" t="s">
        <v>155</v>
      </c>
      <c r="J3611" s="4" t="s">
        <v>92</v>
      </c>
      <c r="K3611" s="1">
        <v>45275</v>
      </c>
      <c r="L3611" s="4" t="s">
        <v>35</v>
      </c>
    </row>
    <row r="3612" spans="1:12" x14ac:dyDescent="0.8">
      <c r="A3612" s="4" t="s">
        <v>10804</v>
      </c>
      <c r="B3612" s="4" t="s">
        <v>10805</v>
      </c>
      <c r="C3612" s="4" t="s">
        <v>23945</v>
      </c>
      <c r="D3612" s="4" t="s">
        <v>24427</v>
      </c>
      <c r="E3612" s="6">
        <v>43</v>
      </c>
      <c r="F3612" s="4" t="s">
        <v>29</v>
      </c>
      <c r="G3612" s="4" t="s">
        <v>10806</v>
      </c>
      <c r="H3612" s="6" t="s">
        <v>10807</v>
      </c>
      <c r="I3612" s="4" t="s">
        <v>270</v>
      </c>
      <c r="J3612" s="4" t="s">
        <v>19</v>
      </c>
      <c r="K3612" s="1">
        <v>45288</v>
      </c>
      <c r="L3612" s="4" t="s">
        <v>26</v>
      </c>
    </row>
    <row r="3613" spans="1:12" x14ac:dyDescent="0.8">
      <c r="A3613" s="4" t="s">
        <v>12473</v>
      </c>
      <c r="B3613" s="4" t="s">
        <v>12474</v>
      </c>
      <c r="C3613" s="4" t="s">
        <v>23869</v>
      </c>
      <c r="D3613" s="4" t="s">
        <v>24873</v>
      </c>
      <c r="E3613" s="6">
        <v>43</v>
      </c>
      <c r="F3613" s="4" t="s">
        <v>14</v>
      </c>
      <c r="G3613" s="4" t="s">
        <v>12475</v>
      </c>
      <c r="H3613" s="6" t="s">
        <v>12476</v>
      </c>
      <c r="I3613" s="4" t="s">
        <v>578</v>
      </c>
      <c r="J3613" s="4" t="s">
        <v>113</v>
      </c>
      <c r="K3613" s="1">
        <v>45292</v>
      </c>
      <c r="L3613" s="4" t="s">
        <v>35</v>
      </c>
    </row>
    <row r="3614" spans="1:12" x14ac:dyDescent="0.8">
      <c r="A3614" s="4" t="s">
        <v>22050</v>
      </c>
      <c r="B3614" s="4" t="s">
        <v>22051</v>
      </c>
      <c r="C3614" s="4" t="s">
        <v>23901</v>
      </c>
      <c r="D3614" s="4" t="s">
        <v>24559</v>
      </c>
      <c r="E3614" s="6">
        <v>43</v>
      </c>
      <c r="F3614" s="4" t="s">
        <v>29</v>
      </c>
      <c r="G3614" s="4" t="s">
        <v>22052</v>
      </c>
      <c r="H3614" s="6">
        <v>7832590879</v>
      </c>
      <c r="I3614" s="4" t="s">
        <v>249</v>
      </c>
      <c r="J3614" s="4" t="s">
        <v>55</v>
      </c>
      <c r="K3614" s="1">
        <v>45294</v>
      </c>
      <c r="L3614" s="4" t="s">
        <v>42</v>
      </c>
    </row>
    <row r="3615" spans="1:12" x14ac:dyDescent="0.8">
      <c r="A3615" s="4" t="s">
        <v>6752</v>
      </c>
      <c r="B3615" s="4" t="s">
        <v>6753</v>
      </c>
      <c r="C3615" s="4" t="s">
        <v>24146</v>
      </c>
      <c r="D3615" s="4" t="s">
        <v>24798</v>
      </c>
      <c r="E3615" s="6">
        <v>43</v>
      </c>
      <c r="F3615" s="4" t="s">
        <v>14</v>
      </c>
      <c r="G3615" s="4" t="s">
        <v>6754</v>
      </c>
      <c r="H3615" s="6">
        <v>8037456884</v>
      </c>
      <c r="I3615" s="4" t="s">
        <v>67</v>
      </c>
      <c r="J3615" s="4" t="s">
        <v>62</v>
      </c>
      <c r="K3615" s="1">
        <v>45309</v>
      </c>
      <c r="L3615" s="4" t="s">
        <v>42</v>
      </c>
    </row>
    <row r="3616" spans="1:12" x14ac:dyDescent="0.8">
      <c r="A3616" s="4" t="s">
        <v>1196</v>
      </c>
      <c r="B3616" s="4" t="s">
        <v>1197</v>
      </c>
      <c r="C3616" s="4" t="s">
        <v>23780</v>
      </c>
      <c r="D3616" s="4" t="s">
        <v>24485</v>
      </c>
      <c r="E3616" s="6">
        <v>43</v>
      </c>
      <c r="F3616" s="4" t="s">
        <v>29</v>
      </c>
      <c r="G3616" s="4" t="s">
        <v>1198</v>
      </c>
      <c r="H3616" s="6" t="s">
        <v>1199</v>
      </c>
      <c r="I3616" s="4" t="s">
        <v>510</v>
      </c>
      <c r="J3616" s="4" t="s">
        <v>126</v>
      </c>
      <c r="K3616" s="1">
        <v>45316</v>
      </c>
      <c r="L3616" s="4" t="s">
        <v>26</v>
      </c>
    </row>
    <row r="3617" spans="1:12" x14ac:dyDescent="0.8">
      <c r="A3617" s="4" t="s">
        <v>16386</v>
      </c>
      <c r="B3617" s="4" t="s">
        <v>16387</v>
      </c>
      <c r="C3617" s="4" t="s">
        <v>24296</v>
      </c>
      <c r="D3617" s="4" t="s">
        <v>24953</v>
      </c>
      <c r="E3617" s="6">
        <v>43</v>
      </c>
      <c r="F3617" s="4" t="s">
        <v>29</v>
      </c>
      <c r="G3617" s="4" t="s">
        <v>16388</v>
      </c>
      <c r="H3617" s="6">
        <f>1-976-434-8654</f>
        <v>-10063</v>
      </c>
      <c r="I3617" s="4" t="s">
        <v>167</v>
      </c>
      <c r="J3617" s="4" t="s">
        <v>138</v>
      </c>
      <c r="K3617" s="1">
        <v>45323</v>
      </c>
      <c r="L3617" s="4" t="s">
        <v>26</v>
      </c>
    </row>
    <row r="3618" spans="1:12" x14ac:dyDescent="0.8">
      <c r="A3618" s="4" t="s">
        <v>9526</v>
      </c>
      <c r="B3618" s="4" t="s">
        <v>9527</v>
      </c>
      <c r="C3618" s="4" t="s">
        <v>24105</v>
      </c>
      <c r="D3618" s="4" t="s">
        <v>24959</v>
      </c>
      <c r="E3618" s="6">
        <v>43</v>
      </c>
      <c r="F3618" s="4" t="s">
        <v>14</v>
      </c>
      <c r="G3618" s="4" t="s">
        <v>9528</v>
      </c>
      <c r="H3618" s="6" t="s">
        <v>9529</v>
      </c>
      <c r="I3618" s="4" t="s">
        <v>320</v>
      </c>
      <c r="J3618" s="4" t="s">
        <v>138</v>
      </c>
      <c r="K3618" s="1">
        <v>45348</v>
      </c>
      <c r="L3618" s="4" t="s">
        <v>35</v>
      </c>
    </row>
    <row r="3619" spans="1:12" x14ac:dyDescent="0.8">
      <c r="A3619" s="4" t="s">
        <v>11802</v>
      </c>
      <c r="B3619" s="4" t="s">
        <v>11803</v>
      </c>
      <c r="C3619" s="4" t="s">
        <v>24251</v>
      </c>
      <c r="D3619" s="4" t="s">
        <v>23844</v>
      </c>
      <c r="E3619" s="6">
        <v>43</v>
      </c>
      <c r="F3619" s="4" t="s">
        <v>29</v>
      </c>
      <c r="G3619" s="4" t="s">
        <v>11804</v>
      </c>
      <c r="H3619" s="6">
        <v>3944017749</v>
      </c>
      <c r="I3619" s="4" t="s">
        <v>558</v>
      </c>
      <c r="J3619" s="4" t="s">
        <v>55</v>
      </c>
      <c r="K3619" s="1">
        <v>45381</v>
      </c>
      <c r="L3619" s="15"/>
    </row>
    <row r="3620" spans="1:12" x14ac:dyDescent="0.8">
      <c r="A3620" s="4" t="s">
        <v>5508</v>
      </c>
      <c r="B3620" s="4" t="s">
        <v>5509</v>
      </c>
      <c r="C3620" s="4" t="s">
        <v>24123</v>
      </c>
      <c r="D3620" s="4" t="s">
        <v>24390</v>
      </c>
      <c r="E3620" s="6">
        <v>43</v>
      </c>
      <c r="F3620" s="4" t="s">
        <v>29</v>
      </c>
      <c r="G3620" s="4" t="s">
        <v>5510</v>
      </c>
      <c r="H3620" s="6">
        <f>1-488-519-6645</f>
        <v>-7651</v>
      </c>
      <c r="I3620" s="4" t="s">
        <v>25</v>
      </c>
      <c r="J3620" s="4" t="s">
        <v>19</v>
      </c>
      <c r="K3620" s="1">
        <v>45406</v>
      </c>
      <c r="L3620" s="4" t="s">
        <v>35</v>
      </c>
    </row>
    <row r="3621" spans="1:12" x14ac:dyDescent="0.8">
      <c r="A3621" s="4" t="s">
        <v>8763</v>
      </c>
      <c r="B3621" s="4" t="s">
        <v>8764</v>
      </c>
      <c r="C3621" s="4" t="s">
        <v>24168</v>
      </c>
      <c r="D3621" s="4" t="s">
        <v>24331</v>
      </c>
      <c r="E3621" s="6">
        <v>43</v>
      </c>
      <c r="F3621" s="4" t="s">
        <v>14</v>
      </c>
      <c r="G3621" s="4" t="s">
        <v>8765</v>
      </c>
      <c r="H3621" s="6">
        <v>6005366857</v>
      </c>
      <c r="I3621" s="4" t="s">
        <v>867</v>
      </c>
      <c r="J3621" s="4" t="s">
        <v>99</v>
      </c>
      <c r="K3621" s="1">
        <v>45454</v>
      </c>
      <c r="L3621" s="4" t="s">
        <v>35</v>
      </c>
    </row>
    <row r="3622" spans="1:12" x14ac:dyDescent="0.8">
      <c r="A3622" s="4" t="s">
        <v>1163</v>
      </c>
      <c r="B3622" s="4" t="s">
        <v>1164</v>
      </c>
      <c r="C3622" s="4" t="s">
        <v>23780</v>
      </c>
      <c r="D3622" s="4" t="s">
        <v>24457</v>
      </c>
      <c r="E3622" s="6">
        <v>43</v>
      </c>
      <c r="F3622" s="4" t="s">
        <v>29</v>
      </c>
      <c r="G3622" s="4" t="s">
        <v>1165</v>
      </c>
      <c r="H3622" s="6" t="s">
        <v>1166</v>
      </c>
      <c r="I3622" s="4" t="s">
        <v>192</v>
      </c>
      <c r="J3622" s="4" t="s">
        <v>193</v>
      </c>
      <c r="K3622" s="1">
        <v>45459</v>
      </c>
      <c r="L3622" s="4" t="s">
        <v>35</v>
      </c>
    </row>
    <row r="3623" spans="1:12" x14ac:dyDescent="0.8">
      <c r="A3623" s="4" t="s">
        <v>22098</v>
      </c>
      <c r="B3623" s="4" t="s">
        <v>22099</v>
      </c>
      <c r="C3623" s="4" t="s">
        <v>23962</v>
      </c>
      <c r="D3623" s="4" t="s">
        <v>24350</v>
      </c>
      <c r="E3623" s="6">
        <v>43</v>
      </c>
      <c r="G3623" s="4" t="s">
        <v>22100</v>
      </c>
      <c r="H3623" s="6" t="s">
        <v>22101</v>
      </c>
      <c r="I3623" s="4" t="s">
        <v>510</v>
      </c>
      <c r="J3623" s="4" t="s">
        <v>126</v>
      </c>
      <c r="K3623" s="1">
        <v>45497</v>
      </c>
      <c r="L3623" s="4" t="s">
        <v>35</v>
      </c>
    </row>
    <row r="3624" spans="1:12" x14ac:dyDescent="0.8">
      <c r="A3624" s="4" t="s">
        <v>22560</v>
      </c>
      <c r="B3624" s="4" t="s">
        <v>22561</v>
      </c>
      <c r="C3624" s="4" t="s">
        <v>23814</v>
      </c>
      <c r="D3624" s="4" t="s">
        <v>25123</v>
      </c>
      <c r="E3624" s="6">
        <v>43</v>
      </c>
      <c r="F3624" s="4" t="s">
        <v>29</v>
      </c>
      <c r="G3624" s="4" t="s">
        <v>22562</v>
      </c>
      <c r="H3624" s="6">
        <v>6489976875</v>
      </c>
      <c r="I3624" s="4" t="s">
        <v>238</v>
      </c>
      <c r="J3624" s="4" t="s">
        <v>48</v>
      </c>
      <c r="K3624" s="1">
        <v>45520</v>
      </c>
      <c r="L3624" s="4" t="s">
        <v>35</v>
      </c>
    </row>
    <row r="3625" spans="1:12" x14ac:dyDescent="0.8">
      <c r="A3625" s="4" t="s">
        <v>16818</v>
      </c>
      <c r="B3625" s="4" t="s">
        <v>16819</v>
      </c>
      <c r="C3625" s="4" t="s">
        <v>23999</v>
      </c>
      <c r="D3625" s="4" t="s">
        <v>25008</v>
      </c>
      <c r="E3625" s="6">
        <v>43</v>
      </c>
      <c r="F3625" s="4" t="s">
        <v>14</v>
      </c>
      <c r="G3625" s="4" t="s">
        <v>16820</v>
      </c>
      <c r="H3625" s="6" t="s">
        <v>16821</v>
      </c>
      <c r="I3625" s="4" t="s">
        <v>249</v>
      </c>
      <c r="J3625" s="4" t="s">
        <v>55</v>
      </c>
      <c r="K3625" s="1">
        <v>45524</v>
      </c>
      <c r="L3625" s="4" t="s">
        <v>42</v>
      </c>
    </row>
    <row r="3626" spans="1:12" x14ac:dyDescent="0.8">
      <c r="A3626" s="4" t="s">
        <v>8252</v>
      </c>
      <c r="B3626" s="4" t="s">
        <v>8253</v>
      </c>
      <c r="C3626" s="4" t="s">
        <v>24195</v>
      </c>
      <c r="D3626" s="4" t="s">
        <v>24928</v>
      </c>
      <c r="E3626" s="6">
        <v>43</v>
      </c>
      <c r="F3626" s="4" t="s">
        <v>29</v>
      </c>
      <c r="G3626" s="4" t="s">
        <v>8254</v>
      </c>
      <c r="H3626" s="6">
        <v>7899601066</v>
      </c>
      <c r="I3626" s="4" t="s">
        <v>137</v>
      </c>
      <c r="J3626" s="4" t="s">
        <v>138</v>
      </c>
      <c r="K3626" s="1">
        <v>45533</v>
      </c>
      <c r="L3626" s="4" t="s">
        <v>26</v>
      </c>
    </row>
    <row r="3627" spans="1:12" x14ac:dyDescent="0.8">
      <c r="A3627" s="4" t="s">
        <v>4100</v>
      </c>
      <c r="B3627" s="4" t="s">
        <v>4101</v>
      </c>
      <c r="C3627" s="4" t="s">
        <v>24074</v>
      </c>
      <c r="D3627" s="4" t="s">
        <v>24405</v>
      </c>
      <c r="E3627" s="6">
        <v>43</v>
      </c>
      <c r="F3627" s="4" t="s">
        <v>29</v>
      </c>
      <c r="G3627" s="4" t="s">
        <v>4102</v>
      </c>
      <c r="H3627" s="6" t="s">
        <v>4103</v>
      </c>
      <c r="I3627" s="4" t="s">
        <v>186</v>
      </c>
      <c r="J3627" s="4" t="s">
        <v>74</v>
      </c>
      <c r="K3627" s="1">
        <v>45559</v>
      </c>
      <c r="L3627" s="4" t="s">
        <v>42</v>
      </c>
    </row>
    <row r="3628" spans="1:12" x14ac:dyDescent="0.8">
      <c r="A3628" s="4" t="s">
        <v>18477</v>
      </c>
      <c r="B3628" s="4" t="s">
        <v>18478</v>
      </c>
      <c r="C3628" s="4" t="s">
        <v>23817</v>
      </c>
      <c r="D3628" s="4" t="s">
        <v>24766</v>
      </c>
      <c r="E3628" s="6">
        <v>43</v>
      </c>
      <c r="F3628" s="4" t="s">
        <v>14</v>
      </c>
      <c r="G3628" s="4" t="s">
        <v>18479</v>
      </c>
      <c r="H3628" s="6" t="s">
        <v>18480</v>
      </c>
      <c r="I3628" s="4" t="s">
        <v>867</v>
      </c>
      <c r="J3628" s="4" t="s">
        <v>99</v>
      </c>
      <c r="K3628" s="1">
        <v>45568</v>
      </c>
      <c r="L3628" s="15"/>
    </row>
    <row r="3629" spans="1:12" x14ac:dyDescent="0.8">
      <c r="A3629" s="4" t="s">
        <v>7514</v>
      </c>
      <c r="B3629" s="4" t="s">
        <v>7515</v>
      </c>
      <c r="C3629" s="4" t="s">
        <v>24057</v>
      </c>
      <c r="D3629" s="4" t="s">
        <v>24411</v>
      </c>
      <c r="E3629" s="6">
        <v>43</v>
      </c>
      <c r="F3629" s="4" t="s">
        <v>29</v>
      </c>
      <c r="G3629" s="4" t="s">
        <v>7516</v>
      </c>
      <c r="H3629" s="6" t="s">
        <v>7517</v>
      </c>
      <c r="I3629" s="4" t="s">
        <v>119</v>
      </c>
      <c r="J3629" s="4" t="s">
        <v>55</v>
      </c>
      <c r="K3629" s="1">
        <v>45600</v>
      </c>
      <c r="L3629" s="4" t="s">
        <v>35</v>
      </c>
    </row>
    <row r="3630" spans="1:12" x14ac:dyDescent="0.8">
      <c r="A3630" s="4" t="s">
        <v>8177</v>
      </c>
      <c r="B3630" s="4" t="s">
        <v>8178</v>
      </c>
      <c r="C3630" s="4" t="s">
        <v>24068</v>
      </c>
      <c r="D3630" s="4" t="s">
        <v>24508</v>
      </c>
      <c r="E3630" s="6">
        <v>43</v>
      </c>
      <c r="F3630" s="4" t="s">
        <v>108</v>
      </c>
      <c r="G3630" s="4" t="s">
        <v>8179</v>
      </c>
      <c r="H3630" s="6" t="s">
        <v>8180</v>
      </c>
      <c r="I3630" s="4" t="s">
        <v>54</v>
      </c>
      <c r="J3630" s="4" t="s">
        <v>55</v>
      </c>
      <c r="K3630" s="1">
        <v>45630</v>
      </c>
      <c r="L3630" s="4" t="s">
        <v>35</v>
      </c>
    </row>
    <row r="3631" spans="1:12" x14ac:dyDescent="0.8">
      <c r="A3631" s="4" t="s">
        <v>23645</v>
      </c>
      <c r="B3631" s="4" t="s">
        <v>23646</v>
      </c>
      <c r="C3631" s="4" t="s">
        <v>24173</v>
      </c>
      <c r="D3631" s="4" t="s">
        <v>23924</v>
      </c>
      <c r="E3631" s="6">
        <v>43</v>
      </c>
      <c r="F3631" s="4" t="s">
        <v>29</v>
      </c>
      <c r="G3631" s="4" t="s">
        <v>23647</v>
      </c>
      <c r="H3631" s="6" t="s">
        <v>23648</v>
      </c>
      <c r="I3631" s="4" t="s">
        <v>227</v>
      </c>
      <c r="J3631" s="4" t="s">
        <v>221</v>
      </c>
      <c r="K3631" s="1">
        <v>45645</v>
      </c>
      <c r="L3631" s="4" t="s">
        <v>42</v>
      </c>
    </row>
    <row r="3632" spans="1:12" x14ac:dyDescent="0.8">
      <c r="A3632" s="4" t="s">
        <v>22448</v>
      </c>
      <c r="B3632" s="4" t="s">
        <v>22449</v>
      </c>
      <c r="C3632" s="4" t="s">
        <v>23780</v>
      </c>
      <c r="D3632" s="4" t="s">
        <v>23924</v>
      </c>
      <c r="E3632" s="6">
        <v>43</v>
      </c>
      <c r="F3632" s="4" t="s">
        <v>29</v>
      </c>
      <c r="G3632" s="4" t="s">
        <v>22450</v>
      </c>
      <c r="H3632" s="6" t="s">
        <v>22451</v>
      </c>
      <c r="I3632" s="4" t="s">
        <v>167</v>
      </c>
      <c r="J3632" s="4" t="s">
        <v>138</v>
      </c>
      <c r="K3632" s="1">
        <v>45648</v>
      </c>
      <c r="L3632" s="4" t="s">
        <v>42</v>
      </c>
    </row>
    <row r="3633" spans="1:12" x14ac:dyDescent="0.8">
      <c r="A3633" s="4" t="s">
        <v>10091</v>
      </c>
      <c r="B3633" s="4" t="s">
        <v>10092</v>
      </c>
      <c r="C3633" s="4" t="s">
        <v>23774</v>
      </c>
      <c r="D3633" s="4" t="s">
        <v>24405</v>
      </c>
      <c r="E3633" s="6">
        <v>43</v>
      </c>
      <c r="F3633" s="4" t="s">
        <v>29</v>
      </c>
      <c r="G3633" s="4" t="s">
        <v>10093</v>
      </c>
      <c r="H3633" s="6" t="s">
        <v>10094</v>
      </c>
      <c r="I3633" s="4" t="s">
        <v>270</v>
      </c>
      <c r="J3633" s="4" t="s">
        <v>19</v>
      </c>
      <c r="K3633" s="1">
        <v>45660</v>
      </c>
      <c r="L3633" s="4" t="s">
        <v>42</v>
      </c>
    </row>
    <row r="3634" spans="1:12" x14ac:dyDescent="0.8">
      <c r="A3634" s="4" t="s">
        <v>18665</v>
      </c>
      <c r="B3634" s="4" t="s">
        <v>1385</v>
      </c>
      <c r="C3634" s="4" t="s">
        <v>23780</v>
      </c>
      <c r="D3634" s="4" t="s">
        <v>24146</v>
      </c>
      <c r="E3634" s="6">
        <v>43</v>
      </c>
      <c r="F3634" s="4" t="s">
        <v>29</v>
      </c>
      <c r="G3634" s="4" t="s">
        <v>18666</v>
      </c>
      <c r="H3634" s="6" t="s">
        <v>18667</v>
      </c>
      <c r="I3634" s="4" t="s">
        <v>746</v>
      </c>
      <c r="J3634" s="4" t="s">
        <v>145</v>
      </c>
      <c r="K3634" s="1">
        <v>45664</v>
      </c>
      <c r="L3634" s="4" t="s">
        <v>26</v>
      </c>
    </row>
    <row r="3635" spans="1:12" x14ac:dyDescent="0.8">
      <c r="A3635" s="4" t="s">
        <v>16207</v>
      </c>
      <c r="B3635" s="4" t="s">
        <v>16208</v>
      </c>
      <c r="C3635" s="4" t="s">
        <v>23809</v>
      </c>
      <c r="D3635" s="4" t="s">
        <v>24919</v>
      </c>
      <c r="E3635" s="6">
        <v>43</v>
      </c>
      <c r="F3635" s="4" t="s">
        <v>29</v>
      </c>
      <c r="G3635" s="4" t="s">
        <v>16209</v>
      </c>
      <c r="H3635" s="6" t="s">
        <v>16210</v>
      </c>
      <c r="I3635" s="4" t="s">
        <v>167</v>
      </c>
      <c r="J3635" s="4" t="s">
        <v>138</v>
      </c>
      <c r="K3635" s="1">
        <v>45670</v>
      </c>
      <c r="L3635" s="4" t="s">
        <v>26</v>
      </c>
    </row>
    <row r="3636" spans="1:12" x14ac:dyDescent="0.8">
      <c r="A3636" s="4" t="s">
        <v>15333</v>
      </c>
      <c r="B3636" s="4" t="s">
        <v>15334</v>
      </c>
      <c r="C3636" s="4" t="s">
        <v>23792</v>
      </c>
      <c r="D3636" s="4" t="s">
        <v>24495</v>
      </c>
      <c r="E3636" s="6">
        <v>43</v>
      </c>
      <c r="F3636" s="4" t="s">
        <v>14</v>
      </c>
      <c r="G3636" s="4" t="s">
        <v>15335</v>
      </c>
      <c r="H3636" s="6">
        <v>2135171871</v>
      </c>
      <c r="I3636" s="4" t="s">
        <v>186</v>
      </c>
      <c r="J3636" s="4" t="s">
        <v>74</v>
      </c>
      <c r="K3636" s="1">
        <v>45671</v>
      </c>
      <c r="L3636" s="4" t="s">
        <v>35</v>
      </c>
    </row>
    <row r="3637" spans="1:12" x14ac:dyDescent="0.8">
      <c r="A3637" s="4" t="s">
        <v>7017</v>
      </c>
      <c r="B3637" s="4" t="s">
        <v>7018</v>
      </c>
      <c r="C3637" s="4" t="s">
        <v>23756</v>
      </c>
      <c r="D3637" s="4" t="s">
        <v>24407</v>
      </c>
      <c r="E3637" s="6">
        <v>43</v>
      </c>
      <c r="F3637" s="4" t="s">
        <v>29</v>
      </c>
      <c r="G3637" s="4" t="s">
        <v>7019</v>
      </c>
      <c r="H3637" s="6">
        <v>5677755957</v>
      </c>
      <c r="I3637" s="4" t="s">
        <v>1777</v>
      </c>
      <c r="J3637" s="4" t="s">
        <v>145</v>
      </c>
      <c r="K3637" s="1">
        <v>45706</v>
      </c>
      <c r="L3637" s="4" t="s">
        <v>35</v>
      </c>
    </row>
    <row r="3638" spans="1:12" x14ac:dyDescent="0.8">
      <c r="A3638" s="4" t="s">
        <v>8587</v>
      </c>
      <c r="B3638" s="4" t="s">
        <v>8588</v>
      </c>
      <c r="C3638" s="4" t="s">
        <v>23852</v>
      </c>
      <c r="D3638" s="4" t="s">
        <v>24935</v>
      </c>
      <c r="E3638" s="6">
        <v>43</v>
      </c>
      <c r="G3638" s="4" t="s">
        <v>8589</v>
      </c>
      <c r="H3638" s="6" t="s">
        <v>8590</v>
      </c>
      <c r="I3638" s="4" t="s">
        <v>249</v>
      </c>
      <c r="J3638" s="4" t="s">
        <v>55</v>
      </c>
      <c r="K3638" s="1">
        <v>45706</v>
      </c>
      <c r="L3638" s="4" t="s">
        <v>26</v>
      </c>
    </row>
    <row r="3639" spans="1:12" x14ac:dyDescent="0.8">
      <c r="A3639" s="4" t="s">
        <v>4757</v>
      </c>
      <c r="B3639" s="4" t="s">
        <v>4758</v>
      </c>
      <c r="C3639" s="4" t="s">
        <v>23849</v>
      </c>
      <c r="D3639" s="4" t="s">
        <v>24389</v>
      </c>
      <c r="E3639" s="6">
        <v>44</v>
      </c>
      <c r="F3639" s="4" t="s">
        <v>14</v>
      </c>
      <c r="G3639" s="4" t="s">
        <v>4759</v>
      </c>
      <c r="H3639" s="6" t="s">
        <v>4760</v>
      </c>
      <c r="I3639" s="4" t="s">
        <v>303</v>
      </c>
      <c r="J3639" s="4" t="s">
        <v>221</v>
      </c>
      <c r="K3639" s="1">
        <v>43910</v>
      </c>
      <c r="L3639" s="4" t="s">
        <v>35</v>
      </c>
    </row>
    <row r="3640" spans="1:12" x14ac:dyDescent="0.8">
      <c r="A3640" s="4" t="s">
        <v>1130</v>
      </c>
      <c r="B3640" s="4" t="s">
        <v>1131</v>
      </c>
      <c r="C3640" s="4" t="s">
        <v>23754</v>
      </c>
      <c r="D3640" s="4" t="s">
        <v>24480</v>
      </c>
      <c r="E3640" s="6">
        <v>44</v>
      </c>
      <c r="F3640" s="4" t="s">
        <v>29</v>
      </c>
      <c r="G3640" s="4" t="s">
        <v>1132</v>
      </c>
      <c r="H3640" s="6" t="s">
        <v>1133</v>
      </c>
      <c r="I3640" s="4" t="s">
        <v>297</v>
      </c>
      <c r="J3640" s="4" t="s">
        <v>99</v>
      </c>
      <c r="K3640" s="1">
        <v>43928</v>
      </c>
      <c r="L3640" s="4" t="s">
        <v>42</v>
      </c>
    </row>
    <row r="3641" spans="1:12" x14ac:dyDescent="0.8">
      <c r="A3641" s="4" t="s">
        <v>9796</v>
      </c>
      <c r="B3641" s="4" t="s">
        <v>23696</v>
      </c>
      <c r="C3641" s="4" t="s">
        <v>23748</v>
      </c>
      <c r="D3641" s="4" t="s">
        <v>24971</v>
      </c>
      <c r="E3641" s="6">
        <v>44</v>
      </c>
      <c r="F3641" s="4" t="s">
        <v>14</v>
      </c>
      <c r="G3641" s="4" t="s">
        <v>9797</v>
      </c>
      <c r="H3641" s="6" t="s">
        <v>9798</v>
      </c>
      <c r="J3641" s="4" t="s">
        <v>55</v>
      </c>
      <c r="K3641" s="1">
        <v>43940</v>
      </c>
      <c r="L3641" s="4" t="s">
        <v>35</v>
      </c>
    </row>
    <row r="3642" spans="1:12" x14ac:dyDescent="0.8">
      <c r="A3642" s="4" t="s">
        <v>11476</v>
      </c>
      <c r="B3642" s="4" t="s">
        <v>11477</v>
      </c>
      <c r="C3642" s="4" t="s">
        <v>24219</v>
      </c>
      <c r="D3642" s="4" t="s">
        <v>24636</v>
      </c>
      <c r="E3642" s="6">
        <v>44</v>
      </c>
      <c r="F3642" s="4" t="s">
        <v>29</v>
      </c>
      <c r="G3642" s="4" t="s">
        <v>11478</v>
      </c>
      <c r="H3642" s="6">
        <v>9615042030</v>
      </c>
      <c r="I3642" s="4" t="s">
        <v>558</v>
      </c>
      <c r="J3642" s="4" t="s">
        <v>55</v>
      </c>
      <c r="K3642" s="1">
        <v>43957</v>
      </c>
      <c r="L3642" s="4" t="s">
        <v>26</v>
      </c>
    </row>
    <row r="3643" spans="1:12" x14ac:dyDescent="0.8">
      <c r="A3643" s="4" t="s">
        <v>17129</v>
      </c>
      <c r="B3643" s="4" t="s">
        <v>17130</v>
      </c>
      <c r="C3643" s="4" t="s">
        <v>24126</v>
      </c>
      <c r="D3643" s="4" t="s">
        <v>24559</v>
      </c>
      <c r="E3643" s="6">
        <v>44</v>
      </c>
      <c r="F3643" s="4" t="s">
        <v>14</v>
      </c>
      <c r="G3643" s="4" t="s">
        <v>17131</v>
      </c>
      <c r="H3643" s="6" t="s">
        <v>17132</v>
      </c>
      <c r="I3643" s="4" t="s">
        <v>119</v>
      </c>
      <c r="J3643" s="4" t="s">
        <v>55</v>
      </c>
      <c r="K3643" s="1">
        <v>43967</v>
      </c>
      <c r="L3643" s="4" t="s">
        <v>26</v>
      </c>
    </row>
    <row r="3644" spans="1:12" x14ac:dyDescent="0.8">
      <c r="A3644" s="4" t="s">
        <v>19133</v>
      </c>
      <c r="B3644" s="4" t="s">
        <v>19134</v>
      </c>
      <c r="C3644" s="4" t="s">
        <v>23754</v>
      </c>
      <c r="D3644" s="4" t="s">
        <v>24621</v>
      </c>
      <c r="E3644" s="6">
        <v>44</v>
      </c>
      <c r="F3644" s="4" t="s">
        <v>29</v>
      </c>
      <c r="G3644" s="4" t="s">
        <v>19135</v>
      </c>
      <c r="H3644" s="6" t="s">
        <v>19136</v>
      </c>
      <c r="I3644" s="4" t="s">
        <v>18</v>
      </c>
      <c r="J3644" s="4" t="s">
        <v>19</v>
      </c>
      <c r="K3644" s="1">
        <v>43989</v>
      </c>
      <c r="L3644" s="4" t="s">
        <v>35</v>
      </c>
    </row>
    <row r="3645" spans="1:12" x14ac:dyDescent="0.8">
      <c r="A3645" s="4" t="s">
        <v>14716</v>
      </c>
      <c r="B3645" s="4" t="s">
        <v>14717</v>
      </c>
      <c r="C3645" s="4" t="s">
        <v>23759</v>
      </c>
      <c r="D3645" s="4" t="s">
        <v>24435</v>
      </c>
      <c r="E3645" s="6">
        <v>44</v>
      </c>
      <c r="F3645" s="4" t="s">
        <v>29</v>
      </c>
      <c r="G3645" s="4" t="s">
        <v>14718</v>
      </c>
      <c r="H3645" s="6" t="s">
        <v>14719</v>
      </c>
      <c r="J3645" s="4" t="s">
        <v>221</v>
      </c>
      <c r="K3645" s="1">
        <v>43995</v>
      </c>
      <c r="L3645" s="4" t="s">
        <v>42</v>
      </c>
    </row>
    <row r="3646" spans="1:12" x14ac:dyDescent="0.8">
      <c r="A3646" s="4" t="s">
        <v>1529</v>
      </c>
      <c r="B3646" s="4" t="s">
        <v>1530</v>
      </c>
      <c r="C3646" s="4" t="s">
        <v>23918</v>
      </c>
      <c r="D3646" s="4" t="s">
        <v>24526</v>
      </c>
      <c r="E3646" s="6">
        <v>44</v>
      </c>
      <c r="F3646" s="4" t="s">
        <v>14</v>
      </c>
      <c r="G3646" s="4" t="s">
        <v>1531</v>
      </c>
      <c r="H3646" s="6" t="s">
        <v>1532</v>
      </c>
      <c r="I3646" s="4" t="s">
        <v>73</v>
      </c>
      <c r="J3646" s="4" t="s">
        <v>74</v>
      </c>
      <c r="K3646" s="1">
        <v>44011</v>
      </c>
      <c r="L3646" s="4" t="s">
        <v>35</v>
      </c>
    </row>
    <row r="3647" spans="1:12" x14ac:dyDescent="0.8">
      <c r="A3647" s="4" t="s">
        <v>7543</v>
      </c>
      <c r="B3647" s="4" t="s">
        <v>7544</v>
      </c>
      <c r="C3647" s="4" t="s">
        <v>23918</v>
      </c>
      <c r="D3647" s="4" t="s">
        <v>24376</v>
      </c>
      <c r="E3647" s="6">
        <v>44</v>
      </c>
      <c r="F3647" s="4" t="s">
        <v>14</v>
      </c>
      <c r="G3647" s="4" t="s">
        <v>7545</v>
      </c>
      <c r="H3647" s="6" t="s">
        <v>7546</v>
      </c>
      <c r="I3647" s="4" t="s">
        <v>320</v>
      </c>
      <c r="J3647" s="4" t="s">
        <v>138</v>
      </c>
      <c r="K3647" s="1">
        <v>44033</v>
      </c>
      <c r="L3647" s="4" t="s">
        <v>35</v>
      </c>
    </row>
    <row r="3648" spans="1:12" x14ac:dyDescent="0.8">
      <c r="A3648" s="4" t="s">
        <v>5654</v>
      </c>
      <c r="B3648" s="4" t="s">
        <v>5655</v>
      </c>
      <c r="C3648" s="4" t="s">
        <v>23881</v>
      </c>
      <c r="D3648" s="4" t="s">
        <v>23796</v>
      </c>
      <c r="E3648" s="6">
        <v>44</v>
      </c>
      <c r="F3648" s="4" t="s">
        <v>29</v>
      </c>
      <c r="G3648" s="4" t="s">
        <v>5656</v>
      </c>
      <c r="H3648" s="6" t="s">
        <v>5657</v>
      </c>
      <c r="I3648" s="4" t="s">
        <v>450</v>
      </c>
      <c r="J3648" s="4" t="s">
        <v>138</v>
      </c>
      <c r="K3648" s="1">
        <v>44042</v>
      </c>
      <c r="L3648" s="4" t="s">
        <v>26</v>
      </c>
    </row>
    <row r="3649" spans="1:12" x14ac:dyDescent="0.8">
      <c r="A3649" s="4" t="s">
        <v>11490</v>
      </c>
      <c r="B3649" s="4" t="s">
        <v>11491</v>
      </c>
      <c r="C3649" s="4" t="s">
        <v>24202</v>
      </c>
      <c r="D3649" s="4" t="s">
        <v>24347</v>
      </c>
      <c r="E3649" s="6">
        <v>44</v>
      </c>
      <c r="F3649" s="4" t="s">
        <v>14</v>
      </c>
      <c r="G3649" s="4" t="s">
        <v>11492</v>
      </c>
      <c r="H3649" s="6" t="s">
        <v>11493</v>
      </c>
      <c r="I3649" s="4" t="s">
        <v>186</v>
      </c>
      <c r="J3649" s="4" t="s">
        <v>74</v>
      </c>
      <c r="K3649" s="1">
        <v>44059</v>
      </c>
      <c r="L3649" s="4" t="s">
        <v>42</v>
      </c>
    </row>
    <row r="3650" spans="1:12" x14ac:dyDescent="0.8">
      <c r="A3650" s="4" t="s">
        <v>21625</v>
      </c>
      <c r="B3650" s="4" t="s">
        <v>21626</v>
      </c>
      <c r="C3650" s="4" t="s">
        <v>24020</v>
      </c>
      <c r="D3650" s="4" t="s">
        <v>24334</v>
      </c>
      <c r="E3650" s="6">
        <v>44</v>
      </c>
      <c r="F3650" s="4" t="s">
        <v>14</v>
      </c>
      <c r="G3650" s="4" t="s">
        <v>21627</v>
      </c>
      <c r="H3650" s="6" t="s">
        <v>21628</v>
      </c>
      <c r="I3650" s="4" t="s">
        <v>249</v>
      </c>
      <c r="J3650" s="4" t="s">
        <v>55</v>
      </c>
      <c r="K3650" s="1">
        <v>44060</v>
      </c>
      <c r="L3650" s="4" t="s">
        <v>42</v>
      </c>
    </row>
    <row r="3651" spans="1:12" x14ac:dyDescent="0.8">
      <c r="A3651" s="4" t="s">
        <v>21662</v>
      </c>
      <c r="B3651" s="4" t="s">
        <v>21663</v>
      </c>
      <c r="C3651" s="4" t="s">
        <v>24256</v>
      </c>
      <c r="D3651" s="4" t="s">
        <v>24643</v>
      </c>
      <c r="E3651" s="6">
        <v>44</v>
      </c>
      <c r="F3651" s="4" t="s">
        <v>29</v>
      </c>
      <c r="G3651" s="4" t="s">
        <v>21664</v>
      </c>
      <c r="I3651" s="4" t="s">
        <v>73</v>
      </c>
      <c r="J3651" s="4" t="s">
        <v>74</v>
      </c>
      <c r="K3651" s="1">
        <v>44074</v>
      </c>
      <c r="L3651" s="4" t="s">
        <v>42</v>
      </c>
    </row>
    <row r="3652" spans="1:12" x14ac:dyDescent="0.8">
      <c r="A3652" s="4" t="s">
        <v>2832</v>
      </c>
      <c r="B3652" s="4" t="s">
        <v>2833</v>
      </c>
      <c r="C3652" s="4" t="s">
        <v>24014</v>
      </c>
      <c r="D3652" s="4" t="s">
        <v>23969</v>
      </c>
      <c r="E3652" s="6">
        <v>44</v>
      </c>
      <c r="F3652" s="4" t="s">
        <v>29</v>
      </c>
      <c r="G3652" s="4" t="s">
        <v>2834</v>
      </c>
      <c r="H3652" s="6">
        <f>1-215-272-4500</f>
        <v>-4986</v>
      </c>
      <c r="I3652" s="4" t="s">
        <v>227</v>
      </c>
      <c r="J3652" s="4" t="s">
        <v>221</v>
      </c>
      <c r="K3652" s="1">
        <v>44076</v>
      </c>
      <c r="L3652" s="4" t="s">
        <v>26</v>
      </c>
    </row>
    <row r="3653" spans="1:12" x14ac:dyDescent="0.8">
      <c r="A3653" s="4" t="s">
        <v>17452</v>
      </c>
      <c r="B3653" s="4" t="s">
        <v>17453</v>
      </c>
      <c r="C3653" s="4" t="s">
        <v>23793</v>
      </c>
      <c r="D3653" s="4" t="s">
        <v>24034</v>
      </c>
      <c r="E3653" s="6">
        <v>44</v>
      </c>
      <c r="F3653" s="4" t="s">
        <v>14</v>
      </c>
      <c r="G3653" s="4" t="s">
        <v>17454</v>
      </c>
      <c r="H3653" s="6" t="s">
        <v>17455</v>
      </c>
      <c r="I3653" s="4" t="s">
        <v>270</v>
      </c>
      <c r="J3653" s="4" t="s">
        <v>19</v>
      </c>
      <c r="K3653" s="1">
        <v>44080</v>
      </c>
      <c r="L3653" s="4" t="s">
        <v>35</v>
      </c>
    </row>
    <row r="3654" spans="1:12" x14ac:dyDescent="0.8">
      <c r="A3654" s="4" t="s">
        <v>22856</v>
      </c>
      <c r="B3654" s="4" t="s">
        <v>22857</v>
      </c>
      <c r="C3654" s="4" t="s">
        <v>23746</v>
      </c>
      <c r="D3654" s="4" t="s">
        <v>24526</v>
      </c>
      <c r="E3654" s="6">
        <v>44</v>
      </c>
      <c r="F3654" s="4" t="s">
        <v>14</v>
      </c>
      <c r="G3654" s="4" t="s">
        <v>22858</v>
      </c>
      <c r="H3654" s="6" t="s">
        <v>22859</v>
      </c>
      <c r="I3654" s="4" t="s">
        <v>80</v>
      </c>
      <c r="J3654" s="4" t="s">
        <v>74</v>
      </c>
      <c r="K3654" s="1">
        <v>44090</v>
      </c>
      <c r="L3654" s="4" t="s">
        <v>35</v>
      </c>
    </row>
    <row r="3655" spans="1:12" x14ac:dyDescent="0.8">
      <c r="A3655" s="4" t="s">
        <v>2556</v>
      </c>
      <c r="B3655" s="4" t="s">
        <v>2557</v>
      </c>
      <c r="C3655" s="4" t="s">
        <v>23895</v>
      </c>
      <c r="D3655" s="4" t="s">
        <v>24576</v>
      </c>
      <c r="E3655" s="6">
        <v>44</v>
      </c>
      <c r="F3655" s="4" t="s">
        <v>14</v>
      </c>
      <c r="G3655" s="4" t="s">
        <v>2558</v>
      </c>
      <c r="H3655" s="6" t="s">
        <v>2559</v>
      </c>
      <c r="I3655" s="4" t="s">
        <v>220</v>
      </c>
      <c r="J3655" s="4" t="s">
        <v>221</v>
      </c>
      <c r="K3655" s="1">
        <v>44099</v>
      </c>
      <c r="L3655" s="4" t="s">
        <v>42</v>
      </c>
    </row>
    <row r="3656" spans="1:12" x14ac:dyDescent="0.8">
      <c r="A3656" s="4" t="s">
        <v>13779</v>
      </c>
      <c r="B3656" s="4" t="s">
        <v>13780</v>
      </c>
      <c r="C3656" s="4" t="s">
        <v>23744</v>
      </c>
      <c r="D3656" s="4" t="s">
        <v>24143</v>
      </c>
      <c r="E3656" s="6">
        <v>44</v>
      </c>
      <c r="F3656" s="4" t="s">
        <v>108</v>
      </c>
      <c r="G3656" s="4" t="s">
        <v>13781</v>
      </c>
      <c r="H3656" s="6" t="s">
        <v>13782</v>
      </c>
      <c r="I3656" s="4" t="s">
        <v>73</v>
      </c>
      <c r="J3656" s="4" t="s">
        <v>74</v>
      </c>
      <c r="K3656" s="1">
        <v>44105</v>
      </c>
      <c r="L3656" s="4" t="s">
        <v>42</v>
      </c>
    </row>
    <row r="3657" spans="1:12" x14ac:dyDescent="0.8">
      <c r="A3657" s="4" t="s">
        <v>18102</v>
      </c>
      <c r="B3657" s="4" t="s">
        <v>18103</v>
      </c>
      <c r="C3657" s="4" t="s">
        <v>24057</v>
      </c>
      <c r="D3657" s="4" t="s">
        <v>24441</v>
      </c>
      <c r="E3657" s="6">
        <v>44</v>
      </c>
      <c r="F3657" s="4" t="s">
        <v>29</v>
      </c>
      <c r="G3657" s="4" t="s">
        <v>18104</v>
      </c>
      <c r="H3657" s="6" t="s">
        <v>18105</v>
      </c>
      <c r="I3657" s="4" t="s">
        <v>54</v>
      </c>
      <c r="J3657" s="4" t="s">
        <v>55</v>
      </c>
      <c r="K3657" s="1">
        <v>44142</v>
      </c>
      <c r="L3657" s="4" t="s">
        <v>35</v>
      </c>
    </row>
    <row r="3658" spans="1:12" x14ac:dyDescent="0.8">
      <c r="A3658" s="4" t="s">
        <v>3124</v>
      </c>
      <c r="B3658" s="4" t="s">
        <v>3125</v>
      </c>
      <c r="C3658" s="4" t="s">
        <v>23990</v>
      </c>
      <c r="D3658" s="4" t="s">
        <v>24671</v>
      </c>
      <c r="E3658" s="6">
        <v>44</v>
      </c>
      <c r="F3658" s="4" t="s">
        <v>14</v>
      </c>
      <c r="G3658" s="4" t="s">
        <v>3126</v>
      </c>
      <c r="H3658" s="6" t="s">
        <v>3127</v>
      </c>
      <c r="I3658" s="4" t="s">
        <v>91</v>
      </c>
      <c r="J3658" s="4" t="s">
        <v>92</v>
      </c>
      <c r="K3658" s="1">
        <v>44147</v>
      </c>
      <c r="L3658" s="4" t="s">
        <v>35</v>
      </c>
    </row>
    <row r="3659" spans="1:12" x14ac:dyDescent="0.8">
      <c r="A3659" s="4" t="s">
        <v>11899</v>
      </c>
      <c r="B3659" s="4" t="s">
        <v>11900</v>
      </c>
      <c r="C3659" s="4" t="s">
        <v>24213</v>
      </c>
      <c r="D3659" s="4" t="s">
        <v>23789</v>
      </c>
      <c r="E3659" s="6">
        <v>44</v>
      </c>
      <c r="F3659" s="4" t="s">
        <v>14</v>
      </c>
      <c r="G3659" s="4" t="s">
        <v>11901</v>
      </c>
      <c r="H3659" s="6" t="s">
        <v>11902</v>
      </c>
      <c r="I3659" s="4" t="s">
        <v>144</v>
      </c>
      <c r="J3659" s="4" t="s">
        <v>145</v>
      </c>
      <c r="K3659" s="1">
        <v>44224</v>
      </c>
      <c r="L3659" s="4" t="s">
        <v>35</v>
      </c>
    </row>
    <row r="3660" spans="1:12" x14ac:dyDescent="0.8">
      <c r="A3660" s="4" t="s">
        <v>21507</v>
      </c>
      <c r="B3660" s="4" t="s">
        <v>21508</v>
      </c>
      <c r="C3660" s="4" t="s">
        <v>23778</v>
      </c>
      <c r="D3660" s="4" t="s">
        <v>24581</v>
      </c>
      <c r="E3660" s="6">
        <v>44</v>
      </c>
      <c r="F3660" s="4" t="s">
        <v>29</v>
      </c>
      <c r="G3660" s="4" t="s">
        <v>21509</v>
      </c>
      <c r="H3660" s="6" t="s">
        <v>21510</v>
      </c>
      <c r="I3660" s="4" t="s">
        <v>529</v>
      </c>
      <c r="J3660" s="4" t="s">
        <v>55</v>
      </c>
      <c r="K3660" s="1">
        <v>44290</v>
      </c>
      <c r="L3660" s="4" t="s">
        <v>42</v>
      </c>
    </row>
    <row r="3661" spans="1:12" x14ac:dyDescent="0.8">
      <c r="A3661" s="4" t="s">
        <v>661</v>
      </c>
      <c r="B3661" s="4" t="s">
        <v>662</v>
      </c>
      <c r="C3661" s="4" t="s">
        <v>23827</v>
      </c>
      <c r="D3661" s="4" t="s">
        <v>24417</v>
      </c>
      <c r="E3661" s="6">
        <v>44</v>
      </c>
      <c r="F3661" s="4" t="s">
        <v>29</v>
      </c>
      <c r="G3661" s="4" t="s">
        <v>663</v>
      </c>
      <c r="H3661" s="6" t="s">
        <v>664</v>
      </c>
      <c r="I3661" s="4" t="s">
        <v>424</v>
      </c>
      <c r="J3661" s="4" t="s">
        <v>138</v>
      </c>
      <c r="K3661" s="1">
        <v>44305</v>
      </c>
      <c r="L3661" s="4" t="s">
        <v>42</v>
      </c>
    </row>
    <row r="3662" spans="1:12" x14ac:dyDescent="0.8">
      <c r="A3662" s="4" t="s">
        <v>19189</v>
      </c>
      <c r="B3662" s="4" t="s">
        <v>19190</v>
      </c>
      <c r="C3662" s="4" t="s">
        <v>23885</v>
      </c>
      <c r="D3662" s="4" t="s">
        <v>24485</v>
      </c>
      <c r="E3662" s="6">
        <v>44</v>
      </c>
      <c r="F3662" s="4" t="s">
        <v>29</v>
      </c>
      <c r="G3662" s="4" t="s">
        <v>19191</v>
      </c>
      <c r="H3662" s="6" t="s">
        <v>19192</v>
      </c>
      <c r="I3662" s="4" t="s">
        <v>119</v>
      </c>
      <c r="J3662" s="4" t="s">
        <v>55</v>
      </c>
      <c r="K3662" s="1">
        <v>44310</v>
      </c>
      <c r="L3662" s="4" t="s">
        <v>42</v>
      </c>
    </row>
    <row r="3663" spans="1:12" x14ac:dyDescent="0.8">
      <c r="A3663" s="4" t="s">
        <v>23655</v>
      </c>
      <c r="B3663" s="4" t="s">
        <v>23656</v>
      </c>
      <c r="C3663" s="4" t="s">
        <v>23999</v>
      </c>
      <c r="D3663" s="4" t="s">
        <v>24383</v>
      </c>
      <c r="E3663" s="6">
        <v>44</v>
      </c>
      <c r="F3663" s="4" t="s">
        <v>14</v>
      </c>
      <c r="G3663" s="4" t="s">
        <v>23657</v>
      </c>
      <c r="H3663" s="6" t="s">
        <v>23658</v>
      </c>
      <c r="I3663" s="4" t="s">
        <v>270</v>
      </c>
      <c r="J3663" s="4" t="s">
        <v>19</v>
      </c>
      <c r="K3663" s="1">
        <v>44328</v>
      </c>
      <c r="L3663" s="4" t="s">
        <v>35</v>
      </c>
    </row>
    <row r="3664" spans="1:12" x14ac:dyDescent="0.8">
      <c r="A3664" s="4" t="s">
        <v>18822</v>
      </c>
      <c r="B3664" s="4" t="s">
        <v>18823</v>
      </c>
      <c r="C3664" s="4" t="s">
        <v>23845</v>
      </c>
      <c r="D3664" s="4" t="s">
        <v>24090</v>
      </c>
      <c r="E3664" s="6">
        <v>44</v>
      </c>
      <c r="F3664" s="4" t="s">
        <v>29</v>
      </c>
      <c r="G3664" s="4" t="s">
        <v>18824</v>
      </c>
      <c r="H3664" s="6" t="s">
        <v>18825</v>
      </c>
      <c r="I3664" s="4" t="s">
        <v>105</v>
      </c>
      <c r="J3664" s="4" t="s">
        <v>48</v>
      </c>
      <c r="K3664" s="1">
        <v>44334</v>
      </c>
      <c r="L3664" s="4" t="s">
        <v>42</v>
      </c>
    </row>
    <row r="3665" spans="1:12" x14ac:dyDescent="0.8">
      <c r="A3665" s="4" t="s">
        <v>20557</v>
      </c>
      <c r="B3665" s="4" t="s">
        <v>20558</v>
      </c>
      <c r="C3665" s="4" t="s">
        <v>23809</v>
      </c>
      <c r="D3665" s="4" t="s">
        <v>24504</v>
      </c>
      <c r="E3665" s="6">
        <v>44</v>
      </c>
      <c r="F3665" s="4" t="s">
        <v>29</v>
      </c>
      <c r="G3665" s="4" t="s">
        <v>25246</v>
      </c>
      <c r="H3665" s="6" t="s">
        <v>20559</v>
      </c>
      <c r="I3665" s="4" t="s">
        <v>112</v>
      </c>
      <c r="J3665" s="4" t="s">
        <v>113</v>
      </c>
      <c r="K3665" s="1">
        <v>44359</v>
      </c>
      <c r="L3665" s="4" t="s">
        <v>26</v>
      </c>
    </row>
    <row r="3666" spans="1:12" x14ac:dyDescent="0.8">
      <c r="A3666" s="4" t="s">
        <v>10019</v>
      </c>
      <c r="B3666" s="4" t="s">
        <v>10020</v>
      </c>
      <c r="C3666" s="4" t="s">
        <v>23850</v>
      </c>
      <c r="D3666" s="4" t="s">
        <v>24801</v>
      </c>
      <c r="E3666" s="6">
        <v>44</v>
      </c>
      <c r="F3666" s="4" t="s">
        <v>29</v>
      </c>
      <c r="G3666" s="4" t="s">
        <v>10021</v>
      </c>
      <c r="H3666" s="6" t="s">
        <v>10022</v>
      </c>
      <c r="I3666" s="4" t="s">
        <v>105</v>
      </c>
      <c r="J3666" s="4" t="s">
        <v>48</v>
      </c>
      <c r="K3666" s="1">
        <v>44365</v>
      </c>
      <c r="L3666" s="4" t="s">
        <v>35</v>
      </c>
    </row>
    <row r="3667" spans="1:12" x14ac:dyDescent="0.8">
      <c r="A3667" s="4" t="s">
        <v>12805</v>
      </c>
      <c r="B3667" s="4" t="s">
        <v>12806</v>
      </c>
      <c r="C3667" s="4" t="s">
        <v>23763</v>
      </c>
      <c r="D3667" s="4" t="s">
        <v>24525</v>
      </c>
      <c r="E3667" s="6">
        <v>44</v>
      </c>
      <c r="F3667" s="4" t="s">
        <v>14</v>
      </c>
      <c r="G3667" s="4" t="s">
        <v>12807</v>
      </c>
      <c r="H3667" s="6" t="s">
        <v>12808</v>
      </c>
      <c r="I3667" s="4" t="s">
        <v>80</v>
      </c>
      <c r="J3667" s="4" t="s">
        <v>74</v>
      </c>
      <c r="K3667" s="1">
        <v>44409</v>
      </c>
      <c r="L3667" s="4" t="s">
        <v>35</v>
      </c>
    </row>
    <row r="3668" spans="1:12" x14ac:dyDescent="0.8">
      <c r="A3668" s="4" t="s">
        <v>18958</v>
      </c>
      <c r="B3668" s="4" t="s">
        <v>18959</v>
      </c>
      <c r="C3668" s="4" t="s">
        <v>23850</v>
      </c>
      <c r="D3668" s="4" t="s">
        <v>24458</v>
      </c>
      <c r="E3668" s="6">
        <v>44</v>
      </c>
      <c r="F3668" s="4" t="s">
        <v>29</v>
      </c>
      <c r="G3668" s="4" t="s">
        <v>18960</v>
      </c>
      <c r="H3668" s="6" t="s">
        <v>18961</v>
      </c>
      <c r="I3668" s="4" t="s">
        <v>529</v>
      </c>
      <c r="J3668" s="4" t="s">
        <v>55</v>
      </c>
      <c r="K3668" s="1">
        <v>44429</v>
      </c>
      <c r="L3668" s="4" t="s">
        <v>42</v>
      </c>
    </row>
    <row r="3669" spans="1:12" x14ac:dyDescent="0.8">
      <c r="A3669" s="4" t="s">
        <v>228</v>
      </c>
      <c r="B3669" s="4" t="s">
        <v>229</v>
      </c>
      <c r="C3669" s="4" t="s">
        <v>23771</v>
      </c>
      <c r="D3669" s="4" t="s">
        <v>24359</v>
      </c>
      <c r="E3669" s="6">
        <v>44</v>
      </c>
      <c r="F3669" s="4" t="s">
        <v>14</v>
      </c>
      <c r="G3669" s="4" t="s">
        <v>230</v>
      </c>
      <c r="H3669" s="6" t="s">
        <v>231</v>
      </c>
      <c r="I3669" s="4" t="s">
        <v>220</v>
      </c>
      <c r="J3669" s="4" t="s">
        <v>221</v>
      </c>
      <c r="K3669" s="1">
        <v>44431</v>
      </c>
      <c r="L3669" s="4" t="s">
        <v>35</v>
      </c>
    </row>
    <row r="3670" spans="1:12" x14ac:dyDescent="0.8">
      <c r="A3670" s="4" t="s">
        <v>19104</v>
      </c>
      <c r="B3670" s="4" t="s">
        <v>19105</v>
      </c>
      <c r="C3670" s="4" t="s">
        <v>23792</v>
      </c>
      <c r="D3670" s="4" t="s">
        <v>24423</v>
      </c>
      <c r="E3670" s="6">
        <v>44</v>
      </c>
      <c r="F3670" s="4" t="s">
        <v>14</v>
      </c>
      <c r="G3670" s="4" t="s">
        <v>19106</v>
      </c>
      <c r="H3670" s="6" t="s">
        <v>19107</v>
      </c>
      <c r="I3670" s="4" t="s">
        <v>473</v>
      </c>
      <c r="J3670" s="4" t="s">
        <v>113</v>
      </c>
      <c r="K3670" s="1">
        <v>44432</v>
      </c>
      <c r="L3670" s="4" t="s">
        <v>42</v>
      </c>
    </row>
    <row r="3671" spans="1:12" x14ac:dyDescent="0.8">
      <c r="A3671" s="4" t="s">
        <v>23437</v>
      </c>
      <c r="B3671" s="4" t="s">
        <v>12039</v>
      </c>
      <c r="C3671" s="4" t="s">
        <v>23792</v>
      </c>
      <c r="D3671" s="4" t="s">
        <v>24330</v>
      </c>
      <c r="E3671" s="6">
        <v>44</v>
      </c>
      <c r="F3671" s="4" t="s">
        <v>14</v>
      </c>
      <c r="G3671" s="4" t="s">
        <v>23438</v>
      </c>
      <c r="H3671" s="6" t="s">
        <v>23439</v>
      </c>
      <c r="I3671" s="4" t="s">
        <v>303</v>
      </c>
      <c r="J3671" s="4" t="s">
        <v>221</v>
      </c>
      <c r="K3671" s="1">
        <v>44451</v>
      </c>
      <c r="L3671" s="4" t="s">
        <v>42</v>
      </c>
    </row>
    <row r="3672" spans="1:12" x14ac:dyDescent="0.8">
      <c r="A3672" s="4" t="s">
        <v>22779</v>
      </c>
      <c r="B3672" s="4" t="s">
        <v>22780</v>
      </c>
      <c r="C3672" s="4" t="s">
        <v>23858</v>
      </c>
      <c r="D3672" s="4" t="s">
        <v>25089</v>
      </c>
      <c r="E3672" s="6">
        <v>44</v>
      </c>
      <c r="G3672" s="4" t="s">
        <v>22781</v>
      </c>
      <c r="H3672" s="6" t="s">
        <v>22782</v>
      </c>
      <c r="I3672" s="4" t="s">
        <v>350</v>
      </c>
      <c r="J3672" s="4" t="s">
        <v>34</v>
      </c>
      <c r="K3672" s="1">
        <v>44458</v>
      </c>
      <c r="L3672" s="4" t="s">
        <v>26</v>
      </c>
    </row>
    <row r="3673" spans="1:12" x14ac:dyDescent="0.8">
      <c r="A3673" s="4" t="s">
        <v>656</v>
      </c>
      <c r="B3673" s="4" t="s">
        <v>657</v>
      </c>
      <c r="C3673" s="4" t="s">
        <v>23745</v>
      </c>
      <c r="D3673" s="4" t="s">
        <v>24343</v>
      </c>
      <c r="E3673" s="6">
        <v>44</v>
      </c>
      <c r="F3673" s="4" t="s">
        <v>29</v>
      </c>
      <c r="G3673" s="4" t="s">
        <v>658</v>
      </c>
      <c r="H3673" s="6" t="s">
        <v>659</v>
      </c>
      <c r="I3673" s="4" t="s">
        <v>553</v>
      </c>
      <c r="J3673" s="4" t="s">
        <v>221</v>
      </c>
      <c r="K3673" s="1">
        <v>44466</v>
      </c>
      <c r="L3673" s="4" t="s">
        <v>42</v>
      </c>
    </row>
    <row r="3674" spans="1:12" x14ac:dyDescent="0.8">
      <c r="A3674" s="4" t="s">
        <v>893</v>
      </c>
      <c r="B3674" s="4" t="s">
        <v>894</v>
      </c>
      <c r="C3674" s="4" t="s">
        <v>23859</v>
      </c>
      <c r="D3674" s="4" t="s">
        <v>24114</v>
      </c>
      <c r="E3674" s="6">
        <v>44</v>
      </c>
      <c r="F3674" s="4" t="s">
        <v>29</v>
      </c>
      <c r="G3674" s="4" t="s">
        <v>895</v>
      </c>
      <c r="H3674" s="6" t="s">
        <v>896</v>
      </c>
      <c r="I3674" s="4" t="s">
        <v>249</v>
      </c>
      <c r="J3674" s="4" t="s">
        <v>55</v>
      </c>
      <c r="K3674" s="1">
        <v>44476</v>
      </c>
      <c r="L3674" s="4" t="s">
        <v>35</v>
      </c>
    </row>
    <row r="3675" spans="1:12" x14ac:dyDescent="0.8">
      <c r="A3675" s="4" t="s">
        <v>21695</v>
      </c>
      <c r="B3675" s="4" t="s">
        <v>21696</v>
      </c>
      <c r="C3675" s="4" t="s">
        <v>23901</v>
      </c>
      <c r="D3675" s="4" t="s">
        <v>23921</v>
      </c>
      <c r="E3675" s="6">
        <v>44</v>
      </c>
      <c r="F3675" s="4" t="s">
        <v>29</v>
      </c>
      <c r="G3675" s="4" t="s">
        <v>21697</v>
      </c>
      <c r="H3675" s="6" t="s">
        <v>21698</v>
      </c>
      <c r="I3675" s="4" t="s">
        <v>350</v>
      </c>
      <c r="J3675" s="4" t="s">
        <v>34</v>
      </c>
      <c r="K3675" s="1">
        <v>44524</v>
      </c>
      <c r="L3675" s="4" t="s">
        <v>26</v>
      </c>
    </row>
    <row r="3676" spans="1:12" x14ac:dyDescent="0.8">
      <c r="A3676" s="4" t="s">
        <v>13173</v>
      </c>
      <c r="B3676" s="4" t="s">
        <v>13174</v>
      </c>
      <c r="C3676" s="4" t="s">
        <v>24073</v>
      </c>
      <c r="D3676" s="4" t="s">
        <v>24969</v>
      </c>
      <c r="E3676" s="6">
        <v>44</v>
      </c>
      <c r="F3676" s="4" t="s">
        <v>29</v>
      </c>
      <c r="G3676" s="4" t="s">
        <v>13175</v>
      </c>
      <c r="H3676" s="6" t="s">
        <v>13176</v>
      </c>
      <c r="I3676" s="4" t="s">
        <v>41</v>
      </c>
      <c r="J3676" s="4" t="s">
        <v>19</v>
      </c>
      <c r="K3676" s="1">
        <v>44530</v>
      </c>
      <c r="L3676" s="4" t="s">
        <v>26</v>
      </c>
    </row>
    <row r="3677" spans="1:12" x14ac:dyDescent="0.8">
      <c r="A3677" s="4" t="s">
        <v>9625</v>
      </c>
      <c r="B3677" s="4" t="s">
        <v>9626</v>
      </c>
      <c r="C3677" s="4" t="s">
        <v>24073</v>
      </c>
      <c r="D3677" s="4" t="s">
        <v>24614</v>
      </c>
      <c r="E3677" s="6">
        <v>44</v>
      </c>
      <c r="F3677" s="4" t="s">
        <v>29</v>
      </c>
      <c r="G3677" s="4" t="s">
        <v>9627</v>
      </c>
      <c r="H3677" s="6" t="s">
        <v>9628</v>
      </c>
      <c r="I3677" s="4" t="s">
        <v>161</v>
      </c>
      <c r="J3677" s="4" t="s">
        <v>113</v>
      </c>
      <c r="K3677" s="1">
        <v>44539</v>
      </c>
      <c r="L3677" s="15"/>
    </row>
    <row r="3678" spans="1:12" x14ac:dyDescent="0.8">
      <c r="A3678" s="4" t="s">
        <v>21223</v>
      </c>
      <c r="B3678" s="4" t="s">
        <v>21224</v>
      </c>
      <c r="C3678" s="4" t="s">
        <v>23752</v>
      </c>
      <c r="D3678" s="4" t="s">
        <v>24884</v>
      </c>
      <c r="E3678" s="6">
        <v>44</v>
      </c>
      <c r="F3678" s="4" t="s">
        <v>14</v>
      </c>
      <c r="G3678" s="4" t="s">
        <v>21225</v>
      </c>
      <c r="H3678" s="6" t="s">
        <v>21226</v>
      </c>
      <c r="I3678" s="4" t="s">
        <v>573</v>
      </c>
      <c r="J3678" s="4" t="s">
        <v>193</v>
      </c>
      <c r="K3678" s="1">
        <v>44548</v>
      </c>
      <c r="L3678" s="4" t="s">
        <v>35</v>
      </c>
    </row>
    <row r="3679" spans="1:12" x14ac:dyDescent="0.8">
      <c r="A3679" s="4" t="s">
        <v>8908</v>
      </c>
      <c r="B3679" s="4" t="s">
        <v>8909</v>
      </c>
      <c r="C3679" s="4" t="s">
        <v>23992</v>
      </c>
      <c r="D3679" s="4" t="s">
        <v>24944</v>
      </c>
      <c r="E3679" s="6">
        <v>44</v>
      </c>
      <c r="F3679" s="4" t="s">
        <v>14</v>
      </c>
      <c r="G3679" s="4" t="s">
        <v>8910</v>
      </c>
      <c r="H3679" s="6" t="s">
        <v>8911</v>
      </c>
      <c r="I3679" s="4" t="s">
        <v>781</v>
      </c>
      <c r="J3679" s="4" t="s">
        <v>145</v>
      </c>
      <c r="K3679" s="1">
        <v>44553</v>
      </c>
      <c r="L3679" s="4" t="s">
        <v>35</v>
      </c>
    </row>
    <row r="3680" spans="1:12" x14ac:dyDescent="0.8">
      <c r="A3680" s="4" t="s">
        <v>1596</v>
      </c>
      <c r="B3680" s="4" t="s">
        <v>1597</v>
      </c>
      <c r="C3680" s="4" t="s">
        <v>23778</v>
      </c>
      <c r="D3680" s="4" t="s">
        <v>24531</v>
      </c>
      <c r="E3680" s="6">
        <v>44</v>
      </c>
      <c r="F3680" s="4" t="s">
        <v>29</v>
      </c>
      <c r="G3680" s="4" t="s">
        <v>1598</v>
      </c>
      <c r="H3680" s="6" t="s">
        <v>1599</v>
      </c>
      <c r="I3680" s="4" t="s">
        <v>25</v>
      </c>
      <c r="J3680" s="4" t="s">
        <v>19</v>
      </c>
      <c r="K3680" s="1">
        <v>44564</v>
      </c>
      <c r="L3680" s="4" t="s">
        <v>35</v>
      </c>
    </row>
    <row r="3681" spans="1:12" x14ac:dyDescent="0.8">
      <c r="A3681" s="4" t="s">
        <v>7437</v>
      </c>
      <c r="B3681" s="4" t="s">
        <v>7438</v>
      </c>
      <c r="C3681" s="4" t="s">
        <v>24022</v>
      </c>
      <c r="D3681" s="4" t="s">
        <v>24400</v>
      </c>
      <c r="E3681" s="6">
        <v>44</v>
      </c>
      <c r="F3681" s="4" t="s">
        <v>29</v>
      </c>
      <c r="G3681" s="4" t="s">
        <v>7439</v>
      </c>
      <c r="H3681" s="6" t="s">
        <v>7440</v>
      </c>
      <c r="I3681" s="4" t="s">
        <v>510</v>
      </c>
      <c r="J3681" s="4" t="s">
        <v>126</v>
      </c>
      <c r="K3681" s="1">
        <v>44604</v>
      </c>
      <c r="L3681" s="4" t="s">
        <v>42</v>
      </c>
    </row>
    <row r="3682" spans="1:12" x14ac:dyDescent="0.8">
      <c r="A3682" s="4" t="s">
        <v>21450</v>
      </c>
      <c r="B3682" s="4" t="s">
        <v>21451</v>
      </c>
      <c r="C3682" s="4" t="s">
        <v>23790</v>
      </c>
      <c r="D3682" s="4" t="s">
        <v>24331</v>
      </c>
      <c r="E3682" s="6">
        <v>44</v>
      </c>
      <c r="F3682" s="4" t="s">
        <v>14</v>
      </c>
      <c r="G3682" s="4" t="s">
        <v>21452</v>
      </c>
      <c r="H3682" s="6" t="s">
        <v>21453</v>
      </c>
      <c r="I3682" s="4" t="s">
        <v>112</v>
      </c>
      <c r="J3682" s="4" t="s">
        <v>113</v>
      </c>
      <c r="K3682" s="1">
        <v>44616</v>
      </c>
      <c r="L3682" s="4" t="s">
        <v>42</v>
      </c>
    </row>
    <row r="3683" spans="1:12" x14ac:dyDescent="0.8">
      <c r="A3683" s="4" t="s">
        <v>8543</v>
      </c>
      <c r="B3683" s="4" t="s">
        <v>8544</v>
      </c>
      <c r="C3683" s="4" t="s">
        <v>24201</v>
      </c>
      <c r="D3683" s="4" t="s">
        <v>24453</v>
      </c>
      <c r="E3683" s="6">
        <v>44</v>
      </c>
      <c r="F3683" s="4" t="s">
        <v>14</v>
      </c>
      <c r="G3683" s="4" t="s">
        <v>8545</v>
      </c>
      <c r="H3683" s="6" t="s">
        <v>8546</v>
      </c>
      <c r="I3683" s="4" t="s">
        <v>249</v>
      </c>
      <c r="J3683" s="4" t="s">
        <v>55</v>
      </c>
      <c r="K3683" s="1">
        <v>44616</v>
      </c>
      <c r="L3683" s="4" t="s">
        <v>42</v>
      </c>
    </row>
    <row r="3684" spans="1:12" x14ac:dyDescent="0.8">
      <c r="A3684" s="4" t="s">
        <v>13840</v>
      </c>
      <c r="B3684" s="4" t="s">
        <v>13841</v>
      </c>
      <c r="C3684" s="4" t="s">
        <v>23927</v>
      </c>
      <c r="D3684" s="4" t="s">
        <v>25061</v>
      </c>
      <c r="E3684" s="6">
        <v>44</v>
      </c>
      <c r="F3684" s="4" t="s">
        <v>29</v>
      </c>
      <c r="G3684" s="4" t="s">
        <v>13842</v>
      </c>
      <c r="H3684" s="6" t="s">
        <v>13843</v>
      </c>
      <c r="I3684" s="4" t="s">
        <v>119</v>
      </c>
      <c r="J3684" s="4" t="s">
        <v>55</v>
      </c>
      <c r="K3684" s="1">
        <v>44627</v>
      </c>
      <c r="L3684" s="4" t="s">
        <v>42</v>
      </c>
    </row>
    <row r="3685" spans="1:12" x14ac:dyDescent="0.8">
      <c r="A3685" s="4" t="s">
        <v>17748</v>
      </c>
      <c r="B3685" s="4" t="s">
        <v>17749</v>
      </c>
      <c r="C3685" s="4" t="s">
        <v>23967</v>
      </c>
      <c r="D3685" s="4" t="s">
        <v>24213</v>
      </c>
      <c r="E3685" s="6">
        <v>44</v>
      </c>
      <c r="F3685" s="4" t="s">
        <v>29</v>
      </c>
      <c r="G3685" s="4" t="s">
        <v>17750</v>
      </c>
      <c r="H3685" s="6" t="s">
        <v>17751</v>
      </c>
      <c r="I3685" s="4" t="s">
        <v>424</v>
      </c>
      <c r="J3685" s="4" t="s">
        <v>138</v>
      </c>
      <c r="K3685" s="1">
        <v>44628</v>
      </c>
      <c r="L3685" s="4" t="s">
        <v>26</v>
      </c>
    </row>
    <row r="3686" spans="1:12" x14ac:dyDescent="0.8">
      <c r="A3686" s="4" t="s">
        <v>21987</v>
      </c>
      <c r="B3686" s="4" t="s">
        <v>21988</v>
      </c>
      <c r="C3686" s="4" t="s">
        <v>23918</v>
      </c>
      <c r="D3686" s="4" t="s">
        <v>24428</v>
      </c>
      <c r="E3686" s="6">
        <v>44</v>
      </c>
      <c r="F3686" s="4" t="s">
        <v>14</v>
      </c>
      <c r="G3686" s="4" t="s">
        <v>21989</v>
      </c>
      <c r="H3686" s="6" t="s">
        <v>21990</v>
      </c>
      <c r="I3686" s="4" t="s">
        <v>67</v>
      </c>
      <c r="J3686" s="4" t="s">
        <v>62</v>
      </c>
      <c r="K3686" s="1">
        <v>44644</v>
      </c>
      <c r="L3686" s="4" t="s">
        <v>26</v>
      </c>
    </row>
    <row r="3687" spans="1:12" x14ac:dyDescent="0.8">
      <c r="A3687" s="4" t="s">
        <v>20829</v>
      </c>
      <c r="B3687" s="4" t="s">
        <v>20830</v>
      </c>
      <c r="C3687" s="4" t="s">
        <v>24169</v>
      </c>
      <c r="D3687" s="4" t="s">
        <v>25109</v>
      </c>
      <c r="E3687" s="6">
        <v>44</v>
      </c>
      <c r="F3687" s="4" t="s">
        <v>29</v>
      </c>
      <c r="G3687" s="4" t="s">
        <v>20831</v>
      </c>
      <c r="H3687" s="6" t="s">
        <v>20832</v>
      </c>
      <c r="I3687" s="4" t="s">
        <v>244</v>
      </c>
      <c r="J3687" s="4" t="s">
        <v>221</v>
      </c>
      <c r="K3687" s="1">
        <v>44659</v>
      </c>
      <c r="L3687" s="4" t="s">
        <v>35</v>
      </c>
    </row>
    <row r="3688" spans="1:12" x14ac:dyDescent="0.8">
      <c r="A3688" s="4" t="s">
        <v>9511</v>
      </c>
      <c r="B3688" s="4" t="s">
        <v>9512</v>
      </c>
      <c r="C3688" s="4" t="s">
        <v>23901</v>
      </c>
      <c r="D3688" s="4" t="s">
        <v>24958</v>
      </c>
      <c r="E3688" s="6">
        <v>44</v>
      </c>
      <c r="F3688" s="4" t="s">
        <v>29</v>
      </c>
      <c r="G3688" s="4" t="s">
        <v>9513</v>
      </c>
      <c r="H3688" s="6" t="s">
        <v>9514</v>
      </c>
      <c r="I3688" s="4" t="s">
        <v>67</v>
      </c>
      <c r="J3688" s="4" t="s">
        <v>62</v>
      </c>
      <c r="K3688" s="1">
        <v>44668</v>
      </c>
      <c r="L3688" s="4" t="s">
        <v>35</v>
      </c>
    </row>
    <row r="3689" spans="1:12" x14ac:dyDescent="0.8">
      <c r="A3689" s="4" t="s">
        <v>17884</v>
      </c>
      <c r="B3689" s="4" t="s">
        <v>17885</v>
      </c>
      <c r="C3689" s="4" t="s">
        <v>23946</v>
      </c>
      <c r="D3689" s="4" t="s">
        <v>23844</v>
      </c>
      <c r="E3689" s="6">
        <v>44</v>
      </c>
      <c r="F3689" s="4" t="s">
        <v>14</v>
      </c>
      <c r="G3689" s="4" t="s">
        <v>17886</v>
      </c>
      <c r="H3689" s="6" t="s">
        <v>17887</v>
      </c>
      <c r="I3689" s="4" t="s">
        <v>1383</v>
      </c>
      <c r="J3689" s="4" t="s">
        <v>92</v>
      </c>
      <c r="K3689" s="1">
        <v>44692</v>
      </c>
      <c r="L3689" s="4" t="s">
        <v>26</v>
      </c>
    </row>
    <row r="3690" spans="1:12" x14ac:dyDescent="0.8">
      <c r="A3690" s="4" t="s">
        <v>11480</v>
      </c>
      <c r="B3690" s="4" t="s">
        <v>11481</v>
      </c>
      <c r="C3690" s="4" t="s">
        <v>23742</v>
      </c>
      <c r="D3690" s="4" t="s">
        <v>24350</v>
      </c>
      <c r="E3690" s="6">
        <v>44</v>
      </c>
      <c r="G3690" s="4" t="s">
        <v>11482</v>
      </c>
      <c r="H3690" s="6" t="s">
        <v>11483</v>
      </c>
      <c r="I3690" s="4" t="s">
        <v>320</v>
      </c>
      <c r="J3690" s="4" t="s">
        <v>138</v>
      </c>
      <c r="K3690" s="1">
        <v>44696</v>
      </c>
      <c r="L3690" s="4" t="s">
        <v>26</v>
      </c>
    </row>
    <row r="3691" spans="1:12" x14ac:dyDescent="0.8">
      <c r="A3691" s="4" t="s">
        <v>787</v>
      </c>
      <c r="B3691" s="4" t="s">
        <v>788</v>
      </c>
      <c r="C3691" s="4" t="s">
        <v>23847</v>
      </c>
      <c r="D3691" s="4" t="s">
        <v>24432</v>
      </c>
      <c r="E3691" s="6">
        <v>44</v>
      </c>
      <c r="F3691" s="4" t="s">
        <v>29</v>
      </c>
      <c r="G3691" s="4" t="s">
        <v>789</v>
      </c>
      <c r="H3691" s="6">
        <v>7569164840</v>
      </c>
      <c r="I3691" s="4" t="s">
        <v>144</v>
      </c>
      <c r="J3691" s="4" t="s">
        <v>126</v>
      </c>
      <c r="K3691" s="1">
        <v>44705</v>
      </c>
      <c r="L3691" s="15"/>
    </row>
    <row r="3692" spans="1:12" x14ac:dyDescent="0.8">
      <c r="A3692" s="4" t="s">
        <v>868</v>
      </c>
      <c r="B3692" s="4" t="s">
        <v>869</v>
      </c>
      <c r="C3692" s="4" t="s">
        <v>23857</v>
      </c>
      <c r="D3692" s="4" t="s">
        <v>24444</v>
      </c>
      <c r="E3692" s="6">
        <v>44</v>
      </c>
      <c r="F3692" s="4" t="s">
        <v>29</v>
      </c>
      <c r="G3692" s="4" t="s">
        <v>870</v>
      </c>
      <c r="H3692" s="6" t="s">
        <v>871</v>
      </c>
      <c r="I3692" s="4" t="s">
        <v>199</v>
      </c>
      <c r="J3692" s="4" t="s">
        <v>74</v>
      </c>
      <c r="K3692" s="1">
        <v>44713</v>
      </c>
      <c r="L3692" s="4" t="s">
        <v>26</v>
      </c>
    </row>
    <row r="3693" spans="1:12" x14ac:dyDescent="0.8">
      <c r="A3693" s="4" t="s">
        <v>1663</v>
      </c>
      <c r="B3693" s="4" t="s">
        <v>1664</v>
      </c>
      <c r="C3693" s="4" t="s">
        <v>23931</v>
      </c>
      <c r="D3693" s="4" t="s">
        <v>23849</v>
      </c>
      <c r="E3693" s="6">
        <v>44</v>
      </c>
      <c r="F3693" s="4" t="s">
        <v>29</v>
      </c>
      <c r="G3693" s="4" t="s">
        <v>1665</v>
      </c>
      <c r="H3693" s="6" t="s">
        <v>1666</v>
      </c>
      <c r="I3693" s="4" t="s">
        <v>309</v>
      </c>
      <c r="J3693" s="4" t="s">
        <v>74</v>
      </c>
      <c r="K3693" s="1">
        <v>44724</v>
      </c>
      <c r="L3693" s="4" t="s">
        <v>42</v>
      </c>
    </row>
    <row r="3694" spans="1:12" x14ac:dyDescent="0.8">
      <c r="A3694" s="4" t="s">
        <v>15101</v>
      </c>
      <c r="B3694" s="4" t="s">
        <v>15102</v>
      </c>
      <c r="C3694" s="4" t="s">
        <v>23740</v>
      </c>
      <c r="D3694" s="4" t="s">
        <v>24840</v>
      </c>
      <c r="E3694" s="6">
        <v>44</v>
      </c>
      <c r="F3694" s="4" t="s">
        <v>14</v>
      </c>
      <c r="G3694" s="4" t="s">
        <v>15103</v>
      </c>
      <c r="H3694" s="6" t="s">
        <v>15104</v>
      </c>
      <c r="I3694" s="4" t="s">
        <v>390</v>
      </c>
      <c r="J3694" s="4" t="s">
        <v>180</v>
      </c>
      <c r="K3694" s="1">
        <v>44726</v>
      </c>
      <c r="L3694" s="4" t="s">
        <v>26</v>
      </c>
    </row>
    <row r="3695" spans="1:12" x14ac:dyDescent="0.8">
      <c r="A3695" s="4" t="s">
        <v>20233</v>
      </c>
      <c r="B3695" s="4" t="s">
        <v>20234</v>
      </c>
      <c r="C3695" s="4" t="s">
        <v>23841</v>
      </c>
      <c r="D3695" s="4" t="s">
        <v>25157</v>
      </c>
      <c r="E3695" s="6">
        <v>44</v>
      </c>
      <c r="F3695" s="4" t="s">
        <v>14</v>
      </c>
      <c r="G3695" s="4" t="s">
        <v>20235</v>
      </c>
      <c r="H3695" s="6" t="s">
        <v>20236</v>
      </c>
      <c r="I3695" s="4" t="s">
        <v>781</v>
      </c>
      <c r="J3695" s="4" t="s">
        <v>145</v>
      </c>
      <c r="K3695" s="1">
        <v>44798</v>
      </c>
      <c r="L3695" s="4" t="s">
        <v>42</v>
      </c>
    </row>
    <row r="3696" spans="1:12" x14ac:dyDescent="0.8">
      <c r="A3696" s="4" t="s">
        <v>15354</v>
      </c>
      <c r="B3696" s="4" t="s">
        <v>15355</v>
      </c>
      <c r="C3696" s="4" t="s">
        <v>24030</v>
      </c>
      <c r="D3696" s="4" t="s">
        <v>24416</v>
      </c>
      <c r="E3696" s="6">
        <v>44</v>
      </c>
      <c r="F3696" s="4" t="s">
        <v>29</v>
      </c>
      <c r="G3696" s="4" t="s">
        <v>15356</v>
      </c>
      <c r="H3696" s="6">
        <v>5582789176</v>
      </c>
      <c r="I3696" s="4" t="s">
        <v>238</v>
      </c>
      <c r="J3696" s="4" t="s">
        <v>48</v>
      </c>
      <c r="K3696" s="1">
        <v>44801</v>
      </c>
      <c r="L3696" s="4" t="s">
        <v>35</v>
      </c>
    </row>
    <row r="3697" spans="1:12" x14ac:dyDescent="0.8">
      <c r="A3697" s="4" t="s">
        <v>63</v>
      </c>
      <c r="B3697" s="4" t="s">
        <v>64</v>
      </c>
      <c r="C3697" s="4" t="s">
        <v>23746</v>
      </c>
      <c r="D3697" s="4" t="s">
        <v>24335</v>
      </c>
      <c r="E3697" s="6">
        <v>44</v>
      </c>
      <c r="F3697" s="4" t="s">
        <v>14</v>
      </c>
      <c r="G3697" s="4" t="s">
        <v>65</v>
      </c>
      <c r="I3697" s="4" t="s">
        <v>67</v>
      </c>
      <c r="J3697" s="4" t="s">
        <v>62</v>
      </c>
      <c r="K3697" s="1">
        <v>44808</v>
      </c>
      <c r="L3697" s="4" t="s">
        <v>26</v>
      </c>
    </row>
    <row r="3698" spans="1:12" x14ac:dyDescent="0.8">
      <c r="A3698" s="4" t="s">
        <v>15436</v>
      </c>
      <c r="B3698" s="4" t="s">
        <v>15437</v>
      </c>
      <c r="C3698" s="4" t="s">
        <v>23961</v>
      </c>
      <c r="D3698" s="4" t="s">
        <v>24499</v>
      </c>
      <c r="E3698" s="6">
        <v>44</v>
      </c>
      <c r="F3698" s="4" t="s">
        <v>29</v>
      </c>
      <c r="G3698" s="4" t="s">
        <v>6758</v>
      </c>
      <c r="H3698" s="6" t="s">
        <v>15438</v>
      </c>
      <c r="I3698" s="4" t="s">
        <v>832</v>
      </c>
      <c r="J3698" s="4" t="s">
        <v>62</v>
      </c>
      <c r="K3698" s="1">
        <v>44812</v>
      </c>
      <c r="L3698" s="4" t="s">
        <v>42</v>
      </c>
    </row>
    <row r="3699" spans="1:12" x14ac:dyDescent="0.8">
      <c r="A3699" s="4" t="s">
        <v>6520</v>
      </c>
      <c r="B3699" s="4" t="s">
        <v>6521</v>
      </c>
      <c r="C3699" s="4" t="s">
        <v>23814</v>
      </c>
      <c r="D3699" s="4" t="s">
        <v>24528</v>
      </c>
      <c r="E3699" s="6">
        <v>44</v>
      </c>
      <c r="F3699" s="4" t="s">
        <v>29</v>
      </c>
      <c r="G3699" s="4" t="s">
        <v>6522</v>
      </c>
      <c r="H3699" s="6" t="s">
        <v>6523</v>
      </c>
      <c r="I3699" s="4" t="s">
        <v>199</v>
      </c>
      <c r="J3699" s="4" t="s">
        <v>74</v>
      </c>
      <c r="K3699" s="1">
        <v>44829</v>
      </c>
      <c r="L3699" s="4" t="s">
        <v>26</v>
      </c>
    </row>
    <row r="3700" spans="1:12" x14ac:dyDescent="0.8">
      <c r="A3700" s="4" t="s">
        <v>19769</v>
      </c>
      <c r="B3700" s="4" t="s">
        <v>19770</v>
      </c>
      <c r="C3700" s="4" t="s">
        <v>24090</v>
      </c>
      <c r="D3700" s="4" t="s">
        <v>99</v>
      </c>
      <c r="E3700" s="6">
        <v>44</v>
      </c>
      <c r="F3700" s="4" t="s">
        <v>29</v>
      </c>
      <c r="G3700" s="4" t="s">
        <v>19771</v>
      </c>
      <c r="H3700" s="6" t="s">
        <v>19772</v>
      </c>
      <c r="I3700" s="4" t="s">
        <v>270</v>
      </c>
      <c r="J3700" s="4" t="s">
        <v>19</v>
      </c>
      <c r="K3700" s="1">
        <v>44855</v>
      </c>
      <c r="L3700" s="4" t="s">
        <v>42</v>
      </c>
    </row>
    <row r="3701" spans="1:12" x14ac:dyDescent="0.8">
      <c r="A3701" s="4" t="s">
        <v>9516</v>
      </c>
      <c r="B3701" s="4" t="s">
        <v>9517</v>
      </c>
      <c r="C3701" s="4" t="s">
        <v>23803</v>
      </c>
      <c r="D3701" s="4" t="s">
        <v>24061</v>
      </c>
      <c r="E3701" s="6">
        <v>44</v>
      </c>
      <c r="F3701" s="4" t="s">
        <v>29</v>
      </c>
      <c r="G3701" s="4" t="s">
        <v>9518</v>
      </c>
      <c r="H3701" s="6" t="s">
        <v>9519</v>
      </c>
      <c r="I3701" s="4" t="s">
        <v>932</v>
      </c>
      <c r="J3701" s="4" t="s">
        <v>126</v>
      </c>
      <c r="K3701" s="1">
        <v>44881</v>
      </c>
      <c r="L3701" s="4" t="s">
        <v>26</v>
      </c>
    </row>
    <row r="3702" spans="1:12" x14ac:dyDescent="0.8">
      <c r="A3702" s="4" t="s">
        <v>11617</v>
      </c>
      <c r="B3702" s="4" t="s">
        <v>11618</v>
      </c>
      <c r="C3702" s="4" t="s">
        <v>23881</v>
      </c>
      <c r="D3702" s="4" t="s">
        <v>24497</v>
      </c>
      <c r="E3702" s="6">
        <v>44</v>
      </c>
      <c r="F3702" s="4" t="s">
        <v>29</v>
      </c>
      <c r="G3702" s="4" t="s">
        <v>11619</v>
      </c>
      <c r="H3702" s="6" t="s">
        <v>11620</v>
      </c>
      <c r="I3702" s="4" t="s">
        <v>227</v>
      </c>
      <c r="J3702" s="4" t="s">
        <v>221</v>
      </c>
      <c r="K3702" s="1">
        <v>44915</v>
      </c>
      <c r="L3702" s="4" t="s">
        <v>26</v>
      </c>
    </row>
    <row r="3703" spans="1:12" x14ac:dyDescent="0.8">
      <c r="A3703" s="4" t="s">
        <v>2846</v>
      </c>
      <c r="B3703" s="4" t="s">
        <v>2847</v>
      </c>
      <c r="C3703" s="4" t="s">
        <v>23806</v>
      </c>
      <c r="D3703" s="4" t="s">
        <v>24488</v>
      </c>
      <c r="E3703" s="6">
        <v>44</v>
      </c>
      <c r="F3703" s="4" t="s">
        <v>14</v>
      </c>
      <c r="G3703" s="4" t="s">
        <v>2848</v>
      </c>
      <c r="H3703" s="6" t="s">
        <v>2849</v>
      </c>
      <c r="I3703" s="4" t="s">
        <v>80</v>
      </c>
      <c r="J3703" s="4" t="s">
        <v>74</v>
      </c>
      <c r="K3703" s="1">
        <v>44917</v>
      </c>
      <c r="L3703" s="4" t="s">
        <v>26</v>
      </c>
    </row>
    <row r="3704" spans="1:12" x14ac:dyDescent="0.8">
      <c r="A3704" s="4" t="s">
        <v>385</v>
      </c>
      <c r="B3704" s="4" t="s">
        <v>386</v>
      </c>
      <c r="C3704" s="4" t="s">
        <v>23793</v>
      </c>
      <c r="D3704" s="4" t="s">
        <v>24381</v>
      </c>
      <c r="E3704" s="6">
        <v>44</v>
      </c>
      <c r="F3704" s="4" t="s">
        <v>14</v>
      </c>
      <c r="G3704" s="4" t="s">
        <v>387</v>
      </c>
      <c r="H3704" s="6" t="s">
        <v>388</v>
      </c>
      <c r="I3704" s="4" t="s">
        <v>390</v>
      </c>
      <c r="J3704" s="4" t="s">
        <v>180</v>
      </c>
      <c r="K3704" s="1">
        <v>44948</v>
      </c>
      <c r="L3704" s="4" t="s">
        <v>26</v>
      </c>
    </row>
    <row r="3705" spans="1:12" x14ac:dyDescent="0.8">
      <c r="A3705" s="4" t="s">
        <v>15256</v>
      </c>
      <c r="B3705" s="4" t="s">
        <v>15257</v>
      </c>
      <c r="C3705" s="4" t="s">
        <v>23965</v>
      </c>
      <c r="D3705" s="4" t="s">
        <v>24429</v>
      </c>
      <c r="E3705" s="6">
        <v>44</v>
      </c>
      <c r="F3705" s="4" t="s">
        <v>29</v>
      </c>
      <c r="G3705" s="4" t="s">
        <v>15258</v>
      </c>
      <c r="H3705" s="6" t="s">
        <v>15259</v>
      </c>
      <c r="I3705" s="4" t="s">
        <v>303</v>
      </c>
      <c r="J3705" s="4" t="s">
        <v>221</v>
      </c>
      <c r="K3705" s="1">
        <v>44983</v>
      </c>
      <c r="L3705" s="4" t="s">
        <v>35</v>
      </c>
    </row>
    <row r="3706" spans="1:12" x14ac:dyDescent="0.8">
      <c r="A3706" s="4" t="s">
        <v>18267</v>
      </c>
      <c r="B3706" s="4" t="s">
        <v>18268</v>
      </c>
      <c r="C3706" s="4" t="s">
        <v>23885</v>
      </c>
      <c r="D3706" s="4" t="s">
        <v>24643</v>
      </c>
      <c r="E3706" s="6">
        <v>44</v>
      </c>
      <c r="F3706" s="4" t="s">
        <v>29</v>
      </c>
      <c r="G3706" s="4" t="s">
        <v>18269</v>
      </c>
      <c r="H3706" s="6" t="s">
        <v>18270</v>
      </c>
      <c r="I3706" s="4" t="s">
        <v>832</v>
      </c>
      <c r="J3706" s="4" t="s">
        <v>62</v>
      </c>
      <c r="K3706" s="1">
        <v>44985</v>
      </c>
      <c r="L3706" s="4" t="s">
        <v>35</v>
      </c>
    </row>
    <row r="3707" spans="1:12" x14ac:dyDescent="0.8">
      <c r="A3707" s="4" t="s">
        <v>2954</v>
      </c>
      <c r="B3707" s="4" t="s">
        <v>2955</v>
      </c>
      <c r="C3707" s="4" t="s">
        <v>23840</v>
      </c>
      <c r="D3707" s="4" t="s">
        <v>23785</v>
      </c>
      <c r="E3707" s="6">
        <v>44</v>
      </c>
      <c r="F3707" s="4" t="s">
        <v>14</v>
      </c>
      <c r="G3707" s="4" t="s">
        <v>2956</v>
      </c>
      <c r="H3707" s="6" t="s">
        <v>2957</v>
      </c>
      <c r="I3707" s="4" t="s">
        <v>61</v>
      </c>
      <c r="J3707" s="4" t="s">
        <v>62</v>
      </c>
      <c r="K3707" s="1">
        <v>45003</v>
      </c>
      <c r="L3707" s="4" t="s">
        <v>26</v>
      </c>
    </row>
    <row r="3708" spans="1:12" x14ac:dyDescent="0.8">
      <c r="A3708" s="4" t="s">
        <v>8309</v>
      </c>
      <c r="B3708" s="4" t="s">
        <v>8310</v>
      </c>
      <c r="C3708" s="4" t="s">
        <v>23862</v>
      </c>
      <c r="D3708" s="4" t="s">
        <v>24831</v>
      </c>
      <c r="E3708" s="6">
        <v>44</v>
      </c>
      <c r="F3708" s="4" t="s">
        <v>29</v>
      </c>
      <c r="G3708" s="4" t="s">
        <v>8311</v>
      </c>
      <c r="H3708" s="6" t="s">
        <v>8312</v>
      </c>
      <c r="I3708" s="4" t="s">
        <v>47</v>
      </c>
      <c r="J3708" s="4" t="s">
        <v>48</v>
      </c>
      <c r="K3708" s="1">
        <v>45024</v>
      </c>
      <c r="L3708" s="4" t="s">
        <v>42</v>
      </c>
    </row>
    <row r="3709" spans="1:12" x14ac:dyDescent="0.8">
      <c r="A3709" s="4" t="s">
        <v>8959</v>
      </c>
      <c r="B3709" s="4" t="s">
        <v>8960</v>
      </c>
      <c r="C3709" s="4" t="s">
        <v>23945</v>
      </c>
      <c r="D3709" s="4" t="s">
        <v>24365</v>
      </c>
      <c r="E3709" s="6">
        <v>44</v>
      </c>
      <c r="F3709" s="4" t="s">
        <v>29</v>
      </c>
      <c r="G3709" s="4" t="s">
        <v>8961</v>
      </c>
      <c r="H3709" s="6" t="s">
        <v>8962</v>
      </c>
      <c r="I3709" s="4" t="s">
        <v>291</v>
      </c>
      <c r="J3709" s="4" t="s">
        <v>92</v>
      </c>
      <c r="K3709" s="1">
        <v>45032</v>
      </c>
      <c r="L3709" s="4" t="s">
        <v>42</v>
      </c>
    </row>
    <row r="3710" spans="1:12" x14ac:dyDescent="0.8">
      <c r="A3710" s="4" t="s">
        <v>6326</v>
      </c>
      <c r="B3710" s="4" t="s">
        <v>6327</v>
      </c>
      <c r="C3710" s="4" t="s">
        <v>24152</v>
      </c>
      <c r="D3710" s="4" t="s">
        <v>24213</v>
      </c>
      <c r="E3710" s="6">
        <v>44</v>
      </c>
      <c r="F3710" s="4" t="s">
        <v>14</v>
      </c>
      <c r="G3710" s="4" t="s">
        <v>6328</v>
      </c>
      <c r="H3710" s="6">
        <v>6247843507</v>
      </c>
      <c r="I3710" s="4" t="s">
        <v>167</v>
      </c>
      <c r="J3710" s="4" t="s">
        <v>138</v>
      </c>
      <c r="K3710" s="1">
        <v>45049</v>
      </c>
      <c r="L3710" s="4" t="s">
        <v>35</v>
      </c>
    </row>
    <row r="3711" spans="1:12" x14ac:dyDescent="0.8">
      <c r="A3711" s="4" t="s">
        <v>17337</v>
      </c>
      <c r="B3711" s="4" t="s">
        <v>5728</v>
      </c>
      <c r="C3711" s="4" t="s">
        <v>23848</v>
      </c>
      <c r="D3711" s="4" t="s">
        <v>24363</v>
      </c>
      <c r="E3711" s="6">
        <v>44</v>
      </c>
      <c r="F3711" s="4" t="s">
        <v>14</v>
      </c>
      <c r="G3711" s="4" t="s">
        <v>17338</v>
      </c>
      <c r="H3711" s="6" t="s">
        <v>17339</v>
      </c>
      <c r="I3711" s="4" t="s">
        <v>167</v>
      </c>
      <c r="J3711" s="4" t="s">
        <v>138</v>
      </c>
      <c r="K3711" s="1">
        <v>45060</v>
      </c>
      <c r="L3711" s="4" t="s">
        <v>35</v>
      </c>
    </row>
    <row r="3712" spans="1:12" x14ac:dyDescent="0.8">
      <c r="A3712" s="4" t="s">
        <v>12501</v>
      </c>
      <c r="B3712" s="4" t="s">
        <v>12502</v>
      </c>
      <c r="C3712" s="4" t="s">
        <v>23780</v>
      </c>
      <c r="D3712" s="4" t="s">
        <v>24877</v>
      </c>
      <c r="E3712" s="6">
        <v>44</v>
      </c>
      <c r="F3712" s="4" t="s">
        <v>29</v>
      </c>
      <c r="G3712" s="4" t="s">
        <v>12503</v>
      </c>
      <c r="I3712" s="4" t="s">
        <v>73</v>
      </c>
      <c r="J3712" s="4" t="s">
        <v>74</v>
      </c>
      <c r="K3712" s="1">
        <v>45098</v>
      </c>
      <c r="L3712" s="4" t="s">
        <v>42</v>
      </c>
    </row>
    <row r="3713" spans="1:12" x14ac:dyDescent="0.8">
      <c r="A3713" s="4" t="s">
        <v>7005</v>
      </c>
      <c r="B3713" s="4" t="s">
        <v>7006</v>
      </c>
      <c r="C3713" s="4" t="s">
        <v>24089</v>
      </c>
      <c r="D3713" s="4" t="s">
        <v>24872</v>
      </c>
      <c r="E3713" s="6">
        <v>44</v>
      </c>
      <c r="F3713" s="4" t="s">
        <v>14</v>
      </c>
      <c r="G3713" s="4" t="s">
        <v>25206</v>
      </c>
      <c r="H3713" s="6" t="s">
        <v>7007</v>
      </c>
      <c r="I3713" s="4" t="s">
        <v>144</v>
      </c>
      <c r="J3713" s="4" t="s">
        <v>126</v>
      </c>
      <c r="K3713" s="1">
        <v>45140</v>
      </c>
      <c r="L3713" s="4" t="s">
        <v>26</v>
      </c>
    </row>
    <row r="3714" spans="1:12" x14ac:dyDescent="0.8">
      <c r="A3714" s="4" t="s">
        <v>5134</v>
      </c>
      <c r="B3714" s="4" t="s">
        <v>5135</v>
      </c>
      <c r="C3714" s="4" t="s">
        <v>24114</v>
      </c>
      <c r="D3714" s="4" t="s">
        <v>24802</v>
      </c>
      <c r="E3714" s="6">
        <v>44</v>
      </c>
      <c r="F3714" s="4" t="s">
        <v>14</v>
      </c>
      <c r="G3714" s="4" t="s">
        <v>5136</v>
      </c>
      <c r="H3714" s="6" t="s">
        <v>5137</v>
      </c>
      <c r="I3714" s="4" t="s">
        <v>47</v>
      </c>
      <c r="J3714" s="4" t="s">
        <v>48</v>
      </c>
      <c r="K3714" s="1">
        <v>45186</v>
      </c>
      <c r="L3714" s="4" t="s">
        <v>26</v>
      </c>
    </row>
    <row r="3715" spans="1:12" x14ac:dyDescent="0.8">
      <c r="A3715" s="4" t="s">
        <v>23254</v>
      </c>
      <c r="B3715" s="4" t="s">
        <v>23255</v>
      </c>
      <c r="C3715" s="4" t="s">
        <v>23825</v>
      </c>
      <c r="D3715" s="4" t="s">
        <v>24663</v>
      </c>
      <c r="E3715" s="6">
        <v>44</v>
      </c>
      <c r="F3715" s="4" t="s">
        <v>14</v>
      </c>
      <c r="G3715" s="4" t="s">
        <v>23256</v>
      </c>
      <c r="I3715" s="4" t="s">
        <v>54</v>
      </c>
      <c r="J3715" s="4" t="s">
        <v>55</v>
      </c>
      <c r="K3715" s="1">
        <v>45221</v>
      </c>
      <c r="L3715" s="4" t="s">
        <v>35</v>
      </c>
    </row>
    <row r="3716" spans="1:12" x14ac:dyDescent="0.8">
      <c r="A3716" s="4" t="s">
        <v>1591</v>
      </c>
      <c r="B3716" s="4" t="s">
        <v>1592</v>
      </c>
      <c r="C3716" s="4" t="s">
        <v>23845</v>
      </c>
      <c r="D3716" s="4" t="s">
        <v>24530</v>
      </c>
      <c r="E3716" s="6">
        <v>44</v>
      </c>
      <c r="F3716" s="4" t="s">
        <v>29</v>
      </c>
      <c r="G3716" s="4" t="s">
        <v>1593</v>
      </c>
      <c r="H3716" s="6" t="s">
        <v>1594</v>
      </c>
      <c r="I3716" s="4" t="s">
        <v>249</v>
      </c>
      <c r="J3716" s="4" t="s">
        <v>55</v>
      </c>
      <c r="K3716" s="1">
        <v>45261</v>
      </c>
      <c r="L3716" s="4" t="s">
        <v>35</v>
      </c>
    </row>
    <row r="3717" spans="1:12" x14ac:dyDescent="0.8">
      <c r="A3717" s="4" t="s">
        <v>1339</v>
      </c>
      <c r="B3717" s="4" t="s">
        <v>1340</v>
      </c>
      <c r="C3717" s="4" t="s">
        <v>23760</v>
      </c>
      <c r="D3717" s="4" t="s">
        <v>23924</v>
      </c>
      <c r="E3717" s="6">
        <v>44</v>
      </c>
      <c r="F3717" s="4" t="s">
        <v>14</v>
      </c>
      <c r="G3717" s="4" t="s">
        <v>1341</v>
      </c>
      <c r="H3717" s="6" t="s">
        <v>1342</v>
      </c>
      <c r="I3717" s="4" t="s">
        <v>553</v>
      </c>
      <c r="J3717" s="4" t="s">
        <v>221</v>
      </c>
      <c r="K3717" s="1">
        <v>45328</v>
      </c>
      <c r="L3717" s="4" t="s">
        <v>42</v>
      </c>
    </row>
    <row r="3718" spans="1:12" x14ac:dyDescent="0.8">
      <c r="A3718" s="4" t="s">
        <v>6886</v>
      </c>
      <c r="B3718" s="4" t="s">
        <v>6887</v>
      </c>
      <c r="C3718" s="4" t="s">
        <v>23861</v>
      </c>
      <c r="D3718" s="4" t="s">
        <v>24886</v>
      </c>
      <c r="E3718" s="6">
        <v>44</v>
      </c>
      <c r="F3718" s="4" t="s">
        <v>29</v>
      </c>
      <c r="G3718" s="4" t="s">
        <v>6888</v>
      </c>
      <c r="J3718" s="4" t="s">
        <v>221</v>
      </c>
      <c r="K3718" s="1">
        <v>45329</v>
      </c>
      <c r="L3718" s="4" t="s">
        <v>42</v>
      </c>
    </row>
    <row r="3719" spans="1:12" x14ac:dyDescent="0.8">
      <c r="A3719" s="4" t="s">
        <v>4331</v>
      </c>
      <c r="B3719" s="4" t="s">
        <v>4332</v>
      </c>
      <c r="C3719" s="4" t="s">
        <v>23849</v>
      </c>
      <c r="D3719" s="4" t="s">
        <v>24755</v>
      </c>
      <c r="E3719" s="6">
        <v>44</v>
      </c>
      <c r="F3719" s="4" t="s">
        <v>14</v>
      </c>
      <c r="G3719" s="4" t="s">
        <v>4333</v>
      </c>
      <c r="H3719" s="6">
        <v>2683335391</v>
      </c>
      <c r="I3719" s="4" t="s">
        <v>510</v>
      </c>
      <c r="J3719" s="4" t="s">
        <v>126</v>
      </c>
      <c r="K3719" s="1">
        <v>45337</v>
      </c>
      <c r="L3719" s="4" t="s">
        <v>26</v>
      </c>
    </row>
    <row r="3720" spans="1:12" x14ac:dyDescent="0.8">
      <c r="A3720" s="4" t="s">
        <v>18677</v>
      </c>
      <c r="B3720" s="4" t="s">
        <v>18678</v>
      </c>
      <c r="C3720" s="4" t="s">
        <v>23915</v>
      </c>
      <c r="D3720" s="4" t="s">
        <v>24460</v>
      </c>
      <c r="E3720" s="6">
        <v>44</v>
      </c>
      <c r="F3720" s="4" t="s">
        <v>29</v>
      </c>
      <c r="G3720" s="4" t="s">
        <v>18679</v>
      </c>
      <c r="H3720" s="6" t="s">
        <v>18680</v>
      </c>
      <c r="I3720" s="4" t="s">
        <v>260</v>
      </c>
      <c r="J3720" s="4" t="s">
        <v>113</v>
      </c>
      <c r="K3720" s="1">
        <v>45379</v>
      </c>
      <c r="L3720" s="4" t="s">
        <v>42</v>
      </c>
    </row>
    <row r="3721" spans="1:12" x14ac:dyDescent="0.8">
      <c r="A3721" s="4" t="s">
        <v>15324</v>
      </c>
      <c r="B3721" s="4" t="s">
        <v>15325</v>
      </c>
      <c r="C3721" s="4" t="s">
        <v>23819</v>
      </c>
      <c r="D3721" s="4" t="s">
        <v>24331</v>
      </c>
      <c r="E3721" s="6">
        <v>44</v>
      </c>
      <c r="F3721" s="4" t="s">
        <v>29</v>
      </c>
      <c r="G3721" s="4" t="s">
        <v>15326</v>
      </c>
      <c r="H3721" s="6">
        <f>1-395-652-3045</f>
        <v>-4091</v>
      </c>
      <c r="I3721" s="4" t="s">
        <v>119</v>
      </c>
      <c r="J3721" s="4" t="s">
        <v>55</v>
      </c>
      <c r="K3721" s="1">
        <v>45410</v>
      </c>
      <c r="L3721" s="4" t="s">
        <v>35</v>
      </c>
    </row>
    <row r="3722" spans="1:12" x14ac:dyDescent="0.8">
      <c r="A3722" s="4" t="s">
        <v>2576</v>
      </c>
      <c r="B3722" s="4" t="s">
        <v>2577</v>
      </c>
      <c r="C3722" s="4" t="s">
        <v>23916</v>
      </c>
      <c r="D3722" s="4" t="s">
        <v>24386</v>
      </c>
      <c r="E3722" s="6">
        <v>44</v>
      </c>
      <c r="F3722" s="4" t="s">
        <v>14</v>
      </c>
      <c r="G3722" s="4" t="s">
        <v>2578</v>
      </c>
      <c r="H3722" s="6" t="s">
        <v>2579</v>
      </c>
      <c r="I3722" s="4" t="s">
        <v>80</v>
      </c>
      <c r="J3722" s="4" t="s">
        <v>74</v>
      </c>
      <c r="K3722" s="1">
        <v>45434</v>
      </c>
      <c r="L3722" s="4" t="s">
        <v>42</v>
      </c>
    </row>
    <row r="3723" spans="1:12" x14ac:dyDescent="0.8">
      <c r="A3723" s="4" t="s">
        <v>9699</v>
      </c>
      <c r="B3723" s="4" t="s">
        <v>9700</v>
      </c>
      <c r="C3723" s="4" t="s">
        <v>23840</v>
      </c>
      <c r="D3723" s="4" t="s">
        <v>24966</v>
      </c>
      <c r="E3723" s="6">
        <v>44</v>
      </c>
      <c r="F3723" s="4" t="s">
        <v>14</v>
      </c>
      <c r="G3723" s="4" t="s">
        <v>9701</v>
      </c>
      <c r="H3723" s="6" t="s">
        <v>9702</v>
      </c>
      <c r="I3723" s="4" t="s">
        <v>144</v>
      </c>
      <c r="J3723" s="4" t="s">
        <v>126</v>
      </c>
      <c r="K3723" s="1">
        <v>45440</v>
      </c>
      <c r="L3723" s="4" t="s">
        <v>35</v>
      </c>
    </row>
    <row r="3724" spans="1:12" x14ac:dyDescent="0.8">
      <c r="A3724" s="4" t="s">
        <v>22143</v>
      </c>
      <c r="B3724" s="4" t="s">
        <v>22144</v>
      </c>
      <c r="C3724" s="4" t="s">
        <v>23742</v>
      </c>
      <c r="D3724" s="4" t="s">
        <v>24529</v>
      </c>
      <c r="E3724" s="6">
        <v>44</v>
      </c>
      <c r="F3724" s="4" t="s">
        <v>14</v>
      </c>
      <c r="G3724" s="4" t="s">
        <v>22145</v>
      </c>
      <c r="H3724" s="6">
        <v>8068417890</v>
      </c>
      <c r="I3724" s="4" t="s">
        <v>796</v>
      </c>
      <c r="J3724" s="4" t="s">
        <v>19</v>
      </c>
      <c r="K3724" s="1">
        <v>45459</v>
      </c>
      <c r="L3724" s="4" t="s">
        <v>42</v>
      </c>
    </row>
    <row r="3725" spans="1:12" x14ac:dyDescent="0.8">
      <c r="A3725" s="4" t="s">
        <v>7211</v>
      </c>
      <c r="B3725" s="4" t="s">
        <v>7212</v>
      </c>
      <c r="C3725" s="4" t="s">
        <v>23862</v>
      </c>
      <c r="D3725" s="4" t="s">
        <v>23785</v>
      </c>
      <c r="E3725" s="6">
        <v>44</v>
      </c>
      <c r="F3725" s="4" t="s">
        <v>29</v>
      </c>
      <c r="G3725" s="4" t="s">
        <v>7213</v>
      </c>
      <c r="H3725" s="6" t="s">
        <v>7214</v>
      </c>
      <c r="I3725" s="4" t="s">
        <v>578</v>
      </c>
      <c r="J3725" s="4" t="s">
        <v>113</v>
      </c>
      <c r="K3725" s="1">
        <v>45488</v>
      </c>
      <c r="L3725" s="4" t="s">
        <v>26</v>
      </c>
    </row>
    <row r="3726" spans="1:12" x14ac:dyDescent="0.8">
      <c r="A3726" s="4" t="s">
        <v>440</v>
      </c>
      <c r="B3726" s="4" t="s">
        <v>441</v>
      </c>
      <c r="C3726" s="4" t="s">
        <v>23800</v>
      </c>
      <c r="D3726" s="4" t="s">
        <v>24386</v>
      </c>
      <c r="E3726" s="6">
        <v>44</v>
      </c>
      <c r="F3726" s="4" t="s">
        <v>14</v>
      </c>
      <c r="G3726" s="4" t="s">
        <v>442</v>
      </c>
      <c r="H3726" s="6" t="s">
        <v>443</v>
      </c>
      <c r="I3726" s="4" t="s">
        <v>25</v>
      </c>
      <c r="J3726" s="4" t="s">
        <v>19</v>
      </c>
      <c r="K3726" s="1">
        <v>45495</v>
      </c>
      <c r="L3726" s="4" t="s">
        <v>26</v>
      </c>
    </row>
    <row r="3727" spans="1:12" x14ac:dyDescent="0.8">
      <c r="A3727" s="4" t="s">
        <v>22616</v>
      </c>
      <c r="B3727" s="4" t="s">
        <v>22617</v>
      </c>
      <c r="C3727" s="4" t="s">
        <v>23953</v>
      </c>
      <c r="D3727" s="4" t="s">
        <v>24331</v>
      </c>
      <c r="E3727" s="6">
        <v>44</v>
      </c>
      <c r="F3727" s="4" t="s">
        <v>29</v>
      </c>
      <c r="G3727" s="4" t="s">
        <v>22618</v>
      </c>
      <c r="H3727" s="6" t="s">
        <v>22619</v>
      </c>
      <c r="I3727" s="4" t="s">
        <v>270</v>
      </c>
      <c r="J3727" s="4" t="s">
        <v>19</v>
      </c>
      <c r="K3727" s="1">
        <v>45501</v>
      </c>
      <c r="L3727" s="4" t="s">
        <v>35</v>
      </c>
    </row>
    <row r="3728" spans="1:12" x14ac:dyDescent="0.8">
      <c r="A3728" s="4" t="s">
        <v>4752</v>
      </c>
      <c r="B3728" s="4" t="s">
        <v>4753</v>
      </c>
      <c r="C3728" s="4" t="s">
        <v>23999</v>
      </c>
      <c r="D3728" s="4" t="s">
        <v>24784</v>
      </c>
      <c r="E3728" s="6">
        <v>44</v>
      </c>
      <c r="F3728" s="4" t="s">
        <v>14</v>
      </c>
      <c r="G3728" s="4" t="s">
        <v>4754</v>
      </c>
      <c r="H3728" s="6" t="s">
        <v>4755</v>
      </c>
      <c r="I3728" s="4" t="s">
        <v>691</v>
      </c>
      <c r="J3728" s="4" t="s">
        <v>48</v>
      </c>
      <c r="K3728" s="1">
        <v>45519</v>
      </c>
      <c r="L3728" s="4" t="s">
        <v>35</v>
      </c>
    </row>
    <row r="3729" spans="1:12" x14ac:dyDescent="0.8">
      <c r="A3729" s="4" t="s">
        <v>13413</v>
      </c>
      <c r="B3729" s="4" t="s">
        <v>13414</v>
      </c>
      <c r="C3729" s="4" t="s">
        <v>23881</v>
      </c>
      <c r="D3729" s="4" t="s">
        <v>24331</v>
      </c>
      <c r="E3729" s="6">
        <v>44</v>
      </c>
      <c r="F3729" s="4" t="s">
        <v>29</v>
      </c>
      <c r="G3729" s="4" t="s">
        <v>13415</v>
      </c>
      <c r="H3729" s="6" t="s">
        <v>13416</v>
      </c>
      <c r="I3729" s="4" t="s">
        <v>260</v>
      </c>
      <c r="J3729" s="4" t="s">
        <v>113</v>
      </c>
      <c r="K3729" s="1">
        <v>45530</v>
      </c>
      <c r="L3729" s="4" t="s">
        <v>26</v>
      </c>
    </row>
    <row r="3730" spans="1:12" x14ac:dyDescent="0.8">
      <c r="A3730" s="4" t="s">
        <v>14058</v>
      </c>
      <c r="B3730" s="4" t="s">
        <v>14059</v>
      </c>
      <c r="C3730" s="4" t="s">
        <v>24097</v>
      </c>
      <c r="D3730" s="4" t="s">
        <v>24338</v>
      </c>
      <c r="E3730" s="6">
        <v>44</v>
      </c>
      <c r="F3730" s="4" t="s">
        <v>29</v>
      </c>
      <c r="G3730" s="4" t="s">
        <v>14060</v>
      </c>
      <c r="H3730" s="6" t="s">
        <v>14061</v>
      </c>
      <c r="I3730" s="4" t="s">
        <v>781</v>
      </c>
      <c r="J3730" s="4" t="s">
        <v>145</v>
      </c>
      <c r="K3730" s="1">
        <v>45576</v>
      </c>
      <c r="L3730" s="4" t="s">
        <v>35</v>
      </c>
    </row>
    <row r="3731" spans="1:12" x14ac:dyDescent="0.8">
      <c r="A3731" s="4" t="s">
        <v>21715</v>
      </c>
      <c r="B3731" s="4" t="s">
        <v>21716</v>
      </c>
      <c r="C3731" s="4" t="s">
        <v>24047</v>
      </c>
      <c r="D3731" s="4" t="s">
        <v>24680</v>
      </c>
      <c r="E3731" s="6">
        <v>44</v>
      </c>
      <c r="F3731" s="4" t="s">
        <v>29</v>
      </c>
      <c r="G3731" s="4" t="s">
        <v>21717</v>
      </c>
      <c r="H3731" s="6" t="s">
        <v>21718</v>
      </c>
      <c r="I3731" s="4" t="s">
        <v>25</v>
      </c>
      <c r="J3731" s="4" t="s">
        <v>19</v>
      </c>
      <c r="K3731" s="1">
        <v>45599</v>
      </c>
      <c r="L3731" s="4" t="s">
        <v>35</v>
      </c>
    </row>
    <row r="3732" spans="1:12" x14ac:dyDescent="0.8">
      <c r="A3732" s="4" t="s">
        <v>10125</v>
      </c>
      <c r="B3732" s="4" t="s">
        <v>10126</v>
      </c>
      <c r="C3732" s="4" t="s">
        <v>24228</v>
      </c>
      <c r="D3732" s="4" t="s">
        <v>24634</v>
      </c>
      <c r="E3732" s="6">
        <v>44</v>
      </c>
      <c r="F3732" s="4" t="s">
        <v>14</v>
      </c>
      <c r="G3732" s="4" t="s">
        <v>10127</v>
      </c>
      <c r="H3732" s="6" t="s">
        <v>10128</v>
      </c>
      <c r="I3732" s="4" t="s">
        <v>199</v>
      </c>
      <c r="J3732" s="4" t="s">
        <v>74</v>
      </c>
      <c r="K3732" s="1">
        <v>45610</v>
      </c>
      <c r="L3732" s="4" t="s">
        <v>35</v>
      </c>
    </row>
    <row r="3733" spans="1:12" x14ac:dyDescent="0.8">
      <c r="A3733" s="4" t="s">
        <v>8274</v>
      </c>
      <c r="B3733" s="4" t="s">
        <v>8275</v>
      </c>
      <c r="C3733" s="4" t="s">
        <v>24196</v>
      </c>
      <c r="D3733" s="4" t="s">
        <v>24929</v>
      </c>
      <c r="E3733" s="6">
        <v>44</v>
      </c>
      <c r="F3733" s="4" t="s">
        <v>14</v>
      </c>
      <c r="G3733" s="4" t="s">
        <v>8276</v>
      </c>
      <c r="H3733" s="6" t="s">
        <v>8277</v>
      </c>
      <c r="I3733" s="4" t="s">
        <v>105</v>
      </c>
      <c r="J3733" s="4" t="s">
        <v>48</v>
      </c>
      <c r="K3733" s="1">
        <v>45654</v>
      </c>
      <c r="L3733" s="4" t="s">
        <v>42</v>
      </c>
    </row>
    <row r="3734" spans="1:12" x14ac:dyDescent="0.8">
      <c r="A3734" s="4" t="s">
        <v>11913</v>
      </c>
      <c r="B3734" s="4" t="s">
        <v>11914</v>
      </c>
      <c r="C3734" s="4" t="s">
        <v>24146</v>
      </c>
      <c r="D3734" s="4" t="s">
        <v>24362</v>
      </c>
      <c r="E3734" s="6">
        <v>44</v>
      </c>
      <c r="F3734" s="4" t="s">
        <v>14</v>
      </c>
      <c r="G3734" s="4" t="s">
        <v>11915</v>
      </c>
      <c r="H3734" s="6" t="s">
        <v>11916</v>
      </c>
      <c r="I3734" s="4" t="s">
        <v>119</v>
      </c>
      <c r="J3734" s="4" t="s">
        <v>55</v>
      </c>
      <c r="K3734" s="1">
        <v>45665</v>
      </c>
      <c r="L3734" s="4" t="s">
        <v>26</v>
      </c>
    </row>
    <row r="3735" spans="1:12" x14ac:dyDescent="0.8">
      <c r="A3735" s="4" t="s">
        <v>21906</v>
      </c>
      <c r="B3735" s="4" t="s">
        <v>21907</v>
      </c>
      <c r="C3735" s="4" t="s">
        <v>23746</v>
      </c>
      <c r="D3735" s="4" t="s">
        <v>25052</v>
      </c>
      <c r="E3735" s="6">
        <v>44</v>
      </c>
      <c r="F3735" s="4" t="s">
        <v>14</v>
      </c>
      <c r="G3735" s="4" t="s">
        <v>21908</v>
      </c>
      <c r="H3735" s="6" t="s">
        <v>21909</v>
      </c>
      <c r="I3735" s="4" t="s">
        <v>573</v>
      </c>
      <c r="J3735" s="4" t="s">
        <v>193</v>
      </c>
      <c r="K3735" s="1">
        <v>45697</v>
      </c>
      <c r="L3735" s="4" t="s">
        <v>26</v>
      </c>
    </row>
    <row r="3736" spans="1:12" x14ac:dyDescent="0.8">
      <c r="A3736" s="4" t="s">
        <v>22590</v>
      </c>
      <c r="B3736" s="4" t="s">
        <v>22591</v>
      </c>
      <c r="C3736" s="4" t="s">
        <v>23897</v>
      </c>
      <c r="D3736" s="4" t="s">
        <v>24661</v>
      </c>
      <c r="E3736" s="6">
        <v>44</v>
      </c>
      <c r="F3736" s="4" t="s">
        <v>14</v>
      </c>
      <c r="G3736" s="4" t="s">
        <v>22592</v>
      </c>
      <c r="H3736" s="6">
        <v>3564109742</v>
      </c>
      <c r="I3736" s="4" t="s">
        <v>796</v>
      </c>
      <c r="J3736" s="4" t="s">
        <v>19</v>
      </c>
      <c r="K3736" s="1">
        <v>45698</v>
      </c>
      <c r="L3736" s="4" t="s">
        <v>42</v>
      </c>
    </row>
    <row r="3737" spans="1:12" x14ac:dyDescent="0.8">
      <c r="A3737" s="4" t="s">
        <v>17237</v>
      </c>
      <c r="B3737" s="4" t="s">
        <v>17238</v>
      </c>
      <c r="C3737" s="4" t="s">
        <v>23851</v>
      </c>
      <c r="D3737" s="4" t="s">
        <v>24363</v>
      </c>
      <c r="E3737" s="6">
        <v>44</v>
      </c>
      <c r="F3737" s="4" t="s">
        <v>29</v>
      </c>
      <c r="G3737" s="4" t="s">
        <v>17239</v>
      </c>
      <c r="H3737" s="6" t="s">
        <v>17240</v>
      </c>
      <c r="I3737" s="4" t="s">
        <v>510</v>
      </c>
      <c r="J3737" s="4" t="s">
        <v>126</v>
      </c>
      <c r="K3737" s="1">
        <v>45705</v>
      </c>
      <c r="L3737" s="4" t="s">
        <v>35</v>
      </c>
    </row>
    <row r="3738" spans="1:12" x14ac:dyDescent="0.8">
      <c r="A3738" s="4" t="s">
        <v>19993</v>
      </c>
      <c r="B3738" s="4" t="s">
        <v>19994</v>
      </c>
      <c r="C3738" s="4" t="s">
        <v>23894</v>
      </c>
      <c r="D3738" s="4" t="s">
        <v>25154</v>
      </c>
      <c r="E3738" s="6">
        <v>44</v>
      </c>
      <c r="F3738" s="4" t="s">
        <v>29</v>
      </c>
      <c r="G3738" s="4" t="s">
        <v>19995</v>
      </c>
      <c r="H3738" s="6" t="s">
        <v>19996</v>
      </c>
      <c r="I3738" s="4" t="s">
        <v>691</v>
      </c>
      <c r="J3738" s="4" t="s">
        <v>48</v>
      </c>
      <c r="K3738" s="1">
        <v>45707</v>
      </c>
      <c r="L3738" s="4" t="s">
        <v>35</v>
      </c>
    </row>
    <row r="3739" spans="1:12" x14ac:dyDescent="0.8">
      <c r="A3739" s="4" t="s">
        <v>8209</v>
      </c>
      <c r="B3739" s="4" t="s">
        <v>8210</v>
      </c>
      <c r="C3739" s="4" t="s">
        <v>23801</v>
      </c>
      <c r="D3739" s="4" t="s">
        <v>24477</v>
      </c>
      <c r="E3739" s="6">
        <v>45</v>
      </c>
      <c r="F3739" s="4" t="s">
        <v>14</v>
      </c>
      <c r="G3739" s="4" t="s">
        <v>8211</v>
      </c>
      <c r="H3739" s="6" t="s">
        <v>8212</v>
      </c>
      <c r="I3739" s="4" t="s">
        <v>125</v>
      </c>
      <c r="J3739" s="4" t="s">
        <v>126</v>
      </c>
      <c r="K3739" s="1">
        <v>43920</v>
      </c>
      <c r="L3739" s="4" t="s">
        <v>42</v>
      </c>
    </row>
    <row r="3740" spans="1:12" x14ac:dyDescent="0.8">
      <c r="A3740" s="4" t="s">
        <v>11108</v>
      </c>
      <c r="B3740" s="4" t="s">
        <v>11109</v>
      </c>
      <c r="C3740" s="4" t="s">
        <v>24058</v>
      </c>
      <c r="D3740" s="4" t="s">
        <v>24453</v>
      </c>
      <c r="E3740" s="6">
        <v>45</v>
      </c>
      <c r="F3740" s="4" t="s">
        <v>14</v>
      </c>
      <c r="G3740" s="4" t="s">
        <v>11110</v>
      </c>
      <c r="H3740" s="6" t="s">
        <v>11111</v>
      </c>
      <c r="I3740" s="4" t="s">
        <v>91</v>
      </c>
      <c r="J3740" s="4" t="s">
        <v>92</v>
      </c>
      <c r="K3740" s="1">
        <v>43964</v>
      </c>
      <c r="L3740" s="4" t="s">
        <v>35</v>
      </c>
    </row>
    <row r="3741" spans="1:12" x14ac:dyDescent="0.8">
      <c r="A3741" s="4" t="s">
        <v>13979</v>
      </c>
      <c r="B3741" s="4" t="s">
        <v>13980</v>
      </c>
      <c r="C3741" s="4" t="s">
        <v>24152</v>
      </c>
      <c r="D3741" s="4" t="s">
        <v>24382</v>
      </c>
      <c r="E3741" s="6">
        <v>45</v>
      </c>
      <c r="F3741" s="4" t="s">
        <v>14</v>
      </c>
      <c r="G3741" s="4" t="s">
        <v>13981</v>
      </c>
      <c r="H3741" s="6" t="s">
        <v>13982</v>
      </c>
      <c r="I3741" s="4" t="s">
        <v>33</v>
      </c>
      <c r="K3741" s="1">
        <v>43986</v>
      </c>
      <c r="L3741" s="4" t="s">
        <v>42</v>
      </c>
    </row>
    <row r="3742" spans="1:12" x14ac:dyDescent="0.8">
      <c r="A3742" s="4" t="s">
        <v>5224</v>
      </c>
      <c r="B3742" s="4" t="s">
        <v>5225</v>
      </c>
      <c r="C3742" s="4" t="s">
        <v>23940</v>
      </c>
      <c r="D3742" s="4" t="s">
        <v>24784</v>
      </c>
      <c r="E3742" s="6">
        <v>45</v>
      </c>
      <c r="F3742" s="4" t="s">
        <v>14</v>
      </c>
      <c r="G3742" s="4" t="s">
        <v>5226</v>
      </c>
      <c r="H3742" s="6" t="s">
        <v>5227</v>
      </c>
      <c r="I3742" s="4" t="s">
        <v>167</v>
      </c>
      <c r="J3742" s="4" t="s">
        <v>138</v>
      </c>
      <c r="K3742" s="1">
        <v>43995</v>
      </c>
      <c r="L3742" s="4" t="s">
        <v>35</v>
      </c>
    </row>
    <row r="3743" spans="1:12" x14ac:dyDescent="0.8">
      <c r="A3743" s="4" t="s">
        <v>2674</v>
      </c>
      <c r="B3743" s="4" t="s">
        <v>2675</v>
      </c>
      <c r="C3743" s="4" t="s">
        <v>23778</v>
      </c>
      <c r="D3743" s="4" t="s">
        <v>24636</v>
      </c>
      <c r="E3743" s="6">
        <v>45</v>
      </c>
      <c r="F3743" s="4" t="s">
        <v>29</v>
      </c>
      <c r="G3743" s="4" t="s">
        <v>2676</v>
      </c>
      <c r="H3743" s="6" t="s">
        <v>2677</v>
      </c>
      <c r="I3743" s="4" t="s">
        <v>409</v>
      </c>
      <c r="J3743" s="4" t="s">
        <v>34</v>
      </c>
      <c r="K3743" s="1">
        <v>43996</v>
      </c>
      <c r="L3743" s="4" t="s">
        <v>35</v>
      </c>
    </row>
    <row r="3744" spans="1:12" x14ac:dyDescent="0.8">
      <c r="A3744" s="4" t="s">
        <v>19642</v>
      </c>
      <c r="B3744" s="4" t="s">
        <v>19643</v>
      </c>
      <c r="C3744" s="4" t="s">
        <v>23749</v>
      </c>
      <c r="D3744" s="4" t="s">
        <v>24513</v>
      </c>
      <c r="E3744" s="6">
        <v>45</v>
      </c>
      <c r="F3744" s="4" t="s">
        <v>14</v>
      </c>
      <c r="G3744" s="4" t="s">
        <v>19644</v>
      </c>
      <c r="H3744" s="6" t="s">
        <v>19645</v>
      </c>
      <c r="I3744" s="4" t="s">
        <v>227</v>
      </c>
      <c r="J3744" s="4" t="s">
        <v>221</v>
      </c>
      <c r="K3744" s="1">
        <v>44002</v>
      </c>
      <c r="L3744" s="4" t="s">
        <v>35</v>
      </c>
    </row>
    <row r="3745" spans="1:12" x14ac:dyDescent="0.8">
      <c r="A3745" s="4" t="s">
        <v>7816</v>
      </c>
      <c r="B3745" s="4" t="s">
        <v>7817</v>
      </c>
      <c r="C3745" s="4" t="s">
        <v>23751</v>
      </c>
      <c r="D3745" s="4" t="s">
        <v>24371</v>
      </c>
      <c r="E3745" s="6">
        <v>45</v>
      </c>
      <c r="F3745" s="4" t="s">
        <v>29</v>
      </c>
      <c r="G3745" s="4" t="s">
        <v>7818</v>
      </c>
      <c r="H3745" s="6" t="s">
        <v>7819</v>
      </c>
      <c r="I3745" s="4" t="s">
        <v>167</v>
      </c>
      <c r="J3745" s="4" t="s">
        <v>138</v>
      </c>
      <c r="K3745" s="1">
        <v>44017</v>
      </c>
      <c r="L3745" s="4" t="s">
        <v>35</v>
      </c>
    </row>
    <row r="3746" spans="1:12" x14ac:dyDescent="0.8">
      <c r="A3746" s="4" t="s">
        <v>22870</v>
      </c>
      <c r="B3746" s="4" t="s">
        <v>22871</v>
      </c>
      <c r="C3746" s="4" t="s">
        <v>23962</v>
      </c>
      <c r="D3746" s="4" t="s">
        <v>24741</v>
      </c>
      <c r="E3746" s="6">
        <v>45</v>
      </c>
      <c r="F3746" s="4" t="s">
        <v>108</v>
      </c>
      <c r="G3746" s="4" t="s">
        <v>22872</v>
      </c>
      <c r="H3746" s="6" t="s">
        <v>22873</v>
      </c>
      <c r="I3746" s="4" t="s">
        <v>270</v>
      </c>
      <c r="J3746" s="4" t="s">
        <v>19</v>
      </c>
      <c r="K3746" s="1">
        <v>44059</v>
      </c>
      <c r="L3746" s="4" t="s">
        <v>26</v>
      </c>
    </row>
    <row r="3747" spans="1:12" x14ac:dyDescent="0.8">
      <c r="A3747" s="4" t="s">
        <v>5650</v>
      </c>
      <c r="B3747" s="4" t="s">
        <v>1730</v>
      </c>
      <c r="C3747" s="4" t="s">
        <v>23937</v>
      </c>
      <c r="D3747" s="4" t="s">
        <v>24544</v>
      </c>
      <c r="E3747" s="6">
        <v>45</v>
      </c>
      <c r="F3747" s="4" t="s">
        <v>29</v>
      </c>
      <c r="G3747" s="4" t="s">
        <v>5651</v>
      </c>
      <c r="H3747" s="6" t="s">
        <v>5652</v>
      </c>
      <c r="I3747" s="4" t="s">
        <v>558</v>
      </c>
      <c r="J3747" s="4" t="s">
        <v>55</v>
      </c>
      <c r="K3747" s="1">
        <v>44084</v>
      </c>
      <c r="L3747" s="4" t="s">
        <v>35</v>
      </c>
    </row>
    <row r="3748" spans="1:12" x14ac:dyDescent="0.8">
      <c r="A3748" s="4" t="s">
        <v>2437</v>
      </c>
      <c r="B3748" s="4" t="s">
        <v>2438</v>
      </c>
      <c r="C3748" s="4" t="s">
        <v>23989</v>
      </c>
      <c r="D3748" s="4" t="s">
        <v>24613</v>
      </c>
      <c r="E3748" s="6">
        <v>45</v>
      </c>
      <c r="F3748" s="4" t="s">
        <v>14</v>
      </c>
      <c r="G3748" s="4" t="s">
        <v>2439</v>
      </c>
      <c r="H3748" s="6" t="s">
        <v>2440</v>
      </c>
      <c r="I3748" s="4" t="s">
        <v>119</v>
      </c>
      <c r="J3748" s="4" t="s">
        <v>55</v>
      </c>
      <c r="K3748" s="1">
        <v>44116</v>
      </c>
      <c r="L3748" s="4" t="s">
        <v>35</v>
      </c>
    </row>
    <row r="3749" spans="1:12" x14ac:dyDescent="0.8">
      <c r="A3749" s="4" t="s">
        <v>4881</v>
      </c>
      <c r="B3749" s="4" t="s">
        <v>4882</v>
      </c>
      <c r="C3749" s="4" t="s">
        <v>23806</v>
      </c>
      <c r="D3749" s="4" t="s">
        <v>24508</v>
      </c>
      <c r="E3749" s="6">
        <v>45</v>
      </c>
      <c r="F3749" s="4" t="s">
        <v>14</v>
      </c>
      <c r="G3749" s="4" t="s">
        <v>4883</v>
      </c>
      <c r="H3749" s="6">
        <f>1-737-444-9597</f>
        <v>-10777</v>
      </c>
      <c r="I3749" s="4" t="s">
        <v>489</v>
      </c>
      <c r="J3749" s="4" t="s">
        <v>34</v>
      </c>
      <c r="K3749" s="1">
        <v>44122</v>
      </c>
      <c r="L3749" s="4" t="s">
        <v>42</v>
      </c>
    </row>
    <row r="3750" spans="1:12" x14ac:dyDescent="0.8">
      <c r="A3750" s="4" t="s">
        <v>7651</v>
      </c>
      <c r="B3750" s="4" t="s">
        <v>7652</v>
      </c>
      <c r="C3750" s="4" t="s">
        <v>23771</v>
      </c>
      <c r="D3750" s="4" t="s">
        <v>24708</v>
      </c>
      <c r="E3750" s="6">
        <v>45</v>
      </c>
      <c r="F3750" s="4" t="s">
        <v>29</v>
      </c>
      <c r="G3750" s="4" t="s">
        <v>7653</v>
      </c>
      <c r="H3750" s="6" t="s">
        <v>7654</v>
      </c>
      <c r="I3750" s="4" t="s">
        <v>912</v>
      </c>
      <c r="J3750" s="4" t="s">
        <v>99</v>
      </c>
      <c r="K3750" s="1">
        <v>44123</v>
      </c>
      <c r="L3750" s="4" t="s">
        <v>26</v>
      </c>
    </row>
    <row r="3751" spans="1:12" x14ac:dyDescent="0.8">
      <c r="A3751" s="4" t="s">
        <v>1519</v>
      </c>
      <c r="B3751" s="4" t="s">
        <v>1520</v>
      </c>
      <c r="C3751" s="4" t="s">
        <v>23917</v>
      </c>
      <c r="D3751" s="4" t="s">
        <v>24525</v>
      </c>
      <c r="E3751" s="6">
        <v>45</v>
      </c>
      <c r="F3751" s="4" t="s">
        <v>29</v>
      </c>
      <c r="G3751" s="4" t="s">
        <v>1521</v>
      </c>
      <c r="H3751" s="6" t="s">
        <v>1522</v>
      </c>
      <c r="I3751" s="4" t="s">
        <v>781</v>
      </c>
      <c r="J3751" s="4" t="s">
        <v>145</v>
      </c>
      <c r="K3751" s="1">
        <v>44124</v>
      </c>
      <c r="L3751" s="4" t="s">
        <v>42</v>
      </c>
    </row>
    <row r="3752" spans="1:12" x14ac:dyDescent="0.8">
      <c r="A3752" s="4" t="s">
        <v>19482</v>
      </c>
      <c r="B3752" s="4" t="s">
        <v>19483</v>
      </c>
      <c r="C3752" s="4" t="s">
        <v>23816</v>
      </c>
      <c r="D3752" s="4" t="s">
        <v>24331</v>
      </c>
      <c r="E3752" s="6">
        <v>45</v>
      </c>
      <c r="F3752" s="4" t="s">
        <v>29</v>
      </c>
      <c r="G3752" s="4" t="s">
        <v>19484</v>
      </c>
      <c r="H3752" s="6" t="s">
        <v>19485</v>
      </c>
      <c r="I3752" s="4" t="s">
        <v>796</v>
      </c>
      <c r="J3752" s="4" t="s">
        <v>19</v>
      </c>
      <c r="K3752" s="1">
        <v>44166</v>
      </c>
      <c r="L3752" s="4" t="s">
        <v>26</v>
      </c>
    </row>
    <row r="3753" spans="1:12" x14ac:dyDescent="0.8">
      <c r="A3753" s="4" t="s">
        <v>18673</v>
      </c>
      <c r="B3753" s="4" t="s">
        <v>18674</v>
      </c>
      <c r="C3753" s="4" t="s">
        <v>24046</v>
      </c>
      <c r="D3753" s="4" t="s">
        <v>24456</v>
      </c>
      <c r="E3753" s="6">
        <v>45</v>
      </c>
      <c r="F3753" s="4" t="s">
        <v>14</v>
      </c>
      <c r="G3753" s="4" t="s">
        <v>18675</v>
      </c>
      <c r="H3753" s="6">
        <v>9027623126</v>
      </c>
      <c r="I3753" s="4" t="s">
        <v>199</v>
      </c>
      <c r="J3753" s="4" t="s">
        <v>74</v>
      </c>
      <c r="K3753" s="1">
        <v>44172</v>
      </c>
      <c r="L3753" s="4" t="s">
        <v>35</v>
      </c>
    </row>
    <row r="3754" spans="1:12" x14ac:dyDescent="0.8">
      <c r="A3754" s="4" t="s">
        <v>6890</v>
      </c>
      <c r="B3754" s="4" t="s">
        <v>6891</v>
      </c>
      <c r="C3754" s="4" t="s">
        <v>24024</v>
      </c>
      <c r="D3754" s="4" t="s">
        <v>24887</v>
      </c>
      <c r="E3754" s="6">
        <v>45</v>
      </c>
      <c r="F3754" s="4" t="s">
        <v>14</v>
      </c>
      <c r="G3754" s="4" t="s">
        <v>6892</v>
      </c>
      <c r="H3754" s="6">
        <f>1-584-720-4759</f>
        <v>-6062</v>
      </c>
      <c r="I3754" s="4" t="s">
        <v>424</v>
      </c>
      <c r="J3754" s="4" t="s">
        <v>138</v>
      </c>
      <c r="K3754" s="1">
        <v>44217</v>
      </c>
      <c r="L3754" s="4" t="s">
        <v>35</v>
      </c>
    </row>
    <row r="3755" spans="1:12" x14ac:dyDescent="0.8">
      <c r="A3755" s="4" t="s">
        <v>6040</v>
      </c>
      <c r="B3755" s="4" t="s">
        <v>6041</v>
      </c>
      <c r="C3755" s="4" t="s">
        <v>24050</v>
      </c>
      <c r="D3755" s="4" t="s">
        <v>24437</v>
      </c>
      <c r="E3755" s="6">
        <v>45</v>
      </c>
      <c r="F3755" s="4" t="s">
        <v>14</v>
      </c>
      <c r="G3755" s="4" t="s">
        <v>6042</v>
      </c>
      <c r="H3755" s="6" t="s">
        <v>6043</v>
      </c>
      <c r="I3755" s="4" t="s">
        <v>796</v>
      </c>
      <c r="J3755" s="4" t="s">
        <v>19</v>
      </c>
      <c r="K3755" s="1">
        <v>44232</v>
      </c>
      <c r="L3755" s="4" t="s">
        <v>35</v>
      </c>
    </row>
    <row r="3756" spans="1:12" x14ac:dyDescent="0.8">
      <c r="A3756" s="4" t="s">
        <v>12654</v>
      </c>
      <c r="B3756" s="4" t="s">
        <v>12655</v>
      </c>
      <c r="C3756" s="4" t="s">
        <v>23960</v>
      </c>
      <c r="D3756" s="4" t="s">
        <v>24032</v>
      </c>
      <c r="E3756" s="6">
        <v>45</v>
      </c>
      <c r="F3756" s="4" t="s">
        <v>29</v>
      </c>
      <c r="G3756" s="4" t="s">
        <v>12656</v>
      </c>
      <c r="H3756" s="6" t="s">
        <v>12657</v>
      </c>
      <c r="I3756" s="4" t="s">
        <v>558</v>
      </c>
      <c r="J3756" s="4" t="s">
        <v>55</v>
      </c>
      <c r="K3756" s="1">
        <v>44258</v>
      </c>
      <c r="L3756" s="4" t="s">
        <v>35</v>
      </c>
    </row>
    <row r="3757" spans="1:12" x14ac:dyDescent="0.8">
      <c r="A3757" s="4" t="s">
        <v>19138</v>
      </c>
      <c r="B3757" s="4" t="s">
        <v>19139</v>
      </c>
      <c r="C3757" s="4" t="s">
        <v>23753</v>
      </c>
      <c r="D3757" s="4" t="s">
        <v>23823</v>
      </c>
      <c r="E3757" s="6">
        <v>45</v>
      </c>
      <c r="F3757" s="4" t="s">
        <v>29</v>
      </c>
      <c r="G3757" s="4" t="s">
        <v>19140</v>
      </c>
      <c r="H3757" s="6" t="s">
        <v>19141</v>
      </c>
      <c r="I3757" s="4" t="s">
        <v>450</v>
      </c>
      <c r="J3757" s="4" t="s">
        <v>138</v>
      </c>
      <c r="K3757" s="1">
        <v>44286</v>
      </c>
      <c r="L3757" s="4" t="s">
        <v>35</v>
      </c>
    </row>
    <row r="3758" spans="1:12" x14ac:dyDescent="0.8">
      <c r="A3758" s="4" t="s">
        <v>21635</v>
      </c>
      <c r="B3758" s="4" t="s">
        <v>23731</v>
      </c>
      <c r="C3758" s="4" t="s">
        <v>23748</v>
      </c>
      <c r="D3758" s="4" t="s">
        <v>25173</v>
      </c>
      <c r="E3758" s="6">
        <v>45</v>
      </c>
      <c r="F3758" s="4" t="s">
        <v>14</v>
      </c>
      <c r="G3758" s="4" t="s">
        <v>21636</v>
      </c>
      <c r="H3758" s="6" t="s">
        <v>21637</v>
      </c>
      <c r="I3758" s="4" t="s">
        <v>409</v>
      </c>
      <c r="J3758" s="4" t="s">
        <v>34</v>
      </c>
      <c r="K3758" s="1">
        <v>44295</v>
      </c>
      <c r="L3758" s="4" t="s">
        <v>26</v>
      </c>
    </row>
    <row r="3759" spans="1:12" x14ac:dyDescent="0.8">
      <c r="A3759" s="4" t="s">
        <v>12629</v>
      </c>
      <c r="B3759" s="4" t="s">
        <v>12630</v>
      </c>
      <c r="C3759" s="4" t="s">
        <v>24108</v>
      </c>
      <c r="D3759" s="4" t="s">
        <v>24626</v>
      </c>
      <c r="E3759" s="6">
        <v>45</v>
      </c>
      <c r="F3759" s="4" t="s">
        <v>29</v>
      </c>
      <c r="G3759" s="4" t="s">
        <v>12631</v>
      </c>
      <c r="H3759" s="6" t="s">
        <v>12632</v>
      </c>
      <c r="I3759" s="4" t="s">
        <v>80</v>
      </c>
      <c r="J3759" s="4" t="s">
        <v>74</v>
      </c>
      <c r="K3759" s="1">
        <v>44318</v>
      </c>
      <c r="L3759" s="4" t="s">
        <v>26</v>
      </c>
    </row>
    <row r="3760" spans="1:12" x14ac:dyDescent="0.8">
      <c r="A3760" s="4" t="s">
        <v>14945</v>
      </c>
      <c r="B3760" s="4" t="s">
        <v>14946</v>
      </c>
      <c r="C3760" s="4" t="s">
        <v>23901</v>
      </c>
      <c r="D3760" s="4" t="s">
        <v>24832</v>
      </c>
      <c r="E3760" s="6">
        <v>45</v>
      </c>
      <c r="F3760" s="4" t="s">
        <v>29</v>
      </c>
      <c r="G3760" s="4" t="s">
        <v>14947</v>
      </c>
      <c r="H3760" s="6" t="s">
        <v>14948</v>
      </c>
      <c r="I3760" s="4" t="s">
        <v>796</v>
      </c>
      <c r="J3760" s="4" t="s">
        <v>19</v>
      </c>
      <c r="K3760" s="1">
        <v>44319</v>
      </c>
      <c r="L3760" s="4" t="s">
        <v>35</v>
      </c>
    </row>
    <row r="3761" spans="1:12" x14ac:dyDescent="0.8">
      <c r="A3761" s="4" t="s">
        <v>7509</v>
      </c>
      <c r="B3761" s="4" t="s">
        <v>7510</v>
      </c>
      <c r="C3761" s="4" t="s">
        <v>23937</v>
      </c>
      <c r="D3761" s="4" t="s">
        <v>24371</v>
      </c>
      <c r="E3761" s="6">
        <v>45</v>
      </c>
      <c r="F3761" s="4" t="s">
        <v>29</v>
      </c>
      <c r="G3761" s="4" t="s">
        <v>7511</v>
      </c>
      <c r="H3761" s="6" t="s">
        <v>7512</v>
      </c>
      <c r="I3761" s="4" t="s">
        <v>529</v>
      </c>
      <c r="J3761" s="4" t="s">
        <v>55</v>
      </c>
      <c r="K3761" s="1">
        <v>44320</v>
      </c>
      <c r="L3761" s="4" t="s">
        <v>26</v>
      </c>
    </row>
    <row r="3762" spans="1:12" x14ac:dyDescent="0.8">
      <c r="A3762" s="4" t="s">
        <v>11387</v>
      </c>
      <c r="B3762" s="4" t="s">
        <v>5380</v>
      </c>
      <c r="C3762" s="4" t="s">
        <v>23801</v>
      </c>
      <c r="D3762" s="4" t="s">
        <v>24348</v>
      </c>
      <c r="E3762" s="6">
        <v>45</v>
      </c>
      <c r="F3762" s="4" t="s">
        <v>14</v>
      </c>
      <c r="G3762" s="4" t="s">
        <v>11388</v>
      </c>
      <c r="H3762" s="6" t="s">
        <v>11389</v>
      </c>
      <c r="I3762" s="4" t="s">
        <v>1383</v>
      </c>
      <c r="J3762" s="4" t="s">
        <v>92</v>
      </c>
      <c r="K3762" s="1">
        <v>44331</v>
      </c>
      <c r="L3762" s="4" t="s">
        <v>35</v>
      </c>
    </row>
    <row r="3763" spans="1:12" x14ac:dyDescent="0.8">
      <c r="A3763" s="4" t="s">
        <v>15622</v>
      </c>
      <c r="B3763" s="4" t="s">
        <v>15623</v>
      </c>
      <c r="C3763" s="4" t="s">
        <v>23751</v>
      </c>
      <c r="D3763" s="4" t="s">
        <v>23867</v>
      </c>
      <c r="E3763" s="6">
        <v>45</v>
      </c>
      <c r="F3763" s="4" t="s">
        <v>29</v>
      </c>
      <c r="G3763" s="4" t="s">
        <v>15624</v>
      </c>
      <c r="H3763" s="6" t="s">
        <v>15625</v>
      </c>
      <c r="I3763" s="4" t="s">
        <v>270</v>
      </c>
      <c r="J3763" s="4" t="s">
        <v>19</v>
      </c>
      <c r="K3763" s="1">
        <v>44339</v>
      </c>
      <c r="L3763" s="4" t="s">
        <v>42</v>
      </c>
    </row>
    <row r="3764" spans="1:12" x14ac:dyDescent="0.8">
      <c r="A3764" s="4" t="s">
        <v>23574</v>
      </c>
      <c r="B3764" s="4" t="s">
        <v>23575</v>
      </c>
      <c r="C3764" s="4" t="s">
        <v>23740</v>
      </c>
      <c r="D3764" s="4" t="s">
        <v>24983</v>
      </c>
      <c r="E3764" s="6">
        <v>45</v>
      </c>
      <c r="F3764" s="4" t="s">
        <v>14</v>
      </c>
      <c r="G3764" s="4" t="s">
        <v>23576</v>
      </c>
      <c r="H3764" s="6" t="s">
        <v>23577</v>
      </c>
      <c r="I3764" s="4" t="s">
        <v>25</v>
      </c>
      <c r="J3764" s="4" t="s">
        <v>19</v>
      </c>
      <c r="K3764" s="1">
        <v>44350</v>
      </c>
      <c r="L3764" s="4" t="s">
        <v>42</v>
      </c>
    </row>
    <row r="3765" spans="1:12" x14ac:dyDescent="0.8">
      <c r="A3765" s="4" t="s">
        <v>2773</v>
      </c>
      <c r="B3765" s="4" t="s">
        <v>2774</v>
      </c>
      <c r="C3765" s="4" t="s">
        <v>23871</v>
      </c>
      <c r="D3765" s="4" t="s">
        <v>24448</v>
      </c>
      <c r="E3765" s="6">
        <v>45</v>
      </c>
      <c r="F3765" s="4" t="s">
        <v>29</v>
      </c>
      <c r="G3765" s="4" t="s">
        <v>2775</v>
      </c>
      <c r="H3765" s="6" t="s">
        <v>2776</v>
      </c>
      <c r="I3765" s="4" t="s">
        <v>450</v>
      </c>
      <c r="J3765" s="4" t="s">
        <v>138</v>
      </c>
      <c r="K3765" s="1">
        <v>44368</v>
      </c>
      <c r="L3765" s="4" t="s">
        <v>35</v>
      </c>
    </row>
    <row r="3766" spans="1:12" x14ac:dyDescent="0.8">
      <c r="A3766" s="4" t="s">
        <v>17729</v>
      </c>
      <c r="B3766" s="4" t="s">
        <v>17730</v>
      </c>
      <c r="C3766" s="4" t="s">
        <v>23814</v>
      </c>
      <c r="D3766" s="4" t="s">
        <v>24636</v>
      </c>
      <c r="E3766" s="6">
        <v>45</v>
      </c>
      <c r="F3766" s="4" t="s">
        <v>29</v>
      </c>
      <c r="G3766" s="4" t="s">
        <v>17731</v>
      </c>
      <c r="H3766" s="6" t="s">
        <v>17732</v>
      </c>
      <c r="I3766" s="4" t="s">
        <v>260</v>
      </c>
      <c r="J3766" s="4" t="s">
        <v>113</v>
      </c>
      <c r="K3766" s="1">
        <v>44370</v>
      </c>
      <c r="L3766" s="4" t="s">
        <v>42</v>
      </c>
    </row>
    <row r="3767" spans="1:12" x14ac:dyDescent="0.8">
      <c r="A3767" s="4" t="s">
        <v>14993</v>
      </c>
      <c r="B3767" s="4" t="s">
        <v>14994</v>
      </c>
      <c r="C3767" s="4" t="s">
        <v>23999</v>
      </c>
      <c r="D3767" s="4" t="s">
        <v>24671</v>
      </c>
      <c r="E3767" s="6">
        <v>45</v>
      </c>
      <c r="F3767" s="4" t="s">
        <v>14</v>
      </c>
      <c r="G3767" s="4" t="s">
        <v>14995</v>
      </c>
      <c r="H3767" s="6" t="s">
        <v>14996</v>
      </c>
      <c r="I3767" s="4" t="s">
        <v>424</v>
      </c>
      <c r="J3767" s="4" t="s">
        <v>138</v>
      </c>
      <c r="K3767" s="1">
        <v>44395</v>
      </c>
      <c r="L3767" s="15"/>
    </row>
    <row r="3768" spans="1:12" x14ac:dyDescent="0.8">
      <c r="A3768" s="4" t="s">
        <v>12706</v>
      </c>
      <c r="B3768" s="4" t="s">
        <v>12707</v>
      </c>
      <c r="C3768" s="4" t="s">
        <v>23799</v>
      </c>
      <c r="D3768" s="4" t="s">
        <v>24407</v>
      </c>
      <c r="E3768" s="6">
        <v>45</v>
      </c>
      <c r="F3768" s="4" t="s">
        <v>14</v>
      </c>
      <c r="G3768" s="4" t="s">
        <v>12708</v>
      </c>
      <c r="H3768" s="6" t="s">
        <v>12709</v>
      </c>
      <c r="I3768" s="4" t="s">
        <v>67</v>
      </c>
      <c r="J3768" s="4" t="s">
        <v>62</v>
      </c>
      <c r="K3768" s="1">
        <v>44414</v>
      </c>
      <c r="L3768" s="4" t="s">
        <v>26</v>
      </c>
    </row>
    <row r="3769" spans="1:12" x14ac:dyDescent="0.8">
      <c r="A3769" s="4" t="s">
        <v>21209</v>
      </c>
      <c r="B3769" s="4" t="s">
        <v>21210</v>
      </c>
      <c r="C3769" s="4" t="s">
        <v>24007</v>
      </c>
      <c r="D3769" s="4" t="s">
        <v>24798</v>
      </c>
      <c r="E3769" s="6">
        <v>45</v>
      </c>
      <c r="F3769" s="4" t="s">
        <v>29</v>
      </c>
      <c r="G3769" s="4" t="s">
        <v>21211</v>
      </c>
      <c r="H3769" s="6" t="s">
        <v>21212</v>
      </c>
      <c r="I3769" s="4" t="s">
        <v>18</v>
      </c>
      <c r="J3769" s="4" t="s">
        <v>19</v>
      </c>
      <c r="K3769" s="1">
        <v>44438</v>
      </c>
      <c r="L3769" s="4" t="s">
        <v>42</v>
      </c>
    </row>
    <row r="3770" spans="1:12" x14ac:dyDescent="0.8">
      <c r="A3770" s="4" t="s">
        <v>12373</v>
      </c>
      <c r="B3770" s="4" t="s">
        <v>12374</v>
      </c>
      <c r="C3770" s="4" t="s">
        <v>24229</v>
      </c>
      <c r="D3770" s="4" t="s">
        <v>24515</v>
      </c>
      <c r="E3770" s="6">
        <v>45</v>
      </c>
      <c r="F3770" s="4" t="s">
        <v>108</v>
      </c>
      <c r="G3770" s="4" t="s">
        <v>12375</v>
      </c>
      <c r="H3770" s="6" t="s">
        <v>12376</v>
      </c>
      <c r="I3770" s="4" t="s">
        <v>558</v>
      </c>
      <c r="K3770" s="1">
        <v>44460</v>
      </c>
      <c r="L3770" s="4" t="s">
        <v>26</v>
      </c>
    </row>
    <row r="3771" spans="1:12" x14ac:dyDescent="0.8">
      <c r="A3771" s="4" t="s">
        <v>20843</v>
      </c>
      <c r="B3771" s="4" t="s">
        <v>20844</v>
      </c>
      <c r="C3771" s="4" t="s">
        <v>24203</v>
      </c>
      <c r="D3771" s="4" t="s">
        <v>25043</v>
      </c>
      <c r="E3771" s="6">
        <v>45</v>
      </c>
      <c r="F3771" s="4" t="s">
        <v>14</v>
      </c>
      <c r="G3771" s="4" t="s">
        <v>20845</v>
      </c>
      <c r="H3771" s="6" t="s">
        <v>20846</v>
      </c>
      <c r="I3771" s="4" t="s">
        <v>155</v>
      </c>
      <c r="J3771" s="4" t="s">
        <v>92</v>
      </c>
      <c r="K3771" s="1">
        <v>44467</v>
      </c>
      <c r="L3771" s="4" t="s">
        <v>42</v>
      </c>
    </row>
    <row r="3772" spans="1:12" x14ac:dyDescent="0.8">
      <c r="A3772" s="4" t="s">
        <v>4790</v>
      </c>
      <c r="B3772" s="4" t="s">
        <v>4791</v>
      </c>
      <c r="C3772" s="4" t="s">
        <v>24103</v>
      </c>
      <c r="D3772" s="4" t="s">
        <v>24786</v>
      </c>
      <c r="E3772" s="6">
        <v>45</v>
      </c>
      <c r="F3772" s="4" t="s">
        <v>29</v>
      </c>
      <c r="G3772" s="4" t="s">
        <v>4792</v>
      </c>
      <c r="H3772" s="6" t="s">
        <v>4793</v>
      </c>
      <c r="I3772" s="4" t="s">
        <v>730</v>
      </c>
      <c r="J3772" s="4" t="s">
        <v>62</v>
      </c>
      <c r="K3772" s="1">
        <v>44527</v>
      </c>
      <c r="L3772" s="4" t="s">
        <v>35</v>
      </c>
    </row>
    <row r="3773" spans="1:12" x14ac:dyDescent="0.8">
      <c r="A3773" s="4" t="s">
        <v>11748</v>
      </c>
      <c r="B3773" s="4" t="s">
        <v>11749</v>
      </c>
      <c r="C3773" s="4" t="s">
        <v>23801</v>
      </c>
      <c r="D3773" s="4" t="s">
        <v>24935</v>
      </c>
      <c r="E3773" s="6">
        <v>45</v>
      </c>
      <c r="F3773" s="4" t="s">
        <v>14</v>
      </c>
      <c r="G3773" s="4" t="s">
        <v>11750</v>
      </c>
      <c r="H3773" s="6" t="s">
        <v>11751</v>
      </c>
      <c r="I3773" s="4" t="s">
        <v>18</v>
      </c>
      <c r="J3773" s="4" t="s">
        <v>19</v>
      </c>
      <c r="K3773" s="1">
        <v>44537</v>
      </c>
      <c r="L3773" s="4" t="s">
        <v>35</v>
      </c>
    </row>
    <row r="3774" spans="1:12" x14ac:dyDescent="0.8">
      <c r="A3774" s="4" t="s">
        <v>1015</v>
      </c>
      <c r="B3774" s="4" t="s">
        <v>1016</v>
      </c>
      <c r="C3774" s="4" t="s">
        <v>23871</v>
      </c>
      <c r="D3774" s="4" t="s">
        <v>24363</v>
      </c>
      <c r="E3774" s="6">
        <v>45</v>
      </c>
      <c r="F3774" s="4" t="s">
        <v>29</v>
      </c>
      <c r="G3774" s="4" t="s">
        <v>1017</v>
      </c>
      <c r="H3774" s="6" t="s">
        <v>1018</v>
      </c>
      <c r="I3774" s="4" t="s">
        <v>424</v>
      </c>
      <c r="J3774" s="4" t="s">
        <v>138</v>
      </c>
      <c r="K3774" s="1">
        <v>44543</v>
      </c>
      <c r="L3774" s="4" t="s">
        <v>42</v>
      </c>
    </row>
    <row r="3775" spans="1:12" x14ac:dyDescent="0.8">
      <c r="A3775" s="4" t="s">
        <v>15569</v>
      </c>
      <c r="B3775" s="4" t="s">
        <v>15570</v>
      </c>
      <c r="C3775" s="4" t="s">
        <v>23856</v>
      </c>
      <c r="D3775" s="4" t="s">
        <v>23874</v>
      </c>
      <c r="E3775" s="6">
        <v>45</v>
      </c>
      <c r="F3775" s="4" t="s">
        <v>29</v>
      </c>
      <c r="G3775" s="4" t="s">
        <v>15571</v>
      </c>
      <c r="H3775" s="6" t="s">
        <v>15572</v>
      </c>
      <c r="I3775" s="4" t="s">
        <v>18</v>
      </c>
      <c r="J3775" s="4" t="s">
        <v>19</v>
      </c>
      <c r="K3775" s="1">
        <v>44579</v>
      </c>
      <c r="L3775" s="4" t="s">
        <v>26</v>
      </c>
    </row>
    <row r="3776" spans="1:12" x14ac:dyDescent="0.8">
      <c r="A3776" s="4" t="s">
        <v>3986</v>
      </c>
      <c r="B3776" s="4" t="s">
        <v>3987</v>
      </c>
      <c r="C3776" s="4" t="s">
        <v>24071</v>
      </c>
      <c r="D3776" s="4" t="s">
        <v>24443</v>
      </c>
      <c r="E3776" s="6">
        <v>45</v>
      </c>
      <c r="F3776" s="4" t="s">
        <v>29</v>
      </c>
      <c r="G3776" s="4" t="s">
        <v>3988</v>
      </c>
      <c r="H3776" s="6" t="s">
        <v>3989</v>
      </c>
      <c r="I3776" s="4" t="s">
        <v>119</v>
      </c>
      <c r="J3776" s="4" t="s">
        <v>55</v>
      </c>
      <c r="K3776" s="1">
        <v>44594</v>
      </c>
      <c r="L3776" s="4" t="s">
        <v>26</v>
      </c>
    </row>
    <row r="3777" spans="1:12" x14ac:dyDescent="0.8">
      <c r="A3777" s="4" t="s">
        <v>16966</v>
      </c>
      <c r="B3777" s="4" t="s">
        <v>16967</v>
      </c>
      <c r="C3777" s="4" t="s">
        <v>24133</v>
      </c>
      <c r="D3777" s="4" t="s">
        <v>24515</v>
      </c>
      <c r="E3777" s="6">
        <v>45</v>
      </c>
      <c r="F3777" s="4" t="s">
        <v>29</v>
      </c>
      <c r="G3777" s="4" t="s">
        <v>16968</v>
      </c>
      <c r="H3777" s="6" t="s">
        <v>16969</v>
      </c>
      <c r="I3777" s="4" t="s">
        <v>119</v>
      </c>
      <c r="J3777" s="4" t="s">
        <v>55</v>
      </c>
      <c r="K3777" s="1">
        <v>44615</v>
      </c>
      <c r="L3777" s="4" t="s">
        <v>26</v>
      </c>
    </row>
    <row r="3778" spans="1:12" x14ac:dyDescent="0.8">
      <c r="A3778" s="4" t="s">
        <v>21567</v>
      </c>
      <c r="B3778" s="4" t="s">
        <v>21568</v>
      </c>
      <c r="C3778" s="4" t="s">
        <v>23746</v>
      </c>
      <c r="D3778" s="4" t="s">
        <v>24788</v>
      </c>
      <c r="E3778" s="6">
        <v>45</v>
      </c>
      <c r="F3778" s="4" t="s">
        <v>14</v>
      </c>
      <c r="G3778" s="4" t="s">
        <v>21569</v>
      </c>
      <c r="H3778" s="6" t="s">
        <v>21570</v>
      </c>
      <c r="I3778" s="4" t="s">
        <v>73</v>
      </c>
      <c r="J3778" s="4" t="s">
        <v>74</v>
      </c>
      <c r="K3778" s="1">
        <v>44645</v>
      </c>
      <c r="L3778" s="4" t="s">
        <v>42</v>
      </c>
    </row>
    <row r="3779" spans="1:12" x14ac:dyDescent="0.8">
      <c r="A3779" s="4" t="s">
        <v>21155</v>
      </c>
      <c r="B3779" s="4" t="s">
        <v>21156</v>
      </c>
      <c r="C3779" s="4" t="s">
        <v>23767</v>
      </c>
      <c r="D3779" s="4" t="s">
        <v>24589</v>
      </c>
      <c r="E3779" s="6">
        <v>45</v>
      </c>
      <c r="F3779" s="4" t="s">
        <v>29</v>
      </c>
      <c r="G3779" s="4" t="s">
        <v>21157</v>
      </c>
      <c r="H3779" s="6" t="s">
        <v>21158</v>
      </c>
      <c r="I3779" s="4" t="s">
        <v>80</v>
      </c>
      <c r="J3779" s="4" t="s">
        <v>74</v>
      </c>
      <c r="K3779" s="1">
        <v>44646</v>
      </c>
      <c r="L3779" s="4" t="s">
        <v>35</v>
      </c>
    </row>
    <row r="3780" spans="1:12" x14ac:dyDescent="0.8">
      <c r="A3780" s="4" t="s">
        <v>9478</v>
      </c>
      <c r="B3780" s="4" t="s">
        <v>9479</v>
      </c>
      <c r="C3780" s="4" t="s">
        <v>23781</v>
      </c>
      <c r="D3780" s="4" t="s">
        <v>24898</v>
      </c>
      <c r="E3780" s="6">
        <v>45</v>
      </c>
      <c r="F3780" s="4" t="s">
        <v>29</v>
      </c>
      <c r="G3780" s="4" t="s">
        <v>9480</v>
      </c>
      <c r="H3780" s="6">
        <v>7005082220</v>
      </c>
      <c r="I3780" s="4" t="s">
        <v>285</v>
      </c>
      <c r="J3780" s="4" t="s">
        <v>193</v>
      </c>
      <c r="K3780" s="1">
        <v>44660</v>
      </c>
      <c r="L3780" s="4" t="s">
        <v>35</v>
      </c>
    </row>
    <row r="3781" spans="1:12" x14ac:dyDescent="0.8">
      <c r="A3781" s="4" t="s">
        <v>21953</v>
      </c>
      <c r="B3781" s="4" t="s">
        <v>21954</v>
      </c>
      <c r="C3781" s="4" t="s">
        <v>24024</v>
      </c>
      <c r="D3781" s="4" t="s">
        <v>24346</v>
      </c>
      <c r="E3781" s="6">
        <v>45</v>
      </c>
      <c r="F3781" s="4" t="s">
        <v>14</v>
      </c>
      <c r="G3781" s="4" t="s">
        <v>21955</v>
      </c>
      <c r="H3781" s="6" t="s">
        <v>21956</v>
      </c>
      <c r="I3781" s="4" t="s">
        <v>529</v>
      </c>
      <c r="J3781" s="4" t="s">
        <v>55</v>
      </c>
      <c r="K3781" s="1">
        <v>44682</v>
      </c>
      <c r="L3781" s="4" t="s">
        <v>42</v>
      </c>
    </row>
    <row r="3782" spans="1:12" x14ac:dyDescent="0.8">
      <c r="A3782" s="4" t="s">
        <v>3839</v>
      </c>
      <c r="B3782" s="4" t="s">
        <v>3840</v>
      </c>
      <c r="C3782" s="4" t="s">
        <v>23904</v>
      </c>
      <c r="D3782" s="4" t="s">
        <v>24624</v>
      </c>
      <c r="E3782" s="6">
        <v>45</v>
      </c>
      <c r="F3782" s="4" t="s">
        <v>29</v>
      </c>
      <c r="G3782" s="4" t="s">
        <v>3841</v>
      </c>
      <c r="H3782" s="6" t="s">
        <v>3842</v>
      </c>
      <c r="I3782" s="4" t="s">
        <v>510</v>
      </c>
      <c r="J3782" s="4" t="s">
        <v>126</v>
      </c>
      <c r="K3782" s="1">
        <v>44709</v>
      </c>
      <c r="L3782" s="4" t="s">
        <v>42</v>
      </c>
    </row>
    <row r="3783" spans="1:12" x14ac:dyDescent="0.8">
      <c r="A3783" s="4" t="s">
        <v>15167</v>
      </c>
      <c r="B3783" s="4" t="s">
        <v>15168</v>
      </c>
      <c r="C3783" s="4" t="s">
        <v>24285</v>
      </c>
      <c r="D3783" s="4" t="s">
        <v>24982</v>
      </c>
      <c r="E3783" s="6">
        <v>45</v>
      </c>
      <c r="F3783" s="4" t="s">
        <v>29</v>
      </c>
      <c r="G3783" s="4" t="s">
        <v>15169</v>
      </c>
      <c r="H3783" s="6" t="s">
        <v>15170</v>
      </c>
      <c r="I3783" s="4" t="s">
        <v>119</v>
      </c>
      <c r="J3783" s="4" t="s">
        <v>55</v>
      </c>
      <c r="K3783" s="1">
        <v>44719</v>
      </c>
      <c r="L3783" s="4" t="s">
        <v>35</v>
      </c>
    </row>
    <row r="3784" spans="1:12" x14ac:dyDescent="0.8">
      <c r="A3784" s="4" t="s">
        <v>6240</v>
      </c>
      <c r="B3784" s="4" t="s">
        <v>6241</v>
      </c>
      <c r="C3784" s="4" t="s">
        <v>23962</v>
      </c>
      <c r="D3784" s="4" t="s">
        <v>24466</v>
      </c>
      <c r="E3784" s="6">
        <v>45</v>
      </c>
      <c r="F3784" s="4" t="s">
        <v>29</v>
      </c>
      <c r="G3784" s="4" t="s">
        <v>6242</v>
      </c>
      <c r="H3784" s="6" t="s">
        <v>6243</v>
      </c>
      <c r="I3784" s="4" t="s">
        <v>125</v>
      </c>
      <c r="J3784" s="4" t="s">
        <v>126</v>
      </c>
      <c r="K3784" s="1">
        <v>44736</v>
      </c>
      <c r="L3784" s="4" t="s">
        <v>35</v>
      </c>
    </row>
    <row r="3785" spans="1:12" x14ac:dyDescent="0.8">
      <c r="A3785" s="4" t="s">
        <v>12246</v>
      </c>
      <c r="B3785" s="4" t="s">
        <v>12247</v>
      </c>
      <c r="C3785" s="4" t="s">
        <v>24122</v>
      </c>
      <c r="D3785" s="4" t="s">
        <v>23988</v>
      </c>
      <c r="E3785" s="6">
        <v>45</v>
      </c>
      <c r="F3785" s="4" t="s">
        <v>14</v>
      </c>
      <c r="G3785" s="4" t="s">
        <v>12248</v>
      </c>
      <c r="H3785" s="6" t="s">
        <v>12249</v>
      </c>
      <c r="I3785" s="4" t="s">
        <v>119</v>
      </c>
      <c r="J3785" s="4" t="s">
        <v>55</v>
      </c>
      <c r="K3785" s="1">
        <v>44757</v>
      </c>
      <c r="L3785" s="4" t="s">
        <v>26</v>
      </c>
    </row>
    <row r="3786" spans="1:12" x14ac:dyDescent="0.8">
      <c r="A3786" s="4" t="s">
        <v>13442</v>
      </c>
      <c r="B3786" s="4" t="s">
        <v>13443</v>
      </c>
      <c r="C3786" s="4" t="s">
        <v>24057</v>
      </c>
      <c r="D3786" s="4" t="s">
        <v>24513</v>
      </c>
      <c r="E3786" s="6">
        <v>45</v>
      </c>
      <c r="F3786" s="4" t="s">
        <v>29</v>
      </c>
      <c r="G3786" s="4" t="s">
        <v>13444</v>
      </c>
      <c r="H3786" s="6" t="s">
        <v>13445</v>
      </c>
      <c r="I3786" s="4" t="s">
        <v>61</v>
      </c>
      <c r="J3786" s="4" t="s">
        <v>62</v>
      </c>
      <c r="K3786" s="1">
        <v>44759</v>
      </c>
      <c r="L3786" s="4" t="s">
        <v>42</v>
      </c>
    </row>
    <row r="3787" spans="1:12" x14ac:dyDescent="0.8">
      <c r="A3787" s="4" t="s">
        <v>8685</v>
      </c>
      <c r="B3787" s="4" t="s">
        <v>8686</v>
      </c>
      <c r="C3787" s="4" t="s">
        <v>23740</v>
      </c>
      <c r="D3787" s="4" t="s">
        <v>24500</v>
      </c>
      <c r="E3787" s="6">
        <v>45</v>
      </c>
      <c r="F3787" s="4" t="s">
        <v>14</v>
      </c>
      <c r="G3787" s="4" t="s">
        <v>25213</v>
      </c>
      <c r="H3787" s="6" t="s">
        <v>8687</v>
      </c>
      <c r="I3787" s="4" t="s">
        <v>558</v>
      </c>
      <c r="J3787" s="4" t="s">
        <v>55</v>
      </c>
      <c r="K3787" s="1">
        <v>44779</v>
      </c>
      <c r="L3787" s="4" t="s">
        <v>26</v>
      </c>
    </row>
    <row r="3788" spans="1:12" x14ac:dyDescent="0.8">
      <c r="A3788" s="4" t="s">
        <v>12439</v>
      </c>
      <c r="B3788" s="4" t="s">
        <v>12440</v>
      </c>
      <c r="C3788" s="4" t="s">
        <v>24258</v>
      </c>
      <c r="D3788" s="4" t="s">
        <v>24375</v>
      </c>
      <c r="E3788" s="6">
        <v>45</v>
      </c>
      <c r="F3788" s="4" t="s">
        <v>14</v>
      </c>
      <c r="G3788" s="4" t="s">
        <v>12441</v>
      </c>
      <c r="H3788" s="6" t="s">
        <v>12442</v>
      </c>
      <c r="I3788" s="4" t="s">
        <v>119</v>
      </c>
      <c r="J3788" s="4" t="s">
        <v>55</v>
      </c>
      <c r="K3788" s="1">
        <v>44795</v>
      </c>
      <c r="L3788" s="4" t="s">
        <v>42</v>
      </c>
    </row>
    <row r="3789" spans="1:12" x14ac:dyDescent="0.8">
      <c r="A3789" s="4" t="s">
        <v>17442</v>
      </c>
      <c r="B3789" s="4" t="s">
        <v>17443</v>
      </c>
      <c r="C3789" s="4" t="s">
        <v>24061</v>
      </c>
      <c r="D3789" s="4" t="s">
        <v>24459</v>
      </c>
      <c r="E3789" s="6">
        <v>45</v>
      </c>
      <c r="F3789" s="4" t="s">
        <v>14</v>
      </c>
      <c r="G3789" s="4" t="s">
        <v>17444</v>
      </c>
      <c r="H3789" s="6" t="s">
        <v>17445</v>
      </c>
      <c r="I3789" s="4" t="s">
        <v>573</v>
      </c>
      <c r="J3789" s="4" t="s">
        <v>193</v>
      </c>
      <c r="K3789" s="1">
        <v>44802</v>
      </c>
      <c r="L3789" s="4" t="s">
        <v>42</v>
      </c>
    </row>
    <row r="3790" spans="1:12" x14ac:dyDescent="0.8">
      <c r="A3790" s="4" t="s">
        <v>20914</v>
      </c>
      <c r="B3790" s="4" t="s">
        <v>20915</v>
      </c>
      <c r="C3790" s="4" t="s">
        <v>23990</v>
      </c>
      <c r="D3790" s="4" t="s">
        <v>23969</v>
      </c>
      <c r="E3790" s="6">
        <v>45</v>
      </c>
      <c r="F3790" s="4" t="s">
        <v>14</v>
      </c>
      <c r="G3790" s="4" t="s">
        <v>20916</v>
      </c>
      <c r="H3790" s="6" t="s">
        <v>20917</v>
      </c>
      <c r="I3790" s="4" t="s">
        <v>450</v>
      </c>
      <c r="J3790" s="4" t="s">
        <v>138</v>
      </c>
      <c r="K3790" s="1">
        <v>44804</v>
      </c>
      <c r="L3790" s="4" t="s">
        <v>42</v>
      </c>
    </row>
    <row r="3791" spans="1:12" x14ac:dyDescent="0.8">
      <c r="A3791" s="4" t="s">
        <v>4717</v>
      </c>
      <c r="B3791" s="4" t="s">
        <v>4718</v>
      </c>
      <c r="C3791" s="4" t="s">
        <v>23822</v>
      </c>
      <c r="D3791" s="4" t="s">
        <v>24780</v>
      </c>
      <c r="E3791" s="6">
        <v>45</v>
      </c>
      <c r="F3791" s="4" t="s">
        <v>14</v>
      </c>
      <c r="G3791" s="4" t="s">
        <v>4719</v>
      </c>
      <c r="H3791" s="6" t="s">
        <v>4720</v>
      </c>
      <c r="I3791" s="4" t="s">
        <v>18</v>
      </c>
      <c r="J3791" s="4" t="s">
        <v>19</v>
      </c>
      <c r="K3791" s="1">
        <v>44808</v>
      </c>
      <c r="L3791" s="4" t="s">
        <v>42</v>
      </c>
    </row>
    <row r="3792" spans="1:12" x14ac:dyDescent="0.8">
      <c r="A3792" s="4" t="s">
        <v>19401</v>
      </c>
      <c r="B3792" s="4" t="s">
        <v>19402</v>
      </c>
      <c r="C3792" s="4" t="s">
        <v>23762</v>
      </c>
      <c r="D3792" s="4" t="s">
        <v>24847</v>
      </c>
      <c r="E3792" s="6">
        <v>45</v>
      </c>
      <c r="F3792" s="4" t="s">
        <v>29</v>
      </c>
      <c r="G3792" s="4" t="s">
        <v>19403</v>
      </c>
      <c r="H3792" s="6" t="s">
        <v>19404</v>
      </c>
      <c r="I3792" s="4" t="s">
        <v>98</v>
      </c>
      <c r="J3792" s="4" t="s">
        <v>99</v>
      </c>
      <c r="K3792" s="1">
        <v>44818</v>
      </c>
      <c r="L3792" s="4" t="s">
        <v>35</v>
      </c>
    </row>
    <row r="3793" spans="1:12" x14ac:dyDescent="0.8">
      <c r="A3793" s="4" t="s">
        <v>10655</v>
      </c>
      <c r="B3793" s="4" t="s">
        <v>10656</v>
      </c>
      <c r="C3793" s="4" t="s">
        <v>24240</v>
      </c>
      <c r="D3793" s="4" t="s">
        <v>24249</v>
      </c>
      <c r="E3793" s="6">
        <v>45</v>
      </c>
      <c r="F3793" s="4" t="s">
        <v>29</v>
      </c>
      <c r="G3793" s="4" t="s">
        <v>10657</v>
      </c>
      <c r="H3793" s="6" t="s">
        <v>10658</v>
      </c>
      <c r="I3793" s="4" t="s">
        <v>220</v>
      </c>
      <c r="J3793" s="4" t="s">
        <v>221</v>
      </c>
      <c r="K3793" s="1">
        <v>44856</v>
      </c>
      <c r="L3793" s="4" t="s">
        <v>35</v>
      </c>
    </row>
    <row r="3794" spans="1:12" x14ac:dyDescent="0.8">
      <c r="A3794" s="4" t="s">
        <v>15261</v>
      </c>
      <c r="B3794" s="4" t="s">
        <v>15262</v>
      </c>
      <c r="C3794" s="4" t="s">
        <v>23955</v>
      </c>
      <c r="D3794" s="4" t="s">
        <v>24364</v>
      </c>
      <c r="E3794" s="6">
        <v>45</v>
      </c>
      <c r="F3794" s="4" t="s">
        <v>29</v>
      </c>
      <c r="G3794" s="4" t="s">
        <v>15263</v>
      </c>
      <c r="H3794" s="6" t="s">
        <v>15264</v>
      </c>
      <c r="I3794" s="4" t="s">
        <v>350</v>
      </c>
      <c r="J3794" s="4" t="s">
        <v>34</v>
      </c>
      <c r="K3794" s="1">
        <v>44861</v>
      </c>
      <c r="L3794" s="4" t="s">
        <v>26</v>
      </c>
    </row>
    <row r="3795" spans="1:12" x14ac:dyDescent="0.8">
      <c r="A3795" s="4" t="s">
        <v>10559</v>
      </c>
      <c r="B3795" s="4" t="s">
        <v>10560</v>
      </c>
      <c r="C3795" s="4" t="s">
        <v>23901</v>
      </c>
      <c r="D3795" s="4" t="s">
        <v>24372</v>
      </c>
      <c r="E3795" s="6">
        <v>45</v>
      </c>
      <c r="F3795" s="4" t="s">
        <v>29</v>
      </c>
      <c r="G3795" s="4" t="s">
        <v>10561</v>
      </c>
      <c r="H3795" s="6" t="s">
        <v>10562</v>
      </c>
      <c r="I3795" s="4" t="s">
        <v>167</v>
      </c>
      <c r="J3795" s="4" t="s">
        <v>138</v>
      </c>
      <c r="K3795" s="1">
        <v>44861</v>
      </c>
      <c r="L3795" s="4" t="s">
        <v>42</v>
      </c>
    </row>
    <row r="3796" spans="1:12" x14ac:dyDescent="0.8">
      <c r="A3796" s="4" t="s">
        <v>7998</v>
      </c>
      <c r="B3796" s="4" t="s">
        <v>7999</v>
      </c>
      <c r="C3796" s="4" t="s">
        <v>23799</v>
      </c>
      <c r="D3796" s="4" t="s">
        <v>24610</v>
      </c>
      <c r="E3796" s="6">
        <v>45</v>
      </c>
      <c r="F3796" s="4" t="s">
        <v>14</v>
      </c>
      <c r="G3796" s="4" t="s">
        <v>8000</v>
      </c>
      <c r="H3796" s="6" t="s">
        <v>8001</v>
      </c>
      <c r="I3796" s="4" t="s">
        <v>54</v>
      </c>
      <c r="J3796" s="4" t="s">
        <v>55</v>
      </c>
      <c r="K3796" s="1">
        <v>44863</v>
      </c>
      <c r="L3796" s="4" t="s">
        <v>35</v>
      </c>
    </row>
    <row r="3797" spans="1:12" x14ac:dyDescent="0.8">
      <c r="A3797" s="4" t="s">
        <v>12663</v>
      </c>
      <c r="B3797" s="4" t="s">
        <v>12664</v>
      </c>
      <c r="C3797" s="4" t="s">
        <v>23849</v>
      </c>
      <c r="D3797" s="4" t="s">
        <v>25038</v>
      </c>
      <c r="E3797" s="6">
        <v>45</v>
      </c>
      <c r="F3797" s="4" t="s">
        <v>14</v>
      </c>
      <c r="G3797" s="4" t="s">
        <v>12665</v>
      </c>
      <c r="H3797" s="6" t="s">
        <v>12666</v>
      </c>
      <c r="I3797" s="4" t="s">
        <v>41</v>
      </c>
      <c r="J3797" s="4" t="s">
        <v>19</v>
      </c>
      <c r="K3797" s="1">
        <v>44911</v>
      </c>
      <c r="L3797" s="4" t="s">
        <v>35</v>
      </c>
    </row>
    <row r="3798" spans="1:12" x14ac:dyDescent="0.8">
      <c r="A3798" s="4" t="s">
        <v>16344</v>
      </c>
      <c r="B3798" s="4" t="s">
        <v>16345</v>
      </c>
      <c r="C3798" s="4" t="s">
        <v>24199</v>
      </c>
      <c r="D3798" s="4" t="s">
        <v>24621</v>
      </c>
      <c r="E3798" s="6">
        <v>45</v>
      </c>
      <c r="F3798" s="4" t="s">
        <v>14</v>
      </c>
      <c r="G3798" s="4" t="s">
        <v>16346</v>
      </c>
      <c r="I3798" s="4" t="s">
        <v>2104</v>
      </c>
      <c r="J3798" s="4" t="s">
        <v>180</v>
      </c>
      <c r="K3798" s="1">
        <v>44912</v>
      </c>
      <c r="L3798" s="4" t="s">
        <v>26</v>
      </c>
    </row>
    <row r="3799" spans="1:12" x14ac:dyDescent="0.8">
      <c r="A3799" s="4" t="s">
        <v>11850</v>
      </c>
      <c r="B3799" s="4" t="s">
        <v>11851</v>
      </c>
      <c r="C3799" s="4" t="s">
        <v>23792</v>
      </c>
      <c r="D3799" s="4" t="s">
        <v>24733</v>
      </c>
      <c r="E3799" s="6">
        <v>45</v>
      </c>
      <c r="F3799" s="4" t="s">
        <v>14</v>
      </c>
      <c r="G3799" s="4" t="s">
        <v>11852</v>
      </c>
      <c r="H3799" s="6" t="s">
        <v>11853</v>
      </c>
      <c r="I3799" s="4" t="s">
        <v>510</v>
      </c>
      <c r="J3799" s="4" t="s">
        <v>126</v>
      </c>
      <c r="K3799" s="1">
        <v>44937</v>
      </c>
      <c r="L3799" s="4" t="s">
        <v>42</v>
      </c>
    </row>
    <row r="3800" spans="1:12" x14ac:dyDescent="0.8">
      <c r="A3800" s="4" t="s">
        <v>21274</v>
      </c>
      <c r="B3800" s="4" t="s">
        <v>21275</v>
      </c>
      <c r="C3800" s="4" t="s">
        <v>23855</v>
      </c>
      <c r="D3800" s="4" t="s">
        <v>24404</v>
      </c>
      <c r="E3800" s="6">
        <v>45</v>
      </c>
      <c r="F3800" s="4" t="s">
        <v>29</v>
      </c>
      <c r="G3800" s="4" t="s">
        <v>21276</v>
      </c>
      <c r="H3800" s="6" t="s">
        <v>21277</v>
      </c>
      <c r="I3800" s="4" t="s">
        <v>249</v>
      </c>
      <c r="J3800" s="4" t="s">
        <v>55</v>
      </c>
      <c r="K3800" s="1">
        <v>44959</v>
      </c>
      <c r="L3800" s="4" t="s">
        <v>26</v>
      </c>
    </row>
    <row r="3801" spans="1:12" x14ac:dyDescent="0.8">
      <c r="A3801" s="4" t="s">
        <v>11047</v>
      </c>
      <c r="B3801" s="4" t="s">
        <v>11048</v>
      </c>
      <c r="C3801" s="4" t="s">
        <v>24039</v>
      </c>
      <c r="D3801" s="4" t="s">
        <v>23938</v>
      </c>
      <c r="E3801" s="6">
        <v>45</v>
      </c>
      <c r="F3801" s="4" t="s">
        <v>29</v>
      </c>
      <c r="G3801" s="4" t="s">
        <v>11049</v>
      </c>
      <c r="H3801" s="6" t="s">
        <v>11050</v>
      </c>
      <c r="I3801" s="4" t="s">
        <v>730</v>
      </c>
      <c r="J3801" s="4" t="s">
        <v>62</v>
      </c>
      <c r="K3801" s="1">
        <v>44983</v>
      </c>
      <c r="L3801" s="4" t="s">
        <v>42</v>
      </c>
    </row>
    <row r="3802" spans="1:12" x14ac:dyDescent="0.8">
      <c r="A3802" s="4" t="s">
        <v>17554</v>
      </c>
      <c r="B3802" s="4" t="s">
        <v>17555</v>
      </c>
      <c r="C3802" s="4" t="s">
        <v>23900</v>
      </c>
      <c r="D3802" s="4" t="s">
        <v>24521</v>
      </c>
      <c r="E3802" s="6">
        <v>45</v>
      </c>
      <c r="F3802" s="4" t="s">
        <v>29</v>
      </c>
      <c r="G3802" s="4" t="s">
        <v>17556</v>
      </c>
      <c r="H3802" s="6" t="s">
        <v>17557</v>
      </c>
      <c r="I3802" s="4" t="s">
        <v>510</v>
      </c>
      <c r="J3802" s="4" t="s">
        <v>126</v>
      </c>
      <c r="K3802" s="1">
        <v>45002</v>
      </c>
      <c r="L3802" s="4" t="s">
        <v>42</v>
      </c>
    </row>
    <row r="3803" spans="1:12" x14ac:dyDescent="0.8">
      <c r="A3803" s="4" t="s">
        <v>5860</v>
      </c>
      <c r="B3803" s="4" t="s">
        <v>5861</v>
      </c>
      <c r="C3803" s="4" t="s">
        <v>24136</v>
      </c>
      <c r="D3803" s="4" t="s">
        <v>24839</v>
      </c>
      <c r="E3803" s="6">
        <v>45</v>
      </c>
      <c r="F3803" s="4" t="s">
        <v>14</v>
      </c>
      <c r="G3803" s="4" t="s">
        <v>5862</v>
      </c>
      <c r="H3803" s="6" t="s">
        <v>5863</v>
      </c>
      <c r="I3803" s="4" t="s">
        <v>80</v>
      </c>
      <c r="J3803" s="4" t="s">
        <v>74</v>
      </c>
      <c r="K3803" s="1">
        <v>45004</v>
      </c>
      <c r="L3803" s="4" t="s">
        <v>42</v>
      </c>
    </row>
    <row r="3804" spans="1:12" x14ac:dyDescent="0.8">
      <c r="A3804" s="4" t="s">
        <v>4568</v>
      </c>
      <c r="B3804" s="4" t="s">
        <v>4569</v>
      </c>
      <c r="C3804" s="4" t="s">
        <v>23958</v>
      </c>
      <c r="D3804" s="4" t="s">
        <v>24437</v>
      </c>
      <c r="E3804" s="6">
        <v>45</v>
      </c>
      <c r="F3804" s="4" t="s">
        <v>14</v>
      </c>
      <c r="G3804" s="4" t="s">
        <v>4570</v>
      </c>
      <c r="H3804" s="6">
        <f>1-287-711-4860</f>
        <v>-5857</v>
      </c>
      <c r="I3804" s="4" t="s">
        <v>473</v>
      </c>
      <c r="J3804" s="4" t="s">
        <v>113</v>
      </c>
      <c r="K3804" s="1">
        <v>45024</v>
      </c>
      <c r="L3804" s="4" t="s">
        <v>26</v>
      </c>
    </row>
    <row r="3805" spans="1:12" x14ac:dyDescent="0.8">
      <c r="A3805" s="4" t="s">
        <v>9838</v>
      </c>
      <c r="B3805" s="4" t="s">
        <v>9839</v>
      </c>
      <c r="C3805" s="4" t="s">
        <v>23806</v>
      </c>
      <c r="D3805" s="4" t="s">
        <v>24939</v>
      </c>
      <c r="E3805" s="6">
        <v>45</v>
      </c>
      <c r="F3805" s="4" t="s">
        <v>14</v>
      </c>
      <c r="G3805" s="4" t="s">
        <v>9840</v>
      </c>
      <c r="H3805" s="6" t="s">
        <v>9841</v>
      </c>
      <c r="I3805" s="4" t="s">
        <v>144</v>
      </c>
      <c r="J3805" s="4" t="s">
        <v>145</v>
      </c>
      <c r="K3805" s="1">
        <v>45047</v>
      </c>
      <c r="L3805" s="4" t="s">
        <v>35</v>
      </c>
    </row>
    <row r="3806" spans="1:12" x14ac:dyDescent="0.8">
      <c r="A3806" s="4" t="s">
        <v>13584</v>
      </c>
      <c r="B3806" s="4" t="s">
        <v>13585</v>
      </c>
      <c r="C3806" s="4" t="s">
        <v>23956</v>
      </c>
      <c r="D3806" s="4" t="s">
        <v>24578</v>
      </c>
      <c r="E3806" s="6">
        <v>45</v>
      </c>
      <c r="F3806" s="4" t="s">
        <v>29</v>
      </c>
      <c r="G3806" s="4" t="s">
        <v>13586</v>
      </c>
      <c r="H3806" s="6">
        <v>6066268610</v>
      </c>
      <c r="I3806" s="4" t="s">
        <v>155</v>
      </c>
      <c r="J3806" s="4" t="s">
        <v>92</v>
      </c>
      <c r="K3806" s="1">
        <v>45087</v>
      </c>
      <c r="L3806" s="4" t="s">
        <v>26</v>
      </c>
    </row>
    <row r="3807" spans="1:12" x14ac:dyDescent="0.8">
      <c r="A3807" s="4" t="s">
        <v>5379</v>
      </c>
      <c r="B3807" s="4" t="s">
        <v>5380</v>
      </c>
      <c r="C3807" s="4" t="s">
        <v>23801</v>
      </c>
      <c r="D3807" s="4" t="s">
        <v>24348</v>
      </c>
      <c r="E3807" s="6">
        <v>45</v>
      </c>
      <c r="F3807" s="4" t="s">
        <v>14</v>
      </c>
      <c r="G3807" s="4" t="s">
        <v>5381</v>
      </c>
      <c r="H3807" s="6" t="s">
        <v>5382</v>
      </c>
      <c r="I3807" s="4" t="s">
        <v>529</v>
      </c>
      <c r="J3807" s="4" t="s">
        <v>55</v>
      </c>
      <c r="K3807" s="1">
        <v>45091</v>
      </c>
      <c r="L3807" s="4" t="s">
        <v>35</v>
      </c>
    </row>
    <row r="3808" spans="1:12" x14ac:dyDescent="0.8">
      <c r="A3808" s="4" t="s">
        <v>15840</v>
      </c>
      <c r="B3808" s="4" t="s">
        <v>15841</v>
      </c>
      <c r="C3808" s="4" t="s">
        <v>23830</v>
      </c>
      <c r="D3808" s="4" t="s">
        <v>24759</v>
      </c>
      <c r="E3808" s="6">
        <v>45</v>
      </c>
      <c r="F3808" s="4" t="s">
        <v>29</v>
      </c>
      <c r="G3808" s="4" t="s">
        <v>15842</v>
      </c>
      <c r="H3808" s="6" t="s">
        <v>15843</v>
      </c>
      <c r="I3808" s="4" t="s">
        <v>473</v>
      </c>
      <c r="J3808" s="4" t="s">
        <v>113</v>
      </c>
      <c r="K3808" s="1">
        <v>45107</v>
      </c>
      <c r="L3808" s="4" t="s">
        <v>35</v>
      </c>
    </row>
    <row r="3809" spans="1:12" x14ac:dyDescent="0.8">
      <c r="A3809" s="4" t="s">
        <v>9824</v>
      </c>
      <c r="B3809" s="4" t="s">
        <v>9825</v>
      </c>
      <c r="C3809" s="4" t="s">
        <v>23920</v>
      </c>
      <c r="D3809" s="4" t="s">
        <v>24414</v>
      </c>
      <c r="E3809" s="6">
        <v>45</v>
      </c>
      <c r="F3809" s="4" t="s">
        <v>29</v>
      </c>
      <c r="G3809" s="4" t="s">
        <v>9826</v>
      </c>
      <c r="H3809" s="6" t="s">
        <v>9827</v>
      </c>
      <c r="I3809" s="4" t="s">
        <v>41</v>
      </c>
      <c r="J3809" s="4" t="s">
        <v>19</v>
      </c>
      <c r="K3809" s="1">
        <v>45142</v>
      </c>
      <c r="L3809" s="4" t="s">
        <v>42</v>
      </c>
    </row>
    <row r="3810" spans="1:12" x14ac:dyDescent="0.8">
      <c r="A3810" s="4" t="s">
        <v>18736</v>
      </c>
      <c r="B3810" s="4" t="s">
        <v>18737</v>
      </c>
      <c r="C3810" s="4" t="s">
        <v>23987</v>
      </c>
      <c r="D3810" s="4" t="s">
        <v>24769</v>
      </c>
      <c r="E3810" s="6">
        <v>45</v>
      </c>
      <c r="F3810" s="4" t="s">
        <v>29</v>
      </c>
      <c r="G3810" s="4" t="s">
        <v>18738</v>
      </c>
      <c r="H3810" s="6" t="s">
        <v>18739</v>
      </c>
      <c r="I3810" s="4" t="s">
        <v>249</v>
      </c>
      <c r="J3810" s="4" t="s">
        <v>55</v>
      </c>
      <c r="K3810" s="1">
        <v>45164</v>
      </c>
      <c r="L3810" s="4" t="s">
        <v>35</v>
      </c>
    </row>
    <row r="3811" spans="1:12" x14ac:dyDescent="0.8">
      <c r="A3811" s="4" t="s">
        <v>5064</v>
      </c>
      <c r="B3811" s="4" t="s">
        <v>5065</v>
      </c>
      <c r="C3811" s="4" t="s">
        <v>24112</v>
      </c>
      <c r="D3811" s="4" t="s">
        <v>24550</v>
      </c>
      <c r="E3811" s="6">
        <v>45</v>
      </c>
      <c r="F3811" s="4" t="s">
        <v>29</v>
      </c>
      <c r="G3811" s="4" t="s">
        <v>5066</v>
      </c>
      <c r="H3811" s="6" t="s">
        <v>5067</v>
      </c>
      <c r="I3811" s="4" t="s">
        <v>578</v>
      </c>
      <c r="J3811" s="4" t="s">
        <v>113</v>
      </c>
      <c r="K3811" s="1">
        <v>45184</v>
      </c>
      <c r="L3811" s="4" t="s">
        <v>35</v>
      </c>
    </row>
    <row r="3812" spans="1:12" x14ac:dyDescent="0.8">
      <c r="A3812" s="4" t="s">
        <v>2964</v>
      </c>
      <c r="B3812" s="4" t="s">
        <v>2965</v>
      </c>
      <c r="C3812" s="4" t="s">
        <v>23803</v>
      </c>
      <c r="D3812" s="4" t="s">
        <v>24249</v>
      </c>
      <c r="E3812" s="6">
        <v>45</v>
      </c>
      <c r="F3812" s="4" t="s">
        <v>29</v>
      </c>
      <c r="G3812" s="4" t="s">
        <v>2966</v>
      </c>
      <c r="H3812" s="6" t="s">
        <v>2967</v>
      </c>
      <c r="I3812" s="4" t="s">
        <v>137</v>
      </c>
      <c r="J3812" s="4" t="s">
        <v>138</v>
      </c>
      <c r="K3812" s="1">
        <v>45190</v>
      </c>
      <c r="L3812" s="4" t="s">
        <v>42</v>
      </c>
    </row>
    <row r="3813" spans="1:12" x14ac:dyDescent="0.8">
      <c r="A3813" s="4" t="s">
        <v>22161</v>
      </c>
      <c r="B3813" s="4" t="s">
        <v>22162</v>
      </c>
      <c r="C3813" s="4" t="s">
        <v>23801</v>
      </c>
      <c r="D3813" s="4" t="s">
        <v>24034</v>
      </c>
      <c r="E3813" s="6">
        <v>45</v>
      </c>
      <c r="F3813" s="4" t="s">
        <v>14</v>
      </c>
      <c r="G3813" s="4" t="s">
        <v>22163</v>
      </c>
      <c r="H3813" s="6" t="s">
        <v>22164</v>
      </c>
      <c r="I3813" s="4" t="s">
        <v>424</v>
      </c>
      <c r="J3813" s="4" t="s">
        <v>138</v>
      </c>
      <c r="K3813" s="1">
        <v>45191</v>
      </c>
      <c r="L3813" s="15"/>
    </row>
    <row r="3814" spans="1:12" x14ac:dyDescent="0.8">
      <c r="A3814" s="4" t="s">
        <v>7737</v>
      </c>
      <c r="B3814" s="4" t="s">
        <v>7738</v>
      </c>
      <c r="C3814" s="4" t="s">
        <v>23775</v>
      </c>
      <c r="D3814" s="4" t="s">
        <v>24032</v>
      </c>
      <c r="E3814" s="6">
        <v>45</v>
      </c>
      <c r="F3814" s="4" t="s">
        <v>29</v>
      </c>
      <c r="G3814" s="4" t="s">
        <v>7739</v>
      </c>
      <c r="H3814" s="6" t="s">
        <v>7740</v>
      </c>
      <c r="J3814" s="4" t="s">
        <v>48</v>
      </c>
      <c r="K3814" s="1">
        <v>45211</v>
      </c>
      <c r="L3814" s="4" t="s">
        <v>42</v>
      </c>
    </row>
    <row r="3815" spans="1:12" x14ac:dyDescent="0.8">
      <c r="A3815" s="4" t="s">
        <v>15172</v>
      </c>
      <c r="B3815" s="4" t="s">
        <v>15173</v>
      </c>
      <c r="C3815" s="4" t="s">
        <v>23740</v>
      </c>
      <c r="D3815" s="4" t="s">
        <v>24367</v>
      </c>
      <c r="E3815" s="6">
        <v>45</v>
      </c>
      <c r="F3815" s="4" t="s">
        <v>14</v>
      </c>
      <c r="G3815" s="4" t="s">
        <v>15174</v>
      </c>
      <c r="H3815" s="6" t="s">
        <v>15175</v>
      </c>
      <c r="I3815" s="4" t="s">
        <v>270</v>
      </c>
      <c r="J3815" s="4" t="s">
        <v>19</v>
      </c>
      <c r="K3815" s="1">
        <v>45228</v>
      </c>
      <c r="L3815" s="4" t="s">
        <v>35</v>
      </c>
    </row>
    <row r="3816" spans="1:12" x14ac:dyDescent="0.8">
      <c r="A3816" s="4" t="s">
        <v>20132</v>
      </c>
      <c r="B3816" s="4" t="s">
        <v>20133</v>
      </c>
      <c r="C3816" s="4" t="s">
        <v>23767</v>
      </c>
      <c r="D3816" s="4" t="s">
        <v>23924</v>
      </c>
      <c r="E3816" s="6">
        <v>45</v>
      </c>
      <c r="F3816" s="4" t="s">
        <v>29</v>
      </c>
      <c r="G3816" s="4" t="s">
        <v>20134</v>
      </c>
      <c r="H3816" s="6" t="s">
        <v>20135</v>
      </c>
      <c r="I3816" s="4" t="s">
        <v>952</v>
      </c>
      <c r="J3816" s="4" t="s">
        <v>126</v>
      </c>
      <c r="K3816" s="1">
        <v>45235</v>
      </c>
      <c r="L3816" s="4" t="s">
        <v>42</v>
      </c>
    </row>
    <row r="3817" spans="1:12" x14ac:dyDescent="0.8">
      <c r="A3817" s="4" t="s">
        <v>14167</v>
      </c>
      <c r="B3817" s="4" t="s">
        <v>14168</v>
      </c>
      <c r="C3817" s="4" t="s">
        <v>23778</v>
      </c>
      <c r="D3817" s="4" t="s">
        <v>24582</v>
      </c>
      <c r="E3817" s="6">
        <v>45</v>
      </c>
      <c r="F3817" s="4" t="s">
        <v>29</v>
      </c>
      <c r="G3817" s="4" t="s">
        <v>14169</v>
      </c>
      <c r="H3817" s="6">
        <v>9804287852</v>
      </c>
      <c r="I3817" s="4" t="s">
        <v>155</v>
      </c>
      <c r="J3817" s="4" t="s">
        <v>92</v>
      </c>
      <c r="K3817" s="1">
        <v>45255</v>
      </c>
      <c r="L3817" s="4" t="s">
        <v>26</v>
      </c>
    </row>
    <row r="3818" spans="1:12" x14ac:dyDescent="0.8">
      <c r="A3818" s="4" t="s">
        <v>1506</v>
      </c>
      <c r="B3818" s="4" t="s">
        <v>1507</v>
      </c>
      <c r="C3818" s="4" t="s">
        <v>23900</v>
      </c>
      <c r="D3818" s="4" t="s">
        <v>23969</v>
      </c>
      <c r="E3818" s="6">
        <v>45</v>
      </c>
      <c r="G3818" s="4" t="s">
        <v>1508</v>
      </c>
      <c r="H3818" s="6">
        <f>1-565-659-6309</f>
        <v>-7532</v>
      </c>
      <c r="I3818" s="4" t="s">
        <v>553</v>
      </c>
      <c r="J3818" s="4" t="s">
        <v>221</v>
      </c>
      <c r="K3818" s="1">
        <v>45328</v>
      </c>
      <c r="L3818" s="4" t="s">
        <v>42</v>
      </c>
    </row>
    <row r="3819" spans="1:12" x14ac:dyDescent="0.8">
      <c r="A3819" s="4" t="s">
        <v>11014</v>
      </c>
      <c r="B3819" s="4" t="s">
        <v>11015</v>
      </c>
      <c r="C3819" s="4" t="s">
        <v>23824</v>
      </c>
      <c r="D3819" s="4" t="s">
        <v>24957</v>
      </c>
      <c r="E3819" s="6">
        <v>45</v>
      </c>
      <c r="F3819" s="4" t="s">
        <v>29</v>
      </c>
      <c r="G3819" s="4" t="s">
        <v>11016</v>
      </c>
      <c r="H3819" s="6" t="s">
        <v>11017</v>
      </c>
      <c r="I3819" s="4" t="s">
        <v>125</v>
      </c>
      <c r="J3819" s="4" t="s">
        <v>126</v>
      </c>
      <c r="K3819" s="1">
        <v>45338</v>
      </c>
      <c r="L3819" s="4" t="s">
        <v>42</v>
      </c>
    </row>
    <row r="3820" spans="1:12" x14ac:dyDescent="0.8">
      <c r="A3820" s="4" t="s">
        <v>12942</v>
      </c>
      <c r="B3820" s="4" t="s">
        <v>12943</v>
      </c>
      <c r="C3820" s="4" t="s">
        <v>23751</v>
      </c>
      <c r="D3820" s="4" t="s">
        <v>24146</v>
      </c>
      <c r="E3820" s="6">
        <v>45</v>
      </c>
      <c r="F3820" s="4" t="s">
        <v>29</v>
      </c>
      <c r="G3820" s="4" t="s">
        <v>12944</v>
      </c>
      <c r="H3820" s="6" t="s">
        <v>12945</v>
      </c>
      <c r="I3820" s="4" t="s">
        <v>41</v>
      </c>
      <c r="J3820" s="4" t="s">
        <v>19</v>
      </c>
      <c r="K3820" s="1">
        <v>45350</v>
      </c>
      <c r="L3820" s="4" t="s">
        <v>35</v>
      </c>
    </row>
    <row r="3821" spans="1:12" x14ac:dyDescent="0.8">
      <c r="A3821" s="4" t="s">
        <v>13046</v>
      </c>
      <c r="B3821" s="4" t="s">
        <v>13047</v>
      </c>
      <c r="C3821" s="4" t="s">
        <v>23745</v>
      </c>
      <c r="D3821" s="4" t="s">
        <v>24125</v>
      </c>
      <c r="E3821" s="6">
        <v>45</v>
      </c>
      <c r="F3821" s="4" t="s">
        <v>29</v>
      </c>
      <c r="G3821" s="4" t="s">
        <v>13048</v>
      </c>
      <c r="H3821" s="6" t="s">
        <v>13049</v>
      </c>
      <c r="I3821" s="4" t="s">
        <v>796</v>
      </c>
      <c r="J3821" s="4" t="s">
        <v>19</v>
      </c>
      <c r="K3821" s="1">
        <v>45377</v>
      </c>
      <c r="L3821" s="4" t="s">
        <v>35</v>
      </c>
    </row>
    <row r="3822" spans="1:12" x14ac:dyDescent="0.8">
      <c r="A3822" s="4" t="s">
        <v>15845</v>
      </c>
      <c r="B3822" s="4" t="s">
        <v>15846</v>
      </c>
      <c r="C3822" s="4" t="s">
        <v>23864</v>
      </c>
      <c r="D3822" s="4" t="s">
        <v>24684</v>
      </c>
      <c r="E3822" s="6">
        <v>45</v>
      </c>
      <c r="G3822" s="4" t="s">
        <v>15847</v>
      </c>
      <c r="H3822" s="6">
        <v>8728308946</v>
      </c>
      <c r="I3822" s="4" t="s">
        <v>558</v>
      </c>
      <c r="J3822" s="4" t="s">
        <v>55</v>
      </c>
      <c r="K3822" s="1">
        <v>45377</v>
      </c>
      <c r="L3822" s="4" t="s">
        <v>42</v>
      </c>
    </row>
    <row r="3823" spans="1:12" x14ac:dyDescent="0.8">
      <c r="A3823" s="4" t="s">
        <v>16845</v>
      </c>
      <c r="B3823" s="4" t="s">
        <v>16846</v>
      </c>
      <c r="C3823" s="4" t="s">
        <v>23920</v>
      </c>
      <c r="D3823" s="4" t="s">
        <v>18</v>
      </c>
      <c r="E3823" s="6">
        <v>45</v>
      </c>
      <c r="F3823" s="4" t="s">
        <v>29</v>
      </c>
      <c r="G3823" s="4" t="s">
        <v>16847</v>
      </c>
      <c r="H3823" s="6" t="s">
        <v>16848</v>
      </c>
      <c r="I3823" s="4" t="s">
        <v>91</v>
      </c>
      <c r="J3823" s="4" t="s">
        <v>92</v>
      </c>
      <c r="K3823" s="1">
        <v>45383</v>
      </c>
      <c r="L3823" s="4" t="s">
        <v>42</v>
      </c>
    </row>
    <row r="3824" spans="1:12" x14ac:dyDescent="0.8">
      <c r="A3824" s="4" t="s">
        <v>5311</v>
      </c>
      <c r="B3824" s="4" t="s">
        <v>5312</v>
      </c>
      <c r="C3824" s="4" t="s">
        <v>23818</v>
      </c>
      <c r="D3824" s="4" t="s">
        <v>24815</v>
      </c>
      <c r="E3824" s="6">
        <v>45</v>
      </c>
      <c r="F3824" s="4" t="s">
        <v>14</v>
      </c>
      <c r="G3824" s="4" t="s">
        <v>5313</v>
      </c>
      <c r="H3824" s="6" t="s">
        <v>5314</v>
      </c>
      <c r="I3824" s="4" t="s">
        <v>105</v>
      </c>
      <c r="J3824" s="4" t="s">
        <v>48</v>
      </c>
      <c r="K3824" s="1">
        <v>45384</v>
      </c>
      <c r="L3824" s="4" t="s">
        <v>35</v>
      </c>
    </row>
    <row r="3825" spans="1:12" x14ac:dyDescent="0.8">
      <c r="A3825" s="4" t="s">
        <v>20533</v>
      </c>
      <c r="B3825" s="4" t="s">
        <v>20534</v>
      </c>
      <c r="C3825" s="4" t="s">
        <v>23973</v>
      </c>
      <c r="D3825" s="4" t="s">
        <v>24395</v>
      </c>
      <c r="E3825" s="6">
        <v>45</v>
      </c>
      <c r="F3825" s="4" t="s">
        <v>108</v>
      </c>
      <c r="G3825" s="4" t="s">
        <v>20535</v>
      </c>
      <c r="H3825" s="6" t="s">
        <v>20536</v>
      </c>
      <c r="I3825" s="4" t="s">
        <v>781</v>
      </c>
      <c r="J3825" s="4" t="s">
        <v>145</v>
      </c>
      <c r="K3825" s="1">
        <v>45389</v>
      </c>
      <c r="L3825" s="4" t="s">
        <v>42</v>
      </c>
    </row>
    <row r="3826" spans="1:12" x14ac:dyDescent="0.8">
      <c r="A3826" s="4" t="s">
        <v>11131</v>
      </c>
      <c r="B3826" s="4" t="s">
        <v>11132</v>
      </c>
      <c r="C3826" s="4" t="s">
        <v>23836</v>
      </c>
      <c r="D3826" s="4" t="s">
        <v>24437</v>
      </c>
      <c r="E3826" s="6">
        <v>45</v>
      </c>
      <c r="F3826" s="4" t="s">
        <v>14</v>
      </c>
      <c r="G3826" s="4" t="s">
        <v>11133</v>
      </c>
      <c r="H3826" s="6" t="s">
        <v>11134</v>
      </c>
      <c r="I3826" s="4" t="s">
        <v>137</v>
      </c>
      <c r="J3826" s="4" t="s">
        <v>138</v>
      </c>
      <c r="K3826" s="1">
        <v>45395</v>
      </c>
      <c r="L3826" s="4" t="s">
        <v>42</v>
      </c>
    </row>
    <row r="3827" spans="1:12" x14ac:dyDescent="0.8">
      <c r="A3827" s="4" t="s">
        <v>8110</v>
      </c>
      <c r="B3827" s="4" t="s">
        <v>8111</v>
      </c>
      <c r="C3827" s="4" t="s">
        <v>23752</v>
      </c>
      <c r="D3827" s="4" t="s">
        <v>24394</v>
      </c>
      <c r="E3827" s="6">
        <v>45</v>
      </c>
      <c r="F3827" s="4" t="s">
        <v>14</v>
      </c>
      <c r="G3827" s="4" t="s">
        <v>8112</v>
      </c>
      <c r="I3827" s="4" t="s">
        <v>119</v>
      </c>
      <c r="J3827" s="4" t="s">
        <v>55</v>
      </c>
      <c r="K3827" s="1">
        <v>45395</v>
      </c>
      <c r="L3827" s="4" t="s">
        <v>35</v>
      </c>
    </row>
    <row r="3828" spans="1:12" x14ac:dyDescent="0.8">
      <c r="A3828" s="4" t="s">
        <v>13160</v>
      </c>
      <c r="B3828" s="4" t="s">
        <v>13161</v>
      </c>
      <c r="C3828" s="4" t="s">
        <v>23740</v>
      </c>
      <c r="D3828" s="4" t="s">
        <v>24555</v>
      </c>
      <c r="E3828" s="6">
        <v>45</v>
      </c>
      <c r="F3828" s="4" t="s">
        <v>14</v>
      </c>
      <c r="G3828" s="4" t="s">
        <v>13162</v>
      </c>
      <c r="H3828" s="6" t="s">
        <v>13163</v>
      </c>
      <c r="I3828" s="4" t="s">
        <v>473</v>
      </c>
      <c r="J3828" s="4" t="s">
        <v>113</v>
      </c>
      <c r="K3828" s="1">
        <v>45420</v>
      </c>
      <c r="L3828" s="4" t="s">
        <v>26</v>
      </c>
    </row>
    <row r="3829" spans="1:12" x14ac:dyDescent="0.8">
      <c r="A3829" s="4" t="s">
        <v>1264</v>
      </c>
      <c r="B3829" s="4" t="s">
        <v>1265</v>
      </c>
      <c r="C3829" s="4" t="s">
        <v>23745</v>
      </c>
      <c r="D3829" s="4" t="s">
        <v>24495</v>
      </c>
      <c r="E3829" s="6">
        <v>45</v>
      </c>
      <c r="F3829" s="4" t="s">
        <v>29</v>
      </c>
      <c r="G3829" s="4" t="s">
        <v>1266</v>
      </c>
      <c r="H3829" s="6" t="s">
        <v>1267</v>
      </c>
      <c r="I3829" s="4" t="s">
        <v>54</v>
      </c>
      <c r="J3829" s="4" t="s">
        <v>55</v>
      </c>
      <c r="K3829" s="1">
        <v>45425</v>
      </c>
      <c r="L3829" s="4" t="s">
        <v>26</v>
      </c>
    </row>
    <row r="3830" spans="1:12" x14ac:dyDescent="0.8">
      <c r="A3830" s="4" t="s">
        <v>13378</v>
      </c>
      <c r="B3830" s="4" t="s">
        <v>13379</v>
      </c>
      <c r="C3830" s="4" t="s">
        <v>23766</v>
      </c>
      <c r="D3830" s="4" t="s">
        <v>23921</v>
      </c>
      <c r="E3830" s="6">
        <v>45</v>
      </c>
      <c r="F3830" s="4" t="s">
        <v>29</v>
      </c>
      <c r="G3830" s="4" t="s">
        <v>13380</v>
      </c>
      <c r="H3830" s="6" t="s">
        <v>13381</v>
      </c>
      <c r="I3830" s="4" t="s">
        <v>260</v>
      </c>
      <c r="J3830" s="4" t="s">
        <v>113</v>
      </c>
      <c r="K3830" s="1">
        <v>45438</v>
      </c>
      <c r="L3830" s="4" t="s">
        <v>35</v>
      </c>
    </row>
    <row r="3831" spans="1:12" x14ac:dyDescent="0.8">
      <c r="A3831" s="4" t="s">
        <v>17539</v>
      </c>
      <c r="B3831" s="4" t="s">
        <v>17540</v>
      </c>
      <c r="C3831" s="4" t="s">
        <v>23933</v>
      </c>
      <c r="D3831" s="4" t="s">
        <v>24363</v>
      </c>
      <c r="E3831" s="6">
        <v>45</v>
      </c>
      <c r="F3831" s="4" t="s">
        <v>14</v>
      </c>
      <c r="G3831" s="4" t="s">
        <v>17541</v>
      </c>
      <c r="H3831" s="6" t="s">
        <v>17542</v>
      </c>
      <c r="I3831" s="4" t="s">
        <v>270</v>
      </c>
      <c r="J3831" s="4" t="s">
        <v>19</v>
      </c>
      <c r="K3831" s="1">
        <v>45444</v>
      </c>
      <c r="L3831" s="4" t="s">
        <v>35</v>
      </c>
    </row>
    <row r="3832" spans="1:12" x14ac:dyDescent="0.8">
      <c r="A3832" s="4" t="s">
        <v>22993</v>
      </c>
      <c r="B3832" s="4" t="s">
        <v>22994</v>
      </c>
      <c r="C3832" s="4" t="s">
        <v>23807</v>
      </c>
      <c r="D3832" s="4" t="s">
        <v>24453</v>
      </c>
      <c r="E3832" s="6">
        <v>45</v>
      </c>
      <c r="F3832" s="4" t="s">
        <v>29</v>
      </c>
      <c r="G3832" s="4" t="s">
        <v>22995</v>
      </c>
      <c r="H3832" s="6" t="s">
        <v>22996</v>
      </c>
      <c r="I3832" s="4" t="s">
        <v>297</v>
      </c>
      <c r="J3832" s="4" t="s">
        <v>99</v>
      </c>
      <c r="K3832" s="1">
        <v>45498</v>
      </c>
      <c r="L3832" s="4" t="s">
        <v>42</v>
      </c>
    </row>
    <row r="3833" spans="1:12" x14ac:dyDescent="0.8">
      <c r="A3833" s="4" t="s">
        <v>14760</v>
      </c>
      <c r="B3833" s="4" t="s">
        <v>9621</v>
      </c>
      <c r="C3833" s="4" t="s">
        <v>23881</v>
      </c>
      <c r="D3833" s="4" t="s">
        <v>24620</v>
      </c>
      <c r="E3833" s="6">
        <v>45</v>
      </c>
      <c r="F3833" s="4" t="s">
        <v>29</v>
      </c>
      <c r="G3833" s="4" t="s">
        <v>14761</v>
      </c>
      <c r="H3833" s="6" t="s">
        <v>14762</v>
      </c>
      <c r="I3833" s="4" t="s">
        <v>309</v>
      </c>
      <c r="J3833" s="4" t="s">
        <v>74</v>
      </c>
      <c r="K3833" s="1">
        <v>45505</v>
      </c>
      <c r="L3833" s="4" t="s">
        <v>35</v>
      </c>
    </row>
    <row r="3834" spans="1:12" x14ac:dyDescent="0.8">
      <c r="A3834" s="4" t="s">
        <v>18473</v>
      </c>
      <c r="B3834" s="4" t="s">
        <v>18474</v>
      </c>
      <c r="C3834" s="4" t="s">
        <v>24312</v>
      </c>
      <c r="D3834" s="4" t="s">
        <v>24869</v>
      </c>
      <c r="E3834" s="6">
        <v>45</v>
      </c>
      <c r="F3834" s="4" t="s">
        <v>29</v>
      </c>
      <c r="G3834" s="4" t="s">
        <v>18475</v>
      </c>
      <c r="H3834" s="6">
        <v>2964568651</v>
      </c>
      <c r="I3834" s="4" t="s">
        <v>161</v>
      </c>
      <c r="J3834" s="4" t="s">
        <v>113</v>
      </c>
      <c r="K3834" s="1">
        <v>45507</v>
      </c>
      <c r="L3834" s="15"/>
    </row>
    <row r="3835" spans="1:12" x14ac:dyDescent="0.8">
      <c r="A3835" s="4" t="s">
        <v>7476</v>
      </c>
      <c r="B3835" s="4" t="s">
        <v>7477</v>
      </c>
      <c r="C3835" s="4" t="s">
        <v>23752</v>
      </c>
      <c r="D3835" s="4" t="s">
        <v>24146</v>
      </c>
      <c r="E3835" s="6">
        <v>45</v>
      </c>
      <c r="F3835" s="4" t="s">
        <v>14</v>
      </c>
      <c r="G3835" s="4" t="s">
        <v>7478</v>
      </c>
      <c r="H3835" s="6" t="s">
        <v>7479</v>
      </c>
      <c r="I3835" s="4" t="s">
        <v>832</v>
      </c>
      <c r="J3835" s="4" t="s">
        <v>62</v>
      </c>
      <c r="K3835" s="1">
        <v>45519</v>
      </c>
      <c r="L3835" s="4" t="s">
        <v>26</v>
      </c>
    </row>
    <row r="3836" spans="1:12" x14ac:dyDescent="0.8">
      <c r="A3836" s="4" t="s">
        <v>20895</v>
      </c>
      <c r="B3836" s="4" t="s">
        <v>20896</v>
      </c>
      <c r="C3836" s="4" t="s">
        <v>23976</v>
      </c>
      <c r="D3836" s="4" t="s">
        <v>24457</v>
      </c>
      <c r="E3836" s="6">
        <v>45</v>
      </c>
      <c r="F3836" s="4" t="s">
        <v>14</v>
      </c>
      <c r="G3836" s="4" t="s">
        <v>20897</v>
      </c>
      <c r="H3836" s="6" t="s">
        <v>20898</v>
      </c>
      <c r="I3836" s="4" t="s">
        <v>112</v>
      </c>
      <c r="J3836" s="4" t="s">
        <v>113</v>
      </c>
      <c r="K3836" s="1">
        <v>45520</v>
      </c>
      <c r="L3836" s="4" t="s">
        <v>35</v>
      </c>
    </row>
    <row r="3837" spans="1:12" x14ac:dyDescent="0.8">
      <c r="A3837" s="4" t="s">
        <v>21562</v>
      </c>
      <c r="B3837" s="4" t="s">
        <v>21563</v>
      </c>
      <c r="C3837" s="4" t="s">
        <v>24233</v>
      </c>
      <c r="D3837" s="4" t="s">
        <v>24483</v>
      </c>
      <c r="E3837" s="6">
        <v>45</v>
      </c>
      <c r="F3837" s="4" t="s">
        <v>29</v>
      </c>
      <c r="G3837" s="4" t="s">
        <v>21564</v>
      </c>
      <c r="H3837" s="6" t="s">
        <v>21565</v>
      </c>
      <c r="I3837" s="4" t="s">
        <v>244</v>
      </c>
      <c r="J3837" s="4" t="s">
        <v>221</v>
      </c>
      <c r="K3837" s="1">
        <v>45542</v>
      </c>
      <c r="L3837" s="4" t="s">
        <v>42</v>
      </c>
    </row>
    <row r="3838" spans="1:12" x14ac:dyDescent="0.8">
      <c r="A3838" s="4" t="s">
        <v>495</v>
      </c>
      <c r="B3838" s="4" t="s">
        <v>496</v>
      </c>
      <c r="C3838" s="4" t="s">
        <v>23807</v>
      </c>
      <c r="D3838" s="4" t="s">
        <v>24395</v>
      </c>
      <c r="E3838" s="6">
        <v>45</v>
      </c>
      <c r="F3838" s="4" t="s">
        <v>29</v>
      </c>
      <c r="G3838" s="4" t="s">
        <v>497</v>
      </c>
      <c r="H3838" s="6" t="s">
        <v>498</v>
      </c>
      <c r="I3838" s="4" t="s">
        <v>270</v>
      </c>
      <c r="J3838" s="4" t="s">
        <v>19</v>
      </c>
      <c r="K3838" s="1">
        <v>45543</v>
      </c>
      <c r="L3838" s="4" t="s">
        <v>35</v>
      </c>
    </row>
    <row r="3839" spans="1:12" x14ac:dyDescent="0.8">
      <c r="A3839" s="4" t="s">
        <v>16119</v>
      </c>
      <c r="B3839" s="4" t="s">
        <v>16120</v>
      </c>
      <c r="C3839" s="4" t="s">
        <v>24094</v>
      </c>
      <c r="D3839" s="4" t="s">
        <v>24347</v>
      </c>
      <c r="E3839" s="6">
        <v>45</v>
      </c>
      <c r="F3839" s="4" t="s">
        <v>14</v>
      </c>
      <c r="G3839" s="4" t="s">
        <v>16121</v>
      </c>
      <c r="H3839" s="6" t="s">
        <v>16122</v>
      </c>
      <c r="I3839" s="4" t="s">
        <v>691</v>
      </c>
      <c r="J3839" s="4" t="s">
        <v>48</v>
      </c>
      <c r="K3839" s="1">
        <v>45561</v>
      </c>
      <c r="L3839" s="4" t="s">
        <v>26</v>
      </c>
    </row>
    <row r="3840" spans="1:12" x14ac:dyDescent="0.8">
      <c r="A3840" s="4" t="s">
        <v>10766</v>
      </c>
      <c r="B3840" s="4" t="s">
        <v>10767</v>
      </c>
      <c r="C3840" s="4" t="s">
        <v>24242</v>
      </c>
      <c r="D3840" s="4" t="s">
        <v>24985</v>
      </c>
      <c r="E3840" s="6">
        <v>45</v>
      </c>
      <c r="F3840" s="4" t="s">
        <v>29</v>
      </c>
      <c r="G3840" s="4" t="s">
        <v>10768</v>
      </c>
      <c r="H3840" s="6" t="s">
        <v>10769</v>
      </c>
      <c r="I3840" s="4" t="s">
        <v>125</v>
      </c>
      <c r="J3840" s="4" t="s">
        <v>126</v>
      </c>
      <c r="K3840" s="1">
        <v>45571</v>
      </c>
      <c r="L3840" s="4" t="s">
        <v>35</v>
      </c>
    </row>
    <row r="3841" spans="1:12" x14ac:dyDescent="0.8">
      <c r="A3841" s="4" t="s">
        <v>13959</v>
      </c>
      <c r="B3841" s="4" t="s">
        <v>13960</v>
      </c>
      <c r="C3841" s="4" t="s">
        <v>23850</v>
      </c>
      <c r="D3841" s="4" t="s">
        <v>24576</v>
      </c>
      <c r="E3841" s="6">
        <v>45</v>
      </c>
      <c r="F3841" s="4" t="s">
        <v>29</v>
      </c>
      <c r="G3841" s="4" t="s">
        <v>13961</v>
      </c>
      <c r="H3841" s="6" t="s">
        <v>13962</v>
      </c>
      <c r="I3841" s="4" t="s">
        <v>186</v>
      </c>
      <c r="J3841" s="4" t="s">
        <v>74</v>
      </c>
      <c r="K3841" s="1">
        <v>45593</v>
      </c>
      <c r="L3841" s="4" t="s">
        <v>42</v>
      </c>
    </row>
    <row r="3842" spans="1:12" x14ac:dyDescent="0.8">
      <c r="A3842" s="4" t="s">
        <v>21173</v>
      </c>
      <c r="B3842" s="4" t="s">
        <v>21174</v>
      </c>
      <c r="C3842" s="4" t="s">
        <v>23825</v>
      </c>
      <c r="D3842" s="4" t="s">
        <v>23789</v>
      </c>
      <c r="E3842" s="6">
        <v>45</v>
      </c>
      <c r="F3842" s="4" t="s">
        <v>14</v>
      </c>
      <c r="G3842" s="4" t="s">
        <v>21175</v>
      </c>
      <c r="H3842" s="6">
        <v>6598468931</v>
      </c>
      <c r="I3842" s="4" t="s">
        <v>186</v>
      </c>
      <c r="J3842" s="4" t="s">
        <v>74</v>
      </c>
      <c r="K3842" s="1">
        <v>45660</v>
      </c>
      <c r="L3842" s="4" t="s">
        <v>26</v>
      </c>
    </row>
    <row r="3843" spans="1:12" x14ac:dyDescent="0.8">
      <c r="A3843" s="4" t="s">
        <v>1782</v>
      </c>
      <c r="B3843" s="4" t="s">
        <v>1783</v>
      </c>
      <c r="C3843" s="4" t="s">
        <v>23873</v>
      </c>
      <c r="D3843" s="4" t="s">
        <v>24457</v>
      </c>
      <c r="E3843" s="6">
        <v>45</v>
      </c>
      <c r="F3843" s="4" t="s">
        <v>29</v>
      </c>
      <c r="G3843" s="4" t="s">
        <v>1784</v>
      </c>
      <c r="H3843" s="6" t="s">
        <v>1785</v>
      </c>
      <c r="I3843" s="4" t="s">
        <v>227</v>
      </c>
      <c r="J3843" s="4" t="s">
        <v>221</v>
      </c>
      <c r="K3843" s="1">
        <v>45672</v>
      </c>
      <c r="L3843" s="4" t="s">
        <v>35</v>
      </c>
    </row>
    <row r="3844" spans="1:12" x14ac:dyDescent="0.8">
      <c r="A3844" s="4" t="s">
        <v>13247</v>
      </c>
      <c r="B3844" s="4" t="s">
        <v>13248</v>
      </c>
      <c r="C3844" s="4" t="s">
        <v>23848</v>
      </c>
      <c r="D3844" s="4" t="s">
        <v>24387</v>
      </c>
      <c r="E3844" s="6">
        <v>45</v>
      </c>
      <c r="F3844" s="4" t="s">
        <v>14</v>
      </c>
      <c r="G3844" s="4" t="s">
        <v>13249</v>
      </c>
      <c r="H3844" s="6" t="s">
        <v>13250</v>
      </c>
      <c r="I3844" s="4" t="s">
        <v>1448</v>
      </c>
      <c r="J3844" s="4" t="s">
        <v>193</v>
      </c>
      <c r="K3844" s="1">
        <v>45713</v>
      </c>
      <c r="L3844" s="4" t="s">
        <v>35</v>
      </c>
    </row>
    <row r="3845" spans="1:12" x14ac:dyDescent="0.8">
      <c r="A3845" s="4" t="s">
        <v>17574</v>
      </c>
      <c r="B3845" s="4" t="s">
        <v>17575</v>
      </c>
      <c r="C3845" s="4" t="s">
        <v>23923</v>
      </c>
      <c r="D3845" s="4" t="s">
        <v>24199</v>
      </c>
      <c r="E3845" s="6">
        <v>46</v>
      </c>
      <c r="F3845" s="4" t="s">
        <v>29</v>
      </c>
      <c r="G3845" s="4" t="s">
        <v>17576</v>
      </c>
      <c r="H3845" s="6" t="s">
        <v>17577</v>
      </c>
      <c r="I3845" s="4" t="s">
        <v>746</v>
      </c>
      <c r="J3845" s="4" t="s">
        <v>145</v>
      </c>
      <c r="K3845" s="1">
        <v>43891</v>
      </c>
      <c r="L3845" s="4" t="s">
        <v>26</v>
      </c>
    </row>
    <row r="3846" spans="1:12" x14ac:dyDescent="0.8">
      <c r="A3846" s="4" t="s">
        <v>9450</v>
      </c>
      <c r="B3846" s="4" t="s">
        <v>9451</v>
      </c>
      <c r="C3846" s="4" t="s">
        <v>23933</v>
      </c>
      <c r="D3846" s="4" t="s">
        <v>24893</v>
      </c>
      <c r="E3846" s="6">
        <v>46</v>
      </c>
      <c r="F3846" s="4" t="s">
        <v>14</v>
      </c>
      <c r="G3846" s="4" t="s">
        <v>9452</v>
      </c>
      <c r="H3846" s="6">
        <v>8739478432</v>
      </c>
      <c r="I3846" s="4" t="s">
        <v>932</v>
      </c>
      <c r="J3846" s="4" t="s">
        <v>126</v>
      </c>
      <c r="K3846" s="1">
        <v>43917</v>
      </c>
      <c r="L3846" s="4" t="s">
        <v>35</v>
      </c>
    </row>
    <row r="3847" spans="1:12" x14ac:dyDescent="0.8">
      <c r="A3847" s="4" t="s">
        <v>3611</v>
      </c>
      <c r="B3847" s="4" t="s">
        <v>3612</v>
      </c>
      <c r="C3847" s="4" t="s">
        <v>24054</v>
      </c>
      <c r="D3847" s="4" t="s">
        <v>24387</v>
      </c>
      <c r="E3847" s="6">
        <v>46</v>
      </c>
      <c r="F3847" s="4" t="s">
        <v>14</v>
      </c>
      <c r="G3847" s="4" t="s">
        <v>3613</v>
      </c>
      <c r="I3847" s="4" t="s">
        <v>167</v>
      </c>
      <c r="J3847" s="4" t="s">
        <v>138</v>
      </c>
      <c r="K3847" s="1">
        <v>43927</v>
      </c>
      <c r="L3847" s="4" t="s">
        <v>35</v>
      </c>
    </row>
    <row r="3848" spans="1:12" x14ac:dyDescent="0.8">
      <c r="A3848" s="4" t="s">
        <v>20866</v>
      </c>
      <c r="B3848" s="4" t="s">
        <v>20867</v>
      </c>
      <c r="C3848" s="4" t="s">
        <v>24030</v>
      </c>
      <c r="D3848" s="4" t="s">
        <v>24362</v>
      </c>
      <c r="E3848" s="6">
        <v>46</v>
      </c>
      <c r="F3848" s="4" t="s">
        <v>29</v>
      </c>
      <c r="G3848" s="4" t="s">
        <v>20868</v>
      </c>
      <c r="H3848" s="6" t="s">
        <v>20869</v>
      </c>
      <c r="I3848" s="4" t="s">
        <v>54</v>
      </c>
      <c r="J3848" s="4" t="s">
        <v>55</v>
      </c>
      <c r="K3848" s="1">
        <v>43968</v>
      </c>
      <c r="L3848" s="4" t="s">
        <v>26</v>
      </c>
    </row>
    <row r="3849" spans="1:12" x14ac:dyDescent="0.8">
      <c r="A3849" s="4" t="s">
        <v>6478</v>
      </c>
      <c r="B3849" s="4" t="s">
        <v>6479</v>
      </c>
      <c r="C3849" s="4" t="s">
        <v>24121</v>
      </c>
      <c r="D3849" s="4" t="s">
        <v>24866</v>
      </c>
      <c r="E3849" s="6">
        <v>46</v>
      </c>
      <c r="F3849" s="4" t="s">
        <v>29</v>
      </c>
      <c r="G3849" s="4" t="s">
        <v>6480</v>
      </c>
      <c r="H3849" s="6" t="s">
        <v>6481</v>
      </c>
      <c r="I3849" s="4" t="s">
        <v>952</v>
      </c>
      <c r="J3849" s="4" t="s">
        <v>126</v>
      </c>
      <c r="K3849" s="1">
        <v>43990</v>
      </c>
      <c r="L3849" s="4" t="s">
        <v>35</v>
      </c>
    </row>
    <row r="3850" spans="1:12" x14ac:dyDescent="0.8">
      <c r="A3850" s="4" t="s">
        <v>15133</v>
      </c>
      <c r="B3850" s="4" t="s">
        <v>15134</v>
      </c>
      <c r="C3850" s="4" t="s">
        <v>23864</v>
      </c>
      <c r="D3850" s="4" t="s">
        <v>24968</v>
      </c>
      <c r="E3850" s="6">
        <v>46</v>
      </c>
      <c r="F3850" s="4" t="s">
        <v>14</v>
      </c>
      <c r="G3850" s="4" t="s">
        <v>15135</v>
      </c>
      <c r="H3850" s="6" t="s">
        <v>15136</v>
      </c>
      <c r="I3850" s="4" t="s">
        <v>529</v>
      </c>
      <c r="J3850" s="4" t="s">
        <v>55</v>
      </c>
      <c r="K3850" s="1">
        <v>44035</v>
      </c>
      <c r="L3850" s="4" t="s">
        <v>35</v>
      </c>
    </row>
    <row r="3851" spans="1:12" x14ac:dyDescent="0.8">
      <c r="A3851" s="4" t="s">
        <v>17682</v>
      </c>
      <c r="B3851" s="4" t="s">
        <v>17683</v>
      </c>
      <c r="C3851" s="4" t="s">
        <v>23801</v>
      </c>
      <c r="D3851" s="4" t="s">
        <v>24675</v>
      </c>
      <c r="E3851" s="6">
        <v>46</v>
      </c>
      <c r="F3851" s="4" t="s">
        <v>14</v>
      </c>
      <c r="G3851" s="4" t="s">
        <v>17684</v>
      </c>
      <c r="H3851" s="6">
        <v>9234881393</v>
      </c>
      <c r="I3851" s="4" t="s">
        <v>932</v>
      </c>
      <c r="J3851" s="4" t="s">
        <v>126</v>
      </c>
      <c r="K3851" s="1">
        <v>44150</v>
      </c>
      <c r="L3851" s="4" t="s">
        <v>26</v>
      </c>
    </row>
    <row r="3852" spans="1:12" x14ac:dyDescent="0.8">
      <c r="A3852" s="4" t="s">
        <v>23441</v>
      </c>
      <c r="B3852" s="4" t="s">
        <v>23442</v>
      </c>
      <c r="C3852" s="4" t="s">
        <v>24328</v>
      </c>
      <c r="D3852" s="4" t="s">
        <v>24624</v>
      </c>
      <c r="E3852" s="6">
        <v>46</v>
      </c>
      <c r="F3852" s="4" t="s">
        <v>14</v>
      </c>
      <c r="G3852" s="4" t="s">
        <v>23443</v>
      </c>
      <c r="H3852" s="6" t="s">
        <v>23444</v>
      </c>
      <c r="I3852" s="4" t="s">
        <v>260</v>
      </c>
      <c r="J3852" s="4" t="s">
        <v>113</v>
      </c>
      <c r="K3852" s="1">
        <v>44177</v>
      </c>
      <c r="L3852" s="4" t="s">
        <v>42</v>
      </c>
    </row>
    <row r="3853" spans="1:12" x14ac:dyDescent="0.8">
      <c r="A3853" s="4" t="s">
        <v>1696</v>
      </c>
      <c r="B3853" s="4" t="s">
        <v>1697</v>
      </c>
      <c r="C3853" s="4" t="s">
        <v>23932</v>
      </c>
      <c r="D3853" s="4" t="s">
        <v>24363</v>
      </c>
      <c r="E3853" s="6">
        <v>46</v>
      </c>
      <c r="F3853" s="4" t="s">
        <v>29</v>
      </c>
      <c r="G3853" s="4" t="s">
        <v>1698</v>
      </c>
      <c r="H3853" s="6" t="s">
        <v>1699</v>
      </c>
      <c r="I3853" s="4" t="s">
        <v>244</v>
      </c>
      <c r="J3853" s="4" t="s">
        <v>221</v>
      </c>
      <c r="K3853" s="1">
        <v>44185</v>
      </c>
      <c r="L3853" s="4" t="s">
        <v>42</v>
      </c>
    </row>
    <row r="3854" spans="1:12" x14ac:dyDescent="0.8">
      <c r="A3854" s="4" t="s">
        <v>5712</v>
      </c>
      <c r="B3854" s="4" t="s">
        <v>5713</v>
      </c>
      <c r="C3854" s="4" t="s">
        <v>23833</v>
      </c>
      <c r="D3854" s="4" t="s">
        <v>24734</v>
      </c>
      <c r="E3854" s="6">
        <v>46</v>
      </c>
      <c r="F3854" s="4" t="s">
        <v>14</v>
      </c>
      <c r="G3854" s="4" t="s">
        <v>5714</v>
      </c>
      <c r="H3854" s="6" t="s">
        <v>5715</v>
      </c>
      <c r="I3854" s="4" t="s">
        <v>98</v>
      </c>
      <c r="J3854" s="4" t="s">
        <v>99</v>
      </c>
      <c r="K3854" s="1">
        <v>44211</v>
      </c>
      <c r="L3854" s="4" t="s">
        <v>35</v>
      </c>
    </row>
    <row r="3855" spans="1:12" x14ac:dyDescent="0.8">
      <c r="A3855" s="4" t="s">
        <v>519</v>
      </c>
      <c r="B3855" s="4" t="s">
        <v>520</v>
      </c>
      <c r="C3855" s="4" t="s">
        <v>23811</v>
      </c>
      <c r="D3855" s="4" t="s">
        <v>24398</v>
      </c>
      <c r="E3855" s="6">
        <v>46</v>
      </c>
      <c r="F3855" s="4" t="s">
        <v>14</v>
      </c>
      <c r="G3855" s="4" t="s">
        <v>521</v>
      </c>
      <c r="H3855" s="6" t="s">
        <v>522</v>
      </c>
      <c r="I3855" s="4" t="s">
        <v>355</v>
      </c>
      <c r="J3855" s="4" t="s">
        <v>180</v>
      </c>
      <c r="K3855" s="1">
        <v>44226</v>
      </c>
      <c r="L3855" s="4" t="s">
        <v>42</v>
      </c>
    </row>
    <row r="3856" spans="1:12" x14ac:dyDescent="0.8">
      <c r="A3856" s="4" t="s">
        <v>20594</v>
      </c>
      <c r="B3856" s="4" t="s">
        <v>20595</v>
      </c>
      <c r="C3856" s="4" t="s">
        <v>23955</v>
      </c>
      <c r="D3856" s="4" t="s">
        <v>24955</v>
      </c>
      <c r="E3856" s="6">
        <v>46</v>
      </c>
      <c r="F3856" s="4" t="s">
        <v>29</v>
      </c>
      <c r="G3856" s="4" t="s">
        <v>20596</v>
      </c>
      <c r="H3856" s="6" t="s">
        <v>20597</v>
      </c>
      <c r="I3856" s="4" t="s">
        <v>260</v>
      </c>
      <c r="J3856" s="4" t="s">
        <v>113</v>
      </c>
      <c r="K3856" s="1">
        <v>44230</v>
      </c>
      <c r="L3856" s="4" t="s">
        <v>35</v>
      </c>
    </row>
    <row r="3857" spans="1:12" x14ac:dyDescent="0.8">
      <c r="A3857" s="4" t="s">
        <v>6279</v>
      </c>
      <c r="B3857" s="4" t="s">
        <v>6280</v>
      </c>
      <c r="C3857" s="4" t="s">
        <v>23776</v>
      </c>
      <c r="D3857" s="4" t="s">
        <v>24032</v>
      </c>
      <c r="E3857" s="6">
        <v>46</v>
      </c>
      <c r="F3857" s="4" t="s">
        <v>14</v>
      </c>
      <c r="G3857" s="4" t="s">
        <v>6281</v>
      </c>
      <c r="H3857" s="6" t="s">
        <v>6282</v>
      </c>
      <c r="I3857" s="4" t="s">
        <v>220</v>
      </c>
      <c r="J3857" s="4" t="s">
        <v>221</v>
      </c>
      <c r="K3857" s="1">
        <v>44231</v>
      </c>
      <c r="L3857" s="4" t="s">
        <v>35</v>
      </c>
    </row>
    <row r="3858" spans="1:12" x14ac:dyDescent="0.8">
      <c r="A3858" s="4" t="s">
        <v>9482</v>
      </c>
      <c r="B3858" s="4" t="s">
        <v>9483</v>
      </c>
      <c r="C3858" s="4" t="s">
        <v>23966</v>
      </c>
      <c r="D3858" s="4" t="s">
        <v>23785</v>
      </c>
      <c r="E3858" s="6">
        <v>46</v>
      </c>
      <c r="F3858" s="4" t="s">
        <v>14</v>
      </c>
      <c r="G3858" s="4" t="s">
        <v>9484</v>
      </c>
      <c r="H3858" s="6" t="s">
        <v>9485</v>
      </c>
      <c r="I3858" s="4" t="s">
        <v>249</v>
      </c>
      <c r="J3858" s="4" t="s">
        <v>55</v>
      </c>
      <c r="K3858" s="1">
        <v>44237</v>
      </c>
      <c r="L3858" s="4" t="s">
        <v>35</v>
      </c>
    </row>
    <row r="3859" spans="1:12" x14ac:dyDescent="0.8">
      <c r="A3859" s="4" t="s">
        <v>19204</v>
      </c>
      <c r="B3859" s="4" t="s">
        <v>19205</v>
      </c>
      <c r="C3859" s="4" t="s">
        <v>23883</v>
      </c>
      <c r="D3859" s="4" t="s">
        <v>23924</v>
      </c>
      <c r="E3859" s="6">
        <v>46</v>
      </c>
      <c r="F3859" s="4" t="s">
        <v>14</v>
      </c>
      <c r="G3859" s="4" t="s">
        <v>19206</v>
      </c>
      <c r="H3859" s="6" t="s">
        <v>19207</v>
      </c>
      <c r="I3859" s="4" t="s">
        <v>18</v>
      </c>
      <c r="J3859" s="4" t="s">
        <v>19</v>
      </c>
      <c r="K3859" s="1">
        <v>44268</v>
      </c>
      <c r="L3859" s="15"/>
    </row>
    <row r="3860" spans="1:12" x14ac:dyDescent="0.8">
      <c r="A3860" s="4" t="s">
        <v>3780</v>
      </c>
      <c r="B3860" s="4" t="s">
        <v>3781</v>
      </c>
      <c r="C3860" s="4" t="s">
        <v>23838</v>
      </c>
      <c r="D3860" s="4" t="s">
        <v>24713</v>
      </c>
      <c r="E3860" s="6">
        <v>46</v>
      </c>
      <c r="F3860" s="4" t="s">
        <v>14</v>
      </c>
      <c r="G3860" s="4" t="s">
        <v>3782</v>
      </c>
      <c r="H3860" s="6" t="s">
        <v>3783</v>
      </c>
      <c r="I3860" s="4" t="s">
        <v>227</v>
      </c>
      <c r="K3860" s="1">
        <v>44270</v>
      </c>
      <c r="L3860" s="4" t="s">
        <v>35</v>
      </c>
    </row>
    <row r="3861" spans="1:12" x14ac:dyDescent="0.8">
      <c r="A3861" s="4" t="s">
        <v>8772</v>
      </c>
      <c r="B3861" s="4" t="s">
        <v>8773</v>
      </c>
      <c r="C3861" s="4" t="s">
        <v>23876</v>
      </c>
      <c r="D3861" s="4" t="s">
        <v>24344</v>
      </c>
      <c r="E3861" s="6">
        <v>46</v>
      </c>
      <c r="F3861" s="4" t="s">
        <v>29</v>
      </c>
      <c r="G3861" s="4" t="s">
        <v>8774</v>
      </c>
      <c r="H3861" s="6" t="s">
        <v>8775</v>
      </c>
      <c r="I3861" s="4" t="s">
        <v>297</v>
      </c>
      <c r="J3861" s="4" t="s">
        <v>99</v>
      </c>
      <c r="K3861" s="1">
        <v>44274</v>
      </c>
      <c r="L3861" s="4" t="s">
        <v>26</v>
      </c>
    </row>
    <row r="3862" spans="1:12" x14ac:dyDescent="0.8">
      <c r="A3862" s="4" t="s">
        <v>14927</v>
      </c>
      <c r="B3862" s="4" t="s">
        <v>14928</v>
      </c>
      <c r="C3862" s="4" t="s">
        <v>24280</v>
      </c>
      <c r="D3862" s="4" t="s">
        <v>23742</v>
      </c>
      <c r="E3862" s="6">
        <v>46</v>
      </c>
      <c r="F3862" s="4" t="s">
        <v>14</v>
      </c>
      <c r="G3862" s="4" t="s">
        <v>14929</v>
      </c>
      <c r="H3862" s="6">
        <f>1-990-621-7720</f>
        <v>-9330</v>
      </c>
      <c r="I3862" s="4" t="s">
        <v>573</v>
      </c>
      <c r="J3862" s="4" t="s">
        <v>193</v>
      </c>
      <c r="K3862" s="1">
        <v>44290</v>
      </c>
      <c r="L3862" s="4" t="s">
        <v>26</v>
      </c>
    </row>
    <row r="3863" spans="1:12" x14ac:dyDescent="0.8">
      <c r="A3863" s="4" t="s">
        <v>9884</v>
      </c>
      <c r="B3863" s="4" t="s">
        <v>9885</v>
      </c>
      <c r="C3863" s="4" t="s">
        <v>23754</v>
      </c>
      <c r="D3863" s="4" t="s">
        <v>24732</v>
      </c>
      <c r="E3863" s="6">
        <v>46</v>
      </c>
      <c r="F3863" s="4" t="s">
        <v>29</v>
      </c>
      <c r="G3863" s="4" t="s">
        <v>9886</v>
      </c>
      <c r="H3863" s="6" t="s">
        <v>9887</v>
      </c>
      <c r="I3863" s="4" t="s">
        <v>1383</v>
      </c>
      <c r="J3863" s="4" t="s">
        <v>92</v>
      </c>
      <c r="K3863" s="1">
        <v>44333</v>
      </c>
      <c r="L3863" s="4" t="s">
        <v>26</v>
      </c>
    </row>
    <row r="3864" spans="1:12" x14ac:dyDescent="0.8">
      <c r="A3864" s="4" t="s">
        <v>19160</v>
      </c>
      <c r="B3864" s="4" t="s">
        <v>19161</v>
      </c>
      <c r="C3864" s="4" t="s">
        <v>24059</v>
      </c>
      <c r="D3864" s="4" t="s">
        <v>23742</v>
      </c>
      <c r="E3864" s="6">
        <v>46</v>
      </c>
      <c r="F3864" s="4" t="s">
        <v>14</v>
      </c>
      <c r="G3864" s="4" t="s">
        <v>19162</v>
      </c>
      <c r="H3864" s="6">
        <v>4326441332</v>
      </c>
      <c r="I3864" s="4" t="s">
        <v>1777</v>
      </c>
      <c r="J3864" s="4" t="s">
        <v>145</v>
      </c>
      <c r="K3864" s="1">
        <v>44338</v>
      </c>
      <c r="L3864" s="4" t="s">
        <v>35</v>
      </c>
    </row>
    <row r="3865" spans="1:12" x14ac:dyDescent="0.8">
      <c r="A3865" s="4" t="s">
        <v>22301</v>
      </c>
      <c r="B3865" s="4" t="s">
        <v>22302</v>
      </c>
      <c r="C3865" s="4" t="s">
        <v>23901</v>
      </c>
      <c r="D3865" s="4" t="s">
        <v>24565</v>
      </c>
      <c r="E3865" s="6">
        <v>46</v>
      </c>
      <c r="F3865" s="4" t="s">
        <v>29</v>
      </c>
      <c r="G3865" s="4" t="s">
        <v>22303</v>
      </c>
      <c r="H3865" s="6" t="s">
        <v>22304</v>
      </c>
      <c r="I3865" s="4" t="s">
        <v>529</v>
      </c>
      <c r="J3865" s="4" t="s">
        <v>55</v>
      </c>
      <c r="K3865" s="1">
        <v>44342</v>
      </c>
      <c r="L3865" s="4" t="s">
        <v>35</v>
      </c>
    </row>
    <row r="3866" spans="1:12" x14ac:dyDescent="0.8">
      <c r="A3866" s="4" t="s">
        <v>15408</v>
      </c>
      <c r="B3866" s="4" t="s">
        <v>15409</v>
      </c>
      <c r="C3866" s="4" t="s">
        <v>23962</v>
      </c>
      <c r="D3866" s="4" t="s">
        <v>24626</v>
      </c>
      <c r="E3866" s="6">
        <v>46</v>
      </c>
      <c r="F3866" s="4" t="s">
        <v>29</v>
      </c>
      <c r="G3866" s="4" t="s">
        <v>15410</v>
      </c>
      <c r="H3866" s="6" t="s">
        <v>15411</v>
      </c>
      <c r="I3866" s="4" t="s">
        <v>355</v>
      </c>
      <c r="J3866" s="4" t="s">
        <v>180</v>
      </c>
      <c r="K3866" s="1">
        <v>44379</v>
      </c>
      <c r="L3866" s="4" t="s">
        <v>42</v>
      </c>
    </row>
    <row r="3867" spans="1:12" x14ac:dyDescent="0.8">
      <c r="A3867" s="4" t="s">
        <v>340</v>
      </c>
      <c r="B3867" s="4" t="s">
        <v>341</v>
      </c>
      <c r="C3867" s="4" t="s">
        <v>23742</v>
      </c>
      <c r="D3867" s="4" t="s">
        <v>24335</v>
      </c>
      <c r="E3867" s="6">
        <v>46</v>
      </c>
      <c r="F3867" s="4" t="s">
        <v>14</v>
      </c>
      <c r="G3867" s="4" t="s">
        <v>342</v>
      </c>
      <c r="H3867" s="6" t="s">
        <v>343</v>
      </c>
      <c r="I3867" s="4" t="s">
        <v>199</v>
      </c>
      <c r="J3867" s="4" t="s">
        <v>74</v>
      </c>
      <c r="K3867" s="1">
        <v>44379</v>
      </c>
      <c r="L3867" s="4" t="s">
        <v>35</v>
      </c>
    </row>
    <row r="3868" spans="1:12" x14ac:dyDescent="0.8">
      <c r="A3868" s="4" t="s">
        <v>5321</v>
      </c>
      <c r="B3868" s="4" t="s">
        <v>5322</v>
      </c>
      <c r="C3868" s="4" t="s">
        <v>23859</v>
      </c>
      <c r="D3868" s="4" t="s">
        <v>24817</v>
      </c>
      <c r="E3868" s="6">
        <v>46</v>
      </c>
      <c r="F3868" s="4" t="s">
        <v>29</v>
      </c>
      <c r="G3868" s="4" t="s">
        <v>5323</v>
      </c>
      <c r="H3868" s="6" t="s">
        <v>5324</v>
      </c>
      <c r="I3868" s="4" t="s">
        <v>54</v>
      </c>
      <c r="J3868" s="4" t="s">
        <v>55</v>
      </c>
      <c r="K3868" s="1">
        <v>44396</v>
      </c>
      <c r="L3868" s="4" t="s">
        <v>35</v>
      </c>
    </row>
    <row r="3869" spans="1:12" x14ac:dyDescent="0.8">
      <c r="A3869" s="4" t="s">
        <v>23101</v>
      </c>
      <c r="B3869" s="4" t="s">
        <v>23102</v>
      </c>
      <c r="C3869" s="4" t="s">
        <v>24090</v>
      </c>
      <c r="D3869" s="4" t="s">
        <v>25039</v>
      </c>
      <c r="E3869" s="6">
        <v>46</v>
      </c>
      <c r="F3869" s="4" t="s">
        <v>29</v>
      </c>
      <c r="G3869" s="4" t="s">
        <v>23103</v>
      </c>
      <c r="H3869" s="6" t="s">
        <v>23104</v>
      </c>
      <c r="I3869" s="4" t="s">
        <v>270</v>
      </c>
      <c r="J3869" s="4" t="s">
        <v>19</v>
      </c>
      <c r="K3869" s="1">
        <v>44400</v>
      </c>
      <c r="L3869" s="4" t="s">
        <v>35</v>
      </c>
    </row>
    <row r="3870" spans="1:12" x14ac:dyDescent="0.8">
      <c r="A3870" s="4" t="s">
        <v>6493</v>
      </c>
      <c r="B3870" s="4" t="s">
        <v>6494</v>
      </c>
      <c r="C3870" s="4" t="s">
        <v>23774</v>
      </c>
      <c r="D3870" s="4" t="s">
        <v>24867</v>
      </c>
      <c r="E3870" s="6">
        <v>46</v>
      </c>
      <c r="F3870" s="4" t="s">
        <v>29</v>
      </c>
      <c r="G3870" s="4" t="s">
        <v>25205</v>
      </c>
      <c r="H3870" s="6">
        <v>8112250231</v>
      </c>
      <c r="I3870" s="4" t="s">
        <v>350</v>
      </c>
      <c r="J3870" s="4" t="s">
        <v>34</v>
      </c>
      <c r="K3870" s="1">
        <v>44440</v>
      </c>
      <c r="L3870" s="4" t="s">
        <v>42</v>
      </c>
    </row>
    <row r="3871" spans="1:12" x14ac:dyDescent="0.8">
      <c r="A3871" s="4" t="s">
        <v>20223</v>
      </c>
      <c r="B3871" s="4" t="s">
        <v>20224</v>
      </c>
      <c r="C3871" s="4" t="s">
        <v>23848</v>
      </c>
      <c r="D3871" s="4" t="s">
        <v>24488</v>
      </c>
      <c r="E3871" s="6">
        <v>46</v>
      </c>
      <c r="F3871" s="4" t="s">
        <v>14</v>
      </c>
      <c r="G3871" s="4" t="s">
        <v>20225</v>
      </c>
      <c r="H3871" s="6" t="s">
        <v>20226</v>
      </c>
      <c r="I3871" s="4" t="s">
        <v>529</v>
      </c>
      <c r="J3871" s="4" t="s">
        <v>55</v>
      </c>
      <c r="K3871" s="1">
        <v>44460</v>
      </c>
      <c r="L3871" s="15"/>
    </row>
    <row r="3872" spans="1:12" x14ac:dyDescent="0.8">
      <c r="A3872" s="4" t="s">
        <v>1883</v>
      </c>
      <c r="B3872" s="4" t="s">
        <v>1884</v>
      </c>
      <c r="C3872" s="4" t="s">
        <v>23950</v>
      </c>
      <c r="D3872" s="4" t="s">
        <v>24562</v>
      </c>
      <c r="E3872" s="6">
        <v>46</v>
      </c>
      <c r="F3872" s="4" t="s">
        <v>382</v>
      </c>
      <c r="G3872" s="4" t="s">
        <v>1885</v>
      </c>
      <c r="H3872" s="6" t="s">
        <v>1886</v>
      </c>
      <c r="I3872" s="4" t="s">
        <v>952</v>
      </c>
      <c r="J3872" s="4" t="s">
        <v>126</v>
      </c>
      <c r="K3872" s="1">
        <v>44478</v>
      </c>
      <c r="L3872" s="4" t="s">
        <v>35</v>
      </c>
    </row>
    <row r="3873" spans="1:12" x14ac:dyDescent="0.8">
      <c r="A3873" s="4" t="s">
        <v>19717</v>
      </c>
      <c r="B3873" s="4" t="s">
        <v>19718</v>
      </c>
      <c r="C3873" s="4" t="s">
        <v>24002</v>
      </c>
      <c r="D3873" s="4" t="s">
        <v>24644</v>
      </c>
      <c r="E3873" s="6">
        <v>46</v>
      </c>
      <c r="F3873" s="4" t="s">
        <v>29</v>
      </c>
      <c r="G3873" s="4" t="s">
        <v>19719</v>
      </c>
      <c r="H3873" s="6">
        <f>1-563-521-1851</f>
        <v>-2934</v>
      </c>
      <c r="I3873" s="4" t="s">
        <v>255</v>
      </c>
      <c r="J3873" s="4" t="s">
        <v>145</v>
      </c>
      <c r="K3873" s="1">
        <v>44509</v>
      </c>
      <c r="L3873" s="4" t="s">
        <v>26</v>
      </c>
    </row>
    <row r="3874" spans="1:12" x14ac:dyDescent="0.8">
      <c r="A3874" s="4" t="s">
        <v>5932</v>
      </c>
      <c r="B3874" s="4" t="s">
        <v>5933</v>
      </c>
      <c r="C3874" s="4" t="s">
        <v>24141</v>
      </c>
      <c r="D3874" s="4" t="s">
        <v>24281</v>
      </c>
      <c r="E3874" s="6">
        <v>46</v>
      </c>
      <c r="F3874" s="4" t="s">
        <v>14</v>
      </c>
      <c r="G3874" s="4" t="s">
        <v>5934</v>
      </c>
      <c r="H3874" s="6" t="s">
        <v>5935</v>
      </c>
      <c r="I3874" s="4" t="s">
        <v>558</v>
      </c>
      <c r="J3874" s="4" t="s">
        <v>55</v>
      </c>
      <c r="K3874" s="1">
        <v>44521</v>
      </c>
      <c r="L3874" s="4" t="s">
        <v>42</v>
      </c>
    </row>
    <row r="3875" spans="1:12" x14ac:dyDescent="0.8">
      <c r="A3875" s="4" t="s">
        <v>1116</v>
      </c>
      <c r="B3875" s="4" t="s">
        <v>1117</v>
      </c>
      <c r="C3875" s="4" t="s">
        <v>23752</v>
      </c>
      <c r="D3875" s="4" t="s">
        <v>24254</v>
      </c>
      <c r="E3875" s="6">
        <v>46</v>
      </c>
      <c r="F3875" s="4" t="s">
        <v>14</v>
      </c>
      <c r="G3875" s="4" t="s">
        <v>1118</v>
      </c>
      <c r="H3875" s="6">
        <v>9415027674</v>
      </c>
      <c r="I3875" s="4" t="s">
        <v>450</v>
      </c>
      <c r="J3875" s="4" t="s">
        <v>138</v>
      </c>
      <c r="K3875" s="1">
        <v>44558</v>
      </c>
      <c r="L3875" s="4" t="s">
        <v>26</v>
      </c>
    </row>
    <row r="3876" spans="1:12" x14ac:dyDescent="0.8">
      <c r="A3876" s="4" t="s">
        <v>7137</v>
      </c>
      <c r="B3876" s="4" t="s">
        <v>7138</v>
      </c>
      <c r="C3876" s="4" t="s">
        <v>24065</v>
      </c>
      <c r="D3876" s="4" t="s">
        <v>24466</v>
      </c>
      <c r="E3876" s="6">
        <v>46</v>
      </c>
      <c r="F3876" s="4" t="s">
        <v>14</v>
      </c>
      <c r="G3876" s="4" t="s">
        <v>7139</v>
      </c>
      <c r="H3876" s="6" t="s">
        <v>7140</v>
      </c>
      <c r="I3876" s="4" t="s">
        <v>489</v>
      </c>
      <c r="J3876" s="4" t="s">
        <v>34</v>
      </c>
      <c r="K3876" s="1">
        <v>44568</v>
      </c>
      <c r="L3876" s="4" t="s">
        <v>35</v>
      </c>
    </row>
    <row r="3877" spans="1:12" x14ac:dyDescent="0.8">
      <c r="A3877" s="4" t="s">
        <v>23223</v>
      </c>
      <c r="B3877" s="4" t="s">
        <v>23224</v>
      </c>
      <c r="C3877" s="4" t="s">
        <v>23840</v>
      </c>
      <c r="D3877" s="4" t="s">
        <v>24542</v>
      </c>
      <c r="E3877" s="6">
        <v>46</v>
      </c>
      <c r="F3877" s="4" t="s">
        <v>14</v>
      </c>
      <c r="G3877" s="4" t="s">
        <v>23225</v>
      </c>
      <c r="H3877" s="6">
        <v>5868498500</v>
      </c>
      <c r="I3877" s="4" t="s">
        <v>244</v>
      </c>
      <c r="J3877" s="4" t="s">
        <v>221</v>
      </c>
      <c r="K3877" s="1">
        <v>44572</v>
      </c>
      <c r="L3877" s="4" t="s">
        <v>26</v>
      </c>
    </row>
    <row r="3878" spans="1:12" x14ac:dyDescent="0.8">
      <c r="A3878" s="4" t="s">
        <v>20981</v>
      </c>
      <c r="B3878" s="4" t="s">
        <v>20982</v>
      </c>
      <c r="C3878" s="4" t="s">
        <v>24210</v>
      </c>
      <c r="D3878" s="4" t="s">
        <v>24372</v>
      </c>
      <c r="E3878" s="6">
        <v>46</v>
      </c>
      <c r="F3878" s="4" t="s">
        <v>14</v>
      </c>
      <c r="G3878" s="4" t="s">
        <v>20983</v>
      </c>
      <c r="H3878" s="6" t="s">
        <v>20984</v>
      </c>
      <c r="I3878" s="4" t="s">
        <v>161</v>
      </c>
      <c r="J3878" s="4" t="s">
        <v>113</v>
      </c>
      <c r="K3878" s="1">
        <v>44584</v>
      </c>
      <c r="L3878" s="4" t="s">
        <v>35</v>
      </c>
    </row>
    <row r="3879" spans="1:12" x14ac:dyDescent="0.8">
      <c r="A3879" s="4" t="s">
        <v>20267</v>
      </c>
      <c r="B3879" s="4" t="s">
        <v>20268</v>
      </c>
      <c r="C3879" s="4" t="s">
        <v>23744</v>
      </c>
      <c r="D3879" s="4" t="s">
        <v>24365</v>
      </c>
      <c r="E3879" s="6">
        <v>46</v>
      </c>
      <c r="F3879" s="4" t="s">
        <v>29</v>
      </c>
      <c r="G3879" s="4" t="s">
        <v>20269</v>
      </c>
      <c r="H3879" s="6" t="s">
        <v>20270</v>
      </c>
      <c r="I3879" s="4" t="s">
        <v>529</v>
      </c>
      <c r="J3879" s="4" t="s">
        <v>55</v>
      </c>
      <c r="K3879" s="1">
        <v>44587</v>
      </c>
      <c r="L3879" s="4" t="s">
        <v>35</v>
      </c>
    </row>
    <row r="3880" spans="1:12" x14ac:dyDescent="0.8">
      <c r="A3880" s="4" t="s">
        <v>21734</v>
      </c>
      <c r="B3880" s="4" t="s">
        <v>21735</v>
      </c>
      <c r="C3880" s="4" t="s">
        <v>23915</v>
      </c>
      <c r="D3880" s="4" t="s">
        <v>24557</v>
      </c>
      <c r="E3880" s="6">
        <v>46</v>
      </c>
      <c r="F3880" s="4" t="s">
        <v>29</v>
      </c>
      <c r="G3880" s="4" t="s">
        <v>21736</v>
      </c>
      <c r="H3880" s="6" t="s">
        <v>21737</v>
      </c>
      <c r="I3880" s="4" t="s">
        <v>832</v>
      </c>
      <c r="J3880" s="4" t="s">
        <v>62</v>
      </c>
      <c r="K3880" s="1">
        <v>44616</v>
      </c>
      <c r="L3880" s="4" t="s">
        <v>35</v>
      </c>
    </row>
    <row r="3881" spans="1:12" x14ac:dyDescent="0.8">
      <c r="A3881" s="4" t="s">
        <v>5727</v>
      </c>
      <c r="B3881" s="4" t="s">
        <v>5728</v>
      </c>
      <c r="C3881" s="4" t="s">
        <v>23848</v>
      </c>
      <c r="D3881" s="4" t="s">
        <v>24363</v>
      </c>
      <c r="E3881" s="6">
        <v>46</v>
      </c>
      <c r="F3881" s="4" t="s">
        <v>14</v>
      </c>
      <c r="G3881" s="4" t="s">
        <v>5729</v>
      </c>
      <c r="H3881" s="6" t="s">
        <v>5730</v>
      </c>
      <c r="I3881" s="4" t="s">
        <v>350</v>
      </c>
      <c r="J3881" s="4" t="s">
        <v>34</v>
      </c>
      <c r="K3881" s="1">
        <v>44617</v>
      </c>
      <c r="L3881" s="4" t="s">
        <v>42</v>
      </c>
    </row>
    <row r="3882" spans="1:12" x14ac:dyDescent="0.8">
      <c r="A3882" s="4" t="s">
        <v>8421</v>
      </c>
      <c r="B3882" s="4" t="s">
        <v>8422</v>
      </c>
      <c r="C3882" s="4" t="s">
        <v>23747</v>
      </c>
      <c r="D3882" s="4" t="s">
        <v>24932</v>
      </c>
      <c r="E3882" s="6">
        <v>46</v>
      </c>
      <c r="F3882" s="4" t="s">
        <v>14</v>
      </c>
      <c r="G3882" s="4" t="s">
        <v>8423</v>
      </c>
      <c r="H3882" s="6" t="s">
        <v>8424</v>
      </c>
      <c r="I3882" s="4" t="s">
        <v>249</v>
      </c>
      <c r="J3882" s="4" t="s">
        <v>55</v>
      </c>
      <c r="K3882" s="1">
        <v>44629</v>
      </c>
      <c r="L3882" s="4" t="s">
        <v>35</v>
      </c>
    </row>
    <row r="3883" spans="1:12" x14ac:dyDescent="0.8">
      <c r="A3883" s="4" t="s">
        <v>6811</v>
      </c>
      <c r="B3883" s="4" t="s">
        <v>6812</v>
      </c>
      <c r="C3883" s="4" t="s">
        <v>24042</v>
      </c>
      <c r="D3883" s="4" t="s">
        <v>24883</v>
      </c>
      <c r="E3883" s="6">
        <v>46</v>
      </c>
      <c r="F3883" s="4" t="s">
        <v>382</v>
      </c>
      <c r="G3883" s="4" t="s">
        <v>6813</v>
      </c>
      <c r="H3883" s="6" t="s">
        <v>6814</v>
      </c>
      <c r="I3883" s="4" t="s">
        <v>73</v>
      </c>
      <c r="J3883" s="4" t="s">
        <v>74</v>
      </c>
      <c r="K3883" s="1">
        <v>44639</v>
      </c>
      <c r="L3883" s="4" t="s">
        <v>26</v>
      </c>
    </row>
    <row r="3884" spans="1:12" x14ac:dyDescent="0.8">
      <c r="A3884" s="4" t="s">
        <v>2488</v>
      </c>
      <c r="B3884" s="4" t="s">
        <v>2489</v>
      </c>
      <c r="C3884" s="4" t="s">
        <v>23832</v>
      </c>
      <c r="D3884" s="4" t="s">
        <v>24617</v>
      </c>
      <c r="E3884" s="6">
        <v>46</v>
      </c>
      <c r="F3884" s="4" t="s">
        <v>29</v>
      </c>
      <c r="G3884" s="4" t="s">
        <v>2490</v>
      </c>
      <c r="I3884" s="4" t="s">
        <v>47</v>
      </c>
      <c r="J3884" s="4" t="s">
        <v>48</v>
      </c>
      <c r="K3884" s="1">
        <v>44702</v>
      </c>
      <c r="L3884" s="4" t="s">
        <v>35</v>
      </c>
    </row>
    <row r="3885" spans="1:12" x14ac:dyDescent="0.8">
      <c r="A3885" s="4" t="s">
        <v>22228</v>
      </c>
      <c r="B3885" s="4" t="s">
        <v>22229</v>
      </c>
      <c r="C3885" s="4" t="s">
        <v>23953</v>
      </c>
      <c r="D3885" s="4" t="s">
        <v>24363</v>
      </c>
      <c r="E3885" s="6">
        <v>46</v>
      </c>
      <c r="F3885" s="4" t="s">
        <v>29</v>
      </c>
      <c r="G3885" s="4" t="s">
        <v>22230</v>
      </c>
      <c r="H3885" s="6" t="s">
        <v>22231</v>
      </c>
      <c r="I3885" s="4" t="s">
        <v>80</v>
      </c>
      <c r="J3885" s="4" t="s">
        <v>74</v>
      </c>
      <c r="K3885" s="1">
        <v>44709</v>
      </c>
      <c r="L3885" s="4" t="s">
        <v>26</v>
      </c>
    </row>
    <row r="3886" spans="1:12" x14ac:dyDescent="0.8">
      <c r="A3886" s="4" t="s">
        <v>7244</v>
      </c>
      <c r="B3886" s="4" t="s">
        <v>7245</v>
      </c>
      <c r="C3886" s="4" t="s">
        <v>23990</v>
      </c>
      <c r="D3886" s="4" t="s">
        <v>24812</v>
      </c>
      <c r="E3886" s="6">
        <v>46</v>
      </c>
      <c r="F3886" s="4" t="s">
        <v>14</v>
      </c>
      <c r="G3886" s="4" t="s">
        <v>7246</v>
      </c>
      <c r="H3886" s="6">
        <v>4512556740</v>
      </c>
      <c r="I3886" s="4" t="s">
        <v>350</v>
      </c>
      <c r="J3886" s="4" t="s">
        <v>34</v>
      </c>
      <c r="K3886" s="1">
        <v>44734</v>
      </c>
      <c r="L3886" s="4" t="s">
        <v>26</v>
      </c>
    </row>
    <row r="3887" spans="1:12" x14ac:dyDescent="0.8">
      <c r="A3887" s="4" t="s">
        <v>11927</v>
      </c>
      <c r="B3887" s="4" t="s">
        <v>11928</v>
      </c>
      <c r="C3887" s="4" t="s">
        <v>23885</v>
      </c>
      <c r="D3887" s="4" t="s">
        <v>24539</v>
      </c>
      <c r="E3887" s="6">
        <v>46</v>
      </c>
      <c r="F3887" s="4" t="s">
        <v>29</v>
      </c>
      <c r="G3887" s="4" t="s">
        <v>25225</v>
      </c>
      <c r="H3887" s="6" t="s">
        <v>11929</v>
      </c>
      <c r="J3887" s="4" t="s">
        <v>55</v>
      </c>
      <c r="K3887" s="1">
        <v>44737</v>
      </c>
      <c r="L3887" s="4" t="s">
        <v>26</v>
      </c>
    </row>
    <row r="3888" spans="1:12" x14ac:dyDescent="0.8">
      <c r="A3888" s="4" t="s">
        <v>7899</v>
      </c>
      <c r="B3888" s="4" t="s">
        <v>7900</v>
      </c>
      <c r="C3888" s="4" t="s">
        <v>23873</v>
      </c>
      <c r="D3888" s="4" t="s">
        <v>24375</v>
      </c>
      <c r="E3888" s="6">
        <v>46</v>
      </c>
      <c r="F3888" s="4" t="s">
        <v>29</v>
      </c>
      <c r="G3888" s="4" t="s">
        <v>7901</v>
      </c>
      <c r="H3888" s="6" t="s">
        <v>7902</v>
      </c>
      <c r="I3888" s="4" t="s">
        <v>350</v>
      </c>
      <c r="J3888" s="4" t="s">
        <v>34</v>
      </c>
      <c r="K3888" s="1">
        <v>44738</v>
      </c>
      <c r="L3888" s="4" t="s">
        <v>42</v>
      </c>
    </row>
    <row r="3889" spans="1:12" x14ac:dyDescent="0.8">
      <c r="A3889" s="4" t="s">
        <v>3424</v>
      </c>
      <c r="B3889" s="4" t="s">
        <v>3425</v>
      </c>
      <c r="C3889" s="4" t="s">
        <v>23760</v>
      </c>
      <c r="D3889" s="4" t="s">
        <v>24500</v>
      </c>
      <c r="E3889" s="6">
        <v>46</v>
      </c>
      <c r="F3889" s="4" t="s">
        <v>14</v>
      </c>
      <c r="G3889" s="4" t="s">
        <v>3426</v>
      </c>
      <c r="H3889" s="6" t="s">
        <v>3427</v>
      </c>
      <c r="I3889" s="4" t="s">
        <v>125</v>
      </c>
      <c r="J3889" s="4" t="s">
        <v>126</v>
      </c>
      <c r="K3889" s="1">
        <v>44745</v>
      </c>
      <c r="L3889" s="4" t="s">
        <v>35</v>
      </c>
    </row>
    <row r="3890" spans="1:12" x14ac:dyDescent="0.8">
      <c r="A3890" s="4" t="s">
        <v>18253</v>
      </c>
      <c r="B3890" s="4" t="s">
        <v>18254</v>
      </c>
      <c r="C3890" s="4" t="s">
        <v>24178</v>
      </c>
      <c r="D3890" s="4" t="s">
        <v>24346</v>
      </c>
      <c r="E3890" s="6">
        <v>46</v>
      </c>
      <c r="F3890" s="4" t="s">
        <v>14</v>
      </c>
      <c r="G3890" s="4" t="s">
        <v>18255</v>
      </c>
      <c r="H3890" s="6" t="s">
        <v>18256</v>
      </c>
      <c r="I3890" s="4" t="s">
        <v>529</v>
      </c>
      <c r="J3890" s="4" t="s">
        <v>55</v>
      </c>
      <c r="K3890" s="1">
        <v>44766</v>
      </c>
      <c r="L3890" s="4" t="s">
        <v>42</v>
      </c>
    </row>
    <row r="3891" spans="1:12" x14ac:dyDescent="0.8">
      <c r="A3891" s="4" t="s">
        <v>4086</v>
      </c>
      <c r="B3891" s="4" t="s">
        <v>4087</v>
      </c>
      <c r="C3891" s="4" t="s">
        <v>23896</v>
      </c>
      <c r="D3891" s="4" t="s">
        <v>24500</v>
      </c>
      <c r="E3891" s="6">
        <v>46</v>
      </c>
      <c r="F3891" s="4" t="s">
        <v>29</v>
      </c>
      <c r="G3891" s="4" t="s">
        <v>4088</v>
      </c>
      <c r="H3891" s="6">
        <f>1-491-203-9091</f>
        <v>-9784</v>
      </c>
      <c r="I3891" s="4" t="s">
        <v>80</v>
      </c>
      <c r="J3891" s="4" t="s">
        <v>74</v>
      </c>
      <c r="K3891" s="1">
        <v>44787</v>
      </c>
      <c r="L3891" s="4" t="s">
        <v>35</v>
      </c>
    </row>
    <row r="3892" spans="1:12" x14ac:dyDescent="0.8">
      <c r="A3892" s="4" t="s">
        <v>5490</v>
      </c>
      <c r="B3892" s="4" t="s">
        <v>5491</v>
      </c>
      <c r="C3892" s="4" t="s">
        <v>23840</v>
      </c>
      <c r="D3892" s="4" t="s">
        <v>24372</v>
      </c>
      <c r="E3892" s="6">
        <v>46</v>
      </c>
      <c r="F3892" s="4" t="s">
        <v>14</v>
      </c>
      <c r="G3892" s="4" t="s">
        <v>5492</v>
      </c>
      <c r="H3892" s="6">
        <v>4276694730</v>
      </c>
      <c r="I3892" s="4" t="s">
        <v>390</v>
      </c>
      <c r="J3892" s="4" t="s">
        <v>180</v>
      </c>
      <c r="K3892" s="1">
        <v>44821</v>
      </c>
      <c r="L3892" s="4" t="s">
        <v>26</v>
      </c>
    </row>
    <row r="3893" spans="1:12" x14ac:dyDescent="0.8">
      <c r="A3893" s="4" t="s">
        <v>5200</v>
      </c>
      <c r="B3893" s="4" t="s">
        <v>5201</v>
      </c>
      <c r="C3893" s="4" t="s">
        <v>23850</v>
      </c>
      <c r="D3893" s="4" t="s">
        <v>24765</v>
      </c>
      <c r="E3893" s="6">
        <v>46</v>
      </c>
      <c r="F3893" s="4" t="s">
        <v>29</v>
      </c>
      <c r="G3893" s="4" t="s">
        <v>5202</v>
      </c>
      <c r="H3893" s="6">
        <v>8219444155</v>
      </c>
      <c r="I3893" s="4" t="s">
        <v>952</v>
      </c>
      <c r="J3893" s="4" t="s">
        <v>126</v>
      </c>
      <c r="K3893" s="1">
        <v>44823</v>
      </c>
      <c r="L3893" s="4" t="s">
        <v>42</v>
      </c>
    </row>
    <row r="3894" spans="1:12" x14ac:dyDescent="0.8">
      <c r="A3894" s="4" t="s">
        <v>12091</v>
      </c>
      <c r="B3894" s="4" t="s">
        <v>12092</v>
      </c>
      <c r="C3894" s="4" t="s">
        <v>23883</v>
      </c>
      <c r="D3894" s="4" t="s">
        <v>24882</v>
      </c>
      <c r="E3894" s="6">
        <v>46</v>
      </c>
      <c r="G3894" s="4" t="s">
        <v>12093</v>
      </c>
      <c r="H3894" s="6" t="s">
        <v>12094</v>
      </c>
      <c r="I3894" s="4" t="s">
        <v>297</v>
      </c>
      <c r="J3894" s="4" t="s">
        <v>99</v>
      </c>
      <c r="K3894" s="1">
        <v>44832</v>
      </c>
      <c r="L3894" s="4" t="s">
        <v>35</v>
      </c>
    </row>
    <row r="3895" spans="1:12" x14ac:dyDescent="0.8">
      <c r="A3895" s="4" t="s">
        <v>14008</v>
      </c>
      <c r="B3895" s="4" t="s">
        <v>14009</v>
      </c>
      <c r="C3895" s="4" t="s">
        <v>23793</v>
      </c>
      <c r="D3895" s="4" t="s">
        <v>24489</v>
      </c>
      <c r="E3895" s="6">
        <v>46</v>
      </c>
      <c r="F3895" s="4" t="s">
        <v>14</v>
      </c>
      <c r="G3895" s="4" t="s">
        <v>14010</v>
      </c>
      <c r="H3895" s="6" t="s">
        <v>14011</v>
      </c>
      <c r="I3895" s="4" t="s">
        <v>952</v>
      </c>
      <c r="J3895" s="4" t="s">
        <v>126</v>
      </c>
      <c r="K3895" s="1">
        <v>44953</v>
      </c>
      <c r="L3895" s="4" t="s">
        <v>35</v>
      </c>
    </row>
    <row r="3896" spans="1:12" x14ac:dyDescent="0.8">
      <c r="A3896" s="4" t="s">
        <v>20746</v>
      </c>
      <c r="B3896" s="4" t="s">
        <v>20747</v>
      </c>
      <c r="C3896" s="4" t="s">
        <v>24185</v>
      </c>
      <c r="D3896" s="4" t="s">
        <v>24503</v>
      </c>
      <c r="E3896" s="6">
        <v>46</v>
      </c>
      <c r="F3896" s="4" t="s">
        <v>14</v>
      </c>
      <c r="G3896" s="4" t="s">
        <v>20748</v>
      </c>
      <c r="H3896" s="6" t="s">
        <v>20749</v>
      </c>
      <c r="I3896" s="4" t="s">
        <v>558</v>
      </c>
      <c r="J3896" s="4" t="s">
        <v>55</v>
      </c>
      <c r="K3896" s="1">
        <v>44990</v>
      </c>
      <c r="L3896" s="4" t="s">
        <v>35</v>
      </c>
    </row>
    <row r="3897" spans="1:12" x14ac:dyDescent="0.8">
      <c r="A3897" s="4" t="s">
        <v>9602</v>
      </c>
      <c r="B3897" s="4" t="s">
        <v>9603</v>
      </c>
      <c r="C3897" s="4" t="s">
        <v>23808</v>
      </c>
      <c r="D3897" s="4" t="s">
        <v>24330</v>
      </c>
      <c r="E3897" s="6">
        <v>46</v>
      </c>
      <c r="F3897" s="4" t="s">
        <v>14</v>
      </c>
      <c r="G3897" s="4" t="s">
        <v>9604</v>
      </c>
      <c r="H3897" s="6">
        <f>1-819-520-5091</f>
        <v>-6429</v>
      </c>
      <c r="I3897" s="4" t="s">
        <v>125</v>
      </c>
      <c r="J3897" s="4" t="s">
        <v>126</v>
      </c>
      <c r="K3897" s="1">
        <v>44997</v>
      </c>
      <c r="L3897" s="4" t="s">
        <v>35</v>
      </c>
    </row>
    <row r="3898" spans="1:12" x14ac:dyDescent="0.8">
      <c r="A3898" s="4" t="s">
        <v>8842</v>
      </c>
      <c r="B3898" s="4" t="s">
        <v>8843</v>
      </c>
      <c r="C3898" s="4" t="s">
        <v>23762</v>
      </c>
      <c r="D3898" s="4" t="s">
        <v>24368</v>
      </c>
      <c r="E3898" s="6">
        <v>46</v>
      </c>
      <c r="F3898" s="4" t="s">
        <v>29</v>
      </c>
      <c r="G3898" s="4" t="s">
        <v>8844</v>
      </c>
      <c r="H3898" s="6" t="s">
        <v>8845</v>
      </c>
      <c r="I3898" s="4" t="s">
        <v>18</v>
      </c>
      <c r="J3898" s="4" t="s">
        <v>19</v>
      </c>
      <c r="K3898" s="1">
        <v>45001</v>
      </c>
      <c r="L3898" s="4" t="s">
        <v>35</v>
      </c>
    </row>
    <row r="3899" spans="1:12" x14ac:dyDescent="0.8">
      <c r="A3899" s="4" t="s">
        <v>1303</v>
      </c>
      <c r="B3899" s="4" t="s">
        <v>1304</v>
      </c>
      <c r="C3899" s="4" t="s">
        <v>23895</v>
      </c>
      <c r="D3899" s="4" t="s">
        <v>24499</v>
      </c>
      <c r="E3899" s="6">
        <v>46</v>
      </c>
      <c r="F3899" s="4" t="s">
        <v>14</v>
      </c>
      <c r="G3899" s="4" t="s">
        <v>1305</v>
      </c>
      <c r="H3899" s="6" t="s">
        <v>1306</v>
      </c>
      <c r="J3899" s="4" t="s">
        <v>55</v>
      </c>
      <c r="K3899" s="1">
        <v>45026</v>
      </c>
      <c r="L3899" s="4" t="s">
        <v>42</v>
      </c>
    </row>
    <row r="3900" spans="1:12" x14ac:dyDescent="0.8">
      <c r="A3900" s="4" t="s">
        <v>8992</v>
      </c>
      <c r="B3900" s="4" t="s">
        <v>8993</v>
      </c>
      <c r="C3900" s="4" t="s">
        <v>23909</v>
      </c>
      <c r="D3900" s="4" t="s">
        <v>24389</v>
      </c>
      <c r="E3900" s="6">
        <v>46</v>
      </c>
      <c r="F3900" s="4" t="s">
        <v>14</v>
      </c>
      <c r="G3900" s="4" t="s">
        <v>8994</v>
      </c>
      <c r="H3900" s="6" t="s">
        <v>8995</v>
      </c>
      <c r="I3900" s="4" t="s">
        <v>912</v>
      </c>
      <c r="J3900" s="4" t="s">
        <v>99</v>
      </c>
      <c r="K3900" s="1">
        <v>45049</v>
      </c>
      <c r="L3900" s="4" t="s">
        <v>26</v>
      </c>
    </row>
    <row r="3901" spans="1:12" x14ac:dyDescent="0.8">
      <c r="A3901" s="4" t="s">
        <v>12576</v>
      </c>
      <c r="B3901" s="4" t="s">
        <v>12577</v>
      </c>
      <c r="C3901" s="4" t="s">
        <v>23881</v>
      </c>
      <c r="D3901" s="4" t="s">
        <v>24840</v>
      </c>
      <c r="E3901" s="6">
        <v>46</v>
      </c>
      <c r="F3901" s="4" t="s">
        <v>29</v>
      </c>
      <c r="G3901" s="4" t="s">
        <v>12578</v>
      </c>
      <c r="H3901" s="6" t="s">
        <v>12579</v>
      </c>
      <c r="I3901" s="4" t="s">
        <v>199</v>
      </c>
      <c r="J3901" s="4" t="s">
        <v>74</v>
      </c>
      <c r="K3901" s="1">
        <v>45061</v>
      </c>
      <c r="L3901" s="4" t="s">
        <v>42</v>
      </c>
    </row>
    <row r="3902" spans="1:12" x14ac:dyDescent="0.8">
      <c r="A3902" s="4" t="s">
        <v>3328</v>
      </c>
      <c r="B3902" s="4" t="s">
        <v>3329</v>
      </c>
      <c r="C3902" s="4" t="s">
        <v>23999</v>
      </c>
      <c r="D3902" s="4" t="s">
        <v>24389</v>
      </c>
      <c r="E3902" s="6">
        <v>46</v>
      </c>
      <c r="F3902" s="4" t="s">
        <v>14</v>
      </c>
      <c r="G3902" s="4" t="s">
        <v>3330</v>
      </c>
      <c r="H3902" s="6" t="s">
        <v>3331</v>
      </c>
      <c r="I3902" s="4" t="s">
        <v>309</v>
      </c>
      <c r="J3902" s="4" t="s">
        <v>74</v>
      </c>
      <c r="K3902" s="1">
        <v>45078</v>
      </c>
      <c r="L3902" s="4" t="s">
        <v>35</v>
      </c>
    </row>
    <row r="3903" spans="1:12" x14ac:dyDescent="0.8">
      <c r="A3903" s="4" t="s">
        <v>19784</v>
      </c>
      <c r="B3903" s="4" t="s">
        <v>19785</v>
      </c>
      <c r="C3903" s="4" t="s">
        <v>23876</v>
      </c>
      <c r="D3903" s="4" t="s">
        <v>24398</v>
      </c>
      <c r="E3903" s="6">
        <v>46</v>
      </c>
      <c r="F3903" s="4" t="s">
        <v>29</v>
      </c>
      <c r="G3903" s="4" t="s">
        <v>19786</v>
      </c>
      <c r="H3903" s="6" t="s">
        <v>19787</v>
      </c>
      <c r="I3903" s="4" t="s">
        <v>61</v>
      </c>
      <c r="J3903" s="4" t="s">
        <v>62</v>
      </c>
      <c r="K3903" s="1">
        <v>45078</v>
      </c>
      <c r="L3903" s="4" t="s">
        <v>42</v>
      </c>
    </row>
    <row r="3904" spans="1:12" x14ac:dyDescent="0.8">
      <c r="A3904" s="4" t="s">
        <v>23106</v>
      </c>
      <c r="E3904" s="6">
        <v>46</v>
      </c>
      <c r="F3904" s="4" t="s">
        <v>14</v>
      </c>
      <c r="G3904" s="4" t="s">
        <v>23107</v>
      </c>
      <c r="H3904" s="6">
        <v>2322106988</v>
      </c>
      <c r="I3904" s="4" t="s">
        <v>578</v>
      </c>
      <c r="J3904" s="4" t="s">
        <v>113</v>
      </c>
      <c r="K3904" s="1">
        <v>45089</v>
      </c>
      <c r="L3904" s="4" t="s">
        <v>35</v>
      </c>
    </row>
    <row r="3905" spans="1:12" x14ac:dyDescent="0.8">
      <c r="A3905" s="4" t="s">
        <v>13474</v>
      </c>
      <c r="B3905" s="4" t="s">
        <v>13475</v>
      </c>
      <c r="C3905" s="4" t="s">
        <v>23763</v>
      </c>
      <c r="D3905" s="4" t="s">
        <v>24368</v>
      </c>
      <c r="E3905" s="6">
        <v>46</v>
      </c>
      <c r="F3905" s="4" t="s">
        <v>14</v>
      </c>
      <c r="G3905" s="4" t="s">
        <v>13476</v>
      </c>
      <c r="H3905" s="6" t="s">
        <v>13477</v>
      </c>
      <c r="I3905" s="4" t="s">
        <v>249</v>
      </c>
      <c r="J3905" s="4" t="s">
        <v>55</v>
      </c>
      <c r="K3905" s="1">
        <v>45091</v>
      </c>
      <c r="L3905" s="4" t="s">
        <v>35</v>
      </c>
    </row>
    <row r="3906" spans="1:12" x14ac:dyDescent="0.8">
      <c r="A3906" s="4" t="s">
        <v>4858</v>
      </c>
      <c r="B3906" s="4" t="s">
        <v>4859</v>
      </c>
      <c r="C3906" s="4" t="s">
        <v>23946</v>
      </c>
      <c r="D3906" s="4" t="s">
        <v>24310</v>
      </c>
      <c r="E3906" s="6">
        <v>46</v>
      </c>
      <c r="F3906" s="4" t="s">
        <v>14</v>
      </c>
      <c r="G3906" s="4" t="s">
        <v>4860</v>
      </c>
      <c r="H3906" s="6" t="s">
        <v>4861</v>
      </c>
      <c r="I3906" s="4" t="s">
        <v>155</v>
      </c>
      <c r="J3906" s="4" t="s">
        <v>92</v>
      </c>
      <c r="K3906" s="1">
        <v>45101</v>
      </c>
      <c r="L3906" s="4" t="s">
        <v>26</v>
      </c>
    </row>
    <row r="3907" spans="1:12" x14ac:dyDescent="0.8">
      <c r="A3907" s="4" t="s">
        <v>18378</v>
      </c>
      <c r="B3907" s="4" t="s">
        <v>18379</v>
      </c>
      <c r="C3907" s="4" t="s">
        <v>24215</v>
      </c>
      <c r="D3907" s="4" t="s">
        <v>25115</v>
      </c>
      <c r="E3907" s="6">
        <v>46</v>
      </c>
      <c r="F3907" s="4" t="s">
        <v>29</v>
      </c>
      <c r="G3907" s="4" t="s">
        <v>18380</v>
      </c>
      <c r="I3907" s="4" t="s">
        <v>320</v>
      </c>
      <c r="J3907" s="4" t="s">
        <v>138</v>
      </c>
      <c r="K3907" s="1">
        <v>45107</v>
      </c>
      <c r="L3907" s="4" t="s">
        <v>35</v>
      </c>
    </row>
    <row r="3908" spans="1:12" x14ac:dyDescent="0.8">
      <c r="A3908" s="4" t="s">
        <v>12291</v>
      </c>
      <c r="B3908" s="4" t="s">
        <v>12292</v>
      </c>
      <c r="C3908" s="4" t="s">
        <v>23790</v>
      </c>
      <c r="D3908" s="4" t="s">
        <v>24518</v>
      </c>
      <c r="E3908" s="6">
        <v>46</v>
      </c>
      <c r="F3908" s="4" t="s">
        <v>14</v>
      </c>
      <c r="G3908" s="4" t="s">
        <v>12293</v>
      </c>
      <c r="H3908" s="6" t="s">
        <v>12294</v>
      </c>
      <c r="I3908" s="4" t="s">
        <v>489</v>
      </c>
      <c r="J3908" s="4" t="s">
        <v>34</v>
      </c>
      <c r="K3908" s="1">
        <v>45118</v>
      </c>
      <c r="L3908" s="4" t="s">
        <v>35</v>
      </c>
    </row>
    <row r="3909" spans="1:12" x14ac:dyDescent="0.8">
      <c r="A3909" s="4" t="s">
        <v>22998</v>
      </c>
      <c r="B3909" s="4" t="s">
        <v>22999</v>
      </c>
      <c r="C3909" s="4" t="s">
        <v>23927</v>
      </c>
      <c r="D3909" s="4" t="s">
        <v>24609</v>
      </c>
      <c r="E3909" s="6">
        <v>46</v>
      </c>
      <c r="F3909" s="4" t="s">
        <v>29</v>
      </c>
      <c r="G3909" s="4" t="s">
        <v>23000</v>
      </c>
      <c r="H3909" s="6" t="s">
        <v>23001</v>
      </c>
      <c r="I3909" s="4" t="s">
        <v>186</v>
      </c>
      <c r="J3909" s="4" t="s">
        <v>74</v>
      </c>
      <c r="K3909" s="1">
        <v>45138</v>
      </c>
      <c r="L3909" s="4" t="s">
        <v>35</v>
      </c>
    </row>
    <row r="3910" spans="1:12" x14ac:dyDescent="0.8">
      <c r="A3910" s="4" t="s">
        <v>18645</v>
      </c>
      <c r="B3910" s="4" t="s">
        <v>18646</v>
      </c>
      <c r="C3910" s="4" t="s">
        <v>23810</v>
      </c>
      <c r="D3910" s="4" t="s">
        <v>24946</v>
      </c>
      <c r="E3910" s="6">
        <v>46</v>
      </c>
      <c r="F3910" s="4" t="s">
        <v>14</v>
      </c>
      <c r="G3910" s="4" t="s">
        <v>18647</v>
      </c>
      <c r="H3910" s="6" t="s">
        <v>18648</v>
      </c>
      <c r="I3910" s="4" t="s">
        <v>119</v>
      </c>
      <c r="J3910" s="4" t="s">
        <v>55</v>
      </c>
      <c r="K3910" s="1">
        <v>45146</v>
      </c>
      <c r="L3910" s="4" t="s">
        <v>35</v>
      </c>
    </row>
    <row r="3911" spans="1:12" x14ac:dyDescent="0.8">
      <c r="A3911" s="4" t="s">
        <v>883</v>
      </c>
      <c r="B3911" s="4" t="s">
        <v>884</v>
      </c>
      <c r="C3911" s="4" t="s">
        <v>23745</v>
      </c>
      <c r="D3911" s="4" t="s">
        <v>24446</v>
      </c>
      <c r="E3911" s="6">
        <v>46</v>
      </c>
      <c r="F3911" s="4" t="s">
        <v>29</v>
      </c>
      <c r="G3911" s="4" t="s">
        <v>885</v>
      </c>
      <c r="H3911" s="6" t="s">
        <v>886</v>
      </c>
      <c r="I3911" s="4" t="s">
        <v>167</v>
      </c>
      <c r="J3911" s="4" t="s">
        <v>138</v>
      </c>
      <c r="K3911" s="1">
        <v>45149</v>
      </c>
      <c r="L3911" s="4" t="s">
        <v>42</v>
      </c>
    </row>
    <row r="3912" spans="1:12" x14ac:dyDescent="0.8">
      <c r="A3912" s="4" t="s">
        <v>16943</v>
      </c>
      <c r="B3912" s="4" t="s">
        <v>16944</v>
      </c>
      <c r="C3912" s="4" t="s">
        <v>23917</v>
      </c>
      <c r="D3912" s="4" t="s">
        <v>24383</v>
      </c>
      <c r="E3912" s="6">
        <v>46</v>
      </c>
      <c r="F3912" s="4" t="s">
        <v>29</v>
      </c>
      <c r="G3912" s="4" t="s">
        <v>16945</v>
      </c>
      <c r="H3912" s="6" t="s">
        <v>16946</v>
      </c>
      <c r="I3912" s="4" t="s">
        <v>450</v>
      </c>
      <c r="J3912" s="4" t="s">
        <v>138</v>
      </c>
      <c r="K3912" s="1">
        <v>45154</v>
      </c>
      <c r="L3912" s="4" t="s">
        <v>26</v>
      </c>
    </row>
    <row r="3913" spans="1:12" x14ac:dyDescent="0.8">
      <c r="A3913" s="4" t="s">
        <v>8368</v>
      </c>
      <c r="B3913" s="4" t="s">
        <v>8369</v>
      </c>
      <c r="C3913" s="4" t="s">
        <v>24164</v>
      </c>
      <c r="D3913" s="4" t="s">
        <v>24367</v>
      </c>
      <c r="E3913" s="6">
        <v>46</v>
      </c>
      <c r="F3913" s="4" t="s">
        <v>29</v>
      </c>
      <c r="G3913" s="4" t="s">
        <v>8370</v>
      </c>
      <c r="H3913" s="6" t="s">
        <v>8371</v>
      </c>
      <c r="I3913" s="4" t="s">
        <v>249</v>
      </c>
      <c r="J3913" s="4" t="s">
        <v>55</v>
      </c>
      <c r="K3913" s="1">
        <v>45160</v>
      </c>
      <c r="L3913" s="4" t="s">
        <v>26</v>
      </c>
    </row>
    <row r="3914" spans="1:12" x14ac:dyDescent="0.8">
      <c r="A3914" s="4" t="s">
        <v>13974</v>
      </c>
      <c r="B3914" s="4" t="s">
        <v>13975</v>
      </c>
      <c r="C3914" s="4" t="s">
        <v>23801</v>
      </c>
      <c r="D3914" s="4" t="s">
        <v>24372</v>
      </c>
      <c r="E3914" s="6">
        <v>46</v>
      </c>
      <c r="F3914" s="4" t="s">
        <v>14</v>
      </c>
      <c r="G3914" s="4" t="s">
        <v>13976</v>
      </c>
      <c r="H3914" s="6" t="s">
        <v>13977</v>
      </c>
      <c r="I3914" s="4" t="s">
        <v>249</v>
      </c>
      <c r="J3914" s="4" t="s">
        <v>55</v>
      </c>
      <c r="K3914" s="1">
        <v>45173</v>
      </c>
      <c r="L3914" s="4" t="s">
        <v>35</v>
      </c>
    </row>
    <row r="3915" spans="1:12" x14ac:dyDescent="0.8">
      <c r="A3915" s="4" t="s">
        <v>12034</v>
      </c>
      <c r="B3915" s="4" t="s">
        <v>12035</v>
      </c>
      <c r="C3915" s="4" t="s">
        <v>24047</v>
      </c>
      <c r="D3915" s="4" t="s">
        <v>23926</v>
      </c>
      <c r="E3915" s="6">
        <v>46</v>
      </c>
      <c r="F3915" s="4" t="s">
        <v>29</v>
      </c>
      <c r="G3915" s="4" t="s">
        <v>12036</v>
      </c>
      <c r="I3915" s="4" t="s">
        <v>41</v>
      </c>
      <c r="J3915" s="4" t="s">
        <v>19</v>
      </c>
      <c r="K3915" s="1">
        <v>45197</v>
      </c>
      <c r="L3915" s="4" t="s">
        <v>42</v>
      </c>
    </row>
    <row r="3916" spans="1:12" x14ac:dyDescent="0.8">
      <c r="A3916" s="4" t="s">
        <v>16537</v>
      </c>
      <c r="B3916" s="4" t="s">
        <v>16538</v>
      </c>
      <c r="C3916" s="4" t="s">
        <v>24047</v>
      </c>
      <c r="D3916" s="4" t="s">
        <v>24373</v>
      </c>
      <c r="E3916" s="6">
        <v>46</v>
      </c>
      <c r="F3916" s="4" t="s">
        <v>29</v>
      </c>
      <c r="G3916" s="4" t="s">
        <v>16539</v>
      </c>
      <c r="H3916" s="6" t="s">
        <v>16540</v>
      </c>
      <c r="I3916" s="4" t="s">
        <v>270</v>
      </c>
      <c r="J3916" s="4" t="s">
        <v>19</v>
      </c>
      <c r="K3916" s="1">
        <v>45209</v>
      </c>
      <c r="L3916" s="4" t="s">
        <v>26</v>
      </c>
    </row>
    <row r="3917" spans="1:12" x14ac:dyDescent="0.8">
      <c r="A3917" s="4" t="s">
        <v>2124</v>
      </c>
      <c r="B3917" s="4" t="s">
        <v>2125</v>
      </c>
      <c r="C3917" s="4" t="s">
        <v>23970</v>
      </c>
      <c r="D3917" s="4" t="s">
        <v>23808</v>
      </c>
      <c r="E3917" s="6">
        <v>46</v>
      </c>
      <c r="F3917" s="4" t="s">
        <v>29</v>
      </c>
      <c r="G3917" s="4" t="s">
        <v>2126</v>
      </c>
      <c r="H3917" s="6">
        <f>1-743-290-5529</f>
        <v>-6561</v>
      </c>
      <c r="I3917" s="4" t="s">
        <v>18</v>
      </c>
      <c r="J3917" s="4" t="s">
        <v>19</v>
      </c>
      <c r="K3917" s="1">
        <v>45246</v>
      </c>
      <c r="L3917" s="4" t="s">
        <v>26</v>
      </c>
    </row>
    <row r="3918" spans="1:12" x14ac:dyDescent="0.8">
      <c r="A3918" s="4" t="s">
        <v>3906</v>
      </c>
      <c r="B3918" s="4" t="s">
        <v>3907</v>
      </c>
      <c r="C3918" s="4" t="s">
        <v>24065</v>
      </c>
      <c r="D3918" s="4" t="s">
        <v>23969</v>
      </c>
      <c r="E3918" s="6">
        <v>46</v>
      </c>
      <c r="F3918" s="4" t="s">
        <v>14</v>
      </c>
      <c r="G3918" s="4" t="s">
        <v>3908</v>
      </c>
      <c r="H3918" s="6" t="s">
        <v>3909</v>
      </c>
      <c r="I3918" s="4" t="s">
        <v>119</v>
      </c>
      <c r="J3918" s="4" t="s">
        <v>55</v>
      </c>
      <c r="K3918" s="1">
        <v>45326</v>
      </c>
      <c r="L3918" s="4" t="s">
        <v>35</v>
      </c>
    </row>
    <row r="3919" spans="1:12" x14ac:dyDescent="0.8">
      <c r="A3919" s="4" t="s">
        <v>2258</v>
      </c>
      <c r="B3919" s="4" t="s">
        <v>2259</v>
      </c>
      <c r="C3919" s="4" t="s">
        <v>390</v>
      </c>
      <c r="D3919" s="4" t="s">
        <v>24602</v>
      </c>
      <c r="E3919" s="6">
        <v>46</v>
      </c>
      <c r="F3919" s="4" t="s">
        <v>29</v>
      </c>
      <c r="G3919" s="4" t="s">
        <v>2260</v>
      </c>
      <c r="H3919" s="6" t="s">
        <v>2261</v>
      </c>
      <c r="I3919" s="4" t="s">
        <v>558</v>
      </c>
      <c r="J3919" s="4" t="s">
        <v>55</v>
      </c>
      <c r="K3919" s="1">
        <v>45365</v>
      </c>
      <c r="L3919" s="4" t="s">
        <v>42</v>
      </c>
    </row>
    <row r="3920" spans="1:12" x14ac:dyDescent="0.8">
      <c r="A3920" s="4" t="s">
        <v>5597</v>
      </c>
      <c r="B3920" s="4" t="s">
        <v>5598</v>
      </c>
      <c r="C3920" s="4" t="s">
        <v>24023</v>
      </c>
      <c r="D3920" s="4" t="s">
        <v>24387</v>
      </c>
      <c r="E3920" s="6">
        <v>46</v>
      </c>
      <c r="F3920" s="4" t="s">
        <v>14</v>
      </c>
      <c r="G3920" s="4" t="s">
        <v>5599</v>
      </c>
      <c r="H3920" s="6" t="s">
        <v>5600</v>
      </c>
      <c r="I3920" s="4" t="s">
        <v>350</v>
      </c>
      <c r="J3920" s="4" t="s">
        <v>34</v>
      </c>
      <c r="K3920" s="1">
        <v>45389</v>
      </c>
      <c r="L3920" s="4" t="s">
        <v>35</v>
      </c>
    </row>
    <row r="3921" spans="1:12" x14ac:dyDescent="0.8">
      <c r="A3921" s="4" t="s">
        <v>8329</v>
      </c>
      <c r="B3921" s="4" t="s">
        <v>8330</v>
      </c>
      <c r="C3921" s="4" t="s">
        <v>24024</v>
      </c>
      <c r="D3921" s="4" t="s">
        <v>24697</v>
      </c>
      <c r="E3921" s="6">
        <v>46</v>
      </c>
      <c r="F3921" s="4" t="s">
        <v>14</v>
      </c>
      <c r="G3921" s="4" t="s">
        <v>8331</v>
      </c>
      <c r="H3921" s="6" t="s">
        <v>8332</v>
      </c>
      <c r="I3921" s="4" t="s">
        <v>1049</v>
      </c>
      <c r="J3921" s="4" t="s">
        <v>48</v>
      </c>
      <c r="K3921" s="1">
        <v>45398</v>
      </c>
      <c r="L3921" s="4" t="s">
        <v>42</v>
      </c>
    </row>
    <row r="3922" spans="1:12" x14ac:dyDescent="0.8">
      <c r="A3922" s="4" t="s">
        <v>8866</v>
      </c>
      <c r="B3922" s="4" t="s">
        <v>8867</v>
      </c>
      <c r="C3922" s="4" t="s">
        <v>23849</v>
      </c>
      <c r="D3922" s="4" t="s">
        <v>24330</v>
      </c>
      <c r="E3922" s="6">
        <v>46</v>
      </c>
      <c r="F3922" s="4" t="s">
        <v>14</v>
      </c>
      <c r="G3922" s="4" t="s">
        <v>8868</v>
      </c>
      <c r="H3922" s="6" t="s">
        <v>8869</v>
      </c>
      <c r="I3922" s="4" t="s">
        <v>54</v>
      </c>
      <c r="J3922" s="4" t="s">
        <v>55</v>
      </c>
      <c r="K3922" s="1">
        <v>45399</v>
      </c>
      <c r="L3922" s="15"/>
    </row>
    <row r="3923" spans="1:12" x14ac:dyDescent="0.8">
      <c r="A3923" s="4" t="s">
        <v>14083</v>
      </c>
      <c r="B3923" s="4" t="s">
        <v>14084</v>
      </c>
      <c r="C3923" s="4" t="s">
        <v>24226</v>
      </c>
      <c r="D3923" s="4" t="s">
        <v>24544</v>
      </c>
      <c r="E3923" s="6">
        <v>46</v>
      </c>
      <c r="F3923" s="4" t="s">
        <v>29</v>
      </c>
      <c r="G3923" s="4" t="s">
        <v>14085</v>
      </c>
      <c r="H3923" s="6" t="s">
        <v>14086</v>
      </c>
      <c r="I3923" s="4" t="s">
        <v>137</v>
      </c>
      <c r="J3923" s="4" t="s">
        <v>138</v>
      </c>
      <c r="K3923" s="1">
        <v>45417</v>
      </c>
      <c r="L3923" s="4" t="s">
        <v>42</v>
      </c>
    </row>
    <row r="3924" spans="1:12" x14ac:dyDescent="0.8">
      <c r="A3924" s="4" t="s">
        <v>18410</v>
      </c>
      <c r="B3924" s="4" t="s">
        <v>18411</v>
      </c>
      <c r="C3924" s="4" t="s">
        <v>24148</v>
      </c>
      <c r="D3924" s="4" t="s">
        <v>24331</v>
      </c>
      <c r="E3924" s="6">
        <v>46</v>
      </c>
      <c r="F3924" s="4" t="s">
        <v>29</v>
      </c>
      <c r="G3924" s="4" t="s">
        <v>18412</v>
      </c>
      <c r="H3924" s="6" t="s">
        <v>18413</v>
      </c>
      <c r="I3924" s="4" t="s">
        <v>489</v>
      </c>
      <c r="J3924" s="4" t="s">
        <v>34</v>
      </c>
      <c r="K3924" s="1">
        <v>45424</v>
      </c>
      <c r="L3924" s="4" t="s">
        <v>42</v>
      </c>
    </row>
    <row r="3925" spans="1:12" x14ac:dyDescent="0.8">
      <c r="A3925" s="4" t="s">
        <v>8044</v>
      </c>
      <c r="B3925" s="4" t="s">
        <v>8045</v>
      </c>
      <c r="C3925" s="4" t="s">
        <v>390</v>
      </c>
      <c r="D3925" s="4" t="s">
        <v>24801</v>
      </c>
      <c r="E3925" s="6">
        <v>46</v>
      </c>
      <c r="F3925" s="4" t="s">
        <v>29</v>
      </c>
      <c r="G3925" s="4" t="s">
        <v>8046</v>
      </c>
      <c r="H3925" s="6" t="s">
        <v>8047</v>
      </c>
      <c r="I3925" s="4" t="s">
        <v>270</v>
      </c>
      <c r="J3925" s="4" t="s">
        <v>19</v>
      </c>
      <c r="K3925" s="1">
        <v>45457</v>
      </c>
      <c r="L3925" s="4" t="s">
        <v>42</v>
      </c>
    </row>
    <row r="3926" spans="1:12" x14ac:dyDescent="0.8">
      <c r="A3926" s="4" t="s">
        <v>10929</v>
      </c>
      <c r="B3926" s="4" t="s">
        <v>10930</v>
      </c>
      <c r="C3926" s="4" t="s">
        <v>23754</v>
      </c>
      <c r="D3926" s="4" t="s">
        <v>24993</v>
      </c>
      <c r="E3926" s="6">
        <v>46</v>
      </c>
      <c r="F3926" s="4" t="s">
        <v>29</v>
      </c>
      <c r="G3926" s="4" t="s">
        <v>25220</v>
      </c>
      <c r="H3926" s="6" t="s">
        <v>10931</v>
      </c>
      <c r="I3926" s="4" t="s">
        <v>291</v>
      </c>
      <c r="J3926" s="4" t="s">
        <v>92</v>
      </c>
      <c r="K3926" s="1">
        <v>45464</v>
      </c>
      <c r="L3926" s="4" t="s">
        <v>35</v>
      </c>
    </row>
    <row r="3927" spans="1:12" x14ac:dyDescent="0.8">
      <c r="A3927" s="4" t="s">
        <v>6193</v>
      </c>
      <c r="B3927" s="4" t="s">
        <v>6194</v>
      </c>
      <c r="C3927" s="4" t="s">
        <v>24041</v>
      </c>
      <c r="D3927" s="4" t="s">
        <v>24774</v>
      </c>
      <c r="E3927" s="6">
        <v>46</v>
      </c>
      <c r="F3927" s="4" t="s">
        <v>29</v>
      </c>
      <c r="G3927" s="4" t="s">
        <v>6195</v>
      </c>
      <c r="H3927" s="6" t="s">
        <v>6196</v>
      </c>
      <c r="I3927" s="4" t="s">
        <v>1974</v>
      </c>
      <c r="J3927" s="4" t="s">
        <v>180</v>
      </c>
      <c r="K3927" s="1">
        <v>45496</v>
      </c>
      <c r="L3927" s="4" t="s">
        <v>42</v>
      </c>
    </row>
    <row r="3928" spans="1:12" x14ac:dyDescent="0.8">
      <c r="A3928" s="4" t="s">
        <v>1954</v>
      </c>
      <c r="B3928" s="4" t="s">
        <v>1955</v>
      </c>
      <c r="C3928" s="4" t="s">
        <v>23917</v>
      </c>
      <c r="D3928" s="4" t="s">
        <v>24571</v>
      </c>
      <c r="E3928" s="6">
        <v>46</v>
      </c>
      <c r="F3928" s="4" t="s">
        <v>29</v>
      </c>
      <c r="G3928" s="4" t="s">
        <v>1956</v>
      </c>
      <c r="H3928" s="6" t="s">
        <v>1957</v>
      </c>
      <c r="I3928" s="4" t="s">
        <v>1014</v>
      </c>
      <c r="J3928" s="4" t="s">
        <v>34</v>
      </c>
      <c r="K3928" s="1">
        <v>45504</v>
      </c>
      <c r="L3928" s="4" t="s">
        <v>35</v>
      </c>
    </row>
    <row r="3929" spans="1:12" x14ac:dyDescent="0.8">
      <c r="A3929" s="4" t="s">
        <v>10360</v>
      </c>
      <c r="B3929" s="4" t="s">
        <v>10361</v>
      </c>
      <c r="C3929" s="4" t="s">
        <v>23765</v>
      </c>
      <c r="D3929" s="4" t="s">
        <v>24349</v>
      </c>
      <c r="E3929" s="6">
        <v>46</v>
      </c>
      <c r="F3929" s="4" t="s">
        <v>29</v>
      </c>
      <c r="G3929" s="4" t="s">
        <v>10362</v>
      </c>
      <c r="H3929" s="6" t="s">
        <v>10363</v>
      </c>
      <c r="I3929" s="4" t="s">
        <v>473</v>
      </c>
      <c r="J3929" s="4" t="s">
        <v>113</v>
      </c>
      <c r="K3929" s="1">
        <v>45504</v>
      </c>
      <c r="L3929" s="4" t="s">
        <v>35</v>
      </c>
    </row>
    <row r="3930" spans="1:12" x14ac:dyDescent="0.8">
      <c r="A3930" s="4" t="s">
        <v>22861</v>
      </c>
      <c r="B3930" s="4" t="s">
        <v>22862</v>
      </c>
      <c r="C3930" s="4" t="s">
        <v>24130</v>
      </c>
      <c r="D3930" s="4" t="s">
        <v>24532</v>
      </c>
      <c r="E3930" s="6">
        <v>46</v>
      </c>
      <c r="F3930" s="4" t="s">
        <v>29</v>
      </c>
      <c r="G3930" s="4" t="s">
        <v>22863</v>
      </c>
      <c r="I3930" s="4" t="s">
        <v>249</v>
      </c>
      <c r="J3930" s="4" t="s">
        <v>55</v>
      </c>
      <c r="K3930" s="1">
        <v>45506</v>
      </c>
      <c r="L3930" s="4" t="s">
        <v>42</v>
      </c>
    </row>
    <row r="3931" spans="1:12" x14ac:dyDescent="0.8">
      <c r="A3931" s="4" t="s">
        <v>18606</v>
      </c>
      <c r="B3931" s="4" t="s">
        <v>18607</v>
      </c>
      <c r="C3931" s="4" t="s">
        <v>23999</v>
      </c>
      <c r="D3931" s="4" t="s">
        <v>24034</v>
      </c>
      <c r="E3931" s="6">
        <v>46</v>
      </c>
      <c r="F3931" s="4" t="s">
        <v>108</v>
      </c>
      <c r="G3931" s="4" t="s">
        <v>18608</v>
      </c>
      <c r="H3931" s="6">
        <v>6459037403</v>
      </c>
      <c r="I3931" s="4" t="s">
        <v>227</v>
      </c>
      <c r="J3931" s="4" t="s">
        <v>221</v>
      </c>
      <c r="K3931" s="1">
        <v>45518</v>
      </c>
      <c r="L3931" s="4" t="s">
        <v>35</v>
      </c>
    </row>
    <row r="3932" spans="1:12" x14ac:dyDescent="0.8">
      <c r="A3932" s="4" t="s">
        <v>23373</v>
      </c>
      <c r="B3932" s="4" t="s">
        <v>23374</v>
      </c>
      <c r="C3932" s="4" t="s">
        <v>23965</v>
      </c>
      <c r="D3932" s="4" t="s">
        <v>24821</v>
      </c>
      <c r="E3932" s="6">
        <v>46</v>
      </c>
      <c r="F3932" s="4" t="s">
        <v>29</v>
      </c>
      <c r="G3932" s="4" t="s">
        <v>23375</v>
      </c>
      <c r="H3932" s="6">
        <v>2753927758</v>
      </c>
      <c r="I3932" s="4" t="s">
        <v>867</v>
      </c>
      <c r="J3932" s="4" t="s">
        <v>99</v>
      </c>
      <c r="K3932" s="1">
        <v>45557</v>
      </c>
      <c r="L3932" s="4" t="s">
        <v>26</v>
      </c>
    </row>
    <row r="3933" spans="1:12" x14ac:dyDescent="0.8">
      <c r="A3933" s="4" t="s">
        <v>12096</v>
      </c>
      <c r="B3933" s="4" t="s">
        <v>12097</v>
      </c>
      <c r="C3933" s="4" t="s">
        <v>24187</v>
      </c>
      <c r="D3933" s="4" t="s">
        <v>24371</v>
      </c>
      <c r="E3933" s="6">
        <v>46</v>
      </c>
      <c r="F3933" s="4" t="s">
        <v>14</v>
      </c>
      <c r="G3933" s="4" t="s">
        <v>12098</v>
      </c>
      <c r="H3933" s="6" t="s">
        <v>12099</v>
      </c>
      <c r="I3933" s="4" t="s">
        <v>303</v>
      </c>
      <c r="J3933" s="4" t="s">
        <v>221</v>
      </c>
      <c r="K3933" s="1">
        <v>45565</v>
      </c>
      <c r="L3933" s="4" t="s">
        <v>42</v>
      </c>
    </row>
    <row r="3934" spans="1:12" x14ac:dyDescent="0.8">
      <c r="A3934" s="4" t="s">
        <v>19566</v>
      </c>
      <c r="B3934" s="4" t="s">
        <v>19567</v>
      </c>
      <c r="C3934" s="4" t="s">
        <v>23872</v>
      </c>
      <c r="D3934" s="4" t="s">
        <v>24355</v>
      </c>
      <c r="E3934" s="6">
        <v>46</v>
      </c>
      <c r="F3934" s="4" t="s">
        <v>14</v>
      </c>
      <c r="G3934" s="4" t="s">
        <v>19568</v>
      </c>
      <c r="H3934" s="6">
        <v>5809991250</v>
      </c>
      <c r="I3934" s="4" t="s">
        <v>691</v>
      </c>
      <c r="J3934" s="4" t="s">
        <v>48</v>
      </c>
      <c r="K3934" s="1">
        <v>45588</v>
      </c>
      <c r="L3934" s="4" t="s">
        <v>35</v>
      </c>
    </row>
    <row r="3935" spans="1:12" x14ac:dyDescent="0.8">
      <c r="A3935" s="4" t="s">
        <v>15124</v>
      </c>
      <c r="B3935" s="4" t="s">
        <v>15125</v>
      </c>
      <c r="C3935" s="4" t="s">
        <v>23838</v>
      </c>
      <c r="D3935" s="4" t="s">
        <v>24508</v>
      </c>
      <c r="E3935" s="6">
        <v>46</v>
      </c>
      <c r="F3935" s="4" t="s">
        <v>14</v>
      </c>
      <c r="G3935" s="4" t="s">
        <v>15126</v>
      </c>
      <c r="H3935" s="6" t="s">
        <v>15127</v>
      </c>
      <c r="I3935" s="4" t="s">
        <v>249</v>
      </c>
      <c r="J3935" s="4" t="s">
        <v>55</v>
      </c>
      <c r="K3935" s="1">
        <v>45614</v>
      </c>
      <c r="L3935" s="4" t="s">
        <v>26</v>
      </c>
    </row>
    <row r="3936" spans="1:12" x14ac:dyDescent="0.8">
      <c r="A3936" s="4" t="s">
        <v>12203</v>
      </c>
      <c r="B3936" s="4" t="s">
        <v>12204</v>
      </c>
      <c r="C3936" s="4" t="s">
        <v>24164</v>
      </c>
      <c r="D3936" s="4" t="s">
        <v>24415</v>
      </c>
      <c r="E3936" s="6">
        <v>46</v>
      </c>
      <c r="F3936" s="4" t="s">
        <v>29</v>
      </c>
      <c r="G3936" s="4" t="s">
        <v>12205</v>
      </c>
      <c r="H3936" s="6" t="s">
        <v>12206</v>
      </c>
      <c r="I3936" s="4" t="s">
        <v>25</v>
      </c>
      <c r="J3936" s="4" t="s">
        <v>19</v>
      </c>
      <c r="K3936" s="1">
        <v>45640</v>
      </c>
      <c r="L3936" s="4" t="s">
        <v>35</v>
      </c>
    </row>
    <row r="3937" spans="1:12" x14ac:dyDescent="0.8">
      <c r="A3937" s="4" t="s">
        <v>10732</v>
      </c>
      <c r="B3937" s="4" t="s">
        <v>10733</v>
      </c>
      <c r="C3937" s="4" t="s">
        <v>23782</v>
      </c>
      <c r="D3937" s="4" t="s">
        <v>24794</v>
      </c>
      <c r="E3937" s="6">
        <v>46</v>
      </c>
      <c r="F3937" s="4" t="s">
        <v>29</v>
      </c>
      <c r="G3937" s="4" t="s">
        <v>10734</v>
      </c>
      <c r="H3937" s="6" t="s">
        <v>10735</v>
      </c>
      <c r="I3937" s="4" t="s">
        <v>796</v>
      </c>
      <c r="J3937" s="4" t="s">
        <v>19</v>
      </c>
      <c r="K3937" s="1">
        <v>45645</v>
      </c>
      <c r="L3937" s="4" t="s">
        <v>35</v>
      </c>
    </row>
    <row r="3938" spans="1:12" x14ac:dyDescent="0.8">
      <c r="A3938" s="4" t="s">
        <v>21799</v>
      </c>
      <c r="B3938" s="4" t="s">
        <v>21800</v>
      </c>
      <c r="C3938" s="4" t="s">
        <v>24313</v>
      </c>
      <c r="D3938" s="4" t="s">
        <v>24618</v>
      </c>
      <c r="E3938" s="6">
        <v>46</v>
      </c>
      <c r="F3938" s="4" t="s">
        <v>14</v>
      </c>
      <c r="G3938" s="4" t="s">
        <v>21801</v>
      </c>
      <c r="H3938" s="6" t="s">
        <v>21802</v>
      </c>
      <c r="I3938" s="4" t="s">
        <v>1014</v>
      </c>
      <c r="J3938" s="4" t="s">
        <v>34</v>
      </c>
      <c r="K3938" s="1">
        <v>45669</v>
      </c>
      <c r="L3938" s="4" t="s">
        <v>35</v>
      </c>
    </row>
    <row r="3939" spans="1:12" x14ac:dyDescent="0.8">
      <c r="A3939" s="4" t="s">
        <v>6255</v>
      </c>
      <c r="B3939" s="4" t="s">
        <v>6256</v>
      </c>
      <c r="C3939" s="4" t="s">
        <v>23924</v>
      </c>
      <c r="D3939" s="4" t="s">
        <v>24856</v>
      </c>
      <c r="E3939" s="6">
        <v>46</v>
      </c>
      <c r="F3939" s="4" t="s">
        <v>14</v>
      </c>
      <c r="G3939" s="4" t="s">
        <v>6257</v>
      </c>
      <c r="H3939" s="6" t="s">
        <v>6258</v>
      </c>
      <c r="I3939" s="4" t="s">
        <v>244</v>
      </c>
      <c r="J3939" s="4" t="s">
        <v>221</v>
      </c>
      <c r="K3939" s="1">
        <v>45694</v>
      </c>
      <c r="L3939" s="4" t="s">
        <v>42</v>
      </c>
    </row>
    <row r="3940" spans="1:12" x14ac:dyDescent="0.8">
      <c r="A3940" s="4" t="s">
        <v>9880</v>
      </c>
      <c r="B3940" s="4" t="s">
        <v>9881</v>
      </c>
      <c r="C3940" s="4" t="s">
        <v>24106</v>
      </c>
      <c r="D3940" s="4" t="s">
        <v>24795</v>
      </c>
      <c r="E3940" s="6">
        <v>46</v>
      </c>
      <c r="F3940" s="4" t="s">
        <v>14</v>
      </c>
      <c r="G3940" s="4" t="s">
        <v>9882</v>
      </c>
      <c r="H3940" s="6" t="s">
        <v>9883</v>
      </c>
      <c r="I3940" s="4" t="s">
        <v>41</v>
      </c>
      <c r="J3940" s="4" t="s">
        <v>19</v>
      </c>
      <c r="K3940" s="1">
        <v>45696</v>
      </c>
      <c r="L3940" s="4" t="s">
        <v>35</v>
      </c>
    </row>
    <row r="3941" spans="1:12" x14ac:dyDescent="0.8">
      <c r="A3941" s="4" t="s">
        <v>7201</v>
      </c>
      <c r="B3941" s="4" t="s">
        <v>7202</v>
      </c>
      <c r="C3941" s="4" t="s">
        <v>24172</v>
      </c>
      <c r="D3941" s="4" t="s">
        <v>23874</v>
      </c>
      <c r="E3941" s="6">
        <v>47</v>
      </c>
      <c r="F3941" s="4" t="s">
        <v>14</v>
      </c>
      <c r="G3941" s="4" t="s">
        <v>7203</v>
      </c>
      <c r="H3941" s="6" t="s">
        <v>7204</v>
      </c>
      <c r="I3941" s="4" t="s">
        <v>119</v>
      </c>
      <c r="J3941" s="4" t="s">
        <v>55</v>
      </c>
      <c r="K3941" s="1">
        <v>43897</v>
      </c>
      <c r="L3941" s="4" t="s">
        <v>35</v>
      </c>
    </row>
    <row r="3942" spans="1:12" x14ac:dyDescent="0.8">
      <c r="A3942" s="4" t="s">
        <v>23405</v>
      </c>
      <c r="B3942" s="4" t="s">
        <v>23406</v>
      </c>
      <c r="C3942" s="4" t="s">
        <v>23970</v>
      </c>
      <c r="D3942" s="4" t="s">
        <v>24550</v>
      </c>
      <c r="E3942" s="6">
        <v>47</v>
      </c>
      <c r="F3942" s="4" t="s">
        <v>29</v>
      </c>
      <c r="G3942" s="4" t="s">
        <v>23407</v>
      </c>
      <c r="H3942" s="6" t="s">
        <v>23408</v>
      </c>
      <c r="I3942" s="4" t="s">
        <v>119</v>
      </c>
      <c r="J3942" s="4" t="s">
        <v>55</v>
      </c>
      <c r="K3942" s="1">
        <v>43922</v>
      </c>
      <c r="L3942" s="4" t="s">
        <v>35</v>
      </c>
    </row>
    <row r="3943" spans="1:12" x14ac:dyDescent="0.8">
      <c r="A3943" s="4" t="s">
        <v>12150</v>
      </c>
      <c r="B3943" s="4" t="s">
        <v>12151</v>
      </c>
      <c r="C3943" s="4" t="s">
        <v>23852</v>
      </c>
      <c r="D3943" s="4" t="s">
        <v>24412</v>
      </c>
      <c r="E3943" s="6">
        <v>47</v>
      </c>
      <c r="F3943" s="4" t="s">
        <v>14</v>
      </c>
      <c r="G3943" s="4" t="s">
        <v>12152</v>
      </c>
      <c r="H3943" s="6">
        <f>1-766-907-941</f>
        <v>-2613</v>
      </c>
      <c r="I3943" s="4" t="s">
        <v>355</v>
      </c>
      <c r="J3943" s="4" t="s">
        <v>180</v>
      </c>
      <c r="K3943" s="1">
        <v>43927</v>
      </c>
      <c r="L3943" s="4" t="s">
        <v>35</v>
      </c>
    </row>
    <row r="3944" spans="1:12" x14ac:dyDescent="0.8">
      <c r="A3944" s="4" t="s">
        <v>12567</v>
      </c>
      <c r="B3944" s="4" t="s">
        <v>12568</v>
      </c>
      <c r="C3944" s="4" t="s">
        <v>23917</v>
      </c>
      <c r="D3944" s="4" t="s">
        <v>24460</v>
      </c>
      <c r="E3944" s="6">
        <v>47</v>
      </c>
      <c r="F3944" s="4" t="s">
        <v>29</v>
      </c>
      <c r="G3944" s="4" t="s">
        <v>12569</v>
      </c>
      <c r="H3944" s="6">
        <v>5096751102</v>
      </c>
      <c r="I3944" s="4" t="s">
        <v>179</v>
      </c>
      <c r="J3944" s="4" t="s">
        <v>180</v>
      </c>
      <c r="K3944" s="1">
        <v>43934</v>
      </c>
      <c r="L3944" s="4" t="s">
        <v>35</v>
      </c>
    </row>
    <row r="3945" spans="1:12" x14ac:dyDescent="0.8">
      <c r="A3945" s="4" t="s">
        <v>20608</v>
      </c>
      <c r="B3945" s="4" t="s">
        <v>20609</v>
      </c>
      <c r="C3945" s="4" t="s">
        <v>23999</v>
      </c>
      <c r="D3945" s="4" t="s">
        <v>24802</v>
      </c>
      <c r="E3945" s="6">
        <v>47</v>
      </c>
      <c r="F3945" s="4" t="s">
        <v>14</v>
      </c>
      <c r="G3945" s="4" t="s">
        <v>20610</v>
      </c>
      <c r="H3945" s="6" t="s">
        <v>20611</v>
      </c>
      <c r="I3945" s="4" t="s">
        <v>832</v>
      </c>
      <c r="J3945" s="4" t="s">
        <v>62</v>
      </c>
      <c r="K3945" s="1">
        <v>43938</v>
      </c>
      <c r="L3945" s="4" t="s">
        <v>35</v>
      </c>
    </row>
    <row r="3946" spans="1:12" x14ac:dyDescent="0.8">
      <c r="A3946" s="4" t="s">
        <v>3995</v>
      </c>
      <c r="B3946" s="4" t="s">
        <v>3996</v>
      </c>
      <c r="C3946" s="4" t="s">
        <v>23796</v>
      </c>
      <c r="D3946" s="4" t="s">
        <v>24367</v>
      </c>
      <c r="E3946" s="6">
        <v>47</v>
      </c>
      <c r="G3946" s="4" t="s">
        <v>3997</v>
      </c>
      <c r="H3946" s="6">
        <v>9726889592</v>
      </c>
      <c r="I3946" s="4" t="s">
        <v>80</v>
      </c>
      <c r="K3946" s="1">
        <v>43953</v>
      </c>
      <c r="L3946" s="4" t="s">
        <v>35</v>
      </c>
    </row>
    <row r="3947" spans="1:12" x14ac:dyDescent="0.8">
      <c r="A3947" s="4" t="s">
        <v>11537</v>
      </c>
      <c r="B3947" s="4" t="s">
        <v>11538</v>
      </c>
      <c r="C3947" s="4" t="s">
        <v>23815</v>
      </c>
      <c r="D3947" s="4" t="s">
        <v>24364</v>
      </c>
      <c r="E3947" s="6">
        <v>47</v>
      </c>
      <c r="F3947" s="4" t="s">
        <v>29</v>
      </c>
      <c r="G3947" s="4" t="s">
        <v>11539</v>
      </c>
      <c r="H3947" s="6" t="s">
        <v>11540</v>
      </c>
      <c r="I3947" s="4" t="s">
        <v>41</v>
      </c>
      <c r="J3947" s="4" t="s">
        <v>19</v>
      </c>
      <c r="K3947" s="1">
        <v>43955</v>
      </c>
      <c r="L3947" s="4" t="s">
        <v>35</v>
      </c>
    </row>
    <row r="3948" spans="1:12" x14ac:dyDescent="0.8">
      <c r="A3948" s="4" t="s">
        <v>7835</v>
      </c>
      <c r="B3948" s="4" t="s">
        <v>7836</v>
      </c>
      <c r="C3948" s="4" t="s">
        <v>23917</v>
      </c>
      <c r="D3948" s="4" t="s">
        <v>24348</v>
      </c>
      <c r="E3948" s="6">
        <v>47</v>
      </c>
      <c r="F3948" s="4" t="s">
        <v>29</v>
      </c>
      <c r="G3948" s="4" t="s">
        <v>7837</v>
      </c>
      <c r="H3948" s="6" t="s">
        <v>7838</v>
      </c>
      <c r="I3948" s="4" t="s">
        <v>303</v>
      </c>
      <c r="J3948" s="4" t="s">
        <v>221</v>
      </c>
      <c r="K3948" s="1">
        <v>43970</v>
      </c>
      <c r="L3948" s="4" t="s">
        <v>42</v>
      </c>
    </row>
    <row r="3949" spans="1:12" x14ac:dyDescent="0.8">
      <c r="A3949" s="4" t="s">
        <v>4340</v>
      </c>
      <c r="B3949" s="4" t="s">
        <v>4341</v>
      </c>
      <c r="C3949" s="4" t="s">
        <v>23998</v>
      </c>
      <c r="D3949" s="4" t="s">
        <v>24756</v>
      </c>
      <c r="E3949" s="6">
        <v>47</v>
      </c>
      <c r="F3949" s="4" t="s">
        <v>14</v>
      </c>
      <c r="G3949" s="4" t="s">
        <v>4342</v>
      </c>
      <c r="H3949" s="6" t="s">
        <v>4343</v>
      </c>
      <c r="I3949" s="4" t="s">
        <v>249</v>
      </c>
      <c r="J3949" s="4" t="s">
        <v>55</v>
      </c>
      <c r="K3949" s="1">
        <v>44012</v>
      </c>
      <c r="L3949" s="4" t="s">
        <v>35</v>
      </c>
    </row>
    <row r="3950" spans="1:12" x14ac:dyDescent="0.8">
      <c r="A3950" s="4" t="s">
        <v>23460</v>
      </c>
      <c r="B3950" s="4" t="s">
        <v>23461</v>
      </c>
      <c r="C3950" s="4" t="s">
        <v>23815</v>
      </c>
      <c r="D3950" s="4" t="s">
        <v>24809</v>
      </c>
      <c r="E3950" s="6">
        <v>47</v>
      </c>
      <c r="F3950" s="4" t="s">
        <v>29</v>
      </c>
      <c r="G3950" s="4" t="s">
        <v>23462</v>
      </c>
      <c r="H3950" s="6" t="s">
        <v>23463</v>
      </c>
      <c r="I3950" s="4" t="s">
        <v>529</v>
      </c>
      <c r="J3950" s="4" t="s">
        <v>55</v>
      </c>
      <c r="K3950" s="1">
        <v>44014</v>
      </c>
      <c r="L3950" s="4" t="s">
        <v>35</v>
      </c>
    </row>
    <row r="3951" spans="1:12" x14ac:dyDescent="0.8">
      <c r="A3951" s="4" t="s">
        <v>22585</v>
      </c>
      <c r="B3951" s="4" t="s">
        <v>22586</v>
      </c>
      <c r="C3951" s="4" t="s">
        <v>23752</v>
      </c>
      <c r="D3951" s="4" t="s">
        <v>24578</v>
      </c>
      <c r="E3951" s="6">
        <v>47</v>
      </c>
      <c r="F3951" s="4" t="s">
        <v>14</v>
      </c>
      <c r="G3951" s="4" t="s">
        <v>22587</v>
      </c>
      <c r="H3951" s="6" t="s">
        <v>22588</v>
      </c>
      <c r="I3951" s="4" t="s">
        <v>450</v>
      </c>
      <c r="J3951" s="4" t="s">
        <v>138</v>
      </c>
      <c r="K3951" s="1">
        <v>44033</v>
      </c>
      <c r="L3951" s="4" t="s">
        <v>35</v>
      </c>
    </row>
    <row r="3952" spans="1:12" x14ac:dyDescent="0.8">
      <c r="A3952" s="4" t="s">
        <v>15426</v>
      </c>
      <c r="B3952" s="4" t="s">
        <v>15427</v>
      </c>
      <c r="C3952" s="4" t="s">
        <v>23881</v>
      </c>
      <c r="D3952" s="4" t="s">
        <v>24446</v>
      </c>
      <c r="E3952" s="6">
        <v>47</v>
      </c>
      <c r="F3952" s="4" t="s">
        <v>29</v>
      </c>
      <c r="G3952" s="4" t="s">
        <v>15428</v>
      </c>
      <c r="H3952" s="6" t="s">
        <v>15429</v>
      </c>
      <c r="I3952" s="4" t="s">
        <v>249</v>
      </c>
      <c r="J3952" s="4" t="s">
        <v>55</v>
      </c>
      <c r="K3952" s="1">
        <v>44045</v>
      </c>
      <c r="L3952" s="4" t="s">
        <v>35</v>
      </c>
    </row>
    <row r="3953" spans="1:12" x14ac:dyDescent="0.8">
      <c r="A3953" s="4" t="s">
        <v>21425</v>
      </c>
      <c r="B3953" s="4" t="s">
        <v>21426</v>
      </c>
      <c r="C3953" s="4" t="s">
        <v>23998</v>
      </c>
      <c r="D3953" s="4" t="s">
        <v>24338</v>
      </c>
      <c r="E3953" s="6">
        <v>47</v>
      </c>
      <c r="F3953" s="4" t="s">
        <v>14</v>
      </c>
      <c r="G3953" s="4" t="s">
        <v>21427</v>
      </c>
      <c r="H3953" s="6">
        <v>9185802325</v>
      </c>
      <c r="I3953" s="4" t="s">
        <v>796</v>
      </c>
      <c r="J3953" s="4" t="s">
        <v>19</v>
      </c>
      <c r="K3953" s="1">
        <v>44048</v>
      </c>
      <c r="L3953" s="4" t="s">
        <v>35</v>
      </c>
    </row>
    <row r="3954" spans="1:12" x14ac:dyDescent="0.8">
      <c r="A3954" s="4" t="s">
        <v>14362</v>
      </c>
      <c r="B3954" s="4" t="s">
        <v>14363</v>
      </c>
      <c r="C3954" s="4" t="s">
        <v>23806</v>
      </c>
      <c r="D3954" s="4" t="s">
        <v>24497</v>
      </c>
      <c r="E3954" s="6">
        <v>47</v>
      </c>
      <c r="F3954" s="4" t="s">
        <v>14</v>
      </c>
      <c r="G3954" s="4" t="s">
        <v>14364</v>
      </c>
      <c r="H3954" s="6" t="s">
        <v>14365</v>
      </c>
      <c r="I3954" s="4" t="s">
        <v>119</v>
      </c>
      <c r="J3954" s="4" t="s">
        <v>55</v>
      </c>
      <c r="K3954" s="1">
        <v>44060</v>
      </c>
      <c r="L3954" s="4" t="s">
        <v>42</v>
      </c>
    </row>
    <row r="3955" spans="1:12" x14ac:dyDescent="0.8">
      <c r="A3955" s="4" t="s">
        <v>335</v>
      </c>
      <c r="B3955" s="4" t="s">
        <v>336</v>
      </c>
      <c r="C3955" s="4" t="s">
        <v>23786</v>
      </c>
      <c r="D3955" s="4" t="s">
        <v>24375</v>
      </c>
      <c r="E3955" s="6">
        <v>47</v>
      </c>
      <c r="F3955" s="4" t="s">
        <v>14</v>
      </c>
      <c r="G3955" s="4" t="s">
        <v>337</v>
      </c>
      <c r="H3955" s="6" t="s">
        <v>338</v>
      </c>
      <c r="I3955" s="4" t="s">
        <v>285</v>
      </c>
      <c r="J3955" s="4" t="s">
        <v>193</v>
      </c>
      <c r="K3955" s="1">
        <v>44118</v>
      </c>
      <c r="L3955" s="4" t="s">
        <v>35</v>
      </c>
    </row>
    <row r="3956" spans="1:12" x14ac:dyDescent="0.8">
      <c r="A3956" s="4" t="s">
        <v>10637</v>
      </c>
      <c r="B3956" s="4" t="s">
        <v>10638</v>
      </c>
      <c r="C3956" s="4" t="s">
        <v>24073</v>
      </c>
      <c r="D3956" s="4" t="s">
        <v>24670</v>
      </c>
      <c r="E3956" s="6">
        <v>47</v>
      </c>
      <c r="F3956" s="4" t="s">
        <v>29</v>
      </c>
      <c r="G3956" s="4" t="s">
        <v>10639</v>
      </c>
      <c r="H3956" s="6" t="s">
        <v>10640</v>
      </c>
      <c r="I3956" s="4" t="s">
        <v>553</v>
      </c>
      <c r="J3956" s="4" t="s">
        <v>221</v>
      </c>
      <c r="K3956" s="1">
        <v>44120</v>
      </c>
      <c r="L3956" s="4" t="s">
        <v>35</v>
      </c>
    </row>
    <row r="3957" spans="1:12" x14ac:dyDescent="0.8">
      <c r="A3957" s="4" t="s">
        <v>3687</v>
      </c>
      <c r="B3957" s="4" t="s">
        <v>3688</v>
      </c>
      <c r="C3957" s="4" t="s">
        <v>23783</v>
      </c>
      <c r="D3957" s="4" t="s">
        <v>24428</v>
      </c>
      <c r="E3957" s="6">
        <v>47</v>
      </c>
      <c r="F3957" s="4" t="s">
        <v>29</v>
      </c>
      <c r="G3957" s="4" t="s">
        <v>3689</v>
      </c>
      <c r="H3957" s="6" t="s">
        <v>3690</v>
      </c>
      <c r="I3957" s="4" t="s">
        <v>553</v>
      </c>
      <c r="J3957" s="4" t="s">
        <v>221</v>
      </c>
      <c r="K3957" s="1">
        <v>44138</v>
      </c>
      <c r="L3957" s="4" t="s">
        <v>35</v>
      </c>
    </row>
    <row r="3958" spans="1:12" x14ac:dyDescent="0.8">
      <c r="A3958" s="4" t="s">
        <v>17065</v>
      </c>
      <c r="B3958" s="4" t="s">
        <v>17066</v>
      </c>
      <c r="C3958" s="4" t="s">
        <v>23915</v>
      </c>
      <c r="D3958" s="4" t="s">
        <v>24507</v>
      </c>
      <c r="E3958" s="6">
        <v>47</v>
      </c>
      <c r="F3958" s="4" t="s">
        <v>29</v>
      </c>
      <c r="G3958" s="4" t="s">
        <v>17067</v>
      </c>
      <c r="H3958" s="6" t="s">
        <v>17068</v>
      </c>
      <c r="I3958" s="4" t="s">
        <v>98</v>
      </c>
      <c r="J3958" s="4" t="s">
        <v>99</v>
      </c>
      <c r="K3958" s="1">
        <v>44147</v>
      </c>
      <c r="L3958" s="4" t="s">
        <v>42</v>
      </c>
    </row>
    <row r="3959" spans="1:12" x14ac:dyDescent="0.8">
      <c r="A3959" s="4" t="s">
        <v>7799</v>
      </c>
      <c r="B3959" s="4" t="s">
        <v>7800</v>
      </c>
      <c r="C3959" s="4" t="s">
        <v>23782</v>
      </c>
      <c r="D3959" s="4" t="s">
        <v>24199</v>
      </c>
      <c r="E3959" s="6">
        <v>47</v>
      </c>
      <c r="F3959" s="4" t="s">
        <v>29</v>
      </c>
      <c r="G3959" s="4" t="s">
        <v>7801</v>
      </c>
      <c r="H3959" s="6">
        <f>1-583-874-4892</f>
        <v>-6348</v>
      </c>
      <c r="I3959" s="4" t="s">
        <v>1209</v>
      </c>
      <c r="J3959" s="4" t="s">
        <v>92</v>
      </c>
      <c r="K3959" s="1">
        <v>44176</v>
      </c>
      <c r="L3959" s="4" t="s">
        <v>35</v>
      </c>
    </row>
    <row r="3960" spans="1:12" x14ac:dyDescent="0.8">
      <c r="A3960" s="4" t="s">
        <v>17584</v>
      </c>
      <c r="B3960" s="4" t="s">
        <v>17585</v>
      </c>
      <c r="C3960" s="4" t="s">
        <v>23974</v>
      </c>
      <c r="D3960" s="4" t="s">
        <v>25070</v>
      </c>
      <c r="E3960" s="6">
        <v>47</v>
      </c>
      <c r="F3960" s="4" t="s">
        <v>14</v>
      </c>
      <c r="G3960" s="4" t="s">
        <v>17586</v>
      </c>
      <c r="H3960" s="6" t="s">
        <v>17587</v>
      </c>
      <c r="I3960" s="4" t="s">
        <v>952</v>
      </c>
      <c r="J3960" s="4" t="s">
        <v>126</v>
      </c>
      <c r="K3960" s="1">
        <v>44190</v>
      </c>
      <c r="L3960" s="4" t="s">
        <v>35</v>
      </c>
    </row>
    <row r="3961" spans="1:12" x14ac:dyDescent="0.8">
      <c r="A3961" s="4" t="s">
        <v>17549</v>
      </c>
      <c r="B3961" s="4" t="s">
        <v>17550</v>
      </c>
      <c r="C3961" s="4" t="s">
        <v>390</v>
      </c>
      <c r="D3961" s="4" t="s">
        <v>24769</v>
      </c>
      <c r="E3961" s="6">
        <v>47</v>
      </c>
      <c r="F3961" s="4" t="s">
        <v>29</v>
      </c>
      <c r="G3961" s="4" t="s">
        <v>17551</v>
      </c>
      <c r="H3961" s="6" t="s">
        <v>17552</v>
      </c>
      <c r="I3961" s="4" t="s">
        <v>227</v>
      </c>
      <c r="J3961" s="4" t="s">
        <v>221</v>
      </c>
      <c r="K3961" s="1">
        <v>44205</v>
      </c>
      <c r="L3961" s="4" t="s">
        <v>35</v>
      </c>
    </row>
    <row r="3962" spans="1:12" x14ac:dyDescent="0.8">
      <c r="A3962" s="4" t="s">
        <v>11510</v>
      </c>
      <c r="B3962" s="4" t="s">
        <v>11511</v>
      </c>
      <c r="C3962" s="4" t="s">
        <v>24024</v>
      </c>
      <c r="D3962" s="4" t="s">
        <v>24400</v>
      </c>
      <c r="E3962" s="6">
        <v>47</v>
      </c>
      <c r="F3962" s="4" t="s">
        <v>108</v>
      </c>
      <c r="G3962" s="4" t="s">
        <v>11512</v>
      </c>
      <c r="H3962" s="6" t="s">
        <v>11513</v>
      </c>
      <c r="I3962" s="4" t="s">
        <v>291</v>
      </c>
      <c r="J3962" s="4" t="s">
        <v>92</v>
      </c>
      <c r="K3962" s="1">
        <v>44220</v>
      </c>
      <c r="L3962" s="4" t="s">
        <v>35</v>
      </c>
    </row>
    <row r="3963" spans="1:12" x14ac:dyDescent="0.8">
      <c r="A3963" s="4" t="s">
        <v>8612</v>
      </c>
      <c r="B3963" s="4" t="s">
        <v>8613</v>
      </c>
      <c r="C3963" s="4" t="s">
        <v>23885</v>
      </c>
      <c r="D3963" s="4" t="s">
        <v>24460</v>
      </c>
      <c r="E3963" s="6">
        <v>47</v>
      </c>
      <c r="F3963" s="4" t="s">
        <v>29</v>
      </c>
      <c r="G3963" s="4" t="s">
        <v>8614</v>
      </c>
      <c r="H3963" s="6" t="s">
        <v>8615</v>
      </c>
      <c r="I3963" s="4" t="s">
        <v>25</v>
      </c>
      <c r="J3963" s="4" t="s">
        <v>19</v>
      </c>
      <c r="K3963" s="1">
        <v>44230</v>
      </c>
      <c r="L3963" s="4" t="s">
        <v>35</v>
      </c>
    </row>
    <row r="3964" spans="1:12" x14ac:dyDescent="0.8">
      <c r="A3964" s="4" t="s">
        <v>17099</v>
      </c>
      <c r="B3964" s="4" t="s">
        <v>17100</v>
      </c>
      <c r="C3964" s="4" t="s">
        <v>24048</v>
      </c>
      <c r="D3964" s="4" t="s">
        <v>24976</v>
      </c>
      <c r="E3964" s="6">
        <v>47</v>
      </c>
      <c r="F3964" s="4" t="s">
        <v>14</v>
      </c>
      <c r="G3964" s="4" t="s">
        <v>17101</v>
      </c>
      <c r="H3964" s="6" t="s">
        <v>17102</v>
      </c>
      <c r="I3964" s="4" t="s">
        <v>320</v>
      </c>
      <c r="J3964" s="4" t="s">
        <v>138</v>
      </c>
      <c r="K3964" s="1">
        <v>44271</v>
      </c>
      <c r="L3964" s="4" t="s">
        <v>42</v>
      </c>
    </row>
    <row r="3965" spans="1:12" x14ac:dyDescent="0.8">
      <c r="A3965" s="4" t="s">
        <v>16296</v>
      </c>
      <c r="B3965" s="4" t="s">
        <v>16297</v>
      </c>
      <c r="C3965" s="4" t="s">
        <v>23862</v>
      </c>
      <c r="D3965" s="4" t="s">
        <v>25059</v>
      </c>
      <c r="E3965" s="6">
        <v>47</v>
      </c>
      <c r="F3965" s="4" t="s">
        <v>29</v>
      </c>
      <c r="G3965" s="4" t="s">
        <v>16298</v>
      </c>
      <c r="H3965" s="6" t="s">
        <v>16299</v>
      </c>
      <c r="I3965" s="4" t="s">
        <v>41</v>
      </c>
      <c r="J3965" s="4" t="s">
        <v>19</v>
      </c>
      <c r="K3965" s="1">
        <v>44274</v>
      </c>
      <c r="L3965" s="4" t="s">
        <v>35</v>
      </c>
    </row>
    <row r="3966" spans="1:12" x14ac:dyDescent="0.8">
      <c r="A3966" s="4" t="s">
        <v>16096</v>
      </c>
      <c r="B3966" s="4" t="s">
        <v>16097</v>
      </c>
      <c r="C3966" s="4" t="s">
        <v>23778</v>
      </c>
      <c r="D3966" s="4" t="s">
        <v>25100</v>
      </c>
      <c r="E3966" s="6">
        <v>47</v>
      </c>
      <c r="F3966" s="4" t="s">
        <v>29</v>
      </c>
      <c r="G3966" s="4" t="s">
        <v>16098</v>
      </c>
      <c r="I3966" s="4" t="s">
        <v>173</v>
      </c>
      <c r="J3966" s="4" t="s">
        <v>62</v>
      </c>
      <c r="K3966" s="1">
        <v>44321</v>
      </c>
      <c r="L3966" s="4" t="s">
        <v>26</v>
      </c>
    </row>
    <row r="3967" spans="1:12" x14ac:dyDescent="0.8">
      <c r="A3967" s="4" t="s">
        <v>1070</v>
      </c>
      <c r="B3967" s="4" t="s">
        <v>1071</v>
      </c>
      <c r="C3967" s="4" t="s">
        <v>23876</v>
      </c>
      <c r="D3967" s="4" t="s">
        <v>24469</v>
      </c>
      <c r="E3967" s="6">
        <v>47</v>
      </c>
      <c r="F3967" s="4" t="s">
        <v>29</v>
      </c>
      <c r="G3967" s="4" t="s">
        <v>1072</v>
      </c>
      <c r="H3967" s="6">
        <v>9167016629</v>
      </c>
      <c r="I3967" s="4" t="s">
        <v>119</v>
      </c>
      <c r="J3967" s="4" t="s">
        <v>55</v>
      </c>
      <c r="K3967" s="1">
        <v>44338</v>
      </c>
      <c r="L3967" s="4" t="s">
        <v>26</v>
      </c>
    </row>
    <row r="3968" spans="1:12" x14ac:dyDescent="0.8">
      <c r="A3968" s="4" t="s">
        <v>8383</v>
      </c>
      <c r="B3968" s="4" t="s">
        <v>8384</v>
      </c>
      <c r="C3968" s="4" t="s">
        <v>24056</v>
      </c>
      <c r="D3968" s="4" t="s">
        <v>24406</v>
      </c>
      <c r="E3968" s="6">
        <v>47</v>
      </c>
      <c r="F3968" s="4" t="s">
        <v>29</v>
      </c>
      <c r="G3968" s="4" t="s">
        <v>8385</v>
      </c>
      <c r="H3968" s="6" t="s">
        <v>8386</v>
      </c>
      <c r="I3968" s="4" t="s">
        <v>155</v>
      </c>
      <c r="J3968" s="4" t="s">
        <v>92</v>
      </c>
      <c r="K3968" s="1">
        <v>44343</v>
      </c>
      <c r="L3968" s="4" t="s">
        <v>26</v>
      </c>
    </row>
    <row r="3969" spans="1:12" x14ac:dyDescent="0.8">
      <c r="A3969" s="4" t="s">
        <v>20876</v>
      </c>
      <c r="B3969" s="4" t="s">
        <v>20877</v>
      </c>
      <c r="C3969" s="4" t="s">
        <v>23848</v>
      </c>
      <c r="D3969" s="4" t="s">
        <v>24879</v>
      </c>
      <c r="E3969" s="6">
        <v>47</v>
      </c>
      <c r="F3969" s="4" t="s">
        <v>14</v>
      </c>
      <c r="G3969" s="4" t="s">
        <v>20878</v>
      </c>
      <c r="H3969" s="6" t="s">
        <v>20879</v>
      </c>
      <c r="I3969" s="4" t="s">
        <v>867</v>
      </c>
      <c r="J3969" s="4" t="s">
        <v>99</v>
      </c>
      <c r="K3969" s="1">
        <v>44369</v>
      </c>
      <c r="L3969" s="4" t="s">
        <v>26</v>
      </c>
    </row>
    <row r="3970" spans="1:12" x14ac:dyDescent="0.8">
      <c r="A3970" s="4" t="s">
        <v>20198</v>
      </c>
      <c r="B3970" s="4" t="s">
        <v>20199</v>
      </c>
      <c r="C3970" s="4" t="s">
        <v>23897</v>
      </c>
      <c r="D3970" s="4" t="s">
        <v>24495</v>
      </c>
      <c r="E3970" s="6">
        <v>47</v>
      </c>
      <c r="F3970" s="4" t="s">
        <v>14</v>
      </c>
      <c r="G3970" s="4" t="s">
        <v>20200</v>
      </c>
      <c r="H3970" s="6" t="s">
        <v>20201</v>
      </c>
      <c r="I3970" s="4" t="s">
        <v>510</v>
      </c>
      <c r="J3970" s="4" t="s">
        <v>126</v>
      </c>
      <c r="K3970" s="1">
        <v>44370</v>
      </c>
      <c r="L3970" s="4" t="s">
        <v>35</v>
      </c>
    </row>
    <row r="3971" spans="1:12" x14ac:dyDescent="0.8">
      <c r="A3971" s="4" t="s">
        <v>19322</v>
      </c>
      <c r="B3971" s="4" t="s">
        <v>19323</v>
      </c>
      <c r="C3971" s="4" t="s">
        <v>23894</v>
      </c>
      <c r="D3971" s="4" t="s">
        <v>24535</v>
      </c>
      <c r="E3971" s="6">
        <v>47</v>
      </c>
      <c r="F3971" s="4" t="s">
        <v>29</v>
      </c>
      <c r="G3971" s="4" t="s">
        <v>19324</v>
      </c>
      <c r="H3971" s="6" t="s">
        <v>19325</v>
      </c>
      <c r="I3971" s="4" t="s">
        <v>137</v>
      </c>
      <c r="J3971" s="4" t="s">
        <v>138</v>
      </c>
      <c r="K3971" s="1">
        <v>44389</v>
      </c>
      <c r="L3971" s="4" t="s">
        <v>26</v>
      </c>
    </row>
    <row r="3972" spans="1:12" x14ac:dyDescent="0.8">
      <c r="A3972" s="4" t="s">
        <v>5050</v>
      </c>
      <c r="B3972" s="4" t="s">
        <v>5051</v>
      </c>
      <c r="C3972" s="4" t="s">
        <v>23917</v>
      </c>
      <c r="D3972" s="4" t="s">
        <v>24359</v>
      </c>
      <c r="E3972" s="6">
        <v>47</v>
      </c>
      <c r="F3972" s="4" t="s">
        <v>29</v>
      </c>
      <c r="G3972" s="4" t="s">
        <v>5052</v>
      </c>
      <c r="H3972" s="6" t="s">
        <v>5053</v>
      </c>
      <c r="I3972" s="4" t="s">
        <v>80</v>
      </c>
      <c r="J3972" s="4" t="s">
        <v>74</v>
      </c>
      <c r="K3972" s="1">
        <v>44427</v>
      </c>
      <c r="L3972" s="4" t="s">
        <v>42</v>
      </c>
    </row>
    <row r="3973" spans="1:12" x14ac:dyDescent="0.8">
      <c r="A3973" s="4" t="s">
        <v>14328</v>
      </c>
      <c r="B3973" s="4" t="s">
        <v>14329</v>
      </c>
      <c r="C3973" s="4" t="s">
        <v>23945</v>
      </c>
      <c r="D3973" s="4" t="s">
        <v>25066</v>
      </c>
      <c r="E3973" s="6">
        <v>47</v>
      </c>
      <c r="F3973" s="4" t="s">
        <v>29</v>
      </c>
      <c r="G3973" s="4" t="s">
        <v>14330</v>
      </c>
      <c r="H3973" s="6" t="s">
        <v>14331</v>
      </c>
      <c r="I3973" s="4" t="s">
        <v>529</v>
      </c>
      <c r="J3973" s="4" t="s">
        <v>55</v>
      </c>
      <c r="K3973" s="1">
        <v>44440</v>
      </c>
      <c r="L3973" s="4" t="s">
        <v>35</v>
      </c>
    </row>
    <row r="3974" spans="1:12" x14ac:dyDescent="0.8">
      <c r="A3974" s="4" t="s">
        <v>21314</v>
      </c>
      <c r="B3974" s="4" t="s">
        <v>748</v>
      </c>
      <c r="C3974" s="4" t="s">
        <v>23840</v>
      </c>
      <c r="D3974" s="4" t="s">
        <v>24406</v>
      </c>
      <c r="E3974" s="6">
        <v>47</v>
      </c>
      <c r="F3974" s="4" t="s">
        <v>14</v>
      </c>
      <c r="G3974" s="4" t="s">
        <v>21315</v>
      </c>
      <c r="H3974" s="6" t="s">
        <v>21316</v>
      </c>
      <c r="I3974" s="4" t="s">
        <v>98</v>
      </c>
      <c r="J3974" s="4" t="s">
        <v>99</v>
      </c>
      <c r="K3974" s="1">
        <v>44539</v>
      </c>
      <c r="L3974" s="4" t="s">
        <v>26</v>
      </c>
    </row>
    <row r="3975" spans="1:12" x14ac:dyDescent="0.8">
      <c r="A3975" s="4" t="s">
        <v>2148</v>
      </c>
      <c r="B3975" s="4" t="s">
        <v>2149</v>
      </c>
      <c r="C3975" s="4" t="s">
        <v>23816</v>
      </c>
      <c r="D3975" s="4" t="s">
        <v>24338</v>
      </c>
      <c r="E3975" s="6">
        <v>47</v>
      </c>
      <c r="F3975" s="4" t="s">
        <v>29</v>
      </c>
      <c r="G3975" s="4" t="s">
        <v>2150</v>
      </c>
      <c r="H3975" s="6" t="s">
        <v>2151</v>
      </c>
      <c r="I3975" s="4" t="s">
        <v>220</v>
      </c>
      <c r="J3975" s="4" t="s">
        <v>221</v>
      </c>
      <c r="K3975" s="1">
        <v>44561</v>
      </c>
      <c r="L3975" s="4" t="s">
        <v>35</v>
      </c>
    </row>
    <row r="3976" spans="1:12" x14ac:dyDescent="0.8">
      <c r="A3976" s="4" t="s">
        <v>4468</v>
      </c>
      <c r="B3976" s="4" t="s">
        <v>4469</v>
      </c>
      <c r="C3976" s="4" t="s">
        <v>23854</v>
      </c>
      <c r="D3976" s="4" t="s">
        <v>24761</v>
      </c>
      <c r="E3976" s="6">
        <v>47</v>
      </c>
      <c r="F3976" s="4" t="s">
        <v>14</v>
      </c>
      <c r="G3976" s="4" t="s">
        <v>4470</v>
      </c>
      <c r="H3976" s="6" t="s">
        <v>4471</v>
      </c>
      <c r="J3976" s="4" t="s">
        <v>55</v>
      </c>
      <c r="K3976" s="1">
        <v>44568</v>
      </c>
      <c r="L3976" s="4" t="s">
        <v>42</v>
      </c>
    </row>
    <row r="3977" spans="1:12" x14ac:dyDescent="0.8">
      <c r="A3977" s="4" t="s">
        <v>16957</v>
      </c>
      <c r="B3977" s="4" t="s">
        <v>16958</v>
      </c>
      <c r="C3977" s="4" t="s">
        <v>23921</v>
      </c>
      <c r="D3977" s="4" t="s">
        <v>24765</v>
      </c>
      <c r="E3977" s="6">
        <v>47</v>
      </c>
      <c r="F3977" s="4" t="s">
        <v>14</v>
      </c>
      <c r="G3977" s="4" t="s">
        <v>16959</v>
      </c>
      <c r="I3977" s="4" t="s">
        <v>144</v>
      </c>
      <c r="J3977" s="4" t="s">
        <v>145</v>
      </c>
      <c r="K3977" s="1">
        <v>44613</v>
      </c>
      <c r="L3977" s="4" t="s">
        <v>26</v>
      </c>
    </row>
    <row r="3978" spans="1:12" x14ac:dyDescent="0.8">
      <c r="A3978" s="4" t="s">
        <v>11391</v>
      </c>
      <c r="B3978" s="4" t="s">
        <v>11392</v>
      </c>
      <c r="C3978" s="4" t="s">
        <v>23822</v>
      </c>
      <c r="D3978" s="4" t="s">
        <v>24437</v>
      </c>
      <c r="E3978" s="6">
        <v>47</v>
      </c>
      <c r="F3978" s="4" t="s">
        <v>14</v>
      </c>
      <c r="G3978" s="4" t="s">
        <v>11393</v>
      </c>
      <c r="H3978" s="6" t="s">
        <v>11394</v>
      </c>
      <c r="I3978" s="4" t="s">
        <v>54</v>
      </c>
      <c r="J3978" s="4" t="s">
        <v>55</v>
      </c>
      <c r="K3978" s="1">
        <v>44682</v>
      </c>
      <c r="L3978" s="4" t="s">
        <v>42</v>
      </c>
    </row>
    <row r="3979" spans="1:12" x14ac:dyDescent="0.8">
      <c r="A3979" s="4" t="s">
        <v>4890</v>
      </c>
      <c r="B3979" s="4" t="s">
        <v>4891</v>
      </c>
      <c r="C3979" s="4" t="s">
        <v>24055</v>
      </c>
      <c r="D3979" s="4" t="s">
        <v>24404</v>
      </c>
      <c r="E3979" s="6">
        <v>47</v>
      </c>
      <c r="F3979" s="4" t="s">
        <v>29</v>
      </c>
      <c r="G3979" s="4" t="s">
        <v>4892</v>
      </c>
      <c r="H3979" s="6" t="s">
        <v>4893</v>
      </c>
      <c r="I3979" s="4" t="s">
        <v>409</v>
      </c>
      <c r="J3979" s="4" t="s">
        <v>34</v>
      </c>
      <c r="K3979" s="1">
        <v>44684</v>
      </c>
      <c r="L3979" s="4" t="s">
        <v>35</v>
      </c>
    </row>
    <row r="3980" spans="1:12" x14ac:dyDescent="0.8">
      <c r="A3980" s="4" t="s">
        <v>3973</v>
      </c>
      <c r="B3980" s="4" t="s">
        <v>3974</v>
      </c>
      <c r="C3980" s="4" t="s">
        <v>23920</v>
      </c>
      <c r="D3980" s="4" t="s">
        <v>24734</v>
      </c>
      <c r="E3980" s="6">
        <v>47</v>
      </c>
      <c r="F3980" s="4" t="s">
        <v>29</v>
      </c>
      <c r="G3980" s="4" t="s">
        <v>3975</v>
      </c>
      <c r="H3980" s="6">
        <f>1-561-486-7066</f>
        <v>-8112</v>
      </c>
      <c r="I3980" s="4" t="s">
        <v>137</v>
      </c>
      <c r="J3980" s="4" t="s">
        <v>138</v>
      </c>
      <c r="K3980" s="1">
        <v>44699</v>
      </c>
      <c r="L3980" s="4" t="s">
        <v>35</v>
      </c>
    </row>
    <row r="3981" spans="1:12" x14ac:dyDescent="0.8">
      <c r="A3981" s="4" t="s">
        <v>9362</v>
      </c>
      <c r="B3981" s="4" t="s">
        <v>9363</v>
      </c>
      <c r="C3981" s="4" t="s">
        <v>23820</v>
      </c>
      <c r="D3981" s="4" t="s">
        <v>24363</v>
      </c>
      <c r="E3981" s="6">
        <v>47</v>
      </c>
      <c r="F3981" s="4" t="s">
        <v>29</v>
      </c>
      <c r="G3981" s="4" t="s">
        <v>9364</v>
      </c>
      <c r="H3981" s="6" t="s">
        <v>9365</v>
      </c>
      <c r="I3981" s="4" t="s">
        <v>73</v>
      </c>
      <c r="J3981" s="4" t="s">
        <v>74</v>
      </c>
      <c r="K3981" s="1">
        <v>44705</v>
      </c>
      <c r="L3981" s="4" t="s">
        <v>42</v>
      </c>
    </row>
    <row r="3982" spans="1:12" x14ac:dyDescent="0.8">
      <c r="A3982" s="4" t="s">
        <v>11778</v>
      </c>
      <c r="B3982" s="4" t="s">
        <v>11779</v>
      </c>
      <c r="C3982" s="4" t="s">
        <v>24134</v>
      </c>
      <c r="D3982" s="4" t="s">
        <v>24526</v>
      </c>
      <c r="E3982" s="6">
        <v>47</v>
      </c>
      <c r="F3982" s="4" t="s">
        <v>382</v>
      </c>
      <c r="G3982" s="4" t="s">
        <v>11780</v>
      </c>
      <c r="H3982" s="6" t="s">
        <v>11781</v>
      </c>
      <c r="I3982" s="4" t="s">
        <v>91</v>
      </c>
      <c r="J3982" s="4" t="s">
        <v>92</v>
      </c>
      <c r="K3982" s="1">
        <v>44717</v>
      </c>
      <c r="L3982" s="4" t="s">
        <v>42</v>
      </c>
    </row>
    <row r="3983" spans="1:12" x14ac:dyDescent="0.8">
      <c r="A3983" s="4" t="s">
        <v>9718</v>
      </c>
      <c r="B3983" s="4" t="s">
        <v>4365</v>
      </c>
      <c r="C3983" s="4" t="s">
        <v>23822</v>
      </c>
      <c r="D3983" s="4" t="s">
        <v>24331</v>
      </c>
      <c r="E3983" s="6">
        <v>47</v>
      </c>
      <c r="G3983" s="4" t="s">
        <v>9719</v>
      </c>
      <c r="H3983" s="6" t="s">
        <v>9720</v>
      </c>
      <c r="I3983" s="4" t="s">
        <v>270</v>
      </c>
      <c r="J3983" s="4" t="s">
        <v>19</v>
      </c>
      <c r="K3983" s="1">
        <v>44718</v>
      </c>
      <c r="L3983" s="4" t="s">
        <v>42</v>
      </c>
    </row>
    <row r="3984" spans="1:12" x14ac:dyDescent="0.8">
      <c r="A3984" s="4" t="s">
        <v>12645</v>
      </c>
      <c r="B3984" s="4" t="s">
        <v>12646</v>
      </c>
      <c r="C3984" s="4" t="s">
        <v>23971</v>
      </c>
      <c r="D3984" s="4" t="s">
        <v>24376</v>
      </c>
      <c r="E3984" s="6">
        <v>47</v>
      </c>
      <c r="F3984" s="4" t="s">
        <v>29</v>
      </c>
      <c r="G3984" s="4" t="s">
        <v>12647</v>
      </c>
      <c r="H3984" s="6">
        <f>1-864-265-456</f>
        <v>-1584</v>
      </c>
      <c r="I3984" s="4" t="s">
        <v>350</v>
      </c>
      <c r="J3984" s="4" t="s">
        <v>34</v>
      </c>
      <c r="K3984" s="1">
        <v>44737</v>
      </c>
      <c r="L3984" s="4" t="s">
        <v>35</v>
      </c>
    </row>
    <row r="3985" spans="1:12" x14ac:dyDescent="0.8">
      <c r="A3985" s="4" t="s">
        <v>14769</v>
      </c>
      <c r="B3985" s="4" t="s">
        <v>14770</v>
      </c>
      <c r="C3985" s="4" t="s">
        <v>23796</v>
      </c>
      <c r="D3985" s="4" t="s">
        <v>24377</v>
      </c>
      <c r="E3985" s="6">
        <v>47</v>
      </c>
      <c r="F3985" s="4" t="s">
        <v>29</v>
      </c>
      <c r="G3985" s="4" t="s">
        <v>14771</v>
      </c>
      <c r="H3985" s="6" t="s">
        <v>14772</v>
      </c>
      <c r="I3985" s="4" t="s">
        <v>1014</v>
      </c>
      <c r="J3985" s="4" t="s">
        <v>34</v>
      </c>
      <c r="K3985" s="1">
        <v>44751</v>
      </c>
      <c r="L3985" s="4" t="s">
        <v>42</v>
      </c>
    </row>
    <row r="3986" spans="1:12" x14ac:dyDescent="0.8">
      <c r="A3986" s="4" t="s">
        <v>21233</v>
      </c>
      <c r="B3986" s="4" t="s">
        <v>21234</v>
      </c>
      <c r="C3986" s="4" t="s">
        <v>23830</v>
      </c>
      <c r="D3986" s="4" t="s">
        <v>24927</v>
      </c>
      <c r="E3986" s="6">
        <v>47</v>
      </c>
      <c r="F3986" s="4" t="s">
        <v>108</v>
      </c>
      <c r="G3986" s="4" t="s">
        <v>21235</v>
      </c>
      <c r="H3986" s="6" t="s">
        <v>21236</v>
      </c>
      <c r="I3986" s="4" t="s">
        <v>47</v>
      </c>
      <c r="J3986" s="4" t="s">
        <v>48</v>
      </c>
      <c r="K3986" s="1">
        <v>44760</v>
      </c>
      <c r="L3986" s="4" t="s">
        <v>26</v>
      </c>
    </row>
    <row r="3987" spans="1:12" x14ac:dyDescent="0.8">
      <c r="A3987" s="4" t="s">
        <v>16477</v>
      </c>
      <c r="B3987" s="4" t="s">
        <v>16478</v>
      </c>
      <c r="C3987" s="4" t="s">
        <v>24298</v>
      </c>
      <c r="D3987" s="4" t="s">
        <v>24670</v>
      </c>
      <c r="E3987" s="6">
        <v>47</v>
      </c>
      <c r="F3987" s="4" t="s">
        <v>29</v>
      </c>
      <c r="G3987" s="4" t="s">
        <v>16479</v>
      </c>
      <c r="H3987" s="6" t="s">
        <v>16480</v>
      </c>
      <c r="I3987" s="4" t="s">
        <v>558</v>
      </c>
      <c r="J3987" s="4" t="s">
        <v>55</v>
      </c>
      <c r="K3987" s="1">
        <v>44777</v>
      </c>
      <c r="L3987" s="4" t="s">
        <v>35</v>
      </c>
    </row>
    <row r="3988" spans="1:12" x14ac:dyDescent="0.8">
      <c r="A3988" s="4" t="s">
        <v>20523</v>
      </c>
      <c r="B3988" s="4" t="s">
        <v>20524</v>
      </c>
      <c r="C3988" s="4" t="s">
        <v>23920</v>
      </c>
      <c r="D3988" s="4" t="s">
        <v>24812</v>
      </c>
      <c r="E3988" s="6">
        <v>47</v>
      </c>
      <c r="F3988" s="4" t="s">
        <v>29</v>
      </c>
      <c r="G3988" s="4" t="s">
        <v>20525</v>
      </c>
      <c r="H3988" s="6" t="s">
        <v>20526</v>
      </c>
      <c r="I3988" s="4" t="s">
        <v>25</v>
      </c>
      <c r="K3988" s="1">
        <v>44822</v>
      </c>
      <c r="L3988" s="4" t="s">
        <v>35</v>
      </c>
    </row>
    <row r="3989" spans="1:12" x14ac:dyDescent="0.8">
      <c r="A3989" s="4" t="s">
        <v>4297</v>
      </c>
      <c r="B3989" s="4" t="s">
        <v>4298</v>
      </c>
      <c r="C3989" s="4" t="s">
        <v>24010</v>
      </c>
      <c r="D3989" s="4" t="s">
        <v>24615</v>
      </c>
      <c r="E3989" s="6">
        <v>47</v>
      </c>
      <c r="F3989" s="4" t="s">
        <v>29</v>
      </c>
      <c r="G3989" s="4" t="s">
        <v>4299</v>
      </c>
      <c r="H3989" s="6" t="s">
        <v>4300</v>
      </c>
      <c r="I3989" s="4" t="s">
        <v>450</v>
      </c>
      <c r="J3989" s="4" t="s">
        <v>138</v>
      </c>
      <c r="K3989" s="1">
        <v>44832</v>
      </c>
      <c r="L3989" s="4" t="s">
        <v>42</v>
      </c>
    </row>
    <row r="3990" spans="1:12" x14ac:dyDescent="0.8">
      <c r="A3990" s="4" t="s">
        <v>8871</v>
      </c>
      <c r="B3990" s="4" t="s">
        <v>8872</v>
      </c>
      <c r="C3990" s="4" t="s">
        <v>24209</v>
      </c>
      <c r="D3990" s="4" t="s">
        <v>24457</v>
      </c>
      <c r="E3990" s="6">
        <v>47</v>
      </c>
      <c r="F3990" s="4" t="s">
        <v>29</v>
      </c>
      <c r="G3990" s="4" t="s">
        <v>8873</v>
      </c>
      <c r="H3990" s="6" t="s">
        <v>8874</v>
      </c>
      <c r="I3990" s="4" t="s">
        <v>54</v>
      </c>
      <c r="J3990" s="4" t="s">
        <v>55</v>
      </c>
      <c r="K3990" s="1">
        <v>44832</v>
      </c>
      <c r="L3990" s="4" t="s">
        <v>35</v>
      </c>
    </row>
    <row r="3991" spans="1:12" x14ac:dyDescent="0.8">
      <c r="A3991" s="4" t="s">
        <v>15475</v>
      </c>
      <c r="B3991" s="4" t="s">
        <v>15476</v>
      </c>
      <c r="C3991" s="4" t="s">
        <v>23849</v>
      </c>
      <c r="D3991" s="4" t="s">
        <v>25093</v>
      </c>
      <c r="E3991" s="6">
        <v>47</v>
      </c>
      <c r="F3991" s="4" t="s">
        <v>108</v>
      </c>
      <c r="G3991" s="4" t="s">
        <v>15477</v>
      </c>
      <c r="H3991" s="6" t="s">
        <v>15478</v>
      </c>
      <c r="I3991" s="4" t="s">
        <v>80</v>
      </c>
      <c r="J3991" s="4" t="s">
        <v>74</v>
      </c>
      <c r="K3991" s="1">
        <v>44833</v>
      </c>
      <c r="L3991" s="4" t="s">
        <v>35</v>
      </c>
    </row>
    <row r="3992" spans="1:12" x14ac:dyDescent="0.8">
      <c r="A3992" s="4" t="s">
        <v>1074</v>
      </c>
      <c r="B3992" s="4" t="s">
        <v>1075</v>
      </c>
      <c r="C3992" s="4" t="s">
        <v>23850</v>
      </c>
      <c r="D3992" s="4" t="s">
        <v>24470</v>
      </c>
      <c r="E3992" s="6">
        <v>47</v>
      </c>
      <c r="F3992" s="4" t="s">
        <v>29</v>
      </c>
      <c r="G3992" s="4" t="s">
        <v>1076</v>
      </c>
      <c r="H3992" s="6" t="s">
        <v>1077</v>
      </c>
      <c r="I3992" s="4" t="s">
        <v>119</v>
      </c>
      <c r="J3992" s="4" t="s">
        <v>55</v>
      </c>
      <c r="K3992" s="1">
        <v>44883</v>
      </c>
      <c r="L3992" s="4" t="s">
        <v>35</v>
      </c>
    </row>
    <row r="3993" spans="1:12" x14ac:dyDescent="0.8">
      <c r="A3993" s="4" t="s">
        <v>20175</v>
      </c>
      <c r="B3993" s="4" t="s">
        <v>20176</v>
      </c>
      <c r="C3993" s="4" t="s">
        <v>24143</v>
      </c>
      <c r="D3993" s="4" t="s">
        <v>24652</v>
      </c>
      <c r="E3993" s="6">
        <v>47</v>
      </c>
      <c r="F3993" s="4" t="s">
        <v>14</v>
      </c>
      <c r="G3993" s="4" t="s">
        <v>20177</v>
      </c>
      <c r="H3993" s="6" t="s">
        <v>20178</v>
      </c>
      <c r="I3993" s="4" t="s">
        <v>578</v>
      </c>
      <c r="J3993" s="4" t="s">
        <v>113</v>
      </c>
      <c r="K3993" s="1">
        <v>44884</v>
      </c>
      <c r="L3993" s="4" t="s">
        <v>42</v>
      </c>
    </row>
    <row r="3994" spans="1:12" x14ac:dyDescent="0.8">
      <c r="A3994" s="4" t="s">
        <v>9536</v>
      </c>
      <c r="B3994" s="4" t="s">
        <v>9537</v>
      </c>
      <c r="C3994" s="4" t="s">
        <v>24061</v>
      </c>
      <c r="D3994" s="4" t="s">
        <v>24960</v>
      </c>
      <c r="E3994" s="6">
        <v>47</v>
      </c>
      <c r="F3994" s="4" t="s">
        <v>108</v>
      </c>
      <c r="G3994" s="4" t="s">
        <v>9538</v>
      </c>
      <c r="H3994" s="6" t="s">
        <v>9539</v>
      </c>
      <c r="I3994" s="4" t="s">
        <v>249</v>
      </c>
      <c r="J3994" s="4" t="s">
        <v>55</v>
      </c>
      <c r="K3994" s="1">
        <v>44892</v>
      </c>
      <c r="L3994" s="4" t="s">
        <v>26</v>
      </c>
    </row>
    <row r="3995" spans="1:12" x14ac:dyDescent="0.8">
      <c r="A3995" s="4" t="s">
        <v>20475</v>
      </c>
      <c r="B3995" s="4" t="s">
        <v>20476</v>
      </c>
      <c r="C3995" s="4" t="s">
        <v>23896</v>
      </c>
      <c r="D3995" s="4" t="s">
        <v>24428</v>
      </c>
      <c r="E3995" s="6">
        <v>47</v>
      </c>
      <c r="F3995" s="4" t="s">
        <v>108</v>
      </c>
      <c r="G3995" s="4" t="s">
        <v>20477</v>
      </c>
      <c r="H3995" s="6" t="s">
        <v>20478</v>
      </c>
      <c r="I3995" s="4" t="s">
        <v>932</v>
      </c>
      <c r="J3995" s="4" t="s">
        <v>126</v>
      </c>
      <c r="K3995" s="1">
        <v>44935</v>
      </c>
      <c r="L3995" s="4" t="s">
        <v>26</v>
      </c>
    </row>
    <row r="3996" spans="1:12" x14ac:dyDescent="0.8">
      <c r="A3996" s="4" t="s">
        <v>3835</v>
      </c>
      <c r="B3996" s="4" t="s">
        <v>3836</v>
      </c>
      <c r="C3996" s="4" t="s">
        <v>23762</v>
      </c>
      <c r="D3996" s="4" t="s">
        <v>24549</v>
      </c>
      <c r="E3996" s="6">
        <v>47</v>
      </c>
      <c r="F3996" s="4" t="s">
        <v>29</v>
      </c>
      <c r="G3996" s="4" t="s">
        <v>3837</v>
      </c>
      <c r="I3996" s="4" t="s">
        <v>270</v>
      </c>
      <c r="J3996" s="4" t="s">
        <v>19</v>
      </c>
      <c r="K3996" s="1">
        <v>44944</v>
      </c>
      <c r="L3996" s="4" t="s">
        <v>35</v>
      </c>
    </row>
    <row r="3997" spans="1:12" x14ac:dyDescent="0.8">
      <c r="A3997" s="4" t="s">
        <v>3597</v>
      </c>
      <c r="B3997" s="4" t="s">
        <v>3598</v>
      </c>
      <c r="C3997" s="4" t="s">
        <v>23822</v>
      </c>
      <c r="D3997" s="4" t="s">
        <v>24524</v>
      </c>
      <c r="E3997" s="6">
        <v>47</v>
      </c>
      <c r="G3997" s="4" t="s">
        <v>3599</v>
      </c>
      <c r="I3997" s="4" t="s">
        <v>161</v>
      </c>
      <c r="J3997" s="4" t="s">
        <v>113</v>
      </c>
      <c r="K3997" s="1">
        <v>44962</v>
      </c>
      <c r="L3997" s="4" t="s">
        <v>26</v>
      </c>
    </row>
    <row r="3998" spans="1:12" x14ac:dyDescent="0.8">
      <c r="A3998" s="4" t="s">
        <v>17714</v>
      </c>
      <c r="B3998" s="4" t="s">
        <v>17715</v>
      </c>
      <c r="C3998" s="4" t="s">
        <v>23945</v>
      </c>
      <c r="D3998" s="4" t="s">
        <v>24781</v>
      </c>
      <c r="E3998" s="6">
        <v>47</v>
      </c>
      <c r="F3998" s="4" t="s">
        <v>29</v>
      </c>
      <c r="G3998" s="4" t="s">
        <v>17716</v>
      </c>
      <c r="H3998" s="6" t="s">
        <v>17717</v>
      </c>
      <c r="I3998" s="4" t="s">
        <v>867</v>
      </c>
      <c r="J3998" s="4" t="s">
        <v>99</v>
      </c>
      <c r="K3998" s="1">
        <v>44987</v>
      </c>
      <c r="L3998" s="4" t="s">
        <v>26</v>
      </c>
    </row>
    <row r="3999" spans="1:12" x14ac:dyDescent="0.8">
      <c r="A3999" s="4" t="s">
        <v>6838</v>
      </c>
      <c r="B3999" s="4" t="s">
        <v>6839</v>
      </c>
      <c r="C3999" s="4" t="s">
        <v>23922</v>
      </c>
      <c r="D3999" s="4" t="s">
        <v>24544</v>
      </c>
      <c r="E3999" s="6">
        <v>47</v>
      </c>
      <c r="F3999" s="4" t="s">
        <v>14</v>
      </c>
      <c r="G3999" s="4" t="s">
        <v>6840</v>
      </c>
      <c r="H3999" s="6" t="s">
        <v>6841</v>
      </c>
      <c r="I3999" s="4" t="s">
        <v>18</v>
      </c>
      <c r="J3999" s="4" t="s">
        <v>19</v>
      </c>
      <c r="K3999" s="1">
        <v>45009</v>
      </c>
      <c r="L3999" s="4" t="s">
        <v>35</v>
      </c>
    </row>
    <row r="4000" spans="1:12" x14ac:dyDescent="0.8">
      <c r="A4000" s="4" t="s">
        <v>12842</v>
      </c>
      <c r="B4000" s="4" t="s">
        <v>12843</v>
      </c>
      <c r="C4000" s="4" t="s">
        <v>24023</v>
      </c>
      <c r="D4000" s="4" t="s">
        <v>24749</v>
      </c>
      <c r="E4000" s="6">
        <v>47</v>
      </c>
      <c r="F4000" s="4" t="s">
        <v>14</v>
      </c>
      <c r="G4000" s="4" t="s">
        <v>12844</v>
      </c>
      <c r="H4000" s="6" t="s">
        <v>12845</v>
      </c>
      <c r="I4000" s="4" t="s">
        <v>192</v>
      </c>
      <c r="J4000" s="4" t="s">
        <v>193</v>
      </c>
      <c r="K4000" s="1">
        <v>45020</v>
      </c>
      <c r="L4000" s="4" t="s">
        <v>42</v>
      </c>
    </row>
    <row r="4001" spans="1:12" x14ac:dyDescent="0.8">
      <c r="A4001" s="4" t="s">
        <v>399</v>
      </c>
      <c r="B4001" s="4" t="s">
        <v>400</v>
      </c>
      <c r="C4001" s="4" t="s">
        <v>23795</v>
      </c>
      <c r="D4001" s="4" t="s">
        <v>24372</v>
      </c>
      <c r="E4001" s="6">
        <v>47</v>
      </c>
      <c r="F4001" s="4" t="s">
        <v>29</v>
      </c>
      <c r="G4001" s="4" t="s">
        <v>401</v>
      </c>
      <c r="H4001" s="6" t="s">
        <v>402</v>
      </c>
      <c r="I4001" s="4" t="s">
        <v>309</v>
      </c>
      <c r="J4001" s="4" t="s">
        <v>74</v>
      </c>
      <c r="K4001" s="1">
        <v>45023</v>
      </c>
      <c r="L4001" s="4" t="s">
        <v>26</v>
      </c>
    </row>
    <row r="4002" spans="1:12" x14ac:dyDescent="0.8">
      <c r="A4002" s="4" t="s">
        <v>20861</v>
      </c>
      <c r="B4002" s="4" t="s">
        <v>20862</v>
      </c>
      <c r="C4002" s="4" t="s">
        <v>24030</v>
      </c>
      <c r="D4002" s="4" t="s">
        <v>23933</v>
      </c>
      <c r="E4002" s="6">
        <v>47</v>
      </c>
      <c r="F4002" s="4" t="s">
        <v>29</v>
      </c>
      <c r="G4002" s="4" t="s">
        <v>20863</v>
      </c>
      <c r="H4002" s="6" t="s">
        <v>20864</v>
      </c>
      <c r="I4002" s="4" t="s">
        <v>270</v>
      </c>
      <c r="J4002" s="4" t="s">
        <v>19</v>
      </c>
      <c r="K4002" s="1">
        <v>45031</v>
      </c>
      <c r="L4002" s="4" t="s">
        <v>35</v>
      </c>
    </row>
    <row r="4003" spans="1:12" x14ac:dyDescent="0.8">
      <c r="A4003" s="4" t="s">
        <v>12985</v>
      </c>
      <c r="B4003" s="4" t="s">
        <v>12986</v>
      </c>
      <c r="C4003" s="4" t="s">
        <v>23957</v>
      </c>
      <c r="D4003" s="4" t="s">
        <v>24373</v>
      </c>
      <c r="E4003" s="6">
        <v>47</v>
      </c>
      <c r="F4003" s="4" t="s">
        <v>14</v>
      </c>
      <c r="G4003" s="4" t="s">
        <v>12987</v>
      </c>
      <c r="H4003" s="6" t="s">
        <v>12988</v>
      </c>
      <c r="I4003" s="4" t="s">
        <v>529</v>
      </c>
      <c r="J4003" s="4" t="s">
        <v>55</v>
      </c>
      <c r="K4003" s="1">
        <v>45032</v>
      </c>
      <c r="L4003" s="4" t="s">
        <v>26</v>
      </c>
    </row>
    <row r="4004" spans="1:12" x14ac:dyDescent="0.8">
      <c r="A4004" s="4" t="s">
        <v>22360</v>
      </c>
      <c r="B4004" s="4" t="s">
        <v>22361</v>
      </c>
      <c r="C4004" s="4" t="s">
        <v>23747</v>
      </c>
      <c r="D4004" s="4" t="s">
        <v>99</v>
      </c>
      <c r="E4004" s="6">
        <v>47</v>
      </c>
      <c r="F4004" s="4" t="s">
        <v>14</v>
      </c>
      <c r="G4004" s="4" t="s">
        <v>22362</v>
      </c>
      <c r="I4004" s="4" t="s">
        <v>119</v>
      </c>
      <c r="J4004" s="4" t="s">
        <v>55</v>
      </c>
      <c r="K4004" s="1">
        <v>45038</v>
      </c>
      <c r="L4004" s="4" t="s">
        <v>26</v>
      </c>
    </row>
    <row r="4005" spans="1:12" x14ac:dyDescent="0.8">
      <c r="A4005" s="4" t="s">
        <v>5584</v>
      </c>
      <c r="B4005" s="4" t="s">
        <v>5585</v>
      </c>
      <c r="C4005" s="4" t="s">
        <v>23825</v>
      </c>
      <c r="D4005" s="4" t="s">
        <v>24826</v>
      </c>
      <c r="E4005" s="6">
        <v>47</v>
      </c>
      <c r="F4005" s="4" t="s">
        <v>14</v>
      </c>
      <c r="G4005" s="4" t="s">
        <v>5586</v>
      </c>
      <c r="H4005" s="6" t="s">
        <v>5587</v>
      </c>
      <c r="I4005" s="4" t="s">
        <v>249</v>
      </c>
      <c r="J4005" s="4" t="s">
        <v>55</v>
      </c>
      <c r="K4005" s="1">
        <v>45043</v>
      </c>
      <c r="L4005" s="15"/>
    </row>
    <row r="4006" spans="1:12" x14ac:dyDescent="0.8">
      <c r="A4006" s="4" t="s">
        <v>14839</v>
      </c>
      <c r="B4006" s="4" t="s">
        <v>14840</v>
      </c>
      <c r="C4006" s="4" t="s">
        <v>23828</v>
      </c>
      <c r="D4006" s="4" t="s">
        <v>25080</v>
      </c>
      <c r="E4006" s="6">
        <v>47</v>
      </c>
      <c r="F4006" s="4" t="s">
        <v>14</v>
      </c>
      <c r="G4006" s="4" t="s">
        <v>14841</v>
      </c>
      <c r="H4006" s="6" t="s">
        <v>14842</v>
      </c>
      <c r="I4006" s="4" t="s">
        <v>1209</v>
      </c>
      <c r="J4006" s="4" t="s">
        <v>92</v>
      </c>
      <c r="K4006" s="1">
        <v>45048</v>
      </c>
      <c r="L4006" s="4" t="s">
        <v>26</v>
      </c>
    </row>
    <row r="4007" spans="1:12" x14ac:dyDescent="0.8">
      <c r="A4007" s="4" t="s">
        <v>2926</v>
      </c>
      <c r="B4007" s="4" t="s">
        <v>2927</v>
      </c>
      <c r="C4007" s="4" t="s">
        <v>24003</v>
      </c>
      <c r="D4007" s="4" t="s">
        <v>24654</v>
      </c>
      <c r="E4007" s="6">
        <v>47</v>
      </c>
      <c r="F4007" s="4" t="s">
        <v>14</v>
      </c>
      <c r="G4007" s="4" t="s">
        <v>2928</v>
      </c>
      <c r="H4007" s="6" t="s">
        <v>2929</v>
      </c>
      <c r="I4007" s="4" t="s">
        <v>244</v>
      </c>
      <c r="J4007" s="4" t="s">
        <v>221</v>
      </c>
      <c r="K4007" s="1">
        <v>45066</v>
      </c>
      <c r="L4007" s="4" t="s">
        <v>35</v>
      </c>
    </row>
    <row r="4008" spans="1:12" x14ac:dyDescent="0.8">
      <c r="A4008" s="4" t="s">
        <v>17918</v>
      </c>
      <c r="B4008" s="4" t="s">
        <v>17919</v>
      </c>
      <c r="C4008" s="4" t="s">
        <v>23822</v>
      </c>
      <c r="D4008" s="4" t="s">
        <v>24525</v>
      </c>
      <c r="E4008" s="6">
        <v>47</v>
      </c>
      <c r="F4008" s="4" t="s">
        <v>14</v>
      </c>
      <c r="G4008" s="4" t="s">
        <v>17920</v>
      </c>
      <c r="H4008" s="6" t="s">
        <v>17921</v>
      </c>
      <c r="I4008" s="4" t="s">
        <v>691</v>
      </c>
      <c r="J4008" s="4" t="s">
        <v>48</v>
      </c>
      <c r="K4008" s="1">
        <v>45124</v>
      </c>
      <c r="L4008" s="4" t="s">
        <v>35</v>
      </c>
    </row>
    <row r="4009" spans="1:12" x14ac:dyDescent="0.8">
      <c r="A4009" s="4" t="s">
        <v>10970</v>
      </c>
      <c r="B4009" s="4" t="s">
        <v>10971</v>
      </c>
      <c r="C4009" s="4" t="s">
        <v>23740</v>
      </c>
      <c r="D4009" s="4" t="s">
        <v>23742</v>
      </c>
      <c r="E4009" s="6">
        <v>47</v>
      </c>
      <c r="F4009" s="4" t="s">
        <v>14</v>
      </c>
      <c r="G4009" s="4" t="s">
        <v>10972</v>
      </c>
      <c r="H4009" s="6" t="s">
        <v>10973</v>
      </c>
      <c r="I4009" s="4" t="s">
        <v>238</v>
      </c>
      <c r="J4009" s="4" t="s">
        <v>48</v>
      </c>
      <c r="K4009" s="1">
        <v>45146</v>
      </c>
      <c r="L4009" s="4" t="s">
        <v>42</v>
      </c>
    </row>
    <row r="4010" spans="1:12" x14ac:dyDescent="0.8">
      <c r="A4010" s="4" t="s">
        <v>23270</v>
      </c>
      <c r="B4010" s="4" t="s">
        <v>23271</v>
      </c>
      <c r="C4010" s="4" t="s">
        <v>23806</v>
      </c>
      <c r="D4010" s="4" t="s">
        <v>24348</v>
      </c>
      <c r="E4010" s="6">
        <v>47</v>
      </c>
      <c r="F4010" s="4" t="s">
        <v>14</v>
      </c>
      <c r="G4010" s="4" t="s">
        <v>23272</v>
      </c>
      <c r="H4010" s="6">
        <v>6599716753</v>
      </c>
      <c r="I4010" s="4" t="s">
        <v>529</v>
      </c>
      <c r="J4010" s="4" t="s">
        <v>55</v>
      </c>
      <c r="K4010" s="1">
        <v>45166</v>
      </c>
      <c r="L4010" s="4" t="s">
        <v>42</v>
      </c>
    </row>
    <row r="4011" spans="1:12" x14ac:dyDescent="0.8">
      <c r="A4011" s="4" t="s">
        <v>12876</v>
      </c>
      <c r="B4011" s="4" t="s">
        <v>12877</v>
      </c>
      <c r="C4011" s="4" t="s">
        <v>23763</v>
      </c>
      <c r="D4011" s="4" t="s">
        <v>24816</v>
      </c>
      <c r="E4011" s="6">
        <v>47</v>
      </c>
      <c r="F4011" s="4" t="s">
        <v>14</v>
      </c>
      <c r="G4011" s="4" t="s">
        <v>12878</v>
      </c>
      <c r="H4011" s="6" t="s">
        <v>12879</v>
      </c>
      <c r="I4011" s="4" t="s">
        <v>112</v>
      </c>
      <c r="J4011" s="4" t="s">
        <v>113</v>
      </c>
      <c r="K4011" s="1">
        <v>45182</v>
      </c>
      <c r="L4011" s="4" t="s">
        <v>26</v>
      </c>
    </row>
    <row r="4012" spans="1:12" x14ac:dyDescent="0.8">
      <c r="A4012" s="4" t="s">
        <v>18501</v>
      </c>
      <c r="B4012" s="4" t="s">
        <v>18502</v>
      </c>
      <c r="C4012" s="4" t="s">
        <v>24065</v>
      </c>
      <c r="D4012" s="4" t="s">
        <v>24090</v>
      </c>
      <c r="E4012" s="6">
        <v>47</v>
      </c>
      <c r="F4012" s="4" t="s">
        <v>14</v>
      </c>
      <c r="G4012" s="4" t="s">
        <v>18503</v>
      </c>
      <c r="H4012" s="6" t="s">
        <v>18504</v>
      </c>
      <c r="I4012" s="4" t="s">
        <v>238</v>
      </c>
      <c r="J4012" s="4" t="s">
        <v>48</v>
      </c>
      <c r="K4012" s="1">
        <v>45192</v>
      </c>
      <c r="L4012" s="4" t="s">
        <v>42</v>
      </c>
    </row>
    <row r="4013" spans="1:12" x14ac:dyDescent="0.8">
      <c r="A4013" s="4" t="s">
        <v>6632</v>
      </c>
      <c r="E4013" s="6">
        <v>47</v>
      </c>
      <c r="F4013" s="4" t="s">
        <v>14</v>
      </c>
      <c r="G4013" s="4" t="s">
        <v>6633</v>
      </c>
      <c r="H4013" s="6" t="s">
        <v>6634</v>
      </c>
      <c r="J4013" s="4" t="s">
        <v>34</v>
      </c>
      <c r="K4013" s="1">
        <v>45229</v>
      </c>
      <c r="L4013" s="4" t="s">
        <v>26</v>
      </c>
    </row>
    <row r="4014" spans="1:12" x14ac:dyDescent="0.8">
      <c r="A4014" s="4" t="s">
        <v>3883</v>
      </c>
      <c r="B4014" s="4" t="s">
        <v>3884</v>
      </c>
      <c r="C4014" s="4" t="s">
        <v>24064</v>
      </c>
      <c r="D4014" s="4" t="s">
        <v>24724</v>
      </c>
      <c r="E4014" s="6">
        <v>47</v>
      </c>
      <c r="F4014" s="4" t="s">
        <v>29</v>
      </c>
      <c r="G4014" s="4" t="s">
        <v>3885</v>
      </c>
      <c r="H4014" s="6">
        <v>7232510255</v>
      </c>
      <c r="I4014" s="4" t="s">
        <v>270</v>
      </c>
      <c r="J4014" s="4" t="s">
        <v>19</v>
      </c>
      <c r="K4014" s="1">
        <v>45294</v>
      </c>
      <c r="L4014" s="4" t="s">
        <v>35</v>
      </c>
    </row>
    <row r="4015" spans="1:12" x14ac:dyDescent="0.8">
      <c r="A4015" s="4" t="s">
        <v>19613</v>
      </c>
      <c r="B4015" s="4" t="s">
        <v>19614</v>
      </c>
      <c r="C4015" s="4" t="s">
        <v>24145</v>
      </c>
      <c r="D4015" s="4" t="s">
        <v>23749</v>
      </c>
      <c r="E4015" s="6">
        <v>47</v>
      </c>
      <c r="F4015" s="4" t="s">
        <v>29</v>
      </c>
      <c r="G4015" s="4" t="s">
        <v>19615</v>
      </c>
      <c r="H4015" s="6" t="s">
        <v>19616</v>
      </c>
      <c r="I4015" s="4" t="s">
        <v>867</v>
      </c>
      <c r="J4015" s="4" t="s">
        <v>99</v>
      </c>
      <c r="K4015" s="1">
        <v>45297</v>
      </c>
      <c r="L4015" s="4" t="s">
        <v>26</v>
      </c>
    </row>
    <row r="4016" spans="1:12" x14ac:dyDescent="0.8">
      <c r="A4016" s="4" t="s">
        <v>3620</v>
      </c>
      <c r="B4016" s="4" t="s">
        <v>3621</v>
      </c>
      <c r="C4016" s="4" t="s">
        <v>23980</v>
      </c>
      <c r="D4016" s="4" t="s">
        <v>24143</v>
      </c>
      <c r="E4016" s="6">
        <v>47</v>
      </c>
      <c r="F4016" s="4" t="s">
        <v>14</v>
      </c>
      <c r="G4016" s="4" t="s">
        <v>3622</v>
      </c>
      <c r="H4016" s="6" t="s">
        <v>3623</v>
      </c>
      <c r="I4016" s="4" t="s">
        <v>450</v>
      </c>
      <c r="J4016" s="4" t="s">
        <v>138</v>
      </c>
      <c r="K4016" s="1">
        <v>45303</v>
      </c>
      <c r="L4016" s="4" t="s">
        <v>26</v>
      </c>
    </row>
    <row r="4017" spans="1:12" x14ac:dyDescent="0.8">
      <c r="A4017" s="4" t="s">
        <v>11204</v>
      </c>
      <c r="B4017" s="4" t="s">
        <v>11205</v>
      </c>
      <c r="C4017" s="4" t="s">
        <v>23820</v>
      </c>
      <c r="D4017" s="4" t="s">
        <v>24431</v>
      </c>
      <c r="E4017" s="6">
        <v>47</v>
      </c>
      <c r="F4017" s="4" t="s">
        <v>29</v>
      </c>
      <c r="G4017" s="4" t="s">
        <v>11206</v>
      </c>
      <c r="H4017" s="6" t="s">
        <v>11207</v>
      </c>
      <c r="I4017" s="4" t="s">
        <v>25</v>
      </c>
      <c r="J4017" s="4" t="s">
        <v>19</v>
      </c>
      <c r="K4017" s="1">
        <v>45315</v>
      </c>
      <c r="L4017" s="4" t="s">
        <v>26</v>
      </c>
    </row>
    <row r="4018" spans="1:12" x14ac:dyDescent="0.8">
      <c r="A4018" s="4" t="s">
        <v>298</v>
      </c>
      <c r="B4018" s="4" t="s">
        <v>299</v>
      </c>
      <c r="C4018" s="4" t="s">
        <v>23749</v>
      </c>
      <c r="D4018" s="4" t="s">
        <v>24369</v>
      </c>
      <c r="E4018" s="6">
        <v>47</v>
      </c>
      <c r="F4018" s="4" t="s">
        <v>14</v>
      </c>
      <c r="G4018" s="4" t="s">
        <v>300</v>
      </c>
      <c r="H4018" s="6" t="s">
        <v>301</v>
      </c>
      <c r="I4018" s="4" t="s">
        <v>303</v>
      </c>
      <c r="J4018" s="4" t="s">
        <v>221</v>
      </c>
      <c r="K4018" s="1">
        <v>45367</v>
      </c>
      <c r="L4018" s="4" t="s">
        <v>35</v>
      </c>
    </row>
    <row r="4019" spans="1:12" x14ac:dyDescent="0.8">
      <c r="A4019" s="4" t="s">
        <v>21381</v>
      </c>
      <c r="B4019" s="4" t="s">
        <v>21382</v>
      </c>
      <c r="C4019" s="4" t="s">
        <v>23761</v>
      </c>
      <c r="D4019" s="4" t="s">
        <v>24182</v>
      </c>
      <c r="E4019" s="6">
        <v>47</v>
      </c>
      <c r="F4019" s="4" t="s">
        <v>29</v>
      </c>
      <c r="G4019" s="4" t="s">
        <v>21383</v>
      </c>
      <c r="H4019" s="6" t="s">
        <v>21384</v>
      </c>
      <c r="I4019" s="4" t="s">
        <v>47</v>
      </c>
      <c r="J4019" s="4" t="s">
        <v>48</v>
      </c>
      <c r="K4019" s="1">
        <v>45385</v>
      </c>
      <c r="L4019" s="4" t="s">
        <v>35</v>
      </c>
    </row>
    <row r="4020" spans="1:12" x14ac:dyDescent="0.8">
      <c r="A4020" s="4" t="s">
        <v>15393</v>
      </c>
      <c r="B4020" s="4" t="s">
        <v>15394</v>
      </c>
      <c r="C4020" s="4" t="s">
        <v>23810</v>
      </c>
      <c r="D4020" s="4" t="s">
        <v>24646</v>
      </c>
      <c r="E4020" s="6">
        <v>47</v>
      </c>
      <c r="F4020" s="4" t="s">
        <v>14</v>
      </c>
      <c r="G4020" s="4" t="s">
        <v>15395</v>
      </c>
      <c r="H4020" s="6" t="s">
        <v>15396</v>
      </c>
      <c r="I4020" s="4" t="s">
        <v>1209</v>
      </c>
      <c r="J4020" s="4" t="s">
        <v>92</v>
      </c>
      <c r="K4020" s="1">
        <v>45390</v>
      </c>
      <c r="L4020" s="4" t="s">
        <v>42</v>
      </c>
    </row>
    <row r="4021" spans="1:12" x14ac:dyDescent="0.8">
      <c r="A4021" s="4" t="s">
        <v>15725</v>
      </c>
      <c r="B4021" s="4" t="s">
        <v>15726</v>
      </c>
      <c r="C4021" s="4" t="s">
        <v>23947</v>
      </c>
      <c r="D4021" s="4" t="s">
        <v>25014</v>
      </c>
      <c r="E4021" s="6">
        <v>47</v>
      </c>
      <c r="F4021" s="4" t="s">
        <v>14</v>
      </c>
      <c r="G4021" s="4" t="s">
        <v>15727</v>
      </c>
      <c r="H4021" s="6" t="s">
        <v>15728</v>
      </c>
      <c r="I4021" s="4" t="s">
        <v>249</v>
      </c>
      <c r="J4021" s="4" t="s">
        <v>55</v>
      </c>
      <c r="K4021" s="1">
        <v>45426</v>
      </c>
      <c r="L4021" s="4" t="s">
        <v>35</v>
      </c>
    </row>
    <row r="4022" spans="1:12" x14ac:dyDescent="0.8">
      <c r="A4022" s="4" t="s">
        <v>18206</v>
      </c>
      <c r="B4022" s="4" t="s">
        <v>18207</v>
      </c>
      <c r="C4022" s="4" t="s">
        <v>23799</v>
      </c>
      <c r="D4022" s="4" t="s">
        <v>25030</v>
      </c>
      <c r="E4022" s="6">
        <v>47</v>
      </c>
      <c r="F4022" s="4" t="s">
        <v>14</v>
      </c>
      <c r="G4022" s="4" t="s">
        <v>18208</v>
      </c>
      <c r="H4022" s="6" t="s">
        <v>18209</v>
      </c>
      <c r="I4022" s="4" t="s">
        <v>309</v>
      </c>
      <c r="J4022" s="4" t="s">
        <v>74</v>
      </c>
      <c r="K4022" s="1">
        <v>45474</v>
      </c>
      <c r="L4022" s="4" t="s">
        <v>35</v>
      </c>
    </row>
    <row r="4023" spans="1:12" x14ac:dyDescent="0.8">
      <c r="A4023" s="4" t="s">
        <v>8927</v>
      </c>
      <c r="B4023" s="4" t="s">
        <v>8928</v>
      </c>
      <c r="C4023" s="4" t="s">
        <v>23946</v>
      </c>
      <c r="D4023" s="4" t="s">
        <v>24301</v>
      </c>
      <c r="E4023" s="6">
        <v>47</v>
      </c>
      <c r="F4023" s="4" t="s">
        <v>14</v>
      </c>
      <c r="G4023" s="4" t="s">
        <v>8929</v>
      </c>
      <c r="H4023" s="6" t="s">
        <v>8930</v>
      </c>
      <c r="I4023" s="4" t="s">
        <v>41</v>
      </c>
      <c r="J4023" s="4" t="s">
        <v>19</v>
      </c>
      <c r="K4023" s="1">
        <v>45493</v>
      </c>
      <c r="L4023" s="4" t="s">
        <v>42</v>
      </c>
    </row>
    <row r="4024" spans="1:12" x14ac:dyDescent="0.8">
      <c r="A4024" s="4" t="s">
        <v>1313</v>
      </c>
      <c r="B4024" s="4" t="s">
        <v>1314</v>
      </c>
      <c r="C4024" s="4" t="s">
        <v>23830</v>
      </c>
      <c r="D4024" s="4" t="s">
        <v>24500</v>
      </c>
      <c r="E4024" s="6">
        <v>47</v>
      </c>
      <c r="F4024" s="4" t="s">
        <v>29</v>
      </c>
      <c r="G4024" s="4" t="s">
        <v>1315</v>
      </c>
      <c r="H4024" s="6" t="s">
        <v>1316</v>
      </c>
      <c r="I4024" s="4" t="s">
        <v>390</v>
      </c>
      <c r="J4024" s="4" t="s">
        <v>180</v>
      </c>
      <c r="K4024" s="1">
        <v>45512</v>
      </c>
      <c r="L4024" s="4" t="s">
        <v>35</v>
      </c>
    </row>
    <row r="4025" spans="1:12" x14ac:dyDescent="0.8">
      <c r="A4025" s="4" t="s">
        <v>17652</v>
      </c>
      <c r="B4025" s="4" t="s">
        <v>17653</v>
      </c>
      <c r="C4025" s="4" t="s">
        <v>23778</v>
      </c>
      <c r="D4025" s="4" t="s">
        <v>24338</v>
      </c>
      <c r="E4025" s="6">
        <v>47</v>
      </c>
      <c r="F4025" s="4" t="s">
        <v>29</v>
      </c>
      <c r="G4025" s="4" t="s">
        <v>17654</v>
      </c>
      <c r="H4025" s="6" t="s">
        <v>17655</v>
      </c>
      <c r="I4025" s="4" t="s">
        <v>249</v>
      </c>
      <c r="J4025" s="4" t="s">
        <v>55</v>
      </c>
      <c r="K4025" s="1">
        <v>45549</v>
      </c>
      <c r="L4025" s="4" t="s">
        <v>26</v>
      </c>
    </row>
    <row r="4026" spans="1:12" x14ac:dyDescent="0.8">
      <c r="A4026" s="4" t="s">
        <v>5256</v>
      </c>
      <c r="B4026" s="4" t="s">
        <v>5257</v>
      </c>
      <c r="C4026" s="4" t="s">
        <v>24020</v>
      </c>
      <c r="D4026" s="4" t="s">
        <v>24529</v>
      </c>
      <c r="E4026" s="6">
        <v>47</v>
      </c>
      <c r="F4026" s="4" t="s">
        <v>14</v>
      </c>
      <c r="G4026" s="4" t="s">
        <v>5258</v>
      </c>
      <c r="H4026" s="6" t="s">
        <v>5259</v>
      </c>
      <c r="I4026" s="4" t="s">
        <v>137</v>
      </c>
      <c r="J4026" s="4" t="s">
        <v>138</v>
      </c>
      <c r="K4026" s="1">
        <v>45650</v>
      </c>
      <c r="L4026" s="4" t="s">
        <v>26</v>
      </c>
    </row>
    <row r="4027" spans="1:12" x14ac:dyDescent="0.8">
      <c r="A4027" s="4" t="s">
        <v>17144</v>
      </c>
      <c r="B4027" s="4" t="s">
        <v>17145</v>
      </c>
      <c r="C4027" s="4" t="s">
        <v>23885</v>
      </c>
      <c r="D4027" s="4" t="s">
        <v>25076</v>
      </c>
      <c r="E4027" s="6">
        <v>47</v>
      </c>
      <c r="F4027" s="4" t="s">
        <v>29</v>
      </c>
      <c r="G4027" s="4" t="s">
        <v>17146</v>
      </c>
      <c r="H4027" s="6" t="s">
        <v>17147</v>
      </c>
      <c r="I4027" s="4" t="s">
        <v>47</v>
      </c>
      <c r="J4027" s="4" t="s">
        <v>48</v>
      </c>
      <c r="K4027" s="1">
        <v>45659</v>
      </c>
      <c r="L4027" s="4" t="s">
        <v>35</v>
      </c>
    </row>
    <row r="4028" spans="1:12" x14ac:dyDescent="0.8">
      <c r="A4028" s="4" t="s">
        <v>12886</v>
      </c>
      <c r="B4028" s="4" t="s">
        <v>742</v>
      </c>
      <c r="C4028" s="4" t="s">
        <v>23801</v>
      </c>
      <c r="D4028" s="4" t="s">
        <v>24428</v>
      </c>
      <c r="E4028" s="6">
        <v>47</v>
      </c>
      <c r="F4028" s="4" t="s">
        <v>14</v>
      </c>
      <c r="G4028" s="4" t="s">
        <v>12887</v>
      </c>
      <c r="H4028" s="6" t="s">
        <v>12888</v>
      </c>
      <c r="I4028" s="4" t="s">
        <v>199</v>
      </c>
      <c r="J4028" s="4" t="s">
        <v>74</v>
      </c>
      <c r="K4028" s="1">
        <v>45663</v>
      </c>
      <c r="L4028" s="4" t="s">
        <v>42</v>
      </c>
    </row>
    <row r="4029" spans="1:12" x14ac:dyDescent="0.8">
      <c r="A4029" s="4" t="s">
        <v>18580</v>
      </c>
      <c r="B4029" s="4" t="s">
        <v>18581</v>
      </c>
      <c r="C4029" s="4" t="s">
        <v>23973</v>
      </c>
      <c r="D4029" s="4" t="s">
        <v>24741</v>
      </c>
      <c r="E4029" s="6">
        <v>47</v>
      </c>
      <c r="F4029" s="4" t="s">
        <v>29</v>
      </c>
      <c r="G4029" s="4" t="s">
        <v>25242</v>
      </c>
      <c r="H4029" s="6" t="s">
        <v>18582</v>
      </c>
      <c r="I4029" s="4" t="s">
        <v>179</v>
      </c>
      <c r="J4029" s="4" t="s">
        <v>180</v>
      </c>
      <c r="K4029" s="1">
        <v>45664</v>
      </c>
      <c r="L4029" s="4" t="s">
        <v>35</v>
      </c>
    </row>
    <row r="4030" spans="1:12" x14ac:dyDescent="0.8">
      <c r="A4030" s="4" t="s">
        <v>14738</v>
      </c>
      <c r="B4030" s="4" t="s">
        <v>14739</v>
      </c>
      <c r="C4030" s="4" t="s">
        <v>24082</v>
      </c>
      <c r="D4030" s="4" t="s">
        <v>24864</v>
      </c>
      <c r="E4030" s="6">
        <v>47</v>
      </c>
      <c r="F4030" s="4" t="s">
        <v>14</v>
      </c>
      <c r="G4030" s="4" t="s">
        <v>14740</v>
      </c>
      <c r="H4030" s="6" t="s">
        <v>14741</v>
      </c>
      <c r="I4030" s="4" t="s">
        <v>450</v>
      </c>
      <c r="J4030" s="4" t="s">
        <v>138</v>
      </c>
      <c r="K4030" s="1">
        <v>45691</v>
      </c>
      <c r="L4030" s="4" t="s">
        <v>26</v>
      </c>
    </row>
    <row r="4031" spans="1:12" x14ac:dyDescent="0.8">
      <c r="A4031" s="4" t="s">
        <v>4635</v>
      </c>
      <c r="B4031" s="4" t="s">
        <v>23679</v>
      </c>
      <c r="C4031" s="4" t="s">
        <v>23740</v>
      </c>
      <c r="D4031" s="4" t="s">
        <v>24775</v>
      </c>
      <c r="E4031" s="6">
        <v>48</v>
      </c>
      <c r="F4031" s="4" t="s">
        <v>14</v>
      </c>
      <c r="G4031" s="4" t="s">
        <v>4636</v>
      </c>
      <c r="H4031" s="6" t="s">
        <v>4637</v>
      </c>
      <c r="I4031" s="4" t="s">
        <v>932</v>
      </c>
      <c r="J4031" s="4" t="s">
        <v>126</v>
      </c>
      <c r="K4031" s="1">
        <v>43902</v>
      </c>
      <c r="L4031" s="4" t="s">
        <v>26</v>
      </c>
    </row>
    <row r="4032" spans="1:12" x14ac:dyDescent="0.8">
      <c r="A4032" s="4" t="s">
        <v>18799</v>
      </c>
      <c r="B4032" s="4" t="s">
        <v>18800</v>
      </c>
      <c r="C4032" s="4" t="s">
        <v>23801</v>
      </c>
      <c r="D4032" s="4" t="s">
        <v>25088</v>
      </c>
      <c r="E4032" s="6">
        <v>48</v>
      </c>
      <c r="F4032" s="4" t="s">
        <v>14</v>
      </c>
      <c r="G4032" s="4" t="s">
        <v>18801</v>
      </c>
      <c r="H4032" s="6" t="s">
        <v>18802</v>
      </c>
      <c r="I4032" s="4" t="s">
        <v>18</v>
      </c>
      <c r="J4032" s="4" t="s">
        <v>19</v>
      </c>
      <c r="K4032" s="1">
        <v>43908</v>
      </c>
      <c r="L4032" s="4" t="s">
        <v>35</v>
      </c>
    </row>
    <row r="4033" spans="1:12" x14ac:dyDescent="0.8">
      <c r="A4033" s="4" t="s">
        <v>1178</v>
      </c>
      <c r="B4033" s="4" t="s">
        <v>1179</v>
      </c>
      <c r="C4033" s="4" t="s">
        <v>23886</v>
      </c>
      <c r="D4033" s="4" t="s">
        <v>24067</v>
      </c>
      <c r="E4033" s="6">
        <v>48</v>
      </c>
      <c r="F4033" s="4" t="s">
        <v>29</v>
      </c>
      <c r="G4033" s="4" t="s">
        <v>1180</v>
      </c>
      <c r="H4033" s="6">
        <v>9789068671</v>
      </c>
      <c r="I4033" s="4" t="s">
        <v>41</v>
      </c>
      <c r="J4033" s="4" t="s">
        <v>19</v>
      </c>
      <c r="K4033" s="1">
        <v>43941</v>
      </c>
      <c r="L4033" s="4" t="s">
        <v>35</v>
      </c>
    </row>
    <row r="4034" spans="1:12" x14ac:dyDescent="0.8">
      <c r="A4034" s="4" t="s">
        <v>23506</v>
      </c>
      <c r="B4034" s="4" t="s">
        <v>23507</v>
      </c>
      <c r="C4034" s="4" t="s">
        <v>24117</v>
      </c>
      <c r="D4034" s="4" t="s">
        <v>25189</v>
      </c>
      <c r="E4034" s="6">
        <v>48</v>
      </c>
      <c r="F4034" s="4" t="s">
        <v>14</v>
      </c>
      <c r="G4034" s="4" t="s">
        <v>23508</v>
      </c>
      <c r="H4034" s="6">
        <f>1-512-821-5527</f>
        <v>-6859</v>
      </c>
      <c r="I4034" s="4" t="s">
        <v>270</v>
      </c>
      <c r="J4034" s="4" t="s">
        <v>19</v>
      </c>
      <c r="K4034" s="1">
        <v>43959</v>
      </c>
      <c r="L4034" s="4" t="s">
        <v>35</v>
      </c>
    </row>
    <row r="4035" spans="1:12" x14ac:dyDescent="0.8">
      <c r="A4035" s="4" t="s">
        <v>9314</v>
      </c>
      <c r="B4035" s="4" t="s">
        <v>9315</v>
      </c>
      <c r="C4035" s="4" t="s">
        <v>24217</v>
      </c>
      <c r="D4035" s="4" t="s">
        <v>24614</v>
      </c>
      <c r="E4035" s="6">
        <v>48</v>
      </c>
      <c r="F4035" s="4" t="s">
        <v>14</v>
      </c>
      <c r="G4035" s="4" t="s">
        <v>9316</v>
      </c>
      <c r="H4035" s="6" t="s">
        <v>9317</v>
      </c>
      <c r="I4035" s="4" t="s">
        <v>578</v>
      </c>
      <c r="K4035" s="1">
        <v>43973</v>
      </c>
      <c r="L4035" s="4" t="s">
        <v>26</v>
      </c>
    </row>
    <row r="4036" spans="1:12" x14ac:dyDescent="0.8">
      <c r="A4036" s="4" t="s">
        <v>10038</v>
      </c>
      <c r="B4036" s="4" t="s">
        <v>10039</v>
      </c>
      <c r="C4036" s="4" t="s">
        <v>23822</v>
      </c>
      <c r="D4036" s="4" t="s">
        <v>24439</v>
      </c>
      <c r="E4036" s="6">
        <v>48</v>
      </c>
      <c r="F4036" s="4" t="s">
        <v>14</v>
      </c>
      <c r="G4036" s="4" t="s">
        <v>10040</v>
      </c>
      <c r="H4036" s="6" t="s">
        <v>10041</v>
      </c>
      <c r="I4036" s="4" t="s">
        <v>119</v>
      </c>
      <c r="J4036" s="4" t="s">
        <v>55</v>
      </c>
      <c r="K4036" s="1">
        <v>43982</v>
      </c>
      <c r="L4036" s="4" t="s">
        <v>35</v>
      </c>
    </row>
    <row r="4037" spans="1:12" x14ac:dyDescent="0.8">
      <c r="A4037" s="4" t="s">
        <v>10325</v>
      </c>
      <c r="B4037" s="4" t="s">
        <v>10326</v>
      </c>
      <c r="C4037" s="4" t="s">
        <v>23799</v>
      </c>
      <c r="D4037" s="4" t="s">
        <v>24558</v>
      </c>
      <c r="E4037" s="6">
        <v>48</v>
      </c>
      <c r="F4037" s="4" t="s">
        <v>14</v>
      </c>
      <c r="G4037" s="4" t="s">
        <v>10327</v>
      </c>
      <c r="H4037" s="6" t="s">
        <v>10328</v>
      </c>
      <c r="I4037" s="4" t="s">
        <v>1448</v>
      </c>
      <c r="J4037" s="4" t="s">
        <v>193</v>
      </c>
      <c r="K4037" s="1">
        <v>44049</v>
      </c>
      <c r="L4037" s="15"/>
    </row>
    <row r="4038" spans="1:12" x14ac:dyDescent="0.8">
      <c r="A4038" s="4" t="s">
        <v>8195</v>
      </c>
      <c r="B4038" s="4" t="s">
        <v>8196</v>
      </c>
      <c r="C4038" s="4" t="s">
        <v>23740</v>
      </c>
      <c r="D4038" s="4" t="s">
        <v>24544</v>
      </c>
      <c r="E4038" s="6">
        <v>48</v>
      </c>
      <c r="F4038" s="4" t="s">
        <v>14</v>
      </c>
      <c r="G4038" s="4" t="s">
        <v>8197</v>
      </c>
      <c r="H4038" s="6" t="s">
        <v>8198</v>
      </c>
      <c r="I4038" s="4" t="s">
        <v>1383</v>
      </c>
      <c r="J4038" s="4" t="s">
        <v>92</v>
      </c>
      <c r="K4038" s="1">
        <v>44066</v>
      </c>
      <c r="L4038" s="4" t="s">
        <v>35</v>
      </c>
    </row>
    <row r="4039" spans="1:12" x14ac:dyDescent="0.8">
      <c r="A4039" s="4" t="s">
        <v>11266</v>
      </c>
      <c r="B4039" s="4" t="s">
        <v>11267</v>
      </c>
      <c r="C4039" s="4" t="s">
        <v>23745</v>
      </c>
      <c r="D4039" s="4" t="s">
        <v>24371</v>
      </c>
      <c r="E4039" s="6">
        <v>48</v>
      </c>
      <c r="F4039" s="4" t="s">
        <v>29</v>
      </c>
      <c r="G4039" s="4" t="s">
        <v>11268</v>
      </c>
      <c r="H4039" s="6" t="s">
        <v>11269</v>
      </c>
      <c r="I4039" s="4" t="s">
        <v>320</v>
      </c>
      <c r="J4039" s="4" t="s">
        <v>138</v>
      </c>
      <c r="K4039" s="1">
        <v>44069</v>
      </c>
      <c r="L4039" s="4" t="s">
        <v>42</v>
      </c>
    </row>
    <row r="4040" spans="1:12" x14ac:dyDescent="0.8">
      <c r="A4040" s="4" t="s">
        <v>21160</v>
      </c>
      <c r="B4040" s="4" t="s">
        <v>21161</v>
      </c>
      <c r="C4040" s="4" t="s">
        <v>24055</v>
      </c>
      <c r="D4040" s="4" t="s">
        <v>24508</v>
      </c>
      <c r="E4040" s="6">
        <v>48</v>
      </c>
      <c r="F4040" s="4" t="s">
        <v>29</v>
      </c>
      <c r="G4040" s="4" t="s">
        <v>21162</v>
      </c>
      <c r="H4040" s="6" t="s">
        <v>21163</v>
      </c>
      <c r="I4040" s="4" t="s">
        <v>558</v>
      </c>
      <c r="J4040" s="4" t="s">
        <v>55</v>
      </c>
      <c r="K4040" s="1">
        <v>44112</v>
      </c>
      <c r="L4040" s="4" t="s">
        <v>35</v>
      </c>
    </row>
    <row r="4041" spans="1:12" x14ac:dyDescent="0.8">
      <c r="A4041" s="4" t="s">
        <v>8353</v>
      </c>
      <c r="B4041" s="4" t="s">
        <v>8354</v>
      </c>
      <c r="C4041" s="4" t="s">
        <v>23749</v>
      </c>
      <c r="D4041" s="4" t="s">
        <v>24348</v>
      </c>
      <c r="E4041" s="6">
        <v>48</v>
      </c>
      <c r="F4041" s="4" t="s">
        <v>14</v>
      </c>
      <c r="G4041" s="4" t="s">
        <v>8355</v>
      </c>
      <c r="H4041" s="6" t="s">
        <v>8356</v>
      </c>
      <c r="I4041" s="4" t="s">
        <v>529</v>
      </c>
      <c r="J4041" s="4" t="s">
        <v>55</v>
      </c>
      <c r="K4041" s="1">
        <v>44134</v>
      </c>
      <c r="L4041" s="4" t="s">
        <v>26</v>
      </c>
    </row>
    <row r="4042" spans="1:12" x14ac:dyDescent="0.8">
      <c r="A4042" s="4" t="s">
        <v>11182</v>
      </c>
      <c r="B4042" s="4" t="s">
        <v>11183</v>
      </c>
      <c r="C4042" s="4" t="s">
        <v>23854</v>
      </c>
      <c r="D4042" s="4" t="s">
        <v>25005</v>
      </c>
      <c r="E4042" s="6">
        <v>48</v>
      </c>
      <c r="F4042" s="4" t="s">
        <v>14</v>
      </c>
      <c r="G4042" s="4" t="s">
        <v>11184</v>
      </c>
      <c r="H4042" s="6" t="s">
        <v>11185</v>
      </c>
      <c r="I4042" s="4" t="s">
        <v>249</v>
      </c>
      <c r="J4042" s="4" t="s">
        <v>55</v>
      </c>
      <c r="K4042" s="1">
        <v>44136</v>
      </c>
      <c r="L4042" s="4" t="s">
        <v>26</v>
      </c>
    </row>
    <row r="4043" spans="1:12" x14ac:dyDescent="0.8">
      <c r="A4043" s="4" t="s">
        <v>873</v>
      </c>
      <c r="B4043" s="4" t="s">
        <v>874</v>
      </c>
      <c r="C4043" s="4" t="s">
        <v>23825</v>
      </c>
      <c r="D4043" s="4" t="s">
        <v>23921</v>
      </c>
      <c r="E4043" s="6">
        <v>48</v>
      </c>
      <c r="F4043" s="4" t="s">
        <v>108</v>
      </c>
      <c r="G4043" s="4" t="s">
        <v>875</v>
      </c>
      <c r="H4043" s="6" t="s">
        <v>876</v>
      </c>
      <c r="I4043" s="4" t="s">
        <v>61</v>
      </c>
      <c r="J4043" s="4" t="s">
        <v>62</v>
      </c>
      <c r="K4043" s="1">
        <v>44149</v>
      </c>
      <c r="L4043" s="4" t="s">
        <v>35</v>
      </c>
    </row>
    <row r="4044" spans="1:12" x14ac:dyDescent="0.8">
      <c r="A4044" s="4" t="s">
        <v>4327</v>
      </c>
      <c r="B4044" s="4" t="s">
        <v>4328</v>
      </c>
      <c r="C4044" s="4" t="s">
        <v>23749</v>
      </c>
      <c r="D4044" s="4" t="s">
        <v>24389</v>
      </c>
      <c r="E4044" s="6">
        <v>48</v>
      </c>
      <c r="F4044" s="4" t="s">
        <v>14</v>
      </c>
      <c r="G4044" s="4" t="s">
        <v>4329</v>
      </c>
      <c r="H4044" s="6" t="s">
        <v>4330</v>
      </c>
      <c r="I4044" s="4" t="s">
        <v>952</v>
      </c>
      <c r="J4044" s="4" t="s">
        <v>126</v>
      </c>
      <c r="K4044" s="1">
        <v>44170</v>
      </c>
      <c r="L4044" s="4" t="s">
        <v>35</v>
      </c>
    </row>
    <row r="4045" spans="1:12" x14ac:dyDescent="0.8">
      <c r="A4045" s="4" t="s">
        <v>19703</v>
      </c>
      <c r="B4045" s="4" t="s">
        <v>19704</v>
      </c>
      <c r="C4045" s="4" t="s">
        <v>23897</v>
      </c>
      <c r="D4045" s="4" t="s">
        <v>25015</v>
      </c>
      <c r="E4045" s="6">
        <v>48</v>
      </c>
      <c r="F4045" s="4" t="s">
        <v>14</v>
      </c>
      <c r="G4045" s="4" t="s">
        <v>19705</v>
      </c>
      <c r="H4045" s="6" t="s">
        <v>19706</v>
      </c>
      <c r="I4045" s="4" t="s">
        <v>952</v>
      </c>
      <c r="J4045" s="4" t="s">
        <v>126</v>
      </c>
      <c r="K4045" s="1">
        <v>44192</v>
      </c>
      <c r="L4045" s="4" t="s">
        <v>42</v>
      </c>
    </row>
    <row r="4046" spans="1:12" x14ac:dyDescent="0.8">
      <c r="A4046" s="4" t="s">
        <v>8931</v>
      </c>
      <c r="B4046" s="4" t="s">
        <v>8932</v>
      </c>
      <c r="C4046" s="4" t="s">
        <v>24152</v>
      </c>
      <c r="D4046" s="4" t="s">
        <v>24673</v>
      </c>
      <c r="E4046" s="6">
        <v>48</v>
      </c>
      <c r="G4046" s="4" t="s">
        <v>8933</v>
      </c>
      <c r="H4046" s="6" t="s">
        <v>8934</v>
      </c>
      <c r="I4046" s="4" t="s">
        <v>558</v>
      </c>
      <c r="J4046" s="4" t="s">
        <v>55</v>
      </c>
      <c r="K4046" s="1">
        <v>44206</v>
      </c>
      <c r="L4046" s="4" t="s">
        <v>26</v>
      </c>
    </row>
    <row r="4047" spans="1:12" x14ac:dyDescent="0.8">
      <c r="A4047" s="4" t="s">
        <v>15787</v>
      </c>
      <c r="B4047" s="4" t="s">
        <v>15788</v>
      </c>
      <c r="C4047" s="4" t="s">
        <v>23790</v>
      </c>
      <c r="D4047" s="4" t="s">
        <v>24816</v>
      </c>
      <c r="E4047" s="6">
        <v>48</v>
      </c>
      <c r="F4047" s="4" t="s">
        <v>14</v>
      </c>
      <c r="G4047" s="4" t="s">
        <v>15789</v>
      </c>
      <c r="H4047" s="6" t="s">
        <v>15790</v>
      </c>
      <c r="I4047" s="4" t="s">
        <v>796</v>
      </c>
      <c r="J4047" s="4" t="s">
        <v>19</v>
      </c>
      <c r="K4047" s="1">
        <v>44225</v>
      </c>
      <c r="L4047" s="4" t="s">
        <v>42</v>
      </c>
    </row>
    <row r="4048" spans="1:12" x14ac:dyDescent="0.8">
      <c r="A4048" s="4" t="s">
        <v>15816</v>
      </c>
      <c r="B4048" s="4" t="s">
        <v>15817</v>
      </c>
      <c r="C4048" s="4" t="s">
        <v>23848</v>
      </c>
      <c r="D4048" s="4" t="s">
        <v>24629</v>
      </c>
      <c r="E4048" s="6">
        <v>48</v>
      </c>
      <c r="F4048" s="4" t="s">
        <v>14</v>
      </c>
      <c r="G4048" s="4" t="s">
        <v>15818</v>
      </c>
      <c r="H4048" s="6" t="s">
        <v>15819</v>
      </c>
      <c r="J4048" s="4" t="s">
        <v>138</v>
      </c>
      <c r="K4048" s="1">
        <v>44232</v>
      </c>
      <c r="L4048" s="4" t="s">
        <v>26</v>
      </c>
    </row>
    <row r="4049" spans="1:12" x14ac:dyDescent="0.8">
      <c r="A4049" s="4" t="s">
        <v>9413</v>
      </c>
      <c r="B4049" s="4" t="s">
        <v>9414</v>
      </c>
      <c r="C4049" s="4" t="s">
        <v>24064</v>
      </c>
      <c r="D4049" s="4" t="s">
        <v>24423</v>
      </c>
      <c r="E4049" s="6">
        <v>48</v>
      </c>
      <c r="F4049" s="4" t="s">
        <v>29</v>
      </c>
      <c r="G4049" s="4" t="s">
        <v>9415</v>
      </c>
      <c r="H4049" s="6" t="s">
        <v>9416</v>
      </c>
      <c r="I4049" s="4" t="s">
        <v>249</v>
      </c>
      <c r="J4049" s="4" t="s">
        <v>55</v>
      </c>
      <c r="K4049" s="1">
        <v>44235</v>
      </c>
      <c r="L4049" s="4" t="s">
        <v>35</v>
      </c>
    </row>
    <row r="4050" spans="1:12" x14ac:dyDescent="0.8">
      <c r="A4050" s="4" t="s">
        <v>3199</v>
      </c>
      <c r="B4050" s="4" t="s">
        <v>3200</v>
      </c>
      <c r="C4050" s="4" t="s">
        <v>23967</v>
      </c>
      <c r="D4050" s="4" t="s">
        <v>24677</v>
      </c>
      <c r="E4050" s="6">
        <v>48</v>
      </c>
      <c r="F4050" s="4" t="s">
        <v>29</v>
      </c>
      <c r="G4050" s="4" t="s">
        <v>3201</v>
      </c>
      <c r="H4050" s="6" t="s">
        <v>3202</v>
      </c>
      <c r="I4050" s="4" t="s">
        <v>832</v>
      </c>
      <c r="J4050" s="4" t="s">
        <v>62</v>
      </c>
      <c r="K4050" s="1">
        <v>44242</v>
      </c>
      <c r="L4050" s="4" t="s">
        <v>26</v>
      </c>
    </row>
    <row r="4051" spans="1:12" x14ac:dyDescent="0.8">
      <c r="A4051" s="4" t="s">
        <v>9269</v>
      </c>
      <c r="B4051" s="4" t="s">
        <v>9270</v>
      </c>
      <c r="C4051" s="4" t="s">
        <v>23749</v>
      </c>
      <c r="D4051" s="4" t="s">
        <v>24539</v>
      </c>
      <c r="E4051" s="6">
        <v>48</v>
      </c>
      <c r="F4051" s="4" t="s">
        <v>14</v>
      </c>
      <c r="G4051" s="4" t="s">
        <v>9271</v>
      </c>
      <c r="H4051" s="6" t="s">
        <v>9272</v>
      </c>
      <c r="I4051" s="4" t="s">
        <v>309</v>
      </c>
      <c r="J4051" s="4" t="s">
        <v>74</v>
      </c>
      <c r="K4051" s="1">
        <v>44334</v>
      </c>
      <c r="L4051" s="4" t="s">
        <v>35</v>
      </c>
    </row>
    <row r="4052" spans="1:12" x14ac:dyDescent="0.8">
      <c r="A4052" s="4" t="s">
        <v>2855</v>
      </c>
      <c r="B4052" s="4" t="s">
        <v>2856</v>
      </c>
      <c r="C4052" s="4" t="s">
        <v>23741</v>
      </c>
      <c r="D4052" s="4" t="s">
        <v>24528</v>
      </c>
      <c r="E4052" s="6">
        <v>48</v>
      </c>
      <c r="F4052" s="4" t="s">
        <v>29</v>
      </c>
      <c r="G4052" s="4" t="s">
        <v>2857</v>
      </c>
      <c r="H4052" s="6" t="s">
        <v>2858</v>
      </c>
      <c r="I4052" s="4" t="s">
        <v>1014</v>
      </c>
      <c r="J4052" s="4" t="s">
        <v>34</v>
      </c>
      <c r="K4052" s="1">
        <v>44348</v>
      </c>
      <c r="L4052" s="4" t="s">
        <v>35</v>
      </c>
    </row>
    <row r="4053" spans="1:12" x14ac:dyDescent="0.8">
      <c r="A4053" s="4" t="s">
        <v>7770</v>
      </c>
      <c r="B4053" s="4" t="s">
        <v>7771</v>
      </c>
      <c r="C4053" s="4" t="s">
        <v>24184</v>
      </c>
      <c r="D4053" s="4" t="s">
        <v>24418</v>
      </c>
      <c r="E4053" s="6">
        <v>48</v>
      </c>
      <c r="F4053" s="4" t="s">
        <v>29</v>
      </c>
      <c r="G4053" s="4" t="s">
        <v>7772</v>
      </c>
      <c r="H4053" s="6" t="s">
        <v>7773</v>
      </c>
      <c r="I4053" s="4" t="s">
        <v>558</v>
      </c>
      <c r="J4053" s="4" t="s">
        <v>55</v>
      </c>
      <c r="K4053" s="1">
        <v>44422</v>
      </c>
      <c r="L4053" s="4" t="s">
        <v>35</v>
      </c>
    </row>
    <row r="4054" spans="1:12" x14ac:dyDescent="0.8">
      <c r="A4054" s="4" t="s">
        <v>23335</v>
      </c>
      <c r="B4054" s="4" t="s">
        <v>23336</v>
      </c>
      <c r="C4054" s="4" t="s">
        <v>24232</v>
      </c>
      <c r="D4054" s="4" t="s">
        <v>24353</v>
      </c>
      <c r="E4054" s="6">
        <v>48</v>
      </c>
      <c r="F4054" s="4" t="s">
        <v>14</v>
      </c>
      <c r="G4054" s="4" t="s">
        <v>23337</v>
      </c>
      <c r="H4054" s="6" t="s">
        <v>23338</v>
      </c>
      <c r="I4054" s="4" t="s">
        <v>489</v>
      </c>
      <c r="K4054" s="1">
        <v>44444</v>
      </c>
      <c r="L4054" s="4" t="s">
        <v>35</v>
      </c>
    </row>
    <row r="4055" spans="1:12" x14ac:dyDescent="0.8">
      <c r="A4055" s="4" t="s">
        <v>21109</v>
      </c>
      <c r="B4055" s="4" t="s">
        <v>21110</v>
      </c>
      <c r="C4055" s="4" t="s">
        <v>23926</v>
      </c>
      <c r="D4055" s="4" t="s">
        <v>24574</v>
      </c>
      <c r="E4055" s="6">
        <v>48</v>
      </c>
      <c r="F4055" s="4" t="s">
        <v>14</v>
      </c>
      <c r="G4055" s="4" t="s">
        <v>21111</v>
      </c>
      <c r="H4055" s="6" t="s">
        <v>21112</v>
      </c>
      <c r="I4055" s="4" t="s">
        <v>424</v>
      </c>
      <c r="J4055" s="4" t="s">
        <v>138</v>
      </c>
      <c r="K4055" s="1">
        <v>44450</v>
      </c>
      <c r="L4055" s="4" t="s">
        <v>42</v>
      </c>
    </row>
    <row r="4056" spans="1:12" x14ac:dyDescent="0.8">
      <c r="A4056" s="4" t="s">
        <v>1404</v>
      </c>
      <c r="B4056" s="4" t="s">
        <v>1405</v>
      </c>
      <c r="C4056" s="4" t="s">
        <v>23906</v>
      </c>
      <c r="D4056" s="4" t="s">
        <v>24511</v>
      </c>
      <c r="E4056" s="6">
        <v>48</v>
      </c>
      <c r="F4056" s="4" t="s">
        <v>108</v>
      </c>
      <c r="G4056" s="4" t="s">
        <v>1406</v>
      </c>
      <c r="H4056" s="6" t="s">
        <v>1407</v>
      </c>
      <c r="I4056" s="4" t="s">
        <v>578</v>
      </c>
      <c r="J4056" s="4" t="s">
        <v>113</v>
      </c>
      <c r="K4056" s="1">
        <v>44471</v>
      </c>
      <c r="L4056" s="4" t="s">
        <v>35</v>
      </c>
    </row>
    <row r="4057" spans="1:12" x14ac:dyDescent="0.8">
      <c r="A4057" s="4" t="s">
        <v>16445</v>
      </c>
      <c r="B4057" s="4" t="s">
        <v>23716</v>
      </c>
      <c r="C4057" s="4" t="s">
        <v>23748</v>
      </c>
      <c r="D4057" s="4" t="s">
        <v>23742</v>
      </c>
      <c r="E4057" s="6">
        <v>48</v>
      </c>
      <c r="F4057" s="4" t="s">
        <v>29</v>
      </c>
      <c r="G4057" s="4" t="s">
        <v>16446</v>
      </c>
      <c r="H4057" s="6" t="s">
        <v>16447</v>
      </c>
      <c r="I4057" s="4" t="s">
        <v>119</v>
      </c>
      <c r="K4057" s="1">
        <v>44485</v>
      </c>
      <c r="L4057" s="4" t="s">
        <v>42</v>
      </c>
    </row>
    <row r="4058" spans="1:12" x14ac:dyDescent="0.8">
      <c r="A4058" s="4" t="s">
        <v>9771</v>
      </c>
      <c r="B4058" s="4" t="s">
        <v>9772</v>
      </c>
      <c r="C4058" s="4" t="s">
        <v>24002</v>
      </c>
      <c r="D4058" s="4" t="s">
        <v>24909</v>
      </c>
      <c r="E4058" s="6">
        <v>48</v>
      </c>
      <c r="F4058" s="4" t="s">
        <v>29</v>
      </c>
      <c r="G4058" s="4" t="s">
        <v>9773</v>
      </c>
      <c r="H4058" s="6" t="s">
        <v>9774</v>
      </c>
      <c r="I4058" s="4" t="s">
        <v>270</v>
      </c>
      <c r="J4058" s="4" t="s">
        <v>19</v>
      </c>
      <c r="K4058" s="1">
        <v>44491</v>
      </c>
      <c r="L4058" s="4" t="s">
        <v>35</v>
      </c>
    </row>
    <row r="4059" spans="1:12" x14ac:dyDescent="0.8">
      <c r="A4059" s="4" t="s">
        <v>5339</v>
      </c>
      <c r="B4059" s="4" t="s">
        <v>5340</v>
      </c>
      <c r="C4059" s="4" t="s">
        <v>23937</v>
      </c>
      <c r="D4059" s="4" t="s">
        <v>24427</v>
      </c>
      <c r="E4059" s="6">
        <v>48</v>
      </c>
      <c r="F4059" s="4" t="s">
        <v>29</v>
      </c>
      <c r="G4059" s="4" t="s">
        <v>5341</v>
      </c>
      <c r="H4059" s="6" t="s">
        <v>5342</v>
      </c>
      <c r="I4059" s="4" t="s">
        <v>270</v>
      </c>
      <c r="J4059" s="4" t="s">
        <v>19</v>
      </c>
      <c r="K4059" s="1">
        <v>44494</v>
      </c>
      <c r="L4059" s="15"/>
    </row>
    <row r="4060" spans="1:12" x14ac:dyDescent="0.8">
      <c r="A4060" s="4" t="s">
        <v>15696</v>
      </c>
      <c r="B4060" s="4" t="s">
        <v>15697</v>
      </c>
      <c r="C4060" s="4" t="s">
        <v>24153</v>
      </c>
      <c r="D4060" s="4" t="s">
        <v>24335</v>
      </c>
      <c r="E4060" s="6">
        <v>48</v>
      </c>
      <c r="F4060" s="4" t="s">
        <v>14</v>
      </c>
      <c r="G4060" s="4" t="s">
        <v>15698</v>
      </c>
      <c r="H4060" s="6" t="s">
        <v>15699</v>
      </c>
      <c r="I4060" s="4" t="s">
        <v>1049</v>
      </c>
      <c r="J4060" s="4" t="s">
        <v>48</v>
      </c>
      <c r="K4060" s="1">
        <v>44496</v>
      </c>
      <c r="L4060" s="4" t="s">
        <v>26</v>
      </c>
    </row>
    <row r="4061" spans="1:12" x14ac:dyDescent="0.8">
      <c r="A4061" s="4" t="s">
        <v>1658</v>
      </c>
      <c r="B4061" s="4" t="s">
        <v>1659</v>
      </c>
      <c r="C4061" s="4" t="s">
        <v>23930</v>
      </c>
      <c r="D4061" s="4" t="s">
        <v>24339</v>
      </c>
      <c r="E4061" s="6">
        <v>48</v>
      </c>
      <c r="F4061" s="4" t="s">
        <v>14</v>
      </c>
      <c r="G4061" s="4" t="s">
        <v>1660</v>
      </c>
      <c r="H4061" s="6" t="s">
        <v>1661</v>
      </c>
      <c r="I4061" s="4" t="s">
        <v>746</v>
      </c>
      <c r="J4061" s="4" t="s">
        <v>145</v>
      </c>
      <c r="K4061" s="1">
        <v>44525</v>
      </c>
      <c r="L4061" s="15"/>
    </row>
    <row r="4062" spans="1:12" x14ac:dyDescent="0.8">
      <c r="A4062" s="4" t="s">
        <v>16547</v>
      </c>
      <c r="B4062" s="4" t="s">
        <v>16548</v>
      </c>
      <c r="C4062" s="4" t="s">
        <v>23856</v>
      </c>
      <c r="D4062" s="4" t="s">
        <v>23921</v>
      </c>
      <c r="E4062" s="6">
        <v>48</v>
      </c>
      <c r="F4062" s="4" t="s">
        <v>29</v>
      </c>
      <c r="G4062" s="4" t="s">
        <v>16549</v>
      </c>
      <c r="H4062" s="6" t="s">
        <v>16550</v>
      </c>
      <c r="I4062" s="4" t="s">
        <v>260</v>
      </c>
      <c r="J4062" s="4" t="s">
        <v>113</v>
      </c>
      <c r="K4062" s="1">
        <v>44555</v>
      </c>
      <c r="L4062" s="4" t="s">
        <v>26</v>
      </c>
    </row>
    <row r="4063" spans="1:12" x14ac:dyDescent="0.8">
      <c r="A4063" s="4" t="s">
        <v>1111</v>
      </c>
      <c r="B4063" s="4" t="s">
        <v>1112</v>
      </c>
      <c r="C4063" s="4" t="s">
        <v>23740</v>
      </c>
      <c r="D4063" s="4" t="s">
        <v>24477</v>
      </c>
      <c r="E4063" s="6">
        <v>48</v>
      </c>
      <c r="F4063" s="4" t="s">
        <v>14</v>
      </c>
      <c r="G4063" s="4" t="s">
        <v>1113</v>
      </c>
      <c r="H4063" s="6" t="s">
        <v>1114</v>
      </c>
      <c r="I4063" s="4" t="s">
        <v>270</v>
      </c>
      <c r="J4063" s="4" t="s">
        <v>19</v>
      </c>
      <c r="K4063" s="1">
        <v>44559</v>
      </c>
      <c r="L4063" s="4" t="s">
        <v>26</v>
      </c>
    </row>
    <row r="4064" spans="1:12" x14ac:dyDescent="0.8">
      <c r="A4064" s="4" t="s">
        <v>14399</v>
      </c>
      <c r="B4064" s="4" t="s">
        <v>14400</v>
      </c>
      <c r="C4064" s="4" t="s">
        <v>23843</v>
      </c>
      <c r="D4064" s="4" t="s">
        <v>24418</v>
      </c>
      <c r="E4064" s="6">
        <v>48</v>
      </c>
      <c r="G4064" s="4" t="s">
        <v>14401</v>
      </c>
      <c r="H4064" s="6" t="s">
        <v>14402</v>
      </c>
      <c r="I4064" s="4" t="s">
        <v>1049</v>
      </c>
      <c r="J4064" s="4" t="s">
        <v>48</v>
      </c>
      <c r="K4064" s="1">
        <v>44608</v>
      </c>
      <c r="L4064" s="4" t="s">
        <v>35</v>
      </c>
    </row>
    <row r="4065" spans="1:12" x14ac:dyDescent="0.8">
      <c r="A4065" s="4" t="s">
        <v>18271</v>
      </c>
      <c r="B4065" s="4" t="s">
        <v>24341</v>
      </c>
      <c r="D4065" s="4" t="s">
        <v>24505</v>
      </c>
      <c r="E4065" s="6">
        <v>48</v>
      </c>
      <c r="F4065" s="4" t="s">
        <v>29</v>
      </c>
      <c r="G4065" s="4" t="s">
        <v>18272</v>
      </c>
      <c r="H4065" s="6" t="s">
        <v>18273</v>
      </c>
      <c r="I4065" s="4" t="s">
        <v>952</v>
      </c>
      <c r="J4065" s="4" t="s">
        <v>126</v>
      </c>
      <c r="K4065" s="1">
        <v>44615</v>
      </c>
      <c r="L4065" s="4" t="s">
        <v>35</v>
      </c>
    </row>
    <row r="4066" spans="1:12" x14ac:dyDescent="0.8">
      <c r="A4066" s="4" t="s">
        <v>20484</v>
      </c>
      <c r="B4066" s="4" t="s">
        <v>20485</v>
      </c>
      <c r="C4066" s="4" t="s">
        <v>23746</v>
      </c>
      <c r="D4066" s="4" t="s">
        <v>25054</v>
      </c>
      <c r="E4066" s="6">
        <v>48</v>
      </c>
      <c r="F4066" s="4" t="s">
        <v>14</v>
      </c>
      <c r="G4066" s="4" t="s">
        <v>20486</v>
      </c>
      <c r="H4066" s="6" t="s">
        <v>20487</v>
      </c>
      <c r="I4066" s="4" t="s">
        <v>161</v>
      </c>
      <c r="J4066" s="4" t="s">
        <v>113</v>
      </c>
      <c r="K4066" s="1">
        <v>44669</v>
      </c>
      <c r="L4066" s="4" t="s">
        <v>42</v>
      </c>
    </row>
    <row r="4067" spans="1:12" x14ac:dyDescent="0.8">
      <c r="A4067" s="4" t="s">
        <v>3506</v>
      </c>
      <c r="B4067" s="4" t="s">
        <v>3507</v>
      </c>
      <c r="C4067" s="4" t="s">
        <v>23748</v>
      </c>
      <c r="D4067" s="4" t="s">
        <v>24356</v>
      </c>
      <c r="E4067" s="6">
        <v>48</v>
      </c>
      <c r="F4067" s="4" t="s">
        <v>14</v>
      </c>
      <c r="G4067" s="4" t="s">
        <v>3508</v>
      </c>
      <c r="H4067" s="6" t="s">
        <v>3509</v>
      </c>
      <c r="I4067" s="4" t="s">
        <v>98</v>
      </c>
      <c r="J4067" s="4" t="s">
        <v>99</v>
      </c>
      <c r="K4067" s="1">
        <v>44680</v>
      </c>
      <c r="L4067" s="4" t="s">
        <v>42</v>
      </c>
    </row>
    <row r="4068" spans="1:12" x14ac:dyDescent="0.8">
      <c r="A4068" s="4" t="s">
        <v>7328</v>
      </c>
      <c r="B4068" s="4" t="s">
        <v>7329</v>
      </c>
      <c r="C4068" s="4" t="s">
        <v>23777</v>
      </c>
      <c r="D4068" s="4" t="s">
        <v>24346</v>
      </c>
      <c r="E4068" s="6">
        <v>48</v>
      </c>
      <c r="F4068" s="4" t="s">
        <v>29</v>
      </c>
      <c r="G4068" s="4" t="s">
        <v>7330</v>
      </c>
      <c r="H4068" s="6" t="s">
        <v>7331</v>
      </c>
      <c r="I4068" s="4" t="s">
        <v>41</v>
      </c>
      <c r="J4068" s="4" t="s">
        <v>19</v>
      </c>
      <c r="K4068" s="1">
        <v>44685</v>
      </c>
      <c r="L4068" s="4" t="s">
        <v>42</v>
      </c>
    </row>
    <row r="4069" spans="1:12" x14ac:dyDescent="0.8">
      <c r="A4069" s="4" t="s">
        <v>1587</v>
      </c>
      <c r="B4069" s="4" t="s">
        <v>1515</v>
      </c>
      <c r="C4069" s="4" t="s">
        <v>23749</v>
      </c>
      <c r="D4069" s="4" t="s">
        <v>24524</v>
      </c>
      <c r="E4069" s="6">
        <v>48</v>
      </c>
      <c r="F4069" s="4" t="s">
        <v>14</v>
      </c>
      <c r="G4069" s="4" t="s">
        <v>1588</v>
      </c>
      <c r="H4069" s="6" t="s">
        <v>1589</v>
      </c>
      <c r="I4069" s="4" t="s">
        <v>424</v>
      </c>
      <c r="J4069" s="4" t="s">
        <v>138</v>
      </c>
      <c r="K4069" s="1">
        <v>44725</v>
      </c>
      <c r="L4069" s="4" t="s">
        <v>42</v>
      </c>
    </row>
    <row r="4070" spans="1:12" x14ac:dyDescent="0.8">
      <c r="A4070" s="4" t="s">
        <v>2391</v>
      </c>
      <c r="B4070" s="4" t="s">
        <v>2392</v>
      </c>
      <c r="C4070" s="4" t="s">
        <v>23890</v>
      </c>
      <c r="D4070" s="4" t="s">
        <v>24516</v>
      </c>
      <c r="E4070" s="6">
        <v>48</v>
      </c>
      <c r="F4070" s="4" t="s">
        <v>14</v>
      </c>
      <c r="G4070" s="4" t="s">
        <v>2393</v>
      </c>
      <c r="H4070" s="6" t="s">
        <v>2394</v>
      </c>
      <c r="I4070" s="4" t="s">
        <v>450</v>
      </c>
      <c r="J4070" s="4" t="s">
        <v>138</v>
      </c>
      <c r="K4070" s="1">
        <v>44748</v>
      </c>
      <c r="L4070" s="4" t="s">
        <v>35</v>
      </c>
    </row>
    <row r="4071" spans="1:12" x14ac:dyDescent="0.8">
      <c r="A4071" s="4" t="s">
        <v>16314</v>
      </c>
      <c r="B4071" s="4" t="s">
        <v>16315</v>
      </c>
      <c r="C4071" s="4" t="s">
        <v>23870</v>
      </c>
      <c r="D4071" s="4" t="s">
        <v>24565</v>
      </c>
      <c r="E4071" s="6">
        <v>48</v>
      </c>
      <c r="F4071" s="4" t="s">
        <v>29</v>
      </c>
      <c r="G4071" s="4" t="s">
        <v>16316</v>
      </c>
      <c r="H4071" s="6" t="s">
        <v>16317</v>
      </c>
      <c r="I4071" s="4" t="s">
        <v>80</v>
      </c>
      <c r="J4071" s="4" t="s">
        <v>74</v>
      </c>
      <c r="K4071" s="1">
        <v>44756</v>
      </c>
      <c r="L4071" s="4" t="s">
        <v>26</v>
      </c>
    </row>
    <row r="4072" spans="1:12" x14ac:dyDescent="0.8">
      <c r="A4072" s="4" t="s">
        <v>3286</v>
      </c>
      <c r="B4072" s="4" t="s">
        <v>23673</v>
      </c>
      <c r="C4072" s="4" t="s">
        <v>23740</v>
      </c>
      <c r="D4072" s="4" t="s">
        <v>24683</v>
      </c>
      <c r="E4072" s="6">
        <v>48</v>
      </c>
      <c r="F4072" s="4" t="s">
        <v>14</v>
      </c>
      <c r="G4072" s="4" t="s">
        <v>3287</v>
      </c>
      <c r="H4072" s="6" t="s">
        <v>3288</v>
      </c>
      <c r="I4072" s="4" t="s">
        <v>67</v>
      </c>
      <c r="J4072" s="4" t="s">
        <v>62</v>
      </c>
      <c r="K4072" s="1">
        <v>44775</v>
      </c>
      <c r="L4072" s="4" t="s">
        <v>42</v>
      </c>
    </row>
    <row r="4073" spans="1:12" x14ac:dyDescent="0.8">
      <c r="A4073" s="4" t="s">
        <v>19917</v>
      </c>
      <c r="B4073" s="4" t="s">
        <v>19918</v>
      </c>
      <c r="C4073" s="4" t="s">
        <v>24122</v>
      </c>
      <c r="D4073" s="4" t="s">
        <v>24876</v>
      </c>
      <c r="E4073" s="6">
        <v>48</v>
      </c>
      <c r="F4073" s="4" t="s">
        <v>14</v>
      </c>
      <c r="G4073" s="4" t="s">
        <v>19919</v>
      </c>
      <c r="H4073" s="6" t="s">
        <v>19920</v>
      </c>
      <c r="I4073" s="4" t="s">
        <v>137</v>
      </c>
      <c r="J4073" s="4" t="s">
        <v>138</v>
      </c>
      <c r="K4073" s="1">
        <v>44787</v>
      </c>
      <c r="L4073" s="4" t="s">
        <v>42</v>
      </c>
    </row>
    <row r="4074" spans="1:12" x14ac:dyDescent="0.8">
      <c r="A4074" s="4" t="s">
        <v>22156</v>
      </c>
      <c r="B4074" s="4" t="s">
        <v>22157</v>
      </c>
      <c r="C4074" s="4" t="s">
        <v>23754</v>
      </c>
      <c r="D4074" s="4" t="s">
        <v>23742</v>
      </c>
      <c r="E4074" s="6">
        <v>48</v>
      </c>
      <c r="F4074" s="4" t="s">
        <v>29</v>
      </c>
      <c r="G4074" s="4" t="s">
        <v>22158</v>
      </c>
      <c r="H4074" s="6" t="s">
        <v>22159</v>
      </c>
      <c r="I4074" s="4" t="s">
        <v>529</v>
      </c>
      <c r="J4074" s="4" t="s">
        <v>55</v>
      </c>
      <c r="K4074" s="1">
        <v>44803</v>
      </c>
      <c r="L4074" s="4" t="s">
        <v>35</v>
      </c>
    </row>
    <row r="4075" spans="1:12" x14ac:dyDescent="0.8">
      <c r="A4075" s="4" t="s">
        <v>5142</v>
      </c>
      <c r="B4075" s="4" t="s">
        <v>5143</v>
      </c>
      <c r="C4075" s="4" t="s">
        <v>23894</v>
      </c>
      <c r="D4075" s="4" t="s">
        <v>24803</v>
      </c>
      <c r="E4075" s="6">
        <v>48</v>
      </c>
      <c r="F4075" s="4" t="s">
        <v>29</v>
      </c>
      <c r="G4075" s="4" t="s">
        <v>5144</v>
      </c>
      <c r="H4075" s="6" t="s">
        <v>5145</v>
      </c>
      <c r="I4075" s="4" t="s">
        <v>291</v>
      </c>
      <c r="J4075" s="4" t="s">
        <v>92</v>
      </c>
      <c r="K4075" s="1">
        <v>44820</v>
      </c>
      <c r="L4075" s="4" t="s">
        <v>35</v>
      </c>
    </row>
    <row r="4076" spans="1:12" x14ac:dyDescent="0.8">
      <c r="A4076" s="4" t="s">
        <v>22937</v>
      </c>
      <c r="B4076" s="4" t="s">
        <v>22938</v>
      </c>
      <c r="C4076" s="4" t="s">
        <v>23876</v>
      </c>
      <c r="D4076" s="4" t="s">
        <v>24347</v>
      </c>
      <c r="E4076" s="6">
        <v>48</v>
      </c>
      <c r="F4076" s="4" t="s">
        <v>29</v>
      </c>
      <c r="G4076" s="4" t="s">
        <v>22939</v>
      </c>
      <c r="H4076" s="6">
        <f>1-227-821-492</f>
        <v>-1539</v>
      </c>
      <c r="I4076" s="4" t="s">
        <v>309</v>
      </c>
      <c r="J4076" s="4" t="s">
        <v>74</v>
      </c>
      <c r="K4076" s="1">
        <v>44852</v>
      </c>
      <c r="L4076" s="4" t="s">
        <v>26</v>
      </c>
    </row>
    <row r="4077" spans="1:12" x14ac:dyDescent="0.8">
      <c r="A4077" s="4" t="s">
        <v>7595</v>
      </c>
      <c r="B4077" s="4" t="s">
        <v>7596</v>
      </c>
      <c r="C4077" s="4" t="s">
        <v>24180</v>
      </c>
      <c r="D4077" s="4" t="s">
        <v>24730</v>
      </c>
      <c r="E4077" s="6">
        <v>48</v>
      </c>
      <c r="F4077" s="4" t="s">
        <v>29</v>
      </c>
      <c r="G4077" s="4" t="s">
        <v>7597</v>
      </c>
      <c r="H4077" s="6">
        <v>6096860681</v>
      </c>
      <c r="I4077" s="4" t="s">
        <v>1777</v>
      </c>
      <c r="J4077" s="4" t="s">
        <v>145</v>
      </c>
      <c r="K4077" s="1">
        <v>44859</v>
      </c>
      <c r="L4077" s="4" t="s">
        <v>35</v>
      </c>
    </row>
    <row r="4078" spans="1:12" x14ac:dyDescent="0.8">
      <c r="A4078" s="4" t="s">
        <v>21929</v>
      </c>
      <c r="B4078" s="4" t="s">
        <v>21930</v>
      </c>
      <c r="C4078" s="4" t="s">
        <v>23835</v>
      </c>
      <c r="D4078" s="4" t="s">
        <v>25012</v>
      </c>
      <c r="E4078" s="6">
        <v>48</v>
      </c>
      <c r="F4078" s="4" t="s">
        <v>14</v>
      </c>
      <c r="G4078" s="4" t="s">
        <v>25254</v>
      </c>
      <c r="H4078" s="6" t="s">
        <v>21931</v>
      </c>
      <c r="I4078" s="4" t="s">
        <v>355</v>
      </c>
      <c r="J4078" s="4" t="s">
        <v>180</v>
      </c>
      <c r="K4078" s="1">
        <v>44866</v>
      </c>
      <c r="L4078" s="4" t="s">
        <v>26</v>
      </c>
    </row>
    <row r="4079" spans="1:12" x14ac:dyDescent="0.8">
      <c r="A4079" s="4" t="s">
        <v>17089</v>
      </c>
      <c r="B4079" s="4" t="s">
        <v>17090</v>
      </c>
      <c r="C4079" s="4" t="s">
        <v>23970</v>
      </c>
      <c r="D4079" s="4" t="s">
        <v>24615</v>
      </c>
      <c r="E4079" s="6">
        <v>48</v>
      </c>
      <c r="F4079" s="4" t="s">
        <v>29</v>
      </c>
      <c r="G4079" s="4" t="s">
        <v>17091</v>
      </c>
      <c r="H4079" s="6" t="s">
        <v>17092</v>
      </c>
      <c r="I4079" s="4" t="s">
        <v>249</v>
      </c>
      <c r="J4079" s="4" t="s">
        <v>55</v>
      </c>
      <c r="K4079" s="1">
        <v>44884</v>
      </c>
      <c r="L4079" s="4" t="s">
        <v>42</v>
      </c>
    </row>
    <row r="4080" spans="1:12" x14ac:dyDescent="0.8">
      <c r="A4080" s="4" t="s">
        <v>19410</v>
      </c>
      <c r="B4080" s="4" t="s">
        <v>19411</v>
      </c>
      <c r="C4080" s="4" t="s">
        <v>23748</v>
      </c>
      <c r="D4080" s="4" t="s">
        <v>24348</v>
      </c>
      <c r="E4080" s="6">
        <v>48</v>
      </c>
      <c r="F4080" s="4" t="s">
        <v>14</v>
      </c>
      <c r="G4080" s="4" t="s">
        <v>19412</v>
      </c>
      <c r="H4080" s="6" t="s">
        <v>19413</v>
      </c>
      <c r="I4080" s="4" t="s">
        <v>303</v>
      </c>
      <c r="J4080" s="4" t="s">
        <v>221</v>
      </c>
      <c r="K4080" s="1">
        <v>44889</v>
      </c>
      <c r="L4080" s="4" t="s">
        <v>35</v>
      </c>
    </row>
    <row r="4081" spans="1:12" x14ac:dyDescent="0.8">
      <c r="A4081" s="4" t="s">
        <v>10154</v>
      </c>
      <c r="B4081" s="4" t="s">
        <v>10155</v>
      </c>
      <c r="C4081" s="4" t="s">
        <v>23894</v>
      </c>
      <c r="D4081" s="4" t="s">
        <v>24728</v>
      </c>
      <c r="E4081" s="6">
        <v>48</v>
      </c>
      <c r="F4081" s="4" t="s">
        <v>29</v>
      </c>
      <c r="G4081" s="4" t="s">
        <v>10156</v>
      </c>
      <c r="H4081" s="6" t="s">
        <v>10157</v>
      </c>
      <c r="I4081" s="4" t="s">
        <v>47</v>
      </c>
      <c r="J4081" s="4" t="s">
        <v>48</v>
      </c>
      <c r="K4081" s="1">
        <v>44906</v>
      </c>
      <c r="L4081" s="4" t="s">
        <v>35</v>
      </c>
    </row>
    <row r="4082" spans="1:12" x14ac:dyDescent="0.8">
      <c r="A4082" s="4" t="s">
        <v>7577</v>
      </c>
      <c r="B4082" s="4" t="s">
        <v>7578</v>
      </c>
      <c r="C4082" s="4" t="s">
        <v>23838</v>
      </c>
      <c r="D4082" s="4" t="s">
        <v>24375</v>
      </c>
      <c r="E4082" s="6">
        <v>48</v>
      </c>
      <c r="F4082" s="4" t="s">
        <v>14</v>
      </c>
      <c r="G4082" s="4" t="s">
        <v>7579</v>
      </c>
      <c r="H4082" s="6" t="s">
        <v>7580</v>
      </c>
      <c r="I4082" s="4" t="s">
        <v>199</v>
      </c>
      <c r="J4082" s="4" t="s">
        <v>74</v>
      </c>
      <c r="K4082" s="1">
        <v>44918</v>
      </c>
      <c r="L4082" s="4" t="s">
        <v>26</v>
      </c>
    </row>
    <row r="4083" spans="1:12" x14ac:dyDescent="0.8">
      <c r="A4083" s="4" t="s">
        <v>6313</v>
      </c>
      <c r="B4083" s="4" t="s">
        <v>6314</v>
      </c>
      <c r="C4083" s="4" t="s">
        <v>23768</v>
      </c>
      <c r="D4083" s="4" t="s">
        <v>24684</v>
      </c>
      <c r="E4083" s="6">
        <v>48</v>
      </c>
      <c r="F4083" s="4" t="s">
        <v>29</v>
      </c>
      <c r="G4083" s="4" t="s">
        <v>25203</v>
      </c>
      <c r="H4083" s="6" t="s">
        <v>6315</v>
      </c>
      <c r="I4083" s="4" t="s">
        <v>291</v>
      </c>
      <c r="J4083" s="4" t="s">
        <v>92</v>
      </c>
      <c r="K4083" s="1">
        <v>44953</v>
      </c>
      <c r="L4083" s="4" t="s">
        <v>26</v>
      </c>
    </row>
    <row r="4084" spans="1:12" x14ac:dyDescent="0.8">
      <c r="A4084" s="4" t="s">
        <v>5417</v>
      </c>
      <c r="B4084" s="4" t="s">
        <v>5418</v>
      </c>
      <c r="C4084" s="4" t="s">
        <v>23747</v>
      </c>
      <c r="D4084" s="4" t="s">
        <v>24740</v>
      </c>
      <c r="E4084" s="6">
        <v>48</v>
      </c>
      <c r="F4084" s="4" t="s">
        <v>14</v>
      </c>
      <c r="G4084" s="4" t="s">
        <v>5419</v>
      </c>
      <c r="H4084" s="6" t="s">
        <v>5420</v>
      </c>
      <c r="I4084" s="4" t="s">
        <v>573</v>
      </c>
      <c r="J4084" s="4" t="s">
        <v>193</v>
      </c>
      <c r="K4084" s="1">
        <v>44987</v>
      </c>
      <c r="L4084" s="4" t="s">
        <v>26</v>
      </c>
    </row>
    <row r="4085" spans="1:12" x14ac:dyDescent="0.8">
      <c r="A4085" s="4" t="s">
        <v>21442</v>
      </c>
      <c r="B4085" s="4" t="s">
        <v>21443</v>
      </c>
      <c r="C4085" s="4" t="s">
        <v>24106</v>
      </c>
      <c r="D4085" s="4" t="s">
        <v>24034</v>
      </c>
      <c r="E4085" s="6">
        <v>48</v>
      </c>
      <c r="F4085" s="4" t="s">
        <v>14</v>
      </c>
      <c r="G4085" s="4" t="s">
        <v>21444</v>
      </c>
      <c r="I4085" s="4" t="s">
        <v>238</v>
      </c>
      <c r="J4085" s="4" t="s">
        <v>48</v>
      </c>
      <c r="K4085" s="1">
        <v>45036</v>
      </c>
      <c r="L4085" s="4" t="s">
        <v>35</v>
      </c>
    </row>
    <row r="4086" spans="1:12" x14ac:dyDescent="0.8">
      <c r="A4086" s="4" t="s">
        <v>20325</v>
      </c>
      <c r="B4086" s="4" t="s">
        <v>13258</v>
      </c>
      <c r="C4086" s="4" t="s">
        <v>23952</v>
      </c>
      <c r="D4086" s="4" t="s">
        <v>23969</v>
      </c>
      <c r="E4086" s="6">
        <v>48</v>
      </c>
      <c r="F4086" s="4" t="s">
        <v>29</v>
      </c>
      <c r="G4086" s="4" t="s">
        <v>20326</v>
      </c>
      <c r="H4086" s="6" t="s">
        <v>20327</v>
      </c>
      <c r="I4086" s="4" t="s">
        <v>144</v>
      </c>
      <c r="J4086" s="4" t="s">
        <v>145</v>
      </c>
      <c r="K4086" s="1">
        <v>45053</v>
      </c>
      <c r="L4086" s="4" t="s">
        <v>42</v>
      </c>
    </row>
    <row r="4087" spans="1:12" x14ac:dyDescent="0.8">
      <c r="A4087" s="4" t="s">
        <v>22503</v>
      </c>
      <c r="B4087" s="4" t="s">
        <v>22504</v>
      </c>
      <c r="C4087" s="4" t="s">
        <v>23938</v>
      </c>
      <c r="D4087" s="4" t="s">
        <v>25027</v>
      </c>
      <c r="E4087" s="6">
        <v>48</v>
      </c>
      <c r="F4087" s="4" t="s">
        <v>14</v>
      </c>
      <c r="G4087" s="4" t="s">
        <v>22505</v>
      </c>
      <c r="H4087" s="6" t="s">
        <v>22506</v>
      </c>
      <c r="I4087" s="4" t="s">
        <v>320</v>
      </c>
      <c r="J4087" s="4" t="s">
        <v>138</v>
      </c>
      <c r="K4087" s="1">
        <v>45057</v>
      </c>
      <c r="L4087" s="15"/>
    </row>
    <row r="4088" spans="1:12" x14ac:dyDescent="0.8">
      <c r="A4088" s="4" t="s">
        <v>7956</v>
      </c>
      <c r="B4088" s="4" t="s">
        <v>7957</v>
      </c>
      <c r="C4088" s="4" t="s">
        <v>23969</v>
      </c>
      <c r="D4088" s="4" t="s">
        <v>24435</v>
      </c>
      <c r="E4088" s="6">
        <v>48</v>
      </c>
      <c r="F4088" s="4" t="s">
        <v>29</v>
      </c>
      <c r="G4088" s="4" t="s">
        <v>7958</v>
      </c>
      <c r="H4088" s="6" t="s">
        <v>7959</v>
      </c>
      <c r="I4088" s="4" t="s">
        <v>832</v>
      </c>
      <c r="J4088" s="4" t="s">
        <v>62</v>
      </c>
      <c r="K4088" s="1">
        <v>45119</v>
      </c>
      <c r="L4088" s="4" t="s">
        <v>42</v>
      </c>
    </row>
    <row r="4089" spans="1:12" x14ac:dyDescent="0.8">
      <c r="A4089" s="4" t="s">
        <v>16100</v>
      </c>
      <c r="B4089" s="4" t="s">
        <v>23714</v>
      </c>
      <c r="C4089" s="4" t="s">
        <v>23999</v>
      </c>
      <c r="D4089" s="4" t="s">
        <v>24579</v>
      </c>
      <c r="E4089" s="6">
        <v>48</v>
      </c>
      <c r="F4089" s="4" t="s">
        <v>108</v>
      </c>
      <c r="G4089" s="4" t="s">
        <v>16101</v>
      </c>
      <c r="H4089" s="6" t="s">
        <v>16102</v>
      </c>
      <c r="I4089" s="4" t="s">
        <v>270</v>
      </c>
      <c r="J4089" s="4" t="s">
        <v>19</v>
      </c>
      <c r="K4089" s="1">
        <v>45123</v>
      </c>
      <c r="L4089" s="4" t="s">
        <v>35</v>
      </c>
    </row>
    <row r="4090" spans="1:12" x14ac:dyDescent="0.8">
      <c r="A4090" s="4" t="s">
        <v>8162</v>
      </c>
      <c r="B4090" s="4" t="s">
        <v>8163</v>
      </c>
      <c r="C4090" s="4" t="s">
        <v>23910</v>
      </c>
      <c r="D4090" s="4" t="s">
        <v>24927</v>
      </c>
      <c r="E4090" s="6">
        <v>48</v>
      </c>
      <c r="F4090" s="4" t="s">
        <v>29</v>
      </c>
      <c r="G4090" s="4" t="s">
        <v>8164</v>
      </c>
      <c r="H4090" s="6" t="s">
        <v>8165</v>
      </c>
      <c r="I4090" s="4" t="s">
        <v>112</v>
      </c>
      <c r="J4090" s="4" t="s">
        <v>113</v>
      </c>
      <c r="K4090" s="1">
        <v>45146</v>
      </c>
      <c r="L4090" s="4" t="s">
        <v>35</v>
      </c>
    </row>
    <row r="4091" spans="1:12" x14ac:dyDescent="0.8">
      <c r="A4091" s="4" t="s">
        <v>9446</v>
      </c>
      <c r="B4091" s="4" t="s">
        <v>9447</v>
      </c>
      <c r="C4091" s="4" t="s">
        <v>23959</v>
      </c>
      <c r="D4091" s="4" t="s">
        <v>24372</v>
      </c>
      <c r="E4091" s="6">
        <v>48</v>
      </c>
      <c r="F4091" s="4" t="s">
        <v>29</v>
      </c>
      <c r="G4091" s="4" t="s">
        <v>9448</v>
      </c>
      <c r="H4091" s="6">
        <v>2542165237</v>
      </c>
      <c r="I4091" s="4" t="s">
        <v>167</v>
      </c>
      <c r="J4091" s="4" t="s">
        <v>138</v>
      </c>
      <c r="K4091" s="1">
        <v>45160</v>
      </c>
      <c r="L4091" s="4" t="s">
        <v>35</v>
      </c>
    </row>
    <row r="4092" spans="1:12" x14ac:dyDescent="0.8">
      <c r="A4092" s="4" t="s">
        <v>12325</v>
      </c>
      <c r="B4092" s="4" t="s">
        <v>12326</v>
      </c>
      <c r="C4092" s="4" t="s">
        <v>23838</v>
      </c>
      <c r="D4092" s="4" t="s">
        <v>24362</v>
      </c>
      <c r="E4092" s="6">
        <v>48</v>
      </c>
      <c r="F4092" s="4" t="s">
        <v>14</v>
      </c>
      <c r="G4092" s="4" t="s">
        <v>12327</v>
      </c>
      <c r="H4092" s="6" t="s">
        <v>12328</v>
      </c>
      <c r="I4092" s="4" t="s">
        <v>244</v>
      </c>
      <c r="J4092" s="4" t="s">
        <v>221</v>
      </c>
      <c r="K4092" s="1">
        <v>45237</v>
      </c>
      <c r="L4092" s="4" t="s">
        <v>42</v>
      </c>
    </row>
    <row r="4093" spans="1:12" x14ac:dyDescent="0.8">
      <c r="A4093" s="4" t="s">
        <v>3738</v>
      </c>
      <c r="B4093" s="4" t="s">
        <v>3739</v>
      </c>
      <c r="C4093" s="4" t="s">
        <v>23825</v>
      </c>
      <c r="D4093" s="4" t="s">
        <v>24369</v>
      </c>
      <c r="E4093" s="6">
        <v>48</v>
      </c>
      <c r="F4093" s="4" t="s">
        <v>14</v>
      </c>
      <c r="G4093" s="4" t="s">
        <v>3740</v>
      </c>
      <c r="H4093" s="6" t="s">
        <v>3741</v>
      </c>
      <c r="I4093" s="4" t="s">
        <v>91</v>
      </c>
      <c r="J4093" s="4" t="s">
        <v>92</v>
      </c>
      <c r="K4093" s="1">
        <v>45284</v>
      </c>
      <c r="L4093" s="4" t="s">
        <v>26</v>
      </c>
    </row>
    <row r="4094" spans="1:12" x14ac:dyDescent="0.8">
      <c r="A4094" s="4" t="s">
        <v>19512</v>
      </c>
      <c r="B4094" s="4" t="s">
        <v>19513</v>
      </c>
      <c r="C4094" s="4" t="s">
        <v>24119</v>
      </c>
      <c r="D4094" s="4" t="s">
        <v>161</v>
      </c>
      <c r="E4094" s="6">
        <v>48</v>
      </c>
      <c r="F4094" s="4" t="s">
        <v>29</v>
      </c>
      <c r="G4094" s="4" t="s">
        <v>19514</v>
      </c>
      <c r="H4094" s="6" t="s">
        <v>19515</v>
      </c>
      <c r="I4094" s="4" t="s">
        <v>255</v>
      </c>
      <c r="J4094" s="4" t="s">
        <v>145</v>
      </c>
      <c r="K4094" s="1">
        <v>45292</v>
      </c>
      <c r="L4094" s="4" t="s">
        <v>42</v>
      </c>
    </row>
    <row r="4095" spans="1:12" x14ac:dyDescent="0.8">
      <c r="A4095" s="4" t="s">
        <v>3089</v>
      </c>
      <c r="B4095" s="4" t="s">
        <v>3090</v>
      </c>
      <c r="C4095" s="4" t="s">
        <v>23977</v>
      </c>
      <c r="D4095" s="4" t="s">
        <v>24669</v>
      </c>
      <c r="E4095" s="6">
        <v>48</v>
      </c>
      <c r="F4095" s="4" t="s">
        <v>29</v>
      </c>
      <c r="G4095" s="4" t="s">
        <v>3091</v>
      </c>
      <c r="H4095" s="6" t="s">
        <v>3092</v>
      </c>
      <c r="I4095" s="4" t="s">
        <v>167</v>
      </c>
      <c r="J4095" s="4" t="s">
        <v>138</v>
      </c>
      <c r="K4095" s="1">
        <v>45301</v>
      </c>
      <c r="L4095" s="4" t="s">
        <v>26</v>
      </c>
    </row>
    <row r="4096" spans="1:12" x14ac:dyDescent="0.8">
      <c r="A4096" s="4" t="s">
        <v>652</v>
      </c>
      <c r="B4096" s="4" t="s">
        <v>653</v>
      </c>
      <c r="C4096" s="4" t="s">
        <v>23826</v>
      </c>
      <c r="D4096" s="4" t="s">
        <v>24416</v>
      </c>
      <c r="E4096" s="6">
        <v>48</v>
      </c>
      <c r="F4096" s="4" t="s">
        <v>29</v>
      </c>
      <c r="G4096" s="4" t="s">
        <v>654</v>
      </c>
      <c r="H4096" s="6">
        <v>5625962015</v>
      </c>
      <c r="I4096" s="4" t="s">
        <v>18</v>
      </c>
      <c r="J4096" s="4" t="s">
        <v>19</v>
      </c>
      <c r="K4096" s="1">
        <v>45409</v>
      </c>
      <c r="L4096" s="4" t="s">
        <v>26</v>
      </c>
    </row>
    <row r="4097" spans="1:12" x14ac:dyDescent="0.8">
      <c r="A4097" s="4" t="s">
        <v>14505</v>
      </c>
      <c r="B4097" s="4" t="s">
        <v>14506</v>
      </c>
      <c r="C4097" s="4" t="s">
        <v>24214</v>
      </c>
      <c r="D4097" s="4" t="s">
        <v>25027</v>
      </c>
      <c r="E4097" s="6">
        <v>48</v>
      </c>
      <c r="F4097" s="4" t="s">
        <v>29</v>
      </c>
      <c r="G4097" s="4" t="s">
        <v>14507</v>
      </c>
      <c r="H4097" s="6" t="s">
        <v>14508</v>
      </c>
      <c r="I4097" s="4" t="s">
        <v>54</v>
      </c>
      <c r="J4097" s="4" t="s">
        <v>55</v>
      </c>
      <c r="K4097" s="1">
        <v>45410</v>
      </c>
      <c r="L4097" s="4" t="s">
        <v>42</v>
      </c>
    </row>
    <row r="4098" spans="1:12" x14ac:dyDescent="0.8">
      <c r="A4098" s="4" t="s">
        <v>8266</v>
      </c>
      <c r="B4098" s="4" t="s">
        <v>8267</v>
      </c>
      <c r="C4098" s="4" t="s">
        <v>23767</v>
      </c>
      <c r="D4098" s="4" t="s">
        <v>24767</v>
      </c>
      <c r="E4098" s="6">
        <v>48</v>
      </c>
      <c r="F4098" s="4" t="s">
        <v>29</v>
      </c>
      <c r="G4098" s="4" t="s">
        <v>8268</v>
      </c>
      <c r="H4098" s="6">
        <f>1-981-647-4250</f>
        <v>-5877</v>
      </c>
      <c r="I4098" s="4" t="s">
        <v>2104</v>
      </c>
      <c r="J4098" s="4" t="s">
        <v>180</v>
      </c>
      <c r="K4098" s="1">
        <v>45440</v>
      </c>
      <c r="L4098" s="4" t="s">
        <v>35</v>
      </c>
    </row>
    <row r="4099" spans="1:12" x14ac:dyDescent="0.8">
      <c r="A4099" s="4" t="s">
        <v>15720</v>
      </c>
      <c r="B4099" s="4" t="s">
        <v>15721</v>
      </c>
      <c r="C4099" s="4" t="s">
        <v>23762</v>
      </c>
      <c r="D4099" s="4" t="s">
        <v>24581</v>
      </c>
      <c r="E4099" s="6">
        <v>48</v>
      </c>
      <c r="F4099" s="4" t="s">
        <v>29</v>
      </c>
      <c r="G4099" s="4" t="s">
        <v>15722</v>
      </c>
      <c r="H4099" s="6" t="s">
        <v>15723</v>
      </c>
      <c r="I4099" s="4" t="s">
        <v>558</v>
      </c>
      <c r="J4099" s="4" t="s">
        <v>55</v>
      </c>
      <c r="K4099" s="1">
        <v>45510</v>
      </c>
      <c r="L4099" s="4" t="s">
        <v>35</v>
      </c>
    </row>
    <row r="4100" spans="1:12" x14ac:dyDescent="0.8">
      <c r="A4100" s="4" t="s">
        <v>12867</v>
      </c>
      <c r="B4100" s="4" t="s">
        <v>12868</v>
      </c>
      <c r="C4100" s="4" t="s">
        <v>23740</v>
      </c>
      <c r="D4100" s="4" t="s">
        <v>24994</v>
      </c>
      <c r="E4100" s="6">
        <v>48</v>
      </c>
      <c r="G4100" s="4" t="s">
        <v>12869</v>
      </c>
      <c r="H4100" s="6" t="s">
        <v>12870</v>
      </c>
      <c r="J4100" s="4" t="s">
        <v>138</v>
      </c>
      <c r="K4100" s="1">
        <v>45573</v>
      </c>
      <c r="L4100" s="4" t="s">
        <v>35</v>
      </c>
    </row>
    <row r="4101" spans="1:12" x14ac:dyDescent="0.8">
      <c r="A4101" s="4" t="s">
        <v>5166</v>
      </c>
      <c r="B4101" s="4" t="s">
        <v>5167</v>
      </c>
      <c r="C4101" s="4" t="s">
        <v>23952</v>
      </c>
      <c r="D4101" s="4" t="s">
        <v>24514</v>
      </c>
      <c r="E4101" s="6">
        <v>48</v>
      </c>
      <c r="F4101" s="4" t="s">
        <v>29</v>
      </c>
      <c r="G4101" s="4" t="s">
        <v>5168</v>
      </c>
      <c r="H4101" s="6" t="s">
        <v>5169</v>
      </c>
      <c r="I4101" s="4" t="s">
        <v>119</v>
      </c>
      <c r="J4101" s="4" t="s">
        <v>55</v>
      </c>
      <c r="K4101" s="1">
        <v>45578</v>
      </c>
      <c r="L4101" s="4" t="s">
        <v>26</v>
      </c>
    </row>
    <row r="4102" spans="1:12" x14ac:dyDescent="0.8">
      <c r="A4102" s="4" t="s">
        <v>23349</v>
      </c>
      <c r="B4102" s="4" t="s">
        <v>23350</v>
      </c>
      <c r="C4102" s="4" t="s">
        <v>23747</v>
      </c>
      <c r="D4102" s="4" t="s">
        <v>23874</v>
      </c>
      <c r="E4102" s="6">
        <v>48</v>
      </c>
      <c r="F4102" s="4" t="s">
        <v>14</v>
      </c>
      <c r="G4102" s="4" t="s">
        <v>23351</v>
      </c>
      <c r="H4102" s="6" t="s">
        <v>23352</v>
      </c>
      <c r="I4102" s="4" t="s">
        <v>1777</v>
      </c>
      <c r="J4102" s="4" t="s">
        <v>145</v>
      </c>
      <c r="K4102" s="1">
        <v>45597</v>
      </c>
      <c r="L4102" s="4" t="s">
        <v>26</v>
      </c>
    </row>
    <row r="4103" spans="1:12" x14ac:dyDescent="0.8">
      <c r="A4103" s="4" t="s">
        <v>14093</v>
      </c>
      <c r="B4103" s="4" t="s">
        <v>14094</v>
      </c>
      <c r="C4103" s="4" t="s">
        <v>23956</v>
      </c>
      <c r="D4103" s="4" t="s">
        <v>24602</v>
      </c>
      <c r="E4103" s="6">
        <v>48</v>
      </c>
      <c r="F4103" s="4" t="s">
        <v>29</v>
      </c>
      <c r="G4103" s="4" t="s">
        <v>14095</v>
      </c>
      <c r="H4103" s="6" t="s">
        <v>14096</v>
      </c>
      <c r="I4103" s="4" t="s">
        <v>244</v>
      </c>
      <c r="J4103" s="4" t="s">
        <v>221</v>
      </c>
      <c r="K4103" s="1">
        <v>45634</v>
      </c>
      <c r="L4103" s="4" t="s">
        <v>42</v>
      </c>
    </row>
    <row r="4104" spans="1:12" x14ac:dyDescent="0.8">
      <c r="A4104" s="4" t="s">
        <v>3391</v>
      </c>
      <c r="B4104" s="4" t="s">
        <v>3392</v>
      </c>
      <c r="C4104" s="4" t="s">
        <v>23784</v>
      </c>
      <c r="D4104" s="4" t="s">
        <v>24610</v>
      </c>
      <c r="E4104" s="6">
        <v>48</v>
      </c>
      <c r="F4104" s="4" t="s">
        <v>14</v>
      </c>
      <c r="G4104" s="4" t="s">
        <v>3393</v>
      </c>
      <c r="H4104" s="6">
        <f>1-470-582-6971</f>
        <v>-8022</v>
      </c>
      <c r="I4104" s="4" t="s">
        <v>199</v>
      </c>
      <c r="J4104" s="4" t="s">
        <v>74</v>
      </c>
      <c r="K4104" s="1">
        <v>45653</v>
      </c>
      <c r="L4104" s="4" t="s">
        <v>42</v>
      </c>
    </row>
    <row r="4105" spans="1:12" x14ac:dyDescent="0.8">
      <c r="A4105" s="4" t="s">
        <v>21873</v>
      </c>
      <c r="B4105" s="4" t="s">
        <v>21874</v>
      </c>
      <c r="C4105" s="4" t="s">
        <v>23850</v>
      </c>
      <c r="D4105" s="4" t="s">
        <v>24348</v>
      </c>
      <c r="E4105" s="6">
        <v>48</v>
      </c>
      <c r="F4105" s="4" t="s">
        <v>29</v>
      </c>
      <c r="G4105" s="4" t="s">
        <v>21875</v>
      </c>
      <c r="H4105" s="6" t="s">
        <v>21876</v>
      </c>
      <c r="I4105" s="4" t="s">
        <v>796</v>
      </c>
      <c r="J4105" s="4" t="s">
        <v>19</v>
      </c>
      <c r="K4105" s="1">
        <v>45704</v>
      </c>
      <c r="L4105" s="4" t="s">
        <v>35</v>
      </c>
    </row>
    <row r="4106" spans="1:12" x14ac:dyDescent="0.8">
      <c r="A4106" s="4" t="s">
        <v>6130</v>
      </c>
      <c r="B4106" s="4" t="s">
        <v>531</v>
      </c>
      <c r="C4106" s="4" t="s">
        <v>23783</v>
      </c>
      <c r="D4106" s="4" t="s">
        <v>24363</v>
      </c>
      <c r="E4106" s="6">
        <v>48</v>
      </c>
      <c r="F4106" s="4" t="s">
        <v>29</v>
      </c>
      <c r="G4106" s="4" t="s">
        <v>6131</v>
      </c>
      <c r="H4106" s="6" t="s">
        <v>6132</v>
      </c>
      <c r="I4106" s="4" t="s">
        <v>244</v>
      </c>
      <c r="J4106" s="4" t="s">
        <v>221</v>
      </c>
      <c r="K4106" s="1">
        <v>45711</v>
      </c>
      <c r="L4106" s="4" t="s">
        <v>42</v>
      </c>
    </row>
    <row r="4107" spans="1:12" x14ac:dyDescent="0.8">
      <c r="A4107" s="4" t="s">
        <v>4345</v>
      </c>
      <c r="B4107" s="4" t="s">
        <v>4346</v>
      </c>
      <c r="C4107" s="4" t="s">
        <v>24085</v>
      </c>
      <c r="D4107" s="4" t="s">
        <v>24452</v>
      </c>
      <c r="E4107" s="6">
        <v>49</v>
      </c>
      <c r="F4107" s="4" t="s">
        <v>14</v>
      </c>
      <c r="G4107" s="4" t="s">
        <v>4347</v>
      </c>
      <c r="H4107" s="6">
        <v>3359316079</v>
      </c>
      <c r="I4107" s="4" t="s">
        <v>119</v>
      </c>
      <c r="J4107" s="4" t="s">
        <v>55</v>
      </c>
      <c r="K4107" s="1">
        <v>43921</v>
      </c>
      <c r="L4107" s="4" t="s">
        <v>42</v>
      </c>
    </row>
    <row r="4108" spans="1:12" x14ac:dyDescent="0.8">
      <c r="A4108" s="4" t="s">
        <v>20045</v>
      </c>
      <c r="B4108" s="4" t="s">
        <v>20046</v>
      </c>
      <c r="C4108" s="4" t="s">
        <v>23747</v>
      </c>
      <c r="D4108" s="4" t="s">
        <v>24728</v>
      </c>
      <c r="E4108" s="6">
        <v>49</v>
      </c>
      <c r="F4108" s="4" t="s">
        <v>14</v>
      </c>
      <c r="G4108" s="4" t="s">
        <v>20047</v>
      </c>
      <c r="H4108" s="6" t="s">
        <v>20048</v>
      </c>
      <c r="I4108" s="4" t="s">
        <v>238</v>
      </c>
      <c r="J4108" s="4" t="s">
        <v>48</v>
      </c>
      <c r="K4108" s="1">
        <v>43932</v>
      </c>
      <c r="L4108" s="4" t="s">
        <v>26</v>
      </c>
    </row>
    <row r="4109" spans="1:12" x14ac:dyDescent="0.8">
      <c r="A4109" s="4" t="s">
        <v>13466</v>
      </c>
      <c r="B4109" s="4" t="s">
        <v>13467</v>
      </c>
      <c r="C4109" s="4" t="s">
        <v>23881</v>
      </c>
      <c r="D4109" s="4" t="s">
        <v>25051</v>
      </c>
      <c r="E4109" s="6">
        <v>49</v>
      </c>
      <c r="F4109" s="4" t="s">
        <v>29</v>
      </c>
      <c r="G4109" s="4" t="s">
        <v>13468</v>
      </c>
      <c r="H4109" s="6" t="s">
        <v>13469</v>
      </c>
      <c r="I4109" s="4" t="s">
        <v>80</v>
      </c>
      <c r="J4109" s="4" t="s">
        <v>74</v>
      </c>
      <c r="K4109" s="1">
        <v>43981</v>
      </c>
      <c r="L4109" s="4" t="s">
        <v>35</v>
      </c>
    </row>
    <row r="4110" spans="1:12" x14ac:dyDescent="0.8">
      <c r="A4110" s="4" t="s">
        <v>11295</v>
      </c>
      <c r="B4110" s="4" t="s">
        <v>11296</v>
      </c>
      <c r="C4110" s="4" t="s">
        <v>23862</v>
      </c>
      <c r="D4110" s="4" t="s">
        <v>24331</v>
      </c>
      <c r="E4110" s="6">
        <v>49</v>
      </c>
      <c r="F4110" s="4" t="s">
        <v>29</v>
      </c>
      <c r="G4110" s="4" t="s">
        <v>11297</v>
      </c>
      <c r="H4110" s="6" t="s">
        <v>11298</v>
      </c>
      <c r="I4110" s="4" t="s">
        <v>796</v>
      </c>
      <c r="J4110" s="4" t="s">
        <v>19</v>
      </c>
      <c r="K4110" s="1">
        <v>43997</v>
      </c>
      <c r="L4110" s="4" t="s">
        <v>42</v>
      </c>
    </row>
    <row r="4111" spans="1:12" x14ac:dyDescent="0.8">
      <c r="A4111" s="4" t="s">
        <v>16087</v>
      </c>
      <c r="B4111" s="4" t="s">
        <v>16088</v>
      </c>
      <c r="C4111" s="4" t="s">
        <v>24030</v>
      </c>
      <c r="D4111" s="4" t="s">
        <v>24544</v>
      </c>
      <c r="E4111" s="6">
        <v>49</v>
      </c>
      <c r="F4111" s="4" t="s">
        <v>29</v>
      </c>
      <c r="G4111" s="4" t="s">
        <v>16089</v>
      </c>
      <c r="H4111" s="6" t="s">
        <v>16090</v>
      </c>
      <c r="I4111" s="4" t="s">
        <v>137</v>
      </c>
      <c r="J4111" s="4" t="s">
        <v>138</v>
      </c>
      <c r="K4111" s="1">
        <v>44014</v>
      </c>
      <c r="L4111" s="4" t="s">
        <v>42</v>
      </c>
    </row>
    <row r="4112" spans="1:12" x14ac:dyDescent="0.8">
      <c r="A4112" s="4" t="s">
        <v>15271</v>
      </c>
      <c r="B4112" s="4" t="s">
        <v>15272</v>
      </c>
      <c r="C4112" s="4" t="s">
        <v>23783</v>
      </c>
      <c r="D4112" s="4" t="s">
        <v>24199</v>
      </c>
      <c r="E4112" s="6">
        <v>49</v>
      </c>
      <c r="G4112" s="4" t="s">
        <v>15273</v>
      </c>
      <c r="H4112" s="6" t="s">
        <v>15274</v>
      </c>
      <c r="I4112" s="4" t="s">
        <v>199</v>
      </c>
      <c r="J4112" s="4" t="s">
        <v>74</v>
      </c>
      <c r="K4112" s="1">
        <v>44079</v>
      </c>
      <c r="L4112" s="4" t="s">
        <v>35</v>
      </c>
    </row>
    <row r="4113" spans="1:12" x14ac:dyDescent="0.8">
      <c r="A4113" s="4" t="s">
        <v>12390</v>
      </c>
      <c r="B4113" s="4" t="s">
        <v>12391</v>
      </c>
      <c r="C4113" s="4" t="s">
        <v>23872</v>
      </c>
      <c r="D4113" s="4" t="s">
        <v>24698</v>
      </c>
      <c r="E4113" s="6">
        <v>49</v>
      </c>
      <c r="F4113" s="4" t="s">
        <v>14</v>
      </c>
      <c r="G4113" s="4" t="s">
        <v>12392</v>
      </c>
      <c r="H4113" s="6" t="s">
        <v>12393</v>
      </c>
      <c r="I4113" s="4" t="s">
        <v>137</v>
      </c>
      <c r="J4113" s="4" t="s">
        <v>138</v>
      </c>
      <c r="K4113" s="1">
        <v>44092</v>
      </c>
      <c r="L4113" s="4" t="s">
        <v>35</v>
      </c>
    </row>
    <row r="4114" spans="1:12" x14ac:dyDescent="0.8">
      <c r="A4114" s="4" t="s">
        <v>15500</v>
      </c>
      <c r="B4114" s="4" t="s">
        <v>15501</v>
      </c>
      <c r="C4114" s="4" t="s">
        <v>23828</v>
      </c>
      <c r="D4114" s="4" t="s">
        <v>24959</v>
      </c>
      <c r="E4114" s="6">
        <v>49</v>
      </c>
      <c r="F4114" s="4" t="s">
        <v>14</v>
      </c>
      <c r="G4114" s="4" t="s">
        <v>15502</v>
      </c>
      <c r="H4114" s="6" t="s">
        <v>15503</v>
      </c>
      <c r="I4114" s="4" t="s">
        <v>41</v>
      </c>
      <c r="J4114" s="4" t="s">
        <v>19</v>
      </c>
      <c r="K4114" s="1">
        <v>44094</v>
      </c>
      <c r="L4114" s="4" t="s">
        <v>35</v>
      </c>
    </row>
    <row r="4115" spans="1:12" x14ac:dyDescent="0.8">
      <c r="A4115" s="4" t="s">
        <v>18716</v>
      </c>
      <c r="B4115" s="4" t="s">
        <v>18717</v>
      </c>
      <c r="C4115" s="4" t="s">
        <v>23781</v>
      </c>
      <c r="D4115" s="4" t="s">
        <v>24368</v>
      </c>
      <c r="E4115" s="6">
        <v>49</v>
      </c>
      <c r="F4115" s="4" t="s">
        <v>29</v>
      </c>
      <c r="G4115" s="4" t="s">
        <v>18718</v>
      </c>
      <c r="H4115" s="6" t="s">
        <v>18719</v>
      </c>
      <c r="I4115" s="4" t="s">
        <v>155</v>
      </c>
      <c r="J4115" s="4" t="s">
        <v>92</v>
      </c>
      <c r="K4115" s="1">
        <v>44099</v>
      </c>
      <c r="L4115" s="4" t="s">
        <v>42</v>
      </c>
    </row>
    <row r="4116" spans="1:12" x14ac:dyDescent="0.8">
      <c r="A4116" s="4" t="s">
        <v>4369</v>
      </c>
      <c r="B4116" s="4" t="s">
        <v>4370</v>
      </c>
      <c r="C4116" s="4" t="s">
        <v>24042</v>
      </c>
      <c r="D4116" s="4" t="s">
        <v>24758</v>
      </c>
      <c r="E4116" s="6">
        <v>49</v>
      </c>
      <c r="F4116" s="4" t="s">
        <v>14</v>
      </c>
      <c r="G4116" s="4" t="s">
        <v>4371</v>
      </c>
      <c r="H4116" s="6" t="s">
        <v>4372</v>
      </c>
      <c r="I4116" s="4" t="s">
        <v>238</v>
      </c>
      <c r="J4116" s="4" t="s">
        <v>48</v>
      </c>
      <c r="K4116" s="1">
        <v>44108</v>
      </c>
      <c r="L4116" s="4" t="s">
        <v>35</v>
      </c>
    </row>
    <row r="4117" spans="1:12" x14ac:dyDescent="0.8">
      <c r="A4117" s="4" t="s">
        <v>18189</v>
      </c>
      <c r="B4117" s="4" t="s">
        <v>18190</v>
      </c>
      <c r="C4117" s="4" t="s">
        <v>23750</v>
      </c>
      <c r="D4117" s="4" t="s">
        <v>24441</v>
      </c>
      <c r="E4117" s="6">
        <v>49</v>
      </c>
      <c r="F4117" s="4" t="s">
        <v>29</v>
      </c>
      <c r="G4117" s="4" t="s">
        <v>18191</v>
      </c>
      <c r="H4117" s="6" t="s">
        <v>18192</v>
      </c>
      <c r="I4117" s="4" t="s">
        <v>270</v>
      </c>
      <c r="J4117" s="4" t="s">
        <v>19</v>
      </c>
      <c r="K4117" s="1">
        <v>44123</v>
      </c>
      <c r="L4117" s="4" t="s">
        <v>26</v>
      </c>
    </row>
    <row r="4118" spans="1:12" x14ac:dyDescent="0.8">
      <c r="A4118" s="4" t="s">
        <v>9918</v>
      </c>
      <c r="B4118" s="4" t="s">
        <v>9919</v>
      </c>
      <c r="C4118" s="4" t="s">
        <v>23742</v>
      </c>
      <c r="D4118" s="4" t="s">
        <v>24814</v>
      </c>
      <c r="E4118" s="6">
        <v>49</v>
      </c>
      <c r="F4118" s="4" t="s">
        <v>14</v>
      </c>
      <c r="G4118" s="4" t="s">
        <v>9920</v>
      </c>
      <c r="H4118" s="6" t="s">
        <v>9921</v>
      </c>
      <c r="J4118" s="4" t="s">
        <v>126</v>
      </c>
      <c r="K4118" s="1">
        <v>44186</v>
      </c>
      <c r="L4118" s="4" t="s">
        <v>35</v>
      </c>
    </row>
    <row r="4119" spans="1:12" x14ac:dyDescent="0.8">
      <c r="A4119" s="4" t="s">
        <v>15908</v>
      </c>
      <c r="B4119" s="4" t="s">
        <v>15909</v>
      </c>
      <c r="C4119" s="4" t="s">
        <v>24131</v>
      </c>
      <c r="D4119" s="4" t="s">
        <v>24249</v>
      </c>
      <c r="E4119" s="6">
        <v>49</v>
      </c>
      <c r="F4119" s="4" t="s">
        <v>14</v>
      </c>
      <c r="G4119" s="4" t="s">
        <v>15910</v>
      </c>
      <c r="H4119" s="6" t="s">
        <v>15911</v>
      </c>
      <c r="I4119" s="4" t="s">
        <v>1209</v>
      </c>
      <c r="J4119" s="4" t="s">
        <v>92</v>
      </c>
      <c r="K4119" s="1">
        <v>44221</v>
      </c>
      <c r="L4119" s="4" t="s">
        <v>35</v>
      </c>
    </row>
    <row r="4120" spans="1:12" x14ac:dyDescent="0.8">
      <c r="A4120" s="4" t="s">
        <v>10886</v>
      </c>
      <c r="B4120" s="4" t="s">
        <v>10887</v>
      </c>
      <c r="C4120" s="4" t="s">
        <v>23909</v>
      </c>
      <c r="D4120" s="4" t="s">
        <v>24445</v>
      </c>
      <c r="E4120" s="6">
        <v>49</v>
      </c>
      <c r="F4120" s="4" t="s">
        <v>14</v>
      </c>
      <c r="G4120" s="4" t="s">
        <v>25219</v>
      </c>
      <c r="H4120" s="6" t="s">
        <v>10888</v>
      </c>
      <c r="I4120" s="4" t="s">
        <v>796</v>
      </c>
      <c r="J4120" s="4" t="s">
        <v>19</v>
      </c>
      <c r="K4120" s="1">
        <v>44284</v>
      </c>
      <c r="L4120" s="4" t="s">
        <v>26</v>
      </c>
    </row>
    <row r="4121" spans="1:12" x14ac:dyDescent="0.8">
      <c r="A4121" s="4" t="s">
        <v>9685</v>
      </c>
      <c r="B4121" s="4" t="s">
        <v>9686</v>
      </c>
      <c r="C4121" s="4" t="s">
        <v>23856</v>
      </c>
      <c r="D4121" s="4" t="s">
        <v>24749</v>
      </c>
      <c r="E4121" s="6">
        <v>49</v>
      </c>
      <c r="F4121" s="4" t="s">
        <v>29</v>
      </c>
      <c r="G4121" s="4" t="s">
        <v>9687</v>
      </c>
      <c r="H4121" s="6" t="s">
        <v>9688</v>
      </c>
      <c r="I4121" s="4" t="s">
        <v>573</v>
      </c>
      <c r="J4121" s="4" t="s">
        <v>193</v>
      </c>
      <c r="K4121" s="1">
        <v>44284</v>
      </c>
      <c r="L4121" s="4" t="s">
        <v>35</v>
      </c>
    </row>
    <row r="4122" spans="1:12" x14ac:dyDescent="0.8">
      <c r="A4122" s="4" t="s">
        <v>9521</v>
      </c>
      <c r="B4122" s="4" t="s">
        <v>9522</v>
      </c>
      <c r="C4122" s="4" t="s">
        <v>23749</v>
      </c>
      <c r="D4122" s="4" t="s">
        <v>24586</v>
      </c>
      <c r="E4122" s="6">
        <v>49</v>
      </c>
      <c r="F4122" s="4" t="s">
        <v>14</v>
      </c>
      <c r="G4122" s="4" t="s">
        <v>9523</v>
      </c>
      <c r="H4122" s="6" t="s">
        <v>9524</v>
      </c>
      <c r="I4122" s="4" t="s">
        <v>25</v>
      </c>
      <c r="J4122" s="4" t="s">
        <v>19</v>
      </c>
      <c r="K4122" s="1">
        <v>44296</v>
      </c>
      <c r="L4122" s="4" t="s">
        <v>26</v>
      </c>
    </row>
    <row r="4123" spans="1:12" x14ac:dyDescent="0.8">
      <c r="A4123" s="4" t="s">
        <v>15349</v>
      </c>
      <c r="B4123" s="4" t="s">
        <v>15350</v>
      </c>
      <c r="C4123" s="4" t="s">
        <v>23912</v>
      </c>
      <c r="D4123" s="4" t="s">
        <v>24310</v>
      </c>
      <c r="E4123" s="6">
        <v>49</v>
      </c>
      <c r="F4123" s="4" t="s">
        <v>29</v>
      </c>
      <c r="G4123" s="4" t="s">
        <v>15351</v>
      </c>
      <c r="H4123" s="6" t="s">
        <v>15352</v>
      </c>
      <c r="I4123" s="4" t="s">
        <v>144</v>
      </c>
      <c r="J4123" s="4" t="s">
        <v>145</v>
      </c>
      <c r="K4123" s="1">
        <v>44302</v>
      </c>
      <c r="L4123" s="4" t="s">
        <v>42</v>
      </c>
    </row>
    <row r="4124" spans="1:12" x14ac:dyDescent="0.8">
      <c r="A4124" s="4" t="s">
        <v>22345</v>
      </c>
      <c r="B4124" s="4" t="s">
        <v>22346</v>
      </c>
      <c r="C4124" s="4" t="s">
        <v>23901</v>
      </c>
      <c r="D4124" s="4" t="s">
        <v>24452</v>
      </c>
      <c r="E4124" s="6">
        <v>49</v>
      </c>
      <c r="F4124" s="4" t="s">
        <v>29</v>
      </c>
      <c r="G4124" s="4" t="s">
        <v>22347</v>
      </c>
      <c r="H4124" s="6" t="s">
        <v>22348</v>
      </c>
      <c r="I4124" s="4" t="s">
        <v>1064</v>
      </c>
      <c r="J4124" s="4" t="s">
        <v>193</v>
      </c>
      <c r="K4124" s="1">
        <v>44320</v>
      </c>
      <c r="L4124" s="4" t="s">
        <v>35</v>
      </c>
    </row>
    <row r="4125" spans="1:12" x14ac:dyDescent="0.8">
      <c r="A4125" s="4" t="s">
        <v>17411</v>
      </c>
      <c r="B4125" s="4" t="s">
        <v>17412</v>
      </c>
      <c r="C4125" s="4" t="s">
        <v>23809</v>
      </c>
      <c r="D4125" s="4" t="s">
        <v>24646</v>
      </c>
      <c r="E4125" s="6">
        <v>49</v>
      </c>
      <c r="F4125" s="4" t="s">
        <v>29</v>
      </c>
      <c r="G4125" s="4" t="s">
        <v>17413</v>
      </c>
      <c r="H4125" s="6" t="s">
        <v>17414</v>
      </c>
      <c r="I4125" s="4" t="s">
        <v>796</v>
      </c>
      <c r="K4125" s="1">
        <v>44338</v>
      </c>
      <c r="L4125" s="4" t="s">
        <v>42</v>
      </c>
    </row>
    <row r="4126" spans="1:12" x14ac:dyDescent="0.8">
      <c r="A4126" s="4" t="s">
        <v>21145</v>
      </c>
      <c r="B4126" s="4" t="s">
        <v>21146</v>
      </c>
      <c r="C4126" s="4" t="s">
        <v>23918</v>
      </c>
      <c r="D4126" s="4" t="s">
        <v>24928</v>
      </c>
      <c r="E4126" s="6">
        <v>49</v>
      </c>
      <c r="F4126" s="4" t="s">
        <v>14</v>
      </c>
      <c r="G4126" s="4" t="s">
        <v>21147</v>
      </c>
      <c r="H4126" s="6" t="s">
        <v>21148</v>
      </c>
      <c r="I4126" s="4" t="s">
        <v>489</v>
      </c>
      <c r="J4126" s="4" t="s">
        <v>34</v>
      </c>
      <c r="K4126" s="1">
        <v>44347</v>
      </c>
      <c r="L4126" s="4" t="s">
        <v>42</v>
      </c>
    </row>
    <row r="4127" spans="1:12" x14ac:dyDescent="0.8">
      <c r="A4127" s="4" t="s">
        <v>4278</v>
      </c>
      <c r="B4127" s="4" t="s">
        <v>4279</v>
      </c>
      <c r="C4127" s="4" t="s">
        <v>23747</v>
      </c>
      <c r="D4127" s="4" t="s">
        <v>24385</v>
      </c>
      <c r="E4127" s="6">
        <v>49</v>
      </c>
      <c r="F4127" s="4" t="s">
        <v>14</v>
      </c>
      <c r="G4127" s="4" t="s">
        <v>4280</v>
      </c>
      <c r="H4127" s="6">
        <f>1-718-871-968</f>
        <v>-2556</v>
      </c>
      <c r="I4127" s="4" t="s">
        <v>199</v>
      </c>
      <c r="J4127" s="4" t="s">
        <v>74</v>
      </c>
      <c r="K4127" s="1">
        <v>44360</v>
      </c>
      <c r="L4127" s="4" t="s">
        <v>26</v>
      </c>
    </row>
    <row r="4128" spans="1:12" x14ac:dyDescent="0.8">
      <c r="A4128" s="4" t="s">
        <v>12354</v>
      </c>
      <c r="B4128" s="4" t="s">
        <v>12355</v>
      </c>
      <c r="C4128" s="4" t="s">
        <v>23815</v>
      </c>
      <c r="D4128" s="4" t="s">
        <v>24957</v>
      </c>
      <c r="E4128" s="6">
        <v>49</v>
      </c>
      <c r="F4128" s="4" t="s">
        <v>29</v>
      </c>
      <c r="G4128" s="4" t="s">
        <v>12356</v>
      </c>
      <c r="H4128" s="6" t="s">
        <v>12357</v>
      </c>
      <c r="I4128" s="4" t="s">
        <v>18</v>
      </c>
      <c r="J4128" s="4" t="s">
        <v>19</v>
      </c>
      <c r="K4128" s="1">
        <v>44365</v>
      </c>
      <c r="L4128" s="4" t="s">
        <v>42</v>
      </c>
    </row>
    <row r="4129" spans="1:12" x14ac:dyDescent="0.8">
      <c r="A4129" s="4" t="s">
        <v>14520</v>
      </c>
      <c r="B4129" s="4" t="s">
        <v>14521</v>
      </c>
      <c r="C4129" s="4" t="s">
        <v>24039</v>
      </c>
      <c r="D4129" s="4" t="s">
        <v>24577</v>
      </c>
      <c r="E4129" s="6">
        <v>49</v>
      </c>
      <c r="F4129" s="4" t="s">
        <v>29</v>
      </c>
      <c r="G4129" s="4" t="s">
        <v>14522</v>
      </c>
      <c r="H4129" s="6" t="s">
        <v>14523</v>
      </c>
      <c r="I4129" s="4" t="s">
        <v>238</v>
      </c>
      <c r="J4129" s="4" t="s">
        <v>48</v>
      </c>
      <c r="K4129" s="1">
        <v>44368</v>
      </c>
      <c r="L4129" s="4" t="s">
        <v>42</v>
      </c>
    </row>
    <row r="4130" spans="1:12" x14ac:dyDescent="0.8">
      <c r="A4130" s="4" t="s">
        <v>14667</v>
      </c>
      <c r="B4130" s="4" t="s">
        <v>2734</v>
      </c>
      <c r="C4130" s="4" t="s">
        <v>23749</v>
      </c>
      <c r="D4130" s="4" t="s">
        <v>24331</v>
      </c>
      <c r="E4130" s="6">
        <v>49</v>
      </c>
      <c r="F4130" s="4" t="s">
        <v>14</v>
      </c>
      <c r="G4130" s="4" t="s">
        <v>14668</v>
      </c>
      <c r="H4130" s="6" t="s">
        <v>14669</v>
      </c>
      <c r="I4130" s="4" t="s">
        <v>155</v>
      </c>
      <c r="J4130" s="4" t="s">
        <v>92</v>
      </c>
      <c r="K4130" s="1">
        <v>44377</v>
      </c>
      <c r="L4130" s="4" t="s">
        <v>42</v>
      </c>
    </row>
    <row r="4131" spans="1:12" x14ac:dyDescent="0.8">
      <c r="A4131" s="4" t="s">
        <v>10809</v>
      </c>
      <c r="B4131" s="4" t="s">
        <v>10810</v>
      </c>
      <c r="C4131" s="4" t="s">
        <v>23992</v>
      </c>
      <c r="D4131" s="4" t="s">
        <v>24828</v>
      </c>
      <c r="E4131" s="6">
        <v>49</v>
      </c>
      <c r="F4131" s="4" t="s">
        <v>14</v>
      </c>
      <c r="G4131" s="4" t="s">
        <v>10811</v>
      </c>
      <c r="H4131" s="6" t="s">
        <v>10812</v>
      </c>
      <c r="I4131" s="4" t="s">
        <v>952</v>
      </c>
      <c r="J4131" s="4" t="s">
        <v>126</v>
      </c>
      <c r="K4131" s="1">
        <v>44426</v>
      </c>
      <c r="L4131" s="4" t="s">
        <v>35</v>
      </c>
    </row>
    <row r="4132" spans="1:12" x14ac:dyDescent="0.8">
      <c r="A4132" s="4" t="s">
        <v>18226</v>
      </c>
      <c r="B4132" s="4" t="s">
        <v>18227</v>
      </c>
      <c r="C4132" s="4" t="s">
        <v>23767</v>
      </c>
      <c r="D4132" s="4" t="s">
        <v>25114</v>
      </c>
      <c r="E4132" s="6">
        <v>49</v>
      </c>
      <c r="F4132" s="4" t="s">
        <v>382</v>
      </c>
      <c r="G4132" s="4" t="s">
        <v>18228</v>
      </c>
      <c r="H4132" s="6" t="s">
        <v>18229</v>
      </c>
      <c r="I4132" s="4" t="s">
        <v>270</v>
      </c>
      <c r="J4132" s="4" t="s">
        <v>19</v>
      </c>
      <c r="K4132" s="1">
        <v>44441</v>
      </c>
      <c r="L4132" s="4" t="s">
        <v>26</v>
      </c>
    </row>
    <row r="4133" spans="1:12" x14ac:dyDescent="0.8">
      <c r="A4133" s="4" t="s">
        <v>5870</v>
      </c>
      <c r="B4133" s="4" t="s">
        <v>5871</v>
      </c>
      <c r="C4133" s="4" t="s">
        <v>23919</v>
      </c>
      <c r="D4133" s="4" t="s">
        <v>24330</v>
      </c>
      <c r="E4133" s="6">
        <v>49</v>
      </c>
      <c r="F4133" s="4" t="s">
        <v>29</v>
      </c>
      <c r="G4133" s="4" t="s">
        <v>5872</v>
      </c>
      <c r="H4133" s="6">
        <v>8044231820</v>
      </c>
      <c r="I4133" s="4" t="s">
        <v>270</v>
      </c>
      <c r="J4133" s="4" t="s">
        <v>19</v>
      </c>
      <c r="K4133" s="1">
        <v>44442</v>
      </c>
      <c r="L4133" s="4" t="s">
        <v>42</v>
      </c>
    </row>
    <row r="4134" spans="1:12" x14ac:dyDescent="0.8">
      <c r="A4134" s="4" t="s">
        <v>14385</v>
      </c>
      <c r="B4134" s="4" t="s">
        <v>14386</v>
      </c>
      <c r="C4134" s="4" t="s">
        <v>23825</v>
      </c>
      <c r="D4134" s="4" t="s">
        <v>24494</v>
      </c>
      <c r="E4134" s="6">
        <v>49</v>
      </c>
      <c r="F4134" s="4" t="s">
        <v>14</v>
      </c>
      <c r="G4134" s="4" t="s">
        <v>14387</v>
      </c>
      <c r="H4134" s="6" t="s">
        <v>14388</v>
      </c>
      <c r="I4134" s="4" t="s">
        <v>409</v>
      </c>
      <c r="J4134" s="4" t="s">
        <v>34</v>
      </c>
      <c r="K4134" s="1">
        <v>44481</v>
      </c>
      <c r="L4134" s="4" t="s">
        <v>26</v>
      </c>
    </row>
    <row r="4135" spans="1:12" x14ac:dyDescent="0.8">
      <c r="A4135" s="4" t="s">
        <v>21725</v>
      </c>
      <c r="B4135" s="4" t="s">
        <v>21726</v>
      </c>
      <c r="C4135" s="4" t="s">
        <v>23778</v>
      </c>
      <c r="D4135" s="4" t="s">
        <v>24445</v>
      </c>
      <c r="E4135" s="6">
        <v>49</v>
      </c>
      <c r="F4135" s="4" t="s">
        <v>29</v>
      </c>
      <c r="G4135" s="4" t="s">
        <v>21727</v>
      </c>
      <c r="H4135" s="6" t="s">
        <v>21728</v>
      </c>
      <c r="I4135" s="4" t="s">
        <v>238</v>
      </c>
      <c r="J4135" s="4" t="s">
        <v>48</v>
      </c>
      <c r="K4135" s="1">
        <v>44493</v>
      </c>
      <c r="L4135" s="4" t="s">
        <v>35</v>
      </c>
    </row>
    <row r="4136" spans="1:12" x14ac:dyDescent="0.8">
      <c r="A4136" s="4" t="s">
        <v>6149</v>
      </c>
      <c r="B4136" s="4" t="s">
        <v>6150</v>
      </c>
      <c r="C4136" s="4" t="s">
        <v>23901</v>
      </c>
      <c r="D4136" s="4" t="s">
        <v>24853</v>
      </c>
      <c r="E4136" s="6">
        <v>49</v>
      </c>
      <c r="F4136" s="4" t="s">
        <v>29</v>
      </c>
      <c r="G4136" s="4" t="s">
        <v>6151</v>
      </c>
      <c r="H4136" s="6" t="s">
        <v>6152</v>
      </c>
      <c r="I4136" s="4" t="s">
        <v>1974</v>
      </c>
      <c r="J4136" s="4" t="s">
        <v>180</v>
      </c>
      <c r="K4136" s="1">
        <v>44498</v>
      </c>
      <c r="L4136" s="4" t="s">
        <v>26</v>
      </c>
    </row>
    <row r="4137" spans="1:12" x14ac:dyDescent="0.8">
      <c r="A4137" s="4" t="s">
        <v>21438</v>
      </c>
      <c r="B4137" s="4" t="s">
        <v>23730</v>
      </c>
      <c r="C4137" s="4" t="s">
        <v>23740</v>
      </c>
      <c r="D4137" s="4" t="s">
        <v>25170</v>
      </c>
      <c r="E4137" s="6">
        <v>49</v>
      </c>
      <c r="F4137" s="4" t="s">
        <v>29</v>
      </c>
      <c r="G4137" s="4" t="s">
        <v>21439</v>
      </c>
      <c r="H4137" s="6" t="s">
        <v>21440</v>
      </c>
      <c r="I4137" s="4" t="s">
        <v>192</v>
      </c>
      <c r="J4137" s="4" t="s">
        <v>193</v>
      </c>
      <c r="K4137" s="1">
        <v>44508</v>
      </c>
      <c r="L4137" s="4" t="s">
        <v>26</v>
      </c>
    </row>
    <row r="4138" spans="1:12" x14ac:dyDescent="0.8">
      <c r="A4138" s="4" t="s">
        <v>16939</v>
      </c>
      <c r="B4138" s="4" t="s">
        <v>16940</v>
      </c>
      <c r="C4138" s="4" t="s">
        <v>23741</v>
      </c>
      <c r="D4138" s="4" t="s">
        <v>24387</v>
      </c>
      <c r="E4138" s="6">
        <v>49</v>
      </c>
      <c r="F4138" s="4" t="s">
        <v>14</v>
      </c>
      <c r="G4138" s="4" t="s">
        <v>16941</v>
      </c>
      <c r="H4138" s="6">
        <v>6549658787</v>
      </c>
      <c r="I4138" s="4" t="s">
        <v>2104</v>
      </c>
      <c r="J4138" s="4" t="s">
        <v>180</v>
      </c>
      <c r="K4138" s="1">
        <v>44513</v>
      </c>
      <c r="L4138" s="4" t="s">
        <v>42</v>
      </c>
    </row>
    <row r="4139" spans="1:12" x14ac:dyDescent="0.8">
      <c r="A4139" s="4" t="s">
        <v>17544</v>
      </c>
      <c r="B4139" s="4" t="s">
        <v>17545</v>
      </c>
      <c r="C4139" s="4" t="s">
        <v>23983</v>
      </c>
      <c r="D4139" s="4" t="s">
        <v>24456</v>
      </c>
      <c r="E4139" s="6">
        <v>49</v>
      </c>
      <c r="F4139" s="4" t="s">
        <v>14</v>
      </c>
      <c r="G4139" s="4" t="s">
        <v>17546</v>
      </c>
      <c r="H4139" s="6" t="s">
        <v>17547</v>
      </c>
      <c r="I4139" s="4" t="s">
        <v>25</v>
      </c>
      <c r="J4139" s="4" t="s">
        <v>19</v>
      </c>
      <c r="K4139" s="1">
        <v>44518</v>
      </c>
      <c r="L4139" s="4" t="s">
        <v>35</v>
      </c>
    </row>
    <row r="4140" spans="1:12" x14ac:dyDescent="0.8">
      <c r="A4140" s="4" t="s">
        <v>6417</v>
      </c>
      <c r="B4140" s="4" t="s">
        <v>6418</v>
      </c>
      <c r="C4140" s="4" t="s">
        <v>23773</v>
      </c>
      <c r="D4140" s="4" t="s">
        <v>23897</v>
      </c>
      <c r="E4140" s="6">
        <v>49</v>
      </c>
      <c r="F4140" s="4" t="s">
        <v>29</v>
      </c>
      <c r="G4140" s="4" t="s">
        <v>6419</v>
      </c>
      <c r="H4140" s="6">
        <f>1-432-252-7625</f>
        <v>-8308</v>
      </c>
      <c r="I4140" s="4" t="s">
        <v>47</v>
      </c>
      <c r="J4140" s="4" t="s">
        <v>48</v>
      </c>
      <c r="K4140" s="1">
        <v>44526</v>
      </c>
      <c r="L4140" s="4" t="s">
        <v>26</v>
      </c>
    </row>
    <row r="4141" spans="1:12" x14ac:dyDescent="0.8">
      <c r="A4141" s="4" t="s">
        <v>15588</v>
      </c>
      <c r="B4141" s="4" t="s">
        <v>15589</v>
      </c>
      <c r="C4141" s="4" t="s">
        <v>24203</v>
      </c>
      <c r="D4141" s="4" t="s">
        <v>24544</v>
      </c>
      <c r="E4141" s="6">
        <v>49</v>
      </c>
      <c r="F4141" s="4" t="s">
        <v>14</v>
      </c>
      <c r="G4141" s="4" t="s">
        <v>15590</v>
      </c>
      <c r="H4141" s="6" t="s">
        <v>15591</v>
      </c>
      <c r="I4141" s="4" t="s">
        <v>1974</v>
      </c>
      <c r="J4141" s="4" t="s">
        <v>180</v>
      </c>
      <c r="K4141" s="1">
        <v>44549</v>
      </c>
      <c r="L4141" s="4" t="s">
        <v>26</v>
      </c>
    </row>
    <row r="4142" spans="1:12" x14ac:dyDescent="0.8">
      <c r="A4142" s="4" t="s">
        <v>21037</v>
      </c>
      <c r="B4142" s="4" t="s">
        <v>21038</v>
      </c>
      <c r="C4142" s="4" t="s">
        <v>24317</v>
      </c>
      <c r="D4142" s="4" t="s">
        <v>25091</v>
      </c>
      <c r="E4142" s="6">
        <v>49</v>
      </c>
      <c r="F4142" s="4" t="s">
        <v>29</v>
      </c>
      <c r="G4142" s="4" t="s">
        <v>21039</v>
      </c>
      <c r="H4142" s="6" t="s">
        <v>21040</v>
      </c>
      <c r="I4142" s="4" t="s">
        <v>730</v>
      </c>
      <c r="J4142" s="4" t="s">
        <v>62</v>
      </c>
      <c r="K4142" s="1">
        <v>44567</v>
      </c>
      <c r="L4142" s="4" t="s">
        <v>35</v>
      </c>
    </row>
    <row r="4143" spans="1:12" x14ac:dyDescent="0.8">
      <c r="A4143" s="4" t="s">
        <v>2729</v>
      </c>
      <c r="B4143" s="4" t="s">
        <v>2730</v>
      </c>
      <c r="C4143" s="4" t="s">
        <v>23918</v>
      </c>
      <c r="D4143" s="4" t="s">
        <v>24640</v>
      </c>
      <c r="E4143" s="6">
        <v>49</v>
      </c>
      <c r="F4143" s="4" t="s">
        <v>14</v>
      </c>
      <c r="G4143" s="4" t="s">
        <v>2731</v>
      </c>
      <c r="H4143" s="6" t="s">
        <v>2732</v>
      </c>
      <c r="I4143" s="4" t="s">
        <v>25</v>
      </c>
      <c r="J4143" s="4" t="s">
        <v>19</v>
      </c>
      <c r="K4143" s="1">
        <v>44588</v>
      </c>
      <c r="L4143" s="4" t="s">
        <v>35</v>
      </c>
    </row>
    <row r="4144" spans="1:12" x14ac:dyDescent="0.8">
      <c r="A4144" s="4" t="s">
        <v>6055</v>
      </c>
      <c r="B4144" s="4" t="s">
        <v>6056</v>
      </c>
      <c r="C4144" s="4" t="s">
        <v>23747</v>
      </c>
      <c r="D4144" s="4" t="s">
        <v>24476</v>
      </c>
      <c r="E4144" s="6">
        <v>49</v>
      </c>
      <c r="F4144" s="4" t="s">
        <v>14</v>
      </c>
      <c r="G4144" s="4" t="s">
        <v>6057</v>
      </c>
      <c r="H4144" s="6" t="s">
        <v>6058</v>
      </c>
      <c r="I4144" s="4" t="s">
        <v>529</v>
      </c>
      <c r="J4144" s="4" t="s">
        <v>55</v>
      </c>
      <c r="K4144" s="1">
        <v>44606</v>
      </c>
      <c r="L4144" s="4" t="s">
        <v>42</v>
      </c>
    </row>
    <row r="4145" spans="1:12" x14ac:dyDescent="0.8">
      <c r="A4145" s="4" t="s">
        <v>16655</v>
      </c>
      <c r="B4145" s="4" t="s">
        <v>16656</v>
      </c>
      <c r="C4145" s="4" t="s">
        <v>23945</v>
      </c>
      <c r="D4145" s="4" t="s">
        <v>24330</v>
      </c>
      <c r="E4145" s="6">
        <v>49</v>
      </c>
      <c r="F4145" s="4" t="s">
        <v>29</v>
      </c>
      <c r="G4145" s="4" t="s">
        <v>16657</v>
      </c>
      <c r="H4145" s="6" t="s">
        <v>16658</v>
      </c>
      <c r="I4145" s="4" t="s">
        <v>1209</v>
      </c>
      <c r="J4145" s="4" t="s">
        <v>92</v>
      </c>
      <c r="K4145" s="1">
        <v>44624</v>
      </c>
      <c r="L4145" s="4" t="s">
        <v>35</v>
      </c>
    </row>
    <row r="4146" spans="1:12" x14ac:dyDescent="0.8">
      <c r="A4146" s="4" t="s">
        <v>2783</v>
      </c>
      <c r="B4146" s="4" t="s">
        <v>2784</v>
      </c>
      <c r="C4146" s="4" t="s">
        <v>23920</v>
      </c>
      <c r="D4146" s="4" t="s">
        <v>24647</v>
      </c>
      <c r="E4146" s="6">
        <v>49</v>
      </c>
      <c r="F4146" s="4" t="s">
        <v>29</v>
      </c>
      <c r="G4146" s="4" t="s">
        <v>2785</v>
      </c>
      <c r="H4146" s="6" t="s">
        <v>2786</v>
      </c>
      <c r="I4146" s="4" t="s">
        <v>350</v>
      </c>
      <c r="J4146" s="4" t="s">
        <v>34</v>
      </c>
      <c r="K4146" s="1">
        <v>44642</v>
      </c>
      <c r="L4146" s="4" t="s">
        <v>35</v>
      </c>
    </row>
    <row r="4147" spans="1:12" x14ac:dyDescent="0.8">
      <c r="A4147" s="4" t="s">
        <v>6966</v>
      </c>
      <c r="B4147" s="4" t="s">
        <v>6967</v>
      </c>
      <c r="C4147" s="4" t="s">
        <v>23749</v>
      </c>
      <c r="D4147" s="4" t="s">
        <v>24751</v>
      </c>
      <c r="E4147" s="6">
        <v>49</v>
      </c>
      <c r="F4147" s="4" t="s">
        <v>14</v>
      </c>
      <c r="G4147" s="4" t="s">
        <v>6968</v>
      </c>
      <c r="H4147" s="6" t="s">
        <v>6969</v>
      </c>
      <c r="I4147" s="4" t="s">
        <v>173</v>
      </c>
      <c r="J4147" s="4" t="s">
        <v>62</v>
      </c>
      <c r="K4147" s="1">
        <v>44652</v>
      </c>
      <c r="L4147" s="15"/>
    </row>
    <row r="4148" spans="1:12" x14ac:dyDescent="0.8">
      <c r="A4148" s="4" t="s">
        <v>6729</v>
      </c>
      <c r="B4148" s="4" t="s">
        <v>6730</v>
      </c>
      <c r="C4148" s="4" t="s">
        <v>23956</v>
      </c>
      <c r="D4148" s="4" t="s">
        <v>24708</v>
      </c>
      <c r="E4148" s="6">
        <v>49</v>
      </c>
      <c r="F4148" s="4" t="s">
        <v>29</v>
      </c>
      <c r="G4148" s="4" t="s">
        <v>6731</v>
      </c>
      <c r="H4148" s="6" t="s">
        <v>6732</v>
      </c>
      <c r="I4148" s="4" t="s">
        <v>1064</v>
      </c>
      <c r="J4148" s="4" t="s">
        <v>193</v>
      </c>
      <c r="K4148" s="1">
        <v>44674</v>
      </c>
      <c r="L4148" s="4" t="s">
        <v>42</v>
      </c>
    </row>
    <row r="4149" spans="1:12" x14ac:dyDescent="0.8">
      <c r="A4149" s="4" t="s">
        <v>12320</v>
      </c>
      <c r="B4149" s="4" t="s">
        <v>12321</v>
      </c>
      <c r="C4149" s="4" t="s">
        <v>23801</v>
      </c>
      <c r="D4149" s="4" t="s">
        <v>24662</v>
      </c>
      <c r="E4149" s="6">
        <v>49</v>
      </c>
      <c r="F4149" s="4" t="s">
        <v>14</v>
      </c>
      <c r="G4149" s="4" t="s">
        <v>12322</v>
      </c>
      <c r="H4149" s="6" t="s">
        <v>12323</v>
      </c>
      <c r="I4149" s="4" t="s">
        <v>285</v>
      </c>
      <c r="J4149" s="4" t="s">
        <v>193</v>
      </c>
      <c r="K4149" s="1">
        <v>44700</v>
      </c>
      <c r="L4149" s="4" t="s">
        <v>35</v>
      </c>
    </row>
    <row r="4150" spans="1:12" x14ac:dyDescent="0.8">
      <c r="A4150" s="4" t="s">
        <v>10794</v>
      </c>
      <c r="B4150" s="4" t="s">
        <v>10795</v>
      </c>
      <c r="C4150" s="4" t="s">
        <v>24005</v>
      </c>
      <c r="D4150" s="4" t="s">
        <v>24621</v>
      </c>
      <c r="E4150" s="6">
        <v>49</v>
      </c>
      <c r="F4150" s="4" t="s">
        <v>14</v>
      </c>
      <c r="G4150" s="4" t="s">
        <v>10796</v>
      </c>
      <c r="H4150" s="6" t="s">
        <v>10797</v>
      </c>
      <c r="I4150" s="4" t="s">
        <v>227</v>
      </c>
      <c r="J4150" s="4" t="s">
        <v>221</v>
      </c>
      <c r="K4150" s="1">
        <v>44705</v>
      </c>
      <c r="L4150" s="4" t="s">
        <v>35</v>
      </c>
    </row>
    <row r="4151" spans="1:12" x14ac:dyDescent="0.8">
      <c r="A4151" s="4" t="s">
        <v>18174</v>
      </c>
      <c r="B4151" s="4" t="s">
        <v>18175</v>
      </c>
      <c r="C4151" s="4" t="s">
        <v>24253</v>
      </c>
      <c r="D4151" s="4" t="s">
        <v>24981</v>
      </c>
      <c r="E4151" s="6">
        <v>49</v>
      </c>
      <c r="F4151" s="4" t="s">
        <v>14</v>
      </c>
      <c r="G4151" s="4" t="s">
        <v>18176</v>
      </c>
      <c r="H4151" s="6" t="s">
        <v>18177</v>
      </c>
      <c r="I4151" s="4" t="s">
        <v>54</v>
      </c>
      <c r="J4151" s="4" t="s">
        <v>55</v>
      </c>
      <c r="K4151" s="1">
        <v>44711</v>
      </c>
      <c r="L4151" s="4" t="s">
        <v>35</v>
      </c>
    </row>
    <row r="4152" spans="1:12" x14ac:dyDescent="0.8">
      <c r="A4152" s="4" t="s">
        <v>9889</v>
      </c>
      <c r="B4152" s="4" t="s">
        <v>9890</v>
      </c>
      <c r="C4152" s="4" t="s">
        <v>23832</v>
      </c>
      <c r="D4152" s="4" t="s">
        <v>24815</v>
      </c>
      <c r="E4152" s="6">
        <v>49</v>
      </c>
      <c r="F4152" s="4" t="s">
        <v>29</v>
      </c>
      <c r="G4152" s="4" t="s">
        <v>9891</v>
      </c>
      <c r="H4152" s="6" t="s">
        <v>9892</v>
      </c>
      <c r="I4152" s="4" t="s">
        <v>80</v>
      </c>
      <c r="J4152" s="4" t="s">
        <v>74</v>
      </c>
      <c r="K4152" s="1">
        <v>44728</v>
      </c>
      <c r="L4152" s="4" t="s">
        <v>35</v>
      </c>
    </row>
    <row r="4153" spans="1:12" x14ac:dyDescent="0.8">
      <c r="A4153" s="4" t="s">
        <v>18406</v>
      </c>
      <c r="B4153" s="4" t="s">
        <v>18407</v>
      </c>
      <c r="C4153" s="4" t="s">
        <v>23764</v>
      </c>
      <c r="D4153" s="4" t="s">
        <v>24330</v>
      </c>
      <c r="E4153" s="6">
        <v>49</v>
      </c>
      <c r="F4153" s="4" t="s">
        <v>14</v>
      </c>
      <c r="G4153" s="4" t="s">
        <v>18408</v>
      </c>
      <c r="I4153" s="4" t="s">
        <v>309</v>
      </c>
      <c r="J4153" s="4" t="s">
        <v>74</v>
      </c>
      <c r="K4153" s="1">
        <v>44731</v>
      </c>
      <c r="L4153" s="4" t="s">
        <v>35</v>
      </c>
    </row>
    <row r="4154" spans="1:12" x14ac:dyDescent="0.8">
      <c r="A4154" s="4" t="s">
        <v>8077</v>
      </c>
      <c r="B4154" s="4" t="s">
        <v>8078</v>
      </c>
      <c r="C4154" s="4" t="s">
        <v>23740</v>
      </c>
      <c r="D4154" s="4" t="s">
        <v>24766</v>
      </c>
      <c r="E4154" s="6">
        <v>49</v>
      </c>
      <c r="F4154" s="4" t="s">
        <v>14</v>
      </c>
      <c r="G4154" s="4" t="s">
        <v>8079</v>
      </c>
      <c r="H4154" s="6" t="s">
        <v>8080</v>
      </c>
      <c r="I4154" s="4" t="s">
        <v>1383</v>
      </c>
      <c r="J4154" s="4" t="s">
        <v>92</v>
      </c>
      <c r="K4154" s="1">
        <v>44761</v>
      </c>
      <c r="L4154" s="4" t="s">
        <v>26</v>
      </c>
    </row>
    <row r="4155" spans="1:12" x14ac:dyDescent="0.8">
      <c r="A4155" s="4" t="s">
        <v>6125</v>
      </c>
      <c r="B4155" s="4" t="s">
        <v>6126</v>
      </c>
      <c r="C4155" s="4" t="s">
        <v>23771</v>
      </c>
      <c r="D4155" s="4" t="s">
        <v>24673</v>
      </c>
      <c r="E4155" s="6">
        <v>49</v>
      </c>
      <c r="F4155" s="4" t="s">
        <v>14</v>
      </c>
      <c r="G4155" s="4" t="s">
        <v>6127</v>
      </c>
      <c r="H4155" s="6" t="s">
        <v>6128</v>
      </c>
      <c r="I4155" s="4" t="s">
        <v>510</v>
      </c>
      <c r="J4155" s="4" t="s">
        <v>126</v>
      </c>
      <c r="K4155" s="1">
        <v>44772</v>
      </c>
      <c r="L4155" s="4" t="s">
        <v>42</v>
      </c>
    </row>
    <row r="4156" spans="1:12" x14ac:dyDescent="0.8">
      <c r="A4156" s="4" t="s">
        <v>14053</v>
      </c>
      <c r="B4156" s="4" t="s">
        <v>14054</v>
      </c>
      <c r="C4156" s="4" t="s">
        <v>24196</v>
      </c>
      <c r="D4156" s="4" t="s">
        <v>24593</v>
      </c>
      <c r="E4156" s="6">
        <v>49</v>
      </c>
      <c r="F4156" s="4" t="s">
        <v>14</v>
      </c>
      <c r="G4156" s="4" t="s">
        <v>14055</v>
      </c>
      <c r="H4156" s="6" t="s">
        <v>14056</v>
      </c>
      <c r="I4156" s="4" t="s">
        <v>80</v>
      </c>
      <c r="J4156" s="4" t="s">
        <v>74</v>
      </c>
      <c r="K4156" s="1">
        <v>44790</v>
      </c>
      <c r="L4156" s="4" t="s">
        <v>35</v>
      </c>
    </row>
    <row r="4157" spans="1:12" x14ac:dyDescent="0.8">
      <c r="A4157" s="4" t="s">
        <v>7197</v>
      </c>
      <c r="B4157" s="4" t="s">
        <v>7198</v>
      </c>
      <c r="C4157" s="4" t="s">
        <v>24132</v>
      </c>
      <c r="D4157" s="4" t="s">
        <v>24898</v>
      </c>
      <c r="E4157" s="6">
        <v>49</v>
      </c>
      <c r="F4157" s="4" t="s">
        <v>29</v>
      </c>
      <c r="G4157" s="4" t="s">
        <v>7199</v>
      </c>
      <c r="H4157" s="6">
        <f>1-977-599-3642</f>
        <v>-5217</v>
      </c>
      <c r="I4157" s="4" t="s">
        <v>390</v>
      </c>
      <c r="J4157" s="4" t="s">
        <v>180</v>
      </c>
      <c r="K4157" s="1">
        <v>44825</v>
      </c>
      <c r="L4157" s="4" t="s">
        <v>26</v>
      </c>
    </row>
    <row r="4158" spans="1:12" x14ac:dyDescent="0.8">
      <c r="A4158" s="4" t="s">
        <v>7904</v>
      </c>
      <c r="B4158" s="4" t="s">
        <v>7905</v>
      </c>
      <c r="C4158" s="4" t="s">
        <v>24188</v>
      </c>
      <c r="D4158" s="4" t="s">
        <v>24623</v>
      </c>
      <c r="E4158" s="6">
        <v>49</v>
      </c>
      <c r="F4158" s="4" t="s">
        <v>14</v>
      </c>
      <c r="G4158" s="4" t="s">
        <v>7906</v>
      </c>
      <c r="H4158" s="6" t="s">
        <v>7907</v>
      </c>
      <c r="I4158" s="4" t="s">
        <v>18</v>
      </c>
      <c r="J4158" s="4" t="s">
        <v>19</v>
      </c>
      <c r="K4158" s="1">
        <v>44875</v>
      </c>
      <c r="L4158" s="4" t="s">
        <v>42</v>
      </c>
    </row>
    <row r="4159" spans="1:12" x14ac:dyDescent="0.8">
      <c r="A4159" s="4" t="s">
        <v>5119</v>
      </c>
      <c r="B4159" s="4" t="s">
        <v>5120</v>
      </c>
      <c r="C4159" s="4" t="s">
        <v>23900</v>
      </c>
      <c r="D4159" s="4" t="s">
        <v>24685</v>
      </c>
      <c r="E4159" s="6">
        <v>49</v>
      </c>
      <c r="F4159" s="4" t="s">
        <v>29</v>
      </c>
      <c r="G4159" s="4" t="s">
        <v>5121</v>
      </c>
      <c r="H4159" s="6" t="s">
        <v>5122</v>
      </c>
      <c r="I4159" s="4" t="s">
        <v>270</v>
      </c>
      <c r="J4159" s="4" t="s">
        <v>19</v>
      </c>
      <c r="K4159" s="1">
        <v>44891</v>
      </c>
      <c r="L4159" s="4" t="s">
        <v>35</v>
      </c>
    </row>
    <row r="4160" spans="1:12" x14ac:dyDescent="0.8">
      <c r="A4160" s="4" t="s">
        <v>5494</v>
      </c>
      <c r="B4160" s="4" t="s">
        <v>5495</v>
      </c>
      <c r="C4160" s="4" t="s">
        <v>23979</v>
      </c>
      <c r="D4160" s="4" t="s">
        <v>24576</v>
      </c>
      <c r="E4160" s="6">
        <v>49</v>
      </c>
      <c r="F4160" s="4" t="s">
        <v>14</v>
      </c>
      <c r="G4160" s="4" t="s">
        <v>5496</v>
      </c>
      <c r="H4160" s="6" t="s">
        <v>5497</v>
      </c>
      <c r="I4160" s="4" t="s">
        <v>91</v>
      </c>
      <c r="J4160" s="4" t="s">
        <v>92</v>
      </c>
      <c r="K4160" s="1">
        <v>44912</v>
      </c>
      <c r="L4160" s="4" t="s">
        <v>42</v>
      </c>
    </row>
    <row r="4161" spans="1:12" x14ac:dyDescent="0.8">
      <c r="A4161" s="4" t="s">
        <v>1984</v>
      </c>
      <c r="B4161" s="4" t="s">
        <v>1985</v>
      </c>
      <c r="C4161" s="4" t="s">
        <v>23894</v>
      </c>
      <c r="D4161" s="4" t="s">
        <v>24348</v>
      </c>
      <c r="E4161" s="6">
        <v>49</v>
      </c>
      <c r="F4161" s="4" t="s">
        <v>29</v>
      </c>
      <c r="G4161" s="4" t="s">
        <v>1986</v>
      </c>
      <c r="H4161" s="6" t="s">
        <v>1987</v>
      </c>
      <c r="I4161" s="4" t="s">
        <v>558</v>
      </c>
      <c r="J4161" s="4" t="s">
        <v>55</v>
      </c>
      <c r="K4161" s="1">
        <v>44916</v>
      </c>
      <c r="L4161" s="4" t="s">
        <v>35</v>
      </c>
    </row>
    <row r="4162" spans="1:12" x14ac:dyDescent="0.8">
      <c r="A4162" s="4" t="s">
        <v>13617</v>
      </c>
      <c r="B4162" s="4" t="s">
        <v>13618</v>
      </c>
      <c r="C4162" s="4" t="s">
        <v>23749</v>
      </c>
      <c r="D4162" s="4" t="s">
        <v>24432</v>
      </c>
      <c r="E4162" s="6">
        <v>49</v>
      </c>
      <c r="F4162" s="4" t="s">
        <v>14</v>
      </c>
      <c r="G4162" s="4" t="s">
        <v>13619</v>
      </c>
      <c r="H4162" s="6">
        <f>1-831-914-9638</f>
        <v>-11382</v>
      </c>
      <c r="I4162" s="4" t="s">
        <v>227</v>
      </c>
      <c r="J4162" s="4" t="s">
        <v>221</v>
      </c>
      <c r="K4162" s="1">
        <v>44940</v>
      </c>
      <c r="L4162" s="4" t="s">
        <v>42</v>
      </c>
    </row>
    <row r="4163" spans="1:12" x14ac:dyDescent="0.8">
      <c r="A4163" s="4" t="s">
        <v>3290</v>
      </c>
      <c r="B4163" s="4" t="s">
        <v>3291</v>
      </c>
      <c r="C4163" s="4" t="s">
        <v>23904</v>
      </c>
      <c r="D4163" s="4" t="s">
        <v>24684</v>
      </c>
      <c r="E4163" s="6">
        <v>49</v>
      </c>
      <c r="F4163" s="4" t="s">
        <v>29</v>
      </c>
      <c r="G4163" s="4" t="s">
        <v>3292</v>
      </c>
      <c r="H4163" s="6">
        <v>9186677403</v>
      </c>
      <c r="I4163" s="4" t="s">
        <v>529</v>
      </c>
      <c r="J4163" s="4" t="s">
        <v>55</v>
      </c>
      <c r="K4163" s="1">
        <v>44950</v>
      </c>
      <c r="L4163" s="4" t="s">
        <v>26</v>
      </c>
    </row>
    <row r="4164" spans="1:12" x14ac:dyDescent="0.8">
      <c r="A4164" s="4" t="s">
        <v>20695</v>
      </c>
      <c r="B4164" s="4" t="s">
        <v>20696</v>
      </c>
      <c r="C4164" s="4" t="s">
        <v>24067</v>
      </c>
      <c r="D4164" s="4" t="s">
        <v>24972</v>
      </c>
      <c r="E4164" s="6">
        <v>49</v>
      </c>
      <c r="F4164" s="4" t="s">
        <v>14</v>
      </c>
      <c r="G4164" s="4" t="s">
        <v>20697</v>
      </c>
      <c r="H4164" s="6" t="s">
        <v>20698</v>
      </c>
      <c r="I4164" s="4" t="s">
        <v>119</v>
      </c>
      <c r="J4164" s="4" t="s">
        <v>55</v>
      </c>
      <c r="K4164" s="1">
        <v>44952</v>
      </c>
      <c r="L4164" s="4" t="s">
        <v>35</v>
      </c>
    </row>
    <row r="4165" spans="1:12" x14ac:dyDescent="0.8">
      <c r="A4165" s="4" t="s">
        <v>5422</v>
      </c>
      <c r="B4165" s="4" t="s">
        <v>5423</v>
      </c>
      <c r="C4165" s="4" t="s">
        <v>23901</v>
      </c>
      <c r="D4165" s="4" t="s">
        <v>24459</v>
      </c>
      <c r="E4165" s="6">
        <v>49</v>
      </c>
      <c r="F4165" s="4" t="s">
        <v>29</v>
      </c>
      <c r="G4165" s="4" t="s">
        <v>5424</v>
      </c>
      <c r="H4165" s="6" t="s">
        <v>5425</v>
      </c>
      <c r="I4165" s="4" t="s">
        <v>1064</v>
      </c>
      <c r="J4165" s="4" t="s">
        <v>193</v>
      </c>
      <c r="K4165" s="1">
        <v>45090</v>
      </c>
      <c r="L4165" s="4" t="s">
        <v>35</v>
      </c>
    </row>
    <row r="4166" spans="1:12" x14ac:dyDescent="0.8">
      <c r="A4166" s="4" t="s">
        <v>8035</v>
      </c>
      <c r="B4166" s="4" t="s">
        <v>8036</v>
      </c>
      <c r="C4166" s="4" t="s">
        <v>23740</v>
      </c>
      <c r="D4166" s="4" t="s">
        <v>23849</v>
      </c>
      <c r="E4166" s="6">
        <v>49</v>
      </c>
      <c r="F4166" s="4" t="s">
        <v>14</v>
      </c>
      <c r="G4166" s="4" t="s">
        <v>8037</v>
      </c>
      <c r="H4166" s="6" t="s">
        <v>8038</v>
      </c>
      <c r="I4166" s="4" t="s">
        <v>691</v>
      </c>
      <c r="J4166" s="4" t="s">
        <v>48</v>
      </c>
      <c r="K4166" s="1">
        <v>45095</v>
      </c>
      <c r="L4166" s="4" t="s">
        <v>35</v>
      </c>
    </row>
    <row r="4167" spans="1:12" x14ac:dyDescent="0.8">
      <c r="A4167" s="4" t="s">
        <v>17501</v>
      </c>
      <c r="B4167" s="4" t="s">
        <v>17502</v>
      </c>
      <c r="C4167" s="4" t="s">
        <v>24010</v>
      </c>
      <c r="D4167" s="4" t="s">
        <v>24719</v>
      </c>
      <c r="E4167" s="6">
        <v>49</v>
      </c>
      <c r="F4167" s="4" t="s">
        <v>29</v>
      </c>
      <c r="G4167" s="4" t="s">
        <v>17503</v>
      </c>
      <c r="H4167" s="6">
        <f>1-816-541-3209</f>
        <v>-4565</v>
      </c>
      <c r="I4167" s="4" t="s">
        <v>510</v>
      </c>
      <c r="J4167" s="4" t="s">
        <v>126</v>
      </c>
      <c r="K4167" s="1">
        <v>45124</v>
      </c>
      <c r="L4167" s="4" t="s">
        <v>26</v>
      </c>
    </row>
    <row r="4168" spans="1:12" x14ac:dyDescent="0.8">
      <c r="A4168" s="4" t="s">
        <v>17197</v>
      </c>
      <c r="B4168" s="4" t="s">
        <v>17198</v>
      </c>
      <c r="C4168" s="4" t="s">
        <v>23760</v>
      </c>
      <c r="D4168" s="4" t="s">
        <v>24791</v>
      </c>
      <c r="E4168" s="6">
        <v>49</v>
      </c>
      <c r="F4168" s="4" t="s">
        <v>14</v>
      </c>
      <c r="G4168" s="4" t="s">
        <v>17199</v>
      </c>
      <c r="H4168" s="6" t="s">
        <v>17200</v>
      </c>
      <c r="I4168" s="4" t="s">
        <v>691</v>
      </c>
      <c r="J4168" s="4" t="s">
        <v>48</v>
      </c>
      <c r="K4168" s="1">
        <v>45131</v>
      </c>
      <c r="L4168" s="4" t="s">
        <v>35</v>
      </c>
    </row>
    <row r="4169" spans="1:12" x14ac:dyDescent="0.8">
      <c r="A4169" s="4" t="s">
        <v>6748</v>
      </c>
      <c r="B4169" s="4" t="s">
        <v>6749</v>
      </c>
      <c r="C4169" s="4" t="s">
        <v>23759</v>
      </c>
      <c r="D4169" s="4" t="s">
        <v>24330</v>
      </c>
      <c r="E4169" s="6">
        <v>49</v>
      </c>
      <c r="F4169" s="4" t="s">
        <v>29</v>
      </c>
      <c r="G4169" s="4" t="s">
        <v>6750</v>
      </c>
      <c r="I4169" s="4" t="s">
        <v>285</v>
      </c>
      <c r="J4169" s="4" t="s">
        <v>193</v>
      </c>
      <c r="K4169" s="1">
        <v>45172</v>
      </c>
      <c r="L4169" s="4" t="s">
        <v>42</v>
      </c>
    </row>
    <row r="4170" spans="1:12" x14ac:dyDescent="0.8">
      <c r="A4170" s="4" t="s">
        <v>13598</v>
      </c>
      <c r="B4170" s="4" t="s">
        <v>13599</v>
      </c>
      <c r="C4170" s="4" t="s">
        <v>24050</v>
      </c>
      <c r="D4170" s="4" t="s">
        <v>25054</v>
      </c>
      <c r="E4170" s="6">
        <v>49</v>
      </c>
      <c r="F4170" s="4" t="s">
        <v>14</v>
      </c>
      <c r="G4170" s="4" t="s">
        <v>13600</v>
      </c>
      <c r="H4170" s="6" t="s">
        <v>13601</v>
      </c>
      <c r="I4170" s="4" t="s">
        <v>137</v>
      </c>
      <c r="J4170" s="4" t="s">
        <v>138</v>
      </c>
      <c r="K4170" s="1">
        <v>45180</v>
      </c>
      <c r="L4170" s="4" t="s">
        <v>35</v>
      </c>
    </row>
    <row r="4171" spans="1:12" x14ac:dyDescent="0.8">
      <c r="A4171" s="4" t="s">
        <v>18692</v>
      </c>
      <c r="B4171" s="4" t="s">
        <v>18693</v>
      </c>
      <c r="C4171" s="4" t="s">
        <v>23921</v>
      </c>
      <c r="D4171" s="4" t="s">
        <v>24615</v>
      </c>
      <c r="E4171" s="6">
        <v>49</v>
      </c>
      <c r="F4171" s="4" t="s">
        <v>14</v>
      </c>
      <c r="G4171" s="4" t="s">
        <v>18694</v>
      </c>
      <c r="H4171" s="6" t="s">
        <v>18695</v>
      </c>
      <c r="I4171" s="4" t="s">
        <v>320</v>
      </c>
      <c r="J4171" s="4" t="s">
        <v>138</v>
      </c>
      <c r="K4171" s="1">
        <v>45224</v>
      </c>
      <c r="L4171" s="4" t="s">
        <v>42</v>
      </c>
    </row>
    <row r="4172" spans="1:12" x14ac:dyDescent="0.8">
      <c r="A4172" s="4" t="s">
        <v>7442</v>
      </c>
      <c r="B4172" s="4" t="s">
        <v>7443</v>
      </c>
      <c r="C4172" s="4" t="s">
        <v>23763</v>
      </c>
      <c r="D4172" s="4" t="s">
        <v>24602</v>
      </c>
      <c r="E4172" s="6">
        <v>49</v>
      </c>
      <c r="F4172" s="4" t="s">
        <v>14</v>
      </c>
      <c r="G4172" s="4" t="s">
        <v>7444</v>
      </c>
      <c r="H4172" s="6" t="s">
        <v>7445</v>
      </c>
      <c r="I4172" s="4" t="s">
        <v>25</v>
      </c>
      <c r="J4172" s="4" t="s">
        <v>19</v>
      </c>
      <c r="K4172" s="1">
        <v>45247</v>
      </c>
      <c r="L4172" s="4" t="s">
        <v>35</v>
      </c>
    </row>
    <row r="4173" spans="1:12" x14ac:dyDescent="0.8">
      <c r="A4173" s="4" t="s">
        <v>22984</v>
      </c>
      <c r="B4173" s="4" t="s">
        <v>22985</v>
      </c>
      <c r="C4173" s="4" t="s">
        <v>23840</v>
      </c>
      <c r="D4173" s="4" t="s">
        <v>24611</v>
      </c>
      <c r="E4173" s="6">
        <v>49</v>
      </c>
      <c r="F4173" s="4" t="s">
        <v>14</v>
      </c>
      <c r="G4173" s="4" t="s">
        <v>22986</v>
      </c>
      <c r="H4173" s="6" t="s">
        <v>22987</v>
      </c>
      <c r="I4173" s="4" t="s">
        <v>309</v>
      </c>
      <c r="J4173" s="4" t="s">
        <v>74</v>
      </c>
      <c r="K4173" s="1">
        <v>45265</v>
      </c>
      <c r="L4173" s="4" t="s">
        <v>42</v>
      </c>
    </row>
    <row r="4174" spans="1:12" x14ac:dyDescent="0.8">
      <c r="A4174" s="4" t="s">
        <v>15524</v>
      </c>
      <c r="B4174" s="4" t="s">
        <v>15525</v>
      </c>
      <c r="C4174" s="4" t="s">
        <v>23905</v>
      </c>
      <c r="D4174" s="4" t="s">
        <v>24331</v>
      </c>
      <c r="E4174" s="6">
        <v>49</v>
      </c>
      <c r="F4174" s="4" t="s">
        <v>29</v>
      </c>
      <c r="G4174" s="4" t="s">
        <v>15526</v>
      </c>
      <c r="H4174" s="6" t="s">
        <v>15527</v>
      </c>
      <c r="I4174" s="4" t="s">
        <v>260</v>
      </c>
      <c r="J4174" s="4" t="s">
        <v>113</v>
      </c>
      <c r="K4174" s="1">
        <v>45271</v>
      </c>
      <c r="L4174" s="4" t="s">
        <v>35</v>
      </c>
    </row>
    <row r="4175" spans="1:12" x14ac:dyDescent="0.8">
      <c r="A4175" s="4" t="s">
        <v>7303</v>
      </c>
      <c r="B4175" s="4" t="s">
        <v>7304</v>
      </c>
      <c r="C4175" s="4" t="s">
        <v>23921</v>
      </c>
      <c r="D4175" s="4" t="s">
        <v>24562</v>
      </c>
      <c r="E4175" s="6">
        <v>49</v>
      </c>
      <c r="F4175" s="4" t="s">
        <v>14</v>
      </c>
      <c r="G4175" s="4" t="s">
        <v>7305</v>
      </c>
      <c r="H4175" s="6" t="s">
        <v>7306</v>
      </c>
      <c r="I4175" s="4" t="s">
        <v>796</v>
      </c>
      <c r="J4175" s="4" t="s">
        <v>19</v>
      </c>
      <c r="K4175" s="1">
        <v>45288</v>
      </c>
      <c r="L4175" s="4" t="s">
        <v>35</v>
      </c>
    </row>
    <row r="4176" spans="1:12" x14ac:dyDescent="0.8">
      <c r="A4176" s="4" t="s">
        <v>13670</v>
      </c>
      <c r="B4176" s="4" t="s">
        <v>13671</v>
      </c>
      <c r="C4176" s="4" t="s">
        <v>23999</v>
      </c>
      <c r="D4176" s="4" t="s">
        <v>24412</v>
      </c>
      <c r="E4176" s="6">
        <v>49</v>
      </c>
      <c r="F4176" s="4" t="s">
        <v>14</v>
      </c>
      <c r="G4176" s="4" t="s">
        <v>13672</v>
      </c>
      <c r="H4176" s="6">
        <f>1-590-409-1807</f>
        <v>-2805</v>
      </c>
      <c r="I4176" s="4" t="s">
        <v>558</v>
      </c>
      <c r="J4176" s="4" t="s">
        <v>55</v>
      </c>
      <c r="K4176" s="1">
        <v>45291</v>
      </c>
      <c r="L4176" s="4" t="s">
        <v>42</v>
      </c>
    </row>
    <row r="4177" spans="1:12" x14ac:dyDescent="0.8">
      <c r="A4177" s="4" t="s">
        <v>9098</v>
      </c>
      <c r="B4177" s="4" t="s">
        <v>9099</v>
      </c>
      <c r="C4177" s="4" t="s">
        <v>23892</v>
      </c>
      <c r="D4177" s="4" t="s">
        <v>24620</v>
      </c>
      <c r="E4177" s="6">
        <v>49</v>
      </c>
      <c r="F4177" s="4" t="s">
        <v>29</v>
      </c>
      <c r="G4177" s="4" t="s">
        <v>9100</v>
      </c>
      <c r="H4177" s="6" t="s">
        <v>9101</v>
      </c>
      <c r="I4177" s="4" t="s">
        <v>309</v>
      </c>
      <c r="J4177" s="4" t="s">
        <v>74</v>
      </c>
      <c r="K4177" s="1">
        <v>45359</v>
      </c>
      <c r="L4177" s="4" t="s">
        <v>42</v>
      </c>
    </row>
    <row r="4178" spans="1:12" x14ac:dyDescent="0.8">
      <c r="A4178" s="4" t="s">
        <v>17055</v>
      </c>
      <c r="B4178" s="4" t="s">
        <v>17056</v>
      </c>
      <c r="C4178" s="4" t="s">
        <v>23762</v>
      </c>
      <c r="D4178" s="4" t="s">
        <v>24979</v>
      </c>
      <c r="E4178" s="6">
        <v>49</v>
      </c>
      <c r="F4178" s="4" t="s">
        <v>29</v>
      </c>
      <c r="G4178" s="4" t="s">
        <v>17057</v>
      </c>
      <c r="H4178" s="6" t="s">
        <v>17058</v>
      </c>
      <c r="I4178" s="4" t="s">
        <v>179</v>
      </c>
      <c r="J4178" s="4" t="s">
        <v>180</v>
      </c>
      <c r="K4178" s="1">
        <v>45375</v>
      </c>
      <c r="L4178" s="4" t="s">
        <v>26</v>
      </c>
    </row>
    <row r="4179" spans="1:12" x14ac:dyDescent="0.8">
      <c r="A4179" s="4" t="s">
        <v>19440</v>
      </c>
      <c r="B4179" s="4" t="s">
        <v>19441</v>
      </c>
      <c r="C4179" s="4" t="s">
        <v>23836</v>
      </c>
      <c r="D4179" s="4" t="s">
        <v>24641</v>
      </c>
      <c r="E4179" s="6">
        <v>49</v>
      </c>
      <c r="F4179" s="4" t="s">
        <v>14</v>
      </c>
      <c r="G4179" s="4" t="s">
        <v>19442</v>
      </c>
      <c r="H4179" s="6" t="s">
        <v>19443</v>
      </c>
      <c r="I4179" s="4" t="s">
        <v>25</v>
      </c>
      <c r="J4179" s="4" t="s">
        <v>19</v>
      </c>
      <c r="K4179" s="1">
        <v>45390</v>
      </c>
      <c r="L4179" s="4" t="s">
        <v>26</v>
      </c>
    </row>
    <row r="4180" spans="1:12" x14ac:dyDescent="0.8">
      <c r="A4180" s="4" t="s">
        <v>11954</v>
      </c>
      <c r="B4180" s="4" t="s">
        <v>11955</v>
      </c>
      <c r="C4180" s="4" t="s">
        <v>23920</v>
      </c>
      <c r="D4180" s="4" t="s">
        <v>24451</v>
      </c>
      <c r="E4180" s="6">
        <v>49</v>
      </c>
      <c r="F4180" s="4" t="s">
        <v>29</v>
      </c>
      <c r="G4180" s="4" t="s">
        <v>11956</v>
      </c>
      <c r="H4180" s="6" t="s">
        <v>11957</v>
      </c>
      <c r="I4180" s="4" t="s">
        <v>244</v>
      </c>
      <c r="J4180" s="4" t="s">
        <v>221</v>
      </c>
      <c r="K4180" s="1">
        <v>45404</v>
      </c>
      <c r="L4180" s="4" t="s">
        <v>35</v>
      </c>
    </row>
    <row r="4181" spans="1:12" x14ac:dyDescent="0.8">
      <c r="A4181" s="4" t="s">
        <v>7068</v>
      </c>
      <c r="B4181" s="4" t="s">
        <v>7069</v>
      </c>
      <c r="C4181" s="4" t="s">
        <v>24010</v>
      </c>
      <c r="D4181" s="4" t="s">
        <v>24503</v>
      </c>
      <c r="E4181" s="6">
        <v>49</v>
      </c>
      <c r="G4181" s="4" t="s">
        <v>7070</v>
      </c>
      <c r="H4181" s="6" t="s">
        <v>7071</v>
      </c>
      <c r="I4181" s="4" t="s">
        <v>355</v>
      </c>
      <c r="J4181" s="4" t="s">
        <v>180</v>
      </c>
      <c r="K4181" s="1">
        <v>45427</v>
      </c>
      <c r="L4181" s="4" t="s">
        <v>26</v>
      </c>
    </row>
    <row r="4182" spans="1:12" x14ac:dyDescent="0.8">
      <c r="A4182" s="4" t="s">
        <v>11542</v>
      </c>
      <c r="B4182" s="4" t="s">
        <v>11543</v>
      </c>
      <c r="C4182" s="4" t="s">
        <v>23813</v>
      </c>
      <c r="D4182" s="4" t="s">
        <v>24427</v>
      </c>
      <c r="E4182" s="6">
        <v>49</v>
      </c>
      <c r="F4182" s="4" t="s">
        <v>29</v>
      </c>
      <c r="G4182" s="4" t="s">
        <v>11544</v>
      </c>
      <c r="H4182" s="6" t="s">
        <v>11545</v>
      </c>
      <c r="I4182" s="4" t="s">
        <v>270</v>
      </c>
      <c r="J4182" s="4" t="s">
        <v>19</v>
      </c>
      <c r="K4182" s="1">
        <v>45430</v>
      </c>
      <c r="L4182" s="4" t="s">
        <v>35</v>
      </c>
    </row>
    <row r="4183" spans="1:12" x14ac:dyDescent="0.8">
      <c r="A4183" s="4" t="s">
        <v>22626</v>
      </c>
      <c r="B4183" s="4" t="s">
        <v>22627</v>
      </c>
      <c r="C4183" s="4" t="s">
        <v>24321</v>
      </c>
      <c r="D4183" s="4" t="s">
        <v>24366</v>
      </c>
      <c r="E4183" s="6">
        <v>49</v>
      </c>
      <c r="F4183" s="4" t="s">
        <v>14</v>
      </c>
      <c r="G4183" s="4" t="s">
        <v>22628</v>
      </c>
      <c r="H4183" s="6" t="s">
        <v>22629</v>
      </c>
      <c r="I4183" s="4" t="s">
        <v>125</v>
      </c>
      <c r="J4183" s="4" t="s">
        <v>126</v>
      </c>
      <c r="K4183" s="1">
        <v>45432</v>
      </c>
      <c r="L4183" s="4" t="s">
        <v>35</v>
      </c>
    </row>
    <row r="4184" spans="1:12" x14ac:dyDescent="0.8">
      <c r="A4184" s="4" t="s">
        <v>23368</v>
      </c>
      <c r="B4184" s="4" t="s">
        <v>23369</v>
      </c>
      <c r="C4184" s="4" t="s">
        <v>24017</v>
      </c>
      <c r="D4184" s="4" t="s">
        <v>24372</v>
      </c>
      <c r="E4184" s="6">
        <v>49</v>
      </c>
      <c r="F4184" s="4" t="s">
        <v>29</v>
      </c>
      <c r="G4184" s="4" t="s">
        <v>23370</v>
      </c>
      <c r="H4184" s="6" t="s">
        <v>23371</v>
      </c>
      <c r="I4184" s="4" t="s">
        <v>746</v>
      </c>
      <c r="J4184" s="4" t="s">
        <v>145</v>
      </c>
      <c r="K4184" s="1">
        <v>45467</v>
      </c>
      <c r="L4184" s="4" t="s">
        <v>35</v>
      </c>
    </row>
    <row r="4185" spans="1:12" x14ac:dyDescent="0.8">
      <c r="A4185" s="4" t="s">
        <v>14119</v>
      </c>
      <c r="B4185" s="4" t="s">
        <v>14120</v>
      </c>
      <c r="C4185" s="4" t="s">
        <v>390</v>
      </c>
      <c r="D4185" s="4" t="s">
        <v>24382</v>
      </c>
      <c r="E4185" s="6">
        <v>49</v>
      </c>
      <c r="F4185" s="4" t="s">
        <v>29</v>
      </c>
      <c r="G4185" s="4" t="s">
        <v>14121</v>
      </c>
      <c r="H4185" s="6" t="s">
        <v>14122</v>
      </c>
      <c r="I4185" s="4" t="s">
        <v>260</v>
      </c>
      <c r="J4185" s="4" t="s">
        <v>113</v>
      </c>
      <c r="K4185" s="1">
        <v>45509</v>
      </c>
      <c r="L4185" s="4" t="s">
        <v>35</v>
      </c>
    </row>
    <row r="4186" spans="1:12" x14ac:dyDescent="0.8">
      <c r="A4186" s="4" t="s">
        <v>6570</v>
      </c>
      <c r="B4186" s="4" t="s">
        <v>6571</v>
      </c>
      <c r="C4186" s="4" t="s">
        <v>24158</v>
      </c>
      <c r="D4186" s="4" t="s">
        <v>24419</v>
      </c>
      <c r="E4186" s="6">
        <v>49</v>
      </c>
      <c r="F4186" s="4" t="s">
        <v>14</v>
      </c>
      <c r="G4186" s="4" t="s">
        <v>6572</v>
      </c>
      <c r="H4186" s="6">
        <v>8412770734</v>
      </c>
      <c r="I4186" s="4" t="s">
        <v>355</v>
      </c>
      <c r="J4186" s="4" t="s">
        <v>180</v>
      </c>
      <c r="K4186" s="1">
        <v>45538</v>
      </c>
      <c r="L4186" s="4" t="s">
        <v>35</v>
      </c>
    </row>
    <row r="4187" spans="1:12" x14ac:dyDescent="0.8">
      <c r="A4187" s="4" t="s">
        <v>17477</v>
      </c>
      <c r="B4187" s="4" t="s">
        <v>17478</v>
      </c>
      <c r="C4187" s="4" t="s">
        <v>23760</v>
      </c>
      <c r="D4187" s="4" t="s">
        <v>24652</v>
      </c>
      <c r="E4187" s="6">
        <v>49</v>
      </c>
      <c r="F4187" s="4" t="s">
        <v>14</v>
      </c>
      <c r="G4187" s="4" t="s">
        <v>17479</v>
      </c>
      <c r="H4187" s="6" t="s">
        <v>17480</v>
      </c>
      <c r="I4187" s="4" t="s">
        <v>167</v>
      </c>
      <c r="J4187" s="4" t="s">
        <v>138</v>
      </c>
      <c r="K4187" s="1">
        <v>45563</v>
      </c>
      <c r="L4187" s="4" t="s">
        <v>35</v>
      </c>
    </row>
    <row r="4188" spans="1:12" x14ac:dyDescent="0.8">
      <c r="A4188" s="4" t="s">
        <v>16699</v>
      </c>
      <c r="B4188" s="4" t="s">
        <v>16700</v>
      </c>
      <c r="C4188" s="4" t="s">
        <v>23971</v>
      </c>
      <c r="D4188" s="4" t="s">
        <v>24751</v>
      </c>
      <c r="E4188" s="6">
        <v>49</v>
      </c>
      <c r="F4188" s="4" t="s">
        <v>29</v>
      </c>
      <c r="G4188" s="4" t="s">
        <v>16701</v>
      </c>
      <c r="H4188" s="6" t="s">
        <v>16702</v>
      </c>
      <c r="I4188" s="4" t="s">
        <v>270</v>
      </c>
      <c r="J4188" s="4" t="s">
        <v>19</v>
      </c>
      <c r="K4188" s="1">
        <v>45571</v>
      </c>
      <c r="L4188" s="4" t="s">
        <v>35</v>
      </c>
    </row>
    <row r="4189" spans="1:12" x14ac:dyDescent="0.8">
      <c r="A4189" s="4" t="s">
        <v>4488</v>
      </c>
      <c r="B4189" s="4" t="s">
        <v>4489</v>
      </c>
      <c r="C4189" s="4" t="s">
        <v>23763</v>
      </c>
      <c r="D4189" s="4" t="s">
        <v>23933</v>
      </c>
      <c r="E4189" s="6">
        <v>49</v>
      </c>
      <c r="F4189" s="4" t="s">
        <v>14</v>
      </c>
      <c r="G4189" s="4" t="s">
        <v>4490</v>
      </c>
      <c r="H4189" s="6" t="s">
        <v>4491</v>
      </c>
      <c r="I4189" s="4" t="s">
        <v>238</v>
      </c>
      <c r="J4189" s="4" t="s">
        <v>48</v>
      </c>
      <c r="K4189" s="1">
        <v>45606</v>
      </c>
      <c r="L4189" s="4" t="s">
        <v>42</v>
      </c>
    </row>
    <row r="4190" spans="1:12" x14ac:dyDescent="0.8">
      <c r="A4190" s="4" t="s">
        <v>2007</v>
      </c>
      <c r="B4190" s="4" t="s">
        <v>2008</v>
      </c>
      <c r="C4190" s="4" t="s">
        <v>23846</v>
      </c>
      <c r="D4190" s="4" t="s">
        <v>24363</v>
      </c>
      <c r="E4190" s="6">
        <v>49</v>
      </c>
      <c r="F4190" s="4" t="s">
        <v>29</v>
      </c>
      <c r="G4190" s="4" t="s">
        <v>2009</v>
      </c>
      <c r="H4190" s="6" t="s">
        <v>2010</v>
      </c>
      <c r="I4190" s="4" t="s">
        <v>390</v>
      </c>
      <c r="J4190" s="4" t="s">
        <v>180</v>
      </c>
      <c r="K4190" s="1">
        <v>45621</v>
      </c>
      <c r="L4190" s="4" t="s">
        <v>42</v>
      </c>
    </row>
    <row r="4191" spans="1:12" x14ac:dyDescent="0.8">
      <c r="A4191" s="4" t="s">
        <v>4157</v>
      </c>
      <c r="B4191" s="4" t="s">
        <v>4158</v>
      </c>
      <c r="C4191" s="4" t="s">
        <v>23836</v>
      </c>
      <c r="D4191" s="4" t="s">
        <v>24671</v>
      </c>
      <c r="E4191" s="6">
        <v>49</v>
      </c>
      <c r="F4191" s="4" t="s">
        <v>14</v>
      </c>
      <c r="G4191" s="4" t="s">
        <v>4159</v>
      </c>
      <c r="H4191" s="6" t="s">
        <v>4160</v>
      </c>
      <c r="I4191" s="4" t="s">
        <v>424</v>
      </c>
      <c r="J4191" s="4" t="s">
        <v>138</v>
      </c>
      <c r="K4191" s="1">
        <v>45645</v>
      </c>
      <c r="L4191" s="4" t="s">
        <v>26</v>
      </c>
    </row>
    <row r="4192" spans="1:12" x14ac:dyDescent="0.8">
      <c r="A4192" s="4" t="s">
        <v>20375</v>
      </c>
      <c r="B4192" s="4" t="s">
        <v>20376</v>
      </c>
      <c r="C4192" s="4" t="s">
        <v>24315</v>
      </c>
      <c r="D4192" s="4" t="s">
        <v>24541</v>
      </c>
      <c r="E4192" s="6">
        <v>49</v>
      </c>
      <c r="F4192" s="4" t="s">
        <v>29</v>
      </c>
      <c r="G4192" s="4" t="s">
        <v>20377</v>
      </c>
      <c r="H4192" s="6" t="s">
        <v>20378</v>
      </c>
      <c r="I4192" s="4" t="s">
        <v>54</v>
      </c>
      <c r="J4192" s="4" t="s">
        <v>55</v>
      </c>
      <c r="K4192" s="1">
        <v>45673</v>
      </c>
      <c r="L4192" s="4" t="s">
        <v>35</v>
      </c>
    </row>
    <row r="4193" spans="1:12" x14ac:dyDescent="0.8">
      <c r="A4193" s="4" t="s">
        <v>6932</v>
      </c>
      <c r="B4193" s="4" t="s">
        <v>6933</v>
      </c>
      <c r="C4193" s="4" t="s">
        <v>24009</v>
      </c>
      <c r="D4193" s="4" t="s">
        <v>24890</v>
      </c>
      <c r="E4193" s="6">
        <v>49</v>
      </c>
      <c r="F4193" s="4" t="s">
        <v>29</v>
      </c>
      <c r="G4193" s="4" t="s">
        <v>6934</v>
      </c>
      <c r="H4193" s="6">
        <v>8636621051</v>
      </c>
      <c r="I4193" s="4" t="s">
        <v>186</v>
      </c>
      <c r="J4193" s="4" t="s">
        <v>74</v>
      </c>
      <c r="K4193" s="1">
        <v>45679</v>
      </c>
      <c r="L4193" s="4" t="s">
        <v>35</v>
      </c>
    </row>
    <row r="4194" spans="1:12" x14ac:dyDescent="0.8">
      <c r="A4194" s="4" t="s">
        <v>14697</v>
      </c>
      <c r="B4194" s="4" t="s">
        <v>14698</v>
      </c>
      <c r="C4194" s="4" t="s">
        <v>23862</v>
      </c>
      <c r="D4194" s="4" t="s">
        <v>24348</v>
      </c>
      <c r="E4194" s="6">
        <v>49</v>
      </c>
      <c r="F4194" s="4" t="s">
        <v>29</v>
      </c>
      <c r="G4194" s="4" t="s">
        <v>14699</v>
      </c>
      <c r="H4194" s="6" t="s">
        <v>14700</v>
      </c>
      <c r="I4194" s="4" t="s">
        <v>192</v>
      </c>
      <c r="J4194" s="4" t="s">
        <v>193</v>
      </c>
      <c r="K4194" s="1">
        <v>45711</v>
      </c>
      <c r="L4194" s="4" t="s">
        <v>35</v>
      </c>
    </row>
    <row r="4195" spans="1:12" x14ac:dyDescent="0.8">
      <c r="A4195" s="4" t="s">
        <v>16738</v>
      </c>
      <c r="B4195" s="4" t="s">
        <v>16739</v>
      </c>
      <c r="C4195" s="4" t="s">
        <v>24006</v>
      </c>
      <c r="D4195" s="4" t="s">
        <v>23992</v>
      </c>
      <c r="E4195" s="6">
        <v>50</v>
      </c>
      <c r="F4195" s="4" t="s">
        <v>29</v>
      </c>
      <c r="G4195" s="4" t="s">
        <v>16740</v>
      </c>
      <c r="H4195" s="6">
        <v>4007128370</v>
      </c>
      <c r="I4195" s="4" t="s">
        <v>553</v>
      </c>
      <c r="J4195" s="4" t="s">
        <v>221</v>
      </c>
      <c r="K4195" s="1">
        <v>43909</v>
      </c>
      <c r="L4195" s="4" t="s">
        <v>35</v>
      </c>
    </row>
    <row r="4196" spans="1:12" x14ac:dyDescent="0.8">
      <c r="A4196" s="4" t="s">
        <v>17524</v>
      </c>
      <c r="B4196" s="4" t="s">
        <v>17525</v>
      </c>
      <c r="C4196" s="4" t="s">
        <v>23745</v>
      </c>
      <c r="D4196" s="4" t="s">
        <v>25126</v>
      </c>
      <c r="E4196" s="6">
        <v>50</v>
      </c>
      <c r="F4196" s="4" t="s">
        <v>29</v>
      </c>
      <c r="G4196" s="4" t="s">
        <v>17526</v>
      </c>
      <c r="H4196" s="6" t="s">
        <v>17527</v>
      </c>
      <c r="I4196" s="4" t="s">
        <v>1448</v>
      </c>
      <c r="J4196" s="4" t="s">
        <v>193</v>
      </c>
      <c r="K4196" s="1">
        <v>43916</v>
      </c>
      <c r="L4196" s="4" t="s">
        <v>35</v>
      </c>
    </row>
    <row r="4197" spans="1:12" x14ac:dyDescent="0.8">
      <c r="A4197" s="4" t="s">
        <v>15240</v>
      </c>
      <c r="E4197" s="6">
        <v>50</v>
      </c>
      <c r="F4197" s="4" t="s">
        <v>29</v>
      </c>
      <c r="G4197" s="4" t="s">
        <v>25233</v>
      </c>
      <c r="H4197" s="6" t="s">
        <v>15241</v>
      </c>
      <c r="I4197" s="4" t="s">
        <v>41</v>
      </c>
      <c r="J4197" s="4" t="s">
        <v>19</v>
      </c>
      <c r="K4197" s="1">
        <v>43936</v>
      </c>
      <c r="L4197" s="4" t="s">
        <v>26</v>
      </c>
    </row>
    <row r="4198" spans="1:12" x14ac:dyDescent="0.8">
      <c r="A4198" s="4" t="s">
        <v>12444</v>
      </c>
      <c r="B4198" s="4" t="s">
        <v>12445</v>
      </c>
      <c r="C4198" s="4" t="s">
        <v>23849</v>
      </c>
      <c r="D4198" s="4" t="s">
        <v>23921</v>
      </c>
      <c r="E4198" s="6">
        <v>50</v>
      </c>
      <c r="F4198" s="4" t="s">
        <v>14</v>
      </c>
      <c r="G4198" s="4" t="s">
        <v>12446</v>
      </c>
      <c r="H4198" s="6" t="s">
        <v>12447</v>
      </c>
      <c r="I4198" s="4" t="s">
        <v>73</v>
      </c>
      <c r="J4198" s="4" t="s">
        <v>74</v>
      </c>
      <c r="K4198" s="1">
        <v>43956</v>
      </c>
      <c r="L4198" s="4" t="s">
        <v>26</v>
      </c>
    </row>
    <row r="4199" spans="1:12" x14ac:dyDescent="0.8">
      <c r="A4199" s="4" t="s">
        <v>17023</v>
      </c>
      <c r="B4199" s="4" t="s">
        <v>17024</v>
      </c>
      <c r="C4199" s="4" t="s">
        <v>24133</v>
      </c>
      <c r="D4199" s="4" t="s">
        <v>24437</v>
      </c>
      <c r="E4199" s="6">
        <v>50</v>
      </c>
      <c r="F4199" s="4" t="s">
        <v>29</v>
      </c>
      <c r="G4199" s="4" t="s">
        <v>17025</v>
      </c>
      <c r="H4199" s="6" t="s">
        <v>17026</v>
      </c>
      <c r="I4199" s="4" t="s">
        <v>199</v>
      </c>
      <c r="J4199" s="4" t="s">
        <v>74</v>
      </c>
      <c r="K4199" s="1">
        <v>43971</v>
      </c>
      <c r="L4199" s="4" t="s">
        <v>26</v>
      </c>
    </row>
    <row r="4200" spans="1:12" x14ac:dyDescent="0.8">
      <c r="A4200" s="4" t="s">
        <v>9328</v>
      </c>
      <c r="B4200" s="4" t="s">
        <v>9329</v>
      </c>
      <c r="C4200" s="4" t="s">
        <v>23946</v>
      </c>
      <c r="D4200" s="4" t="s">
        <v>24432</v>
      </c>
      <c r="E4200" s="6">
        <v>50</v>
      </c>
      <c r="F4200" s="4" t="s">
        <v>14</v>
      </c>
      <c r="G4200" s="4" t="s">
        <v>9330</v>
      </c>
      <c r="H4200" s="6" t="s">
        <v>9331</v>
      </c>
      <c r="I4200" s="4" t="s">
        <v>144</v>
      </c>
      <c r="J4200" s="4" t="s">
        <v>126</v>
      </c>
      <c r="K4200" s="1">
        <v>43992</v>
      </c>
      <c r="L4200" s="4" t="s">
        <v>35</v>
      </c>
    </row>
    <row r="4201" spans="1:12" x14ac:dyDescent="0.8">
      <c r="A4201" s="4" t="s">
        <v>17903</v>
      </c>
      <c r="B4201" s="4" t="s">
        <v>17904</v>
      </c>
      <c r="C4201" s="4" t="s">
        <v>23747</v>
      </c>
      <c r="D4201" s="4" t="s">
        <v>24372</v>
      </c>
      <c r="E4201" s="6">
        <v>50</v>
      </c>
      <c r="F4201" s="4" t="s">
        <v>14</v>
      </c>
      <c r="G4201" s="4" t="s">
        <v>17905</v>
      </c>
      <c r="H4201" s="6" t="s">
        <v>17906</v>
      </c>
      <c r="I4201" s="4" t="s">
        <v>186</v>
      </c>
      <c r="J4201" s="4" t="s">
        <v>74</v>
      </c>
      <c r="K4201" s="1">
        <v>44000</v>
      </c>
      <c r="L4201" s="4" t="s">
        <v>42</v>
      </c>
    </row>
    <row r="4202" spans="1:12" x14ac:dyDescent="0.8">
      <c r="A4202" s="4" t="s">
        <v>19618</v>
      </c>
      <c r="B4202" s="4" t="s">
        <v>19619</v>
      </c>
      <c r="C4202" s="4" t="s">
        <v>23894</v>
      </c>
      <c r="D4202" s="4" t="s">
        <v>24951</v>
      </c>
      <c r="E4202" s="6">
        <v>50</v>
      </c>
      <c r="F4202" s="4" t="s">
        <v>29</v>
      </c>
      <c r="G4202" s="4" t="s">
        <v>19620</v>
      </c>
      <c r="H4202" s="6" t="s">
        <v>19621</v>
      </c>
      <c r="I4202" s="4" t="s">
        <v>73</v>
      </c>
      <c r="J4202" s="4" t="s">
        <v>74</v>
      </c>
      <c r="K4202" s="1">
        <v>44026</v>
      </c>
      <c r="L4202" s="4" t="s">
        <v>35</v>
      </c>
    </row>
    <row r="4203" spans="1:12" x14ac:dyDescent="0.8">
      <c r="A4203" s="4" t="s">
        <v>18007</v>
      </c>
      <c r="B4203" s="4" t="s">
        <v>18008</v>
      </c>
      <c r="C4203" s="4" t="s">
        <v>23885</v>
      </c>
      <c r="D4203" s="4" t="s">
        <v>25132</v>
      </c>
      <c r="E4203" s="6">
        <v>50</v>
      </c>
      <c r="F4203" s="4" t="s">
        <v>29</v>
      </c>
      <c r="G4203" s="4" t="s">
        <v>18009</v>
      </c>
      <c r="H4203" s="6" t="s">
        <v>18010</v>
      </c>
      <c r="I4203" s="4" t="s">
        <v>450</v>
      </c>
      <c r="J4203" s="4" t="s">
        <v>138</v>
      </c>
      <c r="K4203" s="1">
        <v>44050</v>
      </c>
      <c r="L4203" s="4" t="s">
        <v>42</v>
      </c>
    </row>
    <row r="4204" spans="1:12" x14ac:dyDescent="0.8">
      <c r="A4204" s="4" t="s">
        <v>8834</v>
      </c>
      <c r="B4204" s="4" t="s">
        <v>8835</v>
      </c>
      <c r="C4204" s="4" t="s">
        <v>24208</v>
      </c>
      <c r="D4204" s="4" t="s">
        <v>24373</v>
      </c>
      <c r="E4204" s="6">
        <v>50</v>
      </c>
      <c r="F4204" s="4" t="s">
        <v>29</v>
      </c>
      <c r="G4204" s="4" t="s">
        <v>8836</v>
      </c>
      <c r="H4204" s="6" t="s">
        <v>8837</v>
      </c>
      <c r="I4204" s="4" t="s">
        <v>681</v>
      </c>
      <c r="J4204" s="4" t="s">
        <v>99</v>
      </c>
      <c r="K4204" s="1">
        <v>44053</v>
      </c>
      <c r="L4204" s="4" t="s">
        <v>42</v>
      </c>
    </row>
    <row r="4205" spans="1:12" x14ac:dyDescent="0.8">
      <c r="A4205" s="4" t="s">
        <v>10300</v>
      </c>
      <c r="B4205" s="4" t="s">
        <v>10301</v>
      </c>
      <c r="C4205" s="4" t="s">
        <v>23946</v>
      </c>
      <c r="D4205" s="4" t="s">
        <v>23742</v>
      </c>
      <c r="E4205" s="6">
        <v>50</v>
      </c>
      <c r="F4205" s="4" t="s">
        <v>14</v>
      </c>
      <c r="G4205" s="4" t="s">
        <v>10302</v>
      </c>
      <c r="H4205" s="6" t="s">
        <v>10303</v>
      </c>
      <c r="I4205" s="4" t="s">
        <v>510</v>
      </c>
      <c r="J4205" s="4" t="s">
        <v>126</v>
      </c>
      <c r="K4205" s="1">
        <v>44105</v>
      </c>
      <c r="L4205" s="4" t="s">
        <v>35</v>
      </c>
    </row>
    <row r="4206" spans="1:12" x14ac:dyDescent="0.8">
      <c r="A4206" s="4" t="s">
        <v>17833</v>
      </c>
      <c r="B4206" s="4" t="s">
        <v>17834</v>
      </c>
      <c r="C4206" s="4" t="s">
        <v>23872</v>
      </c>
      <c r="D4206" s="4" t="s">
        <v>23789</v>
      </c>
      <c r="E4206" s="6">
        <v>50</v>
      </c>
      <c r="F4206" s="4" t="s">
        <v>14</v>
      </c>
      <c r="G4206" s="4" t="s">
        <v>17835</v>
      </c>
      <c r="H4206" s="6" t="s">
        <v>17836</v>
      </c>
      <c r="I4206" s="4" t="s">
        <v>249</v>
      </c>
      <c r="J4206" s="4" t="s">
        <v>55</v>
      </c>
      <c r="K4206" s="1">
        <v>44116</v>
      </c>
      <c r="L4206" s="4" t="s">
        <v>42</v>
      </c>
    </row>
    <row r="4207" spans="1:12" x14ac:dyDescent="0.8">
      <c r="A4207" s="4" t="s">
        <v>8917</v>
      </c>
      <c r="B4207" s="4" t="s">
        <v>8918</v>
      </c>
      <c r="C4207" s="4" t="s">
        <v>24110</v>
      </c>
      <c r="D4207" s="4" t="s">
        <v>24743</v>
      </c>
      <c r="E4207" s="6">
        <v>50</v>
      </c>
      <c r="F4207" s="4" t="s">
        <v>14</v>
      </c>
      <c r="G4207" s="4" t="s">
        <v>8919</v>
      </c>
      <c r="H4207" s="6" t="s">
        <v>8920</v>
      </c>
      <c r="I4207" s="4" t="s">
        <v>41</v>
      </c>
      <c r="J4207" s="4" t="s">
        <v>19</v>
      </c>
      <c r="K4207" s="1">
        <v>44134</v>
      </c>
      <c r="L4207" s="4" t="s">
        <v>26</v>
      </c>
    </row>
    <row r="4208" spans="1:12" x14ac:dyDescent="0.8">
      <c r="A4208" s="4" t="s">
        <v>21781</v>
      </c>
      <c r="B4208" s="4" t="s">
        <v>21782</v>
      </c>
      <c r="C4208" s="4" t="s">
        <v>24034</v>
      </c>
      <c r="D4208" s="4" t="s">
        <v>25175</v>
      </c>
      <c r="E4208" s="6">
        <v>50</v>
      </c>
      <c r="F4208" s="4" t="s">
        <v>14</v>
      </c>
      <c r="G4208" s="4" t="s">
        <v>21783</v>
      </c>
      <c r="H4208" s="6" t="s">
        <v>21784</v>
      </c>
      <c r="I4208" s="4" t="s">
        <v>270</v>
      </c>
      <c r="J4208" s="4" t="s">
        <v>19</v>
      </c>
      <c r="K4208" s="1">
        <v>44175</v>
      </c>
      <c r="L4208" s="4" t="s">
        <v>26</v>
      </c>
    </row>
    <row r="4209" spans="1:12" x14ac:dyDescent="0.8">
      <c r="A4209" s="4" t="s">
        <v>22535</v>
      </c>
      <c r="B4209" s="4" t="s">
        <v>22536</v>
      </c>
      <c r="C4209" s="4" t="s">
        <v>23840</v>
      </c>
      <c r="D4209" s="4" t="s">
        <v>24392</v>
      </c>
      <c r="E4209" s="6">
        <v>50</v>
      </c>
      <c r="F4209" s="4" t="s">
        <v>14</v>
      </c>
      <c r="G4209" s="4" t="s">
        <v>22537</v>
      </c>
      <c r="H4209" s="6" t="s">
        <v>22538</v>
      </c>
      <c r="I4209" s="4" t="s">
        <v>350</v>
      </c>
      <c r="J4209" s="4" t="s">
        <v>34</v>
      </c>
      <c r="K4209" s="1">
        <v>44247</v>
      </c>
      <c r="L4209" s="4" t="s">
        <v>26</v>
      </c>
    </row>
    <row r="4210" spans="1:12" x14ac:dyDescent="0.8">
      <c r="A4210" s="4" t="s">
        <v>1565</v>
      </c>
      <c r="B4210" s="4" t="s">
        <v>1566</v>
      </c>
      <c r="C4210" s="4" t="s">
        <v>23749</v>
      </c>
      <c r="D4210" s="4" t="s">
        <v>24529</v>
      </c>
      <c r="E4210" s="6">
        <v>50</v>
      </c>
      <c r="F4210" s="4" t="s">
        <v>14</v>
      </c>
      <c r="G4210" s="4" t="s">
        <v>1567</v>
      </c>
      <c r="H4210" s="6" t="s">
        <v>1568</v>
      </c>
      <c r="I4210" s="4" t="s">
        <v>303</v>
      </c>
      <c r="J4210" s="4" t="s">
        <v>221</v>
      </c>
      <c r="K4210" s="1">
        <v>44357</v>
      </c>
      <c r="L4210" s="4" t="s">
        <v>35</v>
      </c>
    </row>
    <row r="4211" spans="1:12" x14ac:dyDescent="0.8">
      <c r="A4211" s="4" t="s">
        <v>21915</v>
      </c>
      <c r="B4211" s="4" t="s">
        <v>21916</v>
      </c>
      <c r="C4211" s="4" t="s">
        <v>23801</v>
      </c>
      <c r="D4211" s="4" t="s">
        <v>24870</v>
      </c>
      <c r="E4211" s="6">
        <v>50</v>
      </c>
      <c r="F4211" s="4" t="s">
        <v>14</v>
      </c>
      <c r="G4211" s="4" t="s">
        <v>21917</v>
      </c>
      <c r="H4211" s="6">
        <v>3424945628</v>
      </c>
      <c r="I4211" s="4" t="s">
        <v>25</v>
      </c>
      <c r="J4211" s="4" t="s">
        <v>19</v>
      </c>
      <c r="K4211" s="1">
        <v>44372</v>
      </c>
      <c r="L4211" s="4" t="s">
        <v>35</v>
      </c>
    </row>
    <row r="4212" spans="1:12" x14ac:dyDescent="0.8">
      <c r="A4212" s="4" t="s">
        <v>15157</v>
      </c>
      <c r="B4212" s="4" t="s">
        <v>15158</v>
      </c>
      <c r="C4212" s="4" t="s">
        <v>23962</v>
      </c>
      <c r="D4212" s="4" t="s">
        <v>24405</v>
      </c>
      <c r="E4212" s="6">
        <v>50</v>
      </c>
      <c r="F4212" s="4" t="s">
        <v>29</v>
      </c>
      <c r="G4212" s="4" t="s">
        <v>15159</v>
      </c>
      <c r="H4212" s="6" t="s">
        <v>15160</v>
      </c>
      <c r="I4212" s="4" t="s">
        <v>179</v>
      </c>
      <c r="J4212" s="4" t="s">
        <v>180</v>
      </c>
      <c r="K4212" s="1">
        <v>44423</v>
      </c>
      <c r="L4212" s="4" t="s">
        <v>26</v>
      </c>
    </row>
    <row r="4213" spans="1:12" x14ac:dyDescent="0.8">
      <c r="A4213" s="4" t="s">
        <v>20976</v>
      </c>
      <c r="B4213" s="4" t="s">
        <v>20977</v>
      </c>
      <c r="C4213" s="4" t="s">
        <v>23827</v>
      </c>
      <c r="D4213" s="4" t="s">
        <v>24872</v>
      </c>
      <c r="E4213" s="6">
        <v>50</v>
      </c>
      <c r="F4213" s="4" t="s">
        <v>29</v>
      </c>
      <c r="G4213" s="4" t="s">
        <v>20978</v>
      </c>
      <c r="H4213" s="6" t="s">
        <v>20979</v>
      </c>
      <c r="I4213" s="4" t="s">
        <v>47</v>
      </c>
      <c r="J4213" s="4" t="s">
        <v>48</v>
      </c>
      <c r="K4213" s="1">
        <v>44438</v>
      </c>
      <c r="L4213" s="4" t="s">
        <v>42</v>
      </c>
    </row>
    <row r="4214" spans="1:12" x14ac:dyDescent="0.8">
      <c r="A4214" s="4" t="s">
        <v>8431</v>
      </c>
      <c r="B4214" s="4" t="s">
        <v>8432</v>
      </c>
      <c r="C4214" s="4" t="s">
        <v>24199</v>
      </c>
      <c r="D4214" s="4" t="s">
        <v>24664</v>
      </c>
      <c r="E4214" s="6">
        <v>50</v>
      </c>
      <c r="F4214" s="4" t="s">
        <v>108</v>
      </c>
      <c r="G4214" s="4" t="s">
        <v>8433</v>
      </c>
      <c r="H4214" s="6">
        <v>6806571178</v>
      </c>
      <c r="I4214" s="4" t="s">
        <v>54</v>
      </c>
      <c r="J4214" s="4" t="s">
        <v>55</v>
      </c>
      <c r="K4214" s="1">
        <v>44440</v>
      </c>
      <c r="L4214" s="4" t="s">
        <v>42</v>
      </c>
    </row>
    <row r="4215" spans="1:12" x14ac:dyDescent="0.8">
      <c r="A4215" s="4" t="s">
        <v>1601</v>
      </c>
      <c r="B4215" s="4" t="s">
        <v>1602</v>
      </c>
      <c r="C4215" s="4" t="s">
        <v>23814</v>
      </c>
      <c r="D4215" s="4" t="s">
        <v>24532</v>
      </c>
      <c r="E4215" s="6">
        <v>50</v>
      </c>
      <c r="F4215" s="4" t="s">
        <v>29</v>
      </c>
      <c r="G4215" s="4" t="s">
        <v>1603</v>
      </c>
      <c r="H4215" s="6">
        <v>3236467912</v>
      </c>
      <c r="I4215" s="4" t="s">
        <v>952</v>
      </c>
      <c r="J4215" s="4" t="s">
        <v>126</v>
      </c>
      <c r="K4215" s="1">
        <v>44479</v>
      </c>
      <c r="L4215" s="4" t="s">
        <v>26</v>
      </c>
    </row>
    <row r="4216" spans="1:12" x14ac:dyDescent="0.8">
      <c r="A4216" s="4" t="s">
        <v>4664</v>
      </c>
      <c r="B4216" s="4" t="s">
        <v>4665</v>
      </c>
      <c r="C4216" s="4" t="s">
        <v>23740</v>
      </c>
      <c r="D4216" s="4" t="s">
        <v>24524</v>
      </c>
      <c r="E4216" s="6">
        <v>50</v>
      </c>
      <c r="F4216" s="4" t="s">
        <v>14</v>
      </c>
      <c r="G4216" s="4" t="s">
        <v>4666</v>
      </c>
      <c r="H4216" s="6" t="s">
        <v>4667</v>
      </c>
      <c r="I4216" s="4" t="s">
        <v>119</v>
      </c>
      <c r="J4216" s="4" t="s">
        <v>55</v>
      </c>
      <c r="K4216" s="1">
        <v>44542</v>
      </c>
      <c r="L4216" s="4" t="s">
        <v>26</v>
      </c>
    </row>
    <row r="4217" spans="1:12" x14ac:dyDescent="0.8">
      <c r="A4217" s="4" t="s">
        <v>21809</v>
      </c>
      <c r="B4217" s="4" t="s">
        <v>21810</v>
      </c>
      <c r="C4217" s="4" t="s">
        <v>23971</v>
      </c>
      <c r="D4217" s="4" t="s">
        <v>24363</v>
      </c>
      <c r="E4217" s="6">
        <v>50</v>
      </c>
      <c r="F4217" s="4" t="s">
        <v>29</v>
      </c>
      <c r="G4217" s="4" t="s">
        <v>21811</v>
      </c>
      <c r="H4217" s="6" t="s">
        <v>21812</v>
      </c>
      <c r="I4217" s="4" t="s">
        <v>681</v>
      </c>
      <c r="J4217" s="4" t="s">
        <v>99</v>
      </c>
      <c r="K4217" s="1">
        <v>44578</v>
      </c>
      <c r="L4217" s="4" t="s">
        <v>35</v>
      </c>
    </row>
    <row r="4218" spans="1:12" x14ac:dyDescent="0.8">
      <c r="A4218" s="4" t="s">
        <v>7807</v>
      </c>
      <c r="B4218" s="4" t="s">
        <v>7808</v>
      </c>
      <c r="C4218" s="4" t="s">
        <v>23896</v>
      </c>
      <c r="D4218" s="4" t="s">
        <v>23921</v>
      </c>
      <c r="E4218" s="6">
        <v>50</v>
      </c>
      <c r="F4218" s="4" t="s">
        <v>29</v>
      </c>
      <c r="G4218" s="4" t="s">
        <v>7809</v>
      </c>
      <c r="H4218" s="6" t="s">
        <v>7810</v>
      </c>
      <c r="J4218" s="4" t="s">
        <v>74</v>
      </c>
      <c r="K4218" s="1">
        <v>44623</v>
      </c>
      <c r="L4218" s="4" t="s">
        <v>35</v>
      </c>
    </row>
    <row r="4219" spans="1:12" x14ac:dyDescent="0.8">
      <c r="A4219" s="4" t="s">
        <v>21791</v>
      </c>
      <c r="B4219" s="4" t="s">
        <v>21792</v>
      </c>
      <c r="C4219" s="4" t="s">
        <v>23801</v>
      </c>
      <c r="D4219" s="4" t="s">
        <v>24356</v>
      </c>
      <c r="E4219" s="6">
        <v>50</v>
      </c>
      <c r="F4219" s="4" t="s">
        <v>14</v>
      </c>
      <c r="G4219" s="4" t="s">
        <v>25253</v>
      </c>
      <c r="H4219" s="6" t="s">
        <v>21793</v>
      </c>
      <c r="I4219" s="4" t="s">
        <v>558</v>
      </c>
      <c r="J4219" s="4" t="s">
        <v>55</v>
      </c>
      <c r="K4219" s="1">
        <v>44662</v>
      </c>
      <c r="L4219" s="4" t="s">
        <v>35</v>
      </c>
    </row>
    <row r="4220" spans="1:12" x14ac:dyDescent="0.8">
      <c r="A4220" s="4" t="s">
        <v>7980</v>
      </c>
      <c r="B4220" s="4" t="s">
        <v>7981</v>
      </c>
      <c r="C4220" s="4" t="s">
        <v>23803</v>
      </c>
      <c r="D4220" s="4" t="s">
        <v>24503</v>
      </c>
      <c r="E4220" s="6">
        <v>50</v>
      </c>
      <c r="F4220" s="4" t="s">
        <v>29</v>
      </c>
      <c r="G4220" s="4" t="s">
        <v>7982</v>
      </c>
      <c r="H4220" s="6">
        <v>7414974476</v>
      </c>
      <c r="I4220" s="4" t="s">
        <v>54</v>
      </c>
      <c r="J4220" s="4" t="s">
        <v>55</v>
      </c>
      <c r="K4220" s="1">
        <v>44663</v>
      </c>
      <c r="L4220" s="4" t="s">
        <v>42</v>
      </c>
    </row>
    <row r="4221" spans="1:12" x14ac:dyDescent="0.8">
      <c r="A4221" s="4" t="s">
        <v>14734</v>
      </c>
      <c r="B4221" s="4" t="s">
        <v>23709</v>
      </c>
      <c r="C4221" s="4" t="s">
        <v>23741</v>
      </c>
      <c r="D4221" s="4" t="s">
        <v>25076</v>
      </c>
      <c r="E4221" s="6">
        <v>50</v>
      </c>
      <c r="F4221" s="4" t="s">
        <v>29</v>
      </c>
      <c r="G4221" s="4" t="s">
        <v>14735</v>
      </c>
      <c r="H4221" s="6" t="s">
        <v>14736</v>
      </c>
      <c r="I4221" s="4" t="s">
        <v>489</v>
      </c>
      <c r="J4221" s="4" t="s">
        <v>34</v>
      </c>
      <c r="K4221" s="1">
        <v>44675</v>
      </c>
      <c r="L4221" s="4" t="s">
        <v>42</v>
      </c>
    </row>
    <row r="4222" spans="1:12" x14ac:dyDescent="0.8">
      <c r="A4222" s="4" t="s">
        <v>12857</v>
      </c>
      <c r="B4222" s="4" t="s">
        <v>12858</v>
      </c>
      <c r="C4222" s="4" t="s">
        <v>24073</v>
      </c>
      <c r="D4222" s="4" t="s">
        <v>24566</v>
      </c>
      <c r="E4222" s="6">
        <v>50</v>
      </c>
      <c r="F4222" s="4" t="s">
        <v>29</v>
      </c>
      <c r="G4222" s="4" t="s">
        <v>12859</v>
      </c>
      <c r="H4222" s="6" t="s">
        <v>12860</v>
      </c>
      <c r="I4222" s="4" t="s">
        <v>297</v>
      </c>
      <c r="J4222" s="4" t="s">
        <v>99</v>
      </c>
      <c r="K4222" s="1">
        <v>44684</v>
      </c>
      <c r="L4222" s="4" t="s">
        <v>35</v>
      </c>
    </row>
    <row r="4223" spans="1:12" x14ac:dyDescent="0.8">
      <c r="A4223" s="4" t="s">
        <v>21196</v>
      </c>
      <c r="B4223" s="4" t="s">
        <v>21197</v>
      </c>
      <c r="C4223" s="4" t="s">
        <v>23877</v>
      </c>
      <c r="D4223" s="4" t="s">
        <v>23874</v>
      </c>
      <c r="E4223" s="6">
        <v>50</v>
      </c>
      <c r="F4223" s="4" t="s">
        <v>29</v>
      </c>
      <c r="G4223" s="4" t="s">
        <v>21198</v>
      </c>
      <c r="H4223" s="6" t="s">
        <v>21199</v>
      </c>
      <c r="I4223" s="4" t="s">
        <v>730</v>
      </c>
      <c r="J4223" s="4" t="s">
        <v>62</v>
      </c>
      <c r="K4223" s="1">
        <v>44732</v>
      </c>
      <c r="L4223" s="4" t="s">
        <v>35</v>
      </c>
    </row>
    <row r="4224" spans="1:12" x14ac:dyDescent="0.8">
      <c r="A4224" s="4" t="s">
        <v>2075</v>
      </c>
      <c r="B4224" s="4" t="s">
        <v>2076</v>
      </c>
      <c r="C4224" s="4" t="s">
        <v>23966</v>
      </c>
      <c r="D4224" s="4" t="s">
        <v>24587</v>
      </c>
      <c r="E4224" s="6">
        <v>50</v>
      </c>
      <c r="F4224" s="4" t="s">
        <v>14</v>
      </c>
      <c r="G4224" s="4" t="s">
        <v>2077</v>
      </c>
      <c r="H4224" s="6">
        <v>8446731497</v>
      </c>
      <c r="I4224" s="4" t="s">
        <v>125</v>
      </c>
      <c r="J4224" s="4" t="s">
        <v>126</v>
      </c>
      <c r="K4224" s="1">
        <v>44747</v>
      </c>
      <c r="L4224" s="4" t="s">
        <v>42</v>
      </c>
    </row>
    <row r="4225" spans="1:12" x14ac:dyDescent="0.8">
      <c r="A4225" s="4" t="s">
        <v>18849</v>
      </c>
      <c r="B4225" s="4" t="s">
        <v>18850</v>
      </c>
      <c r="C4225" s="4" t="s">
        <v>23998</v>
      </c>
      <c r="D4225" s="4" t="s">
        <v>24568</v>
      </c>
      <c r="E4225" s="6">
        <v>50</v>
      </c>
      <c r="F4225" s="4" t="s">
        <v>14</v>
      </c>
      <c r="G4225" s="4" t="s">
        <v>18851</v>
      </c>
      <c r="H4225" s="6">
        <v>9557204197</v>
      </c>
      <c r="I4225" s="4" t="s">
        <v>796</v>
      </c>
      <c r="J4225" s="4" t="s">
        <v>19</v>
      </c>
      <c r="K4225" s="1">
        <v>44751</v>
      </c>
      <c r="L4225" s="4" t="s">
        <v>26</v>
      </c>
    </row>
    <row r="4226" spans="1:12" x14ac:dyDescent="0.8">
      <c r="A4226" s="4" t="s">
        <v>18552</v>
      </c>
      <c r="B4226" s="4" t="s">
        <v>18553</v>
      </c>
      <c r="C4226" s="4" t="s">
        <v>24003</v>
      </c>
      <c r="D4226" s="4" t="s">
        <v>24947</v>
      </c>
      <c r="E4226" s="6">
        <v>50</v>
      </c>
      <c r="F4226" s="4" t="s">
        <v>14</v>
      </c>
      <c r="G4226" s="4" t="s">
        <v>18554</v>
      </c>
      <c r="H4226" s="6">
        <f>1-322-586-4414</f>
        <v>-5321</v>
      </c>
      <c r="I4226" s="4" t="s">
        <v>1383</v>
      </c>
      <c r="J4226" s="4" t="s">
        <v>92</v>
      </c>
      <c r="K4226" s="1">
        <v>44818</v>
      </c>
      <c r="L4226" s="4" t="s">
        <v>42</v>
      </c>
    </row>
    <row r="4227" spans="1:12" x14ac:dyDescent="0.8">
      <c r="A4227" s="4" t="s">
        <v>23249</v>
      </c>
      <c r="B4227" s="4" t="s">
        <v>23250</v>
      </c>
      <c r="C4227" s="4" t="s">
        <v>23845</v>
      </c>
      <c r="D4227" s="4" t="s">
        <v>24373</v>
      </c>
      <c r="E4227" s="6">
        <v>50</v>
      </c>
      <c r="F4227" s="4" t="s">
        <v>29</v>
      </c>
      <c r="G4227" s="4" t="s">
        <v>23251</v>
      </c>
      <c r="H4227" s="6" t="s">
        <v>23252</v>
      </c>
      <c r="I4227" s="4" t="s">
        <v>249</v>
      </c>
      <c r="J4227" s="4" t="s">
        <v>55</v>
      </c>
      <c r="K4227" s="1">
        <v>44842</v>
      </c>
      <c r="L4227" s="4" t="s">
        <v>35</v>
      </c>
    </row>
    <row r="4228" spans="1:12" x14ac:dyDescent="0.8">
      <c r="A4228" s="4" t="s">
        <v>21118</v>
      </c>
      <c r="B4228" s="4" t="s">
        <v>21119</v>
      </c>
      <c r="C4228" s="4" t="s">
        <v>23818</v>
      </c>
      <c r="D4228" s="4" t="s">
        <v>25166</v>
      </c>
      <c r="E4228" s="6">
        <v>50</v>
      </c>
      <c r="F4228" s="4" t="s">
        <v>14</v>
      </c>
      <c r="G4228" s="4" t="s">
        <v>21120</v>
      </c>
      <c r="H4228" s="6" t="s">
        <v>21121</v>
      </c>
      <c r="I4228" s="4" t="s">
        <v>125</v>
      </c>
      <c r="J4228" s="4" t="s">
        <v>126</v>
      </c>
      <c r="K4228" s="1">
        <v>44854</v>
      </c>
      <c r="L4228" s="4" t="s">
        <v>26</v>
      </c>
    </row>
    <row r="4229" spans="1:12" x14ac:dyDescent="0.8">
      <c r="A4229" s="4" t="s">
        <v>17084</v>
      </c>
      <c r="B4229" s="4" t="s">
        <v>17085</v>
      </c>
      <c r="C4229" s="4" t="s">
        <v>23894</v>
      </c>
      <c r="D4229" s="4" t="s">
        <v>24671</v>
      </c>
      <c r="E4229" s="6">
        <v>50</v>
      </c>
      <c r="F4229" s="4" t="s">
        <v>29</v>
      </c>
      <c r="G4229" s="4" t="s">
        <v>17086</v>
      </c>
      <c r="H4229" s="6" t="s">
        <v>17087</v>
      </c>
      <c r="I4229" s="4" t="s">
        <v>270</v>
      </c>
      <c r="J4229" s="4" t="s">
        <v>19</v>
      </c>
      <c r="K4229" s="1">
        <v>44872</v>
      </c>
      <c r="L4229" s="4" t="s">
        <v>35</v>
      </c>
    </row>
    <row r="4230" spans="1:12" x14ac:dyDescent="0.8">
      <c r="A4230" s="4" t="s">
        <v>7013</v>
      </c>
      <c r="B4230" s="4" t="s">
        <v>7014</v>
      </c>
      <c r="C4230" s="4" t="s">
        <v>23813</v>
      </c>
      <c r="D4230" s="4" t="s">
        <v>24412</v>
      </c>
      <c r="E4230" s="6">
        <v>50</v>
      </c>
      <c r="F4230" s="4" t="s">
        <v>29</v>
      </c>
      <c r="G4230" s="4" t="s">
        <v>7015</v>
      </c>
      <c r="H4230" s="6">
        <v>2638908583</v>
      </c>
      <c r="I4230" s="4" t="s">
        <v>25</v>
      </c>
      <c r="J4230" s="4" t="s">
        <v>19</v>
      </c>
      <c r="K4230" s="1">
        <v>44878</v>
      </c>
      <c r="L4230" s="4" t="s">
        <v>42</v>
      </c>
    </row>
    <row r="4231" spans="1:12" x14ac:dyDescent="0.8">
      <c r="A4231" s="4" t="s">
        <v>19392</v>
      </c>
      <c r="B4231" s="4" t="s">
        <v>19393</v>
      </c>
      <c r="C4231" s="4" t="s">
        <v>24139</v>
      </c>
      <c r="D4231" s="4" t="s">
        <v>24508</v>
      </c>
      <c r="E4231" s="6">
        <v>50</v>
      </c>
      <c r="F4231" s="4" t="s">
        <v>29</v>
      </c>
      <c r="G4231" s="4" t="s">
        <v>19394</v>
      </c>
      <c r="H4231" s="6" t="s">
        <v>19395</v>
      </c>
      <c r="I4231" s="4" t="s">
        <v>796</v>
      </c>
      <c r="J4231" s="4" t="s">
        <v>19</v>
      </c>
      <c r="K4231" s="1">
        <v>44886</v>
      </c>
      <c r="L4231" s="4" t="s">
        <v>35</v>
      </c>
    </row>
    <row r="4232" spans="1:12" x14ac:dyDescent="0.8">
      <c r="A4232" s="4" t="s">
        <v>6786</v>
      </c>
      <c r="B4232" s="4" t="s">
        <v>6787</v>
      </c>
      <c r="C4232" s="4" t="s">
        <v>24133</v>
      </c>
      <c r="D4232" s="4" t="s">
        <v>24882</v>
      </c>
      <c r="E4232" s="6">
        <v>50</v>
      </c>
      <c r="F4232" s="4" t="s">
        <v>29</v>
      </c>
      <c r="G4232" s="4" t="s">
        <v>6788</v>
      </c>
      <c r="H4232" s="6" t="s">
        <v>6789</v>
      </c>
      <c r="I4232" s="4" t="s">
        <v>199</v>
      </c>
      <c r="J4232" s="4" t="s">
        <v>74</v>
      </c>
      <c r="K4232" s="1">
        <v>44892</v>
      </c>
      <c r="L4232" s="4" t="s">
        <v>42</v>
      </c>
    </row>
    <row r="4233" spans="1:12" x14ac:dyDescent="0.8">
      <c r="A4233" s="4" t="s">
        <v>10618</v>
      </c>
      <c r="B4233" s="4" t="s">
        <v>431</v>
      </c>
      <c r="C4233" s="4" t="s">
        <v>23778</v>
      </c>
      <c r="D4233" s="4" t="s">
        <v>24331</v>
      </c>
      <c r="E4233" s="6">
        <v>50</v>
      </c>
      <c r="F4233" s="4" t="s">
        <v>29</v>
      </c>
      <c r="G4233" s="4" t="s">
        <v>10619</v>
      </c>
      <c r="H4233" s="6" t="s">
        <v>10620</v>
      </c>
      <c r="I4233" s="4" t="s">
        <v>105</v>
      </c>
      <c r="K4233" s="1">
        <v>44909</v>
      </c>
      <c r="L4233" s="4" t="s">
        <v>35</v>
      </c>
    </row>
    <row r="4234" spans="1:12" x14ac:dyDescent="0.8">
      <c r="A4234" s="4" t="s">
        <v>22808</v>
      </c>
      <c r="B4234" s="4" t="s">
        <v>22809</v>
      </c>
      <c r="C4234" s="4" t="s">
        <v>23780</v>
      </c>
      <c r="D4234" s="4" t="s">
        <v>24381</v>
      </c>
      <c r="E4234" s="6">
        <v>50</v>
      </c>
      <c r="F4234" s="4" t="s">
        <v>29</v>
      </c>
      <c r="G4234" s="4" t="s">
        <v>22810</v>
      </c>
      <c r="H4234" s="6" t="s">
        <v>22811</v>
      </c>
      <c r="I4234" s="4" t="s">
        <v>249</v>
      </c>
      <c r="J4234" s="4" t="s">
        <v>55</v>
      </c>
      <c r="K4234" s="1">
        <v>44928</v>
      </c>
      <c r="L4234" s="4" t="s">
        <v>26</v>
      </c>
    </row>
    <row r="4235" spans="1:12" x14ac:dyDescent="0.8">
      <c r="A4235" s="4" t="s">
        <v>22251</v>
      </c>
      <c r="B4235" s="4" t="s">
        <v>22252</v>
      </c>
      <c r="C4235" s="4" t="s">
        <v>24104</v>
      </c>
      <c r="D4235" s="4" t="s">
        <v>24669</v>
      </c>
      <c r="E4235" s="6">
        <v>50</v>
      </c>
      <c r="F4235" s="4" t="s">
        <v>14</v>
      </c>
      <c r="G4235" s="4" t="s">
        <v>22253</v>
      </c>
      <c r="H4235" s="6" t="s">
        <v>22254</v>
      </c>
      <c r="I4235" s="4" t="s">
        <v>558</v>
      </c>
      <c r="J4235" s="4" t="s">
        <v>55</v>
      </c>
      <c r="K4235" s="1">
        <v>44941</v>
      </c>
      <c r="L4235" s="4" t="s">
        <v>35</v>
      </c>
    </row>
    <row r="4236" spans="1:12" x14ac:dyDescent="0.8">
      <c r="A4236" s="4" t="s">
        <v>13906</v>
      </c>
      <c r="B4236" s="4" t="s">
        <v>13907</v>
      </c>
      <c r="C4236" s="4" t="s">
        <v>23980</v>
      </c>
      <c r="D4236" s="4" t="s">
        <v>24483</v>
      </c>
      <c r="E4236" s="6">
        <v>50</v>
      </c>
      <c r="F4236" s="4" t="s">
        <v>14</v>
      </c>
      <c r="G4236" s="4" t="s">
        <v>13908</v>
      </c>
      <c r="H4236" s="6" t="s">
        <v>13909</v>
      </c>
      <c r="J4236" s="4" t="s">
        <v>126</v>
      </c>
      <c r="K4236" s="1">
        <v>44969</v>
      </c>
      <c r="L4236" s="4" t="s">
        <v>26</v>
      </c>
    </row>
    <row r="4237" spans="1:12" x14ac:dyDescent="0.8">
      <c r="A4237" s="4" t="s">
        <v>7157</v>
      </c>
      <c r="B4237" s="4" t="s">
        <v>7158</v>
      </c>
      <c r="C4237" s="4" t="s">
        <v>24139</v>
      </c>
      <c r="D4237" s="4" t="s">
        <v>23742</v>
      </c>
      <c r="E4237" s="6">
        <v>50</v>
      </c>
      <c r="F4237" s="4" t="s">
        <v>29</v>
      </c>
      <c r="G4237" s="4" t="s">
        <v>7159</v>
      </c>
      <c r="H4237" s="6" t="s">
        <v>7160</v>
      </c>
      <c r="I4237" s="4" t="s">
        <v>144</v>
      </c>
      <c r="J4237" s="4" t="s">
        <v>145</v>
      </c>
      <c r="K4237" s="1">
        <v>45010</v>
      </c>
      <c r="L4237" s="4" t="s">
        <v>35</v>
      </c>
    </row>
    <row r="4238" spans="1:12" x14ac:dyDescent="0.8">
      <c r="A4238" s="4" t="s">
        <v>4390</v>
      </c>
      <c r="B4238" s="4" t="s">
        <v>4391</v>
      </c>
      <c r="C4238" s="4" t="s">
        <v>23748</v>
      </c>
      <c r="D4238" s="4" t="s">
        <v>1064</v>
      </c>
      <c r="E4238" s="6">
        <v>50</v>
      </c>
      <c r="F4238" s="4" t="s">
        <v>14</v>
      </c>
      <c r="G4238" s="4" t="s">
        <v>4392</v>
      </c>
      <c r="I4238" s="4" t="s">
        <v>450</v>
      </c>
      <c r="J4238" s="4" t="s">
        <v>138</v>
      </c>
      <c r="K4238" s="1">
        <v>45046</v>
      </c>
      <c r="L4238" s="4" t="s">
        <v>26</v>
      </c>
    </row>
    <row r="4239" spans="1:12" x14ac:dyDescent="0.8">
      <c r="A4239" s="4" t="s">
        <v>14200</v>
      </c>
      <c r="B4239" s="4" t="s">
        <v>14201</v>
      </c>
      <c r="C4239" s="4" t="s">
        <v>23873</v>
      </c>
      <c r="D4239" s="4" t="s">
        <v>24560</v>
      </c>
      <c r="E4239" s="6">
        <v>50</v>
      </c>
      <c r="F4239" s="4" t="s">
        <v>108</v>
      </c>
      <c r="G4239" s="4" t="s">
        <v>14202</v>
      </c>
      <c r="H4239" s="6" t="s">
        <v>14203</v>
      </c>
      <c r="I4239" s="4" t="s">
        <v>98</v>
      </c>
      <c r="J4239" s="4" t="s">
        <v>99</v>
      </c>
      <c r="K4239" s="1">
        <v>45060</v>
      </c>
      <c r="L4239" s="4" t="s">
        <v>42</v>
      </c>
    </row>
    <row r="4240" spans="1:12" x14ac:dyDescent="0.8">
      <c r="A4240" s="4" t="s">
        <v>7946</v>
      </c>
      <c r="B4240" s="4" t="s">
        <v>7947</v>
      </c>
      <c r="C4240" s="4" t="s">
        <v>23740</v>
      </c>
      <c r="D4240" s="4" t="s">
        <v>24860</v>
      </c>
      <c r="E4240" s="6">
        <v>50</v>
      </c>
      <c r="F4240" s="4" t="s">
        <v>14</v>
      </c>
      <c r="G4240" s="4" t="s">
        <v>7948</v>
      </c>
      <c r="H4240" s="6" t="s">
        <v>7949</v>
      </c>
      <c r="I4240" s="4" t="s">
        <v>1049</v>
      </c>
      <c r="J4240" s="4" t="s">
        <v>48</v>
      </c>
      <c r="K4240" s="1">
        <v>45131</v>
      </c>
      <c r="L4240" s="4" t="s">
        <v>35</v>
      </c>
    </row>
    <row r="4241" spans="1:12" x14ac:dyDescent="0.8">
      <c r="A4241" s="4" t="s">
        <v>15665</v>
      </c>
      <c r="B4241" s="4" t="s">
        <v>13414</v>
      </c>
      <c r="C4241" s="4" t="s">
        <v>23881</v>
      </c>
      <c r="D4241" s="4" t="s">
        <v>24331</v>
      </c>
      <c r="E4241" s="6">
        <v>50</v>
      </c>
      <c r="F4241" s="4" t="s">
        <v>29</v>
      </c>
      <c r="G4241" s="4" t="s">
        <v>15666</v>
      </c>
      <c r="H4241" s="6" t="s">
        <v>15667</v>
      </c>
      <c r="I4241" s="4" t="s">
        <v>73</v>
      </c>
      <c r="J4241" s="4" t="s">
        <v>74</v>
      </c>
      <c r="K4241" s="1">
        <v>45135</v>
      </c>
      <c r="L4241" s="4" t="s">
        <v>35</v>
      </c>
    </row>
    <row r="4242" spans="1:12" x14ac:dyDescent="0.8">
      <c r="A4242" s="4" t="s">
        <v>14343</v>
      </c>
      <c r="B4242" s="4" t="s">
        <v>14344</v>
      </c>
      <c r="C4242" s="4" t="s">
        <v>23854</v>
      </c>
      <c r="D4242" s="4" t="s">
        <v>24331</v>
      </c>
      <c r="E4242" s="6">
        <v>50</v>
      </c>
      <c r="F4242" s="4" t="s">
        <v>14</v>
      </c>
      <c r="G4242" s="4" t="s">
        <v>14345</v>
      </c>
      <c r="H4242" s="6" t="s">
        <v>14346</v>
      </c>
      <c r="I4242" s="4" t="s">
        <v>270</v>
      </c>
      <c r="J4242" s="4" t="s">
        <v>19</v>
      </c>
      <c r="K4242" s="1">
        <v>45186</v>
      </c>
      <c r="L4242" s="4" t="s">
        <v>26</v>
      </c>
    </row>
    <row r="4243" spans="1:12" x14ac:dyDescent="0.8">
      <c r="A4243" s="4" t="s">
        <v>3333</v>
      </c>
      <c r="B4243" s="4" t="s">
        <v>3334</v>
      </c>
      <c r="C4243" s="4" t="s">
        <v>24038</v>
      </c>
      <c r="D4243" s="4" t="s">
        <v>24090</v>
      </c>
      <c r="E4243" s="6">
        <v>50</v>
      </c>
      <c r="F4243" s="4" t="s">
        <v>29</v>
      </c>
      <c r="G4243" s="4" t="s">
        <v>3335</v>
      </c>
      <c r="H4243" s="6" t="s">
        <v>3336</v>
      </c>
      <c r="I4243" s="4" t="s">
        <v>144</v>
      </c>
      <c r="J4243" s="4" t="s">
        <v>126</v>
      </c>
      <c r="K4243" s="1">
        <v>45238</v>
      </c>
      <c r="L4243" s="4" t="s">
        <v>35</v>
      </c>
    </row>
    <row r="4244" spans="1:12" x14ac:dyDescent="0.8">
      <c r="A4244" s="4" t="s">
        <v>1326</v>
      </c>
      <c r="B4244" s="4" t="s">
        <v>1327</v>
      </c>
      <c r="C4244" s="4" t="s">
        <v>23898</v>
      </c>
      <c r="D4244" s="4" t="s">
        <v>24503</v>
      </c>
      <c r="E4244" s="6">
        <v>50</v>
      </c>
      <c r="F4244" s="4" t="s">
        <v>14</v>
      </c>
      <c r="G4244" s="4" t="s">
        <v>1328</v>
      </c>
      <c r="H4244" s="6" t="s">
        <v>1329</v>
      </c>
      <c r="I4244" s="4" t="s">
        <v>249</v>
      </c>
      <c r="J4244" s="4" t="s">
        <v>55</v>
      </c>
      <c r="K4244" s="1">
        <v>45248</v>
      </c>
      <c r="L4244" s="4" t="s">
        <v>35</v>
      </c>
    </row>
    <row r="4245" spans="1:12" x14ac:dyDescent="0.8">
      <c r="A4245" s="4" t="s">
        <v>3944</v>
      </c>
      <c r="B4245" s="4" t="s">
        <v>3945</v>
      </c>
      <c r="C4245" s="4" t="s">
        <v>24068</v>
      </c>
      <c r="D4245" s="4" t="s">
        <v>24415</v>
      </c>
      <c r="E4245" s="6">
        <v>50</v>
      </c>
      <c r="F4245" s="4" t="s">
        <v>14</v>
      </c>
      <c r="G4245" s="4" t="s">
        <v>3946</v>
      </c>
      <c r="H4245" s="6" t="s">
        <v>3947</v>
      </c>
      <c r="I4245" s="4" t="s">
        <v>91</v>
      </c>
      <c r="J4245" s="4" t="s">
        <v>92</v>
      </c>
      <c r="K4245" s="1">
        <v>45282</v>
      </c>
      <c r="L4245" s="4" t="s">
        <v>26</v>
      </c>
    </row>
    <row r="4246" spans="1:12" x14ac:dyDescent="0.8">
      <c r="A4246" s="4" t="s">
        <v>15032</v>
      </c>
      <c r="B4246" s="4" t="s">
        <v>15033</v>
      </c>
      <c r="C4246" s="4" t="s">
        <v>23999</v>
      </c>
      <c r="D4246" s="4" t="s">
        <v>24508</v>
      </c>
      <c r="E4246" s="6">
        <v>50</v>
      </c>
      <c r="F4246" s="4" t="s">
        <v>14</v>
      </c>
      <c r="G4246" s="4" t="s">
        <v>15034</v>
      </c>
      <c r="H4246" s="6" t="s">
        <v>15035</v>
      </c>
      <c r="I4246" s="4" t="s">
        <v>249</v>
      </c>
      <c r="J4246" s="4" t="s">
        <v>55</v>
      </c>
      <c r="K4246" s="1">
        <v>45348</v>
      </c>
      <c r="L4246" s="4" t="s">
        <v>26</v>
      </c>
    </row>
    <row r="4247" spans="1:12" x14ac:dyDescent="0.8">
      <c r="A4247" s="4" t="s">
        <v>8964</v>
      </c>
      <c r="B4247" s="4" t="s">
        <v>8965</v>
      </c>
      <c r="C4247" s="4" t="s">
        <v>24212</v>
      </c>
      <c r="D4247" s="4" t="s">
        <v>24946</v>
      </c>
      <c r="E4247" s="6">
        <v>50</v>
      </c>
      <c r="F4247" s="4" t="s">
        <v>29</v>
      </c>
      <c r="G4247" s="4" t="s">
        <v>8966</v>
      </c>
      <c r="H4247" s="6">
        <v>8836278668</v>
      </c>
      <c r="I4247" s="4" t="s">
        <v>297</v>
      </c>
      <c r="J4247" s="4" t="s">
        <v>99</v>
      </c>
      <c r="K4247" s="1">
        <v>45390</v>
      </c>
      <c r="L4247" s="4" t="s">
        <v>42</v>
      </c>
    </row>
    <row r="4248" spans="1:12" x14ac:dyDescent="0.8">
      <c r="A4248" s="4" t="s">
        <v>18299</v>
      </c>
      <c r="B4248" s="4" t="s">
        <v>9738</v>
      </c>
      <c r="C4248" s="4" t="s">
        <v>23956</v>
      </c>
      <c r="D4248" s="4" t="s">
        <v>24400</v>
      </c>
      <c r="E4248" s="6">
        <v>50</v>
      </c>
      <c r="F4248" s="4" t="s">
        <v>29</v>
      </c>
      <c r="G4248" s="4" t="s">
        <v>18300</v>
      </c>
      <c r="H4248" s="6">
        <v>3669381778</v>
      </c>
      <c r="I4248" s="4" t="s">
        <v>510</v>
      </c>
      <c r="J4248" s="4" t="s">
        <v>126</v>
      </c>
      <c r="K4248" s="1">
        <v>45511</v>
      </c>
      <c r="L4248" s="4" t="s">
        <v>35</v>
      </c>
    </row>
    <row r="4249" spans="1:12" x14ac:dyDescent="0.8">
      <c r="A4249" s="4" t="s">
        <v>13860</v>
      </c>
      <c r="B4249" s="4" t="s">
        <v>13861</v>
      </c>
      <c r="C4249" s="4" t="s">
        <v>23772</v>
      </c>
      <c r="D4249" s="4" t="s">
        <v>24548</v>
      </c>
      <c r="E4249" s="6">
        <v>50</v>
      </c>
      <c r="F4249" s="4" t="s">
        <v>14</v>
      </c>
      <c r="G4249" s="4" t="s">
        <v>13862</v>
      </c>
      <c r="H4249" s="6" t="s">
        <v>13863</v>
      </c>
      <c r="I4249" s="4" t="s">
        <v>558</v>
      </c>
      <c r="J4249" s="4" t="s">
        <v>55</v>
      </c>
      <c r="K4249" s="1">
        <v>45516</v>
      </c>
      <c r="L4249" s="4" t="s">
        <v>26</v>
      </c>
    </row>
    <row r="4250" spans="1:12" x14ac:dyDescent="0.8">
      <c r="A4250" s="4" t="s">
        <v>14176</v>
      </c>
      <c r="B4250" s="4" t="s">
        <v>14177</v>
      </c>
      <c r="C4250" s="4" t="s">
        <v>24237</v>
      </c>
      <c r="D4250" s="4" t="s">
        <v>25063</v>
      </c>
      <c r="E4250" s="6">
        <v>50</v>
      </c>
      <c r="F4250" s="4" t="s">
        <v>29</v>
      </c>
      <c r="G4250" s="4" t="s">
        <v>14178</v>
      </c>
      <c r="H4250" s="6" t="s">
        <v>14179</v>
      </c>
      <c r="I4250" s="4" t="s">
        <v>18</v>
      </c>
      <c r="J4250" s="4" t="s">
        <v>19</v>
      </c>
      <c r="K4250" s="1">
        <v>45527</v>
      </c>
      <c r="L4250" s="4" t="s">
        <v>35</v>
      </c>
    </row>
    <row r="4251" spans="1:12" x14ac:dyDescent="0.8">
      <c r="A4251" s="4" t="s">
        <v>7961</v>
      </c>
      <c r="B4251" s="4" t="s">
        <v>7962</v>
      </c>
      <c r="C4251" s="4" t="s">
        <v>23778</v>
      </c>
      <c r="D4251" s="4" t="s">
        <v>24573</v>
      </c>
      <c r="E4251" s="6">
        <v>50</v>
      </c>
      <c r="F4251" s="4" t="s">
        <v>29</v>
      </c>
      <c r="G4251" s="4" t="s">
        <v>7963</v>
      </c>
      <c r="H4251" s="6" t="s">
        <v>7964</v>
      </c>
      <c r="I4251" s="4" t="s">
        <v>309</v>
      </c>
      <c r="J4251" s="4" t="s">
        <v>74</v>
      </c>
      <c r="K4251" s="1">
        <v>45569</v>
      </c>
      <c r="L4251" s="4" t="s">
        <v>35</v>
      </c>
    </row>
    <row r="4252" spans="1:12" x14ac:dyDescent="0.8">
      <c r="A4252" s="4" t="s">
        <v>14883</v>
      </c>
      <c r="B4252" s="4" t="s">
        <v>14884</v>
      </c>
      <c r="C4252" s="4" t="s">
        <v>24156</v>
      </c>
      <c r="D4252" s="4" t="s">
        <v>24451</v>
      </c>
      <c r="E4252" s="6">
        <v>50</v>
      </c>
      <c r="F4252" s="4" t="s">
        <v>29</v>
      </c>
      <c r="G4252" s="4" t="s">
        <v>14885</v>
      </c>
      <c r="H4252" s="6" t="s">
        <v>14886</v>
      </c>
      <c r="I4252" s="4" t="s">
        <v>167</v>
      </c>
      <c r="J4252" s="4" t="s">
        <v>138</v>
      </c>
      <c r="K4252" s="1">
        <v>45580</v>
      </c>
      <c r="L4252" s="15"/>
    </row>
    <row r="4253" spans="1:12" x14ac:dyDescent="0.8">
      <c r="A4253" s="4" t="s">
        <v>19898</v>
      </c>
      <c r="B4253" s="4" t="s">
        <v>19899</v>
      </c>
      <c r="C4253" s="4" t="s">
        <v>24009</v>
      </c>
      <c r="D4253" s="4" t="s">
        <v>25123</v>
      </c>
      <c r="E4253" s="6">
        <v>50</v>
      </c>
      <c r="F4253" s="4" t="s">
        <v>382</v>
      </c>
      <c r="G4253" s="4" t="s">
        <v>19900</v>
      </c>
      <c r="H4253" s="6">
        <v>7515000102</v>
      </c>
      <c r="I4253" s="4" t="s">
        <v>1383</v>
      </c>
      <c r="J4253" s="4" t="s">
        <v>92</v>
      </c>
      <c r="K4253" s="1">
        <v>45593</v>
      </c>
      <c r="L4253" s="4" t="s">
        <v>26</v>
      </c>
    </row>
    <row r="4254" spans="1:12" x14ac:dyDescent="0.8">
      <c r="A4254" s="4" t="s">
        <v>21200</v>
      </c>
      <c r="B4254" s="4" t="s">
        <v>21201</v>
      </c>
      <c r="C4254" s="4" t="s">
        <v>24146</v>
      </c>
      <c r="D4254" s="4" t="s">
        <v>24819</v>
      </c>
      <c r="E4254" s="6">
        <v>50</v>
      </c>
      <c r="F4254" s="4" t="s">
        <v>14</v>
      </c>
      <c r="G4254" s="4" t="s">
        <v>21202</v>
      </c>
      <c r="H4254" s="6" t="s">
        <v>21203</v>
      </c>
      <c r="I4254" s="4" t="s">
        <v>932</v>
      </c>
      <c r="J4254" s="4" t="s">
        <v>126</v>
      </c>
      <c r="K4254" s="1">
        <v>45597</v>
      </c>
      <c r="L4254" s="4" t="s">
        <v>42</v>
      </c>
    </row>
    <row r="4255" spans="1:12" x14ac:dyDescent="0.8">
      <c r="A4255" s="4" t="s">
        <v>4900</v>
      </c>
      <c r="B4255" s="4" t="s">
        <v>4901</v>
      </c>
      <c r="C4255" s="4" t="s">
        <v>23856</v>
      </c>
      <c r="D4255" s="4" t="s">
        <v>24445</v>
      </c>
      <c r="E4255" s="6">
        <v>50</v>
      </c>
      <c r="F4255" s="4" t="s">
        <v>29</v>
      </c>
      <c r="G4255" s="4" t="s">
        <v>25200</v>
      </c>
      <c r="H4255" s="6" t="s">
        <v>4902</v>
      </c>
      <c r="I4255" s="4" t="s">
        <v>1014</v>
      </c>
      <c r="J4255" s="4" t="s">
        <v>34</v>
      </c>
      <c r="K4255" s="1">
        <v>45620</v>
      </c>
      <c r="L4255" s="4" t="s">
        <v>42</v>
      </c>
    </row>
    <row r="4256" spans="1:12" x14ac:dyDescent="0.8">
      <c r="A4256" s="4" t="s">
        <v>23284</v>
      </c>
      <c r="B4256" s="4" t="s">
        <v>23285</v>
      </c>
      <c r="C4256" s="4" t="s">
        <v>23854</v>
      </c>
      <c r="D4256" s="4" t="s">
        <v>24701</v>
      </c>
      <c r="E4256" s="6">
        <v>50</v>
      </c>
      <c r="F4256" s="4" t="s">
        <v>14</v>
      </c>
      <c r="G4256" s="4" t="s">
        <v>23286</v>
      </c>
      <c r="H4256" s="6">
        <v>8387528931</v>
      </c>
      <c r="I4256" s="4" t="s">
        <v>681</v>
      </c>
      <c r="J4256" s="4" t="s">
        <v>99</v>
      </c>
      <c r="K4256" s="1">
        <v>45641</v>
      </c>
      <c r="L4256" s="4" t="s">
        <v>35</v>
      </c>
    </row>
    <row r="4257" spans="1:12" x14ac:dyDescent="0.8">
      <c r="A4257" s="4" t="s">
        <v>6676</v>
      </c>
      <c r="B4257" s="4" t="s">
        <v>6677</v>
      </c>
      <c r="C4257" s="4" t="s">
        <v>24159</v>
      </c>
      <c r="D4257" s="4" t="s">
        <v>24428</v>
      </c>
      <c r="E4257" s="6">
        <v>50</v>
      </c>
      <c r="F4257" s="4" t="s">
        <v>29</v>
      </c>
      <c r="G4257" s="4" t="s">
        <v>6678</v>
      </c>
      <c r="H4257" s="6" t="s">
        <v>6679</v>
      </c>
      <c r="I4257" s="4" t="s">
        <v>529</v>
      </c>
      <c r="J4257" s="4" t="s">
        <v>55</v>
      </c>
      <c r="K4257" s="1">
        <v>45672</v>
      </c>
      <c r="L4257" s="4" t="s">
        <v>26</v>
      </c>
    </row>
    <row r="4258" spans="1:12" x14ac:dyDescent="0.8">
      <c r="A4258" s="4" t="s">
        <v>766</v>
      </c>
      <c r="B4258" s="4" t="s">
        <v>767</v>
      </c>
      <c r="C4258" s="4" t="s">
        <v>23843</v>
      </c>
      <c r="D4258" s="4" t="s">
        <v>24430</v>
      </c>
      <c r="E4258" s="6">
        <v>50</v>
      </c>
      <c r="F4258" s="4" t="s">
        <v>14</v>
      </c>
      <c r="G4258" s="4" t="s">
        <v>768</v>
      </c>
      <c r="H4258" s="6" t="s">
        <v>769</v>
      </c>
      <c r="I4258" s="4" t="s">
        <v>270</v>
      </c>
      <c r="J4258" s="4" t="s">
        <v>19</v>
      </c>
      <c r="K4258" s="1">
        <v>45675</v>
      </c>
      <c r="L4258" s="4" t="s">
        <v>35</v>
      </c>
    </row>
    <row r="4259" spans="1:12" x14ac:dyDescent="0.8">
      <c r="A4259" s="4" t="s">
        <v>23434</v>
      </c>
      <c r="B4259" s="4" t="s">
        <v>3115</v>
      </c>
      <c r="C4259" s="4" t="s">
        <v>23894</v>
      </c>
      <c r="D4259" s="4" t="s">
        <v>24363</v>
      </c>
      <c r="E4259" s="6">
        <v>50</v>
      </c>
      <c r="F4259" s="4" t="s">
        <v>29</v>
      </c>
      <c r="G4259" s="4" t="s">
        <v>23435</v>
      </c>
      <c r="H4259" s="6">
        <f>1-456-692-308</f>
        <v>-1455</v>
      </c>
      <c r="I4259" s="4" t="s">
        <v>270</v>
      </c>
      <c r="J4259" s="4" t="s">
        <v>19</v>
      </c>
      <c r="K4259" s="1">
        <v>45682</v>
      </c>
      <c r="L4259" s="4" t="s">
        <v>35</v>
      </c>
    </row>
    <row r="4260" spans="1:12" x14ac:dyDescent="0.8">
      <c r="A4260" s="4" t="s">
        <v>11467</v>
      </c>
      <c r="B4260" s="4" t="s">
        <v>11468</v>
      </c>
      <c r="C4260" s="4" t="s">
        <v>23780</v>
      </c>
      <c r="D4260" s="4" t="s">
        <v>24213</v>
      </c>
      <c r="E4260" s="6">
        <v>51</v>
      </c>
      <c r="F4260" s="4" t="s">
        <v>29</v>
      </c>
      <c r="G4260" s="4" t="s">
        <v>11469</v>
      </c>
      <c r="H4260" s="6">
        <v>3954834835</v>
      </c>
      <c r="I4260" s="4" t="s">
        <v>409</v>
      </c>
      <c r="J4260" s="4" t="s">
        <v>34</v>
      </c>
      <c r="K4260" s="1">
        <v>43899</v>
      </c>
      <c r="L4260" s="4" t="s">
        <v>35</v>
      </c>
    </row>
    <row r="4261" spans="1:12" x14ac:dyDescent="0.8">
      <c r="A4261" s="4" t="s">
        <v>8413</v>
      </c>
      <c r="B4261" s="4" t="s">
        <v>8414</v>
      </c>
      <c r="C4261" s="4" t="s">
        <v>23751</v>
      </c>
      <c r="D4261" s="4" t="s">
        <v>24507</v>
      </c>
      <c r="E4261" s="6">
        <v>51</v>
      </c>
      <c r="F4261" s="4" t="s">
        <v>29</v>
      </c>
      <c r="G4261" s="4" t="s">
        <v>8415</v>
      </c>
      <c r="I4261" s="4" t="s">
        <v>173</v>
      </c>
      <c r="J4261" s="4" t="s">
        <v>62</v>
      </c>
      <c r="K4261" s="1">
        <v>43913</v>
      </c>
      <c r="L4261" s="4" t="s">
        <v>42</v>
      </c>
    </row>
    <row r="4262" spans="1:12" x14ac:dyDescent="0.8">
      <c r="A4262" s="4" t="s">
        <v>4853</v>
      </c>
      <c r="B4262" s="4" t="s">
        <v>4854</v>
      </c>
      <c r="C4262" s="4" t="s">
        <v>23937</v>
      </c>
      <c r="D4262" s="4" t="s">
        <v>24034</v>
      </c>
      <c r="E4262" s="6">
        <v>51</v>
      </c>
      <c r="F4262" s="4" t="s">
        <v>29</v>
      </c>
      <c r="G4262" s="4" t="s">
        <v>4855</v>
      </c>
      <c r="H4262" s="6" t="s">
        <v>4856</v>
      </c>
      <c r="I4262" s="4" t="s">
        <v>781</v>
      </c>
      <c r="J4262" s="4" t="s">
        <v>145</v>
      </c>
      <c r="K4262" s="1">
        <v>43948</v>
      </c>
      <c r="L4262" s="4" t="s">
        <v>35</v>
      </c>
    </row>
    <row r="4263" spans="1:12" x14ac:dyDescent="0.8">
      <c r="A4263" s="4" t="s">
        <v>5794</v>
      </c>
      <c r="B4263" s="4" t="s">
        <v>5795</v>
      </c>
      <c r="C4263" s="4" t="s">
        <v>23848</v>
      </c>
      <c r="D4263" s="4" t="s">
        <v>24514</v>
      </c>
      <c r="E4263" s="6">
        <v>51</v>
      </c>
      <c r="F4263" s="4" t="s">
        <v>14</v>
      </c>
      <c r="G4263" s="4" t="s">
        <v>5796</v>
      </c>
      <c r="H4263" s="6" t="s">
        <v>5797</v>
      </c>
      <c r="I4263" s="4" t="s">
        <v>18</v>
      </c>
      <c r="J4263" s="4" t="s">
        <v>19</v>
      </c>
      <c r="K4263" s="1">
        <v>43976</v>
      </c>
      <c r="L4263" s="4" t="s">
        <v>35</v>
      </c>
    </row>
    <row r="4264" spans="1:12" x14ac:dyDescent="0.8">
      <c r="A4264" s="4" t="s">
        <v>5636</v>
      </c>
      <c r="B4264" s="4" t="s">
        <v>5637</v>
      </c>
      <c r="C4264" s="4" t="s">
        <v>23742</v>
      </c>
      <c r="D4264" s="4" t="s">
        <v>24795</v>
      </c>
      <c r="E4264" s="6">
        <v>51</v>
      </c>
      <c r="F4264" s="4" t="s">
        <v>14</v>
      </c>
      <c r="G4264" s="4" t="s">
        <v>5638</v>
      </c>
      <c r="H4264" s="6" t="s">
        <v>5639</v>
      </c>
      <c r="I4264" s="4" t="s">
        <v>529</v>
      </c>
      <c r="J4264" s="4" t="s">
        <v>55</v>
      </c>
      <c r="K4264" s="1">
        <v>43978</v>
      </c>
      <c r="L4264" s="4" t="s">
        <v>42</v>
      </c>
    </row>
    <row r="4265" spans="1:12" x14ac:dyDescent="0.8">
      <c r="A4265" s="4" t="s">
        <v>5517</v>
      </c>
      <c r="B4265" s="4" t="s">
        <v>5518</v>
      </c>
      <c r="C4265" s="4" t="s">
        <v>23953</v>
      </c>
      <c r="D4265" s="4" t="s">
        <v>24453</v>
      </c>
      <c r="E4265" s="6">
        <v>51</v>
      </c>
      <c r="F4265" s="4" t="s">
        <v>29</v>
      </c>
      <c r="G4265" s="4" t="s">
        <v>5519</v>
      </c>
      <c r="I4265" s="4" t="s">
        <v>912</v>
      </c>
      <c r="J4265" s="4" t="s">
        <v>99</v>
      </c>
      <c r="K4265" s="1">
        <v>43983</v>
      </c>
      <c r="L4265" s="4" t="s">
        <v>35</v>
      </c>
    </row>
    <row r="4266" spans="1:12" x14ac:dyDescent="0.8">
      <c r="A4266" s="4" t="s">
        <v>8568</v>
      </c>
      <c r="B4266" s="4" t="s">
        <v>8569</v>
      </c>
      <c r="C4266" s="4" t="s">
        <v>23980</v>
      </c>
      <c r="D4266" s="4" t="s">
        <v>24791</v>
      </c>
      <c r="E4266" s="6">
        <v>51</v>
      </c>
      <c r="F4266" s="4" t="s">
        <v>14</v>
      </c>
      <c r="G4266" s="4" t="s">
        <v>8570</v>
      </c>
      <c r="H4266" s="6" t="s">
        <v>8571</v>
      </c>
      <c r="I4266" s="4" t="s">
        <v>529</v>
      </c>
      <c r="J4266" s="4" t="s">
        <v>55</v>
      </c>
      <c r="K4266" s="1">
        <v>44051</v>
      </c>
      <c r="L4266" s="4" t="s">
        <v>26</v>
      </c>
    </row>
    <row r="4267" spans="1:12" x14ac:dyDescent="0.8">
      <c r="A4267" s="4" t="s">
        <v>18902</v>
      </c>
      <c r="B4267" s="4" t="s">
        <v>18903</v>
      </c>
      <c r="C4267" s="4" t="s">
        <v>24106</v>
      </c>
      <c r="D4267" s="4" t="s">
        <v>24460</v>
      </c>
      <c r="E4267" s="6">
        <v>51</v>
      </c>
      <c r="F4267" s="4" t="s">
        <v>14</v>
      </c>
      <c r="G4267" s="4" t="s">
        <v>18904</v>
      </c>
      <c r="H4267" s="6">
        <v>7052563023</v>
      </c>
      <c r="I4267" s="4" t="s">
        <v>450</v>
      </c>
      <c r="J4267" s="4" t="s">
        <v>138</v>
      </c>
      <c r="K4267" s="1">
        <v>44052</v>
      </c>
      <c r="L4267" s="15"/>
    </row>
    <row r="4268" spans="1:12" x14ac:dyDescent="0.8">
      <c r="A4268" s="4" t="s">
        <v>11637</v>
      </c>
      <c r="B4268" s="4" t="s">
        <v>11638</v>
      </c>
      <c r="C4268" s="4" t="s">
        <v>23760</v>
      </c>
      <c r="D4268" s="4" t="s">
        <v>24528</v>
      </c>
      <c r="E4268" s="6">
        <v>51</v>
      </c>
      <c r="F4268" s="4" t="s">
        <v>14</v>
      </c>
      <c r="G4268" s="4" t="s">
        <v>11639</v>
      </c>
      <c r="H4268" s="6" t="s">
        <v>11640</v>
      </c>
      <c r="I4268" s="4" t="s">
        <v>285</v>
      </c>
      <c r="J4268" s="4" t="s">
        <v>193</v>
      </c>
      <c r="K4268" s="1">
        <v>44053</v>
      </c>
      <c r="L4268" s="4" t="s">
        <v>35</v>
      </c>
    </row>
    <row r="4269" spans="1:12" x14ac:dyDescent="0.8">
      <c r="A4269" s="4" t="s">
        <v>9348</v>
      </c>
      <c r="B4269" s="4" t="s">
        <v>9349</v>
      </c>
      <c r="C4269" s="4" t="s">
        <v>24219</v>
      </c>
      <c r="D4269" s="4" t="s">
        <v>24769</v>
      </c>
      <c r="E4269" s="6">
        <v>51</v>
      </c>
      <c r="F4269" s="4" t="s">
        <v>29</v>
      </c>
      <c r="G4269" s="4" t="s">
        <v>9350</v>
      </c>
      <c r="H4269" s="6" t="s">
        <v>9351</v>
      </c>
      <c r="I4269" s="4" t="s">
        <v>249</v>
      </c>
      <c r="J4269" s="4" t="s">
        <v>55</v>
      </c>
      <c r="K4269" s="1">
        <v>44058</v>
      </c>
      <c r="L4269" s="4" t="s">
        <v>42</v>
      </c>
    </row>
    <row r="4270" spans="1:12" x14ac:dyDescent="0.8">
      <c r="A4270" s="4" t="s">
        <v>671</v>
      </c>
      <c r="B4270" s="4" t="s">
        <v>672</v>
      </c>
      <c r="C4270" s="4" t="s">
        <v>23776</v>
      </c>
      <c r="D4270" s="4" t="s">
        <v>23921</v>
      </c>
      <c r="E4270" s="6">
        <v>51</v>
      </c>
      <c r="F4270" s="4" t="s">
        <v>14</v>
      </c>
      <c r="G4270" s="4" t="s">
        <v>673</v>
      </c>
      <c r="H4270" s="6" t="s">
        <v>674</v>
      </c>
      <c r="I4270" s="4" t="s">
        <v>18</v>
      </c>
      <c r="J4270" s="4" t="s">
        <v>19</v>
      </c>
      <c r="K4270" s="1">
        <v>44078</v>
      </c>
      <c r="L4270" s="4" t="s">
        <v>26</v>
      </c>
    </row>
    <row r="4271" spans="1:12" x14ac:dyDescent="0.8">
      <c r="A4271" s="4" t="s">
        <v>23109</v>
      </c>
      <c r="B4271" s="4" t="s">
        <v>23110</v>
      </c>
      <c r="C4271" s="4" t="s">
        <v>23890</v>
      </c>
      <c r="D4271" s="4" t="s">
        <v>25088</v>
      </c>
      <c r="E4271" s="6">
        <v>51</v>
      </c>
      <c r="F4271" s="4" t="s">
        <v>14</v>
      </c>
      <c r="G4271" s="4" t="s">
        <v>23111</v>
      </c>
      <c r="H4271" s="6" t="s">
        <v>23112</v>
      </c>
      <c r="I4271" s="4" t="s">
        <v>98</v>
      </c>
      <c r="J4271" s="4" t="s">
        <v>99</v>
      </c>
      <c r="K4271" s="1">
        <v>44096</v>
      </c>
      <c r="L4271" s="4" t="s">
        <v>42</v>
      </c>
    </row>
    <row r="4272" spans="1:12" x14ac:dyDescent="0.8">
      <c r="A4272" s="4" t="s">
        <v>19477</v>
      </c>
      <c r="B4272" s="4" t="s">
        <v>19478</v>
      </c>
      <c r="C4272" s="4" t="s">
        <v>23901</v>
      </c>
      <c r="D4272" s="4" t="s">
        <v>25148</v>
      </c>
      <c r="E4272" s="6">
        <v>51</v>
      </c>
      <c r="F4272" s="4" t="s">
        <v>29</v>
      </c>
      <c r="G4272" s="4" t="s">
        <v>19479</v>
      </c>
      <c r="H4272" s="6" t="s">
        <v>19480</v>
      </c>
      <c r="I4272" s="4" t="s">
        <v>320</v>
      </c>
      <c r="J4272" s="4" t="s">
        <v>138</v>
      </c>
      <c r="K4272" s="1">
        <v>44174</v>
      </c>
      <c r="L4272" s="4" t="s">
        <v>42</v>
      </c>
    </row>
    <row r="4273" spans="1:12" x14ac:dyDescent="0.8">
      <c r="A4273" s="4" t="s">
        <v>17618</v>
      </c>
      <c r="B4273" s="4" t="s">
        <v>17619</v>
      </c>
      <c r="C4273" s="4" t="s">
        <v>23792</v>
      </c>
      <c r="D4273" s="4" t="s">
        <v>24437</v>
      </c>
      <c r="E4273" s="6">
        <v>51</v>
      </c>
      <c r="F4273" s="4" t="s">
        <v>14</v>
      </c>
      <c r="G4273" s="4" t="s">
        <v>17620</v>
      </c>
      <c r="I4273" s="4" t="s">
        <v>558</v>
      </c>
      <c r="J4273" s="4" t="s">
        <v>55</v>
      </c>
      <c r="K4273" s="1">
        <v>44198</v>
      </c>
      <c r="L4273" s="4" t="s">
        <v>35</v>
      </c>
    </row>
    <row r="4274" spans="1:12" x14ac:dyDescent="0.8">
      <c r="A4274" s="4" t="s">
        <v>21558</v>
      </c>
      <c r="B4274" s="4" t="s">
        <v>21559</v>
      </c>
      <c r="C4274" s="4" t="s">
        <v>23825</v>
      </c>
      <c r="D4274" s="4" t="s">
        <v>24816</v>
      </c>
      <c r="E4274" s="6">
        <v>51</v>
      </c>
      <c r="F4274" s="4" t="s">
        <v>14</v>
      </c>
      <c r="G4274" s="4" t="s">
        <v>21560</v>
      </c>
      <c r="I4274" s="4" t="s">
        <v>489</v>
      </c>
      <c r="J4274" s="4" t="s">
        <v>34</v>
      </c>
      <c r="K4274" s="1">
        <v>44244</v>
      </c>
      <c r="L4274" s="4" t="s">
        <v>35</v>
      </c>
    </row>
    <row r="4275" spans="1:12" x14ac:dyDescent="0.8">
      <c r="A4275" s="4" t="s">
        <v>2363</v>
      </c>
      <c r="B4275" s="4" t="s">
        <v>2364</v>
      </c>
      <c r="C4275" s="4" t="s">
        <v>23745</v>
      </c>
      <c r="D4275" s="4" t="s">
        <v>24609</v>
      </c>
      <c r="E4275" s="6">
        <v>51</v>
      </c>
      <c r="F4275" s="4" t="s">
        <v>29</v>
      </c>
      <c r="G4275" s="4" t="s">
        <v>2365</v>
      </c>
      <c r="H4275" s="6" t="s">
        <v>2366</v>
      </c>
      <c r="I4275" s="4" t="s">
        <v>18</v>
      </c>
      <c r="J4275" s="4" t="s">
        <v>19</v>
      </c>
      <c r="K4275" s="1">
        <v>44258</v>
      </c>
      <c r="L4275" s="4" t="s">
        <v>42</v>
      </c>
    </row>
    <row r="4276" spans="1:12" x14ac:dyDescent="0.8">
      <c r="A4276" s="4" t="s">
        <v>19500</v>
      </c>
      <c r="B4276" s="4" t="s">
        <v>19501</v>
      </c>
      <c r="C4276" s="4" t="s">
        <v>23891</v>
      </c>
      <c r="D4276" s="4" t="s">
        <v>24375</v>
      </c>
      <c r="E4276" s="6">
        <v>51</v>
      </c>
      <c r="F4276" s="4" t="s">
        <v>29</v>
      </c>
      <c r="G4276" s="4" t="s">
        <v>19502</v>
      </c>
      <c r="H4276" s="6" t="s">
        <v>19503</v>
      </c>
      <c r="I4276" s="4" t="s">
        <v>125</v>
      </c>
      <c r="J4276" s="4" t="s">
        <v>126</v>
      </c>
      <c r="K4276" s="1">
        <v>44264</v>
      </c>
      <c r="L4276" s="4" t="s">
        <v>42</v>
      </c>
    </row>
    <row r="4277" spans="1:12" x14ac:dyDescent="0.8">
      <c r="A4277" s="4" t="s">
        <v>16552</v>
      </c>
      <c r="B4277" s="4" t="s">
        <v>16553</v>
      </c>
      <c r="C4277" s="4" t="s">
        <v>23814</v>
      </c>
      <c r="D4277" s="4" t="s">
        <v>24254</v>
      </c>
      <c r="E4277" s="6">
        <v>51</v>
      </c>
      <c r="F4277" s="4" t="s">
        <v>29</v>
      </c>
      <c r="G4277" s="4" t="s">
        <v>16554</v>
      </c>
      <c r="H4277" s="6" t="s">
        <v>16555</v>
      </c>
      <c r="I4277" s="4" t="s">
        <v>244</v>
      </c>
      <c r="J4277" s="4" t="s">
        <v>221</v>
      </c>
      <c r="K4277" s="1">
        <v>44267</v>
      </c>
      <c r="L4277" s="4" t="s">
        <v>35</v>
      </c>
    </row>
    <row r="4278" spans="1:12" x14ac:dyDescent="0.8">
      <c r="A4278" s="4" t="s">
        <v>20085</v>
      </c>
      <c r="B4278" s="4" t="s">
        <v>20086</v>
      </c>
      <c r="C4278" s="4" t="s">
        <v>24061</v>
      </c>
      <c r="D4278" s="4" t="s">
        <v>24731</v>
      </c>
      <c r="E4278" s="6">
        <v>51</v>
      </c>
      <c r="F4278" s="4" t="s">
        <v>14</v>
      </c>
      <c r="G4278" s="4" t="s">
        <v>20087</v>
      </c>
      <c r="H4278" s="6" t="s">
        <v>20088</v>
      </c>
      <c r="I4278" s="4" t="s">
        <v>681</v>
      </c>
      <c r="J4278" s="4" t="s">
        <v>99</v>
      </c>
      <c r="K4278" s="1">
        <v>44285</v>
      </c>
      <c r="L4278" s="4" t="s">
        <v>26</v>
      </c>
    </row>
    <row r="4279" spans="1:12" x14ac:dyDescent="0.8">
      <c r="A4279" s="4" t="s">
        <v>10956</v>
      </c>
      <c r="B4279" s="4" t="s">
        <v>10957</v>
      </c>
      <c r="C4279" s="4" t="s">
        <v>23969</v>
      </c>
      <c r="D4279" s="4" t="s">
        <v>23921</v>
      </c>
      <c r="E4279" s="6">
        <v>51</v>
      </c>
      <c r="F4279" s="4" t="s">
        <v>29</v>
      </c>
      <c r="G4279" s="4" t="s">
        <v>10958</v>
      </c>
      <c r="H4279" s="6">
        <v>4039410588</v>
      </c>
      <c r="I4279" s="4" t="s">
        <v>119</v>
      </c>
      <c r="J4279" s="4" t="s">
        <v>55</v>
      </c>
      <c r="K4279" s="1">
        <v>44299</v>
      </c>
      <c r="L4279" s="4" t="s">
        <v>35</v>
      </c>
    </row>
    <row r="4280" spans="1:12" x14ac:dyDescent="0.8">
      <c r="A4280" s="4" t="s">
        <v>9662</v>
      </c>
      <c r="B4280" s="4" t="s">
        <v>9663</v>
      </c>
      <c r="C4280" s="4" t="s">
        <v>23838</v>
      </c>
      <c r="D4280" s="4" t="s">
        <v>24417</v>
      </c>
      <c r="E4280" s="6">
        <v>51</v>
      </c>
      <c r="F4280" s="4" t="s">
        <v>14</v>
      </c>
      <c r="G4280" s="4" t="s">
        <v>9664</v>
      </c>
      <c r="H4280" s="6" t="s">
        <v>9665</v>
      </c>
      <c r="I4280" s="4" t="s">
        <v>41</v>
      </c>
      <c r="J4280" s="4" t="s">
        <v>19</v>
      </c>
      <c r="K4280" s="1">
        <v>44364</v>
      </c>
      <c r="L4280" s="4" t="s">
        <v>42</v>
      </c>
    </row>
    <row r="4281" spans="1:12" x14ac:dyDescent="0.8">
      <c r="A4281" s="4" t="s">
        <v>2133</v>
      </c>
      <c r="B4281" s="4" t="s">
        <v>2134</v>
      </c>
      <c r="C4281" s="4" t="s">
        <v>23848</v>
      </c>
      <c r="D4281" s="4" t="s">
        <v>24594</v>
      </c>
      <c r="E4281" s="6">
        <v>51</v>
      </c>
      <c r="F4281" s="4" t="s">
        <v>14</v>
      </c>
      <c r="G4281" s="4" t="s">
        <v>2135</v>
      </c>
      <c r="H4281" s="6" t="s">
        <v>2136</v>
      </c>
      <c r="I4281" s="4" t="s">
        <v>473</v>
      </c>
      <c r="J4281" s="4" t="s">
        <v>113</v>
      </c>
      <c r="K4281" s="1">
        <v>44387</v>
      </c>
      <c r="L4281" s="4" t="s">
        <v>35</v>
      </c>
    </row>
    <row r="4282" spans="1:12" x14ac:dyDescent="0.8">
      <c r="A4282" s="4" t="s">
        <v>2969</v>
      </c>
      <c r="B4282" s="4" t="s">
        <v>2970</v>
      </c>
      <c r="C4282" s="4" t="s">
        <v>23976</v>
      </c>
      <c r="D4282" s="4" t="s">
        <v>24508</v>
      </c>
      <c r="E4282" s="6">
        <v>51</v>
      </c>
      <c r="F4282" s="4" t="s">
        <v>14</v>
      </c>
      <c r="G4282" s="4" t="s">
        <v>2971</v>
      </c>
      <c r="H4282" s="6" t="s">
        <v>2972</v>
      </c>
      <c r="I4282" s="4" t="s">
        <v>796</v>
      </c>
      <c r="J4282" s="4" t="s">
        <v>19</v>
      </c>
      <c r="K4282" s="1">
        <v>44408</v>
      </c>
      <c r="L4282" s="4" t="s">
        <v>42</v>
      </c>
    </row>
    <row r="4283" spans="1:12" x14ac:dyDescent="0.8">
      <c r="A4283" s="4" t="s">
        <v>13755</v>
      </c>
      <c r="B4283" s="4" t="s">
        <v>13756</v>
      </c>
      <c r="C4283" s="4" t="s">
        <v>23895</v>
      </c>
      <c r="D4283" s="4" t="s">
        <v>24384</v>
      </c>
      <c r="E4283" s="6">
        <v>51</v>
      </c>
      <c r="F4283" s="4" t="s">
        <v>14</v>
      </c>
      <c r="G4283" s="4" t="s">
        <v>13757</v>
      </c>
      <c r="H4283" s="6" t="s">
        <v>13758</v>
      </c>
      <c r="I4283" s="4" t="s">
        <v>155</v>
      </c>
      <c r="J4283" s="4" t="s">
        <v>92</v>
      </c>
      <c r="K4283" s="1">
        <v>44417</v>
      </c>
      <c r="L4283" s="4" t="s">
        <v>35</v>
      </c>
    </row>
    <row r="4284" spans="1:12" x14ac:dyDescent="0.8">
      <c r="A4284" s="4" t="s">
        <v>22291</v>
      </c>
      <c r="B4284" s="4" t="s">
        <v>22292</v>
      </c>
      <c r="C4284" s="4" t="s">
        <v>24180</v>
      </c>
      <c r="D4284" s="4" t="s">
        <v>24934</v>
      </c>
      <c r="E4284" s="6">
        <v>51</v>
      </c>
      <c r="F4284" s="4" t="s">
        <v>29</v>
      </c>
      <c r="G4284" s="4" t="s">
        <v>22293</v>
      </c>
      <c r="H4284" s="6" t="s">
        <v>22294</v>
      </c>
      <c r="I4284" s="4" t="s">
        <v>932</v>
      </c>
      <c r="J4284" s="4" t="s">
        <v>126</v>
      </c>
      <c r="K4284" s="1">
        <v>44435</v>
      </c>
      <c r="L4284" s="4" t="s">
        <v>35</v>
      </c>
    </row>
    <row r="4285" spans="1:12" x14ac:dyDescent="0.8">
      <c r="A4285" s="4" t="s">
        <v>5083</v>
      </c>
      <c r="B4285" s="4" t="s">
        <v>5084</v>
      </c>
      <c r="C4285" s="4" t="s">
        <v>23900</v>
      </c>
      <c r="D4285" s="4" t="s">
        <v>24799</v>
      </c>
      <c r="E4285" s="6">
        <v>51</v>
      </c>
      <c r="F4285" s="4" t="s">
        <v>29</v>
      </c>
      <c r="G4285" s="4" t="s">
        <v>5085</v>
      </c>
      <c r="H4285" s="6" t="s">
        <v>5086</v>
      </c>
      <c r="I4285" s="4" t="s">
        <v>578</v>
      </c>
      <c r="J4285" s="4" t="s">
        <v>113</v>
      </c>
      <c r="K4285" s="1">
        <v>44464</v>
      </c>
      <c r="L4285" s="4" t="s">
        <v>26</v>
      </c>
    </row>
    <row r="4286" spans="1:12" x14ac:dyDescent="0.8">
      <c r="A4286" s="4" t="s">
        <v>7687</v>
      </c>
      <c r="B4286" s="4" t="s">
        <v>7688</v>
      </c>
      <c r="C4286" s="4" t="s">
        <v>23953</v>
      </c>
      <c r="D4286" s="4" t="s">
        <v>24673</v>
      </c>
      <c r="E4286" s="6">
        <v>51</v>
      </c>
      <c r="F4286" s="4" t="s">
        <v>108</v>
      </c>
      <c r="G4286" s="4" t="s">
        <v>7689</v>
      </c>
      <c r="H4286" s="6" t="s">
        <v>7690</v>
      </c>
      <c r="I4286" s="4" t="s">
        <v>573</v>
      </c>
      <c r="J4286" s="4" t="s">
        <v>193</v>
      </c>
      <c r="K4286" s="1">
        <v>44539</v>
      </c>
      <c r="L4286" s="15"/>
    </row>
    <row r="4287" spans="1:12" x14ac:dyDescent="0.8">
      <c r="A4287" s="4" t="s">
        <v>22909</v>
      </c>
      <c r="B4287" s="4" t="s">
        <v>22910</v>
      </c>
      <c r="C4287" s="4" t="s">
        <v>23999</v>
      </c>
      <c r="D4287" s="4" t="s">
        <v>24909</v>
      </c>
      <c r="E4287" s="6">
        <v>51</v>
      </c>
      <c r="F4287" s="4" t="s">
        <v>14</v>
      </c>
      <c r="G4287" s="4" t="s">
        <v>22911</v>
      </c>
      <c r="H4287" s="6" t="s">
        <v>22912</v>
      </c>
      <c r="I4287" s="4" t="s">
        <v>144</v>
      </c>
      <c r="J4287" s="4" t="s">
        <v>126</v>
      </c>
      <c r="K4287" s="1">
        <v>44562</v>
      </c>
      <c r="L4287" s="4" t="s">
        <v>35</v>
      </c>
    </row>
    <row r="4288" spans="1:12" x14ac:dyDescent="0.8">
      <c r="A4288" s="4" t="s">
        <v>15863</v>
      </c>
      <c r="B4288" s="4" t="s">
        <v>15864</v>
      </c>
      <c r="C4288" s="4" t="s">
        <v>24180</v>
      </c>
      <c r="D4288" s="4" t="s">
        <v>24348</v>
      </c>
      <c r="E4288" s="6">
        <v>51</v>
      </c>
      <c r="F4288" s="4" t="s">
        <v>29</v>
      </c>
      <c r="G4288" s="4" t="s">
        <v>15865</v>
      </c>
      <c r="H4288" s="6" t="s">
        <v>15866</v>
      </c>
      <c r="I4288" s="4" t="s">
        <v>137</v>
      </c>
      <c r="J4288" s="4" t="s">
        <v>138</v>
      </c>
      <c r="K4288" s="1">
        <v>44571</v>
      </c>
      <c r="L4288" s="4" t="s">
        <v>35</v>
      </c>
    </row>
    <row r="4289" spans="1:12" x14ac:dyDescent="0.8">
      <c r="A4289" s="4" t="s">
        <v>12525</v>
      </c>
      <c r="B4289" s="4" t="s">
        <v>12526</v>
      </c>
      <c r="C4289" s="4" t="s">
        <v>23752</v>
      </c>
      <c r="D4289" s="4" t="s">
        <v>24754</v>
      </c>
      <c r="E4289" s="6">
        <v>51</v>
      </c>
      <c r="F4289" s="4" t="s">
        <v>14</v>
      </c>
      <c r="G4289" s="4" t="s">
        <v>12527</v>
      </c>
      <c r="H4289" s="6" t="s">
        <v>12528</v>
      </c>
      <c r="I4289" s="4" t="s">
        <v>119</v>
      </c>
      <c r="J4289" s="4" t="s">
        <v>55</v>
      </c>
      <c r="K4289" s="1">
        <v>44608</v>
      </c>
      <c r="L4289" s="4" t="s">
        <v>35</v>
      </c>
    </row>
    <row r="4290" spans="1:12" x14ac:dyDescent="0.8">
      <c r="A4290" s="4" t="s">
        <v>4004</v>
      </c>
      <c r="B4290" s="4" t="s">
        <v>4005</v>
      </c>
      <c r="C4290" s="4" t="s">
        <v>23747</v>
      </c>
      <c r="D4290" s="4" t="s">
        <v>23939</v>
      </c>
      <c r="E4290" s="6">
        <v>51</v>
      </c>
      <c r="F4290" s="4" t="s">
        <v>14</v>
      </c>
      <c r="G4290" s="4" t="s">
        <v>4006</v>
      </c>
      <c r="H4290" s="6" t="s">
        <v>4007</v>
      </c>
      <c r="I4290" s="4" t="s">
        <v>1064</v>
      </c>
      <c r="J4290" s="4" t="s">
        <v>193</v>
      </c>
      <c r="K4290" s="1">
        <v>44655</v>
      </c>
      <c r="L4290" s="4" t="s">
        <v>35</v>
      </c>
    </row>
    <row r="4291" spans="1:12" x14ac:dyDescent="0.8">
      <c r="A4291" s="4" t="s">
        <v>16305</v>
      </c>
      <c r="B4291" s="4" t="s">
        <v>16306</v>
      </c>
      <c r="C4291" s="4" t="s">
        <v>24199</v>
      </c>
      <c r="D4291" s="4" t="s">
        <v>24347</v>
      </c>
      <c r="E4291" s="6">
        <v>51</v>
      </c>
      <c r="F4291" s="4" t="s">
        <v>14</v>
      </c>
      <c r="G4291" s="4" t="s">
        <v>16307</v>
      </c>
      <c r="I4291" s="4" t="s">
        <v>249</v>
      </c>
      <c r="J4291" s="4" t="s">
        <v>55</v>
      </c>
      <c r="K4291" s="1">
        <v>44667</v>
      </c>
      <c r="L4291" s="4" t="s">
        <v>42</v>
      </c>
    </row>
    <row r="4292" spans="1:12" x14ac:dyDescent="0.8">
      <c r="A4292" s="4" t="s">
        <v>20966</v>
      </c>
      <c r="B4292" s="4" t="s">
        <v>20967</v>
      </c>
      <c r="C4292" s="4" t="s">
        <v>24142</v>
      </c>
      <c r="D4292" s="4" t="s">
        <v>24646</v>
      </c>
      <c r="E4292" s="6">
        <v>51</v>
      </c>
      <c r="F4292" s="4" t="s">
        <v>382</v>
      </c>
      <c r="G4292" s="4" t="s">
        <v>20968</v>
      </c>
      <c r="H4292" s="6" t="s">
        <v>20969</v>
      </c>
      <c r="I4292" s="4" t="s">
        <v>80</v>
      </c>
      <c r="J4292" s="4" t="s">
        <v>74</v>
      </c>
      <c r="K4292" s="1">
        <v>44690</v>
      </c>
      <c r="L4292" s="4" t="s">
        <v>42</v>
      </c>
    </row>
    <row r="4293" spans="1:12" x14ac:dyDescent="0.8">
      <c r="A4293" s="4" t="s">
        <v>18506</v>
      </c>
      <c r="B4293" s="4" t="s">
        <v>23722</v>
      </c>
      <c r="C4293" s="4" t="s">
        <v>23748</v>
      </c>
      <c r="D4293" s="4" t="s">
        <v>24593</v>
      </c>
      <c r="E4293" s="6">
        <v>51</v>
      </c>
      <c r="F4293" s="4" t="s">
        <v>29</v>
      </c>
      <c r="G4293" s="4" t="s">
        <v>18507</v>
      </c>
      <c r="H4293" s="6" t="s">
        <v>18508</v>
      </c>
      <c r="I4293" s="4" t="s">
        <v>161</v>
      </c>
      <c r="J4293" s="4" t="s">
        <v>113</v>
      </c>
      <c r="K4293" s="1">
        <v>44714</v>
      </c>
      <c r="L4293" s="4" t="s">
        <v>26</v>
      </c>
    </row>
    <row r="4294" spans="1:12" x14ac:dyDescent="0.8">
      <c r="A4294" s="4" t="s">
        <v>23279</v>
      </c>
      <c r="B4294" s="4" t="s">
        <v>23280</v>
      </c>
      <c r="C4294" s="4" t="s">
        <v>23945</v>
      </c>
      <c r="D4294" s="4" t="s">
        <v>24602</v>
      </c>
      <c r="E4294" s="6">
        <v>51</v>
      </c>
      <c r="F4294" s="4" t="s">
        <v>29</v>
      </c>
      <c r="G4294" s="4" t="s">
        <v>23281</v>
      </c>
      <c r="H4294" s="6" t="s">
        <v>23282</v>
      </c>
      <c r="I4294" s="4" t="s">
        <v>796</v>
      </c>
      <c r="J4294" s="4" t="s">
        <v>19</v>
      </c>
      <c r="K4294" s="1">
        <v>44763</v>
      </c>
      <c r="L4294" s="4" t="s">
        <v>35</v>
      </c>
    </row>
    <row r="4295" spans="1:12" x14ac:dyDescent="0.8">
      <c r="A4295" s="4" t="s">
        <v>12990</v>
      </c>
      <c r="B4295" s="4" t="s">
        <v>12991</v>
      </c>
      <c r="C4295" s="4" t="s">
        <v>24086</v>
      </c>
      <c r="D4295" s="4" t="s">
        <v>24384</v>
      </c>
      <c r="E4295" s="6">
        <v>51</v>
      </c>
      <c r="F4295" s="4" t="s">
        <v>14</v>
      </c>
      <c r="G4295" s="4" t="s">
        <v>12992</v>
      </c>
      <c r="H4295" s="6" t="s">
        <v>12993</v>
      </c>
      <c r="I4295" s="4" t="s">
        <v>173</v>
      </c>
      <c r="J4295" s="4" t="s">
        <v>62</v>
      </c>
      <c r="K4295" s="1">
        <v>44836</v>
      </c>
      <c r="L4295" s="4" t="s">
        <v>35</v>
      </c>
    </row>
    <row r="4296" spans="1:12" x14ac:dyDescent="0.8">
      <c r="A4296" s="4" t="s">
        <v>23550</v>
      </c>
      <c r="B4296" s="4" t="s">
        <v>23551</v>
      </c>
      <c r="C4296" s="4" t="s">
        <v>23869</v>
      </c>
      <c r="D4296" s="4" t="s">
        <v>24440</v>
      </c>
      <c r="E4296" s="6">
        <v>51</v>
      </c>
      <c r="G4296" s="4" t="s">
        <v>23552</v>
      </c>
      <c r="H4296" s="6" t="s">
        <v>23553</v>
      </c>
      <c r="I4296" s="4" t="s">
        <v>691</v>
      </c>
      <c r="J4296" s="4" t="s">
        <v>48</v>
      </c>
      <c r="K4296" s="1">
        <v>44864</v>
      </c>
      <c r="L4296" s="4" t="s">
        <v>35</v>
      </c>
    </row>
    <row r="4297" spans="1:12" x14ac:dyDescent="0.8">
      <c r="A4297" s="4" t="s">
        <v>4349</v>
      </c>
      <c r="B4297" s="4" t="s">
        <v>4350</v>
      </c>
      <c r="C4297" s="4" t="s">
        <v>23888</v>
      </c>
      <c r="D4297" s="4" t="s">
        <v>24757</v>
      </c>
      <c r="E4297" s="6">
        <v>51</v>
      </c>
      <c r="F4297" s="4" t="s">
        <v>14</v>
      </c>
      <c r="G4297" s="4" t="s">
        <v>4351</v>
      </c>
      <c r="H4297" s="6" t="s">
        <v>4352</v>
      </c>
      <c r="I4297" s="4" t="s">
        <v>1209</v>
      </c>
      <c r="J4297" s="4" t="s">
        <v>92</v>
      </c>
      <c r="K4297" s="1">
        <v>45018</v>
      </c>
      <c r="L4297" s="4" t="s">
        <v>35</v>
      </c>
    </row>
    <row r="4298" spans="1:12" x14ac:dyDescent="0.8">
      <c r="A4298" s="4" t="s">
        <v>6330</v>
      </c>
      <c r="B4298" s="4" t="s">
        <v>6331</v>
      </c>
      <c r="C4298" s="4" t="s">
        <v>23770</v>
      </c>
      <c r="D4298" s="4" t="s">
        <v>24861</v>
      </c>
      <c r="E4298" s="6">
        <v>51</v>
      </c>
      <c r="F4298" s="4" t="s">
        <v>108</v>
      </c>
      <c r="G4298" s="4" t="s">
        <v>6332</v>
      </c>
      <c r="H4298" s="6">
        <v>3434109077</v>
      </c>
      <c r="I4298" s="4" t="s">
        <v>529</v>
      </c>
      <c r="J4298" s="4" t="s">
        <v>55</v>
      </c>
      <c r="K4298" s="1">
        <v>45041</v>
      </c>
      <c r="L4298" s="4" t="s">
        <v>42</v>
      </c>
    </row>
    <row r="4299" spans="1:12" x14ac:dyDescent="0.8">
      <c r="A4299" s="4" t="s">
        <v>22001</v>
      </c>
      <c r="B4299" s="4" t="s">
        <v>22002</v>
      </c>
      <c r="C4299" s="4" t="s">
        <v>24117</v>
      </c>
      <c r="D4299" s="4" t="s">
        <v>24428</v>
      </c>
      <c r="E4299" s="6">
        <v>51</v>
      </c>
      <c r="F4299" s="4" t="s">
        <v>14</v>
      </c>
      <c r="G4299" s="4" t="s">
        <v>22003</v>
      </c>
      <c r="H4299" s="6" t="s">
        <v>22004</v>
      </c>
      <c r="I4299" s="4" t="s">
        <v>510</v>
      </c>
      <c r="J4299" s="4" t="s">
        <v>126</v>
      </c>
      <c r="K4299" s="1">
        <v>45211</v>
      </c>
      <c r="L4299" s="4" t="s">
        <v>35</v>
      </c>
    </row>
    <row r="4300" spans="1:12" x14ac:dyDescent="0.8">
      <c r="A4300" s="4" t="s">
        <v>16324</v>
      </c>
      <c r="B4300" s="4" t="s">
        <v>16325</v>
      </c>
      <c r="C4300" s="4" t="s">
        <v>24025</v>
      </c>
      <c r="D4300" s="4" t="s">
        <v>24481</v>
      </c>
      <c r="E4300" s="6">
        <v>51</v>
      </c>
      <c r="F4300" s="4" t="s">
        <v>14</v>
      </c>
      <c r="G4300" s="4" t="s">
        <v>16326</v>
      </c>
      <c r="H4300" s="6" t="s">
        <v>16327</v>
      </c>
      <c r="I4300" s="4" t="s">
        <v>558</v>
      </c>
      <c r="J4300" s="4" t="s">
        <v>55</v>
      </c>
      <c r="K4300" s="1">
        <v>45248</v>
      </c>
      <c r="L4300" s="4" t="s">
        <v>26</v>
      </c>
    </row>
    <row r="4301" spans="1:12" x14ac:dyDescent="0.8">
      <c r="A4301" s="4" t="s">
        <v>3062</v>
      </c>
      <c r="B4301" s="4" t="s">
        <v>3063</v>
      </c>
      <c r="C4301" s="4" t="s">
        <v>23746</v>
      </c>
      <c r="D4301" s="4" t="s">
        <v>24666</v>
      </c>
      <c r="E4301" s="6">
        <v>51</v>
      </c>
      <c r="F4301" s="4" t="s">
        <v>14</v>
      </c>
      <c r="G4301" s="4" t="s">
        <v>3064</v>
      </c>
      <c r="H4301" s="6" t="s">
        <v>3065</v>
      </c>
      <c r="I4301" s="4" t="s">
        <v>529</v>
      </c>
      <c r="J4301" s="4" t="s">
        <v>55</v>
      </c>
      <c r="K4301" s="1">
        <v>45378</v>
      </c>
      <c r="L4301" s="4" t="s">
        <v>35</v>
      </c>
    </row>
    <row r="4302" spans="1:12" x14ac:dyDescent="0.8">
      <c r="A4302" s="4" t="s">
        <v>16852</v>
      </c>
      <c r="B4302" s="4" t="s">
        <v>16853</v>
      </c>
      <c r="C4302" s="4" t="s">
        <v>23847</v>
      </c>
      <c r="D4302" s="4" t="s">
        <v>24213</v>
      </c>
      <c r="E4302" s="6">
        <v>51</v>
      </c>
      <c r="F4302" s="4" t="s">
        <v>29</v>
      </c>
      <c r="G4302" s="4" t="s">
        <v>16854</v>
      </c>
      <c r="H4302" s="6" t="s">
        <v>16855</v>
      </c>
      <c r="I4302" s="4" t="s">
        <v>73</v>
      </c>
      <c r="J4302" s="4" t="s">
        <v>74</v>
      </c>
      <c r="K4302" s="1">
        <v>45411</v>
      </c>
      <c r="L4302" s="4" t="s">
        <v>35</v>
      </c>
    </row>
    <row r="4303" spans="1:12" x14ac:dyDescent="0.8">
      <c r="A4303" s="4" t="s">
        <v>23301</v>
      </c>
      <c r="B4303" s="4" t="s">
        <v>23302</v>
      </c>
      <c r="C4303" s="4" t="s">
        <v>24168</v>
      </c>
      <c r="D4303" s="4" t="s">
        <v>24427</v>
      </c>
      <c r="E4303" s="6">
        <v>51</v>
      </c>
      <c r="F4303" s="4" t="s">
        <v>14</v>
      </c>
      <c r="G4303" s="4" t="s">
        <v>23303</v>
      </c>
      <c r="H4303" s="6" t="s">
        <v>23304</v>
      </c>
      <c r="I4303" s="4" t="s">
        <v>1383</v>
      </c>
      <c r="J4303" s="4" t="s">
        <v>92</v>
      </c>
      <c r="K4303" s="1">
        <v>45472</v>
      </c>
      <c r="L4303" s="4" t="s">
        <v>26</v>
      </c>
    </row>
    <row r="4304" spans="1:12" x14ac:dyDescent="0.8">
      <c r="A4304" s="4" t="s">
        <v>7872</v>
      </c>
      <c r="B4304" s="4" t="s">
        <v>7873</v>
      </c>
      <c r="C4304" s="4" t="s">
        <v>23983</v>
      </c>
      <c r="D4304" s="4" t="s">
        <v>24330</v>
      </c>
      <c r="E4304" s="6">
        <v>51</v>
      </c>
      <c r="F4304" s="4" t="s">
        <v>14</v>
      </c>
      <c r="G4304" s="4" t="s">
        <v>7874</v>
      </c>
      <c r="H4304" s="6" t="s">
        <v>7875</v>
      </c>
      <c r="I4304" s="4" t="s">
        <v>270</v>
      </c>
      <c r="J4304" s="4" t="s">
        <v>19</v>
      </c>
      <c r="K4304" s="1">
        <v>45512</v>
      </c>
      <c r="L4304" s="4" t="s">
        <v>35</v>
      </c>
    </row>
    <row r="4305" spans="1:12" x14ac:dyDescent="0.8">
      <c r="A4305" s="4" t="s">
        <v>12510</v>
      </c>
      <c r="B4305" s="4" t="s">
        <v>12511</v>
      </c>
      <c r="C4305" s="4" t="s">
        <v>23873</v>
      </c>
      <c r="D4305" s="4" t="s">
        <v>24565</v>
      </c>
      <c r="E4305" s="6">
        <v>51</v>
      </c>
      <c r="F4305" s="4" t="s">
        <v>29</v>
      </c>
      <c r="G4305" s="4" t="s">
        <v>12512</v>
      </c>
      <c r="H4305" s="6" t="s">
        <v>12513</v>
      </c>
      <c r="I4305" s="4" t="s">
        <v>199</v>
      </c>
      <c r="J4305" s="4" t="s">
        <v>74</v>
      </c>
      <c r="K4305" s="1">
        <v>45546</v>
      </c>
      <c r="L4305" s="4" t="s">
        <v>42</v>
      </c>
    </row>
    <row r="4306" spans="1:12" x14ac:dyDescent="0.8">
      <c r="A4306" s="4" t="s">
        <v>10423</v>
      </c>
      <c r="B4306" s="4" t="s">
        <v>10424</v>
      </c>
      <c r="C4306" s="4" t="s">
        <v>23817</v>
      </c>
      <c r="D4306" s="4" t="s">
        <v>24319</v>
      </c>
      <c r="E4306" s="6">
        <v>51</v>
      </c>
      <c r="F4306" s="4" t="s">
        <v>14</v>
      </c>
      <c r="G4306" s="4" t="s">
        <v>10425</v>
      </c>
      <c r="H4306" s="6">
        <f>1-581-553-293</f>
        <v>-1426</v>
      </c>
      <c r="I4306" s="4" t="s">
        <v>167</v>
      </c>
      <c r="J4306" s="4" t="s">
        <v>138</v>
      </c>
      <c r="K4306" s="1">
        <v>45555</v>
      </c>
      <c r="L4306" s="4" t="s">
        <v>35</v>
      </c>
    </row>
    <row r="4307" spans="1:12" x14ac:dyDescent="0.8">
      <c r="A4307" s="4" t="s">
        <v>8749</v>
      </c>
      <c r="B4307" s="4" t="s">
        <v>8750</v>
      </c>
      <c r="C4307" s="4" t="s">
        <v>23747</v>
      </c>
      <c r="D4307" s="4" t="s">
        <v>24641</v>
      </c>
      <c r="E4307" s="6">
        <v>51</v>
      </c>
      <c r="F4307" s="4" t="s">
        <v>14</v>
      </c>
      <c r="G4307" s="4" t="s">
        <v>8751</v>
      </c>
      <c r="H4307" s="6" t="s">
        <v>8752</v>
      </c>
      <c r="I4307" s="4" t="s">
        <v>1064</v>
      </c>
      <c r="J4307" s="4" t="s">
        <v>193</v>
      </c>
      <c r="K4307" s="1">
        <v>45585</v>
      </c>
      <c r="L4307" s="4" t="s">
        <v>35</v>
      </c>
    </row>
    <row r="4308" spans="1:12" x14ac:dyDescent="0.8">
      <c r="A4308" s="4" t="s">
        <v>23064</v>
      </c>
      <c r="B4308" s="4" t="s">
        <v>23065</v>
      </c>
      <c r="C4308" s="4" t="s">
        <v>23990</v>
      </c>
      <c r="D4308" s="4" t="s">
        <v>23867</v>
      </c>
      <c r="E4308" s="6">
        <v>51</v>
      </c>
      <c r="F4308" s="4" t="s">
        <v>14</v>
      </c>
      <c r="G4308" s="4" t="s">
        <v>23066</v>
      </c>
      <c r="H4308" s="6">
        <v>5546110490</v>
      </c>
      <c r="I4308" s="4" t="s">
        <v>144</v>
      </c>
      <c r="J4308" s="4" t="s">
        <v>145</v>
      </c>
      <c r="K4308" s="1">
        <v>45594</v>
      </c>
      <c r="L4308" s="4" t="s">
        <v>42</v>
      </c>
    </row>
    <row r="4309" spans="1:12" x14ac:dyDescent="0.8">
      <c r="A4309" s="4" t="s">
        <v>15328</v>
      </c>
      <c r="B4309" s="4" t="s">
        <v>15329</v>
      </c>
      <c r="C4309" s="4" t="s">
        <v>23752</v>
      </c>
      <c r="D4309" s="4" t="s">
        <v>24488</v>
      </c>
      <c r="E4309" s="6">
        <v>51</v>
      </c>
      <c r="F4309" s="4" t="s">
        <v>14</v>
      </c>
      <c r="G4309" s="4" t="s">
        <v>15330</v>
      </c>
      <c r="H4309" s="6" t="s">
        <v>15331</v>
      </c>
      <c r="I4309" s="4" t="s">
        <v>119</v>
      </c>
      <c r="J4309" s="4" t="s">
        <v>55</v>
      </c>
      <c r="K4309" s="1">
        <v>45661</v>
      </c>
      <c r="L4309" s="4" t="s">
        <v>42</v>
      </c>
    </row>
    <row r="4310" spans="1:12" x14ac:dyDescent="0.8">
      <c r="A4310" s="4" t="s">
        <v>11811</v>
      </c>
      <c r="B4310" s="4" t="s">
        <v>11812</v>
      </c>
      <c r="C4310" s="4" t="s">
        <v>23780</v>
      </c>
      <c r="D4310" s="4" t="s">
        <v>24987</v>
      </c>
      <c r="E4310" s="6">
        <v>52</v>
      </c>
      <c r="F4310" s="4" t="s">
        <v>29</v>
      </c>
      <c r="G4310" s="4" t="s">
        <v>11813</v>
      </c>
      <c r="H4310" s="6" t="s">
        <v>11814</v>
      </c>
      <c r="I4310" s="4" t="s">
        <v>1064</v>
      </c>
      <c r="J4310" s="4" t="s">
        <v>193</v>
      </c>
      <c r="K4310" s="1">
        <v>43971</v>
      </c>
      <c r="L4310" s="4" t="s">
        <v>35</v>
      </c>
    </row>
    <row r="4311" spans="1:12" x14ac:dyDescent="0.8">
      <c r="A4311" s="4" t="s">
        <v>20118</v>
      </c>
      <c r="B4311" s="4" t="s">
        <v>20119</v>
      </c>
      <c r="C4311" s="4" t="s">
        <v>23848</v>
      </c>
      <c r="D4311" s="4" t="s">
        <v>24034</v>
      </c>
      <c r="E4311" s="6">
        <v>52</v>
      </c>
      <c r="F4311" s="4" t="s">
        <v>14</v>
      </c>
      <c r="G4311" s="4" t="s">
        <v>20120</v>
      </c>
      <c r="H4311" s="6" t="s">
        <v>20121</v>
      </c>
      <c r="I4311" s="4" t="s">
        <v>249</v>
      </c>
      <c r="J4311" s="4" t="s">
        <v>55</v>
      </c>
      <c r="K4311" s="1">
        <v>43978</v>
      </c>
      <c r="L4311" s="4" t="s">
        <v>42</v>
      </c>
    </row>
    <row r="4312" spans="1:12" x14ac:dyDescent="0.8">
      <c r="A4312" s="4" t="s">
        <v>4162</v>
      </c>
      <c r="B4312" s="4" t="s">
        <v>4163</v>
      </c>
      <c r="C4312" s="4" t="s">
        <v>23938</v>
      </c>
      <c r="D4312" s="4" t="s">
        <v>24467</v>
      </c>
      <c r="E4312" s="6">
        <v>52</v>
      </c>
      <c r="F4312" s="4" t="s">
        <v>14</v>
      </c>
      <c r="G4312" s="4" t="s">
        <v>4164</v>
      </c>
      <c r="H4312" s="6">
        <v>3928616620</v>
      </c>
      <c r="I4312" s="4" t="s">
        <v>832</v>
      </c>
      <c r="J4312" s="4" t="s">
        <v>62</v>
      </c>
      <c r="K4312" s="1">
        <v>44007</v>
      </c>
      <c r="L4312" s="4" t="s">
        <v>35</v>
      </c>
    </row>
    <row r="4313" spans="1:12" x14ac:dyDescent="0.8">
      <c r="A4313" s="4" t="s">
        <v>20110</v>
      </c>
      <c r="E4313" s="6">
        <v>52</v>
      </c>
      <c r="F4313" s="4" t="s">
        <v>29</v>
      </c>
      <c r="G4313" s="4" t="s">
        <v>20111</v>
      </c>
      <c r="H4313" s="6" t="s">
        <v>20112</v>
      </c>
      <c r="I4313" s="4" t="s">
        <v>529</v>
      </c>
      <c r="J4313" s="4" t="s">
        <v>55</v>
      </c>
      <c r="K4313" s="1">
        <v>44045</v>
      </c>
      <c r="L4313" s="4" t="s">
        <v>35</v>
      </c>
    </row>
    <row r="4314" spans="1:12" x14ac:dyDescent="0.8">
      <c r="A4314" s="4" t="s">
        <v>22181</v>
      </c>
      <c r="B4314" s="4" t="s">
        <v>22182</v>
      </c>
      <c r="C4314" s="4" t="s">
        <v>23742</v>
      </c>
      <c r="D4314" s="4" t="s">
        <v>24406</v>
      </c>
      <c r="E4314" s="6">
        <v>52</v>
      </c>
      <c r="F4314" s="4" t="s">
        <v>14</v>
      </c>
      <c r="G4314" s="4" t="s">
        <v>22183</v>
      </c>
      <c r="H4314" s="6" t="s">
        <v>22184</v>
      </c>
      <c r="I4314" s="4" t="s">
        <v>320</v>
      </c>
      <c r="J4314" s="4" t="s">
        <v>138</v>
      </c>
      <c r="K4314" s="1">
        <v>44082</v>
      </c>
      <c r="L4314" s="4" t="s">
        <v>26</v>
      </c>
    </row>
    <row r="4315" spans="1:12" x14ac:dyDescent="0.8">
      <c r="A4315" s="4" t="s">
        <v>6618</v>
      </c>
      <c r="B4315" s="4" t="s">
        <v>6619</v>
      </c>
      <c r="C4315" s="4" t="s">
        <v>23954</v>
      </c>
      <c r="D4315" s="4" t="s">
        <v>24873</v>
      </c>
      <c r="E4315" s="6">
        <v>52</v>
      </c>
      <c r="F4315" s="4" t="s">
        <v>14</v>
      </c>
      <c r="G4315" s="4" t="s">
        <v>6620</v>
      </c>
      <c r="H4315" s="6" t="s">
        <v>6621</v>
      </c>
      <c r="I4315" s="4" t="s">
        <v>553</v>
      </c>
      <c r="J4315" s="4" t="s">
        <v>221</v>
      </c>
      <c r="K4315" s="1">
        <v>44088</v>
      </c>
      <c r="L4315" s="4" t="s">
        <v>26</v>
      </c>
    </row>
    <row r="4316" spans="1:12" x14ac:dyDescent="0.8">
      <c r="A4316" s="4" t="s">
        <v>15505</v>
      </c>
      <c r="B4316" s="4" t="s">
        <v>15506</v>
      </c>
      <c r="C4316" s="4" t="s">
        <v>23901</v>
      </c>
      <c r="D4316" s="4" t="s">
        <v>24583</v>
      </c>
      <c r="E4316" s="6">
        <v>52</v>
      </c>
      <c r="F4316" s="4" t="s">
        <v>382</v>
      </c>
      <c r="G4316" s="4" t="s">
        <v>15507</v>
      </c>
      <c r="H4316" s="6" t="s">
        <v>15508</v>
      </c>
      <c r="I4316" s="4" t="s">
        <v>1014</v>
      </c>
      <c r="J4316" s="4" t="s">
        <v>34</v>
      </c>
      <c r="K4316" s="1">
        <v>44143</v>
      </c>
      <c r="L4316" s="4" t="s">
        <v>42</v>
      </c>
    </row>
    <row r="4317" spans="1:12" x14ac:dyDescent="0.8">
      <c r="A4317" s="4" t="s">
        <v>15655</v>
      </c>
      <c r="B4317" s="4" t="s">
        <v>15656</v>
      </c>
      <c r="C4317" s="4" t="s">
        <v>113</v>
      </c>
      <c r="D4317" s="4" t="s">
        <v>24701</v>
      </c>
      <c r="E4317" s="6">
        <v>52</v>
      </c>
      <c r="F4317" s="4" t="s">
        <v>29</v>
      </c>
      <c r="G4317" s="4" t="s">
        <v>15657</v>
      </c>
      <c r="H4317" s="6" t="s">
        <v>15658</v>
      </c>
      <c r="I4317" s="4" t="s">
        <v>796</v>
      </c>
      <c r="J4317" s="4" t="s">
        <v>19</v>
      </c>
      <c r="K4317" s="1">
        <v>44248</v>
      </c>
      <c r="L4317" s="15"/>
    </row>
    <row r="4318" spans="1:12" x14ac:dyDescent="0.8">
      <c r="A4318" s="4" t="s">
        <v>474</v>
      </c>
      <c r="B4318" s="4" t="s">
        <v>475</v>
      </c>
      <c r="C4318" s="4" t="s">
        <v>23744</v>
      </c>
      <c r="D4318" s="4" t="s">
        <v>24392</v>
      </c>
      <c r="E4318" s="6">
        <v>52</v>
      </c>
      <c r="F4318" s="4" t="s">
        <v>29</v>
      </c>
      <c r="G4318" s="4" t="s">
        <v>476</v>
      </c>
      <c r="H4318" s="6" t="s">
        <v>477</v>
      </c>
      <c r="I4318" s="4" t="s">
        <v>54</v>
      </c>
      <c r="J4318" s="4" t="s">
        <v>55</v>
      </c>
      <c r="K4318" s="1">
        <v>44281</v>
      </c>
      <c r="L4318" s="15"/>
    </row>
    <row r="4319" spans="1:12" x14ac:dyDescent="0.8">
      <c r="A4319" s="4" t="s">
        <v>6426</v>
      </c>
      <c r="B4319" s="4" t="s">
        <v>6427</v>
      </c>
      <c r="C4319" s="4" t="s">
        <v>24055</v>
      </c>
      <c r="D4319" s="4" t="s">
        <v>24199</v>
      </c>
      <c r="E4319" s="6">
        <v>52</v>
      </c>
      <c r="F4319" s="4" t="s">
        <v>29</v>
      </c>
      <c r="G4319" s="4" t="s">
        <v>6428</v>
      </c>
      <c r="H4319" s="6" t="s">
        <v>6429</v>
      </c>
      <c r="I4319" s="4" t="s">
        <v>25</v>
      </c>
      <c r="J4319" s="4" t="s">
        <v>19</v>
      </c>
      <c r="K4319" s="1">
        <v>44283</v>
      </c>
      <c r="L4319" s="4" t="s">
        <v>35</v>
      </c>
    </row>
    <row r="4320" spans="1:12" x14ac:dyDescent="0.8">
      <c r="A4320" s="4" t="s">
        <v>16043</v>
      </c>
      <c r="B4320" s="4" t="s">
        <v>16044</v>
      </c>
      <c r="C4320" s="4" t="s">
        <v>24059</v>
      </c>
      <c r="D4320" s="4" t="s">
        <v>24746</v>
      </c>
      <c r="E4320" s="6">
        <v>52</v>
      </c>
      <c r="F4320" s="4" t="s">
        <v>14</v>
      </c>
      <c r="G4320" s="4" t="s">
        <v>16045</v>
      </c>
      <c r="H4320" s="6" t="s">
        <v>16046</v>
      </c>
      <c r="I4320" s="4" t="s">
        <v>573</v>
      </c>
      <c r="J4320" s="4" t="s">
        <v>193</v>
      </c>
      <c r="K4320" s="1">
        <v>44300</v>
      </c>
      <c r="L4320" s="4" t="s">
        <v>35</v>
      </c>
    </row>
    <row r="4321" spans="1:12" x14ac:dyDescent="0.8">
      <c r="A4321" s="4" t="s">
        <v>2447</v>
      </c>
      <c r="B4321" s="4" t="s">
        <v>2448</v>
      </c>
      <c r="C4321" s="4" t="s">
        <v>23938</v>
      </c>
      <c r="D4321" s="4" t="s">
        <v>24603</v>
      </c>
      <c r="E4321" s="6">
        <v>52</v>
      </c>
      <c r="F4321" s="4" t="s">
        <v>14</v>
      </c>
      <c r="G4321" s="4" t="s">
        <v>2449</v>
      </c>
      <c r="H4321" s="6" t="s">
        <v>2450</v>
      </c>
      <c r="I4321" s="4" t="s">
        <v>18</v>
      </c>
      <c r="J4321" s="4" t="s">
        <v>19</v>
      </c>
      <c r="K4321" s="1">
        <v>44340</v>
      </c>
      <c r="L4321" s="4" t="s">
        <v>35</v>
      </c>
    </row>
    <row r="4322" spans="1:12" x14ac:dyDescent="0.8">
      <c r="A4322" s="4" t="s">
        <v>17589</v>
      </c>
      <c r="B4322" s="4" t="s">
        <v>17590</v>
      </c>
      <c r="C4322" s="4" t="s">
        <v>24053</v>
      </c>
      <c r="D4322" s="4" t="s">
        <v>24389</v>
      </c>
      <c r="E4322" s="6">
        <v>52</v>
      </c>
      <c r="F4322" s="4" t="s">
        <v>29</v>
      </c>
      <c r="G4322" s="4" t="s">
        <v>17591</v>
      </c>
      <c r="H4322" s="6" t="s">
        <v>17592</v>
      </c>
      <c r="I4322" s="4" t="s">
        <v>553</v>
      </c>
      <c r="J4322" s="4" t="s">
        <v>221</v>
      </c>
      <c r="K4322" s="1">
        <v>44351</v>
      </c>
      <c r="L4322" s="4" t="s">
        <v>26</v>
      </c>
    </row>
    <row r="4323" spans="1:12" x14ac:dyDescent="0.8">
      <c r="A4323" s="4" t="s">
        <v>2689</v>
      </c>
      <c r="B4323" s="4" t="s">
        <v>2690</v>
      </c>
      <c r="C4323" s="4" t="s">
        <v>23740</v>
      </c>
      <c r="D4323" s="4" t="s">
        <v>24638</v>
      </c>
      <c r="E4323" s="6">
        <v>52</v>
      </c>
      <c r="F4323" s="4" t="s">
        <v>14</v>
      </c>
      <c r="G4323" s="4" t="s">
        <v>2691</v>
      </c>
      <c r="H4323" s="6" t="s">
        <v>2692</v>
      </c>
      <c r="I4323" s="4" t="s">
        <v>796</v>
      </c>
      <c r="J4323" s="4" t="s">
        <v>19</v>
      </c>
      <c r="K4323" s="1">
        <v>44405</v>
      </c>
      <c r="L4323" s="4" t="s">
        <v>35</v>
      </c>
    </row>
    <row r="4324" spans="1:12" x14ac:dyDescent="0.8">
      <c r="A4324" s="4" t="s">
        <v>10622</v>
      </c>
      <c r="B4324" s="4" t="s">
        <v>10623</v>
      </c>
      <c r="C4324" s="4" t="s">
        <v>23778</v>
      </c>
      <c r="D4324" s="4" t="s">
        <v>24627</v>
      </c>
      <c r="E4324" s="6">
        <v>52</v>
      </c>
      <c r="F4324" s="4" t="s">
        <v>29</v>
      </c>
      <c r="G4324" s="4" t="s">
        <v>10624</v>
      </c>
      <c r="H4324" s="6" t="s">
        <v>10625</v>
      </c>
      <c r="I4324" s="4" t="s">
        <v>1209</v>
      </c>
      <c r="J4324" s="4" t="s">
        <v>92</v>
      </c>
      <c r="K4324" s="1">
        <v>44440</v>
      </c>
      <c r="L4324" s="4" t="s">
        <v>42</v>
      </c>
    </row>
    <row r="4325" spans="1:12" x14ac:dyDescent="0.8">
      <c r="A4325" s="4" t="s">
        <v>21643</v>
      </c>
      <c r="B4325" s="4" t="s">
        <v>23732</v>
      </c>
      <c r="C4325" s="4" t="s">
        <v>23934</v>
      </c>
      <c r="D4325" s="4" t="s">
        <v>25141</v>
      </c>
      <c r="E4325" s="6">
        <v>52</v>
      </c>
      <c r="F4325" s="4" t="s">
        <v>14</v>
      </c>
      <c r="G4325" s="4" t="s">
        <v>21644</v>
      </c>
      <c r="H4325" s="6" t="s">
        <v>21645</v>
      </c>
      <c r="I4325" s="4" t="s">
        <v>192</v>
      </c>
      <c r="J4325" s="4" t="s">
        <v>193</v>
      </c>
      <c r="K4325" s="1">
        <v>44449</v>
      </c>
      <c r="L4325" s="4" t="s">
        <v>42</v>
      </c>
    </row>
    <row r="4326" spans="1:12" x14ac:dyDescent="0.8">
      <c r="A4326" s="4" t="s">
        <v>14912</v>
      </c>
      <c r="B4326" s="4" t="s">
        <v>14913</v>
      </c>
      <c r="C4326" s="4" t="s">
        <v>23749</v>
      </c>
      <c r="D4326" s="4" t="s">
        <v>25083</v>
      </c>
      <c r="E4326" s="6">
        <v>52</v>
      </c>
      <c r="F4326" s="4" t="s">
        <v>14</v>
      </c>
      <c r="G4326" s="4" t="s">
        <v>14914</v>
      </c>
      <c r="H4326" s="6" t="s">
        <v>14915</v>
      </c>
      <c r="I4326" s="4" t="s">
        <v>25</v>
      </c>
      <c r="J4326" s="4" t="s">
        <v>19</v>
      </c>
      <c r="K4326" s="1">
        <v>44470</v>
      </c>
      <c r="L4326" s="4" t="s">
        <v>42</v>
      </c>
    </row>
    <row r="4327" spans="1:12" x14ac:dyDescent="0.8">
      <c r="A4327" s="4" t="s">
        <v>10919</v>
      </c>
      <c r="B4327" s="4" t="s">
        <v>10920</v>
      </c>
      <c r="C4327" s="4" t="s">
        <v>23778</v>
      </c>
      <c r="D4327" s="4" t="s">
        <v>24703</v>
      </c>
      <c r="E4327" s="6">
        <v>52</v>
      </c>
      <c r="F4327" s="4" t="s">
        <v>29</v>
      </c>
      <c r="G4327" s="4" t="s">
        <v>10921</v>
      </c>
      <c r="H4327" s="6" t="s">
        <v>10922</v>
      </c>
      <c r="I4327" s="4" t="s">
        <v>199</v>
      </c>
      <c r="J4327" s="4" t="s">
        <v>74</v>
      </c>
      <c r="K4327" s="1">
        <v>44492</v>
      </c>
      <c r="L4327" s="4" t="s">
        <v>42</v>
      </c>
    </row>
    <row r="4328" spans="1:12" x14ac:dyDescent="0.8">
      <c r="A4328" s="4" t="s">
        <v>13984</v>
      </c>
      <c r="B4328" s="4" t="s">
        <v>13985</v>
      </c>
      <c r="C4328" s="4" t="s">
        <v>23945</v>
      </c>
      <c r="D4328" s="4" t="s">
        <v>24515</v>
      </c>
      <c r="E4328" s="6">
        <v>52</v>
      </c>
      <c r="F4328" s="4" t="s">
        <v>108</v>
      </c>
      <c r="G4328" s="4" t="s">
        <v>13986</v>
      </c>
      <c r="H4328" s="6" t="s">
        <v>13987</v>
      </c>
      <c r="I4328" s="4" t="s">
        <v>1049</v>
      </c>
      <c r="J4328" s="4" t="s">
        <v>48</v>
      </c>
      <c r="K4328" s="1">
        <v>44499</v>
      </c>
      <c r="L4328" s="4" t="s">
        <v>35</v>
      </c>
    </row>
    <row r="4329" spans="1:12" x14ac:dyDescent="0.8">
      <c r="A4329" s="4" t="s">
        <v>11704</v>
      </c>
      <c r="B4329" s="4" t="s">
        <v>11705</v>
      </c>
      <c r="C4329" s="4" t="s">
        <v>23973</v>
      </c>
      <c r="D4329" s="4" t="s">
        <v>25020</v>
      </c>
      <c r="E4329" s="6">
        <v>52</v>
      </c>
      <c r="F4329" s="4" t="s">
        <v>29</v>
      </c>
      <c r="G4329" s="4" t="s">
        <v>11706</v>
      </c>
      <c r="H4329" s="6" t="s">
        <v>11707</v>
      </c>
      <c r="I4329" s="4" t="s">
        <v>1049</v>
      </c>
      <c r="J4329" s="4" t="s">
        <v>48</v>
      </c>
      <c r="K4329" s="1">
        <v>44511</v>
      </c>
      <c r="L4329" s="4" t="s">
        <v>26</v>
      </c>
    </row>
    <row r="4330" spans="1:12" x14ac:dyDescent="0.8">
      <c r="A4330" s="4" t="s">
        <v>10238</v>
      </c>
      <c r="B4330" s="4" t="s">
        <v>10239</v>
      </c>
      <c r="C4330" s="4" t="s">
        <v>24077</v>
      </c>
      <c r="D4330" s="4" t="s">
        <v>23992</v>
      </c>
      <c r="E4330" s="6">
        <v>52</v>
      </c>
      <c r="F4330" s="4" t="s">
        <v>29</v>
      </c>
      <c r="G4330" s="4" t="s">
        <v>10240</v>
      </c>
      <c r="H4330" s="6" t="s">
        <v>10241</v>
      </c>
      <c r="I4330" s="4" t="s">
        <v>54</v>
      </c>
      <c r="J4330" s="4" t="s">
        <v>55</v>
      </c>
      <c r="K4330" s="1">
        <v>44546</v>
      </c>
      <c r="L4330" s="4" t="s">
        <v>35</v>
      </c>
    </row>
    <row r="4331" spans="1:12" x14ac:dyDescent="0.8">
      <c r="A4331" s="4" t="s">
        <v>9972</v>
      </c>
      <c r="B4331" s="4" t="s">
        <v>9973</v>
      </c>
      <c r="C4331" s="4" t="s">
        <v>23742</v>
      </c>
      <c r="D4331" s="4" t="s">
        <v>24348</v>
      </c>
      <c r="E4331" s="6">
        <v>52</v>
      </c>
      <c r="F4331" s="4" t="s">
        <v>14</v>
      </c>
      <c r="G4331" s="4" t="s">
        <v>9974</v>
      </c>
      <c r="I4331" s="4" t="s">
        <v>1014</v>
      </c>
      <c r="J4331" s="4" t="s">
        <v>34</v>
      </c>
      <c r="K4331" s="1">
        <v>44563</v>
      </c>
      <c r="L4331" s="15"/>
    </row>
    <row r="4332" spans="1:12" x14ac:dyDescent="0.8">
      <c r="A4332" s="4" t="s">
        <v>11324</v>
      </c>
      <c r="B4332" s="4" t="s">
        <v>11325</v>
      </c>
      <c r="C4332" s="4" t="s">
        <v>23787</v>
      </c>
      <c r="D4332" s="4" t="s">
        <v>24011</v>
      </c>
      <c r="E4332" s="6">
        <v>52</v>
      </c>
      <c r="F4332" s="4" t="s">
        <v>14</v>
      </c>
      <c r="G4332" s="4" t="s">
        <v>11326</v>
      </c>
      <c r="H4332" s="6" t="s">
        <v>11327</v>
      </c>
      <c r="I4332" s="4" t="s">
        <v>424</v>
      </c>
      <c r="J4332" s="4" t="s">
        <v>138</v>
      </c>
      <c r="K4332" s="1">
        <v>44573</v>
      </c>
      <c r="L4332" s="4" t="s">
        <v>42</v>
      </c>
    </row>
    <row r="4333" spans="1:12" x14ac:dyDescent="0.8">
      <c r="A4333" s="4" t="s">
        <v>22769</v>
      </c>
      <c r="B4333" s="4" t="s">
        <v>22770</v>
      </c>
      <c r="C4333" s="4" t="s">
        <v>23822</v>
      </c>
      <c r="D4333" s="4" t="s">
        <v>25185</v>
      </c>
      <c r="E4333" s="6">
        <v>52</v>
      </c>
      <c r="F4333" s="4" t="s">
        <v>14</v>
      </c>
      <c r="G4333" s="4" t="s">
        <v>22771</v>
      </c>
      <c r="H4333" s="6" t="s">
        <v>22772</v>
      </c>
      <c r="I4333" s="4" t="s">
        <v>529</v>
      </c>
      <c r="J4333" s="4" t="s">
        <v>55</v>
      </c>
      <c r="K4333" s="1">
        <v>44590</v>
      </c>
      <c r="L4333" s="4" t="s">
        <v>26</v>
      </c>
    </row>
    <row r="4334" spans="1:12" x14ac:dyDescent="0.8">
      <c r="A4334" s="4" t="s">
        <v>19425</v>
      </c>
      <c r="B4334" s="4" t="s">
        <v>19426</v>
      </c>
      <c r="C4334" s="4" t="s">
        <v>23751</v>
      </c>
      <c r="D4334" s="4" t="s">
        <v>24143</v>
      </c>
      <c r="E4334" s="6">
        <v>52</v>
      </c>
      <c r="F4334" s="4" t="s">
        <v>29</v>
      </c>
      <c r="G4334" s="4" t="s">
        <v>19427</v>
      </c>
      <c r="H4334" s="6" t="s">
        <v>19428</v>
      </c>
      <c r="I4334" s="4" t="s">
        <v>912</v>
      </c>
      <c r="J4334" s="4" t="s">
        <v>99</v>
      </c>
      <c r="K4334" s="1">
        <v>44606</v>
      </c>
      <c r="L4334" s="4" t="s">
        <v>35</v>
      </c>
    </row>
    <row r="4335" spans="1:12" x14ac:dyDescent="0.8">
      <c r="A4335" s="4" t="s">
        <v>12971</v>
      </c>
      <c r="B4335" s="4" t="s">
        <v>12972</v>
      </c>
      <c r="C4335" s="4" t="s">
        <v>23806</v>
      </c>
      <c r="D4335" s="4" t="s">
        <v>24400</v>
      </c>
      <c r="E4335" s="6">
        <v>52</v>
      </c>
      <c r="F4335" s="4" t="s">
        <v>14</v>
      </c>
      <c r="G4335" s="4" t="s">
        <v>12973</v>
      </c>
      <c r="H4335" s="6">
        <v>3372944000</v>
      </c>
      <c r="I4335" s="4" t="s">
        <v>112</v>
      </c>
      <c r="J4335" s="4" t="s">
        <v>113</v>
      </c>
      <c r="K4335" s="1">
        <v>44641</v>
      </c>
      <c r="L4335" s="4" t="s">
        <v>35</v>
      </c>
    </row>
    <row r="4336" spans="1:12" x14ac:dyDescent="0.8">
      <c r="A4336" s="4" t="s">
        <v>146</v>
      </c>
      <c r="B4336" s="4" t="s">
        <v>147</v>
      </c>
      <c r="C4336" s="4" t="s">
        <v>23759</v>
      </c>
      <c r="D4336" s="4" t="s">
        <v>24348</v>
      </c>
      <c r="E4336" s="6">
        <v>52</v>
      </c>
      <c r="F4336" s="4" t="s">
        <v>29</v>
      </c>
      <c r="G4336" s="4" t="s">
        <v>148</v>
      </c>
      <c r="H4336" s="6" t="s">
        <v>149</v>
      </c>
      <c r="I4336" s="4" t="s">
        <v>137</v>
      </c>
      <c r="J4336" s="4" t="s">
        <v>138</v>
      </c>
      <c r="K4336" s="1">
        <v>44667</v>
      </c>
      <c r="L4336" s="4" t="s">
        <v>35</v>
      </c>
    </row>
    <row r="4337" spans="1:12" x14ac:dyDescent="0.8">
      <c r="A4337" s="4" t="s">
        <v>12286</v>
      </c>
      <c r="B4337" s="4" t="s">
        <v>12287</v>
      </c>
      <c r="C4337" s="4" t="s">
        <v>24254</v>
      </c>
      <c r="D4337" s="4" t="s">
        <v>24972</v>
      </c>
      <c r="E4337" s="6">
        <v>52</v>
      </c>
      <c r="F4337" s="4" t="s">
        <v>29</v>
      </c>
      <c r="G4337" s="4" t="s">
        <v>12288</v>
      </c>
      <c r="H4337" s="6" t="s">
        <v>12289</v>
      </c>
      <c r="I4337" s="4" t="s">
        <v>260</v>
      </c>
      <c r="J4337" s="4" t="s">
        <v>113</v>
      </c>
      <c r="K4337" s="1">
        <v>44677</v>
      </c>
      <c r="L4337" s="4" t="s">
        <v>42</v>
      </c>
    </row>
    <row r="4338" spans="1:12" x14ac:dyDescent="0.8">
      <c r="A4338" s="4" t="s">
        <v>4024</v>
      </c>
      <c r="B4338" s="4" t="s">
        <v>4025</v>
      </c>
      <c r="C4338" s="4" t="s">
        <v>23875</v>
      </c>
      <c r="D4338" s="4" t="s">
        <v>24738</v>
      </c>
      <c r="E4338" s="6">
        <v>52</v>
      </c>
      <c r="F4338" s="4" t="s">
        <v>14</v>
      </c>
      <c r="G4338" s="4" t="s">
        <v>4026</v>
      </c>
      <c r="H4338" s="6" t="s">
        <v>4027</v>
      </c>
      <c r="I4338" s="4" t="s">
        <v>179</v>
      </c>
      <c r="J4338" s="4" t="s">
        <v>180</v>
      </c>
      <c r="K4338" s="1">
        <v>44693</v>
      </c>
      <c r="L4338" s="4" t="s">
        <v>35</v>
      </c>
    </row>
    <row r="4339" spans="1:12" x14ac:dyDescent="0.8">
      <c r="A4339" s="4" t="s">
        <v>16162</v>
      </c>
      <c r="B4339" s="4" t="s">
        <v>16163</v>
      </c>
      <c r="C4339" s="4" t="s">
        <v>23915</v>
      </c>
      <c r="D4339" s="4" t="s">
        <v>23921</v>
      </c>
      <c r="E4339" s="6">
        <v>52</v>
      </c>
      <c r="F4339" s="4" t="s">
        <v>29</v>
      </c>
      <c r="G4339" s="4" t="s">
        <v>16164</v>
      </c>
      <c r="H4339" s="6" t="s">
        <v>16165</v>
      </c>
      <c r="I4339" s="4" t="s">
        <v>558</v>
      </c>
      <c r="J4339" s="4" t="s">
        <v>55</v>
      </c>
      <c r="K4339" s="1">
        <v>44735</v>
      </c>
      <c r="L4339" s="4" t="s">
        <v>42</v>
      </c>
    </row>
    <row r="4340" spans="1:12" x14ac:dyDescent="0.8">
      <c r="A4340" s="4" t="s">
        <v>22079</v>
      </c>
      <c r="B4340" s="4" t="s">
        <v>23735</v>
      </c>
      <c r="C4340" s="4" t="s">
        <v>23809</v>
      </c>
      <c r="D4340" s="4" t="s">
        <v>24666</v>
      </c>
      <c r="E4340" s="6">
        <v>52</v>
      </c>
      <c r="F4340" s="4" t="s">
        <v>29</v>
      </c>
      <c r="G4340" s="4" t="s">
        <v>22080</v>
      </c>
      <c r="H4340" s="6" t="s">
        <v>22081</v>
      </c>
      <c r="I4340" s="4" t="s">
        <v>691</v>
      </c>
      <c r="J4340" s="4" t="s">
        <v>48</v>
      </c>
      <c r="K4340" s="1">
        <v>44759</v>
      </c>
      <c r="L4340" s="4" t="s">
        <v>35</v>
      </c>
    </row>
    <row r="4341" spans="1:12" x14ac:dyDescent="0.8">
      <c r="A4341" s="4" t="s">
        <v>18887</v>
      </c>
      <c r="B4341" s="4" t="s">
        <v>18888</v>
      </c>
      <c r="C4341" s="4" t="s">
        <v>24200</v>
      </c>
      <c r="D4341" s="4" t="s">
        <v>24733</v>
      </c>
      <c r="E4341" s="6">
        <v>52</v>
      </c>
      <c r="F4341" s="4" t="s">
        <v>29</v>
      </c>
      <c r="G4341" s="4" t="s">
        <v>18889</v>
      </c>
      <c r="H4341" s="6" t="s">
        <v>18890</v>
      </c>
      <c r="I4341" s="4" t="s">
        <v>529</v>
      </c>
      <c r="J4341" s="4" t="s">
        <v>55</v>
      </c>
      <c r="K4341" s="1">
        <v>44851</v>
      </c>
      <c r="L4341" s="4" t="s">
        <v>26</v>
      </c>
    </row>
    <row r="4342" spans="1:12" x14ac:dyDescent="0.8">
      <c r="A4342" s="4" t="s">
        <v>947</v>
      </c>
      <c r="B4342" s="4" t="s">
        <v>948</v>
      </c>
      <c r="C4342" s="4" t="s">
        <v>23864</v>
      </c>
      <c r="D4342" s="4" t="s">
        <v>24453</v>
      </c>
      <c r="E4342" s="6">
        <v>52</v>
      </c>
      <c r="F4342" s="4" t="s">
        <v>14</v>
      </c>
      <c r="G4342" s="4" t="s">
        <v>949</v>
      </c>
      <c r="H4342" s="6" t="s">
        <v>950</v>
      </c>
      <c r="I4342" s="4" t="s">
        <v>952</v>
      </c>
      <c r="J4342" s="4" t="s">
        <v>126</v>
      </c>
      <c r="K4342" s="1">
        <v>44901</v>
      </c>
      <c r="L4342" s="4" t="s">
        <v>42</v>
      </c>
    </row>
    <row r="4343" spans="1:12" x14ac:dyDescent="0.8">
      <c r="A4343" s="4" t="s">
        <v>16867</v>
      </c>
      <c r="B4343" s="4" t="s">
        <v>16868</v>
      </c>
      <c r="C4343" s="4" t="s">
        <v>24204</v>
      </c>
      <c r="D4343" s="4" t="s">
        <v>24544</v>
      </c>
      <c r="E4343" s="6">
        <v>52</v>
      </c>
      <c r="F4343" s="4" t="s">
        <v>29</v>
      </c>
      <c r="G4343" s="4" t="s">
        <v>16869</v>
      </c>
      <c r="H4343" s="6" t="s">
        <v>16870</v>
      </c>
      <c r="I4343" s="4" t="s">
        <v>119</v>
      </c>
      <c r="J4343" s="4" t="s">
        <v>55</v>
      </c>
      <c r="K4343" s="1">
        <v>44908</v>
      </c>
      <c r="L4343" s="4" t="s">
        <v>26</v>
      </c>
    </row>
    <row r="4344" spans="1:12" x14ac:dyDescent="0.8">
      <c r="A4344" s="4" t="s">
        <v>7485</v>
      </c>
      <c r="B4344" s="4" t="s">
        <v>7486</v>
      </c>
      <c r="C4344" s="4" t="s">
        <v>24139</v>
      </c>
      <c r="D4344" s="4" t="s">
        <v>24887</v>
      </c>
      <c r="E4344" s="6">
        <v>52</v>
      </c>
      <c r="F4344" s="4" t="s">
        <v>29</v>
      </c>
      <c r="G4344" s="4" t="s">
        <v>7487</v>
      </c>
      <c r="H4344" s="6" t="s">
        <v>7488</v>
      </c>
      <c r="I4344" s="4" t="s">
        <v>91</v>
      </c>
      <c r="J4344" s="4" t="s">
        <v>92</v>
      </c>
      <c r="K4344" s="1">
        <v>44947</v>
      </c>
      <c r="L4344" s="4" t="s">
        <v>42</v>
      </c>
    </row>
    <row r="4345" spans="1:12" x14ac:dyDescent="0.8">
      <c r="A4345" s="4" t="s">
        <v>9875</v>
      </c>
      <c r="B4345" s="4" t="s">
        <v>9876</v>
      </c>
      <c r="C4345" s="4" t="s">
        <v>23792</v>
      </c>
      <c r="D4345" s="4" t="s">
        <v>23844</v>
      </c>
      <c r="E4345" s="6">
        <v>52</v>
      </c>
      <c r="F4345" s="4" t="s">
        <v>14</v>
      </c>
      <c r="G4345" s="4" t="s">
        <v>9877</v>
      </c>
      <c r="H4345" s="6" t="s">
        <v>9878</v>
      </c>
      <c r="I4345" s="4" t="s">
        <v>80</v>
      </c>
      <c r="J4345" s="4" t="s">
        <v>74</v>
      </c>
      <c r="K4345" s="1">
        <v>45002</v>
      </c>
      <c r="L4345" s="4" t="s">
        <v>42</v>
      </c>
    </row>
    <row r="4346" spans="1:12" x14ac:dyDescent="0.8">
      <c r="A4346" s="4" t="s">
        <v>3963</v>
      </c>
      <c r="B4346" s="4" t="s">
        <v>3964</v>
      </c>
      <c r="C4346" s="4" t="s">
        <v>23937</v>
      </c>
      <c r="D4346" s="4" t="s">
        <v>24732</v>
      </c>
      <c r="E4346" s="6">
        <v>52</v>
      </c>
      <c r="F4346" s="4" t="s">
        <v>29</v>
      </c>
      <c r="G4346" s="4" t="s">
        <v>3965</v>
      </c>
      <c r="H4346" s="6" t="s">
        <v>3966</v>
      </c>
      <c r="J4346" s="4" t="s">
        <v>138</v>
      </c>
      <c r="K4346" s="1">
        <v>45043</v>
      </c>
      <c r="L4346" s="4" t="s">
        <v>42</v>
      </c>
    </row>
    <row r="4347" spans="1:12" x14ac:dyDescent="0.8">
      <c r="A4347" s="4" t="s">
        <v>5078</v>
      </c>
      <c r="B4347" s="4" t="s">
        <v>5079</v>
      </c>
      <c r="C4347" s="4" t="s">
        <v>24113</v>
      </c>
      <c r="D4347" s="4" t="s">
        <v>24427</v>
      </c>
      <c r="E4347" s="6">
        <v>52</v>
      </c>
      <c r="F4347" s="4" t="s">
        <v>14</v>
      </c>
      <c r="G4347" s="4" t="s">
        <v>5080</v>
      </c>
      <c r="H4347" s="6" t="s">
        <v>5081</v>
      </c>
      <c r="I4347" s="4" t="s">
        <v>18</v>
      </c>
      <c r="J4347" s="4" t="s">
        <v>19</v>
      </c>
      <c r="K4347" s="1">
        <v>45056</v>
      </c>
      <c r="L4347" s="15"/>
    </row>
    <row r="4348" spans="1:12" x14ac:dyDescent="0.8">
      <c r="A4348" s="4" t="s">
        <v>4625</v>
      </c>
      <c r="B4348" s="4" t="s">
        <v>4626</v>
      </c>
      <c r="C4348" s="4" t="s">
        <v>23742</v>
      </c>
      <c r="D4348" s="4" t="s">
        <v>24774</v>
      </c>
      <c r="E4348" s="6">
        <v>52</v>
      </c>
      <c r="F4348" s="4" t="s">
        <v>14</v>
      </c>
      <c r="G4348" s="4" t="s">
        <v>4627</v>
      </c>
      <c r="H4348" s="6" t="s">
        <v>4628</v>
      </c>
      <c r="I4348" s="4" t="s">
        <v>105</v>
      </c>
      <c r="J4348" s="4" t="s">
        <v>48</v>
      </c>
      <c r="K4348" s="1">
        <v>45151</v>
      </c>
      <c r="L4348" s="4" t="s">
        <v>42</v>
      </c>
    </row>
    <row r="4349" spans="1:12" x14ac:dyDescent="0.8">
      <c r="A4349" s="4" t="s">
        <v>7253</v>
      </c>
      <c r="B4349" s="4" t="s">
        <v>7254</v>
      </c>
      <c r="C4349" s="4" t="s">
        <v>24132</v>
      </c>
      <c r="D4349" s="4" t="s">
        <v>24331</v>
      </c>
      <c r="E4349" s="6">
        <v>52</v>
      </c>
      <c r="F4349" s="4" t="s">
        <v>29</v>
      </c>
      <c r="G4349" s="4" t="s">
        <v>7255</v>
      </c>
      <c r="H4349" s="6" t="s">
        <v>7256</v>
      </c>
      <c r="I4349" s="4" t="s">
        <v>558</v>
      </c>
      <c r="J4349" s="4" t="s">
        <v>55</v>
      </c>
      <c r="K4349" s="1">
        <v>45184</v>
      </c>
      <c r="L4349" s="4" t="s">
        <v>42</v>
      </c>
    </row>
    <row r="4350" spans="1:12" x14ac:dyDescent="0.8">
      <c r="A4350" s="4" t="s">
        <v>16840</v>
      </c>
      <c r="B4350" s="4" t="s">
        <v>16841</v>
      </c>
      <c r="C4350" s="4" t="s">
        <v>24022</v>
      </c>
      <c r="D4350" s="4" t="s">
        <v>24818</v>
      </c>
      <c r="E4350" s="6">
        <v>52</v>
      </c>
      <c r="F4350" s="4" t="s">
        <v>29</v>
      </c>
      <c r="G4350" s="4" t="s">
        <v>16842</v>
      </c>
      <c r="H4350" s="6" t="s">
        <v>16843</v>
      </c>
      <c r="I4350" s="4" t="s">
        <v>510</v>
      </c>
      <c r="J4350" s="4" t="s">
        <v>126</v>
      </c>
      <c r="K4350" s="1">
        <v>45188</v>
      </c>
      <c r="L4350" s="4" t="s">
        <v>42</v>
      </c>
    </row>
    <row r="4351" spans="1:12" x14ac:dyDescent="0.8">
      <c r="A4351" s="4" t="s">
        <v>1394</v>
      </c>
      <c r="B4351" s="4" t="s">
        <v>1395</v>
      </c>
      <c r="C4351" s="4" t="s">
        <v>23778</v>
      </c>
      <c r="D4351" s="4" t="s">
        <v>24509</v>
      </c>
      <c r="E4351" s="6">
        <v>52</v>
      </c>
      <c r="F4351" s="4" t="s">
        <v>29</v>
      </c>
      <c r="G4351" s="4" t="s">
        <v>1396</v>
      </c>
      <c r="H4351" s="6" t="s">
        <v>1397</v>
      </c>
      <c r="I4351" s="4" t="s">
        <v>25</v>
      </c>
      <c r="J4351" s="4" t="s">
        <v>19</v>
      </c>
      <c r="K4351" s="1">
        <v>45195</v>
      </c>
      <c r="L4351" s="4" t="s">
        <v>35</v>
      </c>
    </row>
    <row r="4352" spans="1:12" x14ac:dyDescent="0.8">
      <c r="A4352" s="4" t="s">
        <v>12492</v>
      </c>
      <c r="B4352" s="4" t="s">
        <v>12493</v>
      </c>
      <c r="C4352" s="4" t="s">
        <v>24103</v>
      </c>
      <c r="D4352" s="4" t="s">
        <v>24788</v>
      </c>
      <c r="E4352" s="6">
        <v>52</v>
      </c>
      <c r="F4352" s="4" t="s">
        <v>29</v>
      </c>
      <c r="G4352" s="4" t="s">
        <v>12494</v>
      </c>
      <c r="H4352" s="6" t="s">
        <v>12495</v>
      </c>
      <c r="I4352" s="4" t="s">
        <v>558</v>
      </c>
      <c r="J4352" s="4" t="s">
        <v>55</v>
      </c>
      <c r="K4352" s="1">
        <v>45274</v>
      </c>
      <c r="L4352" s="4" t="s">
        <v>35</v>
      </c>
    </row>
    <row r="4353" spans="1:12" x14ac:dyDescent="0.8">
      <c r="A4353" s="4" t="s">
        <v>19263</v>
      </c>
      <c r="B4353" s="4" t="s">
        <v>19264</v>
      </c>
      <c r="C4353" s="4" t="s">
        <v>23882</v>
      </c>
      <c r="D4353" s="4" t="s">
        <v>25107</v>
      </c>
      <c r="E4353" s="6">
        <v>52</v>
      </c>
      <c r="F4353" s="4" t="s">
        <v>29</v>
      </c>
      <c r="G4353" s="4" t="s">
        <v>19265</v>
      </c>
      <c r="H4353" s="6" t="s">
        <v>19266</v>
      </c>
      <c r="I4353" s="4" t="s">
        <v>1448</v>
      </c>
      <c r="J4353" s="4" t="s">
        <v>193</v>
      </c>
      <c r="K4353" s="1">
        <v>45281</v>
      </c>
      <c r="L4353" s="4" t="s">
        <v>26</v>
      </c>
    </row>
    <row r="4354" spans="1:12" x14ac:dyDescent="0.8">
      <c r="A4354" s="4" t="s">
        <v>12838</v>
      </c>
      <c r="B4354" s="4" t="s">
        <v>12839</v>
      </c>
      <c r="C4354" s="4" t="s">
        <v>23975</v>
      </c>
      <c r="D4354" s="4" t="s">
        <v>24529</v>
      </c>
      <c r="E4354" s="6">
        <v>52</v>
      </c>
      <c r="F4354" s="4" t="s">
        <v>29</v>
      </c>
      <c r="G4354" s="4" t="s">
        <v>12840</v>
      </c>
      <c r="H4354" s="6">
        <v>9639458569</v>
      </c>
      <c r="I4354" s="4" t="s">
        <v>91</v>
      </c>
      <c r="J4354" s="4" t="s">
        <v>92</v>
      </c>
      <c r="K4354" s="1">
        <v>45303</v>
      </c>
      <c r="L4354" s="15"/>
    </row>
    <row r="4355" spans="1:12" x14ac:dyDescent="0.8">
      <c r="A4355" s="4" t="s">
        <v>2999</v>
      </c>
      <c r="B4355" s="4" t="s">
        <v>3000</v>
      </c>
      <c r="C4355" s="4" t="s">
        <v>23798</v>
      </c>
      <c r="D4355" s="4" t="s">
        <v>24658</v>
      </c>
      <c r="E4355" s="6">
        <v>52</v>
      </c>
      <c r="F4355" s="4" t="s">
        <v>29</v>
      </c>
      <c r="G4355" s="4" t="s">
        <v>3001</v>
      </c>
      <c r="I4355" s="4" t="s">
        <v>450</v>
      </c>
      <c r="J4355" s="4" t="s">
        <v>138</v>
      </c>
      <c r="K4355" s="1">
        <v>45313</v>
      </c>
      <c r="L4355" s="4" t="s">
        <v>35</v>
      </c>
    </row>
    <row r="4356" spans="1:12" x14ac:dyDescent="0.8">
      <c r="A4356" s="4" t="s">
        <v>13542</v>
      </c>
      <c r="B4356" s="4" t="s">
        <v>13543</v>
      </c>
      <c r="C4356" s="4" t="s">
        <v>23746</v>
      </c>
      <c r="D4356" s="4" t="s">
        <v>24334</v>
      </c>
      <c r="E4356" s="6">
        <v>52</v>
      </c>
      <c r="F4356" s="4" t="s">
        <v>14</v>
      </c>
      <c r="G4356" s="4" t="s">
        <v>13544</v>
      </c>
      <c r="H4356" s="6">
        <v>6817973349</v>
      </c>
      <c r="I4356" s="4" t="s">
        <v>47</v>
      </c>
      <c r="J4356" s="4" t="s">
        <v>48</v>
      </c>
      <c r="K4356" s="1">
        <v>45314</v>
      </c>
      <c r="L4356" s="4" t="s">
        <v>42</v>
      </c>
    </row>
    <row r="4357" spans="1:12" x14ac:dyDescent="0.8">
      <c r="A4357" s="4" t="s">
        <v>10529</v>
      </c>
      <c r="B4357" s="4" t="s">
        <v>10530</v>
      </c>
      <c r="C4357" s="4" t="s">
        <v>24082</v>
      </c>
      <c r="D4357" s="4" t="s">
        <v>24706</v>
      </c>
      <c r="E4357" s="6">
        <v>52</v>
      </c>
      <c r="F4357" s="4" t="s">
        <v>14</v>
      </c>
      <c r="G4357" s="4" t="s">
        <v>10531</v>
      </c>
      <c r="H4357" s="6" t="s">
        <v>10532</v>
      </c>
      <c r="I4357" s="4" t="s">
        <v>47</v>
      </c>
      <c r="J4357" s="4" t="s">
        <v>48</v>
      </c>
      <c r="K4357" s="1">
        <v>45329</v>
      </c>
      <c r="L4357" s="4" t="s">
        <v>42</v>
      </c>
    </row>
    <row r="4358" spans="1:12" x14ac:dyDescent="0.8">
      <c r="A4358" s="4" t="s">
        <v>23515</v>
      </c>
      <c r="B4358" s="4" t="s">
        <v>23516</v>
      </c>
      <c r="C4358" s="4" t="s">
        <v>23872</v>
      </c>
      <c r="D4358" s="4" t="s">
        <v>24732</v>
      </c>
      <c r="E4358" s="6">
        <v>52</v>
      </c>
      <c r="F4358" s="4" t="s">
        <v>14</v>
      </c>
      <c r="G4358" s="4" t="s">
        <v>23517</v>
      </c>
      <c r="H4358" s="6" t="s">
        <v>23518</v>
      </c>
      <c r="I4358" s="4" t="s">
        <v>309</v>
      </c>
      <c r="J4358" s="4" t="s">
        <v>74</v>
      </c>
      <c r="K4358" s="1">
        <v>45368</v>
      </c>
      <c r="L4358" s="4" t="s">
        <v>42</v>
      </c>
    </row>
    <row r="4359" spans="1:12" x14ac:dyDescent="0.8">
      <c r="A4359" s="4" t="s">
        <v>1778</v>
      </c>
      <c r="B4359" s="4" t="s">
        <v>1779</v>
      </c>
      <c r="C4359" s="4" t="s">
        <v>23848</v>
      </c>
      <c r="D4359" s="4" t="s">
        <v>24550</v>
      </c>
      <c r="E4359" s="6">
        <v>52</v>
      </c>
      <c r="F4359" s="4" t="s">
        <v>14</v>
      </c>
      <c r="G4359" s="4" t="s">
        <v>1780</v>
      </c>
      <c r="H4359" s="6">
        <f>1-511-239-438</f>
        <v>-1187</v>
      </c>
      <c r="I4359" s="4" t="s">
        <v>91</v>
      </c>
      <c r="J4359" s="4" t="s">
        <v>92</v>
      </c>
      <c r="K4359" s="1">
        <v>45368</v>
      </c>
      <c r="L4359" s="4" t="s">
        <v>35</v>
      </c>
    </row>
    <row r="4360" spans="1:12" x14ac:dyDescent="0.8">
      <c r="A4360" s="4" t="s">
        <v>11889</v>
      </c>
      <c r="B4360" s="4" t="s">
        <v>11890</v>
      </c>
      <c r="C4360" s="4" t="s">
        <v>24050</v>
      </c>
      <c r="D4360" s="4" t="s">
        <v>25023</v>
      </c>
      <c r="E4360" s="6">
        <v>52</v>
      </c>
      <c r="F4360" s="4" t="s">
        <v>14</v>
      </c>
      <c r="G4360" s="4" t="s">
        <v>11891</v>
      </c>
      <c r="H4360" s="6" t="s">
        <v>11892</v>
      </c>
      <c r="I4360" s="4" t="s">
        <v>25</v>
      </c>
      <c r="J4360" s="4" t="s">
        <v>19</v>
      </c>
      <c r="K4360" s="1">
        <v>45379</v>
      </c>
      <c r="L4360" s="4" t="s">
        <v>26</v>
      </c>
    </row>
    <row r="4361" spans="1:12" x14ac:dyDescent="0.8">
      <c r="A4361" s="4" t="s">
        <v>21096</v>
      </c>
      <c r="B4361" s="4" t="s">
        <v>21097</v>
      </c>
      <c r="C4361" s="4" t="s">
        <v>390</v>
      </c>
      <c r="D4361" s="4" t="s">
        <v>24860</v>
      </c>
      <c r="E4361" s="6">
        <v>52</v>
      </c>
      <c r="F4361" s="4" t="s">
        <v>29</v>
      </c>
      <c r="G4361" s="4" t="s">
        <v>21098</v>
      </c>
      <c r="H4361" s="6" t="s">
        <v>21099</v>
      </c>
      <c r="I4361" s="4" t="s">
        <v>529</v>
      </c>
      <c r="J4361" s="4" t="s">
        <v>55</v>
      </c>
      <c r="K4361" s="1">
        <v>45396</v>
      </c>
      <c r="L4361" s="4" t="s">
        <v>26</v>
      </c>
    </row>
    <row r="4362" spans="1:12" x14ac:dyDescent="0.8">
      <c r="A4362" s="4" t="s">
        <v>21853</v>
      </c>
      <c r="B4362" s="4" t="s">
        <v>21854</v>
      </c>
      <c r="C4362" s="4" t="s">
        <v>24023</v>
      </c>
      <c r="D4362" s="4" t="s">
        <v>24372</v>
      </c>
      <c r="E4362" s="6">
        <v>52</v>
      </c>
      <c r="F4362" s="4" t="s">
        <v>14</v>
      </c>
      <c r="G4362" s="4" t="s">
        <v>21855</v>
      </c>
      <c r="H4362" s="6" t="s">
        <v>21856</v>
      </c>
      <c r="I4362" s="4" t="s">
        <v>54</v>
      </c>
      <c r="K4362" s="1">
        <v>45451</v>
      </c>
      <c r="L4362" s="4" t="s">
        <v>35</v>
      </c>
    </row>
    <row r="4363" spans="1:12" x14ac:dyDescent="0.8">
      <c r="A4363" s="4" t="s">
        <v>20208</v>
      </c>
      <c r="B4363" s="4" t="s">
        <v>20209</v>
      </c>
      <c r="C4363" s="4" t="s">
        <v>24313</v>
      </c>
      <c r="D4363" s="4" t="s">
        <v>24331</v>
      </c>
      <c r="E4363" s="6">
        <v>52</v>
      </c>
      <c r="F4363" s="4" t="s">
        <v>14</v>
      </c>
      <c r="G4363" s="4" t="s">
        <v>20210</v>
      </c>
      <c r="H4363" s="6" t="s">
        <v>20211</v>
      </c>
      <c r="I4363" s="4" t="s">
        <v>781</v>
      </c>
      <c r="J4363" s="4" t="s">
        <v>145</v>
      </c>
      <c r="K4363" s="1">
        <v>45601</v>
      </c>
      <c r="L4363" s="4" t="s">
        <v>26</v>
      </c>
    </row>
    <row r="4364" spans="1:12" x14ac:dyDescent="0.8">
      <c r="A4364" s="4" t="s">
        <v>2089</v>
      </c>
      <c r="B4364" s="4" t="s">
        <v>2090</v>
      </c>
      <c r="C4364" s="4" t="s">
        <v>23967</v>
      </c>
      <c r="D4364" s="4" t="s">
        <v>24507</v>
      </c>
      <c r="E4364" s="6">
        <v>53</v>
      </c>
      <c r="F4364" s="4" t="s">
        <v>29</v>
      </c>
      <c r="G4364" s="4" t="s">
        <v>2091</v>
      </c>
      <c r="H4364" s="6" t="s">
        <v>2092</v>
      </c>
      <c r="I4364" s="4" t="s">
        <v>291</v>
      </c>
      <c r="J4364" s="4" t="s">
        <v>92</v>
      </c>
      <c r="K4364" s="1">
        <v>43956</v>
      </c>
      <c r="L4364" s="4" t="s">
        <v>35</v>
      </c>
    </row>
    <row r="4365" spans="1:12" x14ac:dyDescent="0.8">
      <c r="A4365" s="4" t="s">
        <v>4434</v>
      </c>
      <c r="B4365" s="4" t="s">
        <v>4435</v>
      </c>
      <c r="C4365" s="4" t="s">
        <v>24092</v>
      </c>
      <c r="D4365" s="4" t="s">
        <v>24348</v>
      </c>
      <c r="E4365" s="6">
        <v>53</v>
      </c>
      <c r="F4365" s="4" t="s">
        <v>29</v>
      </c>
      <c r="G4365" s="4" t="s">
        <v>4436</v>
      </c>
      <c r="H4365" s="6" t="s">
        <v>4437</v>
      </c>
      <c r="I4365" s="4" t="s">
        <v>192</v>
      </c>
      <c r="J4365" s="4" t="s">
        <v>193</v>
      </c>
      <c r="K4365" s="1">
        <v>43984</v>
      </c>
      <c r="L4365" s="4" t="s">
        <v>42</v>
      </c>
    </row>
    <row r="4366" spans="1:12" x14ac:dyDescent="0.8">
      <c r="A4366" s="4" t="s">
        <v>6824</v>
      </c>
      <c r="B4366" s="4" t="s">
        <v>6825</v>
      </c>
      <c r="C4366" s="4" t="s">
        <v>24132</v>
      </c>
      <c r="D4366" s="4" t="s">
        <v>24356</v>
      </c>
      <c r="E4366" s="6">
        <v>53</v>
      </c>
      <c r="F4366" s="4" t="s">
        <v>29</v>
      </c>
      <c r="G4366" s="4" t="s">
        <v>6826</v>
      </c>
      <c r="H4366" s="6" t="s">
        <v>6827</v>
      </c>
      <c r="I4366" s="4" t="s">
        <v>125</v>
      </c>
      <c r="J4366" s="4" t="s">
        <v>126</v>
      </c>
      <c r="K4366" s="1">
        <v>43987</v>
      </c>
      <c r="L4366" s="4" t="s">
        <v>35</v>
      </c>
    </row>
    <row r="4367" spans="1:12" x14ac:dyDescent="0.8">
      <c r="A4367" s="4" t="s">
        <v>15631</v>
      </c>
      <c r="B4367" s="4" t="s">
        <v>15632</v>
      </c>
      <c r="C4367" s="4" t="s">
        <v>23746</v>
      </c>
      <c r="D4367" s="4" t="s">
        <v>24373</v>
      </c>
      <c r="E4367" s="6">
        <v>53</v>
      </c>
      <c r="F4367" s="4" t="s">
        <v>14</v>
      </c>
      <c r="G4367" s="4" t="s">
        <v>15633</v>
      </c>
      <c r="H4367" s="6" t="s">
        <v>15634</v>
      </c>
      <c r="I4367" s="4" t="s">
        <v>98</v>
      </c>
      <c r="J4367" s="4" t="s">
        <v>99</v>
      </c>
      <c r="K4367" s="1">
        <v>44026</v>
      </c>
      <c r="L4367" s="4" t="s">
        <v>26</v>
      </c>
    </row>
    <row r="4368" spans="1:12" x14ac:dyDescent="0.8">
      <c r="A4368" s="4" t="s">
        <v>419</v>
      </c>
      <c r="B4368" s="4" t="s">
        <v>420</v>
      </c>
      <c r="C4368" s="4" t="s">
        <v>23799</v>
      </c>
      <c r="D4368" s="4" t="s">
        <v>24310</v>
      </c>
      <c r="E4368" s="6">
        <v>53</v>
      </c>
      <c r="F4368" s="4" t="s">
        <v>14</v>
      </c>
      <c r="G4368" s="4" t="s">
        <v>421</v>
      </c>
      <c r="H4368" s="6" t="s">
        <v>422</v>
      </c>
      <c r="I4368" s="4" t="s">
        <v>424</v>
      </c>
      <c r="J4368" s="4" t="s">
        <v>138</v>
      </c>
      <c r="K4368" s="1">
        <v>44034</v>
      </c>
      <c r="L4368" s="4" t="s">
        <v>26</v>
      </c>
    </row>
    <row r="4369" spans="1:12" x14ac:dyDescent="0.8">
      <c r="A4369" s="4" t="s">
        <v>5219</v>
      </c>
      <c r="B4369" s="4" t="s">
        <v>5220</v>
      </c>
      <c r="C4369" s="4" t="s">
        <v>23801</v>
      </c>
      <c r="D4369" s="4" t="s">
        <v>24809</v>
      </c>
      <c r="E4369" s="6">
        <v>53</v>
      </c>
      <c r="F4369" s="4" t="s">
        <v>14</v>
      </c>
      <c r="G4369" s="4" t="s">
        <v>5221</v>
      </c>
      <c r="H4369" s="6" t="s">
        <v>5222</v>
      </c>
      <c r="I4369" s="4" t="s">
        <v>249</v>
      </c>
      <c r="J4369" s="4" t="s">
        <v>55</v>
      </c>
      <c r="K4369" s="1">
        <v>44057</v>
      </c>
      <c r="L4369" s="4" t="s">
        <v>35</v>
      </c>
    </row>
    <row r="4370" spans="1:12" x14ac:dyDescent="0.8">
      <c r="A4370" s="4" t="s">
        <v>23520</v>
      </c>
      <c r="B4370" s="4" t="s">
        <v>23521</v>
      </c>
      <c r="C4370" s="4" t="s">
        <v>24164</v>
      </c>
      <c r="D4370" s="4" t="s">
        <v>24602</v>
      </c>
      <c r="E4370" s="6">
        <v>53</v>
      </c>
      <c r="F4370" s="4" t="s">
        <v>29</v>
      </c>
      <c r="G4370" s="4" t="s">
        <v>23522</v>
      </c>
      <c r="H4370" s="6" t="s">
        <v>23523</v>
      </c>
      <c r="I4370" s="4" t="s">
        <v>54</v>
      </c>
      <c r="J4370" s="4" t="s">
        <v>55</v>
      </c>
      <c r="K4370" s="1">
        <v>44094</v>
      </c>
      <c r="L4370" s="4" t="s">
        <v>35</v>
      </c>
    </row>
    <row r="4371" spans="1:12" x14ac:dyDescent="0.8">
      <c r="A4371" s="4" t="s">
        <v>4785</v>
      </c>
      <c r="B4371" s="4" t="s">
        <v>4786</v>
      </c>
      <c r="C4371" s="4" t="s">
        <v>24017</v>
      </c>
      <c r="D4371" s="4" t="s">
        <v>24769</v>
      </c>
      <c r="E4371" s="6">
        <v>53</v>
      </c>
      <c r="F4371" s="4" t="s">
        <v>29</v>
      </c>
      <c r="G4371" s="4" t="s">
        <v>4787</v>
      </c>
      <c r="H4371" s="6" t="s">
        <v>4788</v>
      </c>
      <c r="I4371" s="4" t="s">
        <v>260</v>
      </c>
      <c r="J4371" s="4" t="s">
        <v>113</v>
      </c>
      <c r="K4371" s="1">
        <v>44126</v>
      </c>
      <c r="L4371" s="4" t="s">
        <v>42</v>
      </c>
    </row>
    <row r="4372" spans="1:12" x14ac:dyDescent="0.8">
      <c r="A4372" s="4" t="s">
        <v>10330</v>
      </c>
      <c r="B4372" s="4" t="s">
        <v>10331</v>
      </c>
      <c r="C4372" s="4" t="s">
        <v>24136</v>
      </c>
      <c r="D4372" s="4" t="s">
        <v>24789</v>
      </c>
      <c r="E4372" s="6">
        <v>53</v>
      </c>
      <c r="F4372" s="4" t="s">
        <v>14</v>
      </c>
      <c r="G4372" s="4" t="s">
        <v>10332</v>
      </c>
      <c r="H4372" s="6" t="s">
        <v>10333</v>
      </c>
      <c r="I4372" s="4" t="s">
        <v>558</v>
      </c>
      <c r="J4372" s="4" t="s">
        <v>55</v>
      </c>
      <c r="K4372" s="1">
        <v>44158</v>
      </c>
      <c r="L4372" s="4" t="s">
        <v>35</v>
      </c>
    </row>
    <row r="4373" spans="1:12" x14ac:dyDescent="0.8">
      <c r="A4373" s="4" t="s">
        <v>8040</v>
      </c>
      <c r="B4373" s="4" t="s">
        <v>8041</v>
      </c>
      <c r="C4373" s="4" t="s">
        <v>24191</v>
      </c>
      <c r="D4373" s="4" t="s">
        <v>24578</v>
      </c>
      <c r="E4373" s="6">
        <v>53</v>
      </c>
      <c r="F4373" s="4" t="s">
        <v>108</v>
      </c>
      <c r="G4373" s="4" t="s">
        <v>8042</v>
      </c>
      <c r="H4373" s="6">
        <f>1-690-991-63</f>
        <v>-1743</v>
      </c>
      <c r="I4373" s="4" t="s">
        <v>450</v>
      </c>
      <c r="J4373" s="4" t="s">
        <v>138</v>
      </c>
      <c r="K4373" s="1">
        <v>44163</v>
      </c>
      <c r="L4373" s="4" t="s">
        <v>42</v>
      </c>
    </row>
    <row r="4374" spans="1:12" x14ac:dyDescent="0.8">
      <c r="A4374" s="4" t="s">
        <v>23345</v>
      </c>
      <c r="B4374" s="4" t="s">
        <v>8168</v>
      </c>
      <c r="C4374" s="4" t="s">
        <v>23746</v>
      </c>
      <c r="D4374" s="4" t="s">
        <v>24348</v>
      </c>
      <c r="E4374" s="6">
        <v>53</v>
      </c>
      <c r="F4374" s="4" t="s">
        <v>14</v>
      </c>
      <c r="G4374" s="4" t="s">
        <v>23346</v>
      </c>
      <c r="H4374" s="6" t="s">
        <v>23347</v>
      </c>
      <c r="I4374" s="4" t="s">
        <v>91</v>
      </c>
      <c r="J4374" s="4" t="s">
        <v>92</v>
      </c>
      <c r="K4374" s="1">
        <v>44170</v>
      </c>
      <c r="L4374" s="4" t="s">
        <v>42</v>
      </c>
    </row>
    <row r="4375" spans="1:12" x14ac:dyDescent="0.8">
      <c r="A4375" s="4" t="s">
        <v>1826</v>
      </c>
      <c r="B4375" s="4" t="s">
        <v>1827</v>
      </c>
      <c r="C4375" s="4" t="s">
        <v>23945</v>
      </c>
      <c r="D4375" s="4" t="s">
        <v>24556</v>
      </c>
      <c r="E4375" s="6">
        <v>53</v>
      </c>
      <c r="F4375" s="4" t="s">
        <v>29</v>
      </c>
      <c r="G4375" s="4" t="s">
        <v>1828</v>
      </c>
      <c r="H4375" s="6">
        <v>8025589552</v>
      </c>
      <c r="I4375" s="4" t="s">
        <v>270</v>
      </c>
      <c r="J4375" s="4" t="s">
        <v>19</v>
      </c>
      <c r="K4375" s="1">
        <v>44229</v>
      </c>
      <c r="L4375" s="4" t="s">
        <v>26</v>
      </c>
    </row>
    <row r="4376" spans="1:12" x14ac:dyDescent="0.8">
      <c r="A4376" s="4" t="s">
        <v>2178</v>
      </c>
      <c r="B4376" s="4" t="s">
        <v>2179</v>
      </c>
      <c r="C4376" s="4" t="s">
        <v>23747</v>
      </c>
      <c r="D4376" s="4" t="s">
        <v>24547</v>
      </c>
      <c r="E4376" s="6">
        <v>53</v>
      </c>
      <c r="F4376" s="4" t="s">
        <v>14</v>
      </c>
      <c r="G4376" s="4" t="s">
        <v>2180</v>
      </c>
      <c r="H4376" s="6" t="s">
        <v>2181</v>
      </c>
      <c r="J4376" s="4" t="s">
        <v>55</v>
      </c>
      <c r="K4376" s="1">
        <v>44245</v>
      </c>
      <c r="L4376" s="4" t="s">
        <v>26</v>
      </c>
    </row>
    <row r="4377" spans="1:12" x14ac:dyDescent="0.8">
      <c r="A4377" s="4" t="s">
        <v>15285</v>
      </c>
      <c r="B4377" s="4" t="s">
        <v>15286</v>
      </c>
      <c r="C4377" s="4" t="s">
        <v>23876</v>
      </c>
      <c r="D4377" s="4" t="s">
        <v>24557</v>
      </c>
      <c r="E4377" s="6">
        <v>53</v>
      </c>
      <c r="F4377" s="4" t="s">
        <v>29</v>
      </c>
      <c r="G4377" s="4" t="s">
        <v>15287</v>
      </c>
      <c r="H4377" s="6" t="s">
        <v>15288</v>
      </c>
      <c r="I4377" s="4" t="s">
        <v>73</v>
      </c>
      <c r="J4377" s="4" t="s">
        <v>74</v>
      </c>
      <c r="K4377" s="1">
        <v>44271</v>
      </c>
      <c r="L4377" s="4" t="s">
        <v>42</v>
      </c>
    </row>
    <row r="4378" spans="1:12" x14ac:dyDescent="0.8">
      <c r="A4378" s="4" t="s">
        <v>4197</v>
      </c>
      <c r="B4378" s="4" t="s">
        <v>4198</v>
      </c>
      <c r="C4378" s="4" t="s">
        <v>24078</v>
      </c>
      <c r="D4378" s="4" t="s">
        <v>24746</v>
      </c>
      <c r="E4378" s="6">
        <v>53</v>
      </c>
      <c r="F4378" s="4" t="s">
        <v>29</v>
      </c>
      <c r="G4378" s="4" t="s">
        <v>4199</v>
      </c>
      <c r="H4378" s="6">
        <v>3629327237</v>
      </c>
      <c r="I4378" s="4" t="s">
        <v>33</v>
      </c>
      <c r="J4378" s="4" t="s">
        <v>34</v>
      </c>
      <c r="K4378" s="1">
        <v>44274</v>
      </c>
      <c r="L4378" s="4" t="s">
        <v>35</v>
      </c>
    </row>
    <row r="4379" spans="1:12" x14ac:dyDescent="0.8">
      <c r="A4379" s="4" t="s">
        <v>56</v>
      </c>
      <c r="B4379" s="4" t="s">
        <v>57</v>
      </c>
      <c r="C4379" s="4" t="s">
        <v>23745</v>
      </c>
      <c r="D4379" s="4" t="s">
        <v>24334</v>
      </c>
      <c r="E4379" s="6">
        <v>53</v>
      </c>
      <c r="F4379" s="4" t="s">
        <v>29</v>
      </c>
      <c r="G4379" s="4" t="s">
        <v>58</v>
      </c>
      <c r="H4379" s="6" t="s">
        <v>59</v>
      </c>
      <c r="I4379" s="4" t="s">
        <v>61</v>
      </c>
      <c r="J4379" s="4" t="s">
        <v>62</v>
      </c>
      <c r="K4379" s="1">
        <v>44296</v>
      </c>
      <c r="L4379" s="4" t="s">
        <v>26</v>
      </c>
    </row>
    <row r="4380" spans="1:12" x14ac:dyDescent="0.8">
      <c r="A4380" s="4" t="s">
        <v>6681</v>
      </c>
      <c r="B4380" s="4" t="s">
        <v>6682</v>
      </c>
      <c r="C4380" s="4" t="s">
        <v>23774</v>
      </c>
      <c r="D4380" s="4" t="s">
        <v>24466</v>
      </c>
      <c r="E4380" s="6">
        <v>53</v>
      </c>
      <c r="F4380" s="4" t="s">
        <v>29</v>
      </c>
      <c r="G4380" s="4" t="s">
        <v>6683</v>
      </c>
      <c r="H4380" s="6" t="s">
        <v>6684</v>
      </c>
      <c r="I4380" s="4" t="s">
        <v>25</v>
      </c>
      <c r="J4380" s="4" t="s">
        <v>19</v>
      </c>
      <c r="K4380" s="1">
        <v>44299</v>
      </c>
      <c r="L4380" s="4" t="s">
        <v>35</v>
      </c>
    </row>
    <row r="4381" spans="1:12" x14ac:dyDescent="0.8">
      <c r="A4381" s="4" t="s">
        <v>18669</v>
      </c>
      <c r="B4381" s="4" t="s">
        <v>18670</v>
      </c>
      <c r="C4381" s="4" t="s">
        <v>23969</v>
      </c>
      <c r="D4381" s="4" t="s">
        <v>24373</v>
      </c>
      <c r="E4381" s="6">
        <v>53</v>
      </c>
      <c r="F4381" s="4" t="s">
        <v>29</v>
      </c>
      <c r="G4381" s="4" t="s">
        <v>18671</v>
      </c>
      <c r="H4381" s="6">
        <v>5388086919</v>
      </c>
      <c r="I4381" s="4" t="s">
        <v>73</v>
      </c>
      <c r="J4381" s="4" t="s">
        <v>74</v>
      </c>
      <c r="K4381" s="1">
        <v>44333</v>
      </c>
      <c r="L4381" s="4" t="s">
        <v>35</v>
      </c>
    </row>
    <row r="4382" spans="1:12" x14ac:dyDescent="0.8">
      <c r="A4382" s="4" t="s">
        <v>11495</v>
      </c>
      <c r="B4382" s="4" t="s">
        <v>11496</v>
      </c>
      <c r="C4382" s="4" t="s">
        <v>23856</v>
      </c>
      <c r="D4382" s="4" t="s">
        <v>24782</v>
      </c>
      <c r="E4382" s="6">
        <v>53</v>
      </c>
      <c r="F4382" s="4" t="s">
        <v>29</v>
      </c>
      <c r="G4382" s="4" t="s">
        <v>11497</v>
      </c>
      <c r="H4382" s="6" t="s">
        <v>11498</v>
      </c>
      <c r="I4382" s="4" t="s">
        <v>119</v>
      </c>
      <c r="J4382" s="4" t="s">
        <v>55</v>
      </c>
      <c r="K4382" s="1">
        <v>44335</v>
      </c>
      <c r="L4382" s="4" t="s">
        <v>35</v>
      </c>
    </row>
    <row r="4383" spans="1:12" x14ac:dyDescent="0.8">
      <c r="A4383" s="4" t="s">
        <v>11276</v>
      </c>
      <c r="B4383" s="4" t="s">
        <v>11277</v>
      </c>
      <c r="C4383" s="4" t="s">
        <v>23815</v>
      </c>
      <c r="D4383" s="4" t="s">
        <v>24439</v>
      </c>
      <c r="E4383" s="6">
        <v>53</v>
      </c>
      <c r="F4383" s="4" t="s">
        <v>29</v>
      </c>
      <c r="G4383" s="4" t="s">
        <v>11278</v>
      </c>
      <c r="H4383" s="6" t="s">
        <v>11279</v>
      </c>
      <c r="I4383" s="4" t="s">
        <v>41</v>
      </c>
      <c r="J4383" s="4" t="s">
        <v>19</v>
      </c>
      <c r="K4383" s="1">
        <v>44371</v>
      </c>
      <c r="L4383" s="4" t="s">
        <v>26</v>
      </c>
    </row>
    <row r="4384" spans="1:12" x14ac:dyDescent="0.8">
      <c r="A4384" s="4" t="s">
        <v>13494</v>
      </c>
      <c r="B4384" s="4" t="s">
        <v>13495</v>
      </c>
      <c r="C4384" s="4" t="s">
        <v>23907</v>
      </c>
      <c r="D4384" s="4" t="s">
        <v>24615</v>
      </c>
      <c r="E4384" s="6">
        <v>53</v>
      </c>
      <c r="F4384" s="4" t="s">
        <v>29</v>
      </c>
      <c r="G4384" s="4" t="s">
        <v>13496</v>
      </c>
      <c r="H4384" s="6" t="s">
        <v>13497</v>
      </c>
      <c r="I4384" s="4" t="s">
        <v>309</v>
      </c>
      <c r="J4384" s="4" t="s">
        <v>74</v>
      </c>
      <c r="K4384" s="1">
        <v>44420</v>
      </c>
      <c r="L4384" s="15"/>
    </row>
    <row r="4385" spans="1:12" x14ac:dyDescent="0.8">
      <c r="A4385" s="4" t="s">
        <v>6771</v>
      </c>
      <c r="B4385" s="4" t="s">
        <v>6772</v>
      </c>
      <c r="C4385" s="4" t="s">
        <v>24041</v>
      </c>
      <c r="D4385" s="4" t="s">
        <v>24881</v>
      </c>
      <c r="E4385" s="6">
        <v>53</v>
      </c>
      <c r="F4385" s="4" t="s">
        <v>29</v>
      </c>
      <c r="G4385" s="4" t="s">
        <v>6773</v>
      </c>
      <c r="H4385" s="6" t="s">
        <v>6774</v>
      </c>
      <c r="I4385" s="4" t="s">
        <v>796</v>
      </c>
      <c r="J4385" s="4" t="s">
        <v>19</v>
      </c>
      <c r="K4385" s="1">
        <v>44484</v>
      </c>
      <c r="L4385" s="4" t="s">
        <v>42</v>
      </c>
    </row>
    <row r="4386" spans="1:12" x14ac:dyDescent="0.8">
      <c r="A4386" s="4" t="s">
        <v>13105</v>
      </c>
      <c r="B4386" s="4" t="s">
        <v>13106</v>
      </c>
      <c r="C4386" s="4" t="s">
        <v>23793</v>
      </c>
      <c r="D4386" s="4" t="s">
        <v>24369</v>
      </c>
      <c r="E4386" s="6">
        <v>53</v>
      </c>
      <c r="F4386" s="4" t="s">
        <v>14</v>
      </c>
      <c r="G4386" s="4" t="s">
        <v>13107</v>
      </c>
      <c r="H4386" s="6" t="s">
        <v>13108</v>
      </c>
      <c r="I4386" s="4" t="s">
        <v>1049</v>
      </c>
      <c r="J4386" s="4" t="s">
        <v>48</v>
      </c>
      <c r="K4386" s="1">
        <v>44614</v>
      </c>
      <c r="L4386" s="4" t="s">
        <v>42</v>
      </c>
    </row>
    <row r="4387" spans="1:12" x14ac:dyDescent="0.8">
      <c r="A4387" s="4" t="s">
        <v>19521</v>
      </c>
      <c r="B4387" s="4" t="s">
        <v>19522</v>
      </c>
      <c r="C4387" s="4" t="s">
        <v>24186</v>
      </c>
      <c r="D4387" s="4" t="s">
        <v>24620</v>
      </c>
      <c r="E4387" s="6">
        <v>53</v>
      </c>
      <c r="F4387" s="4" t="s">
        <v>14</v>
      </c>
      <c r="G4387" s="4" t="s">
        <v>19523</v>
      </c>
      <c r="I4387" s="4" t="s">
        <v>390</v>
      </c>
      <c r="J4387" s="4" t="s">
        <v>180</v>
      </c>
      <c r="K4387" s="1">
        <v>44750</v>
      </c>
      <c r="L4387" s="4" t="s">
        <v>35</v>
      </c>
    </row>
    <row r="4388" spans="1:12" x14ac:dyDescent="0.8">
      <c r="A4388" s="4" t="s">
        <v>36</v>
      </c>
      <c r="B4388" s="4" t="s">
        <v>37</v>
      </c>
      <c r="C4388" s="4" t="s">
        <v>23742</v>
      </c>
      <c r="D4388" s="4" t="s">
        <v>23897</v>
      </c>
      <c r="E4388" s="6">
        <v>53</v>
      </c>
      <c r="F4388" s="4" t="s">
        <v>14</v>
      </c>
      <c r="G4388" s="4" t="s">
        <v>38</v>
      </c>
      <c r="H4388" s="6" t="s">
        <v>39</v>
      </c>
      <c r="I4388" s="4" t="s">
        <v>41</v>
      </c>
      <c r="J4388" s="4" t="s">
        <v>19</v>
      </c>
      <c r="K4388" s="1">
        <v>44753</v>
      </c>
      <c r="L4388" s="4" t="s">
        <v>42</v>
      </c>
    </row>
    <row r="4389" spans="1:12" x14ac:dyDescent="0.8">
      <c r="A4389" s="4" t="s">
        <v>7182</v>
      </c>
      <c r="B4389" s="4" t="s">
        <v>7183</v>
      </c>
      <c r="C4389" s="4" t="s">
        <v>23939</v>
      </c>
      <c r="D4389" s="4" t="s">
        <v>24372</v>
      </c>
      <c r="E4389" s="6">
        <v>53</v>
      </c>
      <c r="F4389" s="4" t="s">
        <v>14</v>
      </c>
      <c r="G4389" s="4" t="s">
        <v>7184</v>
      </c>
      <c r="H4389" s="6" t="s">
        <v>7185</v>
      </c>
      <c r="J4389" s="4" t="s">
        <v>74</v>
      </c>
      <c r="K4389" s="1">
        <v>44825</v>
      </c>
      <c r="L4389" s="4" t="s">
        <v>26</v>
      </c>
    </row>
    <row r="4390" spans="1:12" x14ac:dyDescent="0.8">
      <c r="A4390" s="4" t="s">
        <v>3276</v>
      </c>
      <c r="B4390" s="4" t="s">
        <v>3277</v>
      </c>
      <c r="C4390" s="4" t="s">
        <v>23850</v>
      </c>
      <c r="D4390" s="4" t="s">
        <v>24681</v>
      </c>
      <c r="E4390" s="6">
        <v>53</v>
      </c>
      <c r="F4390" s="4" t="s">
        <v>29</v>
      </c>
      <c r="G4390" s="4" t="s">
        <v>3278</v>
      </c>
      <c r="H4390" s="6" t="s">
        <v>3279</v>
      </c>
      <c r="I4390" s="4" t="s">
        <v>80</v>
      </c>
      <c r="J4390" s="4" t="s">
        <v>74</v>
      </c>
      <c r="K4390" s="1">
        <v>44843</v>
      </c>
      <c r="L4390" s="4" t="s">
        <v>42</v>
      </c>
    </row>
    <row r="4391" spans="1:12" x14ac:dyDescent="0.8">
      <c r="A4391" s="4" t="s">
        <v>12905</v>
      </c>
      <c r="B4391" s="4" t="s">
        <v>12906</v>
      </c>
      <c r="C4391" s="4" t="s">
        <v>24105</v>
      </c>
      <c r="D4391" s="4" t="s">
        <v>24730</v>
      </c>
      <c r="E4391" s="6">
        <v>53</v>
      </c>
      <c r="F4391" s="4" t="s">
        <v>14</v>
      </c>
      <c r="G4391" s="4" t="s">
        <v>12907</v>
      </c>
      <c r="H4391" s="6" t="s">
        <v>12908</v>
      </c>
      <c r="I4391" s="4" t="s">
        <v>144</v>
      </c>
      <c r="J4391" s="4" t="s">
        <v>145</v>
      </c>
      <c r="K4391" s="1">
        <v>44925</v>
      </c>
      <c r="L4391" s="4" t="s">
        <v>35</v>
      </c>
    </row>
    <row r="4392" spans="1:12" x14ac:dyDescent="0.8">
      <c r="A4392" s="4" t="s">
        <v>5018</v>
      </c>
      <c r="B4392" s="4" t="s">
        <v>5019</v>
      </c>
      <c r="C4392" s="4" t="s">
        <v>23748</v>
      </c>
      <c r="D4392" s="4" t="s">
        <v>24281</v>
      </c>
      <c r="E4392" s="6">
        <v>53</v>
      </c>
      <c r="F4392" s="4" t="s">
        <v>14</v>
      </c>
      <c r="G4392" s="4" t="s">
        <v>5020</v>
      </c>
      <c r="H4392" s="6" t="s">
        <v>5021</v>
      </c>
      <c r="I4392" s="4" t="s">
        <v>41</v>
      </c>
      <c r="J4392" s="4" t="s">
        <v>19</v>
      </c>
      <c r="K4392" s="1">
        <v>44935</v>
      </c>
      <c r="L4392" s="4" t="s">
        <v>35</v>
      </c>
    </row>
    <row r="4393" spans="1:12" x14ac:dyDescent="0.8">
      <c r="A4393" s="4" t="s">
        <v>6413</v>
      </c>
      <c r="B4393" s="4" t="s">
        <v>6414</v>
      </c>
      <c r="C4393" s="4" t="s">
        <v>23976</v>
      </c>
      <c r="D4393" s="4" t="s">
        <v>24524</v>
      </c>
      <c r="E4393" s="6">
        <v>53</v>
      </c>
      <c r="G4393" s="4" t="s">
        <v>6415</v>
      </c>
      <c r="H4393" s="6">
        <v>5406093808</v>
      </c>
      <c r="I4393" s="4" t="s">
        <v>18</v>
      </c>
      <c r="J4393" s="4" t="s">
        <v>19</v>
      </c>
      <c r="K4393" s="1">
        <v>44944</v>
      </c>
      <c r="L4393" s="4" t="s">
        <v>26</v>
      </c>
    </row>
    <row r="4394" spans="1:12" x14ac:dyDescent="0.8">
      <c r="A4394" s="4" t="s">
        <v>7283</v>
      </c>
      <c r="B4394" s="4" t="s">
        <v>7284</v>
      </c>
      <c r="C4394" s="4" t="s">
        <v>24175</v>
      </c>
      <c r="D4394" s="4" t="s">
        <v>24708</v>
      </c>
      <c r="E4394" s="6">
        <v>53</v>
      </c>
      <c r="F4394" s="4" t="s">
        <v>29</v>
      </c>
      <c r="G4394" s="4" t="s">
        <v>7285</v>
      </c>
      <c r="H4394" s="6" t="s">
        <v>7286</v>
      </c>
      <c r="I4394" s="4" t="s">
        <v>47</v>
      </c>
      <c r="K4394" s="1">
        <v>44959</v>
      </c>
      <c r="L4394" s="4" t="s">
        <v>35</v>
      </c>
    </row>
    <row r="4395" spans="1:12" x14ac:dyDescent="0.8">
      <c r="A4395" s="4" t="s">
        <v>430</v>
      </c>
      <c r="B4395" s="4" t="s">
        <v>431</v>
      </c>
      <c r="C4395" s="4" t="s">
        <v>23778</v>
      </c>
      <c r="D4395" s="4" t="s">
        <v>24331</v>
      </c>
      <c r="E4395" s="6">
        <v>53</v>
      </c>
      <c r="F4395" s="4" t="s">
        <v>29</v>
      </c>
      <c r="G4395" s="4" t="s">
        <v>432</v>
      </c>
      <c r="H4395" s="6" t="s">
        <v>433</v>
      </c>
      <c r="I4395" s="4" t="s">
        <v>167</v>
      </c>
      <c r="J4395" s="4" t="s">
        <v>138</v>
      </c>
      <c r="K4395" s="1">
        <v>44993</v>
      </c>
      <c r="L4395" s="4" t="s">
        <v>35</v>
      </c>
    </row>
    <row r="4396" spans="1:12" x14ac:dyDescent="0.8">
      <c r="A4396" s="4" t="s">
        <v>16587</v>
      </c>
      <c r="B4396" s="4" t="s">
        <v>16588</v>
      </c>
      <c r="C4396" s="4" t="s">
        <v>23742</v>
      </c>
      <c r="D4396" s="4" t="s">
        <v>24620</v>
      </c>
      <c r="E4396" s="6">
        <v>53</v>
      </c>
      <c r="F4396" s="4" t="s">
        <v>14</v>
      </c>
      <c r="G4396" s="4" t="s">
        <v>16589</v>
      </c>
      <c r="H4396" s="6" t="s">
        <v>16590</v>
      </c>
      <c r="I4396" s="4" t="s">
        <v>54</v>
      </c>
      <c r="J4396" s="4" t="s">
        <v>55</v>
      </c>
      <c r="K4396" s="1">
        <v>45066</v>
      </c>
      <c r="L4396" s="15"/>
    </row>
    <row r="4397" spans="1:12" x14ac:dyDescent="0.8">
      <c r="A4397" s="4" t="s">
        <v>20347</v>
      </c>
      <c r="B4397" s="4" t="s">
        <v>20348</v>
      </c>
      <c r="C4397" s="4" t="s">
        <v>24279</v>
      </c>
      <c r="D4397" s="4" t="s">
        <v>24913</v>
      </c>
      <c r="E4397" s="6">
        <v>53</v>
      </c>
      <c r="F4397" s="4" t="s">
        <v>14</v>
      </c>
      <c r="G4397" s="4" t="s">
        <v>20349</v>
      </c>
      <c r="H4397" s="6" t="s">
        <v>20350</v>
      </c>
      <c r="I4397" s="4" t="s">
        <v>137</v>
      </c>
      <c r="J4397" s="4" t="s">
        <v>138</v>
      </c>
      <c r="K4397" s="1">
        <v>45075</v>
      </c>
      <c r="L4397" s="4" t="s">
        <v>42</v>
      </c>
    </row>
    <row r="4398" spans="1:12" x14ac:dyDescent="0.8">
      <c r="A4398" s="4" t="s">
        <v>4077</v>
      </c>
      <c r="B4398" s="4" t="s">
        <v>1055</v>
      </c>
      <c r="C4398" s="4" t="s">
        <v>23875</v>
      </c>
      <c r="D4398" s="4" t="s">
        <v>24427</v>
      </c>
      <c r="E4398" s="6">
        <v>53</v>
      </c>
      <c r="F4398" s="4" t="s">
        <v>14</v>
      </c>
      <c r="G4398" s="4" t="s">
        <v>4078</v>
      </c>
      <c r="H4398" s="6" t="s">
        <v>4079</v>
      </c>
      <c r="I4398" s="4" t="s">
        <v>1049</v>
      </c>
      <c r="J4398" s="4" t="s">
        <v>48</v>
      </c>
      <c r="K4398" s="1">
        <v>45113</v>
      </c>
      <c r="L4398" s="4" t="s">
        <v>42</v>
      </c>
    </row>
    <row r="4399" spans="1:12" x14ac:dyDescent="0.8">
      <c r="A4399" s="4" t="s">
        <v>13042</v>
      </c>
      <c r="B4399" s="4" t="s">
        <v>13043</v>
      </c>
      <c r="C4399" s="4" t="s">
        <v>23817</v>
      </c>
      <c r="D4399" s="4" t="s">
        <v>24080</v>
      </c>
      <c r="E4399" s="6">
        <v>53</v>
      </c>
      <c r="F4399" s="4" t="s">
        <v>14</v>
      </c>
      <c r="G4399" s="4" t="s">
        <v>13044</v>
      </c>
      <c r="H4399" s="6">
        <v>5863602296</v>
      </c>
      <c r="I4399" s="4" t="s">
        <v>54</v>
      </c>
      <c r="J4399" s="4" t="s">
        <v>55</v>
      </c>
      <c r="K4399" s="1">
        <v>45117</v>
      </c>
      <c r="L4399" s="4" t="s">
        <v>42</v>
      </c>
    </row>
    <row r="4400" spans="1:12" x14ac:dyDescent="0.8">
      <c r="A4400" s="4" t="s">
        <v>3099</v>
      </c>
      <c r="B4400" s="4" t="s">
        <v>3100</v>
      </c>
      <c r="C4400" s="4" t="s">
        <v>24026</v>
      </c>
      <c r="D4400" s="4" t="s">
        <v>23843</v>
      </c>
      <c r="E4400" s="6">
        <v>53</v>
      </c>
      <c r="F4400" s="4" t="s">
        <v>29</v>
      </c>
      <c r="G4400" s="4" t="s">
        <v>3101</v>
      </c>
      <c r="H4400" s="6" t="s">
        <v>3102</v>
      </c>
      <c r="I4400" s="4" t="s">
        <v>796</v>
      </c>
      <c r="J4400" s="4" t="s">
        <v>19</v>
      </c>
      <c r="K4400" s="1">
        <v>45148</v>
      </c>
      <c r="L4400" s="4" t="s">
        <v>26</v>
      </c>
    </row>
    <row r="4401" spans="1:12" x14ac:dyDescent="0.8">
      <c r="A4401" s="4" t="s">
        <v>10200</v>
      </c>
      <c r="B4401" s="4" t="s">
        <v>10201</v>
      </c>
      <c r="C4401" s="4" t="s">
        <v>24010</v>
      </c>
      <c r="D4401" s="4" t="s">
        <v>24331</v>
      </c>
      <c r="E4401" s="6">
        <v>53</v>
      </c>
      <c r="F4401" s="4" t="s">
        <v>29</v>
      </c>
      <c r="G4401" s="4" t="s">
        <v>10202</v>
      </c>
      <c r="H4401" s="6" t="s">
        <v>10203</v>
      </c>
      <c r="I4401" s="4" t="s">
        <v>558</v>
      </c>
      <c r="J4401" s="4" t="s">
        <v>55</v>
      </c>
      <c r="K4401" s="1">
        <v>45274</v>
      </c>
      <c r="L4401" s="4" t="s">
        <v>35</v>
      </c>
    </row>
    <row r="4402" spans="1:12" x14ac:dyDescent="0.8">
      <c r="A4402" s="4" t="s">
        <v>10432</v>
      </c>
      <c r="B4402" s="4" t="s">
        <v>9589</v>
      </c>
      <c r="C4402" s="4" t="s">
        <v>390</v>
      </c>
      <c r="D4402" s="4" t="s">
        <v>24457</v>
      </c>
      <c r="E4402" s="6">
        <v>53</v>
      </c>
      <c r="F4402" s="4" t="s">
        <v>29</v>
      </c>
      <c r="G4402" s="4" t="s">
        <v>10433</v>
      </c>
      <c r="H4402" s="6" t="s">
        <v>10434</v>
      </c>
      <c r="I4402" s="4" t="s">
        <v>558</v>
      </c>
      <c r="J4402" s="4" t="s">
        <v>55</v>
      </c>
      <c r="K4402" s="1">
        <v>45310</v>
      </c>
      <c r="L4402" s="4" t="s">
        <v>42</v>
      </c>
    </row>
    <row r="4403" spans="1:12" x14ac:dyDescent="0.8">
      <c r="A4403" s="4" t="s">
        <v>736</v>
      </c>
      <c r="B4403" s="4" t="s">
        <v>737</v>
      </c>
      <c r="C4403" s="4" t="s">
        <v>23839</v>
      </c>
      <c r="D4403" s="4" t="s">
        <v>24427</v>
      </c>
      <c r="E4403" s="6">
        <v>53</v>
      </c>
      <c r="F4403" s="4" t="s">
        <v>14</v>
      </c>
      <c r="G4403" s="4" t="s">
        <v>738</v>
      </c>
      <c r="H4403" s="6" t="s">
        <v>739</v>
      </c>
      <c r="I4403" s="4" t="s">
        <v>244</v>
      </c>
      <c r="J4403" s="4" t="s">
        <v>221</v>
      </c>
      <c r="K4403" s="1">
        <v>45423</v>
      </c>
      <c r="L4403" s="4" t="s">
        <v>42</v>
      </c>
    </row>
    <row r="4404" spans="1:12" x14ac:dyDescent="0.8">
      <c r="A4404" s="4" t="s">
        <v>2461</v>
      </c>
      <c r="B4404" s="4" t="s">
        <v>2462</v>
      </c>
      <c r="C4404" s="4" t="s">
        <v>23991</v>
      </c>
      <c r="D4404" s="4" t="s">
        <v>24335</v>
      </c>
      <c r="E4404" s="6">
        <v>53</v>
      </c>
      <c r="F4404" s="4" t="s">
        <v>29</v>
      </c>
      <c r="G4404" s="4" t="s">
        <v>2463</v>
      </c>
      <c r="H4404" s="6" t="s">
        <v>2464</v>
      </c>
      <c r="I4404" s="4" t="s">
        <v>220</v>
      </c>
      <c r="J4404" s="4" t="s">
        <v>221</v>
      </c>
      <c r="K4404" s="1">
        <v>45454</v>
      </c>
      <c r="L4404" s="4" t="s">
        <v>35</v>
      </c>
    </row>
    <row r="4405" spans="1:12" x14ac:dyDescent="0.8">
      <c r="A4405" s="4" t="s">
        <v>12638</v>
      </c>
      <c r="B4405" s="4" t="s">
        <v>12639</v>
      </c>
      <c r="C4405" s="4" t="s">
        <v>23841</v>
      </c>
      <c r="D4405" s="4" t="s">
        <v>24357</v>
      </c>
      <c r="E4405" s="6">
        <v>53</v>
      </c>
      <c r="F4405" s="4" t="s">
        <v>14</v>
      </c>
      <c r="G4405" s="4" t="s">
        <v>12640</v>
      </c>
      <c r="H4405" s="6" t="s">
        <v>12641</v>
      </c>
      <c r="I4405" s="4" t="s">
        <v>1448</v>
      </c>
      <c r="J4405" s="4" t="s">
        <v>193</v>
      </c>
      <c r="K4405" s="1">
        <v>45535</v>
      </c>
      <c r="L4405" s="4" t="s">
        <v>35</v>
      </c>
    </row>
    <row r="4406" spans="1:12" x14ac:dyDescent="0.8">
      <c r="A4406" s="4" t="s">
        <v>14242</v>
      </c>
      <c r="B4406" s="4" t="s">
        <v>12232</v>
      </c>
      <c r="C4406" s="4" t="s">
        <v>23937</v>
      </c>
      <c r="D4406" s="4" t="s">
        <v>24457</v>
      </c>
      <c r="E4406" s="6">
        <v>53</v>
      </c>
      <c r="F4406" s="4" t="s">
        <v>29</v>
      </c>
      <c r="G4406" s="4" t="s">
        <v>14243</v>
      </c>
      <c r="H4406" s="6" t="s">
        <v>14244</v>
      </c>
      <c r="I4406" s="4" t="s">
        <v>98</v>
      </c>
      <c r="J4406" s="4" t="s">
        <v>99</v>
      </c>
      <c r="K4406" s="1">
        <v>45541</v>
      </c>
      <c r="L4406" s="4" t="s">
        <v>42</v>
      </c>
    </row>
    <row r="4407" spans="1:12" x14ac:dyDescent="0.8">
      <c r="A4407" s="4" t="s">
        <v>4029</v>
      </c>
      <c r="B4407" s="4" t="s">
        <v>4030</v>
      </c>
      <c r="C4407" s="4" t="s">
        <v>23778</v>
      </c>
      <c r="D4407" s="4" t="s">
        <v>24429</v>
      </c>
      <c r="E4407" s="6">
        <v>53</v>
      </c>
      <c r="F4407" s="4" t="s">
        <v>29</v>
      </c>
      <c r="G4407" s="4" t="s">
        <v>4031</v>
      </c>
      <c r="H4407" s="6" t="s">
        <v>4032</v>
      </c>
      <c r="I4407" s="4" t="s">
        <v>238</v>
      </c>
      <c r="J4407" s="4" t="s">
        <v>48</v>
      </c>
      <c r="K4407" s="1">
        <v>45598</v>
      </c>
      <c r="L4407" s="4" t="s">
        <v>26</v>
      </c>
    </row>
    <row r="4408" spans="1:12" x14ac:dyDescent="0.8">
      <c r="A4408" s="4" t="s">
        <v>10709</v>
      </c>
      <c r="B4408" s="4" t="s">
        <v>10710</v>
      </c>
      <c r="C4408" s="4" t="s">
        <v>23917</v>
      </c>
      <c r="D4408" s="4" t="s">
        <v>24362</v>
      </c>
      <c r="E4408" s="6">
        <v>54</v>
      </c>
      <c r="F4408" s="4" t="s">
        <v>29</v>
      </c>
      <c r="G4408" s="4" t="s">
        <v>10711</v>
      </c>
      <c r="H4408" s="6" t="s">
        <v>10712</v>
      </c>
      <c r="I4408" s="4" t="s">
        <v>1209</v>
      </c>
      <c r="J4408" s="4" t="s">
        <v>92</v>
      </c>
      <c r="K4408" s="1">
        <v>43994</v>
      </c>
      <c r="L4408" s="4" t="s">
        <v>35</v>
      </c>
    </row>
    <row r="4409" spans="1:12" x14ac:dyDescent="0.8">
      <c r="A4409" s="4" t="s">
        <v>6912</v>
      </c>
      <c r="B4409" s="4" t="s">
        <v>6913</v>
      </c>
      <c r="C4409" s="4" t="s">
        <v>23803</v>
      </c>
      <c r="D4409" s="4" t="s">
        <v>24740</v>
      </c>
      <c r="E4409" s="6">
        <v>54</v>
      </c>
      <c r="F4409" s="4" t="s">
        <v>29</v>
      </c>
      <c r="G4409" s="4" t="s">
        <v>6914</v>
      </c>
      <c r="H4409" s="6" t="s">
        <v>6915</v>
      </c>
      <c r="I4409" s="4" t="s">
        <v>746</v>
      </c>
      <c r="J4409" s="4" t="s">
        <v>145</v>
      </c>
      <c r="K4409" s="1">
        <v>44073</v>
      </c>
      <c r="L4409" s="4" t="s">
        <v>26</v>
      </c>
    </row>
    <row r="4410" spans="1:12" x14ac:dyDescent="0.8">
      <c r="A4410" s="4" t="s">
        <v>9073</v>
      </c>
      <c r="B4410" s="4" t="s">
        <v>9074</v>
      </c>
      <c r="C4410" s="4" t="s">
        <v>23908</v>
      </c>
      <c r="D4410" s="4" t="s">
        <v>24949</v>
      </c>
      <c r="E4410" s="6">
        <v>54</v>
      </c>
      <c r="F4410" s="4" t="s">
        <v>29</v>
      </c>
      <c r="G4410" s="4" t="s">
        <v>9075</v>
      </c>
      <c r="H4410" s="6" t="s">
        <v>9076</v>
      </c>
      <c r="J4410" s="4" t="s">
        <v>74</v>
      </c>
      <c r="K4410" s="1">
        <v>44108</v>
      </c>
      <c r="L4410" s="4" t="s">
        <v>35</v>
      </c>
    </row>
    <row r="4411" spans="1:12" x14ac:dyDescent="0.8">
      <c r="A4411" s="4" t="s">
        <v>2187</v>
      </c>
      <c r="B4411" s="4" t="s">
        <v>2188</v>
      </c>
      <c r="C4411" s="4" t="s">
        <v>23801</v>
      </c>
      <c r="D4411" s="4" t="s">
        <v>24363</v>
      </c>
      <c r="E4411" s="6">
        <v>54</v>
      </c>
      <c r="F4411" s="4" t="s">
        <v>14</v>
      </c>
      <c r="G4411" s="4" t="s">
        <v>25194</v>
      </c>
      <c r="H4411" s="6">
        <v>5625447951</v>
      </c>
      <c r="I4411" s="4" t="s">
        <v>1209</v>
      </c>
      <c r="J4411" s="4" t="s">
        <v>92</v>
      </c>
      <c r="K4411" s="1">
        <v>44121</v>
      </c>
      <c r="L4411" s="4" t="s">
        <v>26</v>
      </c>
    </row>
    <row r="4412" spans="1:12" x14ac:dyDescent="0.8">
      <c r="A4412" s="4" t="s">
        <v>14764</v>
      </c>
      <c r="B4412" s="4" t="s">
        <v>14765</v>
      </c>
      <c r="C4412" s="4" t="s">
        <v>23953</v>
      </c>
      <c r="D4412" s="4" t="s">
        <v>24951</v>
      </c>
      <c r="E4412" s="6">
        <v>54</v>
      </c>
      <c r="F4412" s="4" t="s">
        <v>29</v>
      </c>
      <c r="G4412" s="4" t="s">
        <v>14766</v>
      </c>
      <c r="H4412" s="6" t="s">
        <v>14767</v>
      </c>
      <c r="I4412" s="4" t="s">
        <v>41</v>
      </c>
      <c r="J4412" s="4" t="s">
        <v>19</v>
      </c>
      <c r="K4412" s="1">
        <v>44147</v>
      </c>
      <c r="L4412" s="4" t="s">
        <v>35</v>
      </c>
    </row>
    <row r="4413" spans="1:12" x14ac:dyDescent="0.8">
      <c r="A4413" s="4" t="s">
        <v>18368</v>
      </c>
      <c r="B4413" s="4" t="s">
        <v>18369</v>
      </c>
      <c r="C4413" s="4" t="s">
        <v>23966</v>
      </c>
      <c r="D4413" s="4" t="s">
        <v>25020</v>
      </c>
      <c r="E4413" s="6">
        <v>54</v>
      </c>
      <c r="F4413" s="4" t="s">
        <v>14</v>
      </c>
      <c r="G4413" s="4" t="s">
        <v>18370</v>
      </c>
      <c r="H4413" s="6" t="s">
        <v>18371</v>
      </c>
      <c r="I4413" s="4" t="s">
        <v>173</v>
      </c>
      <c r="J4413" s="4" t="s">
        <v>62</v>
      </c>
      <c r="K4413" s="1">
        <v>44249</v>
      </c>
      <c r="L4413" s="4" t="s">
        <v>42</v>
      </c>
    </row>
    <row r="4414" spans="1:12" x14ac:dyDescent="0.8">
      <c r="A4414" s="4" t="s">
        <v>8680</v>
      </c>
      <c r="B4414" s="4" t="s">
        <v>8681</v>
      </c>
      <c r="C4414" s="4" t="s">
        <v>23916</v>
      </c>
      <c r="D4414" s="4" t="s">
        <v>24319</v>
      </c>
      <c r="E4414" s="6">
        <v>54</v>
      </c>
      <c r="F4414" s="4" t="s">
        <v>14</v>
      </c>
      <c r="G4414" s="4" t="s">
        <v>8682</v>
      </c>
      <c r="H4414" s="6" t="s">
        <v>8683</v>
      </c>
      <c r="I4414" s="4" t="s">
        <v>41</v>
      </c>
      <c r="J4414" s="4" t="s">
        <v>19</v>
      </c>
      <c r="K4414" s="1">
        <v>44251</v>
      </c>
      <c r="L4414" s="4" t="s">
        <v>42</v>
      </c>
    </row>
    <row r="4415" spans="1:12" x14ac:dyDescent="0.8">
      <c r="A4415" s="4" t="s">
        <v>16814</v>
      </c>
      <c r="B4415" s="4" t="s">
        <v>16815</v>
      </c>
      <c r="C4415" s="4" t="s">
        <v>23840</v>
      </c>
      <c r="D4415" s="4" t="s">
        <v>24695</v>
      </c>
      <c r="E4415" s="6">
        <v>54</v>
      </c>
      <c r="F4415" s="4" t="s">
        <v>14</v>
      </c>
      <c r="G4415" s="4" t="s">
        <v>16816</v>
      </c>
      <c r="H4415" s="6">
        <v>6983865985</v>
      </c>
      <c r="I4415" s="4" t="s">
        <v>450</v>
      </c>
      <c r="J4415" s="4" t="s">
        <v>138</v>
      </c>
      <c r="K4415" s="1">
        <v>44263</v>
      </c>
      <c r="L4415" s="4" t="s">
        <v>26</v>
      </c>
    </row>
    <row r="4416" spans="1:12" x14ac:dyDescent="0.8">
      <c r="A4416" s="4" t="s">
        <v>22010</v>
      </c>
      <c r="B4416" s="4" t="s">
        <v>23734</v>
      </c>
      <c r="C4416" s="4" t="s">
        <v>23740</v>
      </c>
      <c r="D4416" s="4" t="s">
        <v>25177</v>
      </c>
      <c r="E4416" s="6">
        <v>54</v>
      </c>
      <c r="F4416" s="4" t="s">
        <v>29</v>
      </c>
      <c r="G4416" s="4" t="s">
        <v>22011</v>
      </c>
      <c r="H4416" s="6" t="s">
        <v>22012</v>
      </c>
      <c r="I4416" s="4" t="s">
        <v>510</v>
      </c>
      <c r="J4416" s="4" t="s">
        <v>126</v>
      </c>
      <c r="K4416" s="1">
        <v>44321</v>
      </c>
      <c r="L4416" s="4" t="s">
        <v>42</v>
      </c>
    </row>
    <row r="4417" spans="1:12" x14ac:dyDescent="0.8">
      <c r="A4417" s="4" t="s">
        <v>19598</v>
      </c>
      <c r="B4417" s="4" t="s">
        <v>19599</v>
      </c>
      <c r="C4417" s="4" t="s">
        <v>24260</v>
      </c>
      <c r="D4417" s="4" t="s">
        <v>24668</v>
      </c>
      <c r="E4417" s="6">
        <v>54</v>
      </c>
      <c r="F4417" s="4" t="s">
        <v>29</v>
      </c>
      <c r="G4417" s="4" t="s">
        <v>19600</v>
      </c>
      <c r="H4417" s="6" t="s">
        <v>19601</v>
      </c>
      <c r="I4417" s="4" t="s">
        <v>54</v>
      </c>
      <c r="J4417" s="4" t="s">
        <v>55</v>
      </c>
      <c r="K4417" s="1">
        <v>44346</v>
      </c>
      <c r="L4417" s="15"/>
    </row>
    <row r="4418" spans="1:12" x14ac:dyDescent="0.8">
      <c r="A4418" s="4" t="s">
        <v>19656</v>
      </c>
      <c r="B4418" s="4" t="s">
        <v>19657</v>
      </c>
      <c r="C4418" s="4" t="s">
        <v>23750</v>
      </c>
      <c r="D4418" s="4" t="s">
        <v>25091</v>
      </c>
      <c r="E4418" s="6">
        <v>54</v>
      </c>
      <c r="F4418" s="4" t="s">
        <v>29</v>
      </c>
      <c r="G4418" s="4" t="s">
        <v>19658</v>
      </c>
      <c r="H4418" s="6" t="s">
        <v>19659</v>
      </c>
      <c r="I4418" s="4" t="s">
        <v>558</v>
      </c>
      <c r="J4418" s="4" t="s">
        <v>55</v>
      </c>
      <c r="K4418" s="1">
        <v>44422</v>
      </c>
      <c r="L4418" s="4" t="s">
        <v>35</v>
      </c>
    </row>
    <row r="4419" spans="1:12" x14ac:dyDescent="0.8">
      <c r="A4419" s="4" t="s">
        <v>19128</v>
      </c>
      <c r="B4419" s="4" t="s">
        <v>19129</v>
      </c>
      <c r="C4419" s="4" t="s">
        <v>23955</v>
      </c>
      <c r="D4419" s="4" t="s">
        <v>24672</v>
      </c>
      <c r="E4419" s="6">
        <v>54</v>
      </c>
      <c r="F4419" s="4" t="s">
        <v>29</v>
      </c>
      <c r="G4419" s="4" t="s">
        <v>19130</v>
      </c>
      <c r="H4419" s="6" t="s">
        <v>19131</v>
      </c>
      <c r="I4419" s="4" t="s">
        <v>119</v>
      </c>
      <c r="J4419" s="4" t="s">
        <v>55</v>
      </c>
      <c r="K4419" s="1">
        <v>44447</v>
      </c>
      <c r="L4419" s="4" t="s">
        <v>26</v>
      </c>
    </row>
    <row r="4420" spans="1:12" x14ac:dyDescent="0.8">
      <c r="A4420" s="4" t="s">
        <v>23137</v>
      </c>
      <c r="B4420" s="4" t="s">
        <v>23138</v>
      </c>
      <c r="C4420" s="4" t="s">
        <v>24042</v>
      </c>
      <c r="D4420" s="4" t="s">
        <v>24544</v>
      </c>
      <c r="E4420" s="6">
        <v>54</v>
      </c>
      <c r="F4420" s="4" t="s">
        <v>14</v>
      </c>
      <c r="G4420" s="4" t="s">
        <v>23139</v>
      </c>
      <c r="H4420" s="6" t="s">
        <v>23140</v>
      </c>
      <c r="I4420" s="4" t="s">
        <v>309</v>
      </c>
      <c r="J4420" s="4" t="s">
        <v>74</v>
      </c>
      <c r="K4420" s="1">
        <v>44501</v>
      </c>
      <c r="L4420" s="4" t="s">
        <v>35</v>
      </c>
    </row>
    <row r="4421" spans="1:12" x14ac:dyDescent="0.8">
      <c r="A4421" s="4" t="s">
        <v>14844</v>
      </c>
      <c r="B4421" s="4" t="s">
        <v>14845</v>
      </c>
      <c r="C4421" s="4" t="s">
        <v>24151</v>
      </c>
      <c r="D4421" s="4" t="s">
        <v>24213</v>
      </c>
      <c r="E4421" s="6">
        <v>54</v>
      </c>
      <c r="F4421" s="4" t="s">
        <v>14</v>
      </c>
      <c r="G4421" s="4" t="s">
        <v>14846</v>
      </c>
      <c r="H4421" s="6" t="s">
        <v>14847</v>
      </c>
      <c r="I4421" s="4" t="s">
        <v>41</v>
      </c>
      <c r="J4421" s="4" t="s">
        <v>19</v>
      </c>
      <c r="K4421" s="1">
        <v>44502</v>
      </c>
      <c r="L4421" s="4" t="s">
        <v>26</v>
      </c>
    </row>
    <row r="4422" spans="1:12" x14ac:dyDescent="0.8">
      <c r="A4422" s="4" t="s">
        <v>5475</v>
      </c>
      <c r="B4422" s="4" t="s">
        <v>5476</v>
      </c>
      <c r="C4422" s="4" t="s">
        <v>23990</v>
      </c>
      <c r="D4422" s="4" t="s">
        <v>24701</v>
      </c>
      <c r="E4422" s="6">
        <v>54</v>
      </c>
      <c r="F4422" s="4" t="s">
        <v>14</v>
      </c>
      <c r="G4422" s="4" t="s">
        <v>5477</v>
      </c>
      <c r="H4422" s="6" t="s">
        <v>5478</v>
      </c>
      <c r="I4422" s="4" t="s">
        <v>285</v>
      </c>
      <c r="J4422" s="4" t="s">
        <v>193</v>
      </c>
      <c r="K4422" s="1">
        <v>44575</v>
      </c>
      <c r="L4422" s="4" t="s">
        <v>42</v>
      </c>
    </row>
    <row r="4423" spans="1:12" x14ac:dyDescent="0.8">
      <c r="A4423" s="4" t="s">
        <v>2368</v>
      </c>
      <c r="B4423" s="4" t="s">
        <v>2369</v>
      </c>
      <c r="C4423" s="4" t="s">
        <v>23985</v>
      </c>
      <c r="D4423" s="4" t="s">
        <v>24433</v>
      </c>
      <c r="E4423" s="6">
        <v>54</v>
      </c>
      <c r="F4423" s="4" t="s">
        <v>29</v>
      </c>
      <c r="G4423" s="4" t="s">
        <v>2370</v>
      </c>
      <c r="I4423" s="4" t="s">
        <v>796</v>
      </c>
      <c r="J4423" s="4" t="s">
        <v>19</v>
      </c>
      <c r="K4423" s="1">
        <v>44584</v>
      </c>
      <c r="L4423" s="4" t="s">
        <v>26</v>
      </c>
    </row>
    <row r="4424" spans="1:12" x14ac:dyDescent="0.8">
      <c r="A4424" s="4" t="s">
        <v>8435</v>
      </c>
      <c r="B4424" s="4" t="s">
        <v>8436</v>
      </c>
      <c r="C4424" s="4" t="s">
        <v>23810</v>
      </c>
      <c r="D4424" s="4" t="s">
        <v>24428</v>
      </c>
      <c r="E4424" s="6">
        <v>54</v>
      </c>
      <c r="F4424" s="4" t="s">
        <v>14</v>
      </c>
      <c r="G4424" s="4" t="s">
        <v>8437</v>
      </c>
      <c r="H4424" s="6" t="s">
        <v>8438</v>
      </c>
      <c r="I4424" s="4" t="s">
        <v>558</v>
      </c>
      <c r="J4424" s="4" t="s">
        <v>55</v>
      </c>
      <c r="K4424" s="1">
        <v>44591</v>
      </c>
      <c r="L4424" s="4" t="s">
        <v>42</v>
      </c>
    </row>
    <row r="4425" spans="1:12" x14ac:dyDescent="0.8">
      <c r="A4425" s="4" t="s">
        <v>8997</v>
      </c>
      <c r="B4425" s="4" t="s">
        <v>8998</v>
      </c>
      <c r="C4425" s="4" t="s">
        <v>23752</v>
      </c>
      <c r="D4425" s="4" t="s">
        <v>24947</v>
      </c>
      <c r="E4425" s="6">
        <v>54</v>
      </c>
      <c r="F4425" s="4" t="s">
        <v>14</v>
      </c>
      <c r="G4425" s="4" t="s">
        <v>25214</v>
      </c>
      <c r="H4425" s="6" t="s">
        <v>8999</v>
      </c>
      <c r="I4425" s="4" t="s">
        <v>558</v>
      </c>
      <c r="J4425" s="4" t="s">
        <v>55</v>
      </c>
      <c r="K4425" s="1">
        <v>44601</v>
      </c>
      <c r="L4425" s="4" t="s">
        <v>35</v>
      </c>
    </row>
    <row r="4426" spans="1:12" x14ac:dyDescent="0.8">
      <c r="A4426" s="4" t="s">
        <v>5579</v>
      </c>
      <c r="B4426" s="4" t="s">
        <v>5580</v>
      </c>
      <c r="C4426" s="4" t="s">
        <v>23921</v>
      </c>
      <c r="D4426" s="4" t="s">
        <v>24825</v>
      </c>
      <c r="E4426" s="6">
        <v>54</v>
      </c>
      <c r="F4426" s="4" t="s">
        <v>14</v>
      </c>
      <c r="G4426" s="4" t="s">
        <v>5581</v>
      </c>
      <c r="H4426" s="6" t="s">
        <v>5582</v>
      </c>
      <c r="I4426" s="4" t="s">
        <v>98</v>
      </c>
      <c r="J4426" s="4" t="s">
        <v>99</v>
      </c>
      <c r="K4426" s="1">
        <v>44644</v>
      </c>
      <c r="L4426" s="4" t="s">
        <v>42</v>
      </c>
    </row>
    <row r="4427" spans="1:12" x14ac:dyDescent="0.8">
      <c r="A4427" s="4" t="s">
        <v>5550</v>
      </c>
      <c r="B4427" s="4" t="s">
        <v>5551</v>
      </c>
      <c r="C4427" s="4" t="s">
        <v>23947</v>
      </c>
      <c r="D4427" s="4" t="s">
        <v>23785</v>
      </c>
      <c r="E4427" s="6">
        <v>54</v>
      </c>
      <c r="F4427" s="4" t="s">
        <v>14</v>
      </c>
      <c r="G4427" s="4" t="s">
        <v>5552</v>
      </c>
      <c r="H4427" s="6" t="s">
        <v>5553</v>
      </c>
      <c r="I4427" s="4" t="s">
        <v>320</v>
      </c>
      <c r="J4427" s="4" t="s">
        <v>138</v>
      </c>
      <c r="K4427" s="1">
        <v>44652</v>
      </c>
      <c r="L4427" s="4" t="s">
        <v>26</v>
      </c>
    </row>
    <row r="4428" spans="1:12" x14ac:dyDescent="0.8">
      <c r="A4428" s="4" t="s">
        <v>22397</v>
      </c>
      <c r="B4428" s="4" t="s">
        <v>22398</v>
      </c>
      <c r="C4428" s="4" t="s">
        <v>23740</v>
      </c>
      <c r="D4428" s="4" t="s">
        <v>24457</v>
      </c>
      <c r="E4428" s="6">
        <v>54</v>
      </c>
      <c r="F4428" s="4" t="s">
        <v>14</v>
      </c>
      <c r="G4428" s="4" t="s">
        <v>22399</v>
      </c>
      <c r="H4428" s="6" t="s">
        <v>22400</v>
      </c>
      <c r="I4428" s="4" t="s">
        <v>573</v>
      </c>
      <c r="J4428" s="4" t="s">
        <v>193</v>
      </c>
      <c r="K4428" s="1">
        <v>44657</v>
      </c>
      <c r="L4428" s="4" t="s">
        <v>35</v>
      </c>
    </row>
    <row r="4429" spans="1:12" x14ac:dyDescent="0.8">
      <c r="A4429" s="4" t="s">
        <v>1454</v>
      </c>
      <c r="B4429" s="4" t="s">
        <v>1455</v>
      </c>
      <c r="C4429" s="4" t="s">
        <v>23744</v>
      </c>
      <c r="D4429" s="4" t="s">
        <v>24516</v>
      </c>
      <c r="E4429" s="6">
        <v>54</v>
      </c>
      <c r="G4429" s="4" t="s">
        <v>1456</v>
      </c>
      <c r="I4429" s="4" t="s">
        <v>1448</v>
      </c>
      <c r="J4429" s="4" t="s">
        <v>193</v>
      </c>
      <c r="K4429" s="1">
        <v>44668</v>
      </c>
      <c r="L4429" s="4" t="s">
        <v>35</v>
      </c>
    </row>
    <row r="4430" spans="1:12" x14ac:dyDescent="0.8">
      <c r="A4430" s="4" t="s">
        <v>3615</v>
      </c>
      <c r="B4430" s="4" t="s">
        <v>3616</v>
      </c>
      <c r="C4430" s="4" t="s">
        <v>24055</v>
      </c>
      <c r="D4430" s="4" t="s">
        <v>24701</v>
      </c>
      <c r="E4430" s="6">
        <v>54</v>
      </c>
      <c r="F4430" s="4" t="s">
        <v>29</v>
      </c>
      <c r="G4430" s="4" t="s">
        <v>3617</v>
      </c>
      <c r="H4430" s="6" t="s">
        <v>3618</v>
      </c>
      <c r="I4430" s="4" t="s">
        <v>249</v>
      </c>
      <c r="J4430" s="4" t="s">
        <v>55</v>
      </c>
      <c r="K4430" s="1">
        <v>44746</v>
      </c>
      <c r="L4430" s="4" t="s">
        <v>26</v>
      </c>
    </row>
    <row r="4431" spans="1:12" x14ac:dyDescent="0.8">
      <c r="A4431" s="4" t="s">
        <v>18262</v>
      </c>
      <c r="B4431" s="4" t="s">
        <v>18263</v>
      </c>
      <c r="C4431" s="4" t="s">
        <v>23995</v>
      </c>
      <c r="D4431" s="4" t="s">
        <v>24626</v>
      </c>
      <c r="E4431" s="6">
        <v>54</v>
      </c>
      <c r="F4431" s="4" t="s">
        <v>29</v>
      </c>
      <c r="G4431" s="4" t="s">
        <v>18264</v>
      </c>
      <c r="H4431" s="6" t="s">
        <v>18265</v>
      </c>
      <c r="I4431" s="4" t="s">
        <v>424</v>
      </c>
      <c r="J4431" s="4" t="s">
        <v>138</v>
      </c>
      <c r="K4431" s="1">
        <v>44747</v>
      </c>
      <c r="L4431" s="4" t="s">
        <v>35</v>
      </c>
    </row>
    <row r="4432" spans="1:12" x14ac:dyDescent="0.8">
      <c r="A4432" s="4" t="s">
        <v>21804</v>
      </c>
      <c r="B4432" s="4" t="s">
        <v>21805</v>
      </c>
      <c r="C4432" s="4" t="s">
        <v>23819</v>
      </c>
      <c r="D4432" s="4" t="s">
        <v>24646</v>
      </c>
      <c r="E4432" s="6">
        <v>54</v>
      </c>
      <c r="F4432" s="4" t="s">
        <v>29</v>
      </c>
      <c r="G4432" s="4" t="s">
        <v>21806</v>
      </c>
      <c r="H4432" s="6" t="s">
        <v>21807</v>
      </c>
      <c r="I4432" s="4" t="s">
        <v>1383</v>
      </c>
      <c r="J4432" s="4" t="s">
        <v>92</v>
      </c>
      <c r="K4432" s="1">
        <v>44752</v>
      </c>
      <c r="L4432" s="4" t="s">
        <v>26</v>
      </c>
    </row>
    <row r="4433" spans="1:12" x14ac:dyDescent="0.8">
      <c r="A4433" s="4" t="s">
        <v>15927</v>
      </c>
      <c r="B4433" s="4" t="s">
        <v>15928</v>
      </c>
      <c r="C4433" s="4" t="s">
        <v>24001</v>
      </c>
      <c r="D4433" s="4" t="s">
        <v>24507</v>
      </c>
      <c r="E4433" s="6">
        <v>54</v>
      </c>
      <c r="F4433" s="4" t="s">
        <v>29</v>
      </c>
      <c r="G4433" s="4" t="s">
        <v>15929</v>
      </c>
      <c r="H4433" s="6" t="s">
        <v>15930</v>
      </c>
      <c r="I4433" s="4" t="s">
        <v>227</v>
      </c>
      <c r="J4433" s="4" t="s">
        <v>221</v>
      </c>
      <c r="K4433" s="1">
        <v>44757</v>
      </c>
      <c r="L4433" s="4" t="s">
        <v>42</v>
      </c>
    </row>
    <row r="4434" spans="1:12" x14ac:dyDescent="0.8">
      <c r="A4434" s="4" t="s">
        <v>8026</v>
      </c>
      <c r="B4434" s="4" t="s">
        <v>8027</v>
      </c>
      <c r="C4434" s="4" t="s">
        <v>23885</v>
      </c>
      <c r="D4434" s="4" t="s">
        <v>24457</v>
      </c>
      <c r="E4434" s="6">
        <v>54</v>
      </c>
      <c r="F4434" s="4" t="s">
        <v>29</v>
      </c>
      <c r="G4434" s="4" t="s">
        <v>8028</v>
      </c>
      <c r="H4434" s="6">
        <v>2929628865</v>
      </c>
      <c r="I4434" s="4" t="s">
        <v>125</v>
      </c>
      <c r="J4434" s="4" t="s">
        <v>126</v>
      </c>
      <c r="K4434" s="1">
        <v>44767</v>
      </c>
      <c r="L4434" s="4" t="s">
        <v>42</v>
      </c>
    </row>
    <row r="4435" spans="1:12" x14ac:dyDescent="0.8">
      <c r="A4435" s="4" t="s">
        <v>3067</v>
      </c>
      <c r="B4435" s="4" t="s">
        <v>3068</v>
      </c>
      <c r="C4435" s="4" t="s">
        <v>24025</v>
      </c>
      <c r="D4435" s="4" t="s">
        <v>24667</v>
      </c>
      <c r="E4435" s="6">
        <v>54</v>
      </c>
      <c r="F4435" s="4" t="s">
        <v>14</v>
      </c>
      <c r="G4435" s="4" t="s">
        <v>3069</v>
      </c>
      <c r="H4435" s="6" t="s">
        <v>3070</v>
      </c>
      <c r="I4435" s="4" t="s">
        <v>529</v>
      </c>
      <c r="J4435" s="4" t="s">
        <v>55</v>
      </c>
      <c r="K4435" s="1">
        <v>44770</v>
      </c>
      <c r="L4435" s="4" t="s">
        <v>35</v>
      </c>
    </row>
    <row r="4436" spans="1:12" x14ac:dyDescent="0.8">
      <c r="A4436" s="4" t="s">
        <v>5437</v>
      </c>
      <c r="B4436" s="4" t="s">
        <v>5438</v>
      </c>
      <c r="C4436" s="4" t="s">
        <v>24122</v>
      </c>
      <c r="D4436" s="4" t="s">
        <v>24480</v>
      </c>
      <c r="E4436" s="6">
        <v>54</v>
      </c>
      <c r="F4436" s="4" t="s">
        <v>14</v>
      </c>
      <c r="G4436" s="4" t="s">
        <v>5439</v>
      </c>
      <c r="H4436" s="6" t="s">
        <v>5440</v>
      </c>
      <c r="I4436" s="4" t="s">
        <v>303</v>
      </c>
      <c r="J4436" s="4" t="s">
        <v>221</v>
      </c>
      <c r="K4436" s="1">
        <v>44778</v>
      </c>
      <c r="L4436" s="4" t="s">
        <v>35</v>
      </c>
    </row>
    <row r="4437" spans="1:12" x14ac:dyDescent="0.8">
      <c r="A4437" s="4" t="s">
        <v>15853</v>
      </c>
      <c r="B4437" s="4" t="s">
        <v>15854</v>
      </c>
      <c r="C4437" s="4" t="s">
        <v>23832</v>
      </c>
      <c r="D4437" s="4" t="s">
        <v>24508</v>
      </c>
      <c r="E4437" s="6">
        <v>54</v>
      </c>
      <c r="F4437" s="4" t="s">
        <v>29</v>
      </c>
      <c r="G4437" s="4" t="s">
        <v>15855</v>
      </c>
      <c r="H4437" s="6" t="s">
        <v>15856</v>
      </c>
      <c r="I4437" s="4" t="s">
        <v>681</v>
      </c>
      <c r="J4437" s="4" t="s">
        <v>99</v>
      </c>
      <c r="K4437" s="1">
        <v>44817</v>
      </c>
      <c r="L4437" s="4" t="s">
        <v>26</v>
      </c>
    </row>
    <row r="4438" spans="1:12" x14ac:dyDescent="0.8">
      <c r="A4438" s="4" t="s">
        <v>16761</v>
      </c>
      <c r="B4438" s="4" t="s">
        <v>16762</v>
      </c>
      <c r="C4438" s="4" t="s">
        <v>23939</v>
      </c>
      <c r="D4438" s="4" t="s">
        <v>23785</v>
      </c>
      <c r="E4438" s="6">
        <v>54</v>
      </c>
      <c r="F4438" s="4" t="s">
        <v>108</v>
      </c>
      <c r="G4438" s="4" t="s">
        <v>16763</v>
      </c>
      <c r="H4438" s="6">
        <v>2869927321</v>
      </c>
      <c r="I4438" s="4" t="s">
        <v>137</v>
      </c>
      <c r="J4438" s="4" t="s">
        <v>138</v>
      </c>
      <c r="K4438" s="1">
        <v>44972</v>
      </c>
      <c r="L4438" s="4" t="s">
        <v>35</v>
      </c>
    </row>
    <row r="4439" spans="1:12" x14ac:dyDescent="0.8">
      <c r="A4439" s="4" t="s">
        <v>10267</v>
      </c>
      <c r="B4439" s="4" t="s">
        <v>10268</v>
      </c>
      <c r="C4439" s="4" t="s">
        <v>24051</v>
      </c>
      <c r="D4439" s="4" t="s">
        <v>23867</v>
      </c>
      <c r="E4439" s="6">
        <v>54</v>
      </c>
      <c r="F4439" s="4" t="s">
        <v>14</v>
      </c>
      <c r="G4439" s="4" t="s">
        <v>10269</v>
      </c>
      <c r="I4439" s="4" t="s">
        <v>25</v>
      </c>
      <c r="J4439" s="4" t="s">
        <v>19</v>
      </c>
      <c r="K4439" s="1">
        <v>45000</v>
      </c>
      <c r="L4439" s="4" t="s">
        <v>35</v>
      </c>
    </row>
    <row r="4440" spans="1:12" x14ac:dyDescent="0.8">
      <c r="A4440" s="4" t="s">
        <v>5965</v>
      </c>
      <c r="B4440" s="4" t="s">
        <v>1927</v>
      </c>
      <c r="C4440" s="4" t="s">
        <v>23954</v>
      </c>
      <c r="D4440" s="4" t="s">
        <v>24394</v>
      </c>
      <c r="E4440" s="6">
        <v>54</v>
      </c>
      <c r="F4440" s="4" t="s">
        <v>14</v>
      </c>
      <c r="G4440" s="4" t="s">
        <v>5966</v>
      </c>
      <c r="H4440" s="6" t="s">
        <v>5967</v>
      </c>
      <c r="I4440" s="4" t="s">
        <v>25</v>
      </c>
      <c r="J4440" s="4" t="s">
        <v>19</v>
      </c>
      <c r="K4440" s="1">
        <v>45090</v>
      </c>
      <c r="L4440" s="4" t="s">
        <v>26</v>
      </c>
    </row>
    <row r="4441" spans="1:12" x14ac:dyDescent="0.8">
      <c r="A4441" s="4" t="s">
        <v>18543</v>
      </c>
      <c r="B4441" s="4" t="s">
        <v>18544</v>
      </c>
      <c r="C4441" s="4" t="s">
        <v>23848</v>
      </c>
      <c r="D4441" s="4" t="s">
        <v>24809</v>
      </c>
      <c r="E4441" s="6">
        <v>54</v>
      </c>
      <c r="F4441" s="4" t="s">
        <v>14</v>
      </c>
      <c r="G4441" s="4" t="s">
        <v>18545</v>
      </c>
      <c r="H4441" s="6" t="s">
        <v>18546</v>
      </c>
      <c r="I4441" s="4" t="s">
        <v>98</v>
      </c>
      <c r="J4441" s="4" t="s">
        <v>99</v>
      </c>
      <c r="K4441" s="1">
        <v>45154</v>
      </c>
      <c r="L4441" s="4" t="s">
        <v>35</v>
      </c>
    </row>
    <row r="4442" spans="1:12" x14ac:dyDescent="0.8">
      <c r="A4442" s="4" t="s">
        <v>10047</v>
      </c>
      <c r="B4442" s="4" t="s">
        <v>10048</v>
      </c>
      <c r="C4442" s="4" t="s">
        <v>23848</v>
      </c>
      <c r="D4442" s="4" t="s">
        <v>24482</v>
      </c>
      <c r="E4442" s="6">
        <v>54</v>
      </c>
      <c r="F4442" s="4" t="s">
        <v>14</v>
      </c>
      <c r="G4442" s="4" t="s">
        <v>10049</v>
      </c>
      <c r="H4442" s="6" t="s">
        <v>10050</v>
      </c>
      <c r="I4442" s="4" t="s">
        <v>18</v>
      </c>
      <c r="J4442" s="4" t="s">
        <v>19</v>
      </c>
      <c r="K4442" s="1">
        <v>45200</v>
      </c>
      <c r="L4442" s="4" t="s">
        <v>26</v>
      </c>
    </row>
    <row r="4443" spans="1:12" x14ac:dyDescent="0.8">
      <c r="A4443" s="4" t="s">
        <v>23288</v>
      </c>
      <c r="B4443" s="4" t="s">
        <v>23289</v>
      </c>
      <c r="C4443" s="4" t="s">
        <v>23770</v>
      </c>
      <c r="D4443" s="4" t="s">
        <v>24376</v>
      </c>
      <c r="E4443" s="6">
        <v>54</v>
      </c>
      <c r="F4443" s="4" t="s">
        <v>29</v>
      </c>
      <c r="G4443" s="4" t="s">
        <v>23290</v>
      </c>
      <c r="H4443" s="6" t="s">
        <v>23291</v>
      </c>
      <c r="I4443" s="4" t="s">
        <v>558</v>
      </c>
      <c r="J4443" s="4" t="s">
        <v>55</v>
      </c>
      <c r="K4443" s="1">
        <v>45270</v>
      </c>
      <c r="L4443" s="4" t="s">
        <v>26</v>
      </c>
    </row>
    <row r="4444" spans="1:12" x14ac:dyDescent="0.8">
      <c r="A4444" s="4" t="s">
        <v>14635</v>
      </c>
      <c r="B4444" s="4" t="s">
        <v>14636</v>
      </c>
      <c r="C4444" s="4" t="s">
        <v>23762</v>
      </c>
      <c r="D4444" s="4" t="s">
        <v>25074</v>
      </c>
      <c r="E4444" s="6">
        <v>54</v>
      </c>
      <c r="F4444" s="4" t="s">
        <v>29</v>
      </c>
      <c r="G4444" s="4" t="s">
        <v>14637</v>
      </c>
      <c r="H4444" s="6" t="s">
        <v>14638</v>
      </c>
      <c r="I4444" s="4" t="s">
        <v>912</v>
      </c>
      <c r="J4444" s="4" t="s">
        <v>99</v>
      </c>
      <c r="K4444" s="1">
        <v>45301</v>
      </c>
      <c r="L4444" s="4" t="s">
        <v>42</v>
      </c>
    </row>
    <row r="4445" spans="1:12" x14ac:dyDescent="0.8">
      <c r="A4445" s="4" t="s">
        <v>15918</v>
      </c>
      <c r="B4445" s="4" t="s">
        <v>15919</v>
      </c>
      <c r="C4445" s="4" t="s">
        <v>23771</v>
      </c>
      <c r="D4445" s="4" t="s">
        <v>25098</v>
      </c>
      <c r="E4445" s="6">
        <v>54</v>
      </c>
      <c r="F4445" s="4" t="s">
        <v>29</v>
      </c>
      <c r="G4445" s="4" t="s">
        <v>15920</v>
      </c>
      <c r="H4445" s="6">
        <v>3404479416</v>
      </c>
      <c r="I4445" s="4" t="s">
        <v>320</v>
      </c>
      <c r="J4445" s="4" t="s">
        <v>138</v>
      </c>
      <c r="K4445" s="1">
        <v>45341</v>
      </c>
      <c r="L4445" s="4" t="s">
        <v>35</v>
      </c>
    </row>
    <row r="4446" spans="1:12" x14ac:dyDescent="0.8">
      <c r="A4446" s="4" t="s">
        <v>23593</v>
      </c>
      <c r="B4446" s="4" t="s">
        <v>23594</v>
      </c>
      <c r="C4446" s="4" t="s">
        <v>23976</v>
      </c>
      <c r="D4446" s="4" t="s">
        <v>24602</v>
      </c>
      <c r="E4446" s="6">
        <v>54</v>
      </c>
      <c r="F4446" s="4" t="s">
        <v>14</v>
      </c>
      <c r="G4446" s="4" t="s">
        <v>23595</v>
      </c>
      <c r="H4446" s="6" t="s">
        <v>23596</v>
      </c>
      <c r="I4446" s="4" t="s">
        <v>167</v>
      </c>
      <c r="J4446" s="4" t="s">
        <v>138</v>
      </c>
      <c r="K4446" s="1">
        <v>45384</v>
      </c>
      <c r="L4446" s="4" t="s">
        <v>35</v>
      </c>
    </row>
    <row r="4447" spans="1:12" x14ac:dyDescent="0.8">
      <c r="A4447" s="4" t="s">
        <v>18982</v>
      </c>
      <c r="B4447" s="4" t="s">
        <v>18983</v>
      </c>
      <c r="C4447" s="4" t="s">
        <v>390</v>
      </c>
      <c r="D4447" s="4" t="s">
        <v>24818</v>
      </c>
      <c r="E4447" s="6">
        <v>54</v>
      </c>
      <c r="F4447" s="4" t="s">
        <v>29</v>
      </c>
      <c r="G4447" s="4" t="s">
        <v>18984</v>
      </c>
      <c r="H4447" s="6" t="s">
        <v>18985</v>
      </c>
      <c r="I4447" s="4" t="s">
        <v>186</v>
      </c>
      <c r="J4447" s="4" t="s">
        <v>74</v>
      </c>
      <c r="K4447" s="1">
        <v>45431</v>
      </c>
      <c r="L4447" s="4" t="s">
        <v>35</v>
      </c>
    </row>
    <row r="4448" spans="1:12" x14ac:dyDescent="0.8">
      <c r="A4448" s="4" t="s">
        <v>16381</v>
      </c>
      <c r="B4448" s="4" t="s">
        <v>16382</v>
      </c>
      <c r="C4448" s="4" t="s">
        <v>24042</v>
      </c>
      <c r="D4448" s="4" t="s">
        <v>24348</v>
      </c>
      <c r="E4448" s="6">
        <v>54</v>
      </c>
      <c r="F4448" s="4" t="s">
        <v>14</v>
      </c>
      <c r="G4448" s="4" t="s">
        <v>16383</v>
      </c>
      <c r="H4448" s="6" t="s">
        <v>16384</v>
      </c>
      <c r="I4448" s="4" t="s">
        <v>144</v>
      </c>
      <c r="J4448" s="4" t="s">
        <v>126</v>
      </c>
      <c r="K4448" s="1">
        <v>45584</v>
      </c>
      <c r="L4448" s="4" t="s">
        <v>42</v>
      </c>
    </row>
    <row r="4449" spans="1:12" x14ac:dyDescent="0.8">
      <c r="A4449" s="4" t="s">
        <v>22473</v>
      </c>
      <c r="B4449" s="4" t="s">
        <v>22474</v>
      </c>
      <c r="C4449" s="4" t="s">
        <v>23938</v>
      </c>
      <c r="D4449" s="4" t="s">
        <v>24383</v>
      </c>
      <c r="E4449" s="6">
        <v>54</v>
      </c>
      <c r="F4449" s="4" t="s">
        <v>14</v>
      </c>
      <c r="G4449" s="4" t="s">
        <v>22475</v>
      </c>
      <c r="H4449" s="6" t="s">
        <v>22476</v>
      </c>
      <c r="I4449" s="4" t="s">
        <v>41</v>
      </c>
      <c r="J4449" s="4" t="s">
        <v>19</v>
      </c>
      <c r="K4449" s="1">
        <v>45588</v>
      </c>
      <c r="L4449" s="4" t="s">
        <v>42</v>
      </c>
    </row>
    <row r="4450" spans="1:12" x14ac:dyDescent="0.8">
      <c r="A4450" s="4" t="s">
        <v>7713</v>
      </c>
      <c r="B4450" s="4" t="s">
        <v>7714</v>
      </c>
      <c r="C4450" s="4" t="s">
        <v>24182</v>
      </c>
      <c r="D4450" s="4" t="s">
        <v>23818</v>
      </c>
      <c r="E4450" s="6">
        <v>54</v>
      </c>
      <c r="F4450" s="4" t="s">
        <v>14</v>
      </c>
      <c r="G4450" s="4" t="s">
        <v>7715</v>
      </c>
      <c r="H4450" s="6" t="s">
        <v>7716</v>
      </c>
      <c r="I4450" s="4" t="s">
        <v>291</v>
      </c>
      <c r="J4450" s="4" t="s">
        <v>92</v>
      </c>
      <c r="K4450" s="1">
        <v>45609</v>
      </c>
      <c r="L4450" s="4" t="s">
        <v>26</v>
      </c>
    </row>
    <row r="4451" spans="1:12" x14ac:dyDescent="0.8">
      <c r="A4451" s="4" t="s">
        <v>7407</v>
      </c>
      <c r="B4451" s="4" t="s">
        <v>7408</v>
      </c>
      <c r="C4451" s="4" t="s">
        <v>24157</v>
      </c>
      <c r="D4451" s="4" t="s">
        <v>24383</v>
      </c>
      <c r="E4451" s="6">
        <v>54</v>
      </c>
      <c r="F4451" s="4" t="s">
        <v>29</v>
      </c>
      <c r="G4451" s="4" t="s">
        <v>7409</v>
      </c>
      <c r="H4451" s="6" t="s">
        <v>7410</v>
      </c>
      <c r="I4451" s="4" t="s">
        <v>320</v>
      </c>
      <c r="J4451" s="4" t="s">
        <v>138</v>
      </c>
      <c r="K4451" s="1">
        <v>45615</v>
      </c>
      <c r="L4451" s="4" t="s">
        <v>42</v>
      </c>
    </row>
    <row r="4452" spans="1:12" x14ac:dyDescent="0.8">
      <c r="A4452" s="4" t="s">
        <v>21610</v>
      </c>
      <c r="B4452" s="4" t="s">
        <v>21611</v>
      </c>
      <c r="C4452" s="4" t="s">
        <v>23848</v>
      </c>
      <c r="D4452" s="4" t="s">
        <v>24761</v>
      </c>
      <c r="E4452" s="6">
        <v>55</v>
      </c>
      <c r="F4452" s="4" t="s">
        <v>14</v>
      </c>
      <c r="G4452" s="4" t="s">
        <v>21612</v>
      </c>
      <c r="H4452" s="6" t="s">
        <v>21613</v>
      </c>
      <c r="I4452" s="4" t="s">
        <v>320</v>
      </c>
      <c r="J4452" s="4" t="s">
        <v>138</v>
      </c>
      <c r="K4452" s="1">
        <v>43918</v>
      </c>
      <c r="L4452" s="4" t="s">
        <v>35</v>
      </c>
    </row>
    <row r="4453" spans="1:12" x14ac:dyDescent="0.8">
      <c r="A4453" s="4" t="s">
        <v>12562</v>
      </c>
      <c r="B4453" s="4" t="s">
        <v>12563</v>
      </c>
      <c r="C4453" s="4" t="s">
        <v>23812</v>
      </c>
      <c r="D4453" s="4" t="s">
        <v>24489</v>
      </c>
      <c r="E4453" s="6">
        <v>55</v>
      </c>
      <c r="F4453" s="4" t="s">
        <v>29</v>
      </c>
      <c r="G4453" s="4" t="s">
        <v>12564</v>
      </c>
      <c r="H4453" s="6" t="s">
        <v>12565</v>
      </c>
      <c r="I4453" s="4" t="s">
        <v>249</v>
      </c>
      <c r="J4453" s="4" t="s">
        <v>55</v>
      </c>
      <c r="K4453" s="1">
        <v>43930</v>
      </c>
      <c r="L4453" s="4" t="s">
        <v>42</v>
      </c>
    </row>
    <row r="4454" spans="1:12" x14ac:dyDescent="0.8">
      <c r="A4454" s="4" t="s">
        <v>18534</v>
      </c>
      <c r="B4454" s="4" t="s">
        <v>18535</v>
      </c>
      <c r="C4454" s="4" t="s">
        <v>23801</v>
      </c>
      <c r="D4454" s="4" t="s">
        <v>24834</v>
      </c>
      <c r="E4454" s="6">
        <v>55</v>
      </c>
      <c r="F4454" s="4" t="s">
        <v>14</v>
      </c>
      <c r="G4454" s="4" t="s">
        <v>18536</v>
      </c>
      <c r="H4454" s="6" t="s">
        <v>18537</v>
      </c>
      <c r="I4454" s="4" t="s">
        <v>529</v>
      </c>
      <c r="J4454" s="4" t="s">
        <v>55</v>
      </c>
      <c r="K4454" s="1">
        <v>43941</v>
      </c>
      <c r="L4454" s="4" t="s">
        <v>42</v>
      </c>
    </row>
    <row r="4455" spans="1:12" x14ac:dyDescent="0.8">
      <c r="A4455" s="4" t="s">
        <v>16709</v>
      </c>
      <c r="B4455" s="4" t="s">
        <v>16710</v>
      </c>
      <c r="C4455" s="4" t="s">
        <v>24105</v>
      </c>
      <c r="D4455" s="4" t="s">
        <v>24491</v>
      </c>
      <c r="E4455" s="6">
        <v>55</v>
      </c>
      <c r="F4455" s="4" t="s">
        <v>14</v>
      </c>
      <c r="G4455" s="4" t="s">
        <v>16711</v>
      </c>
      <c r="I4455" s="4" t="s">
        <v>390</v>
      </c>
      <c r="J4455" s="4" t="s">
        <v>180</v>
      </c>
      <c r="K4455" s="1">
        <v>43942</v>
      </c>
      <c r="L4455" s="4" t="s">
        <v>26</v>
      </c>
    </row>
    <row r="4456" spans="1:12" x14ac:dyDescent="0.8">
      <c r="A4456" s="4" t="s">
        <v>11831</v>
      </c>
      <c r="B4456" s="4" t="s">
        <v>11832</v>
      </c>
      <c r="C4456" s="4" t="s">
        <v>24079</v>
      </c>
      <c r="D4456" s="4" t="s">
        <v>24852</v>
      </c>
      <c r="E4456" s="6">
        <v>55</v>
      </c>
      <c r="F4456" s="4" t="s">
        <v>29</v>
      </c>
      <c r="G4456" s="4" t="s">
        <v>11833</v>
      </c>
      <c r="H4456" s="6" t="s">
        <v>11834</v>
      </c>
      <c r="J4456" s="4" t="s">
        <v>145</v>
      </c>
      <c r="K4456" s="1">
        <v>44001</v>
      </c>
      <c r="L4456" s="4" t="s">
        <v>35</v>
      </c>
    </row>
    <row r="4457" spans="1:12" x14ac:dyDescent="0.8">
      <c r="A4457" s="4" t="s">
        <v>16462</v>
      </c>
      <c r="B4457" s="4" t="s">
        <v>16463</v>
      </c>
      <c r="C4457" s="4" t="s">
        <v>23897</v>
      </c>
      <c r="D4457" s="4" t="s">
        <v>25072</v>
      </c>
      <c r="E4457" s="6">
        <v>55</v>
      </c>
      <c r="F4457" s="4" t="s">
        <v>14</v>
      </c>
      <c r="G4457" s="4" t="s">
        <v>16464</v>
      </c>
      <c r="H4457" s="6" t="s">
        <v>16465</v>
      </c>
      <c r="I4457" s="4" t="s">
        <v>25</v>
      </c>
      <c r="J4457" s="4" t="s">
        <v>19</v>
      </c>
      <c r="K4457" s="1">
        <v>44004</v>
      </c>
      <c r="L4457" s="4" t="s">
        <v>35</v>
      </c>
    </row>
    <row r="4458" spans="1:12" x14ac:dyDescent="0.8">
      <c r="A4458" s="4" t="s">
        <v>20538</v>
      </c>
      <c r="B4458" s="4" t="s">
        <v>20539</v>
      </c>
      <c r="C4458" s="4" t="s">
        <v>23752</v>
      </c>
      <c r="D4458" s="4" t="s">
        <v>24523</v>
      </c>
      <c r="E4458" s="6">
        <v>55</v>
      </c>
      <c r="F4458" s="4" t="s">
        <v>14</v>
      </c>
      <c r="G4458" s="4" t="s">
        <v>20540</v>
      </c>
      <c r="H4458" s="6" t="s">
        <v>20541</v>
      </c>
      <c r="I4458" s="4" t="s">
        <v>730</v>
      </c>
      <c r="J4458" s="4" t="s">
        <v>62</v>
      </c>
      <c r="K4458" s="1">
        <v>44052</v>
      </c>
      <c r="L4458" s="4" t="s">
        <v>35</v>
      </c>
    </row>
    <row r="4459" spans="1:12" x14ac:dyDescent="0.8">
      <c r="A4459" s="4" t="s">
        <v>11081</v>
      </c>
      <c r="B4459" s="4" t="s">
        <v>11082</v>
      </c>
      <c r="C4459" s="4" t="s">
        <v>23910</v>
      </c>
      <c r="D4459" s="4" t="s">
        <v>24355</v>
      </c>
      <c r="E4459" s="6">
        <v>55</v>
      </c>
      <c r="F4459" s="4" t="s">
        <v>29</v>
      </c>
      <c r="G4459" s="4" t="s">
        <v>11083</v>
      </c>
      <c r="H4459" s="6">
        <v>3826896818</v>
      </c>
      <c r="I4459" s="4" t="s">
        <v>227</v>
      </c>
      <c r="J4459" s="4" t="s">
        <v>221</v>
      </c>
      <c r="K4459" s="1">
        <v>44062</v>
      </c>
      <c r="L4459" s="4" t="s">
        <v>42</v>
      </c>
    </row>
    <row r="4460" spans="1:12" x14ac:dyDescent="0.8">
      <c r="A4460" s="4" t="s">
        <v>5041</v>
      </c>
      <c r="B4460" s="4" t="s">
        <v>5042</v>
      </c>
      <c r="C4460" s="4" t="s">
        <v>24110</v>
      </c>
      <c r="D4460" s="4" t="s">
        <v>24457</v>
      </c>
      <c r="E4460" s="6">
        <v>55</v>
      </c>
      <c r="F4460" s="4" t="s">
        <v>14</v>
      </c>
      <c r="G4460" s="4" t="s">
        <v>5043</v>
      </c>
      <c r="H4460" s="6" t="s">
        <v>5044</v>
      </c>
      <c r="I4460" s="4" t="s">
        <v>112</v>
      </c>
      <c r="J4460" s="4" t="s">
        <v>113</v>
      </c>
      <c r="K4460" s="1">
        <v>44098</v>
      </c>
      <c r="L4460" s="4" t="s">
        <v>26</v>
      </c>
    </row>
    <row r="4461" spans="1:12" x14ac:dyDescent="0.8">
      <c r="A4461" s="4" t="s">
        <v>2433</v>
      </c>
      <c r="B4461" s="4" t="s">
        <v>2434</v>
      </c>
      <c r="C4461" s="4" t="s">
        <v>23801</v>
      </c>
      <c r="D4461" s="4" t="s">
        <v>24612</v>
      </c>
      <c r="E4461" s="6">
        <v>55</v>
      </c>
      <c r="F4461" s="4" t="s">
        <v>14</v>
      </c>
      <c r="G4461" s="4" t="s">
        <v>2435</v>
      </c>
      <c r="H4461" s="6">
        <v>2603906913</v>
      </c>
      <c r="I4461" s="4" t="s">
        <v>558</v>
      </c>
      <c r="J4461" s="4" t="s">
        <v>55</v>
      </c>
      <c r="K4461" s="1">
        <v>44122</v>
      </c>
      <c r="L4461" s="4" t="s">
        <v>42</v>
      </c>
    </row>
    <row r="4462" spans="1:12" x14ac:dyDescent="0.8">
      <c r="A4462" s="4" t="s">
        <v>13462</v>
      </c>
      <c r="B4462" s="4" t="s">
        <v>13463</v>
      </c>
      <c r="C4462" s="4" t="s">
        <v>23780</v>
      </c>
      <c r="D4462" s="4" t="s">
        <v>24612</v>
      </c>
      <c r="E4462" s="6">
        <v>55</v>
      </c>
      <c r="F4462" s="4" t="s">
        <v>29</v>
      </c>
      <c r="G4462" s="4" t="s">
        <v>13464</v>
      </c>
      <c r="H4462" s="6">
        <v>7038056441</v>
      </c>
      <c r="I4462" s="4" t="s">
        <v>80</v>
      </c>
      <c r="K4462" s="1">
        <v>44256</v>
      </c>
      <c r="L4462" s="4" t="s">
        <v>35</v>
      </c>
    </row>
    <row r="4463" spans="1:12" x14ac:dyDescent="0.8">
      <c r="A4463" s="4" t="s">
        <v>11632</v>
      </c>
      <c r="B4463" s="4" t="s">
        <v>11633</v>
      </c>
      <c r="C4463" s="4" t="s">
        <v>23916</v>
      </c>
      <c r="D4463" s="4" t="s">
        <v>24324</v>
      </c>
      <c r="E4463" s="6">
        <v>55</v>
      </c>
      <c r="F4463" s="4" t="s">
        <v>14</v>
      </c>
      <c r="G4463" s="4" t="s">
        <v>11634</v>
      </c>
      <c r="H4463" s="6" t="s">
        <v>11635</v>
      </c>
      <c r="I4463" s="4" t="s">
        <v>137</v>
      </c>
      <c r="J4463" s="4" t="s">
        <v>138</v>
      </c>
      <c r="K4463" s="1">
        <v>44274</v>
      </c>
      <c r="L4463" s="4" t="s">
        <v>35</v>
      </c>
    </row>
    <row r="4464" spans="1:12" x14ac:dyDescent="0.8">
      <c r="A4464" s="4" t="s">
        <v>11463</v>
      </c>
      <c r="B4464" s="4" t="s">
        <v>11464</v>
      </c>
      <c r="C4464" s="4" t="s">
        <v>24001</v>
      </c>
      <c r="D4464" s="4" t="s">
        <v>24428</v>
      </c>
      <c r="E4464" s="6">
        <v>55</v>
      </c>
      <c r="F4464" s="4" t="s">
        <v>29</v>
      </c>
      <c r="G4464" s="4" t="s">
        <v>11465</v>
      </c>
      <c r="H4464" s="6" t="s">
        <v>11466</v>
      </c>
      <c r="I4464" s="4" t="s">
        <v>558</v>
      </c>
      <c r="J4464" s="4" t="s">
        <v>55</v>
      </c>
      <c r="K4464" s="1">
        <v>44344</v>
      </c>
      <c r="L4464" s="4" t="s">
        <v>35</v>
      </c>
    </row>
    <row r="4465" spans="1:12" x14ac:dyDescent="0.8">
      <c r="A4465" s="4" t="s">
        <v>23400</v>
      </c>
      <c r="B4465" s="4" t="s">
        <v>23401</v>
      </c>
      <c r="C4465" s="4" t="s">
        <v>23907</v>
      </c>
      <c r="D4465" s="4" t="s">
        <v>24449</v>
      </c>
      <c r="E4465" s="6">
        <v>55</v>
      </c>
      <c r="F4465" s="4" t="s">
        <v>29</v>
      </c>
      <c r="G4465" s="4" t="s">
        <v>23402</v>
      </c>
      <c r="H4465" s="6" t="s">
        <v>23403</v>
      </c>
      <c r="I4465" s="4" t="s">
        <v>952</v>
      </c>
      <c r="J4465" s="4" t="s">
        <v>126</v>
      </c>
      <c r="K4465" s="1">
        <v>44411</v>
      </c>
      <c r="L4465" s="4" t="s">
        <v>42</v>
      </c>
    </row>
    <row r="4466" spans="1:12" x14ac:dyDescent="0.8">
      <c r="A4466" s="4" t="s">
        <v>5841</v>
      </c>
      <c r="B4466" s="4" t="s">
        <v>5842</v>
      </c>
      <c r="C4466" s="4" t="s">
        <v>23917</v>
      </c>
      <c r="D4466" s="4" t="s">
        <v>24798</v>
      </c>
      <c r="E4466" s="6">
        <v>55</v>
      </c>
      <c r="F4466" s="4" t="s">
        <v>29</v>
      </c>
      <c r="G4466" s="4" t="s">
        <v>5843</v>
      </c>
      <c r="H4466" s="6">
        <v>6619443575</v>
      </c>
      <c r="I4466" s="4" t="s">
        <v>73</v>
      </c>
      <c r="J4466" s="4" t="s">
        <v>74</v>
      </c>
      <c r="K4466" s="1">
        <v>44461</v>
      </c>
      <c r="L4466" s="4" t="s">
        <v>26</v>
      </c>
    </row>
    <row r="4467" spans="1:12" x14ac:dyDescent="0.8">
      <c r="A4467" s="4" t="s">
        <v>4919</v>
      </c>
      <c r="B4467" s="4" t="s">
        <v>4920</v>
      </c>
      <c r="C4467" s="4" t="s">
        <v>24047</v>
      </c>
      <c r="D4467" s="4" t="s">
        <v>24792</v>
      </c>
      <c r="E4467" s="6">
        <v>55</v>
      </c>
      <c r="F4467" s="4" t="s">
        <v>29</v>
      </c>
      <c r="G4467" s="4" t="s">
        <v>4921</v>
      </c>
      <c r="H4467" s="6" t="s">
        <v>4922</v>
      </c>
      <c r="I4467" s="4" t="s">
        <v>25</v>
      </c>
      <c r="J4467" s="4" t="s">
        <v>19</v>
      </c>
      <c r="K4467" s="1">
        <v>44514</v>
      </c>
      <c r="L4467" s="4" t="s">
        <v>35</v>
      </c>
    </row>
    <row r="4468" spans="1:12" x14ac:dyDescent="0.8">
      <c r="A4468" s="4" t="s">
        <v>14625</v>
      </c>
      <c r="B4468" s="4" t="s">
        <v>14626</v>
      </c>
      <c r="C4468" s="4" t="s">
        <v>23906</v>
      </c>
      <c r="D4468" s="4" t="s">
        <v>24974</v>
      </c>
      <c r="E4468" s="6">
        <v>55</v>
      </c>
      <c r="F4468" s="4" t="s">
        <v>29</v>
      </c>
      <c r="G4468" s="4" t="s">
        <v>14627</v>
      </c>
      <c r="H4468" s="6" t="s">
        <v>14628</v>
      </c>
      <c r="I4468" s="4" t="s">
        <v>186</v>
      </c>
      <c r="J4468" s="4" t="s">
        <v>74</v>
      </c>
      <c r="K4468" s="1">
        <v>44574</v>
      </c>
      <c r="L4468" s="4" t="s">
        <v>35</v>
      </c>
    </row>
    <row r="4469" spans="1:12" x14ac:dyDescent="0.8">
      <c r="A4469" s="4" t="s">
        <v>17686</v>
      </c>
      <c r="B4469" s="4" t="s">
        <v>17687</v>
      </c>
      <c r="C4469" s="4" t="s">
        <v>24306</v>
      </c>
      <c r="D4469" s="4" t="s">
        <v>24547</v>
      </c>
      <c r="E4469" s="6">
        <v>55</v>
      </c>
      <c r="F4469" s="4" t="s">
        <v>29</v>
      </c>
      <c r="G4469" s="4" t="s">
        <v>17688</v>
      </c>
      <c r="H4469" s="6" t="s">
        <v>17689</v>
      </c>
      <c r="I4469" s="4" t="s">
        <v>270</v>
      </c>
      <c r="J4469" s="4" t="s">
        <v>19</v>
      </c>
      <c r="K4469" s="1">
        <v>44611</v>
      </c>
      <c r="L4469" s="4" t="s">
        <v>35</v>
      </c>
    </row>
    <row r="4470" spans="1:12" x14ac:dyDescent="0.8">
      <c r="A4470" s="4" t="s">
        <v>13010</v>
      </c>
      <c r="B4470" s="4" t="s">
        <v>13011</v>
      </c>
      <c r="C4470" s="4" t="s">
        <v>23828</v>
      </c>
      <c r="D4470" s="4" t="s">
        <v>24951</v>
      </c>
      <c r="E4470" s="6">
        <v>55</v>
      </c>
      <c r="F4470" s="4" t="s">
        <v>14</v>
      </c>
      <c r="G4470" s="4" t="s">
        <v>13012</v>
      </c>
      <c r="H4470" s="6" t="s">
        <v>13013</v>
      </c>
      <c r="I4470" s="4" t="s">
        <v>303</v>
      </c>
      <c r="J4470" s="4" t="s">
        <v>221</v>
      </c>
      <c r="K4470" s="1">
        <v>44642</v>
      </c>
      <c r="L4470" s="4" t="s">
        <v>42</v>
      </c>
    </row>
    <row r="4471" spans="1:12" x14ac:dyDescent="0.8">
      <c r="A4471" s="4" t="s">
        <v>6064</v>
      </c>
      <c r="B4471" s="4" t="s">
        <v>6065</v>
      </c>
      <c r="C4471" s="4" t="s">
        <v>24010</v>
      </c>
      <c r="D4471" s="4" t="s">
        <v>24338</v>
      </c>
      <c r="E4471" s="6">
        <v>55</v>
      </c>
      <c r="F4471" s="4" t="s">
        <v>29</v>
      </c>
      <c r="G4471" s="4" t="s">
        <v>6066</v>
      </c>
      <c r="H4471" s="6" t="s">
        <v>6067</v>
      </c>
      <c r="I4471" s="4" t="s">
        <v>18</v>
      </c>
      <c r="J4471" s="4" t="s">
        <v>19</v>
      </c>
      <c r="K4471" s="1">
        <v>44679</v>
      </c>
      <c r="L4471" s="4" t="s">
        <v>35</v>
      </c>
    </row>
    <row r="4472" spans="1:12" x14ac:dyDescent="0.8">
      <c r="A4472" s="4" t="s">
        <v>21898</v>
      </c>
      <c r="B4472" s="4" t="s">
        <v>21899</v>
      </c>
      <c r="C4472" s="4" t="s">
        <v>23901</v>
      </c>
      <c r="D4472" s="4" t="s">
        <v>25074</v>
      </c>
      <c r="E4472" s="6">
        <v>55</v>
      </c>
      <c r="F4472" s="4" t="s">
        <v>29</v>
      </c>
      <c r="G4472" s="4" t="s">
        <v>21900</v>
      </c>
      <c r="H4472" s="6">
        <v>8554580918</v>
      </c>
      <c r="I4472" s="4" t="s">
        <v>119</v>
      </c>
      <c r="J4472" s="4" t="s">
        <v>55</v>
      </c>
      <c r="K4472" s="1">
        <v>44699</v>
      </c>
      <c r="L4472" s="4" t="s">
        <v>35</v>
      </c>
    </row>
    <row r="4473" spans="1:12" x14ac:dyDescent="0.8">
      <c r="A4473" s="4" t="s">
        <v>14078</v>
      </c>
      <c r="B4473" s="4" t="s">
        <v>14079</v>
      </c>
      <c r="C4473" s="4" t="s">
        <v>23937</v>
      </c>
      <c r="D4473" s="4" t="s">
        <v>24366</v>
      </c>
      <c r="E4473" s="6">
        <v>55</v>
      </c>
      <c r="F4473" s="4" t="s">
        <v>29</v>
      </c>
      <c r="G4473" s="4" t="s">
        <v>14080</v>
      </c>
      <c r="H4473" s="6" t="s">
        <v>14081</v>
      </c>
      <c r="I4473" s="4" t="s">
        <v>186</v>
      </c>
      <c r="J4473" s="4" t="s">
        <v>74</v>
      </c>
      <c r="K4473" s="1">
        <v>44821</v>
      </c>
      <c r="L4473" s="4" t="s">
        <v>35</v>
      </c>
    </row>
    <row r="4474" spans="1:12" x14ac:dyDescent="0.8">
      <c r="A4474" s="4" t="s">
        <v>13802</v>
      </c>
      <c r="B4474" s="4" t="s">
        <v>13803</v>
      </c>
      <c r="C4474" s="4" t="s">
        <v>23935</v>
      </c>
      <c r="D4474" s="4" t="s">
        <v>25058</v>
      </c>
      <c r="E4474" s="6">
        <v>55</v>
      </c>
      <c r="F4474" s="4" t="s">
        <v>29</v>
      </c>
      <c r="G4474" s="4" t="s">
        <v>13804</v>
      </c>
      <c r="H4474" s="6" t="s">
        <v>13805</v>
      </c>
      <c r="I4474" s="4" t="s">
        <v>309</v>
      </c>
      <c r="J4474" s="4" t="s">
        <v>74</v>
      </c>
      <c r="K4474" s="1">
        <v>44909</v>
      </c>
      <c r="L4474" s="4" t="s">
        <v>35</v>
      </c>
    </row>
    <row r="4475" spans="1:12" x14ac:dyDescent="0.8">
      <c r="A4475" s="4" t="s">
        <v>14544</v>
      </c>
      <c r="B4475" s="4" t="s">
        <v>14545</v>
      </c>
      <c r="C4475" s="4" t="s">
        <v>24277</v>
      </c>
      <c r="D4475" s="4" t="s">
        <v>23921</v>
      </c>
      <c r="E4475" s="6">
        <v>55</v>
      </c>
      <c r="F4475" s="4" t="s">
        <v>14</v>
      </c>
      <c r="G4475" s="4" t="s">
        <v>14546</v>
      </c>
      <c r="H4475" s="6" t="s">
        <v>14547</v>
      </c>
      <c r="J4475" s="4" t="s">
        <v>180</v>
      </c>
      <c r="K4475" s="1">
        <v>44913</v>
      </c>
      <c r="L4475" s="4" t="s">
        <v>42</v>
      </c>
    </row>
    <row r="4476" spans="1:12" x14ac:dyDescent="0.8">
      <c r="A4476" s="4" t="s">
        <v>3476</v>
      </c>
      <c r="B4476" s="4" t="s">
        <v>3477</v>
      </c>
      <c r="C4476" s="4" t="s">
        <v>23920</v>
      </c>
      <c r="D4476" s="4" t="s">
        <v>24331</v>
      </c>
      <c r="E4476" s="6">
        <v>55</v>
      </c>
      <c r="F4476" s="4" t="s">
        <v>29</v>
      </c>
      <c r="G4476" s="4" t="s">
        <v>3478</v>
      </c>
      <c r="H4476" s="6" t="s">
        <v>3479</v>
      </c>
      <c r="I4476" s="4" t="s">
        <v>144</v>
      </c>
      <c r="J4476" s="4" t="s">
        <v>145</v>
      </c>
      <c r="K4476" s="1">
        <v>44988</v>
      </c>
      <c r="L4476" s="4" t="s">
        <v>35</v>
      </c>
    </row>
    <row r="4477" spans="1:12" x14ac:dyDescent="0.8">
      <c r="A4477" s="4" t="s">
        <v>7123</v>
      </c>
      <c r="B4477" s="4" t="s">
        <v>7124</v>
      </c>
      <c r="C4477" s="4" t="s">
        <v>23965</v>
      </c>
      <c r="D4477" s="4" t="s">
        <v>24574</v>
      </c>
      <c r="E4477" s="6">
        <v>55</v>
      </c>
      <c r="F4477" s="4" t="s">
        <v>29</v>
      </c>
      <c r="G4477" s="4" t="s">
        <v>7125</v>
      </c>
      <c r="H4477" s="6" t="s">
        <v>7126</v>
      </c>
      <c r="I4477" s="4" t="s">
        <v>105</v>
      </c>
      <c r="J4477" s="4" t="s">
        <v>48</v>
      </c>
      <c r="K4477" s="1">
        <v>45040</v>
      </c>
      <c r="L4477" s="4" t="s">
        <v>42</v>
      </c>
    </row>
    <row r="4478" spans="1:12" x14ac:dyDescent="0.8">
      <c r="A4478" s="4" t="s">
        <v>3149</v>
      </c>
      <c r="B4478" s="4" t="s">
        <v>3150</v>
      </c>
      <c r="C4478" s="4" t="s">
        <v>23741</v>
      </c>
      <c r="D4478" s="4" t="s">
        <v>24331</v>
      </c>
      <c r="E4478" s="6">
        <v>55</v>
      </c>
      <c r="F4478" s="4" t="s">
        <v>29</v>
      </c>
      <c r="G4478" s="4" t="s">
        <v>3151</v>
      </c>
      <c r="H4478" s="6" t="s">
        <v>3152</v>
      </c>
      <c r="I4478" s="4" t="s">
        <v>529</v>
      </c>
      <c r="J4478" s="4" t="s">
        <v>55</v>
      </c>
      <c r="K4478" s="1">
        <v>45064</v>
      </c>
      <c r="L4478" s="4" t="s">
        <v>35</v>
      </c>
    </row>
    <row r="4479" spans="1:12" x14ac:dyDescent="0.8">
      <c r="A4479" s="4" t="s">
        <v>10924</v>
      </c>
      <c r="B4479" s="4" t="s">
        <v>10925</v>
      </c>
      <c r="C4479" s="4" t="s">
        <v>24244</v>
      </c>
      <c r="D4479" s="4" t="s">
        <v>24809</v>
      </c>
      <c r="E4479" s="6">
        <v>55</v>
      </c>
      <c r="F4479" s="4" t="s">
        <v>29</v>
      </c>
      <c r="G4479" s="4" t="s">
        <v>10926</v>
      </c>
      <c r="H4479" s="6" t="s">
        <v>10927</v>
      </c>
      <c r="I4479" s="4" t="s">
        <v>355</v>
      </c>
      <c r="J4479" s="4" t="s">
        <v>180</v>
      </c>
      <c r="K4479" s="1">
        <v>45197</v>
      </c>
      <c r="L4479" s="4" t="s">
        <v>35</v>
      </c>
    </row>
    <row r="4480" spans="1:12" x14ac:dyDescent="0.8">
      <c r="A4480" s="4" t="s">
        <v>13398</v>
      </c>
      <c r="B4480" s="4" t="s">
        <v>13399</v>
      </c>
      <c r="C4480" s="4" t="s">
        <v>23930</v>
      </c>
      <c r="D4480" s="4" t="s">
        <v>25010</v>
      </c>
      <c r="E4480" s="6">
        <v>55</v>
      </c>
      <c r="F4480" s="4" t="s">
        <v>14</v>
      </c>
      <c r="G4480" s="4" t="s">
        <v>13400</v>
      </c>
      <c r="H4480" s="6" t="s">
        <v>13401</v>
      </c>
      <c r="I4480" s="4" t="s">
        <v>80</v>
      </c>
      <c r="J4480" s="4" t="s">
        <v>74</v>
      </c>
      <c r="K4480" s="1">
        <v>45274</v>
      </c>
      <c r="L4480" s="4" t="s">
        <v>42</v>
      </c>
    </row>
    <row r="4481" spans="1:12" x14ac:dyDescent="0.8">
      <c r="A4481" s="4" t="s">
        <v>19382</v>
      </c>
      <c r="B4481" s="4" t="s">
        <v>19383</v>
      </c>
      <c r="C4481" s="4" t="s">
        <v>23849</v>
      </c>
      <c r="D4481" s="4" t="s">
        <v>24523</v>
      </c>
      <c r="E4481" s="6">
        <v>55</v>
      </c>
      <c r="F4481" s="4" t="s">
        <v>14</v>
      </c>
      <c r="G4481" s="4" t="s">
        <v>19384</v>
      </c>
      <c r="H4481" s="6" t="s">
        <v>19385</v>
      </c>
      <c r="I4481" s="4" t="s">
        <v>489</v>
      </c>
      <c r="J4481" s="4" t="s">
        <v>34</v>
      </c>
      <c r="K4481" s="1">
        <v>45283</v>
      </c>
      <c r="L4481" s="4" t="s">
        <v>42</v>
      </c>
    </row>
    <row r="4482" spans="1:12" x14ac:dyDescent="0.8">
      <c r="A4482" s="4" t="s">
        <v>6980</v>
      </c>
      <c r="B4482" s="4" t="s">
        <v>6981</v>
      </c>
      <c r="C4482" s="4" t="s">
        <v>23888</v>
      </c>
      <c r="D4482" s="4" t="s">
        <v>24872</v>
      </c>
      <c r="E4482" s="6">
        <v>55</v>
      </c>
      <c r="F4482" s="4" t="s">
        <v>14</v>
      </c>
      <c r="G4482" s="4" t="s">
        <v>6982</v>
      </c>
      <c r="H4482" s="6" t="s">
        <v>6983</v>
      </c>
      <c r="I4482" s="4" t="s">
        <v>1049</v>
      </c>
      <c r="J4482" s="4" t="s">
        <v>48</v>
      </c>
      <c r="K4482" s="1">
        <v>45301</v>
      </c>
      <c r="L4482" s="4" t="s">
        <v>35</v>
      </c>
    </row>
    <row r="4483" spans="1:12" x14ac:dyDescent="0.8">
      <c r="A4483" s="4" t="s">
        <v>9137</v>
      </c>
      <c r="B4483" s="4" t="s">
        <v>9138</v>
      </c>
      <c r="C4483" s="4" t="s">
        <v>24082</v>
      </c>
      <c r="D4483" s="4" t="s">
        <v>24480</v>
      </c>
      <c r="E4483" s="6">
        <v>55</v>
      </c>
      <c r="F4483" s="4" t="s">
        <v>14</v>
      </c>
      <c r="G4483" s="4" t="s">
        <v>9139</v>
      </c>
      <c r="H4483" s="6" t="s">
        <v>9140</v>
      </c>
      <c r="I4483" s="4" t="s">
        <v>1777</v>
      </c>
      <c r="J4483" s="4" t="s">
        <v>145</v>
      </c>
      <c r="K4483" s="1">
        <v>45374</v>
      </c>
      <c r="L4483" s="4" t="s">
        <v>42</v>
      </c>
    </row>
    <row r="4484" spans="1:12" x14ac:dyDescent="0.8">
      <c r="A4484" s="4" t="s">
        <v>8334</v>
      </c>
      <c r="B4484" s="4" t="s">
        <v>8335</v>
      </c>
      <c r="C4484" s="4" t="s">
        <v>24197</v>
      </c>
      <c r="D4484" s="4" t="s">
        <v>24454</v>
      </c>
      <c r="E4484" s="6">
        <v>55</v>
      </c>
      <c r="F4484" s="4" t="s">
        <v>29</v>
      </c>
      <c r="G4484" s="4" t="s">
        <v>8336</v>
      </c>
      <c r="H4484" s="6" t="s">
        <v>8337</v>
      </c>
      <c r="I4484" s="4" t="s">
        <v>144</v>
      </c>
      <c r="J4484" s="4" t="s">
        <v>126</v>
      </c>
      <c r="K4484" s="1">
        <v>45395</v>
      </c>
      <c r="L4484" s="4" t="s">
        <v>26</v>
      </c>
    </row>
    <row r="4485" spans="1:12" x14ac:dyDescent="0.8">
      <c r="A4485" s="4" t="s">
        <v>21306</v>
      </c>
      <c r="B4485" s="4" t="s">
        <v>11350</v>
      </c>
      <c r="C4485" s="4" t="s">
        <v>23999</v>
      </c>
      <c r="D4485" s="4" t="s">
        <v>24445</v>
      </c>
      <c r="E4485" s="6">
        <v>55</v>
      </c>
      <c r="G4485" s="4" t="s">
        <v>21307</v>
      </c>
      <c r="H4485" s="6" t="s">
        <v>21308</v>
      </c>
      <c r="I4485" s="4" t="s">
        <v>681</v>
      </c>
      <c r="J4485" s="4" t="s">
        <v>99</v>
      </c>
      <c r="K4485" s="1">
        <v>45418</v>
      </c>
      <c r="L4485" s="4" t="s">
        <v>26</v>
      </c>
    </row>
    <row r="4486" spans="1:12" x14ac:dyDescent="0.8">
      <c r="A4486" s="4" t="s">
        <v>15280</v>
      </c>
      <c r="B4486" s="4" t="s">
        <v>15281</v>
      </c>
      <c r="C4486" s="4" t="s">
        <v>23967</v>
      </c>
      <c r="D4486" s="4" t="s">
        <v>24827</v>
      </c>
      <c r="E4486" s="6">
        <v>55</v>
      </c>
      <c r="F4486" s="4" t="s">
        <v>29</v>
      </c>
      <c r="G4486" s="4" t="s">
        <v>15282</v>
      </c>
      <c r="H4486" s="6" t="s">
        <v>15283</v>
      </c>
      <c r="I4486" s="4" t="s">
        <v>73</v>
      </c>
      <c r="J4486" s="4" t="s">
        <v>74</v>
      </c>
      <c r="K4486" s="1">
        <v>45581</v>
      </c>
      <c r="L4486" s="4" t="s">
        <v>42</v>
      </c>
    </row>
    <row r="4487" spans="1:12" x14ac:dyDescent="0.8">
      <c r="A4487" s="4" t="s">
        <v>7049</v>
      </c>
      <c r="B4487" s="4" t="s">
        <v>7050</v>
      </c>
      <c r="C4487" s="4" t="s">
        <v>23749</v>
      </c>
      <c r="D4487" s="4" t="s">
        <v>24801</v>
      </c>
      <c r="E4487" s="6">
        <v>55</v>
      </c>
      <c r="F4487" s="4" t="s">
        <v>14</v>
      </c>
      <c r="G4487" s="4" t="s">
        <v>7051</v>
      </c>
      <c r="H4487" s="6" t="s">
        <v>7052</v>
      </c>
      <c r="I4487" s="4" t="s">
        <v>25</v>
      </c>
      <c r="J4487" s="4" t="s">
        <v>19</v>
      </c>
      <c r="K4487" s="1">
        <v>45607</v>
      </c>
      <c r="L4487" s="4" t="s">
        <v>42</v>
      </c>
    </row>
    <row r="4488" spans="1:12" x14ac:dyDescent="0.8">
      <c r="A4488" s="4" t="s">
        <v>5969</v>
      </c>
      <c r="B4488" s="4" t="s">
        <v>5970</v>
      </c>
      <c r="C4488" s="4" t="s">
        <v>23796</v>
      </c>
      <c r="D4488" s="4" t="s">
        <v>24383</v>
      </c>
      <c r="E4488" s="6">
        <v>55</v>
      </c>
      <c r="F4488" s="4" t="s">
        <v>29</v>
      </c>
      <c r="G4488" s="4" t="s">
        <v>5971</v>
      </c>
      <c r="H4488" s="6" t="s">
        <v>5972</v>
      </c>
      <c r="I4488" s="4" t="s">
        <v>510</v>
      </c>
      <c r="J4488" s="4" t="s">
        <v>126</v>
      </c>
      <c r="K4488" s="1">
        <v>45622</v>
      </c>
      <c r="L4488" s="4" t="s">
        <v>35</v>
      </c>
    </row>
    <row r="4489" spans="1:12" x14ac:dyDescent="0.8">
      <c r="A4489" s="4" t="s">
        <v>8486</v>
      </c>
      <c r="B4489" s="4" t="s">
        <v>8487</v>
      </c>
      <c r="C4489" s="4" t="s">
        <v>24064</v>
      </c>
      <c r="D4489" s="4" t="s">
        <v>24454</v>
      </c>
      <c r="E4489" s="6">
        <v>55</v>
      </c>
      <c r="F4489" s="4" t="s">
        <v>29</v>
      </c>
      <c r="G4489" s="4" t="s">
        <v>8488</v>
      </c>
      <c r="H4489" s="6">
        <v>3653632267</v>
      </c>
      <c r="I4489" s="4" t="s">
        <v>167</v>
      </c>
      <c r="J4489" s="4" t="s">
        <v>138</v>
      </c>
      <c r="K4489" s="1">
        <v>45628</v>
      </c>
      <c r="L4489" s="4" t="s">
        <v>26</v>
      </c>
    </row>
    <row r="4490" spans="1:12" x14ac:dyDescent="0.8">
      <c r="A4490" s="4" t="s">
        <v>2818</v>
      </c>
      <c r="B4490" s="4" t="s">
        <v>2819</v>
      </c>
      <c r="C4490" s="4" t="s">
        <v>23752</v>
      </c>
      <c r="D4490" s="4" t="s">
        <v>24330</v>
      </c>
      <c r="E4490" s="6">
        <v>55</v>
      </c>
      <c r="F4490" s="4" t="s">
        <v>14</v>
      </c>
      <c r="G4490" s="4" t="s">
        <v>2820</v>
      </c>
      <c r="I4490" s="4" t="s">
        <v>558</v>
      </c>
      <c r="J4490" s="4" t="s">
        <v>55</v>
      </c>
      <c r="K4490" s="1">
        <v>45632</v>
      </c>
      <c r="L4490" s="4" t="s">
        <v>35</v>
      </c>
    </row>
    <row r="4491" spans="1:12" x14ac:dyDescent="0.8">
      <c r="A4491" s="4" t="s">
        <v>3466</v>
      </c>
      <c r="B4491" s="4" t="s">
        <v>3467</v>
      </c>
      <c r="C4491" s="4" t="s">
        <v>23746</v>
      </c>
      <c r="D4491" s="4" t="s">
        <v>24429</v>
      </c>
      <c r="E4491" s="6">
        <v>56</v>
      </c>
      <c r="F4491" s="4" t="s">
        <v>14</v>
      </c>
      <c r="G4491" s="4" t="s">
        <v>3468</v>
      </c>
      <c r="H4491" s="6" t="s">
        <v>3469</v>
      </c>
      <c r="J4491" s="4" t="s">
        <v>62</v>
      </c>
      <c r="K4491" s="1">
        <v>43992</v>
      </c>
      <c r="L4491" s="4" t="s">
        <v>35</v>
      </c>
    </row>
    <row r="4492" spans="1:12" x14ac:dyDescent="0.8">
      <c r="A4492" s="4" t="s">
        <v>15740</v>
      </c>
      <c r="B4492" s="4" t="s">
        <v>15741</v>
      </c>
      <c r="C4492" s="4" t="s">
        <v>23763</v>
      </c>
      <c r="D4492" s="4" t="s">
        <v>24412</v>
      </c>
      <c r="E4492" s="6">
        <v>56</v>
      </c>
      <c r="F4492" s="4" t="s">
        <v>14</v>
      </c>
      <c r="G4492" s="4" t="s">
        <v>15742</v>
      </c>
      <c r="H4492" s="6" t="s">
        <v>15743</v>
      </c>
      <c r="I4492" s="4" t="s">
        <v>1448</v>
      </c>
      <c r="J4492" s="4" t="s">
        <v>193</v>
      </c>
      <c r="K4492" s="1">
        <v>43999</v>
      </c>
      <c r="L4492" s="4" t="s">
        <v>42</v>
      </c>
    </row>
    <row r="4493" spans="1:12" x14ac:dyDescent="0.8">
      <c r="A4493" s="4" t="s">
        <v>21685</v>
      </c>
      <c r="B4493" s="4" t="s">
        <v>21686</v>
      </c>
      <c r="C4493" s="4" t="s">
        <v>23953</v>
      </c>
      <c r="D4493" s="4" t="s">
        <v>24594</v>
      </c>
      <c r="E4493" s="6">
        <v>56</v>
      </c>
      <c r="F4493" s="4" t="s">
        <v>29</v>
      </c>
      <c r="G4493" s="4" t="s">
        <v>21687</v>
      </c>
      <c r="H4493" s="6" t="s">
        <v>21688</v>
      </c>
      <c r="I4493" s="4" t="s">
        <v>450</v>
      </c>
      <c r="J4493" s="4" t="s">
        <v>138</v>
      </c>
      <c r="K4493" s="1">
        <v>44055</v>
      </c>
      <c r="L4493" s="4" t="s">
        <v>26</v>
      </c>
    </row>
    <row r="4494" spans="1:12" x14ac:dyDescent="0.8">
      <c r="A4494" s="4" t="s">
        <v>14601</v>
      </c>
      <c r="B4494" s="4" t="s">
        <v>14602</v>
      </c>
      <c r="C4494" s="4" t="s">
        <v>23890</v>
      </c>
      <c r="D4494" s="4" t="s">
        <v>24925</v>
      </c>
      <c r="E4494" s="6">
        <v>56</v>
      </c>
      <c r="F4494" s="4" t="s">
        <v>14</v>
      </c>
      <c r="G4494" s="4" t="s">
        <v>14603</v>
      </c>
      <c r="H4494" s="6" t="s">
        <v>14604</v>
      </c>
      <c r="I4494" s="4" t="s">
        <v>473</v>
      </c>
      <c r="J4494" s="4" t="s">
        <v>113</v>
      </c>
      <c r="K4494" s="1">
        <v>44138</v>
      </c>
      <c r="L4494" s="4" t="s">
        <v>35</v>
      </c>
    </row>
    <row r="4495" spans="1:12" x14ac:dyDescent="0.8">
      <c r="A4495" s="4" t="s">
        <v>4833</v>
      </c>
      <c r="B4495" s="4" t="s">
        <v>4834</v>
      </c>
      <c r="C4495" s="4" t="s">
        <v>23801</v>
      </c>
      <c r="D4495" s="4" t="s">
        <v>24128</v>
      </c>
      <c r="E4495" s="6">
        <v>56</v>
      </c>
      <c r="F4495" s="4" t="s">
        <v>14</v>
      </c>
      <c r="G4495" s="4" t="s">
        <v>4835</v>
      </c>
      <c r="H4495" s="6" t="s">
        <v>4836</v>
      </c>
      <c r="I4495" s="4" t="s">
        <v>61</v>
      </c>
      <c r="J4495" s="4" t="s">
        <v>62</v>
      </c>
      <c r="K4495" s="1">
        <v>44216</v>
      </c>
      <c r="L4495" s="4" t="s">
        <v>42</v>
      </c>
    </row>
    <row r="4496" spans="1:12" x14ac:dyDescent="0.8">
      <c r="A4496" s="4" t="s">
        <v>4201</v>
      </c>
      <c r="B4496" s="4" t="s">
        <v>4202</v>
      </c>
      <c r="C4496" s="4" t="s">
        <v>23773</v>
      </c>
      <c r="D4496" s="4" t="s">
        <v>24527</v>
      </c>
      <c r="E4496" s="6">
        <v>56</v>
      </c>
      <c r="F4496" s="4" t="s">
        <v>29</v>
      </c>
      <c r="G4496" s="4" t="s">
        <v>4203</v>
      </c>
      <c r="H4496" s="6" t="s">
        <v>4204</v>
      </c>
      <c r="I4496" s="4" t="s">
        <v>952</v>
      </c>
      <c r="J4496" s="4" t="s">
        <v>126</v>
      </c>
      <c r="K4496" s="1">
        <v>44316</v>
      </c>
      <c r="L4496" s="4" t="s">
        <v>35</v>
      </c>
    </row>
    <row r="4497" spans="1:12" x14ac:dyDescent="0.8">
      <c r="A4497" s="4" t="s">
        <v>15177</v>
      </c>
      <c r="B4497" s="4" t="s">
        <v>15178</v>
      </c>
      <c r="C4497" s="4" t="s">
        <v>23763</v>
      </c>
      <c r="D4497" s="4" t="s">
        <v>24974</v>
      </c>
      <c r="E4497" s="6">
        <v>56</v>
      </c>
      <c r="F4497" s="4" t="s">
        <v>14</v>
      </c>
      <c r="G4497" s="4" t="s">
        <v>15179</v>
      </c>
      <c r="H4497" s="6" t="s">
        <v>15180</v>
      </c>
      <c r="I4497" s="4" t="s">
        <v>270</v>
      </c>
      <c r="J4497" s="4" t="s">
        <v>19</v>
      </c>
      <c r="K4497" s="1">
        <v>44355</v>
      </c>
      <c r="L4497" s="4" t="s">
        <v>35</v>
      </c>
    </row>
    <row r="4498" spans="1:12" x14ac:dyDescent="0.8">
      <c r="A4498" s="4" t="s">
        <v>15294</v>
      </c>
      <c r="B4498" s="4" t="s">
        <v>15295</v>
      </c>
      <c r="C4498" s="4" t="s">
        <v>23865</v>
      </c>
      <c r="D4498" s="4" t="s">
        <v>25089</v>
      </c>
      <c r="E4498" s="6">
        <v>56</v>
      </c>
      <c r="F4498" s="4" t="s">
        <v>29</v>
      </c>
      <c r="G4498" s="4" t="s">
        <v>15296</v>
      </c>
      <c r="H4498" s="6" t="s">
        <v>15297</v>
      </c>
      <c r="I4498" s="4" t="s">
        <v>161</v>
      </c>
      <c r="J4498" s="4" t="s">
        <v>113</v>
      </c>
      <c r="K4498" s="1">
        <v>44366</v>
      </c>
      <c r="L4498" s="4" t="s">
        <v>26</v>
      </c>
    </row>
    <row r="4499" spans="1:12" x14ac:dyDescent="0.8">
      <c r="A4499" s="4" t="s">
        <v>1289</v>
      </c>
      <c r="B4499" s="4" t="s">
        <v>1290</v>
      </c>
      <c r="C4499" s="4" t="s">
        <v>23748</v>
      </c>
      <c r="D4499" s="4" t="s">
        <v>24498</v>
      </c>
      <c r="E4499" s="6">
        <v>56</v>
      </c>
      <c r="F4499" s="4" t="s">
        <v>14</v>
      </c>
      <c r="G4499" s="4" t="s">
        <v>1291</v>
      </c>
      <c r="H4499" s="6" t="s">
        <v>1292</v>
      </c>
      <c r="I4499" s="4" t="s">
        <v>192</v>
      </c>
      <c r="J4499" s="4" t="s">
        <v>193</v>
      </c>
      <c r="K4499" s="1">
        <v>44461</v>
      </c>
      <c r="L4499" s="4" t="s">
        <v>35</v>
      </c>
    </row>
    <row r="4500" spans="1:12" x14ac:dyDescent="0.8">
      <c r="A4500" s="4" t="s">
        <v>14644</v>
      </c>
      <c r="B4500" s="4" t="s">
        <v>14645</v>
      </c>
      <c r="C4500" s="4" t="s">
        <v>23872</v>
      </c>
      <c r="D4500" s="4" t="s">
        <v>25038</v>
      </c>
      <c r="E4500" s="6">
        <v>56</v>
      </c>
      <c r="F4500" s="4" t="s">
        <v>14</v>
      </c>
      <c r="G4500" s="4" t="s">
        <v>14646</v>
      </c>
      <c r="H4500" s="6" t="s">
        <v>14647</v>
      </c>
      <c r="I4500" s="4" t="s">
        <v>350</v>
      </c>
      <c r="J4500" s="4" t="s">
        <v>34</v>
      </c>
      <c r="K4500" s="1">
        <v>44563</v>
      </c>
      <c r="L4500" s="4" t="s">
        <v>35</v>
      </c>
    </row>
    <row r="4501" spans="1:12" x14ac:dyDescent="0.8">
      <c r="A4501" s="4" t="s">
        <v>13100</v>
      </c>
      <c r="B4501" s="4" t="s">
        <v>13101</v>
      </c>
      <c r="C4501" s="4" t="s">
        <v>23848</v>
      </c>
      <c r="D4501" s="4" t="s">
        <v>24663</v>
      </c>
      <c r="E4501" s="6">
        <v>56</v>
      </c>
      <c r="F4501" s="4" t="s">
        <v>108</v>
      </c>
      <c r="G4501" s="4" t="s">
        <v>13102</v>
      </c>
      <c r="H4501" s="6" t="s">
        <v>13103</v>
      </c>
      <c r="I4501" s="4" t="s">
        <v>529</v>
      </c>
      <c r="J4501" s="4" t="s">
        <v>55</v>
      </c>
      <c r="K4501" s="1">
        <v>44570</v>
      </c>
      <c r="L4501" s="4" t="s">
        <v>26</v>
      </c>
    </row>
    <row r="4502" spans="1:12" x14ac:dyDescent="0.8">
      <c r="A4502" s="4" t="s">
        <v>2114</v>
      </c>
      <c r="B4502" s="4" t="s">
        <v>2115</v>
      </c>
      <c r="C4502" s="4" t="s">
        <v>23793</v>
      </c>
      <c r="D4502" s="4" t="s">
        <v>24591</v>
      </c>
      <c r="E4502" s="6">
        <v>56</v>
      </c>
      <c r="F4502" s="4" t="s">
        <v>14</v>
      </c>
      <c r="G4502" s="4" t="s">
        <v>2116</v>
      </c>
      <c r="H4502" s="6" t="s">
        <v>2117</v>
      </c>
      <c r="I4502" s="4" t="s">
        <v>91</v>
      </c>
      <c r="J4502" s="4" t="s">
        <v>92</v>
      </c>
      <c r="K4502" s="1">
        <v>44704</v>
      </c>
      <c r="L4502" s="4" t="s">
        <v>35</v>
      </c>
    </row>
    <row r="4503" spans="1:12" x14ac:dyDescent="0.8">
      <c r="A4503" s="4" t="s">
        <v>6641</v>
      </c>
      <c r="B4503" s="4" t="s">
        <v>6642</v>
      </c>
      <c r="C4503" s="4" t="s">
        <v>23890</v>
      </c>
      <c r="D4503" s="4" t="s">
        <v>24875</v>
      </c>
      <c r="E4503" s="6">
        <v>56</v>
      </c>
      <c r="F4503" s="4" t="s">
        <v>14</v>
      </c>
      <c r="G4503" s="4" t="s">
        <v>6643</v>
      </c>
      <c r="H4503" s="6" t="s">
        <v>6644</v>
      </c>
      <c r="I4503" s="4" t="s">
        <v>691</v>
      </c>
      <c r="J4503" s="4" t="s">
        <v>48</v>
      </c>
      <c r="K4503" s="1">
        <v>44750</v>
      </c>
      <c r="L4503" s="4" t="s">
        <v>35</v>
      </c>
    </row>
    <row r="4504" spans="1:12" x14ac:dyDescent="0.8">
      <c r="A4504" s="4" t="s">
        <v>4693</v>
      </c>
      <c r="B4504" s="4" t="s">
        <v>4694</v>
      </c>
      <c r="C4504" s="4" t="s">
        <v>23790</v>
      </c>
      <c r="D4504" s="4" t="s">
        <v>24438</v>
      </c>
      <c r="E4504" s="6">
        <v>56</v>
      </c>
      <c r="F4504" s="4" t="s">
        <v>14</v>
      </c>
      <c r="G4504" s="4" t="s">
        <v>4695</v>
      </c>
      <c r="H4504" s="6" t="s">
        <v>4696</v>
      </c>
      <c r="I4504" s="4" t="s">
        <v>186</v>
      </c>
      <c r="J4504" s="4" t="s">
        <v>74</v>
      </c>
      <c r="K4504" s="1">
        <v>44786</v>
      </c>
      <c r="L4504" s="4" t="s">
        <v>26</v>
      </c>
    </row>
    <row r="4505" spans="1:12" x14ac:dyDescent="0.8">
      <c r="A4505" s="4" t="s">
        <v>13408</v>
      </c>
      <c r="B4505" s="4" t="s">
        <v>13409</v>
      </c>
      <c r="C4505" s="4" t="s">
        <v>24003</v>
      </c>
      <c r="D4505" s="4" t="s">
        <v>24412</v>
      </c>
      <c r="E4505" s="6">
        <v>56</v>
      </c>
      <c r="F4505" s="4" t="s">
        <v>14</v>
      </c>
      <c r="G4505" s="4" t="s">
        <v>13410</v>
      </c>
      <c r="H4505" s="6" t="s">
        <v>13411</v>
      </c>
      <c r="I4505" s="4" t="s">
        <v>1974</v>
      </c>
      <c r="J4505" s="4" t="s">
        <v>180</v>
      </c>
      <c r="K4505" s="1">
        <v>44847</v>
      </c>
      <c r="L4505" s="4" t="s">
        <v>42</v>
      </c>
    </row>
    <row r="4506" spans="1:12" x14ac:dyDescent="0.8">
      <c r="A4506" s="4" t="s">
        <v>9680</v>
      </c>
      <c r="B4506" s="4" t="s">
        <v>9681</v>
      </c>
      <c r="C4506" s="4" t="s">
        <v>23852</v>
      </c>
      <c r="D4506" s="4" t="s">
        <v>24422</v>
      </c>
      <c r="E4506" s="6">
        <v>56</v>
      </c>
      <c r="F4506" s="4" t="s">
        <v>14</v>
      </c>
      <c r="G4506" s="4" t="s">
        <v>9682</v>
      </c>
      <c r="H4506" s="6" t="s">
        <v>9683</v>
      </c>
      <c r="I4506" s="4" t="s">
        <v>119</v>
      </c>
      <c r="J4506" s="4" t="s">
        <v>55</v>
      </c>
      <c r="K4506" s="1">
        <v>44859</v>
      </c>
      <c r="L4506" s="4" t="s">
        <v>35</v>
      </c>
    </row>
    <row r="4507" spans="1:12" x14ac:dyDescent="0.8">
      <c r="A4507" s="4" t="s">
        <v>19588</v>
      </c>
      <c r="B4507" s="4" t="s">
        <v>19589</v>
      </c>
      <c r="C4507" s="4" t="s">
        <v>24205</v>
      </c>
      <c r="D4507" s="4" t="s">
        <v>24716</v>
      </c>
      <c r="E4507" s="6">
        <v>56</v>
      </c>
      <c r="F4507" s="4" t="s">
        <v>14</v>
      </c>
      <c r="G4507" s="4" t="s">
        <v>19590</v>
      </c>
      <c r="H4507" s="6" t="s">
        <v>19591</v>
      </c>
      <c r="I4507" s="4" t="s">
        <v>25</v>
      </c>
      <c r="J4507" s="4" t="s">
        <v>19</v>
      </c>
      <c r="K4507" s="1">
        <v>44946</v>
      </c>
      <c r="L4507" s="4" t="s">
        <v>42</v>
      </c>
    </row>
    <row r="4508" spans="1:12" x14ac:dyDescent="0.8">
      <c r="A4508" s="4" t="s">
        <v>11024</v>
      </c>
      <c r="B4508" s="4" t="s">
        <v>11025</v>
      </c>
      <c r="C4508" s="4" t="s">
        <v>24012</v>
      </c>
      <c r="D4508" s="4" t="s">
        <v>24782</v>
      </c>
      <c r="E4508" s="6">
        <v>56</v>
      </c>
      <c r="F4508" s="4" t="s">
        <v>29</v>
      </c>
      <c r="G4508" s="4" t="s">
        <v>11026</v>
      </c>
      <c r="H4508" s="6" t="s">
        <v>11027</v>
      </c>
      <c r="I4508" s="4" t="s">
        <v>529</v>
      </c>
      <c r="J4508" s="4" t="s">
        <v>55</v>
      </c>
      <c r="K4508" s="1">
        <v>44995</v>
      </c>
      <c r="L4508" s="4" t="s">
        <v>35</v>
      </c>
    </row>
    <row r="4509" spans="1:12" x14ac:dyDescent="0.8">
      <c r="A4509" s="4" t="s">
        <v>10502</v>
      </c>
      <c r="B4509" s="4" t="s">
        <v>10503</v>
      </c>
      <c r="C4509" s="4" t="s">
        <v>24115</v>
      </c>
      <c r="D4509" s="4" t="s">
        <v>24574</v>
      </c>
      <c r="E4509" s="6">
        <v>56</v>
      </c>
      <c r="F4509" s="4" t="s">
        <v>29</v>
      </c>
      <c r="G4509" s="4" t="s">
        <v>10504</v>
      </c>
      <c r="H4509" s="6">
        <f>1-916-909-6405</f>
        <v>-8229</v>
      </c>
      <c r="I4509" s="4" t="s">
        <v>249</v>
      </c>
      <c r="J4509" s="4" t="s">
        <v>55</v>
      </c>
      <c r="K4509" s="1">
        <v>45056</v>
      </c>
      <c r="L4509" s="4" t="s">
        <v>35</v>
      </c>
    </row>
    <row r="4510" spans="1:12" x14ac:dyDescent="0.8">
      <c r="A4510" s="4" t="s">
        <v>7402</v>
      </c>
      <c r="B4510" s="4" t="s">
        <v>7403</v>
      </c>
      <c r="C4510" s="4" t="s">
        <v>23917</v>
      </c>
      <c r="D4510" s="4" t="s">
        <v>24502</v>
      </c>
      <c r="E4510" s="6">
        <v>56</v>
      </c>
      <c r="F4510" s="4" t="s">
        <v>29</v>
      </c>
      <c r="G4510" s="4" t="s">
        <v>7404</v>
      </c>
      <c r="H4510" s="6" t="s">
        <v>7405</v>
      </c>
      <c r="I4510" s="4" t="s">
        <v>796</v>
      </c>
      <c r="J4510" s="4" t="s">
        <v>19</v>
      </c>
      <c r="K4510" s="1">
        <v>45111</v>
      </c>
      <c r="L4510" s="4" t="s">
        <v>26</v>
      </c>
    </row>
    <row r="4511" spans="1:12" x14ac:dyDescent="0.8">
      <c r="A4511" s="4" t="s">
        <v>12588</v>
      </c>
      <c r="B4511" s="4" t="s">
        <v>12589</v>
      </c>
      <c r="C4511" s="4" t="s">
        <v>24015</v>
      </c>
      <c r="D4511" s="4" t="s">
        <v>24310</v>
      </c>
      <c r="E4511" s="6">
        <v>56</v>
      </c>
      <c r="F4511" s="4" t="s">
        <v>14</v>
      </c>
      <c r="G4511" s="4" t="s">
        <v>12590</v>
      </c>
      <c r="H4511" s="6" t="s">
        <v>12591</v>
      </c>
      <c r="I4511" s="4" t="s">
        <v>67</v>
      </c>
      <c r="J4511" s="4" t="s">
        <v>62</v>
      </c>
      <c r="K4511" s="1">
        <v>45148</v>
      </c>
      <c r="L4511" s="4" t="s">
        <v>35</v>
      </c>
    </row>
    <row r="4512" spans="1:12" x14ac:dyDescent="0.8">
      <c r="A4512" s="4" t="s">
        <v>3323</v>
      </c>
      <c r="B4512" s="4" t="s">
        <v>3324</v>
      </c>
      <c r="C4512" s="4" t="s">
        <v>23780</v>
      </c>
      <c r="D4512" s="4" t="s">
        <v>24686</v>
      </c>
      <c r="E4512" s="6">
        <v>56</v>
      </c>
      <c r="F4512" s="4" t="s">
        <v>29</v>
      </c>
      <c r="G4512" s="4" t="s">
        <v>3325</v>
      </c>
      <c r="H4512" s="6" t="s">
        <v>3326</v>
      </c>
      <c r="I4512" s="4" t="s">
        <v>125</v>
      </c>
      <c r="J4512" s="4" t="s">
        <v>126</v>
      </c>
      <c r="K4512" s="1">
        <v>45201</v>
      </c>
      <c r="L4512" s="4" t="s">
        <v>35</v>
      </c>
    </row>
    <row r="4513" spans="1:12" x14ac:dyDescent="0.8">
      <c r="A4513" s="4" t="s">
        <v>3752</v>
      </c>
      <c r="B4513" s="4" t="s">
        <v>3753</v>
      </c>
      <c r="C4513" s="4" t="s">
        <v>24061</v>
      </c>
      <c r="D4513" s="4" t="s">
        <v>24557</v>
      </c>
      <c r="E4513" s="6">
        <v>56</v>
      </c>
      <c r="F4513" s="4" t="s">
        <v>14</v>
      </c>
      <c r="G4513" s="4" t="s">
        <v>3754</v>
      </c>
      <c r="H4513" s="6" t="s">
        <v>3755</v>
      </c>
      <c r="I4513" s="4" t="s">
        <v>952</v>
      </c>
      <c r="J4513" s="4" t="s">
        <v>126</v>
      </c>
      <c r="K4513" s="1">
        <v>45221</v>
      </c>
      <c r="L4513" s="4" t="s">
        <v>26</v>
      </c>
    </row>
    <row r="4514" spans="1:12" x14ac:dyDescent="0.8">
      <c r="A4514" s="4" t="s">
        <v>15888</v>
      </c>
      <c r="B4514" s="4" t="s">
        <v>15889</v>
      </c>
      <c r="C4514" s="4" t="s">
        <v>23882</v>
      </c>
      <c r="D4514" s="4" t="s">
        <v>24395</v>
      </c>
      <c r="E4514" s="6">
        <v>56</v>
      </c>
      <c r="F4514" s="4" t="s">
        <v>29</v>
      </c>
      <c r="G4514" s="4" t="s">
        <v>15890</v>
      </c>
      <c r="H4514" s="6" t="s">
        <v>15891</v>
      </c>
      <c r="I4514" s="4" t="s">
        <v>227</v>
      </c>
      <c r="J4514" s="4" t="s">
        <v>221</v>
      </c>
      <c r="K4514" s="1">
        <v>45409</v>
      </c>
      <c r="L4514" s="4" t="s">
        <v>42</v>
      </c>
    </row>
    <row r="4515" spans="1:12" x14ac:dyDescent="0.8">
      <c r="A4515" s="4" t="s">
        <v>19833</v>
      </c>
      <c r="B4515" s="4" t="s">
        <v>19834</v>
      </c>
      <c r="C4515" s="4" t="s">
        <v>24117</v>
      </c>
      <c r="D4515" s="4" t="s">
        <v>24480</v>
      </c>
      <c r="E4515" s="6">
        <v>56</v>
      </c>
      <c r="F4515" s="4" t="s">
        <v>14</v>
      </c>
      <c r="G4515" s="4" t="s">
        <v>19835</v>
      </c>
      <c r="H4515" s="6" t="s">
        <v>19836</v>
      </c>
      <c r="I4515" s="4" t="s">
        <v>450</v>
      </c>
      <c r="J4515" s="4" t="s">
        <v>138</v>
      </c>
      <c r="K4515" s="1">
        <v>45452</v>
      </c>
      <c r="L4515" s="4" t="s">
        <v>26</v>
      </c>
    </row>
    <row r="4516" spans="1:12" x14ac:dyDescent="0.8">
      <c r="A4516" s="4" t="s">
        <v>8856</v>
      </c>
      <c r="B4516" s="4" t="s">
        <v>8857</v>
      </c>
      <c r="C4516" s="4" t="s">
        <v>23999</v>
      </c>
      <c r="D4516" s="4" t="s">
        <v>24943</v>
      </c>
      <c r="E4516" s="6">
        <v>56</v>
      </c>
      <c r="F4516" s="4" t="s">
        <v>14</v>
      </c>
      <c r="G4516" s="4" t="s">
        <v>8858</v>
      </c>
      <c r="H4516" s="6" t="s">
        <v>8859</v>
      </c>
      <c r="I4516" s="4" t="s">
        <v>91</v>
      </c>
      <c r="J4516" s="4" t="s">
        <v>92</v>
      </c>
      <c r="K4516" s="1">
        <v>45462</v>
      </c>
      <c r="L4516" s="4" t="s">
        <v>35</v>
      </c>
    </row>
    <row r="4517" spans="1:12" x14ac:dyDescent="0.8">
      <c r="A4517" s="4" t="s">
        <v>16048</v>
      </c>
      <c r="B4517" s="4" t="s">
        <v>16049</v>
      </c>
      <c r="C4517" s="4" t="s">
        <v>24022</v>
      </c>
      <c r="D4517" s="4" t="s">
        <v>24479</v>
      </c>
      <c r="E4517" s="6">
        <v>56</v>
      </c>
      <c r="F4517" s="4" t="s">
        <v>108</v>
      </c>
      <c r="G4517" s="4" t="s">
        <v>16050</v>
      </c>
      <c r="H4517" s="6" t="s">
        <v>16051</v>
      </c>
      <c r="I4517" s="4" t="s">
        <v>1383</v>
      </c>
      <c r="J4517" s="4" t="s">
        <v>92</v>
      </c>
      <c r="K4517" s="1">
        <v>45546</v>
      </c>
      <c r="L4517" s="4" t="s">
        <v>42</v>
      </c>
    </row>
    <row r="4518" spans="1:12" x14ac:dyDescent="0.8">
      <c r="A4518" s="4" t="s">
        <v>12300</v>
      </c>
      <c r="B4518" s="4" t="s">
        <v>12301</v>
      </c>
      <c r="C4518" s="4" t="s">
        <v>24074</v>
      </c>
      <c r="D4518" s="4" t="s">
        <v>24439</v>
      </c>
      <c r="E4518" s="6">
        <v>56</v>
      </c>
      <c r="F4518" s="4" t="s">
        <v>29</v>
      </c>
      <c r="G4518" s="4" t="s">
        <v>12302</v>
      </c>
      <c r="H4518" s="6" t="s">
        <v>12303</v>
      </c>
      <c r="I4518" s="4" t="s">
        <v>249</v>
      </c>
      <c r="J4518" s="4" t="s">
        <v>55</v>
      </c>
      <c r="K4518" s="1">
        <v>45640</v>
      </c>
      <c r="L4518" s="4" t="s">
        <v>26</v>
      </c>
    </row>
    <row r="4519" spans="1:12" x14ac:dyDescent="0.8">
      <c r="A4519" s="4" t="s">
        <v>4258</v>
      </c>
      <c r="B4519" s="4" t="s">
        <v>4259</v>
      </c>
      <c r="C4519" s="4" t="s">
        <v>23847</v>
      </c>
      <c r="D4519" s="4" t="s">
        <v>24750</v>
      </c>
      <c r="E4519" s="6">
        <v>56</v>
      </c>
      <c r="F4519" s="4" t="s">
        <v>29</v>
      </c>
      <c r="G4519" s="4" t="s">
        <v>4260</v>
      </c>
      <c r="H4519" s="6" t="s">
        <v>4261</v>
      </c>
      <c r="I4519" s="4" t="s">
        <v>309</v>
      </c>
      <c r="J4519" s="4" t="s">
        <v>74</v>
      </c>
      <c r="K4519" s="1">
        <v>45658</v>
      </c>
      <c r="L4519" s="4" t="s">
        <v>35</v>
      </c>
    </row>
    <row r="4520" spans="1:12" x14ac:dyDescent="0.8">
      <c r="A4520" s="4" t="s">
        <v>2492</v>
      </c>
      <c r="B4520" s="4" t="s">
        <v>2493</v>
      </c>
      <c r="C4520" s="4" t="s">
        <v>23745</v>
      </c>
      <c r="D4520" s="4" t="s">
        <v>24568</v>
      </c>
      <c r="E4520" s="6">
        <v>57</v>
      </c>
      <c r="F4520" s="4" t="s">
        <v>29</v>
      </c>
      <c r="G4520" s="4" t="s">
        <v>2494</v>
      </c>
      <c r="H4520" s="6" t="s">
        <v>2495</v>
      </c>
      <c r="I4520" s="4" t="s">
        <v>227</v>
      </c>
      <c r="J4520" s="4" t="s">
        <v>221</v>
      </c>
      <c r="K4520" s="1">
        <v>43927</v>
      </c>
      <c r="L4520" s="4" t="s">
        <v>35</v>
      </c>
    </row>
    <row r="4521" spans="1:12" x14ac:dyDescent="0.8">
      <c r="A4521" s="4" t="s">
        <v>8182</v>
      </c>
      <c r="B4521" s="4" t="s">
        <v>8183</v>
      </c>
      <c r="C4521" s="4" t="s">
        <v>24170</v>
      </c>
      <c r="D4521" s="4" t="s">
        <v>24409</v>
      </c>
      <c r="E4521" s="6">
        <v>57</v>
      </c>
      <c r="F4521" s="4" t="s">
        <v>14</v>
      </c>
      <c r="G4521" s="4" t="s">
        <v>8184</v>
      </c>
      <c r="H4521" s="6">
        <v>6722508452</v>
      </c>
      <c r="I4521" s="4" t="s">
        <v>161</v>
      </c>
      <c r="J4521" s="4" t="s">
        <v>113</v>
      </c>
      <c r="K4521" s="1">
        <v>43957</v>
      </c>
      <c r="L4521" s="4" t="s">
        <v>42</v>
      </c>
    </row>
    <row r="4522" spans="1:12" x14ac:dyDescent="0.8">
      <c r="A4522" s="4" t="s">
        <v>12168</v>
      </c>
      <c r="B4522" s="4" t="s">
        <v>12169</v>
      </c>
      <c r="C4522" s="4" t="s">
        <v>24168</v>
      </c>
      <c r="D4522" s="4" t="s">
        <v>24630</v>
      </c>
      <c r="E4522" s="6">
        <v>57</v>
      </c>
      <c r="F4522" s="4" t="s">
        <v>14</v>
      </c>
      <c r="G4522" s="4" t="s">
        <v>12170</v>
      </c>
      <c r="H4522" s="6" t="s">
        <v>12171</v>
      </c>
      <c r="I4522" s="4" t="s">
        <v>137</v>
      </c>
      <c r="J4522" s="4" t="s">
        <v>138</v>
      </c>
      <c r="K4522" s="1">
        <v>44024</v>
      </c>
      <c r="L4522" s="4" t="s">
        <v>42</v>
      </c>
    </row>
    <row r="4523" spans="1:12" x14ac:dyDescent="0.8">
      <c r="A4523" s="4" t="s">
        <v>20011</v>
      </c>
      <c r="B4523" s="4" t="s">
        <v>20012</v>
      </c>
      <c r="C4523" s="4" t="s">
        <v>24218</v>
      </c>
      <c r="D4523" s="4" t="s">
        <v>24456</v>
      </c>
      <c r="E4523" s="6">
        <v>57</v>
      </c>
      <c r="F4523" s="4" t="s">
        <v>29</v>
      </c>
      <c r="G4523" s="4" t="s">
        <v>20013</v>
      </c>
      <c r="H4523" s="6" t="s">
        <v>20014</v>
      </c>
      <c r="I4523" s="4" t="s">
        <v>291</v>
      </c>
      <c r="J4523" s="4" t="s">
        <v>92</v>
      </c>
      <c r="K4523" s="1">
        <v>44033</v>
      </c>
      <c r="L4523" s="4" t="s">
        <v>42</v>
      </c>
    </row>
    <row r="4524" spans="1:12" x14ac:dyDescent="0.8">
      <c r="A4524" s="4" t="s">
        <v>14306</v>
      </c>
      <c r="B4524" s="4" t="s">
        <v>14307</v>
      </c>
      <c r="C4524" s="4" t="s">
        <v>24274</v>
      </c>
      <c r="D4524" s="4" t="s">
        <v>23969</v>
      </c>
      <c r="E4524" s="6">
        <v>57</v>
      </c>
      <c r="F4524" s="4" t="s">
        <v>29</v>
      </c>
      <c r="G4524" s="4" t="s">
        <v>14308</v>
      </c>
      <c r="H4524" s="6" t="s">
        <v>14309</v>
      </c>
      <c r="I4524" s="4" t="s">
        <v>424</v>
      </c>
      <c r="J4524" s="4" t="s">
        <v>138</v>
      </c>
      <c r="K4524" s="1">
        <v>44180</v>
      </c>
      <c r="L4524" s="4" t="s">
        <v>26</v>
      </c>
    </row>
    <row r="4525" spans="1:12" x14ac:dyDescent="0.8">
      <c r="A4525" s="4" t="s">
        <v>16796</v>
      </c>
      <c r="B4525" s="4" t="s">
        <v>16797</v>
      </c>
      <c r="C4525" s="4" t="s">
        <v>23994</v>
      </c>
      <c r="D4525" s="4" t="s">
        <v>24521</v>
      </c>
      <c r="E4525" s="6">
        <v>57</v>
      </c>
      <c r="F4525" s="4" t="s">
        <v>29</v>
      </c>
      <c r="G4525" s="4" t="s">
        <v>16798</v>
      </c>
      <c r="H4525" s="6" t="s">
        <v>16799</v>
      </c>
      <c r="I4525" s="4" t="s">
        <v>144</v>
      </c>
      <c r="J4525" s="4" t="s">
        <v>126</v>
      </c>
      <c r="K4525" s="1">
        <v>44181</v>
      </c>
      <c r="L4525" s="4" t="s">
        <v>35</v>
      </c>
    </row>
    <row r="4526" spans="1:12" x14ac:dyDescent="0.8">
      <c r="A4526" s="4" t="s">
        <v>18615</v>
      </c>
      <c r="B4526" s="4" t="s">
        <v>18616</v>
      </c>
      <c r="C4526" s="4" t="s">
        <v>24085</v>
      </c>
      <c r="D4526" s="4" t="s">
        <v>24387</v>
      </c>
      <c r="E4526" s="6">
        <v>57</v>
      </c>
      <c r="F4526" s="4" t="s">
        <v>14</v>
      </c>
      <c r="G4526" s="4" t="s">
        <v>18617</v>
      </c>
      <c r="H4526" s="6" t="s">
        <v>18618</v>
      </c>
      <c r="I4526" s="4" t="s">
        <v>173</v>
      </c>
      <c r="J4526" s="4" t="s">
        <v>62</v>
      </c>
      <c r="K4526" s="1">
        <v>44319</v>
      </c>
      <c r="L4526" s="15"/>
    </row>
    <row r="4527" spans="1:12" x14ac:dyDescent="0.8">
      <c r="A4527" s="4" t="s">
        <v>210</v>
      </c>
      <c r="B4527" s="4" t="s">
        <v>211</v>
      </c>
      <c r="C4527" s="4" t="s">
        <v>23768</v>
      </c>
      <c r="D4527" s="4" t="s">
        <v>24357</v>
      </c>
      <c r="E4527" s="6">
        <v>57</v>
      </c>
      <c r="F4527" s="4" t="s">
        <v>29</v>
      </c>
      <c r="G4527" s="4" t="s">
        <v>212</v>
      </c>
      <c r="H4527" s="6" t="s">
        <v>213</v>
      </c>
      <c r="I4527" s="4" t="s">
        <v>47</v>
      </c>
      <c r="J4527" s="4" t="s">
        <v>48</v>
      </c>
      <c r="K4527" s="1">
        <v>44321</v>
      </c>
      <c r="L4527" s="4" t="s">
        <v>42</v>
      </c>
    </row>
    <row r="4528" spans="1:12" x14ac:dyDescent="0.8">
      <c r="A4528" s="4" t="s">
        <v>2979</v>
      </c>
      <c r="B4528" s="4" t="s">
        <v>2980</v>
      </c>
      <c r="C4528" s="4" t="s">
        <v>24021</v>
      </c>
      <c r="D4528" s="4" t="s">
        <v>24419</v>
      </c>
      <c r="E4528" s="6">
        <v>57</v>
      </c>
      <c r="F4528" s="4" t="s">
        <v>29</v>
      </c>
      <c r="G4528" s="4" t="s">
        <v>2981</v>
      </c>
      <c r="H4528" s="6" t="s">
        <v>2982</v>
      </c>
      <c r="I4528" s="4" t="s">
        <v>249</v>
      </c>
      <c r="J4528" s="4" t="s">
        <v>55</v>
      </c>
      <c r="K4528" s="1">
        <v>44382</v>
      </c>
      <c r="L4528" s="4" t="s">
        <v>42</v>
      </c>
    </row>
    <row r="4529" spans="1:12" x14ac:dyDescent="0.8">
      <c r="A4529" s="4" t="s">
        <v>593</v>
      </c>
      <c r="B4529" s="4" t="s">
        <v>594</v>
      </c>
      <c r="C4529" s="4" t="s">
        <v>23818</v>
      </c>
      <c r="D4529" s="4" t="s">
        <v>24409</v>
      </c>
      <c r="E4529" s="6">
        <v>57</v>
      </c>
      <c r="F4529" s="4" t="s">
        <v>14</v>
      </c>
      <c r="G4529" s="4" t="s">
        <v>595</v>
      </c>
      <c r="H4529" s="6" t="s">
        <v>596</v>
      </c>
      <c r="I4529" s="4" t="s">
        <v>167</v>
      </c>
      <c r="J4529" s="4" t="s">
        <v>138</v>
      </c>
      <c r="K4529" s="1">
        <v>44432</v>
      </c>
      <c r="L4529" s="4" t="s">
        <v>35</v>
      </c>
    </row>
    <row r="4530" spans="1:12" x14ac:dyDescent="0.8">
      <c r="A4530" s="4" t="s">
        <v>7298</v>
      </c>
      <c r="B4530" s="4" t="s">
        <v>7299</v>
      </c>
      <c r="C4530" s="4" t="s">
        <v>23980</v>
      </c>
      <c r="D4530" s="4" t="s">
        <v>24578</v>
      </c>
      <c r="E4530" s="6">
        <v>57</v>
      </c>
      <c r="F4530" s="4" t="s">
        <v>14</v>
      </c>
      <c r="G4530" s="4" t="s">
        <v>7300</v>
      </c>
      <c r="H4530" s="6" t="s">
        <v>7301</v>
      </c>
      <c r="I4530" s="4" t="s">
        <v>144</v>
      </c>
      <c r="J4530" s="4" t="s">
        <v>126</v>
      </c>
      <c r="K4530" s="1">
        <v>44435</v>
      </c>
      <c r="L4530" s="4" t="s">
        <v>35</v>
      </c>
    </row>
    <row r="4531" spans="1:12" x14ac:dyDescent="0.8">
      <c r="A4531" s="4" t="s">
        <v>8284</v>
      </c>
      <c r="B4531" s="4" t="s">
        <v>8285</v>
      </c>
      <c r="C4531" s="4" t="s">
        <v>23806</v>
      </c>
      <c r="D4531" s="4" t="s">
        <v>24249</v>
      </c>
      <c r="E4531" s="6">
        <v>57</v>
      </c>
      <c r="F4531" s="4" t="s">
        <v>14</v>
      </c>
      <c r="G4531" s="4" t="s">
        <v>8286</v>
      </c>
      <c r="H4531" s="6" t="s">
        <v>8287</v>
      </c>
      <c r="I4531" s="4" t="s">
        <v>303</v>
      </c>
      <c r="J4531" s="4" t="s">
        <v>221</v>
      </c>
      <c r="K4531" s="1">
        <v>44672</v>
      </c>
      <c r="L4531" s="4" t="s">
        <v>42</v>
      </c>
    </row>
    <row r="4532" spans="1:12" x14ac:dyDescent="0.8">
      <c r="A4532" s="4" t="s">
        <v>4582</v>
      </c>
      <c r="B4532" s="4" t="s">
        <v>4583</v>
      </c>
      <c r="C4532" s="4" t="s">
        <v>23833</v>
      </c>
      <c r="D4532" s="4" t="s">
        <v>24770</v>
      </c>
      <c r="E4532" s="6">
        <v>57</v>
      </c>
      <c r="F4532" s="4" t="s">
        <v>14</v>
      </c>
      <c r="G4532" s="4" t="s">
        <v>4584</v>
      </c>
      <c r="H4532" s="6" t="s">
        <v>4585</v>
      </c>
      <c r="I4532" s="4" t="s">
        <v>270</v>
      </c>
      <c r="J4532" s="4" t="s">
        <v>19</v>
      </c>
      <c r="K4532" s="1">
        <v>44683</v>
      </c>
      <c r="L4532" s="4" t="s">
        <v>35</v>
      </c>
    </row>
    <row r="4533" spans="1:12" x14ac:dyDescent="0.8">
      <c r="A4533" s="4" t="s">
        <v>16467</v>
      </c>
      <c r="B4533" s="4" t="s">
        <v>16468</v>
      </c>
      <c r="C4533" s="4" t="s">
        <v>24221</v>
      </c>
      <c r="D4533" s="4" t="s">
        <v>25105</v>
      </c>
      <c r="E4533" s="6">
        <v>57</v>
      </c>
      <c r="F4533" s="4" t="s">
        <v>14</v>
      </c>
      <c r="G4533" s="4" t="s">
        <v>16469</v>
      </c>
      <c r="H4533" s="6" t="s">
        <v>16470</v>
      </c>
      <c r="I4533" s="4" t="s">
        <v>796</v>
      </c>
      <c r="J4533" s="4" t="s">
        <v>19</v>
      </c>
      <c r="K4533" s="1">
        <v>44859</v>
      </c>
      <c r="L4533" s="15"/>
    </row>
    <row r="4534" spans="1:12" x14ac:dyDescent="0.8">
      <c r="A4534" s="4" t="s">
        <v>4307</v>
      </c>
      <c r="B4534" s="4" t="s">
        <v>4308</v>
      </c>
      <c r="C4534" s="4" t="s">
        <v>24083</v>
      </c>
      <c r="D4534" s="4" t="s">
        <v>24753</v>
      </c>
      <c r="E4534" s="6">
        <v>57</v>
      </c>
      <c r="F4534" s="4" t="s">
        <v>14</v>
      </c>
      <c r="G4534" s="4" t="s">
        <v>4309</v>
      </c>
      <c r="H4534" s="6" t="s">
        <v>4310</v>
      </c>
      <c r="J4534" s="4" t="s">
        <v>138</v>
      </c>
      <c r="K4534" s="1">
        <v>44889</v>
      </c>
      <c r="L4534" s="4" t="s">
        <v>26</v>
      </c>
    </row>
    <row r="4535" spans="1:12" x14ac:dyDescent="0.8">
      <c r="A4535" s="4" t="s">
        <v>843</v>
      </c>
      <c r="B4535" s="4" t="s">
        <v>844</v>
      </c>
      <c r="C4535" s="4" t="s">
        <v>23742</v>
      </c>
      <c r="D4535" s="4" t="s">
        <v>24440</v>
      </c>
      <c r="E4535" s="6">
        <v>57</v>
      </c>
      <c r="F4535" s="4" t="s">
        <v>14</v>
      </c>
      <c r="G4535" s="4" t="s">
        <v>845</v>
      </c>
      <c r="H4535" s="6" t="s">
        <v>846</v>
      </c>
      <c r="I4535" s="4" t="s">
        <v>33</v>
      </c>
      <c r="J4535" s="4" t="s">
        <v>34</v>
      </c>
      <c r="K4535" s="1">
        <v>44953</v>
      </c>
      <c r="L4535" s="4" t="s">
        <v>42</v>
      </c>
    </row>
    <row r="4536" spans="1:12" x14ac:dyDescent="0.8">
      <c r="A4536" s="4" t="s">
        <v>17223</v>
      </c>
      <c r="B4536" s="4" t="s">
        <v>17224</v>
      </c>
      <c r="C4536" s="4" t="s">
        <v>23745</v>
      </c>
      <c r="D4536" s="4" t="s">
        <v>24338</v>
      </c>
      <c r="E4536" s="6">
        <v>57</v>
      </c>
      <c r="F4536" s="4" t="s">
        <v>29</v>
      </c>
      <c r="G4536" s="4" t="s">
        <v>17225</v>
      </c>
      <c r="H4536" s="6" t="s">
        <v>17226</v>
      </c>
      <c r="I4536" s="4" t="s">
        <v>409</v>
      </c>
      <c r="J4536" s="4" t="s">
        <v>34</v>
      </c>
      <c r="K4536" s="1">
        <v>44972</v>
      </c>
      <c r="L4536" s="4" t="s">
        <v>42</v>
      </c>
    </row>
    <row r="4537" spans="1:12" x14ac:dyDescent="0.8">
      <c r="A4537" s="4" t="s">
        <v>8621</v>
      </c>
      <c r="B4537" s="4" t="s">
        <v>8622</v>
      </c>
      <c r="C4537" s="4" t="s">
        <v>23815</v>
      </c>
      <c r="D4537" s="4" t="s">
        <v>24491</v>
      </c>
      <c r="E4537" s="6">
        <v>57</v>
      </c>
      <c r="F4537" s="4" t="s">
        <v>29</v>
      </c>
      <c r="G4537" s="4" t="s">
        <v>8623</v>
      </c>
      <c r="H4537" s="6" t="s">
        <v>8624</v>
      </c>
      <c r="I4537" s="4" t="s">
        <v>155</v>
      </c>
      <c r="J4537" s="4" t="s">
        <v>92</v>
      </c>
      <c r="K4537" s="1">
        <v>45012</v>
      </c>
      <c r="L4537" s="4" t="s">
        <v>42</v>
      </c>
    </row>
    <row r="4538" spans="1:12" x14ac:dyDescent="0.8">
      <c r="A4538" s="4" t="s">
        <v>20060</v>
      </c>
      <c r="B4538" s="4" t="s">
        <v>20061</v>
      </c>
      <c r="C4538" s="4" t="s">
        <v>23840</v>
      </c>
      <c r="D4538" s="4" t="s">
        <v>24576</v>
      </c>
      <c r="E4538" s="6">
        <v>57</v>
      </c>
      <c r="F4538" s="4" t="s">
        <v>14</v>
      </c>
      <c r="G4538" s="4" t="s">
        <v>20062</v>
      </c>
      <c r="H4538" s="6" t="s">
        <v>20063</v>
      </c>
      <c r="I4538" s="4" t="s">
        <v>18</v>
      </c>
      <c r="K4538" s="1">
        <v>45020</v>
      </c>
      <c r="L4538" s="4" t="s">
        <v>35</v>
      </c>
    </row>
    <row r="4539" spans="1:12" x14ac:dyDescent="0.8">
      <c r="A4539" s="4" t="s">
        <v>18813</v>
      </c>
      <c r="B4539" s="4" t="s">
        <v>18814</v>
      </c>
      <c r="C4539" s="4" t="s">
        <v>23881</v>
      </c>
      <c r="D4539" s="4" t="s">
        <v>24523</v>
      </c>
      <c r="E4539" s="6">
        <v>57</v>
      </c>
      <c r="F4539" s="4" t="s">
        <v>29</v>
      </c>
      <c r="G4539" s="4" t="s">
        <v>18815</v>
      </c>
      <c r="H4539" s="6">
        <v>5312421065</v>
      </c>
      <c r="I4539" s="4" t="s">
        <v>167</v>
      </c>
      <c r="J4539" s="4" t="s">
        <v>138</v>
      </c>
      <c r="K4539" s="1">
        <v>45039</v>
      </c>
      <c r="L4539" s="4" t="s">
        <v>26</v>
      </c>
    </row>
    <row r="4540" spans="1:12" x14ac:dyDescent="0.8">
      <c r="A4540" s="4" t="s">
        <v>1949</v>
      </c>
      <c r="B4540" s="4" t="s">
        <v>1950</v>
      </c>
      <c r="C4540" s="4" t="s">
        <v>23741</v>
      </c>
      <c r="D4540" s="4" t="s">
        <v>24570</v>
      </c>
      <c r="E4540" s="6">
        <v>57</v>
      </c>
      <c r="F4540" s="4" t="s">
        <v>29</v>
      </c>
      <c r="G4540" s="4" t="s">
        <v>1951</v>
      </c>
      <c r="H4540" s="6" t="s">
        <v>1952</v>
      </c>
      <c r="I4540" s="4" t="s">
        <v>18</v>
      </c>
      <c r="J4540" s="4" t="s">
        <v>19</v>
      </c>
      <c r="K4540" s="1">
        <v>45174</v>
      </c>
      <c r="L4540" s="4" t="s">
        <v>26</v>
      </c>
    </row>
    <row r="4541" spans="1:12" x14ac:dyDescent="0.8">
      <c r="A4541" s="4" t="s">
        <v>13888</v>
      </c>
      <c r="B4541" s="4" t="s">
        <v>13889</v>
      </c>
      <c r="C4541" s="4" t="s">
        <v>23946</v>
      </c>
      <c r="D4541" s="4" t="s">
        <v>24348</v>
      </c>
      <c r="E4541" s="6">
        <v>57</v>
      </c>
      <c r="F4541" s="4" t="s">
        <v>14</v>
      </c>
      <c r="G4541" s="4" t="s">
        <v>13890</v>
      </c>
      <c r="H4541" s="6" t="s">
        <v>13891</v>
      </c>
      <c r="I4541" s="4" t="s">
        <v>137</v>
      </c>
      <c r="J4541" s="4" t="s">
        <v>138</v>
      </c>
      <c r="K4541" s="1">
        <v>45241</v>
      </c>
      <c r="L4541" s="4" t="s">
        <v>35</v>
      </c>
    </row>
    <row r="4542" spans="1:12" x14ac:dyDescent="0.8">
      <c r="A4542" s="4" t="s">
        <v>13514</v>
      </c>
      <c r="B4542" s="4" t="s">
        <v>13515</v>
      </c>
      <c r="C4542" s="4" t="s">
        <v>23917</v>
      </c>
      <c r="D4542" s="4" t="s">
        <v>24490</v>
      </c>
      <c r="E4542" s="6">
        <v>57</v>
      </c>
      <c r="F4542" s="4" t="s">
        <v>29</v>
      </c>
      <c r="G4542" s="4" t="s">
        <v>13516</v>
      </c>
      <c r="H4542" s="6" t="s">
        <v>13517</v>
      </c>
      <c r="I4542" s="4" t="s">
        <v>1064</v>
      </c>
      <c r="J4542" s="4" t="s">
        <v>193</v>
      </c>
      <c r="K4542" s="1">
        <v>45305</v>
      </c>
      <c r="L4542" s="15"/>
    </row>
    <row r="4543" spans="1:12" x14ac:dyDescent="0.8">
      <c r="A4543" s="4" t="s">
        <v>15378</v>
      </c>
      <c r="B4543" s="4" t="s">
        <v>15379</v>
      </c>
      <c r="C4543" s="4" t="s">
        <v>578</v>
      </c>
      <c r="D4543" s="4" t="s">
        <v>24837</v>
      </c>
      <c r="E4543" s="6">
        <v>57</v>
      </c>
      <c r="F4543" s="4" t="s">
        <v>29</v>
      </c>
      <c r="G4543" s="4" t="s">
        <v>15380</v>
      </c>
      <c r="H4543" s="6" t="s">
        <v>15381</v>
      </c>
      <c r="I4543" s="4" t="s">
        <v>424</v>
      </c>
      <c r="J4543" s="4" t="s">
        <v>138</v>
      </c>
      <c r="K4543" s="1">
        <v>45323</v>
      </c>
      <c r="L4543" s="4" t="s">
        <v>42</v>
      </c>
    </row>
    <row r="4544" spans="1:12" x14ac:dyDescent="0.8">
      <c r="A4544" s="4" t="s">
        <v>4522</v>
      </c>
      <c r="B4544" s="4" t="s">
        <v>4523</v>
      </c>
      <c r="C4544" s="4" t="s">
        <v>24096</v>
      </c>
      <c r="D4544" s="4" t="s">
        <v>24766</v>
      </c>
      <c r="E4544" s="6">
        <v>57</v>
      </c>
      <c r="F4544" s="4" t="s">
        <v>29</v>
      </c>
      <c r="G4544" s="4" t="s">
        <v>4524</v>
      </c>
      <c r="H4544" s="6">
        <v>4168260080</v>
      </c>
      <c r="I4544" s="4" t="s">
        <v>25</v>
      </c>
      <c r="J4544" s="4" t="s">
        <v>19</v>
      </c>
      <c r="K4544" s="1">
        <v>45349</v>
      </c>
      <c r="L4544" s="4" t="s">
        <v>42</v>
      </c>
    </row>
    <row r="4545" spans="1:12" x14ac:dyDescent="0.8">
      <c r="A4545" s="4" t="s">
        <v>21150</v>
      </c>
      <c r="B4545" s="4" t="s">
        <v>21151</v>
      </c>
      <c r="C4545" s="4" t="s">
        <v>23872</v>
      </c>
      <c r="D4545" s="4" t="s">
        <v>24009</v>
      </c>
      <c r="E4545" s="6">
        <v>57</v>
      </c>
      <c r="F4545" s="4" t="s">
        <v>14</v>
      </c>
      <c r="G4545" s="4" t="s">
        <v>21152</v>
      </c>
      <c r="H4545" s="6" t="s">
        <v>21153</v>
      </c>
      <c r="I4545" s="4" t="s">
        <v>227</v>
      </c>
      <c r="J4545" s="4" t="s">
        <v>221</v>
      </c>
      <c r="K4545" s="1">
        <v>45468</v>
      </c>
      <c r="L4545" s="4" t="s">
        <v>35</v>
      </c>
    </row>
    <row r="4546" spans="1:12" x14ac:dyDescent="0.8">
      <c r="A4546" s="4" t="s">
        <v>7333</v>
      </c>
      <c r="B4546" s="4" t="s">
        <v>7334</v>
      </c>
      <c r="C4546" s="4" t="s">
        <v>24017</v>
      </c>
      <c r="D4546" s="4" t="s">
        <v>24338</v>
      </c>
      <c r="E4546" s="6">
        <v>57</v>
      </c>
      <c r="F4546" s="4" t="s">
        <v>29</v>
      </c>
      <c r="G4546" s="4" t="s">
        <v>7335</v>
      </c>
      <c r="H4546" s="6" t="s">
        <v>7336</v>
      </c>
      <c r="I4546" s="4" t="s">
        <v>558</v>
      </c>
      <c r="J4546" s="4" t="s">
        <v>55</v>
      </c>
      <c r="K4546" s="1">
        <v>45495</v>
      </c>
      <c r="L4546" s="4" t="s">
        <v>35</v>
      </c>
    </row>
    <row r="4547" spans="1:12" x14ac:dyDescent="0.8">
      <c r="A4547" s="4" t="s">
        <v>898</v>
      </c>
      <c r="B4547" s="4" t="s">
        <v>899</v>
      </c>
      <c r="C4547" s="4" t="s">
        <v>23813</v>
      </c>
      <c r="D4547" s="4" t="s">
        <v>24447</v>
      </c>
      <c r="E4547" s="6">
        <v>57</v>
      </c>
      <c r="F4547" s="4" t="s">
        <v>29</v>
      </c>
      <c r="G4547" s="4" t="s">
        <v>900</v>
      </c>
      <c r="I4547" s="4" t="s">
        <v>119</v>
      </c>
      <c r="J4547" s="4" t="s">
        <v>55</v>
      </c>
      <c r="K4547" s="1">
        <v>45498</v>
      </c>
      <c r="L4547" s="4" t="s">
        <v>42</v>
      </c>
    </row>
    <row r="4548" spans="1:12" x14ac:dyDescent="0.8">
      <c r="A4548" s="4" t="s">
        <v>3058</v>
      </c>
      <c r="B4548" s="4" t="s">
        <v>3059</v>
      </c>
      <c r="C4548" s="4" t="s">
        <v>23870</v>
      </c>
      <c r="D4548" s="4" t="s">
        <v>24423</v>
      </c>
      <c r="E4548" s="6">
        <v>57</v>
      </c>
      <c r="F4548" s="4" t="s">
        <v>29</v>
      </c>
      <c r="G4548" s="4" t="s">
        <v>3060</v>
      </c>
      <c r="I4548" s="4" t="s">
        <v>424</v>
      </c>
      <c r="J4548" s="4" t="s">
        <v>138</v>
      </c>
      <c r="K4548" s="1">
        <v>45521</v>
      </c>
      <c r="L4548" s="4" t="s">
        <v>26</v>
      </c>
    </row>
    <row r="4549" spans="1:12" x14ac:dyDescent="0.8">
      <c r="A4549" s="4" t="s">
        <v>7795</v>
      </c>
      <c r="B4549" s="4" t="s">
        <v>7796</v>
      </c>
      <c r="C4549" s="4" t="s">
        <v>23801</v>
      </c>
      <c r="D4549" s="4" t="s">
        <v>24531</v>
      </c>
      <c r="E4549" s="6">
        <v>57</v>
      </c>
      <c r="F4549" s="4" t="s">
        <v>14</v>
      </c>
      <c r="G4549" s="4" t="s">
        <v>7797</v>
      </c>
      <c r="H4549" s="6">
        <f>1-843-366-3375</f>
        <v>-4583</v>
      </c>
      <c r="I4549" s="4" t="s">
        <v>167</v>
      </c>
      <c r="J4549" s="4" t="s">
        <v>138</v>
      </c>
      <c r="K4549" s="1">
        <v>45625</v>
      </c>
      <c r="L4549" s="4" t="s">
        <v>35</v>
      </c>
    </row>
    <row r="4550" spans="1:12" x14ac:dyDescent="0.8">
      <c r="A4550" s="4" t="s">
        <v>3194</v>
      </c>
      <c r="B4550" s="4" t="s">
        <v>3195</v>
      </c>
      <c r="C4550" s="4" t="s">
        <v>23740</v>
      </c>
      <c r="D4550" s="4" t="s">
        <v>23897</v>
      </c>
      <c r="E4550" s="6">
        <v>57</v>
      </c>
      <c r="F4550" s="4" t="s">
        <v>14</v>
      </c>
      <c r="G4550" s="4" t="s">
        <v>3196</v>
      </c>
      <c r="H4550" s="6" t="s">
        <v>3197</v>
      </c>
      <c r="I4550" s="4" t="s">
        <v>54</v>
      </c>
      <c r="J4550" s="4" t="s">
        <v>55</v>
      </c>
      <c r="K4550" s="1">
        <v>45635</v>
      </c>
      <c r="L4550" s="4" t="s">
        <v>35</v>
      </c>
    </row>
    <row r="4551" spans="1:12" x14ac:dyDescent="0.8">
      <c r="A4551" s="4" t="s">
        <v>5364</v>
      </c>
      <c r="B4551" s="4" t="s">
        <v>5365</v>
      </c>
      <c r="C4551" s="4" t="s">
        <v>23822</v>
      </c>
      <c r="D4551" s="4" t="s">
        <v>24456</v>
      </c>
      <c r="E4551" s="6">
        <v>57</v>
      </c>
      <c r="F4551" s="4" t="s">
        <v>14</v>
      </c>
      <c r="G4551" s="4" t="s">
        <v>5366</v>
      </c>
      <c r="H4551" s="6" t="s">
        <v>5367</v>
      </c>
      <c r="I4551" s="4" t="s">
        <v>270</v>
      </c>
      <c r="J4551" s="4" t="s">
        <v>19</v>
      </c>
      <c r="K4551" s="1">
        <v>45651</v>
      </c>
      <c r="L4551" s="4" t="s">
        <v>42</v>
      </c>
    </row>
    <row r="4552" spans="1:12" x14ac:dyDescent="0.8">
      <c r="A4552" s="4" t="s">
        <v>10990</v>
      </c>
      <c r="B4552" s="4" t="s">
        <v>10991</v>
      </c>
      <c r="C4552" s="4" t="s">
        <v>24133</v>
      </c>
      <c r="D4552" s="4" t="s">
        <v>24439</v>
      </c>
      <c r="E4552" s="6">
        <v>58</v>
      </c>
      <c r="F4552" s="4" t="s">
        <v>29</v>
      </c>
      <c r="G4552" s="4" t="s">
        <v>10992</v>
      </c>
      <c r="H4552" s="6">
        <v>2813898137</v>
      </c>
      <c r="I4552" s="4" t="s">
        <v>80</v>
      </c>
      <c r="J4552" s="4" t="s">
        <v>74</v>
      </c>
      <c r="K4552" s="1">
        <v>43927</v>
      </c>
      <c r="L4552" s="4" t="s">
        <v>42</v>
      </c>
    </row>
    <row r="4553" spans="1:12" x14ac:dyDescent="0.8">
      <c r="A4553" s="4" t="s">
        <v>13024</v>
      </c>
      <c r="B4553" s="4" t="s">
        <v>13025</v>
      </c>
      <c r="C4553" s="4" t="s">
        <v>23798</v>
      </c>
      <c r="D4553" s="4" t="s">
        <v>24899</v>
      </c>
      <c r="E4553" s="6">
        <v>58</v>
      </c>
      <c r="G4553" s="4" t="s">
        <v>13026</v>
      </c>
      <c r="H4553" s="6">
        <v>3518507108</v>
      </c>
      <c r="I4553" s="4" t="s">
        <v>450</v>
      </c>
      <c r="J4553" s="4" t="s">
        <v>138</v>
      </c>
      <c r="K4553" s="1">
        <v>44131</v>
      </c>
      <c r="L4553" s="4" t="s">
        <v>35</v>
      </c>
    </row>
    <row r="4554" spans="1:12" x14ac:dyDescent="0.8">
      <c r="A4554" s="4" t="s">
        <v>18937</v>
      </c>
      <c r="B4554" s="4" t="s">
        <v>12136</v>
      </c>
      <c r="C4554" s="4" t="s">
        <v>23900</v>
      </c>
      <c r="D4554" s="4" t="s">
        <v>24958</v>
      </c>
      <c r="E4554" s="6">
        <v>58</v>
      </c>
      <c r="F4554" s="4" t="s">
        <v>29</v>
      </c>
      <c r="G4554" s="4" t="s">
        <v>18938</v>
      </c>
      <c r="H4554" s="6" t="s">
        <v>18939</v>
      </c>
      <c r="I4554" s="4" t="s">
        <v>25</v>
      </c>
      <c r="J4554" s="4" t="s">
        <v>19</v>
      </c>
      <c r="K4554" s="1">
        <v>44237</v>
      </c>
      <c r="L4554" s="4" t="s">
        <v>35</v>
      </c>
    </row>
    <row r="4555" spans="1:12" x14ac:dyDescent="0.8">
      <c r="A4555" s="4" t="s">
        <v>12956</v>
      </c>
      <c r="B4555" s="4" t="s">
        <v>12957</v>
      </c>
      <c r="C4555" s="4" t="s">
        <v>23778</v>
      </c>
      <c r="D4555" s="4" t="s">
        <v>25042</v>
      </c>
      <c r="E4555" s="6">
        <v>58</v>
      </c>
      <c r="F4555" s="4" t="s">
        <v>29</v>
      </c>
      <c r="G4555" s="4" t="s">
        <v>12958</v>
      </c>
      <c r="H4555" s="6" t="s">
        <v>12959</v>
      </c>
      <c r="I4555" s="4" t="s">
        <v>186</v>
      </c>
      <c r="J4555" s="4" t="s">
        <v>74</v>
      </c>
      <c r="K4555" s="1">
        <v>44422</v>
      </c>
      <c r="L4555" s="4" t="s">
        <v>35</v>
      </c>
    </row>
    <row r="4556" spans="1:12" x14ac:dyDescent="0.8">
      <c r="A4556" s="4" t="s">
        <v>10699</v>
      </c>
      <c r="B4556" s="4" t="s">
        <v>10700</v>
      </c>
      <c r="C4556" s="4" t="s">
        <v>23746</v>
      </c>
      <c r="D4556" s="4" t="s">
        <v>24818</v>
      </c>
      <c r="E4556" s="6">
        <v>58</v>
      </c>
      <c r="F4556" s="4" t="s">
        <v>14</v>
      </c>
      <c r="G4556" s="4" t="s">
        <v>10701</v>
      </c>
      <c r="H4556" s="6" t="s">
        <v>10702</v>
      </c>
      <c r="I4556" s="4" t="s">
        <v>255</v>
      </c>
      <c r="J4556" s="4" t="s">
        <v>145</v>
      </c>
      <c r="K4556" s="1">
        <v>44422</v>
      </c>
      <c r="L4556" s="4" t="s">
        <v>35</v>
      </c>
    </row>
    <row r="4557" spans="1:12" x14ac:dyDescent="0.8">
      <c r="A4557" s="4" t="s">
        <v>9225</v>
      </c>
      <c r="B4557" s="4" t="s">
        <v>9226</v>
      </c>
      <c r="C4557" s="4" t="s">
        <v>24030</v>
      </c>
      <c r="D4557" s="4" t="s">
        <v>24726</v>
      </c>
      <c r="E4557" s="6">
        <v>58</v>
      </c>
      <c r="F4557" s="4" t="s">
        <v>108</v>
      </c>
      <c r="G4557" s="4" t="s">
        <v>9227</v>
      </c>
      <c r="H4557" s="6" t="s">
        <v>9228</v>
      </c>
      <c r="I4557" s="4" t="s">
        <v>137</v>
      </c>
      <c r="J4557" s="4" t="s">
        <v>138</v>
      </c>
      <c r="K4557" s="1">
        <v>44504</v>
      </c>
      <c r="L4557" s="4" t="s">
        <v>42</v>
      </c>
    </row>
    <row r="4558" spans="1:12" x14ac:dyDescent="0.8">
      <c r="A4558" s="4" t="s">
        <v>16630</v>
      </c>
      <c r="B4558" s="4" t="s">
        <v>16631</v>
      </c>
      <c r="C4558" s="4" t="s">
        <v>23780</v>
      </c>
      <c r="D4558" s="4" t="s">
        <v>24419</v>
      </c>
      <c r="E4558" s="6">
        <v>58</v>
      </c>
      <c r="F4558" s="4" t="s">
        <v>29</v>
      </c>
      <c r="G4558" s="4" t="s">
        <v>16632</v>
      </c>
      <c r="H4558" s="6" t="s">
        <v>16633</v>
      </c>
      <c r="I4558" s="4" t="s">
        <v>41</v>
      </c>
      <c r="J4558" s="4" t="s">
        <v>19</v>
      </c>
      <c r="K4558" s="1">
        <v>44610</v>
      </c>
      <c r="L4558" s="4" t="s">
        <v>35</v>
      </c>
    </row>
    <row r="4559" spans="1:12" x14ac:dyDescent="0.8">
      <c r="A4559" s="4" t="s">
        <v>17028</v>
      </c>
      <c r="B4559" s="4" t="s">
        <v>17029</v>
      </c>
      <c r="C4559" s="4" t="s">
        <v>23854</v>
      </c>
      <c r="D4559" s="4" t="s">
        <v>24034</v>
      </c>
      <c r="E4559" s="6">
        <v>58</v>
      </c>
      <c r="F4559" s="4" t="s">
        <v>14</v>
      </c>
      <c r="G4559" s="4" t="s">
        <v>17030</v>
      </c>
      <c r="H4559" s="6" t="s">
        <v>17031</v>
      </c>
      <c r="I4559" s="4" t="s">
        <v>112</v>
      </c>
      <c r="J4559" s="4" t="s">
        <v>113</v>
      </c>
      <c r="K4559" s="1">
        <v>44751</v>
      </c>
      <c r="L4559" s="4" t="s">
        <v>26</v>
      </c>
    </row>
    <row r="4560" spans="1:12" x14ac:dyDescent="0.8">
      <c r="A4560" s="4" t="s">
        <v>14162</v>
      </c>
      <c r="B4560" s="4" t="s">
        <v>14163</v>
      </c>
      <c r="C4560" s="4" t="s">
        <v>23885</v>
      </c>
      <c r="D4560" s="4" t="s">
        <v>24281</v>
      </c>
      <c r="E4560" s="6">
        <v>58</v>
      </c>
      <c r="F4560" s="4" t="s">
        <v>29</v>
      </c>
      <c r="G4560" s="4" t="s">
        <v>14164</v>
      </c>
      <c r="H4560" s="6" t="s">
        <v>14165</v>
      </c>
      <c r="I4560" s="4" t="s">
        <v>573</v>
      </c>
      <c r="J4560" s="4" t="s">
        <v>193</v>
      </c>
      <c r="K4560" s="1">
        <v>44922</v>
      </c>
      <c r="L4560" s="4" t="s">
        <v>35</v>
      </c>
    </row>
    <row r="4561" spans="1:12" x14ac:dyDescent="0.8">
      <c r="A4561" s="4" t="s">
        <v>16010</v>
      </c>
      <c r="B4561" s="4" t="s">
        <v>16011</v>
      </c>
      <c r="C4561" s="4" t="s">
        <v>23775</v>
      </c>
      <c r="D4561" s="4" t="s">
        <v>24330</v>
      </c>
      <c r="E4561" s="6">
        <v>58</v>
      </c>
      <c r="F4561" s="4" t="s">
        <v>29</v>
      </c>
      <c r="G4561" s="4" t="s">
        <v>16012</v>
      </c>
      <c r="I4561" s="4" t="s">
        <v>489</v>
      </c>
      <c r="J4561" s="4" t="s">
        <v>34</v>
      </c>
      <c r="K4561" s="1">
        <v>44964</v>
      </c>
      <c r="L4561" s="4" t="s">
        <v>35</v>
      </c>
    </row>
    <row r="4562" spans="1:12" x14ac:dyDescent="0.8">
      <c r="A4562" s="4" t="s">
        <v>11836</v>
      </c>
      <c r="B4562" s="4" t="s">
        <v>11837</v>
      </c>
      <c r="C4562" s="4" t="s">
        <v>23749</v>
      </c>
      <c r="D4562" s="4" t="s">
        <v>24372</v>
      </c>
      <c r="E4562" s="6">
        <v>58</v>
      </c>
      <c r="F4562" s="4" t="s">
        <v>14</v>
      </c>
      <c r="G4562" s="4" t="s">
        <v>11838</v>
      </c>
      <c r="H4562" s="6" t="s">
        <v>11839</v>
      </c>
      <c r="I4562" s="4" t="s">
        <v>41</v>
      </c>
      <c r="J4562" s="4" t="s">
        <v>19</v>
      </c>
      <c r="K4562" s="1">
        <v>44967</v>
      </c>
      <c r="L4562" s="4" t="s">
        <v>35</v>
      </c>
    </row>
    <row r="4563" spans="1:12" x14ac:dyDescent="0.8">
      <c r="A4563" s="4" t="s">
        <v>2302</v>
      </c>
      <c r="B4563" s="4" t="s">
        <v>2303</v>
      </c>
      <c r="C4563" s="4" t="s">
        <v>23825</v>
      </c>
      <c r="D4563" s="4" t="s">
        <v>24604</v>
      </c>
      <c r="E4563" s="6">
        <v>58</v>
      </c>
      <c r="F4563" s="4" t="s">
        <v>14</v>
      </c>
      <c r="G4563" s="4" t="s">
        <v>2304</v>
      </c>
      <c r="H4563" s="6" t="s">
        <v>2305</v>
      </c>
      <c r="I4563" s="4" t="s">
        <v>912</v>
      </c>
      <c r="J4563" s="4" t="s">
        <v>99</v>
      </c>
      <c r="K4563" s="1">
        <v>45028</v>
      </c>
      <c r="L4563" s="4" t="s">
        <v>35</v>
      </c>
    </row>
    <row r="4564" spans="1:12" x14ac:dyDescent="0.8">
      <c r="A4564" s="4" t="s">
        <v>21517</v>
      </c>
      <c r="B4564" s="4" t="s">
        <v>21518</v>
      </c>
      <c r="C4564" s="4" t="s">
        <v>23901</v>
      </c>
      <c r="D4564" s="4" t="s">
        <v>24557</v>
      </c>
      <c r="E4564" s="6">
        <v>58</v>
      </c>
      <c r="G4564" s="4" t="s">
        <v>21519</v>
      </c>
      <c r="H4564" s="6" t="s">
        <v>21520</v>
      </c>
      <c r="I4564" s="4" t="s">
        <v>303</v>
      </c>
      <c r="J4564" s="4" t="s">
        <v>221</v>
      </c>
      <c r="K4564" s="1">
        <v>45089</v>
      </c>
      <c r="L4564" s="15"/>
    </row>
    <row r="4565" spans="1:12" x14ac:dyDescent="0.8">
      <c r="A4565" s="4" t="s">
        <v>16147</v>
      </c>
      <c r="B4565" s="4" t="s">
        <v>16148</v>
      </c>
      <c r="C4565" s="4" t="s">
        <v>23955</v>
      </c>
      <c r="D4565" s="4" t="s">
        <v>24439</v>
      </c>
      <c r="E4565" s="6">
        <v>58</v>
      </c>
      <c r="F4565" s="4" t="s">
        <v>29</v>
      </c>
      <c r="G4565" s="4" t="s">
        <v>16149</v>
      </c>
      <c r="H4565" s="6" t="s">
        <v>16150</v>
      </c>
      <c r="I4565" s="4" t="s">
        <v>529</v>
      </c>
      <c r="J4565" s="4" t="s">
        <v>55</v>
      </c>
      <c r="K4565" s="1">
        <v>45121</v>
      </c>
      <c r="L4565" s="4" t="s">
        <v>35</v>
      </c>
    </row>
    <row r="4566" spans="1:12" x14ac:dyDescent="0.8">
      <c r="A4566" s="4" t="s">
        <v>15534</v>
      </c>
      <c r="B4566" s="4" t="s">
        <v>15535</v>
      </c>
      <c r="C4566" s="4" t="s">
        <v>24047</v>
      </c>
      <c r="D4566" s="4" t="s">
        <v>24549</v>
      </c>
      <c r="E4566" s="6">
        <v>58</v>
      </c>
      <c r="F4566" s="4" t="s">
        <v>29</v>
      </c>
      <c r="G4566" s="4" t="s">
        <v>15536</v>
      </c>
      <c r="H4566" s="6" t="s">
        <v>15537</v>
      </c>
      <c r="I4566" s="4" t="s">
        <v>578</v>
      </c>
      <c r="J4566" s="4" t="s">
        <v>113</v>
      </c>
      <c r="K4566" s="1">
        <v>45201</v>
      </c>
      <c r="L4566" s="4" t="s">
        <v>35</v>
      </c>
    </row>
    <row r="4567" spans="1:12" x14ac:dyDescent="0.8">
      <c r="A4567" s="4" t="s">
        <v>12975</v>
      </c>
      <c r="B4567" s="4" t="s">
        <v>12976</v>
      </c>
      <c r="C4567" s="4" t="s">
        <v>23882</v>
      </c>
      <c r="D4567" s="4" t="s">
        <v>24523</v>
      </c>
      <c r="E4567" s="6">
        <v>58</v>
      </c>
      <c r="F4567" s="4" t="s">
        <v>29</v>
      </c>
      <c r="G4567" s="4" t="s">
        <v>12977</v>
      </c>
      <c r="H4567" s="6" t="s">
        <v>12978</v>
      </c>
      <c r="I4567" s="4" t="s">
        <v>952</v>
      </c>
      <c r="J4567" s="4" t="s">
        <v>126</v>
      </c>
      <c r="K4567" s="1">
        <v>45683</v>
      </c>
      <c r="L4567" s="4" t="s">
        <v>42</v>
      </c>
    </row>
    <row r="4568" spans="1:12" x14ac:dyDescent="0.8">
      <c r="A4568" s="4" t="s">
        <v>7670</v>
      </c>
      <c r="B4568" s="4" t="s">
        <v>7671</v>
      </c>
      <c r="C4568" s="4" t="s">
        <v>23921</v>
      </c>
      <c r="D4568" s="4" t="s">
        <v>24427</v>
      </c>
      <c r="E4568" s="6">
        <v>59</v>
      </c>
      <c r="F4568" s="4" t="s">
        <v>14</v>
      </c>
      <c r="G4568" s="4" t="s">
        <v>7672</v>
      </c>
      <c r="H4568" s="6" t="s">
        <v>7673</v>
      </c>
      <c r="I4568" s="4" t="s">
        <v>199</v>
      </c>
      <c r="J4568" s="4" t="s">
        <v>74</v>
      </c>
      <c r="K4568" s="1">
        <v>44090</v>
      </c>
      <c r="L4568" s="4" t="s">
        <v>42</v>
      </c>
    </row>
    <row r="4569" spans="1:12" x14ac:dyDescent="0.8">
      <c r="A4569" s="4" t="s">
        <v>7187</v>
      </c>
      <c r="B4569" s="4" t="s">
        <v>7188</v>
      </c>
      <c r="C4569" s="4" t="s">
        <v>24061</v>
      </c>
      <c r="D4569" s="4" t="s">
        <v>24576</v>
      </c>
      <c r="E4569" s="6">
        <v>59</v>
      </c>
      <c r="F4569" s="4" t="s">
        <v>14</v>
      </c>
      <c r="G4569" s="4" t="s">
        <v>7189</v>
      </c>
      <c r="H4569" s="6" t="s">
        <v>7190</v>
      </c>
      <c r="I4569" s="4" t="s">
        <v>730</v>
      </c>
      <c r="J4569" s="4" t="s">
        <v>62</v>
      </c>
      <c r="K4569" s="1">
        <v>44109</v>
      </c>
      <c r="L4569" s="4" t="s">
        <v>35</v>
      </c>
    </row>
    <row r="4570" spans="1:12" x14ac:dyDescent="0.8">
      <c r="A4570" s="4" t="s">
        <v>16440</v>
      </c>
      <c r="B4570" s="4" t="s">
        <v>16441</v>
      </c>
      <c r="C4570" s="4" t="s">
        <v>24101</v>
      </c>
      <c r="D4570" s="4" t="s">
        <v>24372</v>
      </c>
      <c r="E4570" s="6">
        <v>59</v>
      </c>
      <c r="F4570" s="4" t="s">
        <v>14</v>
      </c>
      <c r="G4570" s="4" t="s">
        <v>16442</v>
      </c>
      <c r="H4570" s="6" t="s">
        <v>16443</v>
      </c>
      <c r="I4570" s="4" t="s">
        <v>558</v>
      </c>
      <c r="J4570" s="4" t="s">
        <v>55</v>
      </c>
      <c r="K4570" s="1">
        <v>44170</v>
      </c>
      <c r="L4570" s="4" t="s">
        <v>26</v>
      </c>
    </row>
    <row r="4571" spans="1:12" x14ac:dyDescent="0.8">
      <c r="A4571" s="4" t="s">
        <v>16779</v>
      </c>
      <c r="B4571" s="4" t="s">
        <v>16780</v>
      </c>
      <c r="C4571" s="4" t="s">
        <v>23890</v>
      </c>
      <c r="D4571" s="4" t="s">
        <v>24579</v>
      </c>
      <c r="E4571" s="6">
        <v>59</v>
      </c>
      <c r="F4571" s="4" t="s">
        <v>14</v>
      </c>
      <c r="G4571" s="4" t="s">
        <v>16781</v>
      </c>
      <c r="H4571" s="6">
        <v>6093197657</v>
      </c>
      <c r="I4571" s="4" t="s">
        <v>832</v>
      </c>
      <c r="J4571" s="4" t="s">
        <v>62</v>
      </c>
      <c r="K4571" s="1">
        <v>44259</v>
      </c>
      <c r="L4571" s="4" t="s">
        <v>42</v>
      </c>
    </row>
    <row r="4572" spans="1:12" x14ac:dyDescent="0.8">
      <c r="A4572" s="4" t="s">
        <v>12872</v>
      </c>
      <c r="B4572" s="4" t="s">
        <v>12873</v>
      </c>
      <c r="C4572" s="4" t="s">
        <v>23746</v>
      </c>
      <c r="D4572" s="4" t="s">
        <v>24802</v>
      </c>
      <c r="E4572" s="6">
        <v>59</v>
      </c>
      <c r="F4572" s="4" t="s">
        <v>14</v>
      </c>
      <c r="G4572" s="4" t="s">
        <v>12874</v>
      </c>
      <c r="I4572" s="4" t="s">
        <v>1014</v>
      </c>
      <c r="J4572" s="4" t="s">
        <v>34</v>
      </c>
      <c r="K4572" s="1">
        <v>44319</v>
      </c>
      <c r="L4572" s="4" t="s">
        <v>35</v>
      </c>
    </row>
    <row r="4573" spans="1:12" x14ac:dyDescent="0.8">
      <c r="A4573" s="4" t="s">
        <v>7858</v>
      </c>
      <c r="B4573" s="4" t="s">
        <v>7859</v>
      </c>
      <c r="C4573" s="4" t="s">
        <v>23814</v>
      </c>
      <c r="D4573" s="4" t="s">
        <v>23883</v>
      </c>
      <c r="E4573" s="6">
        <v>59</v>
      </c>
      <c r="F4573" s="4" t="s">
        <v>29</v>
      </c>
      <c r="G4573" s="4" t="s">
        <v>7860</v>
      </c>
      <c r="H4573" s="6" t="s">
        <v>7861</v>
      </c>
      <c r="I4573" s="4" t="s">
        <v>105</v>
      </c>
      <c r="J4573" s="4" t="s">
        <v>48</v>
      </c>
      <c r="K4573" s="1">
        <v>44404</v>
      </c>
      <c r="L4573" s="4" t="s">
        <v>42</v>
      </c>
    </row>
    <row r="4574" spans="1:12" x14ac:dyDescent="0.8">
      <c r="A4574" s="4" t="s">
        <v>12052</v>
      </c>
      <c r="B4574" s="4" t="s">
        <v>12053</v>
      </c>
      <c r="C4574" s="4" t="s">
        <v>23747</v>
      </c>
      <c r="D4574" s="4" t="s">
        <v>24600</v>
      </c>
      <c r="E4574" s="6">
        <v>59</v>
      </c>
      <c r="F4574" s="4" t="s">
        <v>14</v>
      </c>
      <c r="G4574" s="4" t="s">
        <v>12054</v>
      </c>
      <c r="H4574" s="6" t="s">
        <v>12055</v>
      </c>
      <c r="I4574" s="4" t="s">
        <v>249</v>
      </c>
      <c r="J4574" s="4" t="s">
        <v>55</v>
      </c>
      <c r="K4574" s="1">
        <v>44444</v>
      </c>
      <c r="L4574" s="4" t="s">
        <v>35</v>
      </c>
    </row>
    <row r="4575" spans="1:12" x14ac:dyDescent="0.8">
      <c r="A4575" s="4" t="s">
        <v>20760</v>
      </c>
      <c r="B4575" s="4" t="s">
        <v>20761</v>
      </c>
      <c r="C4575" s="4" t="s">
        <v>23849</v>
      </c>
      <c r="D4575" s="4" t="s">
        <v>24578</v>
      </c>
      <c r="E4575" s="6">
        <v>59</v>
      </c>
      <c r="F4575" s="4" t="s">
        <v>14</v>
      </c>
      <c r="G4575" s="4" t="s">
        <v>20762</v>
      </c>
      <c r="H4575" s="6" t="s">
        <v>20763</v>
      </c>
      <c r="I4575" s="4" t="s">
        <v>320</v>
      </c>
      <c r="J4575" s="4" t="s">
        <v>138</v>
      </c>
      <c r="K4575" s="1">
        <v>44762</v>
      </c>
      <c r="L4575" s="4" t="s">
        <v>35</v>
      </c>
    </row>
    <row r="4576" spans="1:12" x14ac:dyDescent="0.8">
      <c r="A4576" s="4" t="s">
        <v>16222</v>
      </c>
      <c r="B4576" s="4" t="s">
        <v>16223</v>
      </c>
      <c r="C4576" s="4" t="s">
        <v>23969</v>
      </c>
      <c r="D4576" s="4" t="s">
        <v>25102</v>
      </c>
      <c r="E4576" s="6">
        <v>59</v>
      </c>
      <c r="F4576" s="4" t="s">
        <v>29</v>
      </c>
      <c r="G4576" s="4" t="s">
        <v>16224</v>
      </c>
      <c r="H4576" s="6" t="s">
        <v>16225</v>
      </c>
      <c r="I4576" s="4" t="s">
        <v>161</v>
      </c>
      <c r="J4576" s="4" t="s">
        <v>113</v>
      </c>
      <c r="K4576" s="1">
        <v>44802</v>
      </c>
      <c r="L4576" s="4" t="s">
        <v>42</v>
      </c>
    </row>
    <row r="4577" spans="1:12" x14ac:dyDescent="0.8">
      <c r="A4577" s="4" t="s">
        <v>18845</v>
      </c>
      <c r="B4577" s="4" t="s">
        <v>18846</v>
      </c>
      <c r="C4577" s="4" t="s">
        <v>23955</v>
      </c>
      <c r="D4577" s="4" t="s">
        <v>24442</v>
      </c>
      <c r="E4577" s="6">
        <v>59</v>
      </c>
      <c r="F4577" s="4" t="s">
        <v>29</v>
      </c>
      <c r="G4577" s="4" t="s">
        <v>18847</v>
      </c>
      <c r="H4577" s="6">
        <f>1-382-544-1672</f>
        <v>-2597</v>
      </c>
      <c r="I4577" s="4" t="s">
        <v>450</v>
      </c>
      <c r="J4577" s="4" t="s">
        <v>138</v>
      </c>
      <c r="K4577" s="1">
        <v>44910</v>
      </c>
      <c r="L4577" s="4" t="s">
        <v>35</v>
      </c>
    </row>
    <row r="4578" spans="1:12" x14ac:dyDescent="0.8">
      <c r="A4578" s="4" t="s">
        <v>17857</v>
      </c>
      <c r="B4578" s="4" t="s">
        <v>17858</v>
      </c>
      <c r="C4578" s="4" t="s">
        <v>23825</v>
      </c>
      <c r="D4578" s="4" t="s">
        <v>24457</v>
      </c>
      <c r="E4578" s="6">
        <v>59</v>
      </c>
      <c r="F4578" s="4" t="s">
        <v>14</v>
      </c>
      <c r="G4578" s="4" t="s">
        <v>17859</v>
      </c>
      <c r="H4578" s="6">
        <v>3088251238</v>
      </c>
      <c r="I4578" s="4" t="s">
        <v>450</v>
      </c>
      <c r="J4578" s="4" t="s">
        <v>138</v>
      </c>
      <c r="K4578" s="1">
        <v>45023</v>
      </c>
      <c r="L4578" s="4" t="s">
        <v>35</v>
      </c>
    </row>
    <row r="4579" spans="1:12" x14ac:dyDescent="0.8">
      <c r="A4579" s="4" t="s">
        <v>4909</v>
      </c>
      <c r="B4579" s="4" t="s">
        <v>4910</v>
      </c>
      <c r="C4579" s="4" t="s">
        <v>24024</v>
      </c>
      <c r="D4579" s="4" t="s">
        <v>24508</v>
      </c>
      <c r="E4579" s="6">
        <v>59</v>
      </c>
      <c r="F4579" s="4" t="s">
        <v>14</v>
      </c>
      <c r="G4579" s="4" t="s">
        <v>4911</v>
      </c>
      <c r="H4579" s="6" t="s">
        <v>4912</v>
      </c>
      <c r="I4579" s="4" t="s">
        <v>578</v>
      </c>
      <c r="J4579" s="4" t="s">
        <v>113</v>
      </c>
      <c r="K4579" s="1">
        <v>45097</v>
      </c>
      <c r="L4579" s="4" t="s">
        <v>35</v>
      </c>
    </row>
    <row r="4580" spans="1:12" x14ac:dyDescent="0.8">
      <c r="A4580" s="4" t="s">
        <v>2768</v>
      </c>
      <c r="B4580" s="4" t="s">
        <v>2769</v>
      </c>
      <c r="C4580" s="4" t="s">
        <v>24008</v>
      </c>
      <c r="D4580" s="4" t="s">
        <v>24331</v>
      </c>
      <c r="E4580" s="6">
        <v>59</v>
      </c>
      <c r="F4580" s="4" t="s">
        <v>29</v>
      </c>
      <c r="G4580" s="4" t="s">
        <v>2770</v>
      </c>
      <c r="H4580" s="6" t="s">
        <v>2771</v>
      </c>
      <c r="I4580" s="4" t="s">
        <v>80</v>
      </c>
      <c r="J4580" s="4" t="s">
        <v>74</v>
      </c>
      <c r="K4580" s="1">
        <v>45139</v>
      </c>
      <c r="L4580" s="4" t="s">
        <v>42</v>
      </c>
    </row>
    <row r="4581" spans="1:12" x14ac:dyDescent="0.8">
      <c r="A4581" s="4" t="s">
        <v>7192</v>
      </c>
      <c r="B4581" s="4" t="s">
        <v>7193</v>
      </c>
      <c r="C4581" s="4" t="s">
        <v>24041</v>
      </c>
      <c r="D4581" s="4" t="s">
        <v>24897</v>
      </c>
      <c r="E4581" s="6">
        <v>59</v>
      </c>
      <c r="F4581" s="4" t="s">
        <v>29</v>
      </c>
      <c r="G4581" s="4" t="s">
        <v>7194</v>
      </c>
      <c r="H4581" s="6" t="s">
        <v>7195</v>
      </c>
      <c r="I4581" s="4" t="s">
        <v>73</v>
      </c>
      <c r="J4581" s="4" t="s">
        <v>74</v>
      </c>
      <c r="K4581" s="1">
        <v>45185</v>
      </c>
      <c r="L4581" s="4" t="s">
        <v>35</v>
      </c>
    </row>
    <row r="4582" spans="1:12" x14ac:dyDescent="0.8">
      <c r="A4582" s="4" t="s">
        <v>2109</v>
      </c>
      <c r="B4582" s="4" t="s">
        <v>2110</v>
      </c>
      <c r="C4582" s="4" t="s">
        <v>23849</v>
      </c>
      <c r="D4582" s="4" t="s">
        <v>24331</v>
      </c>
      <c r="E4582" s="6">
        <v>59</v>
      </c>
      <c r="F4582" s="4" t="s">
        <v>14</v>
      </c>
      <c r="G4582" s="4" t="s">
        <v>2111</v>
      </c>
      <c r="H4582" s="6" t="s">
        <v>2112</v>
      </c>
      <c r="I4582" s="4" t="s">
        <v>558</v>
      </c>
      <c r="J4582" s="4" t="s">
        <v>55</v>
      </c>
      <c r="K4582" s="1">
        <v>45209</v>
      </c>
      <c r="L4582" s="4" t="s">
        <v>42</v>
      </c>
    </row>
    <row r="4583" spans="1:12" x14ac:dyDescent="0.8">
      <c r="A4583" s="4" t="s">
        <v>4230</v>
      </c>
      <c r="B4583" s="4" t="s">
        <v>4231</v>
      </c>
      <c r="C4583" s="4" t="s">
        <v>23780</v>
      </c>
      <c r="D4583" s="4" t="s">
        <v>24535</v>
      </c>
      <c r="E4583" s="6">
        <v>59</v>
      </c>
      <c r="F4583" s="4" t="s">
        <v>29</v>
      </c>
      <c r="G4583" s="4" t="s">
        <v>4232</v>
      </c>
      <c r="H4583" s="6" t="s">
        <v>4233</v>
      </c>
      <c r="I4583" s="4" t="s">
        <v>41</v>
      </c>
      <c r="J4583" s="4" t="s">
        <v>19</v>
      </c>
      <c r="K4583" s="1">
        <v>45217</v>
      </c>
      <c r="L4583" s="4" t="s">
        <v>42</v>
      </c>
    </row>
    <row r="4584" spans="1:12" x14ac:dyDescent="0.8">
      <c r="A4584" s="4" t="s">
        <v>21433</v>
      </c>
      <c r="B4584" s="4" t="s">
        <v>21434</v>
      </c>
      <c r="C4584" s="4" t="s">
        <v>23828</v>
      </c>
      <c r="D4584" s="4" t="s">
        <v>23849</v>
      </c>
      <c r="E4584" s="6">
        <v>59</v>
      </c>
      <c r="F4584" s="4" t="s">
        <v>14</v>
      </c>
      <c r="G4584" s="4" t="s">
        <v>21435</v>
      </c>
      <c r="H4584" s="6" t="s">
        <v>21436</v>
      </c>
      <c r="J4584" s="4" t="s">
        <v>138</v>
      </c>
      <c r="K4584" s="1">
        <v>45250</v>
      </c>
      <c r="L4584" s="4" t="s">
        <v>42</v>
      </c>
    </row>
    <row r="4585" spans="1:12" x14ac:dyDescent="0.8">
      <c r="A4585" s="4" t="s">
        <v>9203</v>
      </c>
      <c r="B4585" s="4" t="s">
        <v>9204</v>
      </c>
      <c r="C4585" s="4" t="s">
        <v>24168</v>
      </c>
      <c r="D4585" s="4" t="s">
        <v>24175</v>
      </c>
      <c r="E4585" s="6">
        <v>59</v>
      </c>
      <c r="G4585" s="4" t="s">
        <v>9205</v>
      </c>
      <c r="H4585" s="6">
        <v>7992986891</v>
      </c>
      <c r="I4585" s="4" t="s">
        <v>270</v>
      </c>
      <c r="J4585" s="4" t="s">
        <v>19</v>
      </c>
      <c r="K4585" s="1">
        <v>45457</v>
      </c>
      <c r="L4585" s="4" t="s">
        <v>35</v>
      </c>
    </row>
    <row r="4586" spans="1:12" x14ac:dyDescent="0.8">
      <c r="A4586" s="4" t="s">
        <v>10465</v>
      </c>
      <c r="B4586" s="4" t="s">
        <v>10466</v>
      </c>
      <c r="C4586" s="4" t="s">
        <v>23752</v>
      </c>
      <c r="D4586" s="4" t="s">
        <v>24414</v>
      </c>
      <c r="E4586" s="6">
        <v>59</v>
      </c>
      <c r="F4586" s="4" t="s">
        <v>382</v>
      </c>
      <c r="G4586" s="4" t="s">
        <v>10467</v>
      </c>
      <c r="H4586" s="6" t="s">
        <v>10468</v>
      </c>
      <c r="I4586" s="4" t="s">
        <v>558</v>
      </c>
      <c r="J4586" s="4" t="s">
        <v>55</v>
      </c>
      <c r="K4586" s="1">
        <v>45468</v>
      </c>
      <c r="L4586" s="4" t="s">
        <v>42</v>
      </c>
    </row>
    <row r="4587" spans="1:12" x14ac:dyDescent="0.8">
      <c r="A4587" s="4" t="s">
        <v>6862</v>
      </c>
      <c r="B4587" s="4" t="s">
        <v>6863</v>
      </c>
      <c r="C4587" s="4" t="s">
        <v>23749</v>
      </c>
      <c r="D4587" s="4" t="s">
        <v>24376</v>
      </c>
      <c r="E4587" s="6">
        <v>59</v>
      </c>
      <c r="F4587" s="4" t="s">
        <v>14</v>
      </c>
      <c r="G4587" s="4" t="s">
        <v>6864</v>
      </c>
      <c r="H4587" s="6" t="s">
        <v>6865</v>
      </c>
      <c r="I4587" s="4" t="s">
        <v>80</v>
      </c>
      <c r="J4587" s="4" t="s">
        <v>74</v>
      </c>
      <c r="K4587" s="1">
        <v>45590</v>
      </c>
      <c r="L4587" s="4" t="s">
        <v>42</v>
      </c>
    </row>
    <row r="4588" spans="1:12" x14ac:dyDescent="0.8">
      <c r="A4588" s="4" t="s">
        <v>12154</v>
      </c>
      <c r="B4588" s="4" t="s">
        <v>12155</v>
      </c>
      <c r="C4588" s="4" t="s">
        <v>23752</v>
      </c>
      <c r="D4588" s="4" t="s">
        <v>24480</v>
      </c>
      <c r="E4588" s="6">
        <v>60</v>
      </c>
      <c r="F4588" s="4" t="s">
        <v>14</v>
      </c>
      <c r="G4588" s="4" t="s">
        <v>12156</v>
      </c>
      <c r="H4588" s="6" t="s">
        <v>12157</v>
      </c>
      <c r="I4588" s="4" t="s">
        <v>832</v>
      </c>
      <c r="J4588" s="4" t="s">
        <v>62</v>
      </c>
      <c r="K4588" s="1">
        <v>43976</v>
      </c>
      <c r="L4588" s="4" t="s">
        <v>35</v>
      </c>
    </row>
    <row r="4589" spans="1:12" x14ac:dyDescent="0.8">
      <c r="A4589" s="4" t="s">
        <v>4962</v>
      </c>
      <c r="B4589" s="4" t="s">
        <v>4963</v>
      </c>
      <c r="C4589" s="4" t="s">
        <v>23897</v>
      </c>
      <c r="D4589" s="4" t="s">
        <v>24346</v>
      </c>
      <c r="E4589" s="6">
        <v>60</v>
      </c>
      <c r="F4589" s="4" t="s">
        <v>14</v>
      </c>
      <c r="G4589" s="4" t="s">
        <v>4964</v>
      </c>
      <c r="H4589" s="6" t="s">
        <v>4965</v>
      </c>
      <c r="I4589" s="4" t="s">
        <v>41</v>
      </c>
      <c r="J4589" s="4" t="s">
        <v>19</v>
      </c>
      <c r="K4589" s="1">
        <v>43998</v>
      </c>
      <c r="L4589" s="4" t="s">
        <v>26</v>
      </c>
    </row>
    <row r="4590" spans="1:12" x14ac:dyDescent="0.8">
      <c r="A4590" s="4" t="s">
        <v>6656</v>
      </c>
      <c r="B4590" s="4" t="s">
        <v>6657</v>
      </c>
      <c r="C4590" s="4" t="s">
        <v>23920</v>
      </c>
      <c r="D4590" s="4" t="s">
        <v>24876</v>
      </c>
      <c r="E4590" s="6">
        <v>60</v>
      </c>
      <c r="F4590" s="4" t="s">
        <v>29</v>
      </c>
      <c r="G4590" s="4" t="s">
        <v>6658</v>
      </c>
      <c r="H4590" s="6" t="s">
        <v>6659</v>
      </c>
      <c r="I4590" s="4" t="s">
        <v>270</v>
      </c>
      <c r="J4590" s="4" t="s">
        <v>19</v>
      </c>
      <c r="K4590" s="1">
        <v>43998</v>
      </c>
      <c r="L4590" s="4" t="s">
        <v>35</v>
      </c>
    </row>
    <row r="4591" spans="1:12" x14ac:dyDescent="0.8">
      <c r="A4591" s="4" t="s">
        <v>17018</v>
      </c>
      <c r="B4591" s="4" t="s">
        <v>17019</v>
      </c>
      <c r="C4591" s="4" t="s">
        <v>23848</v>
      </c>
      <c r="D4591" s="4" t="s">
        <v>24789</v>
      </c>
      <c r="E4591" s="6">
        <v>60</v>
      </c>
      <c r="F4591" s="4" t="s">
        <v>14</v>
      </c>
      <c r="G4591" s="4" t="s">
        <v>17020</v>
      </c>
      <c r="H4591" s="6" t="s">
        <v>17021</v>
      </c>
      <c r="I4591" s="4" t="s">
        <v>167</v>
      </c>
      <c r="J4591" s="4" t="s">
        <v>138</v>
      </c>
      <c r="K4591" s="1">
        <v>44115</v>
      </c>
      <c r="L4591" s="4" t="s">
        <v>42</v>
      </c>
    </row>
    <row r="4592" spans="1:12" x14ac:dyDescent="0.8">
      <c r="A4592" s="4" t="s">
        <v>10587</v>
      </c>
      <c r="B4592" s="4" t="s">
        <v>10588</v>
      </c>
      <c r="C4592" s="4" t="s">
        <v>23862</v>
      </c>
      <c r="D4592" s="4" t="s">
        <v>24542</v>
      </c>
      <c r="E4592" s="6">
        <v>60</v>
      </c>
      <c r="F4592" s="4" t="s">
        <v>29</v>
      </c>
      <c r="G4592" s="4" t="s">
        <v>10589</v>
      </c>
      <c r="I4592" s="4" t="s">
        <v>227</v>
      </c>
      <c r="J4592" s="4" t="s">
        <v>221</v>
      </c>
      <c r="K4592" s="1">
        <v>44167</v>
      </c>
      <c r="L4592" s="4" t="s">
        <v>35</v>
      </c>
    </row>
    <row r="4593" spans="1:12" x14ac:dyDescent="0.8">
      <c r="A4593" s="4" t="s">
        <v>6801</v>
      </c>
      <c r="B4593" s="4" t="s">
        <v>6802</v>
      </c>
      <c r="C4593" s="4" t="s">
        <v>24164</v>
      </c>
      <c r="D4593" s="4" t="s">
        <v>23823</v>
      </c>
      <c r="E4593" s="6">
        <v>60</v>
      </c>
      <c r="F4593" s="4" t="s">
        <v>29</v>
      </c>
      <c r="G4593" s="4" t="s">
        <v>6803</v>
      </c>
      <c r="H4593" s="6" t="s">
        <v>6804</v>
      </c>
      <c r="I4593" s="4" t="s">
        <v>746</v>
      </c>
      <c r="J4593" s="4" t="s">
        <v>145</v>
      </c>
      <c r="K4593" s="1">
        <v>44321</v>
      </c>
      <c r="L4593" s="4" t="s">
        <v>42</v>
      </c>
    </row>
    <row r="4594" spans="1:12" x14ac:dyDescent="0.8">
      <c r="A4594" s="4" t="s">
        <v>1643</v>
      </c>
      <c r="B4594" s="4" t="s">
        <v>1644</v>
      </c>
      <c r="C4594" s="4" t="s">
        <v>23885</v>
      </c>
      <c r="D4594" s="4" t="s">
        <v>24372</v>
      </c>
      <c r="E4594" s="6">
        <v>60</v>
      </c>
      <c r="F4594" s="4" t="s">
        <v>29</v>
      </c>
      <c r="G4594" s="4" t="s">
        <v>1645</v>
      </c>
      <c r="H4594" s="6" t="s">
        <v>1646</v>
      </c>
      <c r="I4594" s="4" t="s">
        <v>350</v>
      </c>
      <c r="J4594" s="4" t="s">
        <v>34</v>
      </c>
      <c r="K4594" s="1">
        <v>44435</v>
      </c>
      <c r="L4594" s="4" t="s">
        <v>35</v>
      </c>
    </row>
    <row r="4595" spans="1:12" x14ac:dyDescent="0.8">
      <c r="A4595" s="4" t="s">
        <v>20316</v>
      </c>
      <c r="B4595" s="4" t="s">
        <v>20317</v>
      </c>
      <c r="C4595" s="4" t="s">
        <v>23812</v>
      </c>
      <c r="D4595" s="4" t="s">
        <v>24448</v>
      </c>
      <c r="E4595" s="6">
        <v>60</v>
      </c>
      <c r="F4595" s="4" t="s">
        <v>29</v>
      </c>
      <c r="G4595" s="4" t="s">
        <v>20318</v>
      </c>
      <c r="H4595" s="6" t="s">
        <v>20319</v>
      </c>
      <c r="I4595" s="4" t="s">
        <v>249</v>
      </c>
      <c r="J4595" s="4" t="s">
        <v>55</v>
      </c>
      <c r="K4595" s="1">
        <v>44439</v>
      </c>
      <c r="L4595" s="4" t="s">
        <v>42</v>
      </c>
    </row>
    <row r="4596" spans="1:12" x14ac:dyDescent="0.8">
      <c r="A4596" s="4" t="s">
        <v>20704</v>
      </c>
      <c r="B4596" s="4" t="s">
        <v>20705</v>
      </c>
      <c r="C4596" s="4" t="s">
        <v>24168</v>
      </c>
      <c r="D4596" s="4" t="s">
        <v>24433</v>
      </c>
      <c r="E4596" s="6">
        <v>60</v>
      </c>
      <c r="F4596" s="4" t="s">
        <v>14</v>
      </c>
      <c r="G4596" s="4" t="s">
        <v>20706</v>
      </c>
      <c r="H4596" s="6" t="s">
        <v>20707</v>
      </c>
      <c r="I4596" s="4" t="s">
        <v>137</v>
      </c>
      <c r="J4596" s="4" t="s">
        <v>138</v>
      </c>
      <c r="K4596" s="1">
        <v>44600</v>
      </c>
      <c r="L4596" s="4" t="s">
        <v>35</v>
      </c>
    </row>
    <row r="4597" spans="1:12" x14ac:dyDescent="0.8">
      <c r="A4597" s="4" t="s">
        <v>5888</v>
      </c>
      <c r="B4597" s="4" t="s">
        <v>5889</v>
      </c>
      <c r="C4597" s="4" t="s">
        <v>24137</v>
      </c>
      <c r="D4597" s="4" t="s">
        <v>24485</v>
      </c>
      <c r="E4597" s="6">
        <v>60</v>
      </c>
      <c r="F4597" s="4" t="s">
        <v>29</v>
      </c>
      <c r="G4597" s="4" t="s">
        <v>5890</v>
      </c>
      <c r="H4597" s="6" t="s">
        <v>5891</v>
      </c>
      <c r="I4597" s="4" t="s">
        <v>558</v>
      </c>
      <c r="J4597" s="4" t="s">
        <v>55</v>
      </c>
      <c r="K4597" s="1">
        <v>44621</v>
      </c>
      <c r="L4597" s="4" t="s">
        <v>42</v>
      </c>
    </row>
    <row r="4598" spans="1:12" x14ac:dyDescent="0.8">
      <c r="A4598" s="4" t="s">
        <v>1888</v>
      </c>
      <c r="B4598" s="4" t="s">
        <v>1889</v>
      </c>
      <c r="C4598" s="4" t="s">
        <v>23841</v>
      </c>
      <c r="D4598" s="4" t="s">
        <v>24380</v>
      </c>
      <c r="E4598" s="6">
        <v>60</v>
      </c>
      <c r="F4598" s="4" t="s">
        <v>14</v>
      </c>
      <c r="G4598" s="4" t="s">
        <v>1890</v>
      </c>
      <c r="H4598" s="6" t="s">
        <v>1891</v>
      </c>
      <c r="I4598" s="4" t="s">
        <v>18</v>
      </c>
      <c r="J4598" s="4" t="s">
        <v>19</v>
      </c>
      <c r="K4598" s="1">
        <v>44793</v>
      </c>
      <c r="L4598" s="4" t="s">
        <v>26</v>
      </c>
    </row>
    <row r="4599" spans="1:12" x14ac:dyDescent="0.8">
      <c r="A4599" s="4" t="s">
        <v>16082</v>
      </c>
      <c r="B4599" s="4" t="s">
        <v>16083</v>
      </c>
      <c r="C4599" s="4" t="s">
        <v>23998</v>
      </c>
      <c r="D4599" s="4" t="s">
        <v>24709</v>
      </c>
      <c r="E4599" s="6">
        <v>60</v>
      </c>
      <c r="F4599" s="4" t="s">
        <v>14</v>
      </c>
      <c r="G4599" s="4" t="s">
        <v>16084</v>
      </c>
      <c r="H4599" s="6" t="s">
        <v>16085</v>
      </c>
      <c r="I4599" s="4" t="s">
        <v>450</v>
      </c>
      <c r="J4599" s="4" t="s">
        <v>138</v>
      </c>
      <c r="K4599" s="1">
        <v>44882</v>
      </c>
      <c r="L4599" s="4" t="s">
        <v>35</v>
      </c>
    </row>
    <row r="4600" spans="1:12" x14ac:dyDescent="0.8">
      <c r="A4600" s="4" t="s">
        <v>1462</v>
      </c>
      <c r="B4600" s="4" t="s">
        <v>1463</v>
      </c>
      <c r="C4600" s="4" t="s">
        <v>23881</v>
      </c>
      <c r="D4600" s="4" t="s">
        <v>24518</v>
      </c>
      <c r="E4600" s="6">
        <v>60</v>
      </c>
      <c r="F4600" s="4" t="s">
        <v>29</v>
      </c>
      <c r="G4600" s="4" t="s">
        <v>1464</v>
      </c>
      <c r="H4600" s="6" t="s">
        <v>1465</v>
      </c>
      <c r="I4600" s="4" t="s">
        <v>932</v>
      </c>
      <c r="J4600" s="4" t="s">
        <v>126</v>
      </c>
      <c r="K4600" s="1">
        <v>45053</v>
      </c>
      <c r="L4600" s="4" t="s">
        <v>26</v>
      </c>
    </row>
    <row r="4601" spans="1:12" x14ac:dyDescent="0.8">
      <c r="A4601" s="4" t="s">
        <v>10385</v>
      </c>
      <c r="B4601" s="4" t="s">
        <v>10386</v>
      </c>
      <c r="C4601" s="4" t="s">
        <v>24129</v>
      </c>
      <c r="D4601" s="4" t="s">
        <v>24983</v>
      </c>
      <c r="E4601" s="6">
        <v>60</v>
      </c>
      <c r="F4601" s="4" t="s">
        <v>29</v>
      </c>
      <c r="G4601" s="4" t="s">
        <v>10387</v>
      </c>
      <c r="H4601" s="6" t="s">
        <v>10388</v>
      </c>
      <c r="I4601" s="4" t="s">
        <v>244</v>
      </c>
      <c r="J4601" s="4" t="s">
        <v>221</v>
      </c>
      <c r="K4601" s="1">
        <v>45065</v>
      </c>
      <c r="L4601" s="4" t="s">
        <v>35</v>
      </c>
    </row>
    <row r="4602" spans="1:12" x14ac:dyDescent="0.8">
      <c r="A4602" s="4" t="s">
        <v>1308</v>
      </c>
      <c r="B4602" s="4" t="s">
        <v>1309</v>
      </c>
      <c r="C4602" s="4" t="s">
        <v>23896</v>
      </c>
      <c r="D4602" s="4" t="s">
        <v>24389</v>
      </c>
      <c r="E4602" s="6">
        <v>60</v>
      </c>
      <c r="F4602" s="4" t="s">
        <v>29</v>
      </c>
      <c r="G4602" s="4" t="s">
        <v>1310</v>
      </c>
      <c r="H4602" s="6" t="s">
        <v>1311</v>
      </c>
      <c r="I4602" s="4" t="s">
        <v>119</v>
      </c>
      <c r="J4602" s="4" t="s">
        <v>55</v>
      </c>
      <c r="K4602" s="1">
        <v>45211</v>
      </c>
      <c r="L4602" s="4" t="s">
        <v>35</v>
      </c>
    </row>
    <row r="4603" spans="1:12" x14ac:dyDescent="0.8">
      <c r="A4603" s="4" t="s">
        <v>16809</v>
      </c>
      <c r="B4603" s="4" t="s">
        <v>16810</v>
      </c>
      <c r="C4603" s="4" t="s">
        <v>23814</v>
      </c>
      <c r="D4603" s="4" t="s">
        <v>25012</v>
      </c>
      <c r="E4603" s="6">
        <v>60</v>
      </c>
      <c r="F4603" s="4" t="s">
        <v>29</v>
      </c>
      <c r="G4603" s="4" t="s">
        <v>16811</v>
      </c>
      <c r="H4603" s="6" t="s">
        <v>16812</v>
      </c>
      <c r="I4603" s="4" t="s">
        <v>186</v>
      </c>
      <c r="J4603" s="4" t="s">
        <v>74</v>
      </c>
      <c r="K4603" s="1">
        <v>45277</v>
      </c>
      <c r="L4603" s="4" t="s">
        <v>42</v>
      </c>
    </row>
    <row r="4604" spans="1:12" x14ac:dyDescent="0.8">
      <c r="A4604" s="4" t="s">
        <v>22054</v>
      </c>
      <c r="B4604" s="4" t="s">
        <v>22055</v>
      </c>
      <c r="C4604" s="4" t="s">
        <v>23752</v>
      </c>
      <c r="D4604" s="4" t="s">
        <v>24427</v>
      </c>
      <c r="E4604" s="6">
        <v>60</v>
      </c>
      <c r="F4604" s="4" t="s">
        <v>14</v>
      </c>
      <c r="G4604" s="4" t="s">
        <v>22056</v>
      </c>
      <c r="H4604" s="6" t="s">
        <v>22057</v>
      </c>
      <c r="I4604" s="4" t="s">
        <v>155</v>
      </c>
      <c r="J4604" s="4" t="s">
        <v>92</v>
      </c>
      <c r="K4604" s="1">
        <v>45534</v>
      </c>
      <c r="L4604" s="4" t="s">
        <v>35</v>
      </c>
    </row>
    <row r="4605" spans="1:12" x14ac:dyDescent="0.8">
      <c r="A4605" s="4" t="s">
        <v>5331</v>
      </c>
      <c r="B4605" s="4" t="s">
        <v>5332</v>
      </c>
      <c r="C4605" s="4" t="s">
        <v>23843</v>
      </c>
      <c r="D4605" s="4" t="s">
        <v>24445</v>
      </c>
      <c r="E4605" s="6">
        <v>60</v>
      </c>
      <c r="F4605" s="4" t="s">
        <v>14</v>
      </c>
      <c r="G4605" s="4" t="s">
        <v>5333</v>
      </c>
      <c r="H4605" s="6" t="s">
        <v>5334</v>
      </c>
      <c r="I4605" s="4" t="s">
        <v>529</v>
      </c>
      <c r="J4605" s="4" t="s">
        <v>55</v>
      </c>
      <c r="K4605" s="1">
        <v>45625</v>
      </c>
      <c r="L4605" s="4" t="s">
        <v>35</v>
      </c>
    </row>
    <row r="4606" spans="1:12" x14ac:dyDescent="0.8">
      <c r="A4606" s="4" t="s">
        <v>1220</v>
      </c>
      <c r="B4606" s="4" t="s">
        <v>1221</v>
      </c>
      <c r="C4606" s="4" t="s">
        <v>578</v>
      </c>
      <c r="D4606" s="4" t="s">
        <v>24490</v>
      </c>
      <c r="E4606" s="6">
        <v>60</v>
      </c>
      <c r="F4606" s="4" t="s">
        <v>29</v>
      </c>
      <c r="G4606" s="4" t="s">
        <v>1222</v>
      </c>
      <c r="H4606" s="6" t="s">
        <v>1223</v>
      </c>
      <c r="I4606" s="4" t="s">
        <v>91</v>
      </c>
      <c r="J4606" s="4" t="s">
        <v>92</v>
      </c>
      <c r="K4606" s="1">
        <v>45628</v>
      </c>
      <c r="L4606" s="4" t="s">
        <v>42</v>
      </c>
    </row>
    <row r="4607" spans="1:12" x14ac:dyDescent="0.8">
      <c r="A4607" s="4" t="s">
        <v>15759</v>
      </c>
      <c r="B4607" s="4" t="s">
        <v>15760</v>
      </c>
      <c r="C4607" s="4" t="s">
        <v>23850</v>
      </c>
      <c r="D4607" s="4" t="s">
        <v>24580</v>
      </c>
      <c r="E4607" s="6">
        <v>60</v>
      </c>
      <c r="F4607" s="4" t="s">
        <v>29</v>
      </c>
      <c r="G4607" s="4" t="s">
        <v>15761</v>
      </c>
      <c r="H4607" s="6" t="s">
        <v>15762</v>
      </c>
      <c r="I4607" s="4" t="s">
        <v>510</v>
      </c>
      <c r="J4607" s="4" t="s">
        <v>126</v>
      </c>
      <c r="K4607" s="1">
        <v>45670</v>
      </c>
      <c r="L4607" s="4" t="s">
        <v>42</v>
      </c>
    </row>
    <row r="4608" spans="1:12" x14ac:dyDescent="0.8">
      <c r="A4608" s="4" t="s">
        <v>18770</v>
      </c>
      <c r="B4608" s="4" t="s">
        <v>18771</v>
      </c>
      <c r="C4608" s="4" t="s">
        <v>24128</v>
      </c>
      <c r="D4608" s="4" t="s">
        <v>24331</v>
      </c>
      <c r="E4608" s="6">
        <v>61</v>
      </c>
      <c r="F4608" s="4" t="s">
        <v>14</v>
      </c>
      <c r="G4608" s="4" t="s">
        <v>18772</v>
      </c>
      <c r="H4608" s="6" t="s">
        <v>18773</v>
      </c>
      <c r="J4608" s="4" t="s">
        <v>19</v>
      </c>
      <c r="K4608" s="1">
        <v>43950</v>
      </c>
      <c r="L4608" s="4" t="s">
        <v>26</v>
      </c>
    </row>
    <row r="4609" spans="1:12" x14ac:dyDescent="0.8">
      <c r="A4609" s="4" t="s">
        <v>5937</v>
      </c>
      <c r="B4609" s="4" t="s">
        <v>5938</v>
      </c>
      <c r="C4609" s="4" t="s">
        <v>23747</v>
      </c>
      <c r="D4609" s="4" t="s">
        <v>24684</v>
      </c>
      <c r="E4609" s="6">
        <v>61</v>
      </c>
      <c r="F4609" s="4" t="s">
        <v>14</v>
      </c>
      <c r="G4609" s="4" t="s">
        <v>5939</v>
      </c>
      <c r="H4609" s="6" t="s">
        <v>5940</v>
      </c>
      <c r="I4609" s="4" t="s">
        <v>1049</v>
      </c>
      <c r="J4609" s="4" t="s">
        <v>48</v>
      </c>
      <c r="K4609" s="1">
        <v>43966</v>
      </c>
      <c r="L4609" s="4" t="s">
        <v>35</v>
      </c>
    </row>
    <row r="4610" spans="1:12" x14ac:dyDescent="0.8">
      <c r="A4610" s="4" t="s">
        <v>687</v>
      </c>
      <c r="B4610" s="4" t="s">
        <v>688</v>
      </c>
      <c r="C4610" s="4" t="s">
        <v>23831</v>
      </c>
      <c r="D4610" s="4" t="s">
        <v>24420</v>
      </c>
      <c r="E4610" s="6">
        <v>61</v>
      </c>
      <c r="F4610" s="4" t="s">
        <v>14</v>
      </c>
      <c r="G4610" s="4" t="s">
        <v>689</v>
      </c>
      <c r="H4610" s="6" t="s">
        <v>690</v>
      </c>
      <c r="I4610" s="4" t="s">
        <v>691</v>
      </c>
      <c r="J4610" s="4" t="s">
        <v>48</v>
      </c>
      <c r="K4610" s="1">
        <v>44219</v>
      </c>
      <c r="L4610" s="4" t="s">
        <v>42</v>
      </c>
    </row>
    <row r="4611" spans="1:12" x14ac:dyDescent="0.8">
      <c r="A4611" s="4" t="s">
        <v>1907</v>
      </c>
      <c r="B4611" s="4" t="s">
        <v>1908</v>
      </c>
      <c r="C4611" s="4" t="s">
        <v>23952</v>
      </c>
      <c r="D4611" s="4" t="s">
        <v>24565</v>
      </c>
      <c r="E4611" s="6">
        <v>61</v>
      </c>
      <c r="F4611" s="4" t="s">
        <v>29</v>
      </c>
      <c r="G4611" s="4" t="s">
        <v>1909</v>
      </c>
      <c r="H4611" s="6" t="s">
        <v>1910</v>
      </c>
      <c r="I4611" s="4" t="s">
        <v>529</v>
      </c>
      <c r="J4611" s="4" t="s">
        <v>55</v>
      </c>
      <c r="K4611" s="1">
        <v>44374</v>
      </c>
      <c r="L4611" s="4" t="s">
        <v>42</v>
      </c>
    </row>
    <row r="4612" spans="1:12" x14ac:dyDescent="0.8">
      <c r="A4612" s="4" t="s">
        <v>19089</v>
      </c>
      <c r="B4612" s="4" t="s">
        <v>19090</v>
      </c>
      <c r="C4612" s="4" t="s">
        <v>24085</v>
      </c>
      <c r="D4612" s="4" t="s">
        <v>24761</v>
      </c>
      <c r="E4612" s="6">
        <v>61</v>
      </c>
      <c r="F4612" s="4" t="s">
        <v>14</v>
      </c>
      <c r="G4612" s="4" t="s">
        <v>19091</v>
      </c>
      <c r="H4612" s="6" t="s">
        <v>19092</v>
      </c>
      <c r="I4612" s="4" t="s">
        <v>137</v>
      </c>
      <c r="J4612" s="4" t="s">
        <v>138</v>
      </c>
      <c r="K4612" s="1">
        <v>44381</v>
      </c>
      <c r="L4612" s="4" t="s">
        <v>42</v>
      </c>
    </row>
    <row r="4613" spans="1:12" x14ac:dyDescent="0.8">
      <c r="A4613" s="4" t="s">
        <v>9142</v>
      </c>
      <c r="B4613" s="4" t="s">
        <v>9143</v>
      </c>
      <c r="C4613" s="4" t="s">
        <v>23848</v>
      </c>
      <c r="D4613" s="4" t="s">
        <v>24950</v>
      </c>
      <c r="E4613" s="6">
        <v>61</v>
      </c>
      <c r="F4613" s="4" t="s">
        <v>14</v>
      </c>
      <c r="G4613" s="4" t="s">
        <v>9144</v>
      </c>
      <c r="H4613" s="6" t="s">
        <v>9145</v>
      </c>
      <c r="I4613" s="4" t="s">
        <v>309</v>
      </c>
      <c r="J4613" s="4" t="s">
        <v>74</v>
      </c>
      <c r="K4613" s="1">
        <v>44678</v>
      </c>
      <c r="L4613" s="4" t="s">
        <v>26</v>
      </c>
    </row>
    <row r="4614" spans="1:12" x14ac:dyDescent="0.8">
      <c r="A4614" s="4" t="s">
        <v>20161</v>
      </c>
      <c r="B4614" s="4" t="s">
        <v>20162</v>
      </c>
      <c r="C4614" s="4" t="s">
        <v>24154</v>
      </c>
      <c r="D4614" s="4" t="s">
        <v>24428</v>
      </c>
      <c r="E4614" s="6">
        <v>61</v>
      </c>
      <c r="F4614" s="4" t="s">
        <v>14</v>
      </c>
      <c r="G4614" s="4" t="s">
        <v>20163</v>
      </c>
      <c r="H4614" s="6" t="s">
        <v>20164</v>
      </c>
      <c r="I4614" s="4" t="s">
        <v>54</v>
      </c>
      <c r="J4614" s="4" t="s">
        <v>55</v>
      </c>
      <c r="K4614" s="1">
        <v>44967</v>
      </c>
      <c r="L4614" s="4" t="s">
        <v>42</v>
      </c>
    </row>
    <row r="4615" spans="1:12" x14ac:dyDescent="0.8">
      <c r="A4615" s="4" t="s">
        <v>13524</v>
      </c>
      <c r="B4615" s="4" t="s">
        <v>13525</v>
      </c>
      <c r="C4615" s="4" t="s">
        <v>23750</v>
      </c>
      <c r="D4615" s="4" t="s">
        <v>24362</v>
      </c>
      <c r="E4615" s="6">
        <v>61</v>
      </c>
      <c r="F4615" s="4" t="s">
        <v>29</v>
      </c>
      <c r="G4615" s="4" t="s">
        <v>13526</v>
      </c>
      <c r="H4615" s="6">
        <v>8622241748</v>
      </c>
      <c r="I4615" s="4" t="s">
        <v>691</v>
      </c>
      <c r="J4615" s="4" t="s">
        <v>48</v>
      </c>
      <c r="K4615" s="1">
        <v>45155</v>
      </c>
      <c r="L4615" s="4" t="s">
        <v>42</v>
      </c>
    </row>
    <row r="4616" spans="1:12" x14ac:dyDescent="0.8">
      <c r="A4616" s="4" t="s">
        <v>17387</v>
      </c>
      <c r="B4616" s="4" t="s">
        <v>17388</v>
      </c>
      <c r="C4616" s="4" t="s">
        <v>24118</v>
      </c>
      <c r="D4616" s="4" t="s">
        <v>25122</v>
      </c>
      <c r="E4616" s="6">
        <v>61</v>
      </c>
      <c r="F4616" s="4" t="s">
        <v>29</v>
      </c>
      <c r="G4616" s="4" t="s">
        <v>17389</v>
      </c>
      <c r="H4616" s="6" t="s">
        <v>17390</v>
      </c>
      <c r="I4616" s="4" t="s">
        <v>73</v>
      </c>
      <c r="J4616" s="4" t="s">
        <v>74</v>
      </c>
      <c r="K4616" s="1">
        <v>45217</v>
      </c>
      <c r="L4616" s="4" t="s">
        <v>42</v>
      </c>
    </row>
    <row r="4617" spans="1:12" x14ac:dyDescent="0.8">
      <c r="A4617" s="4" t="s">
        <v>8464</v>
      </c>
      <c r="B4617" s="4" t="s">
        <v>8465</v>
      </c>
      <c r="C4617" s="4" t="s">
        <v>23872</v>
      </c>
      <c r="D4617" s="4" t="s">
        <v>24728</v>
      </c>
      <c r="E4617" s="6">
        <v>61</v>
      </c>
      <c r="F4617" s="4" t="s">
        <v>14</v>
      </c>
      <c r="G4617" s="4" t="s">
        <v>8466</v>
      </c>
      <c r="H4617" s="6" t="s">
        <v>8467</v>
      </c>
      <c r="I4617" s="4" t="s">
        <v>137</v>
      </c>
      <c r="J4617" s="4" t="s">
        <v>138</v>
      </c>
      <c r="K4617" s="1">
        <v>45365</v>
      </c>
      <c r="L4617" s="4" t="s">
        <v>26</v>
      </c>
    </row>
    <row r="4618" spans="1:12" x14ac:dyDescent="0.8">
      <c r="A4618" s="4" t="s">
        <v>17075</v>
      </c>
      <c r="B4618" s="4" t="s">
        <v>17076</v>
      </c>
      <c r="C4618" s="4" t="s">
        <v>23869</v>
      </c>
      <c r="D4618" s="4" t="s">
        <v>25060</v>
      </c>
      <c r="E4618" s="6">
        <v>62</v>
      </c>
      <c r="F4618" s="4" t="s">
        <v>14</v>
      </c>
      <c r="G4618" s="4" t="s">
        <v>17077</v>
      </c>
      <c r="H4618" s="6">
        <f>1-378-661-4873</f>
        <v>-5911</v>
      </c>
      <c r="I4618" s="4" t="s">
        <v>161</v>
      </c>
      <c r="J4618" s="4" t="s">
        <v>113</v>
      </c>
      <c r="K4618" s="1">
        <v>43995</v>
      </c>
      <c r="L4618" s="4" t="s">
        <v>26</v>
      </c>
    </row>
    <row r="4619" spans="1:12" x14ac:dyDescent="0.8">
      <c r="A4619" s="4" t="s">
        <v>16339</v>
      </c>
      <c r="B4619" s="4" t="s">
        <v>16340</v>
      </c>
      <c r="C4619" s="4" t="s">
        <v>24024</v>
      </c>
      <c r="D4619" s="4" t="s">
        <v>23742</v>
      </c>
      <c r="E4619" s="6">
        <v>62</v>
      </c>
      <c r="F4619" s="4" t="s">
        <v>14</v>
      </c>
      <c r="G4619" s="4" t="s">
        <v>16341</v>
      </c>
      <c r="H4619" s="6" t="s">
        <v>16342</v>
      </c>
      <c r="I4619" s="4" t="s">
        <v>1014</v>
      </c>
      <c r="J4619" s="4" t="s">
        <v>34</v>
      </c>
      <c r="K4619" s="1">
        <v>44185</v>
      </c>
      <c r="L4619" s="4" t="s">
        <v>26</v>
      </c>
    </row>
    <row r="4620" spans="1:12" x14ac:dyDescent="0.8">
      <c r="A4620" s="4" t="s">
        <v>15190</v>
      </c>
      <c r="B4620" s="4" t="s">
        <v>15191</v>
      </c>
      <c r="C4620" s="4" t="s">
        <v>23955</v>
      </c>
      <c r="D4620" s="4" t="s">
        <v>24576</v>
      </c>
      <c r="E4620" s="6">
        <v>62</v>
      </c>
      <c r="F4620" s="4" t="s">
        <v>29</v>
      </c>
      <c r="G4620" s="4" t="s">
        <v>15192</v>
      </c>
      <c r="H4620" s="6" t="s">
        <v>15193</v>
      </c>
      <c r="I4620" s="4" t="s">
        <v>119</v>
      </c>
      <c r="J4620" s="4" t="s">
        <v>55</v>
      </c>
      <c r="K4620" s="1">
        <v>44586</v>
      </c>
      <c r="L4620" s="4" t="s">
        <v>42</v>
      </c>
    </row>
    <row r="4621" spans="1:12" x14ac:dyDescent="0.8">
      <c r="A4621" s="4" t="s">
        <v>15792</v>
      </c>
      <c r="B4621" s="4" t="s">
        <v>15793</v>
      </c>
      <c r="C4621" s="4" t="s">
        <v>23906</v>
      </c>
      <c r="D4621" s="4" t="s">
        <v>23874</v>
      </c>
      <c r="E4621" s="6">
        <v>62</v>
      </c>
      <c r="F4621" s="4" t="s">
        <v>29</v>
      </c>
      <c r="G4621" s="4" t="s">
        <v>15794</v>
      </c>
      <c r="H4621" s="6">
        <v>5889542348</v>
      </c>
      <c r="I4621" s="4" t="s">
        <v>25</v>
      </c>
      <c r="J4621" s="4" t="s">
        <v>19</v>
      </c>
      <c r="K4621" s="1">
        <v>44757</v>
      </c>
      <c r="L4621" s="4" t="s">
        <v>26</v>
      </c>
    </row>
    <row r="4622" spans="1:12" x14ac:dyDescent="0.8">
      <c r="A4622" s="4" t="s">
        <v>17667</v>
      </c>
      <c r="B4622" s="4" t="s">
        <v>17668</v>
      </c>
      <c r="C4622" s="4" t="s">
        <v>24039</v>
      </c>
      <c r="D4622" s="4" t="s">
        <v>24409</v>
      </c>
      <c r="E4622" s="6">
        <v>62</v>
      </c>
      <c r="F4622" s="4" t="s">
        <v>29</v>
      </c>
      <c r="G4622" s="4" t="s">
        <v>17669</v>
      </c>
      <c r="H4622" s="6" t="s">
        <v>17670</v>
      </c>
      <c r="I4622" s="4" t="s">
        <v>390</v>
      </c>
      <c r="J4622" s="4" t="s">
        <v>180</v>
      </c>
      <c r="K4622" s="1">
        <v>44803</v>
      </c>
      <c r="L4622" s="15"/>
    </row>
    <row r="4623" spans="1:12" x14ac:dyDescent="0.8">
      <c r="A4623" s="4" t="s">
        <v>1153</v>
      </c>
      <c r="B4623" s="4" t="s">
        <v>1154</v>
      </c>
      <c r="C4623" s="4" t="s">
        <v>23884</v>
      </c>
      <c r="D4623" s="4" t="s">
        <v>24481</v>
      </c>
      <c r="E4623" s="6">
        <v>62</v>
      </c>
      <c r="F4623" s="4" t="s">
        <v>29</v>
      </c>
      <c r="G4623" s="4" t="s">
        <v>1155</v>
      </c>
      <c r="H4623" s="6" t="s">
        <v>1156</v>
      </c>
      <c r="I4623" s="4" t="s">
        <v>912</v>
      </c>
      <c r="J4623" s="4" t="s">
        <v>99</v>
      </c>
      <c r="K4623" s="1">
        <v>44858</v>
      </c>
      <c r="L4623" s="4" t="s">
        <v>26</v>
      </c>
    </row>
    <row r="4624" spans="1:12" x14ac:dyDescent="0.8">
      <c r="A4624" s="4" t="s">
        <v>6159</v>
      </c>
      <c r="B4624" s="4" t="s">
        <v>6160</v>
      </c>
      <c r="C4624" s="4" t="s">
        <v>24139</v>
      </c>
      <c r="D4624" s="4" t="s">
        <v>24330</v>
      </c>
      <c r="E4624" s="6">
        <v>62</v>
      </c>
      <c r="F4624" s="4" t="s">
        <v>29</v>
      </c>
      <c r="G4624" s="4" t="s">
        <v>6161</v>
      </c>
      <c r="H4624" s="6" t="s">
        <v>6162</v>
      </c>
      <c r="I4624" s="4" t="s">
        <v>558</v>
      </c>
      <c r="J4624" s="4" t="s">
        <v>55</v>
      </c>
      <c r="K4624" s="1">
        <v>45014</v>
      </c>
      <c r="L4624" s="4" t="s">
        <v>26</v>
      </c>
    </row>
    <row r="4625" spans="1:12" x14ac:dyDescent="0.8">
      <c r="A4625" s="4" t="s">
        <v>5593</v>
      </c>
      <c r="B4625" s="4" t="s">
        <v>5594</v>
      </c>
      <c r="C4625" s="4" t="s">
        <v>23774</v>
      </c>
      <c r="D4625" s="4" t="s">
        <v>24425</v>
      </c>
      <c r="E4625" s="6">
        <v>62</v>
      </c>
      <c r="F4625" s="4" t="s">
        <v>29</v>
      </c>
      <c r="G4625" s="4" t="s">
        <v>5595</v>
      </c>
      <c r="H4625" s="6">
        <v>7289653839</v>
      </c>
      <c r="I4625" s="4" t="s">
        <v>144</v>
      </c>
      <c r="J4625" s="4" t="s">
        <v>145</v>
      </c>
      <c r="K4625" s="1">
        <v>45100</v>
      </c>
      <c r="L4625" s="4" t="s">
        <v>26</v>
      </c>
    </row>
    <row r="4626" spans="1:12" x14ac:dyDescent="0.8">
      <c r="A4626" s="4" t="s">
        <v>2873</v>
      </c>
      <c r="B4626" s="4" t="s">
        <v>2874</v>
      </c>
      <c r="C4626" s="4" t="s">
        <v>24010</v>
      </c>
      <c r="D4626" s="4" t="s">
        <v>24421</v>
      </c>
      <c r="E4626" s="6">
        <v>62</v>
      </c>
      <c r="F4626" s="4" t="s">
        <v>29</v>
      </c>
      <c r="G4626" s="4" t="s">
        <v>2875</v>
      </c>
      <c r="H4626" s="6" t="s">
        <v>2876</v>
      </c>
      <c r="I4626" s="4" t="s">
        <v>67</v>
      </c>
      <c r="J4626" s="4" t="s">
        <v>62</v>
      </c>
      <c r="K4626" s="1">
        <v>45443</v>
      </c>
      <c r="L4626" s="4" t="s">
        <v>42</v>
      </c>
    </row>
    <row r="4627" spans="1:12" x14ac:dyDescent="0.8">
      <c r="A4627" s="4" t="s">
        <v>4009</v>
      </c>
      <c r="B4627" s="4" t="s">
        <v>4010</v>
      </c>
      <c r="C4627" s="4" t="s">
        <v>23846</v>
      </c>
      <c r="D4627" s="4" t="s">
        <v>24720</v>
      </c>
      <c r="E4627" s="6">
        <v>62</v>
      </c>
      <c r="F4627" s="4" t="s">
        <v>29</v>
      </c>
      <c r="G4627" s="4" t="s">
        <v>4011</v>
      </c>
      <c r="H4627" s="6" t="s">
        <v>4012</v>
      </c>
      <c r="I4627" s="4" t="s">
        <v>781</v>
      </c>
      <c r="J4627" s="4" t="s">
        <v>145</v>
      </c>
      <c r="K4627" s="1">
        <v>45669</v>
      </c>
      <c r="L4627" s="4" t="s">
        <v>26</v>
      </c>
    </row>
    <row r="4628" spans="1:12" x14ac:dyDescent="0.8">
      <c r="A4628" s="4" t="s">
        <v>10120</v>
      </c>
      <c r="B4628" s="4" t="s">
        <v>10121</v>
      </c>
      <c r="C4628" s="4" t="s">
        <v>23748</v>
      </c>
      <c r="D4628" s="4" t="s">
        <v>24452</v>
      </c>
      <c r="E4628" s="6">
        <v>63</v>
      </c>
      <c r="F4628" s="4" t="s">
        <v>14</v>
      </c>
      <c r="G4628" s="4" t="s">
        <v>10122</v>
      </c>
      <c r="H4628" s="6" t="s">
        <v>10123</v>
      </c>
      <c r="I4628" s="4" t="s">
        <v>1974</v>
      </c>
      <c r="J4628" s="4" t="s">
        <v>180</v>
      </c>
      <c r="K4628" s="1">
        <v>44024</v>
      </c>
      <c r="L4628" s="4" t="s">
        <v>42</v>
      </c>
    </row>
    <row r="4629" spans="1:12" x14ac:dyDescent="0.8">
      <c r="A4629" s="4" t="s">
        <v>22340</v>
      </c>
      <c r="B4629" s="4" t="s">
        <v>22341</v>
      </c>
      <c r="C4629" s="4" t="s">
        <v>23855</v>
      </c>
      <c r="D4629" s="4" t="s">
        <v>24267</v>
      </c>
      <c r="E4629" s="6">
        <v>63</v>
      </c>
      <c r="F4629" s="4" t="s">
        <v>29</v>
      </c>
      <c r="G4629" s="4" t="s">
        <v>22342</v>
      </c>
      <c r="H4629" s="6" t="s">
        <v>22343</v>
      </c>
      <c r="I4629" s="4" t="s">
        <v>270</v>
      </c>
      <c r="J4629" s="4" t="s">
        <v>19</v>
      </c>
      <c r="K4629" s="1">
        <v>44199</v>
      </c>
      <c r="L4629" s="4" t="s">
        <v>26</v>
      </c>
    </row>
    <row r="4630" spans="1:12" x14ac:dyDescent="0.8">
      <c r="A4630" s="4" t="s">
        <v>22989</v>
      </c>
      <c r="B4630" s="4" t="s">
        <v>22990</v>
      </c>
      <c r="C4630" s="4" t="s">
        <v>23746</v>
      </c>
      <c r="D4630" s="4" t="s">
        <v>24439</v>
      </c>
      <c r="E4630" s="6">
        <v>63</v>
      </c>
      <c r="F4630" s="4" t="s">
        <v>14</v>
      </c>
      <c r="G4630" s="4" t="s">
        <v>22991</v>
      </c>
      <c r="H4630" s="6" t="s">
        <v>22992</v>
      </c>
      <c r="I4630" s="4" t="s">
        <v>553</v>
      </c>
      <c r="K4630" s="1">
        <v>44209</v>
      </c>
      <c r="L4630" s="4" t="s">
        <v>42</v>
      </c>
    </row>
    <row r="4631" spans="1:12" x14ac:dyDescent="0.8">
      <c r="A4631" s="4" t="s">
        <v>11783</v>
      </c>
      <c r="B4631" s="4" t="s">
        <v>11784</v>
      </c>
      <c r="C4631" s="4" t="s">
        <v>23752</v>
      </c>
      <c r="D4631" s="4" t="s">
        <v>24655</v>
      </c>
      <c r="E4631" s="6">
        <v>63</v>
      </c>
      <c r="G4631" s="4" t="s">
        <v>11785</v>
      </c>
      <c r="H4631" s="6" t="s">
        <v>11786</v>
      </c>
      <c r="I4631" s="4" t="s">
        <v>54</v>
      </c>
      <c r="J4631" s="4" t="s">
        <v>55</v>
      </c>
      <c r="K4631" s="1">
        <v>44827</v>
      </c>
      <c r="L4631" s="4" t="s">
        <v>35</v>
      </c>
    </row>
    <row r="4632" spans="1:12" x14ac:dyDescent="0.8">
      <c r="A4632" s="4" t="s">
        <v>23612</v>
      </c>
      <c r="B4632" s="4" t="s">
        <v>23613</v>
      </c>
      <c r="C4632" s="4" t="s">
        <v>23744</v>
      </c>
      <c r="D4632" s="4" t="s">
        <v>24453</v>
      </c>
      <c r="E4632" s="6">
        <v>63</v>
      </c>
      <c r="F4632" s="4" t="s">
        <v>29</v>
      </c>
      <c r="G4632" s="4" t="s">
        <v>23614</v>
      </c>
      <c r="H4632" s="6" t="s">
        <v>23615</v>
      </c>
      <c r="I4632" s="4" t="s">
        <v>249</v>
      </c>
      <c r="J4632" s="4" t="s">
        <v>55</v>
      </c>
      <c r="K4632" s="1">
        <v>45243</v>
      </c>
      <c r="L4632" s="4" t="s">
        <v>42</v>
      </c>
    </row>
    <row r="4633" spans="1:12" x14ac:dyDescent="0.8">
      <c r="A4633" s="4" t="s">
        <v>5397</v>
      </c>
      <c r="B4633" s="4" t="s">
        <v>5398</v>
      </c>
      <c r="C4633" s="4" t="s">
        <v>23967</v>
      </c>
      <c r="D4633" s="4" t="s">
        <v>24514</v>
      </c>
      <c r="E4633" s="6">
        <v>63</v>
      </c>
      <c r="F4633" s="4" t="s">
        <v>29</v>
      </c>
      <c r="G4633" s="4" t="s">
        <v>5399</v>
      </c>
      <c r="H4633" s="6" t="s">
        <v>5400</v>
      </c>
      <c r="I4633" s="4" t="s">
        <v>80</v>
      </c>
      <c r="J4633" s="4" t="s">
        <v>74</v>
      </c>
      <c r="K4633" s="1">
        <v>45326</v>
      </c>
      <c r="L4633" s="4" t="s">
        <v>35</v>
      </c>
    </row>
    <row r="4634" spans="1:12" x14ac:dyDescent="0.8">
      <c r="A4634" s="4" t="s">
        <v>19870</v>
      </c>
      <c r="B4634" s="4" t="s">
        <v>19871</v>
      </c>
      <c r="C4634" s="4" t="s">
        <v>24020</v>
      </c>
      <c r="D4634" s="4" t="s">
        <v>25152</v>
      </c>
      <c r="E4634" s="6">
        <v>63</v>
      </c>
      <c r="F4634" s="4" t="s">
        <v>14</v>
      </c>
      <c r="G4634" s="4" t="s">
        <v>19872</v>
      </c>
      <c r="H4634" s="6" t="s">
        <v>19873</v>
      </c>
      <c r="I4634" s="4" t="s">
        <v>155</v>
      </c>
      <c r="J4634" s="4" t="s">
        <v>92</v>
      </c>
      <c r="K4634" s="1">
        <v>45555</v>
      </c>
      <c r="L4634" s="4" t="s">
        <v>26</v>
      </c>
    </row>
    <row r="4635" spans="1:12" x14ac:dyDescent="0.8">
      <c r="A4635" s="4" t="s">
        <v>12130</v>
      </c>
      <c r="B4635" s="4" t="s">
        <v>12131</v>
      </c>
      <c r="C4635" s="4" t="s">
        <v>24252</v>
      </c>
      <c r="D4635" s="4" t="s">
        <v>24523</v>
      </c>
      <c r="E4635" s="6">
        <v>64</v>
      </c>
      <c r="F4635" s="4" t="s">
        <v>29</v>
      </c>
      <c r="G4635" s="4" t="s">
        <v>12132</v>
      </c>
      <c r="H4635" s="6" t="s">
        <v>12133</v>
      </c>
      <c r="I4635" s="4" t="s">
        <v>220</v>
      </c>
      <c r="J4635" s="4" t="s">
        <v>221</v>
      </c>
      <c r="K4635" s="1">
        <v>44152</v>
      </c>
      <c r="L4635" s="4" t="s">
        <v>35</v>
      </c>
    </row>
    <row r="4636" spans="1:12" x14ac:dyDescent="0.8">
      <c r="A4636" s="4" t="s">
        <v>17515</v>
      </c>
      <c r="B4636" s="4" t="s">
        <v>17516</v>
      </c>
      <c r="C4636" s="4" t="s">
        <v>23833</v>
      </c>
      <c r="D4636" s="4" t="s">
        <v>24556</v>
      </c>
      <c r="E4636" s="6">
        <v>64</v>
      </c>
      <c r="F4636" s="4" t="s">
        <v>14</v>
      </c>
      <c r="G4636" s="4" t="s">
        <v>17517</v>
      </c>
      <c r="H4636" s="6" t="s">
        <v>17518</v>
      </c>
      <c r="I4636" s="4" t="s">
        <v>1777</v>
      </c>
      <c r="J4636" s="4" t="s">
        <v>145</v>
      </c>
      <c r="K4636" s="1">
        <v>44159</v>
      </c>
      <c r="L4636" s="4" t="s">
        <v>26</v>
      </c>
    </row>
    <row r="4637" spans="1:12" x14ac:dyDescent="0.8">
      <c r="A4637" s="4" t="s">
        <v>3022</v>
      </c>
      <c r="B4637" s="4" t="s">
        <v>3023</v>
      </c>
      <c r="C4637" s="4" t="s">
        <v>24023</v>
      </c>
      <c r="D4637" s="4" t="s">
        <v>24662</v>
      </c>
      <c r="E4637" s="6">
        <v>64</v>
      </c>
      <c r="F4637" s="4" t="s">
        <v>14</v>
      </c>
      <c r="G4637" s="4" t="s">
        <v>3024</v>
      </c>
      <c r="H4637" s="6" t="s">
        <v>3025</v>
      </c>
      <c r="I4637" s="4" t="s">
        <v>529</v>
      </c>
      <c r="J4637" s="4" t="s">
        <v>55</v>
      </c>
      <c r="K4637" s="1">
        <v>44535</v>
      </c>
      <c r="L4637" s="4" t="s">
        <v>35</v>
      </c>
    </row>
    <row r="4638" spans="1:12" x14ac:dyDescent="0.8">
      <c r="A4638" s="4" t="s">
        <v>627</v>
      </c>
      <c r="B4638" s="4" t="s">
        <v>628</v>
      </c>
      <c r="C4638" s="4" t="s">
        <v>23745</v>
      </c>
      <c r="D4638" s="4" t="s">
        <v>24415</v>
      </c>
      <c r="E4638" s="6">
        <v>64</v>
      </c>
      <c r="F4638" s="4" t="s">
        <v>29</v>
      </c>
      <c r="G4638" s="4" t="s">
        <v>629</v>
      </c>
      <c r="H4638" s="6" t="s">
        <v>630</v>
      </c>
      <c r="I4638" s="4" t="s">
        <v>144</v>
      </c>
      <c r="J4638" s="4" t="s">
        <v>126</v>
      </c>
      <c r="K4638" s="1">
        <v>44645</v>
      </c>
      <c r="L4638" s="4" t="s">
        <v>35</v>
      </c>
    </row>
    <row r="4639" spans="1:12" x14ac:dyDescent="0.8">
      <c r="A4639" s="4" t="s">
        <v>4128</v>
      </c>
      <c r="B4639" s="4" t="s">
        <v>23678</v>
      </c>
      <c r="C4639" s="4" t="s">
        <v>23748</v>
      </c>
      <c r="D4639" s="4" t="s">
        <v>24384</v>
      </c>
      <c r="E4639" s="6">
        <v>64</v>
      </c>
      <c r="F4639" s="4" t="s">
        <v>14</v>
      </c>
      <c r="G4639" s="4" t="s">
        <v>4129</v>
      </c>
      <c r="H4639" s="6" t="s">
        <v>4130</v>
      </c>
      <c r="I4639" s="4" t="s">
        <v>450</v>
      </c>
      <c r="J4639" s="4" t="s">
        <v>138</v>
      </c>
      <c r="K4639" s="1">
        <v>45027</v>
      </c>
      <c r="L4639" s="4" t="s">
        <v>35</v>
      </c>
    </row>
    <row r="4640" spans="1:12" x14ac:dyDescent="0.8">
      <c r="A4640" s="4" t="s">
        <v>5632</v>
      </c>
      <c r="B4640" s="4" t="s">
        <v>5336</v>
      </c>
      <c r="C4640" s="4" t="s">
        <v>23780</v>
      </c>
      <c r="D4640" s="4" t="s">
        <v>24508</v>
      </c>
      <c r="E4640" s="6">
        <v>64</v>
      </c>
      <c r="F4640" s="4" t="s">
        <v>29</v>
      </c>
      <c r="G4640" s="4" t="s">
        <v>5633</v>
      </c>
      <c r="H4640" s="6" t="s">
        <v>5634</v>
      </c>
      <c r="I4640" s="4" t="s">
        <v>54</v>
      </c>
      <c r="J4640" s="4" t="s">
        <v>55</v>
      </c>
      <c r="K4640" s="1">
        <v>45346</v>
      </c>
      <c r="L4640" s="4" t="s">
        <v>42</v>
      </c>
    </row>
    <row r="4641" spans="1:12" x14ac:dyDescent="0.8">
      <c r="A4641" s="4" t="s">
        <v>6232</v>
      </c>
      <c r="B4641" s="4" t="s">
        <v>6233</v>
      </c>
      <c r="C4641" s="4" t="s">
        <v>24148</v>
      </c>
      <c r="D4641" s="4" t="s">
        <v>24332</v>
      </c>
      <c r="E4641" s="6">
        <v>64</v>
      </c>
      <c r="F4641" s="4" t="s">
        <v>29</v>
      </c>
      <c r="G4641" s="4" t="s">
        <v>6234</v>
      </c>
      <c r="H4641" s="6" t="s">
        <v>6235</v>
      </c>
      <c r="I4641" s="4" t="s">
        <v>746</v>
      </c>
      <c r="J4641" s="4" t="s">
        <v>145</v>
      </c>
      <c r="K4641" s="1">
        <v>45429</v>
      </c>
      <c r="L4641" s="4" t="s">
        <v>26</v>
      </c>
    </row>
    <row r="4642" spans="1:12" x14ac:dyDescent="0.8">
      <c r="A4642" s="4" t="s">
        <v>3730</v>
      </c>
      <c r="B4642" s="4" t="s">
        <v>3731</v>
      </c>
      <c r="C4642" s="4" t="s">
        <v>23759</v>
      </c>
      <c r="D4642" s="4" t="s">
        <v>24710</v>
      </c>
      <c r="E4642" s="6">
        <v>65</v>
      </c>
      <c r="F4642" s="4" t="s">
        <v>29</v>
      </c>
      <c r="G4642" s="4" t="s">
        <v>3732</v>
      </c>
      <c r="H4642" s="6">
        <v>2558033000</v>
      </c>
      <c r="I4642" s="4" t="s">
        <v>2104</v>
      </c>
      <c r="J4642" s="4" t="s">
        <v>180</v>
      </c>
      <c r="K4642" s="1">
        <v>43996</v>
      </c>
      <c r="L4642" s="4" t="s">
        <v>35</v>
      </c>
    </row>
    <row r="4643" spans="1:12" x14ac:dyDescent="0.8">
      <c r="A4643" s="4" t="s">
        <v>7167</v>
      </c>
      <c r="B4643" s="4" t="s">
        <v>7168</v>
      </c>
      <c r="C4643" s="4" t="s">
        <v>23915</v>
      </c>
      <c r="D4643" s="4" t="s">
        <v>24869</v>
      </c>
      <c r="E4643" s="6">
        <v>65</v>
      </c>
      <c r="F4643" s="4" t="s">
        <v>29</v>
      </c>
      <c r="G4643" s="4" t="s">
        <v>7169</v>
      </c>
      <c r="H4643" s="6" t="s">
        <v>7170</v>
      </c>
      <c r="J4643" s="4" t="s">
        <v>92</v>
      </c>
      <c r="K4643" s="1">
        <v>44176</v>
      </c>
      <c r="L4643" s="4" t="s">
        <v>42</v>
      </c>
    </row>
    <row r="4644" spans="1:12" x14ac:dyDescent="0.8">
      <c r="A4644" s="4" t="s">
        <v>16895</v>
      </c>
      <c r="B4644" s="4" t="s">
        <v>16896</v>
      </c>
      <c r="C4644" s="4" t="s">
        <v>24196</v>
      </c>
      <c r="D4644" s="4" t="s">
        <v>24749</v>
      </c>
      <c r="E4644" s="6">
        <v>65</v>
      </c>
      <c r="F4644" s="4" t="s">
        <v>14</v>
      </c>
      <c r="G4644" s="4" t="s">
        <v>16897</v>
      </c>
      <c r="H4644" s="6" t="s">
        <v>16898</v>
      </c>
      <c r="I4644" s="4" t="s">
        <v>244</v>
      </c>
      <c r="J4644" s="4" t="s">
        <v>221</v>
      </c>
      <c r="K4644" s="1">
        <v>44349</v>
      </c>
      <c r="L4644" s="4" t="s">
        <v>26</v>
      </c>
    </row>
    <row r="4645" spans="1:12" x14ac:dyDescent="0.8">
      <c r="A4645" s="4" t="s">
        <v>22970</v>
      </c>
      <c r="B4645" s="4" t="s">
        <v>22971</v>
      </c>
      <c r="C4645" s="4" t="s">
        <v>23801</v>
      </c>
      <c r="D4645" s="4" t="s">
        <v>24780</v>
      </c>
      <c r="E4645" s="6">
        <v>65</v>
      </c>
      <c r="F4645" s="4" t="s">
        <v>14</v>
      </c>
      <c r="G4645" s="4" t="s">
        <v>22972</v>
      </c>
      <c r="H4645" s="6" t="s">
        <v>22973</v>
      </c>
      <c r="I4645" s="4" t="s">
        <v>409</v>
      </c>
      <c r="J4645" s="4" t="s">
        <v>34</v>
      </c>
      <c r="K4645" s="1">
        <v>44514</v>
      </c>
      <c r="L4645" s="4" t="s">
        <v>26</v>
      </c>
    </row>
    <row r="4646" spans="1:12" x14ac:dyDescent="0.8">
      <c r="A4646" s="4" t="s">
        <v>5955</v>
      </c>
      <c r="B4646" s="4" t="s">
        <v>5956</v>
      </c>
      <c r="C4646" s="4" t="s">
        <v>24089</v>
      </c>
      <c r="D4646" s="4" t="s">
        <v>24842</v>
      </c>
      <c r="E4646" s="6">
        <v>65</v>
      </c>
      <c r="F4646" s="4" t="s">
        <v>14</v>
      </c>
      <c r="G4646" s="4" t="s">
        <v>5957</v>
      </c>
      <c r="H4646" s="6" t="s">
        <v>5958</v>
      </c>
      <c r="I4646" s="4" t="s">
        <v>161</v>
      </c>
      <c r="J4646" s="4" t="s">
        <v>113</v>
      </c>
      <c r="K4646" s="1">
        <v>44586</v>
      </c>
      <c r="L4646" s="4" t="s">
        <v>35</v>
      </c>
    </row>
    <row r="4647" spans="1:12" x14ac:dyDescent="0.8">
      <c r="A4647" s="4" t="s">
        <v>3214</v>
      </c>
      <c r="B4647" s="4" t="s">
        <v>3215</v>
      </c>
      <c r="C4647" s="4" t="s">
        <v>23742</v>
      </c>
      <c r="D4647" s="4" t="s">
        <v>24331</v>
      </c>
      <c r="E4647" s="6">
        <v>65</v>
      </c>
      <c r="F4647" s="4" t="s">
        <v>14</v>
      </c>
      <c r="G4647" s="4" t="s">
        <v>3216</v>
      </c>
      <c r="H4647" s="6">
        <v>9657411340</v>
      </c>
      <c r="I4647" s="4" t="s">
        <v>409</v>
      </c>
      <c r="J4647" s="4" t="s">
        <v>34</v>
      </c>
      <c r="K4647" s="1">
        <v>44999</v>
      </c>
      <c r="L4647" s="4" t="s">
        <v>42</v>
      </c>
    </row>
    <row r="4648" spans="1:12" x14ac:dyDescent="0.8">
      <c r="A4648" s="4" t="s">
        <v>4282</v>
      </c>
      <c r="B4648" s="4" t="s">
        <v>4283</v>
      </c>
      <c r="C4648" s="4" t="s">
        <v>24082</v>
      </c>
      <c r="D4648" s="4" t="s">
        <v>24751</v>
      </c>
      <c r="E4648" s="6">
        <v>65</v>
      </c>
      <c r="F4648" s="4" t="s">
        <v>14</v>
      </c>
      <c r="G4648" s="4" t="s">
        <v>4284</v>
      </c>
      <c r="H4648" s="6" t="s">
        <v>4285</v>
      </c>
      <c r="I4648" s="4" t="s">
        <v>105</v>
      </c>
      <c r="J4648" s="4" t="s">
        <v>48</v>
      </c>
      <c r="K4648" s="1">
        <v>45595</v>
      </c>
      <c r="L4648" s="4" t="s">
        <v>26</v>
      </c>
    </row>
    <row r="4649" spans="1:12" x14ac:dyDescent="0.8">
      <c r="A4649" s="4" t="s">
        <v>6990</v>
      </c>
      <c r="B4649" s="4" t="s">
        <v>6991</v>
      </c>
      <c r="C4649" s="4" t="s">
        <v>23919</v>
      </c>
      <c r="D4649" s="4" t="s">
        <v>24576</v>
      </c>
      <c r="E4649" s="6">
        <v>66</v>
      </c>
      <c r="F4649" s="4" t="s">
        <v>29</v>
      </c>
      <c r="G4649" s="4" t="s">
        <v>6992</v>
      </c>
      <c r="H4649" s="6" t="s">
        <v>6993</v>
      </c>
      <c r="I4649" s="4" t="s">
        <v>173</v>
      </c>
      <c r="J4649" s="4" t="s">
        <v>62</v>
      </c>
      <c r="K4649" s="1">
        <v>44160</v>
      </c>
      <c r="L4649" s="4" t="s">
        <v>26</v>
      </c>
    </row>
    <row r="4650" spans="1:12" x14ac:dyDescent="0.8">
      <c r="A4650" s="4" t="s">
        <v>9249</v>
      </c>
      <c r="B4650" s="4" t="s">
        <v>9250</v>
      </c>
      <c r="C4650" s="4" t="s">
        <v>24216</v>
      </c>
      <c r="D4650" s="4" t="s">
        <v>24892</v>
      </c>
      <c r="E4650" s="6">
        <v>66</v>
      </c>
      <c r="F4650" s="4" t="s">
        <v>14</v>
      </c>
      <c r="G4650" s="4" t="s">
        <v>9251</v>
      </c>
      <c r="H4650" s="6" t="s">
        <v>9252</v>
      </c>
      <c r="I4650" s="4" t="s">
        <v>1974</v>
      </c>
      <c r="J4650" s="4" t="s">
        <v>180</v>
      </c>
      <c r="K4650" s="1">
        <v>44208</v>
      </c>
      <c r="L4650" s="4" t="s">
        <v>26</v>
      </c>
    </row>
    <row r="4651" spans="1:12" x14ac:dyDescent="0.8">
      <c r="A4651" s="4" t="s">
        <v>7909</v>
      </c>
      <c r="B4651" s="4" t="s">
        <v>7910</v>
      </c>
      <c r="C4651" s="4" t="s">
        <v>24085</v>
      </c>
      <c r="D4651" s="4" t="s">
        <v>24140</v>
      </c>
      <c r="E4651" s="6">
        <v>66</v>
      </c>
      <c r="F4651" s="4" t="s">
        <v>14</v>
      </c>
      <c r="G4651" s="4" t="s">
        <v>7911</v>
      </c>
      <c r="H4651" s="6" t="s">
        <v>7912</v>
      </c>
      <c r="I4651" s="4" t="s">
        <v>112</v>
      </c>
      <c r="J4651" s="4" t="s">
        <v>113</v>
      </c>
      <c r="K4651" s="1">
        <v>44320</v>
      </c>
      <c r="L4651" s="4" t="s">
        <v>35</v>
      </c>
    </row>
    <row r="4652" spans="1:12" x14ac:dyDescent="0.8">
      <c r="A4652" s="4" t="s">
        <v>12276</v>
      </c>
      <c r="B4652" s="4" t="s">
        <v>12277</v>
      </c>
      <c r="C4652" s="4" t="s">
        <v>23890</v>
      </c>
      <c r="D4652" s="4" t="s">
        <v>24437</v>
      </c>
      <c r="E4652" s="6">
        <v>66</v>
      </c>
      <c r="F4652" s="4" t="s">
        <v>14</v>
      </c>
      <c r="G4652" s="4" t="s">
        <v>12278</v>
      </c>
      <c r="H4652" s="6" t="s">
        <v>12279</v>
      </c>
      <c r="I4652" s="4" t="s">
        <v>255</v>
      </c>
      <c r="J4652" s="4" t="s">
        <v>145</v>
      </c>
      <c r="K4652" s="1">
        <v>45367</v>
      </c>
      <c r="L4652" s="4" t="s">
        <v>42</v>
      </c>
    </row>
    <row r="4653" spans="1:12" x14ac:dyDescent="0.8">
      <c r="A4653" s="4" t="s">
        <v>13347</v>
      </c>
      <c r="B4653" s="4" t="s">
        <v>13348</v>
      </c>
      <c r="C4653" s="4" t="s">
        <v>23822</v>
      </c>
      <c r="D4653" s="4" t="s">
        <v>99</v>
      </c>
      <c r="E4653" s="6">
        <v>67</v>
      </c>
      <c r="F4653" s="4" t="s">
        <v>14</v>
      </c>
      <c r="G4653" s="4" t="s">
        <v>13349</v>
      </c>
      <c r="H4653" s="6" t="s">
        <v>13350</v>
      </c>
      <c r="I4653" s="4" t="s">
        <v>260</v>
      </c>
      <c r="J4653" s="4" t="s">
        <v>113</v>
      </c>
      <c r="K4653" s="1">
        <v>44500</v>
      </c>
      <c r="L4653" s="4" t="s">
        <v>26</v>
      </c>
    </row>
    <row r="4654" spans="1:12" x14ac:dyDescent="0.8">
      <c r="A4654" s="4" t="s">
        <v>958</v>
      </c>
      <c r="B4654" s="4" t="s">
        <v>959</v>
      </c>
      <c r="C4654" s="4" t="s">
        <v>23818</v>
      </c>
      <c r="D4654" s="4" t="s">
        <v>24156</v>
      </c>
      <c r="E4654" s="6">
        <v>67</v>
      </c>
      <c r="F4654" s="4" t="s">
        <v>14</v>
      </c>
      <c r="G4654" s="4" t="s">
        <v>960</v>
      </c>
      <c r="H4654" s="6" t="s">
        <v>961</v>
      </c>
      <c r="I4654" s="4" t="s">
        <v>355</v>
      </c>
      <c r="J4654" s="4" t="s">
        <v>180</v>
      </c>
      <c r="K4654" s="1">
        <v>45483</v>
      </c>
      <c r="L4654" s="4" t="s">
        <v>26</v>
      </c>
    </row>
    <row r="4655" spans="1:12" x14ac:dyDescent="0.8">
      <c r="A4655" s="4" t="s">
        <v>19218</v>
      </c>
      <c r="B4655" s="4" t="s">
        <v>19219</v>
      </c>
      <c r="C4655" s="4" t="s">
        <v>23999</v>
      </c>
      <c r="D4655" s="4" t="s">
        <v>24708</v>
      </c>
      <c r="E4655" s="6">
        <v>68</v>
      </c>
      <c r="F4655" s="4" t="s">
        <v>14</v>
      </c>
      <c r="G4655" s="4" t="s">
        <v>19220</v>
      </c>
      <c r="H4655" s="6" t="s">
        <v>19221</v>
      </c>
      <c r="I4655" s="4" t="s">
        <v>144</v>
      </c>
      <c r="J4655" s="4" t="s">
        <v>126</v>
      </c>
      <c r="K4655" s="1">
        <v>44272</v>
      </c>
      <c r="L4655" s="4" t="s">
        <v>26</v>
      </c>
    </row>
    <row r="4656" spans="1:12" x14ac:dyDescent="0.8">
      <c r="A4656" s="4" t="s">
        <v>22658</v>
      </c>
      <c r="B4656" s="4" t="s">
        <v>22659</v>
      </c>
      <c r="C4656" s="4" t="s">
        <v>24041</v>
      </c>
      <c r="D4656" s="4" t="s">
        <v>24398</v>
      </c>
      <c r="E4656" s="6">
        <v>68</v>
      </c>
      <c r="F4656" s="4" t="s">
        <v>29</v>
      </c>
      <c r="G4656" s="4" t="s">
        <v>22660</v>
      </c>
      <c r="H4656" s="6" t="s">
        <v>22661</v>
      </c>
      <c r="I4656" s="4" t="s">
        <v>553</v>
      </c>
      <c r="J4656" s="4" t="s">
        <v>221</v>
      </c>
      <c r="K4656" s="1">
        <v>44493</v>
      </c>
      <c r="L4656" s="4" t="s">
        <v>26</v>
      </c>
    </row>
    <row r="4657" spans="1:12" x14ac:dyDescent="0.8">
      <c r="A4657" s="4" t="s">
        <v>9722</v>
      </c>
      <c r="B4657" s="4" t="s">
        <v>9723</v>
      </c>
      <c r="C4657" s="4" t="s">
        <v>24223</v>
      </c>
      <c r="D4657" s="4" t="s">
        <v>24669</v>
      </c>
      <c r="E4657" s="6">
        <v>68</v>
      </c>
      <c r="G4657" s="4" t="s">
        <v>9724</v>
      </c>
      <c r="H4657" s="6" t="s">
        <v>9725</v>
      </c>
      <c r="I4657" s="4" t="s">
        <v>867</v>
      </c>
      <c r="J4657" s="4" t="s">
        <v>99</v>
      </c>
      <c r="K4657" s="1">
        <v>45394</v>
      </c>
      <c r="L4657" s="4" t="s">
        <v>35</v>
      </c>
    </row>
    <row r="4658" spans="1:12" x14ac:dyDescent="0.8">
      <c r="A4658" s="4" t="s">
        <v>15418</v>
      </c>
      <c r="B4658" s="4" t="s">
        <v>15419</v>
      </c>
      <c r="C4658" s="4" t="s">
        <v>24202</v>
      </c>
      <c r="D4658" s="4" t="s">
        <v>24666</v>
      </c>
      <c r="E4658" s="6">
        <v>69</v>
      </c>
      <c r="F4658" s="4" t="s">
        <v>14</v>
      </c>
      <c r="G4658" s="4" t="s">
        <v>15420</v>
      </c>
      <c r="H4658" s="6" t="s">
        <v>15421</v>
      </c>
      <c r="I4658" s="4" t="s">
        <v>137</v>
      </c>
      <c r="J4658" s="4" t="s">
        <v>138</v>
      </c>
      <c r="K4658" s="1">
        <v>45318</v>
      </c>
      <c r="L4658" s="15"/>
    </row>
    <row r="4659" spans="1:12" x14ac:dyDescent="0.8">
      <c r="A4659" s="4" t="s">
        <v>12021</v>
      </c>
      <c r="B4659" s="4" t="s">
        <v>12022</v>
      </c>
      <c r="C4659" s="4" t="s">
        <v>23848</v>
      </c>
      <c r="D4659" s="4" t="s">
        <v>24673</v>
      </c>
      <c r="E4659" s="6">
        <v>70</v>
      </c>
      <c r="F4659" s="4" t="s">
        <v>14</v>
      </c>
      <c r="G4659" s="4" t="s">
        <v>12023</v>
      </c>
      <c r="H4659" s="6" t="s">
        <v>12024</v>
      </c>
      <c r="I4659" s="4" t="s">
        <v>18</v>
      </c>
      <c r="J4659" s="4" t="s">
        <v>19</v>
      </c>
      <c r="K4659" s="1">
        <v>44447</v>
      </c>
      <c r="L4659" s="4" t="s">
        <v>42</v>
      </c>
    </row>
    <row r="4660" spans="1:12" x14ac:dyDescent="0.8">
      <c r="A4660" s="4" t="s">
        <v>11949</v>
      </c>
      <c r="B4660" s="4" t="s">
        <v>11950</v>
      </c>
      <c r="C4660" s="4" t="s">
        <v>24068</v>
      </c>
      <c r="D4660" s="4" t="s">
        <v>24372</v>
      </c>
      <c r="E4660" s="6">
        <v>70</v>
      </c>
      <c r="F4660" s="4" t="s">
        <v>14</v>
      </c>
      <c r="G4660" s="4" t="s">
        <v>11951</v>
      </c>
      <c r="H4660" s="6" t="s">
        <v>11952</v>
      </c>
      <c r="I4660" s="4" t="s">
        <v>179</v>
      </c>
      <c r="J4660" s="4" t="s">
        <v>180</v>
      </c>
      <c r="K4660" s="1">
        <v>44511</v>
      </c>
      <c r="L4660" s="4" t="s">
        <v>35</v>
      </c>
    </row>
    <row r="4661" spans="1:12" x14ac:dyDescent="0.8">
      <c r="A4661" s="4" t="s">
        <v>23059</v>
      </c>
      <c r="B4661" s="4" t="s">
        <v>23060</v>
      </c>
      <c r="C4661" s="4" t="s">
        <v>23780</v>
      </c>
      <c r="D4661" s="4" t="s">
        <v>24736</v>
      </c>
      <c r="E4661" s="6">
        <v>71</v>
      </c>
      <c r="F4661" s="4" t="s">
        <v>382</v>
      </c>
      <c r="G4661" s="4" t="s">
        <v>23061</v>
      </c>
      <c r="H4661" s="6" t="s">
        <v>23062</v>
      </c>
      <c r="I4661" s="4" t="s">
        <v>25</v>
      </c>
      <c r="J4661" s="4" t="s">
        <v>19</v>
      </c>
      <c r="K4661" s="1">
        <v>45244</v>
      </c>
      <c r="L4661" s="4" t="s">
        <v>35</v>
      </c>
    </row>
    <row r="4662" spans="1:12" x14ac:dyDescent="0.8">
      <c r="A4662" s="4" t="s">
        <v>2386</v>
      </c>
      <c r="B4662" s="4" t="s">
        <v>2387</v>
      </c>
      <c r="C4662" s="4" t="s">
        <v>23743</v>
      </c>
      <c r="D4662" s="4" t="s">
        <v>24610</v>
      </c>
      <c r="E4662" s="6">
        <v>71</v>
      </c>
      <c r="F4662" s="4" t="s">
        <v>29</v>
      </c>
      <c r="G4662" s="4" t="s">
        <v>2388</v>
      </c>
      <c r="H4662" s="6" t="s">
        <v>2389</v>
      </c>
      <c r="I4662" s="4" t="s">
        <v>47</v>
      </c>
      <c r="J4662" s="4" t="s">
        <v>48</v>
      </c>
      <c r="K4662" s="1">
        <v>45417</v>
      </c>
      <c r="L4662" s="4" t="s">
        <v>35</v>
      </c>
    </row>
    <row r="4663" spans="1:12" x14ac:dyDescent="0.8">
      <c r="A4663" s="4" t="s">
        <v>9358</v>
      </c>
      <c r="B4663" s="4" t="s">
        <v>9359</v>
      </c>
      <c r="C4663" s="4" t="s">
        <v>24220</v>
      </c>
      <c r="D4663" s="4" t="s">
        <v>24430</v>
      </c>
      <c r="E4663" s="6">
        <v>72</v>
      </c>
      <c r="F4663" s="4" t="s">
        <v>29</v>
      </c>
      <c r="G4663" s="4" t="s">
        <v>9360</v>
      </c>
      <c r="H4663" s="6">
        <v>2033765849</v>
      </c>
      <c r="I4663" s="4" t="s">
        <v>320</v>
      </c>
      <c r="J4663" s="4" t="s">
        <v>138</v>
      </c>
      <c r="K4663" s="1">
        <v>44706</v>
      </c>
      <c r="L4663" s="4" t="s">
        <v>35</v>
      </c>
    </row>
    <row r="4664" spans="1:12" x14ac:dyDescent="0.8">
      <c r="A4664" s="4" t="s">
        <v>23650</v>
      </c>
      <c r="B4664" s="4" t="s">
        <v>23651</v>
      </c>
      <c r="C4664" s="4" t="s">
        <v>23824</v>
      </c>
      <c r="D4664" s="4" t="s">
        <v>24457</v>
      </c>
      <c r="E4664" s="6">
        <v>72</v>
      </c>
      <c r="F4664" s="4" t="s">
        <v>29</v>
      </c>
      <c r="G4664" s="4" t="s">
        <v>23652</v>
      </c>
      <c r="H4664" s="6" t="s">
        <v>23653</v>
      </c>
      <c r="I4664" s="4" t="s">
        <v>186</v>
      </c>
      <c r="J4664" s="4" t="s">
        <v>74</v>
      </c>
      <c r="K4664" s="1">
        <v>45176</v>
      </c>
      <c r="L4664" s="4" t="s">
        <v>42</v>
      </c>
    </row>
    <row r="4665" spans="1:12" x14ac:dyDescent="0.8">
      <c r="A4665" s="4" t="s">
        <v>10994</v>
      </c>
      <c r="B4665" s="4" t="s">
        <v>10995</v>
      </c>
      <c r="C4665" s="4" t="s">
        <v>23763</v>
      </c>
      <c r="D4665" s="4" t="s">
        <v>24143</v>
      </c>
      <c r="E4665" s="6">
        <v>72</v>
      </c>
      <c r="F4665" s="4" t="s">
        <v>14</v>
      </c>
      <c r="G4665" s="4" t="s">
        <v>10996</v>
      </c>
      <c r="H4665" s="6" t="s">
        <v>10997</v>
      </c>
      <c r="I4665" s="4" t="s">
        <v>167</v>
      </c>
      <c r="J4665" s="4" t="s">
        <v>138</v>
      </c>
      <c r="K4665" s="1">
        <v>45226</v>
      </c>
      <c r="L4665" s="15"/>
    </row>
    <row r="4666" spans="1:12" x14ac:dyDescent="0.8">
      <c r="A4666" s="4" t="s">
        <v>17662</v>
      </c>
      <c r="B4666" s="4" t="s">
        <v>17663</v>
      </c>
      <c r="C4666" s="4" t="s">
        <v>24305</v>
      </c>
      <c r="D4666" s="4" t="s">
        <v>24374</v>
      </c>
      <c r="E4666" s="6">
        <v>73</v>
      </c>
      <c r="F4666" s="4" t="s">
        <v>29</v>
      </c>
      <c r="G4666" s="4" t="s">
        <v>17664</v>
      </c>
      <c r="H4666" s="6" t="s">
        <v>17665</v>
      </c>
      <c r="I4666" s="4" t="s">
        <v>25</v>
      </c>
      <c r="J4666" s="4" t="s">
        <v>19</v>
      </c>
      <c r="K4666" s="1">
        <v>44544</v>
      </c>
      <c r="L4666" s="4" t="s">
        <v>26</v>
      </c>
    </row>
    <row r="4667" spans="1:12" x14ac:dyDescent="0.8">
      <c r="A4667" s="4" t="s">
        <v>13793</v>
      </c>
      <c r="B4667" s="4" t="s">
        <v>13794</v>
      </c>
      <c r="C4667" s="4" t="s">
        <v>23814</v>
      </c>
      <c r="D4667" s="4" t="s">
        <v>24917</v>
      </c>
      <c r="E4667" s="6">
        <v>80</v>
      </c>
      <c r="F4667" s="4" t="s">
        <v>29</v>
      </c>
      <c r="G4667" s="4" t="s">
        <v>13795</v>
      </c>
      <c r="H4667" s="6" t="s">
        <v>13796</v>
      </c>
      <c r="I4667" s="4" t="s">
        <v>54</v>
      </c>
      <c r="K4667" s="1">
        <v>44629</v>
      </c>
      <c r="L4667" s="4" t="s">
        <v>42</v>
      </c>
    </row>
    <row r="4668" spans="1:12" x14ac:dyDescent="0.8">
      <c r="A4668" s="4" t="s">
        <v>1102</v>
      </c>
      <c r="B4668" s="4" t="s">
        <v>1103</v>
      </c>
      <c r="C4668" s="4" t="s">
        <v>23879</v>
      </c>
      <c r="D4668" s="4" t="s">
        <v>24476</v>
      </c>
      <c r="E4668" s="6">
        <v>80</v>
      </c>
      <c r="F4668" s="4" t="s">
        <v>29</v>
      </c>
      <c r="G4668" s="4" t="s">
        <v>1104</v>
      </c>
      <c r="I4668" s="4" t="s">
        <v>25</v>
      </c>
      <c r="J4668" s="4" t="s">
        <v>19</v>
      </c>
      <c r="K4668" s="1">
        <v>45664</v>
      </c>
      <c r="L4668" s="4" t="s">
        <v>35</v>
      </c>
    </row>
    <row r="4669" spans="1:12" x14ac:dyDescent="0.8">
      <c r="A4669" s="4" t="s">
        <v>1294</v>
      </c>
      <c r="B4669" s="4" t="s">
        <v>1295</v>
      </c>
      <c r="C4669" s="4" t="s">
        <v>23894</v>
      </c>
      <c r="D4669" s="4" t="s">
        <v>24383</v>
      </c>
      <c r="F4669" s="4" t="s">
        <v>29</v>
      </c>
      <c r="G4669" s="4" t="s">
        <v>1296</v>
      </c>
      <c r="I4669" s="4" t="s">
        <v>1209</v>
      </c>
      <c r="J4669" s="4" t="s">
        <v>92</v>
      </c>
      <c r="K4669" s="1">
        <v>43909</v>
      </c>
      <c r="L4669" s="4" t="s">
        <v>35</v>
      </c>
    </row>
    <row r="4670" spans="1:12" x14ac:dyDescent="0.8">
      <c r="A4670" s="4" t="s">
        <v>17804</v>
      </c>
      <c r="B4670" s="4" t="s">
        <v>17805</v>
      </c>
      <c r="C4670" s="4" t="s">
        <v>23740</v>
      </c>
      <c r="D4670" s="4" t="s">
        <v>25048</v>
      </c>
      <c r="F4670" s="4" t="s">
        <v>14</v>
      </c>
      <c r="G4670" s="4" t="s">
        <v>17806</v>
      </c>
      <c r="H4670" s="6" t="s">
        <v>17807</v>
      </c>
      <c r="I4670" s="4" t="s">
        <v>285</v>
      </c>
      <c r="J4670" s="4" t="s">
        <v>193</v>
      </c>
      <c r="K4670" s="1">
        <v>43914</v>
      </c>
      <c r="L4670" s="4" t="s">
        <v>35</v>
      </c>
    </row>
    <row r="4671" spans="1:12" x14ac:dyDescent="0.8">
      <c r="A4671" s="4" t="s">
        <v>8793</v>
      </c>
      <c r="B4671" s="4" t="s">
        <v>8794</v>
      </c>
      <c r="C4671" s="4" t="s">
        <v>24021</v>
      </c>
      <c r="D4671" s="4" t="s">
        <v>23874</v>
      </c>
      <c r="F4671" s="4" t="s">
        <v>29</v>
      </c>
      <c r="G4671" s="4" t="s">
        <v>8795</v>
      </c>
      <c r="H4671" s="6" t="s">
        <v>8796</v>
      </c>
      <c r="I4671" s="4" t="s">
        <v>796</v>
      </c>
      <c r="J4671" s="4" t="s">
        <v>19</v>
      </c>
      <c r="K4671" s="1">
        <v>43928</v>
      </c>
      <c r="L4671" s="4" t="s">
        <v>42</v>
      </c>
    </row>
    <row r="4672" spans="1:12" x14ac:dyDescent="0.8">
      <c r="A4672" s="4" t="s">
        <v>20947</v>
      </c>
      <c r="B4672" s="4" t="s">
        <v>20948</v>
      </c>
      <c r="C4672" s="4" t="s">
        <v>24101</v>
      </c>
      <c r="D4672" s="4" t="s">
        <v>23749</v>
      </c>
      <c r="F4672" s="4" t="s">
        <v>14</v>
      </c>
      <c r="G4672" s="4" t="s">
        <v>20949</v>
      </c>
      <c r="H4672" s="6" t="s">
        <v>20950</v>
      </c>
      <c r="I4672" s="4" t="s">
        <v>238</v>
      </c>
      <c r="J4672" s="4" t="s">
        <v>48</v>
      </c>
      <c r="K4672" s="1">
        <v>43948</v>
      </c>
      <c r="L4672" s="4" t="s">
        <v>42</v>
      </c>
    </row>
    <row r="4673" spans="1:12" x14ac:dyDescent="0.8">
      <c r="A4673" s="4" t="s">
        <v>22209</v>
      </c>
      <c r="B4673" s="4" t="s">
        <v>22210</v>
      </c>
      <c r="C4673" s="4" t="s">
        <v>24285</v>
      </c>
      <c r="D4673" s="4" t="s">
        <v>24374</v>
      </c>
      <c r="F4673" s="4" t="s">
        <v>29</v>
      </c>
      <c r="G4673" s="4" t="s">
        <v>22211</v>
      </c>
      <c r="H4673" s="6" t="s">
        <v>22212</v>
      </c>
      <c r="I4673" s="4" t="s">
        <v>424</v>
      </c>
      <c r="J4673" s="4" t="s">
        <v>138</v>
      </c>
      <c r="K4673" s="1">
        <v>43967</v>
      </c>
      <c r="L4673" s="4" t="s">
        <v>42</v>
      </c>
    </row>
    <row r="4674" spans="1:12" x14ac:dyDescent="0.8">
      <c r="A4674" s="4" t="s">
        <v>10665</v>
      </c>
      <c r="B4674" s="4" t="s">
        <v>10666</v>
      </c>
      <c r="C4674" s="4" t="s">
        <v>23824</v>
      </c>
      <c r="D4674" s="4" t="s">
        <v>24620</v>
      </c>
      <c r="F4674" s="4" t="s">
        <v>29</v>
      </c>
      <c r="G4674" s="4" t="s">
        <v>10667</v>
      </c>
      <c r="H4674" s="6" t="s">
        <v>10668</v>
      </c>
      <c r="I4674" s="4" t="s">
        <v>61</v>
      </c>
      <c r="K4674" s="1">
        <v>43997</v>
      </c>
      <c r="L4674" s="4" t="s">
        <v>42</v>
      </c>
    </row>
    <row r="4675" spans="1:12" x14ac:dyDescent="0.8">
      <c r="A4675" s="4" t="s">
        <v>16073</v>
      </c>
      <c r="B4675" s="4" t="s">
        <v>16074</v>
      </c>
      <c r="C4675" s="4" t="s">
        <v>24172</v>
      </c>
      <c r="D4675" s="4" t="s">
        <v>24983</v>
      </c>
      <c r="F4675" s="4" t="s">
        <v>14</v>
      </c>
      <c r="G4675" s="4" t="s">
        <v>16075</v>
      </c>
      <c r="H4675" s="6" t="s">
        <v>16076</v>
      </c>
      <c r="I4675" s="4" t="s">
        <v>553</v>
      </c>
      <c r="J4675" s="4" t="s">
        <v>221</v>
      </c>
      <c r="K4675" s="1">
        <v>44020</v>
      </c>
      <c r="L4675" s="4" t="s">
        <v>35</v>
      </c>
    </row>
    <row r="4676" spans="1:12" x14ac:dyDescent="0.8">
      <c r="A4676" s="4" t="s">
        <v>18078</v>
      </c>
      <c r="B4676" s="4" t="s">
        <v>18079</v>
      </c>
      <c r="C4676" s="4" t="s">
        <v>23818</v>
      </c>
      <c r="D4676" s="4" t="s">
        <v>24578</v>
      </c>
      <c r="F4676" s="4" t="s">
        <v>14</v>
      </c>
      <c r="G4676" s="4" t="s">
        <v>18080</v>
      </c>
      <c r="H4676" s="6" t="s">
        <v>18081</v>
      </c>
      <c r="I4676" s="4" t="s">
        <v>167</v>
      </c>
      <c r="J4676" s="4" t="s">
        <v>138</v>
      </c>
      <c r="K4676" s="1">
        <v>44028</v>
      </c>
      <c r="L4676" s="4" t="s">
        <v>42</v>
      </c>
    </row>
    <row r="4677" spans="1:12" x14ac:dyDescent="0.8">
      <c r="A4677" s="4" t="s">
        <v>563</v>
      </c>
      <c r="B4677" s="4" t="s">
        <v>564</v>
      </c>
      <c r="C4677" s="4" t="s">
        <v>23816</v>
      </c>
      <c r="D4677" s="4" t="s">
        <v>24405</v>
      </c>
      <c r="F4677" s="4" t="s">
        <v>29</v>
      </c>
      <c r="G4677" s="4" t="s">
        <v>565</v>
      </c>
      <c r="H4677" s="6" t="s">
        <v>566</v>
      </c>
      <c r="I4677" s="4" t="s">
        <v>144</v>
      </c>
      <c r="J4677" s="4" t="s">
        <v>126</v>
      </c>
      <c r="K4677" s="1">
        <v>44029</v>
      </c>
      <c r="L4677" s="4" t="s">
        <v>35</v>
      </c>
    </row>
    <row r="4678" spans="1:12" x14ac:dyDescent="0.8">
      <c r="A4678" s="4" t="s">
        <v>3982</v>
      </c>
      <c r="B4678" s="4" t="s">
        <v>3983</v>
      </c>
      <c r="C4678" s="4" t="s">
        <v>24070</v>
      </c>
      <c r="D4678" s="4" t="s">
        <v>24736</v>
      </c>
      <c r="F4678" s="4" t="s">
        <v>29</v>
      </c>
      <c r="G4678" s="4" t="s">
        <v>3984</v>
      </c>
      <c r="I4678" s="4" t="s">
        <v>309</v>
      </c>
      <c r="J4678" s="4" t="s">
        <v>74</v>
      </c>
      <c r="K4678" s="1">
        <v>44038</v>
      </c>
      <c r="L4678" s="4" t="s">
        <v>26</v>
      </c>
    </row>
    <row r="4679" spans="1:12" x14ac:dyDescent="0.8">
      <c r="A4679" s="4" t="s">
        <v>10904</v>
      </c>
      <c r="B4679" s="4" t="s">
        <v>10905</v>
      </c>
      <c r="C4679" s="4" t="s">
        <v>24055</v>
      </c>
      <c r="D4679" s="4" t="s">
        <v>24759</v>
      </c>
      <c r="F4679" s="4" t="s">
        <v>29</v>
      </c>
      <c r="G4679" s="4" t="s">
        <v>10906</v>
      </c>
      <c r="H4679" s="6" t="s">
        <v>10907</v>
      </c>
      <c r="I4679" s="4" t="s">
        <v>355</v>
      </c>
      <c r="J4679" s="4" t="s">
        <v>180</v>
      </c>
      <c r="K4679" s="1">
        <v>44065</v>
      </c>
      <c r="L4679" s="4" t="s">
        <v>42</v>
      </c>
    </row>
    <row r="4680" spans="1:12" x14ac:dyDescent="0.8">
      <c r="A4680" s="4" t="s">
        <v>19529</v>
      </c>
      <c r="B4680" s="4" t="s">
        <v>19530</v>
      </c>
      <c r="C4680" s="4" t="s">
        <v>23887</v>
      </c>
      <c r="D4680" s="4" t="s">
        <v>24348</v>
      </c>
      <c r="F4680" s="4" t="s">
        <v>29</v>
      </c>
      <c r="G4680" s="4" t="s">
        <v>19531</v>
      </c>
      <c r="H4680" s="6" t="s">
        <v>19532</v>
      </c>
      <c r="I4680" s="4" t="s">
        <v>489</v>
      </c>
      <c r="J4680" s="4" t="s">
        <v>34</v>
      </c>
      <c r="K4680" s="1">
        <v>44070</v>
      </c>
      <c r="L4680" s="4" t="s">
        <v>35</v>
      </c>
    </row>
    <row r="4681" spans="1:12" x14ac:dyDescent="0.8">
      <c r="A4681" s="4" t="s">
        <v>21888</v>
      </c>
      <c r="B4681" s="4" t="s">
        <v>21889</v>
      </c>
      <c r="C4681" s="4" t="s">
        <v>23894</v>
      </c>
      <c r="D4681" s="4" t="s">
        <v>24955</v>
      </c>
      <c r="F4681" s="4" t="s">
        <v>29</v>
      </c>
      <c r="G4681" s="4" t="s">
        <v>21890</v>
      </c>
      <c r="H4681" s="6" t="s">
        <v>21891</v>
      </c>
      <c r="I4681" s="4" t="s">
        <v>137</v>
      </c>
      <c r="J4681" s="4" t="s">
        <v>138</v>
      </c>
      <c r="K4681" s="1">
        <v>44074</v>
      </c>
      <c r="L4681" s="4" t="s">
        <v>42</v>
      </c>
    </row>
    <row r="4682" spans="1:12" x14ac:dyDescent="0.8">
      <c r="A4682" s="4" t="s">
        <v>20095</v>
      </c>
      <c r="B4682" s="4" t="s">
        <v>20096</v>
      </c>
      <c r="C4682" s="4" t="s">
        <v>23888</v>
      </c>
      <c r="D4682" s="4" t="s">
        <v>24423</v>
      </c>
      <c r="F4682" s="4" t="s">
        <v>14</v>
      </c>
      <c r="G4682" s="4" t="s">
        <v>20097</v>
      </c>
      <c r="H4682" s="6" t="s">
        <v>20098</v>
      </c>
      <c r="I4682" s="4" t="s">
        <v>238</v>
      </c>
      <c r="J4682" s="4" t="s">
        <v>48</v>
      </c>
      <c r="K4682" s="1">
        <v>44077</v>
      </c>
      <c r="L4682" s="4" t="s">
        <v>26</v>
      </c>
    </row>
    <row r="4683" spans="1:12" x14ac:dyDescent="0.8">
      <c r="A4683" s="4" t="s">
        <v>18068</v>
      </c>
      <c r="B4683" s="4" t="s">
        <v>18069</v>
      </c>
      <c r="C4683" s="4" t="s">
        <v>23901</v>
      </c>
      <c r="D4683" s="4" t="s">
        <v>24421</v>
      </c>
      <c r="F4683" s="4" t="s">
        <v>29</v>
      </c>
      <c r="G4683" s="4" t="s">
        <v>18070</v>
      </c>
      <c r="H4683" s="6" t="s">
        <v>18071</v>
      </c>
      <c r="I4683" s="4" t="s">
        <v>390</v>
      </c>
      <c r="J4683" s="4" t="s">
        <v>180</v>
      </c>
      <c r="K4683" s="1">
        <v>44081</v>
      </c>
      <c r="L4683" s="4" t="s">
        <v>35</v>
      </c>
    </row>
    <row r="4684" spans="1:12" x14ac:dyDescent="0.8">
      <c r="A4684" s="4" t="s">
        <v>6178</v>
      </c>
      <c r="B4684" s="4" t="s">
        <v>6179</v>
      </c>
      <c r="C4684" s="4" t="s">
        <v>23915</v>
      </c>
      <c r="D4684" s="4" t="s">
        <v>24330</v>
      </c>
      <c r="F4684" s="4" t="s">
        <v>29</v>
      </c>
      <c r="G4684" s="4" t="s">
        <v>6180</v>
      </c>
      <c r="H4684" s="6" t="s">
        <v>6181</v>
      </c>
      <c r="I4684" s="4" t="s">
        <v>186</v>
      </c>
      <c r="J4684" s="4" t="s">
        <v>74</v>
      </c>
      <c r="K4684" s="1">
        <v>44087</v>
      </c>
      <c r="L4684" s="4" t="s">
        <v>26</v>
      </c>
    </row>
    <row r="4685" spans="1:12" x14ac:dyDescent="0.8">
      <c r="A4685" s="4" t="s">
        <v>16005</v>
      </c>
      <c r="B4685" s="4" t="s">
        <v>16006</v>
      </c>
      <c r="C4685" s="4" t="s">
        <v>23836</v>
      </c>
      <c r="D4685" s="4" t="s">
        <v>23921</v>
      </c>
      <c r="F4685" s="4" t="s">
        <v>14</v>
      </c>
      <c r="G4685" s="4" t="s">
        <v>16007</v>
      </c>
      <c r="H4685" s="6" t="s">
        <v>16008</v>
      </c>
      <c r="I4685" s="4" t="s">
        <v>510</v>
      </c>
      <c r="J4685" s="4" t="s">
        <v>126</v>
      </c>
      <c r="K4685" s="1">
        <v>44087</v>
      </c>
      <c r="L4685" s="4" t="s">
        <v>35</v>
      </c>
    </row>
    <row r="4686" spans="1:12" x14ac:dyDescent="0.8">
      <c r="A4686" s="4" t="s">
        <v>18515</v>
      </c>
      <c r="B4686" s="4" t="s">
        <v>16138</v>
      </c>
      <c r="C4686" s="4" t="s">
        <v>23881</v>
      </c>
      <c r="D4686" s="4" t="s">
        <v>24362</v>
      </c>
      <c r="F4686" s="4" t="s">
        <v>29</v>
      </c>
      <c r="G4686" s="4" t="s">
        <v>18516</v>
      </c>
      <c r="H4686" s="6" t="s">
        <v>18517</v>
      </c>
      <c r="I4686" s="4" t="s">
        <v>144</v>
      </c>
      <c r="J4686" s="4" t="s">
        <v>126</v>
      </c>
      <c r="K4686" s="1">
        <v>44092</v>
      </c>
      <c r="L4686" s="4" t="s">
        <v>42</v>
      </c>
    </row>
    <row r="4687" spans="1:12" x14ac:dyDescent="0.8">
      <c r="A4687" s="4" t="s">
        <v>5979</v>
      </c>
      <c r="B4687" s="4" t="s">
        <v>5980</v>
      </c>
      <c r="C4687" s="4" t="s">
        <v>23876</v>
      </c>
      <c r="D4687" s="4" t="s">
        <v>24330</v>
      </c>
      <c r="F4687" s="4" t="s">
        <v>29</v>
      </c>
      <c r="G4687" s="4" t="s">
        <v>5981</v>
      </c>
      <c r="H4687" s="6" t="s">
        <v>5982</v>
      </c>
      <c r="I4687" s="4" t="s">
        <v>309</v>
      </c>
      <c r="J4687" s="4" t="s">
        <v>74</v>
      </c>
      <c r="K4687" s="1">
        <v>44095</v>
      </c>
      <c r="L4687" s="4" t="s">
        <v>42</v>
      </c>
    </row>
    <row r="4688" spans="1:12" x14ac:dyDescent="0.8">
      <c r="A4688" s="4" t="s">
        <v>6995</v>
      </c>
      <c r="B4688" s="4" t="s">
        <v>6996</v>
      </c>
      <c r="C4688" s="4" t="s">
        <v>23908</v>
      </c>
      <c r="D4688" s="4" t="s">
        <v>24893</v>
      </c>
      <c r="F4688" s="4" t="s">
        <v>29</v>
      </c>
      <c r="G4688" s="4" t="s">
        <v>6997</v>
      </c>
      <c r="H4688" s="6" t="s">
        <v>6998</v>
      </c>
      <c r="I4688" s="4" t="s">
        <v>167</v>
      </c>
      <c r="J4688" s="4" t="s">
        <v>138</v>
      </c>
      <c r="K4688" s="1">
        <v>44101</v>
      </c>
    </row>
    <row r="4689" spans="1:12" x14ac:dyDescent="0.8">
      <c r="A4689" s="4" t="s">
        <v>2163</v>
      </c>
      <c r="B4689" s="4" t="s">
        <v>2164</v>
      </c>
      <c r="C4689" s="4" t="s">
        <v>23955</v>
      </c>
      <c r="D4689" s="4" t="s">
        <v>24435</v>
      </c>
      <c r="F4689" s="4" t="s">
        <v>29</v>
      </c>
      <c r="G4689" s="4" t="s">
        <v>2165</v>
      </c>
      <c r="H4689" s="6" t="s">
        <v>2166</v>
      </c>
      <c r="I4689" s="4" t="s">
        <v>186</v>
      </c>
      <c r="J4689" s="4" t="s">
        <v>74</v>
      </c>
      <c r="K4689" s="1">
        <v>44114</v>
      </c>
      <c r="L4689" s="4" t="s">
        <v>26</v>
      </c>
    </row>
    <row r="4690" spans="1:12" x14ac:dyDescent="0.8">
      <c r="A4690" s="4" t="s">
        <v>12766</v>
      </c>
      <c r="B4690" s="4" t="s">
        <v>12767</v>
      </c>
      <c r="C4690" s="4" t="s">
        <v>23820</v>
      </c>
      <c r="D4690" s="4" t="s">
        <v>24514</v>
      </c>
      <c r="F4690" s="4" t="s">
        <v>29</v>
      </c>
      <c r="G4690" s="4" t="s">
        <v>12768</v>
      </c>
      <c r="H4690" s="6" t="s">
        <v>12769</v>
      </c>
      <c r="I4690" s="4" t="s">
        <v>1383</v>
      </c>
      <c r="J4690" s="4" t="s">
        <v>92</v>
      </c>
      <c r="K4690" s="1">
        <v>44118</v>
      </c>
      <c r="L4690" s="4" t="s">
        <v>35</v>
      </c>
    </row>
    <row r="4691" spans="1:12" x14ac:dyDescent="0.8">
      <c r="A4691" s="4" t="s">
        <v>8903</v>
      </c>
      <c r="B4691" s="4" t="s">
        <v>8904</v>
      </c>
      <c r="C4691" s="4" t="s">
        <v>23850</v>
      </c>
      <c r="D4691" s="4" t="s">
        <v>24330</v>
      </c>
      <c r="F4691" s="4" t="s">
        <v>29</v>
      </c>
      <c r="G4691" s="4" t="s">
        <v>8905</v>
      </c>
      <c r="H4691" s="6" t="s">
        <v>8906</v>
      </c>
      <c r="I4691" s="4" t="s">
        <v>350</v>
      </c>
      <c r="J4691" s="4" t="s">
        <v>34</v>
      </c>
      <c r="K4691" s="1">
        <v>44120</v>
      </c>
      <c r="L4691" s="4" t="s">
        <v>35</v>
      </c>
    </row>
    <row r="4692" spans="1:12" x14ac:dyDescent="0.8">
      <c r="A4692" s="4" t="s">
        <v>11118</v>
      </c>
      <c r="B4692" s="4" t="s">
        <v>11119</v>
      </c>
      <c r="C4692" s="4" t="s">
        <v>24089</v>
      </c>
      <c r="D4692" s="4" t="s">
        <v>23921</v>
      </c>
      <c r="F4692" s="4" t="s">
        <v>108</v>
      </c>
      <c r="G4692" s="4" t="s">
        <v>11120</v>
      </c>
      <c r="H4692" s="6">
        <v>8784577884</v>
      </c>
      <c r="I4692" s="4" t="s">
        <v>270</v>
      </c>
      <c r="K4692" s="1">
        <v>44131</v>
      </c>
    </row>
    <row r="4693" spans="1:12" x14ac:dyDescent="0.8">
      <c r="A4693" s="4" t="s">
        <v>8602</v>
      </c>
      <c r="B4693" s="4" t="s">
        <v>8603</v>
      </c>
      <c r="C4693" s="4" t="s">
        <v>23783</v>
      </c>
      <c r="D4693" s="4" t="s">
        <v>24936</v>
      </c>
      <c r="F4693" s="4" t="s">
        <v>29</v>
      </c>
      <c r="G4693" s="4" t="s">
        <v>8604</v>
      </c>
      <c r="H4693" s="6" t="s">
        <v>8605</v>
      </c>
      <c r="I4693" s="4" t="s">
        <v>137</v>
      </c>
      <c r="J4693" s="4" t="s">
        <v>138</v>
      </c>
      <c r="K4693" s="1">
        <v>44145</v>
      </c>
      <c r="L4693" s="4" t="s">
        <v>35</v>
      </c>
    </row>
    <row r="4694" spans="1:12" x14ac:dyDescent="0.8">
      <c r="A4694" s="4" t="s">
        <v>9221</v>
      </c>
      <c r="B4694" s="4" t="s">
        <v>9222</v>
      </c>
      <c r="C4694" s="4" t="s">
        <v>23838</v>
      </c>
      <c r="D4694" s="4" t="s">
        <v>24951</v>
      </c>
      <c r="F4694" s="4" t="s">
        <v>14</v>
      </c>
      <c r="G4694" s="4" t="s">
        <v>9223</v>
      </c>
      <c r="H4694" s="6">
        <v>6622098180</v>
      </c>
      <c r="I4694" s="4" t="s">
        <v>309</v>
      </c>
      <c r="J4694" s="4" t="s">
        <v>74</v>
      </c>
      <c r="K4694" s="1">
        <v>44165</v>
      </c>
      <c r="L4694" s="4" t="s">
        <v>26</v>
      </c>
    </row>
    <row r="4695" spans="1:12" x14ac:dyDescent="0.8">
      <c r="A4695" s="4" t="s">
        <v>4601</v>
      </c>
      <c r="B4695" s="4" t="s">
        <v>4602</v>
      </c>
      <c r="C4695" s="4" t="s">
        <v>24099</v>
      </c>
      <c r="D4695" s="4" t="s">
        <v>24771</v>
      </c>
      <c r="F4695" s="4" t="s">
        <v>14</v>
      </c>
      <c r="G4695" s="4" t="s">
        <v>4603</v>
      </c>
      <c r="H4695" s="6">
        <v>6205450281</v>
      </c>
      <c r="I4695" s="4" t="s">
        <v>450</v>
      </c>
      <c r="J4695" s="4" t="s">
        <v>138</v>
      </c>
      <c r="K4695" s="1">
        <v>44187</v>
      </c>
      <c r="L4695" s="4" t="s">
        <v>35</v>
      </c>
    </row>
    <row r="4696" spans="1:12" x14ac:dyDescent="0.8">
      <c r="A4696" s="4" t="s">
        <v>22108</v>
      </c>
      <c r="B4696" s="4" t="s">
        <v>22109</v>
      </c>
      <c r="C4696" s="4" t="s">
        <v>23783</v>
      </c>
      <c r="D4696" s="4" t="s">
        <v>24600</v>
      </c>
      <c r="F4696" s="4" t="s">
        <v>29</v>
      </c>
      <c r="G4696" s="4" t="s">
        <v>22110</v>
      </c>
      <c r="H4696" s="6" t="s">
        <v>22111</v>
      </c>
      <c r="I4696" s="4" t="s">
        <v>137</v>
      </c>
      <c r="J4696" s="4" t="s">
        <v>138</v>
      </c>
      <c r="K4696" s="1">
        <v>44196</v>
      </c>
      <c r="L4696" s="4" t="s">
        <v>42</v>
      </c>
    </row>
    <row r="4697" spans="1:12" x14ac:dyDescent="0.8">
      <c r="A4697" s="4" t="s">
        <v>22706</v>
      </c>
      <c r="B4697" s="4" t="s">
        <v>22707</v>
      </c>
      <c r="C4697" s="4" t="s">
        <v>24326</v>
      </c>
      <c r="D4697" s="4" t="s">
        <v>24508</v>
      </c>
      <c r="F4697" s="4" t="s">
        <v>29</v>
      </c>
      <c r="G4697" s="4" t="s">
        <v>22708</v>
      </c>
      <c r="H4697" s="6" t="s">
        <v>22709</v>
      </c>
      <c r="I4697" s="4" t="s">
        <v>199</v>
      </c>
      <c r="J4697" s="4" t="s">
        <v>74</v>
      </c>
      <c r="K4697" s="1">
        <v>44205</v>
      </c>
      <c r="L4697" s="4" t="s">
        <v>42</v>
      </c>
    </row>
    <row r="4698" spans="1:12" x14ac:dyDescent="0.8">
      <c r="A4698" s="4" t="s">
        <v>10742</v>
      </c>
      <c r="B4698" s="4" t="s">
        <v>10743</v>
      </c>
      <c r="C4698" s="4" t="s">
        <v>23841</v>
      </c>
      <c r="D4698" s="4" t="s">
        <v>24991</v>
      </c>
      <c r="F4698" s="4" t="s">
        <v>14</v>
      </c>
      <c r="G4698" s="4" t="s">
        <v>10744</v>
      </c>
      <c r="H4698" s="6" t="s">
        <v>10745</v>
      </c>
      <c r="I4698" s="4" t="s">
        <v>41</v>
      </c>
      <c r="J4698" s="4" t="s">
        <v>19</v>
      </c>
      <c r="K4698" s="1">
        <v>44246</v>
      </c>
      <c r="L4698" s="4" t="s">
        <v>35</v>
      </c>
    </row>
    <row r="4699" spans="1:12" x14ac:dyDescent="0.8">
      <c r="A4699" s="4" t="s">
        <v>19233</v>
      </c>
      <c r="B4699" s="4" t="s">
        <v>19234</v>
      </c>
      <c r="C4699" s="4" t="s">
        <v>23747</v>
      </c>
      <c r="D4699" s="4" t="s">
        <v>24319</v>
      </c>
      <c r="F4699" s="4" t="s">
        <v>14</v>
      </c>
      <c r="G4699" s="4" t="s">
        <v>19235</v>
      </c>
      <c r="H4699" s="6" t="s">
        <v>19236</v>
      </c>
      <c r="I4699" s="4" t="s">
        <v>18</v>
      </c>
      <c r="J4699" s="4" t="s">
        <v>19</v>
      </c>
      <c r="K4699" s="1">
        <v>44252</v>
      </c>
      <c r="L4699" s="4" t="s">
        <v>42</v>
      </c>
    </row>
    <row r="4700" spans="1:12" x14ac:dyDescent="0.8">
      <c r="A4700" s="4" t="s">
        <v>10310</v>
      </c>
      <c r="B4700" s="4" t="s">
        <v>10311</v>
      </c>
      <c r="C4700" s="4" t="s">
        <v>23904</v>
      </c>
      <c r="D4700" s="4" t="s">
        <v>24593</v>
      </c>
      <c r="F4700" s="4" t="s">
        <v>29</v>
      </c>
      <c r="G4700" s="4" t="s">
        <v>10312</v>
      </c>
      <c r="H4700" s="6" t="s">
        <v>10313</v>
      </c>
      <c r="I4700" s="4" t="s">
        <v>832</v>
      </c>
      <c r="J4700" s="4" t="s">
        <v>62</v>
      </c>
      <c r="K4700" s="1">
        <v>44255</v>
      </c>
      <c r="L4700" s="4" t="s">
        <v>35</v>
      </c>
    </row>
    <row r="4701" spans="1:12" x14ac:dyDescent="0.8">
      <c r="A4701" s="4" t="s">
        <v>10756</v>
      </c>
      <c r="B4701" s="4" t="s">
        <v>10757</v>
      </c>
      <c r="C4701" s="4" t="s">
        <v>24042</v>
      </c>
      <c r="D4701" s="4" t="s">
        <v>24993</v>
      </c>
      <c r="F4701" s="4" t="s">
        <v>14</v>
      </c>
      <c r="G4701" s="4" t="s">
        <v>10758</v>
      </c>
      <c r="H4701" s="6" t="s">
        <v>10759</v>
      </c>
      <c r="I4701" s="4" t="s">
        <v>80</v>
      </c>
      <c r="J4701" s="4" t="s">
        <v>74</v>
      </c>
      <c r="K4701" s="1">
        <v>44259</v>
      </c>
      <c r="L4701" s="4" t="s">
        <v>35</v>
      </c>
    </row>
    <row r="4702" spans="1:12" x14ac:dyDescent="0.8">
      <c r="A4702" s="4" t="s">
        <v>17201</v>
      </c>
      <c r="B4702" s="4" t="s">
        <v>17202</v>
      </c>
      <c r="C4702" s="4" t="s">
        <v>23817</v>
      </c>
      <c r="D4702" s="4" t="s">
        <v>25120</v>
      </c>
      <c r="F4702" s="4" t="s">
        <v>14</v>
      </c>
      <c r="G4702" s="4" t="s">
        <v>17203</v>
      </c>
      <c r="H4702" s="6" t="s">
        <v>17204</v>
      </c>
      <c r="I4702" s="4" t="s">
        <v>119</v>
      </c>
      <c r="J4702" s="4" t="s">
        <v>55</v>
      </c>
      <c r="K4702" s="1">
        <v>44267</v>
      </c>
      <c r="L4702" s="4" t="s">
        <v>35</v>
      </c>
    </row>
    <row r="4703" spans="1:12" x14ac:dyDescent="0.8">
      <c r="A4703" s="4" t="s">
        <v>1630</v>
      </c>
      <c r="B4703" s="4" t="s">
        <v>1631</v>
      </c>
      <c r="C4703" s="4" t="s">
        <v>23749</v>
      </c>
      <c r="D4703" s="4" t="s">
        <v>24535</v>
      </c>
      <c r="F4703" s="4" t="s">
        <v>14</v>
      </c>
      <c r="G4703" s="4" t="s">
        <v>1632</v>
      </c>
      <c r="H4703" s="6">
        <v>5959481497</v>
      </c>
      <c r="I4703" s="4" t="s">
        <v>73</v>
      </c>
      <c r="J4703" s="4" t="s">
        <v>74</v>
      </c>
      <c r="K4703" s="1">
        <v>44273</v>
      </c>
      <c r="L4703" s="4" t="s">
        <v>35</v>
      </c>
    </row>
    <row r="4704" spans="1:12" x14ac:dyDescent="0.8">
      <c r="A4704" s="4" t="s">
        <v>21327</v>
      </c>
      <c r="B4704" s="4" t="s">
        <v>21328</v>
      </c>
      <c r="C4704" s="4" t="s">
        <v>23931</v>
      </c>
      <c r="D4704" s="4" t="s">
        <v>25139</v>
      </c>
      <c r="F4704" s="4" t="s">
        <v>29</v>
      </c>
      <c r="G4704" s="4" t="s">
        <v>21329</v>
      </c>
      <c r="H4704" s="6" t="s">
        <v>21330</v>
      </c>
      <c r="I4704" s="4" t="s">
        <v>167</v>
      </c>
      <c r="J4704" s="4" t="s">
        <v>138</v>
      </c>
      <c r="K4704" s="1">
        <v>44297</v>
      </c>
      <c r="L4704" s="4" t="s">
        <v>35</v>
      </c>
    </row>
    <row r="4705" spans="1:12" x14ac:dyDescent="0.8">
      <c r="A4705" s="4" t="s">
        <v>4683</v>
      </c>
      <c r="B4705" s="4" t="s">
        <v>4684</v>
      </c>
      <c r="C4705" s="4" t="s">
        <v>23810</v>
      </c>
      <c r="D4705" s="4" t="s">
        <v>24363</v>
      </c>
      <c r="F4705" s="4" t="s">
        <v>14</v>
      </c>
      <c r="G4705" s="4" t="s">
        <v>4685</v>
      </c>
      <c r="H4705" s="6" t="s">
        <v>4686</v>
      </c>
      <c r="I4705" s="4" t="s">
        <v>867</v>
      </c>
      <c r="J4705" s="4" t="s">
        <v>99</v>
      </c>
      <c r="K4705" s="1">
        <v>44298</v>
      </c>
      <c r="L4705" s="4" t="s">
        <v>26</v>
      </c>
    </row>
    <row r="4706" spans="1:12" x14ac:dyDescent="0.8">
      <c r="A4706" s="4" t="s">
        <v>11908</v>
      </c>
      <c r="B4706" s="4" t="s">
        <v>11909</v>
      </c>
      <c r="C4706" s="4" t="s">
        <v>24034</v>
      </c>
      <c r="D4706" s="4" t="s">
        <v>24502</v>
      </c>
      <c r="F4706" s="4" t="s">
        <v>14</v>
      </c>
      <c r="G4706" s="4" t="s">
        <v>11910</v>
      </c>
      <c r="H4706" s="6" t="s">
        <v>11911</v>
      </c>
      <c r="I4706" s="4" t="s">
        <v>54</v>
      </c>
      <c r="J4706" s="4" t="s">
        <v>55</v>
      </c>
      <c r="K4706" s="1">
        <v>44314</v>
      </c>
      <c r="L4706" s="4" t="s">
        <v>26</v>
      </c>
    </row>
    <row r="4707" spans="1:12" x14ac:dyDescent="0.8">
      <c r="A4707" s="4" t="s">
        <v>14035</v>
      </c>
      <c r="B4707" s="4" t="s">
        <v>14036</v>
      </c>
      <c r="C4707" s="4" t="s">
        <v>23819</v>
      </c>
      <c r="D4707" s="4" t="s">
        <v>99</v>
      </c>
      <c r="G4707" s="4" t="s">
        <v>14037</v>
      </c>
      <c r="H4707" s="6" t="s">
        <v>14038</v>
      </c>
      <c r="I4707" s="4" t="s">
        <v>1049</v>
      </c>
      <c r="J4707" s="4" t="s">
        <v>48</v>
      </c>
      <c r="K4707" s="1">
        <v>44328</v>
      </c>
      <c r="L4707" s="4" t="s">
        <v>35</v>
      </c>
    </row>
    <row r="4708" spans="1:12" x14ac:dyDescent="0.8">
      <c r="A4708" s="4" t="s">
        <v>20035</v>
      </c>
      <c r="B4708" s="4" t="s">
        <v>20036</v>
      </c>
      <c r="C4708" s="4" t="s">
        <v>23783</v>
      </c>
      <c r="D4708" s="4" t="s">
        <v>24915</v>
      </c>
      <c r="F4708" s="4" t="s">
        <v>29</v>
      </c>
      <c r="G4708" s="4" t="s">
        <v>20037</v>
      </c>
      <c r="H4708" s="6" t="s">
        <v>20038</v>
      </c>
      <c r="I4708" s="4" t="s">
        <v>320</v>
      </c>
      <c r="J4708" s="4" t="s">
        <v>138</v>
      </c>
      <c r="K4708" s="1">
        <v>44350</v>
      </c>
      <c r="L4708" s="4" t="s">
        <v>35</v>
      </c>
    </row>
    <row r="4709" spans="1:12" x14ac:dyDescent="0.8">
      <c r="A4709" s="4" t="s">
        <v>1374</v>
      </c>
      <c r="B4709" s="4" t="s">
        <v>1375</v>
      </c>
      <c r="C4709" s="4" t="s">
        <v>23830</v>
      </c>
      <c r="D4709" s="4" t="s">
        <v>24507</v>
      </c>
      <c r="F4709" s="4" t="s">
        <v>29</v>
      </c>
      <c r="G4709" s="4" t="s">
        <v>1376</v>
      </c>
      <c r="H4709" s="6" t="s">
        <v>1377</v>
      </c>
      <c r="I4709" s="4" t="s">
        <v>691</v>
      </c>
      <c r="J4709" s="4" t="s">
        <v>48</v>
      </c>
      <c r="K4709" s="1">
        <v>44354</v>
      </c>
      <c r="L4709" s="4" t="s">
        <v>42</v>
      </c>
    </row>
    <row r="4710" spans="1:12" x14ac:dyDescent="0.8">
      <c r="A4710" s="4" t="s">
        <v>8811</v>
      </c>
      <c r="B4710" s="4" t="s">
        <v>8812</v>
      </c>
      <c r="C4710" s="4" t="s">
        <v>24088</v>
      </c>
      <c r="D4710" s="4" t="s">
        <v>24644</v>
      </c>
      <c r="F4710" s="4" t="s">
        <v>29</v>
      </c>
      <c r="G4710" s="4" t="s">
        <v>8813</v>
      </c>
      <c r="H4710" s="6" t="s">
        <v>8814</v>
      </c>
      <c r="I4710" s="4" t="s">
        <v>98</v>
      </c>
      <c r="J4710" s="4" t="s">
        <v>99</v>
      </c>
      <c r="K4710" s="1">
        <v>44365</v>
      </c>
      <c r="L4710" s="4" t="s">
        <v>35</v>
      </c>
    </row>
    <row r="4711" spans="1:12" x14ac:dyDescent="0.8">
      <c r="A4711" s="4" t="s">
        <v>10281</v>
      </c>
      <c r="B4711" s="4" t="s">
        <v>10282</v>
      </c>
      <c r="C4711" s="4" t="s">
        <v>23827</v>
      </c>
      <c r="D4711" s="4" t="s">
        <v>24888</v>
      </c>
      <c r="F4711" s="4" t="s">
        <v>29</v>
      </c>
      <c r="G4711" s="4" t="s">
        <v>10283</v>
      </c>
      <c r="H4711" s="6">
        <v>2326383227</v>
      </c>
      <c r="I4711" s="4" t="s">
        <v>309</v>
      </c>
      <c r="J4711" s="4" t="s">
        <v>74</v>
      </c>
      <c r="K4711" s="1">
        <v>44390</v>
      </c>
      <c r="L4711" s="4" t="s">
        <v>35</v>
      </c>
    </row>
    <row r="4712" spans="1:12" x14ac:dyDescent="0.8">
      <c r="A4712" s="4" t="s">
        <v>391</v>
      </c>
      <c r="B4712" s="4" t="s">
        <v>392</v>
      </c>
      <c r="C4712" s="4" t="s">
        <v>23794</v>
      </c>
      <c r="D4712" s="4" t="s">
        <v>23742</v>
      </c>
      <c r="F4712" s="4" t="s">
        <v>29</v>
      </c>
      <c r="G4712" s="4" t="s">
        <v>393</v>
      </c>
      <c r="H4712" s="6" t="s">
        <v>394</v>
      </c>
      <c r="I4712" s="4" t="s">
        <v>98</v>
      </c>
      <c r="J4712" s="4" t="s">
        <v>99</v>
      </c>
      <c r="K4712" s="1">
        <v>44396</v>
      </c>
      <c r="L4712" s="4" t="s">
        <v>35</v>
      </c>
    </row>
    <row r="4713" spans="1:12" x14ac:dyDescent="0.8">
      <c r="A4713" s="4" t="s">
        <v>8936</v>
      </c>
      <c r="B4713" s="4" t="s">
        <v>8937</v>
      </c>
      <c r="C4713" s="4" t="s">
        <v>23930</v>
      </c>
      <c r="D4713" s="4" t="s">
        <v>24380</v>
      </c>
      <c r="F4713" s="4" t="s">
        <v>14</v>
      </c>
      <c r="G4713" s="4" t="s">
        <v>8938</v>
      </c>
      <c r="H4713" s="6" t="s">
        <v>8939</v>
      </c>
      <c r="I4713" s="4" t="s">
        <v>529</v>
      </c>
      <c r="J4713" s="4" t="s">
        <v>55</v>
      </c>
      <c r="K4713" s="1">
        <v>44398</v>
      </c>
      <c r="L4713" s="4" t="s">
        <v>35</v>
      </c>
    </row>
    <row r="4714" spans="1:12" x14ac:dyDescent="0.8">
      <c r="A4714" s="4" t="s">
        <v>15388</v>
      </c>
      <c r="B4714" s="4" t="s">
        <v>15389</v>
      </c>
      <c r="C4714" s="4" t="s">
        <v>23754</v>
      </c>
      <c r="D4714" s="4" t="s">
        <v>24547</v>
      </c>
      <c r="F4714" s="4" t="s">
        <v>29</v>
      </c>
      <c r="G4714" s="4" t="s">
        <v>15390</v>
      </c>
      <c r="H4714" s="6" t="s">
        <v>15391</v>
      </c>
      <c r="I4714" s="4" t="s">
        <v>119</v>
      </c>
      <c r="J4714" s="4" t="s">
        <v>55</v>
      </c>
      <c r="K4714" s="1">
        <v>44399</v>
      </c>
      <c r="L4714" s="4" t="s">
        <v>42</v>
      </c>
    </row>
    <row r="4715" spans="1:12" x14ac:dyDescent="0.8">
      <c r="A4715" s="4" t="s">
        <v>15913</v>
      </c>
      <c r="B4715" s="4" t="s">
        <v>15914</v>
      </c>
      <c r="C4715" s="4" t="s">
        <v>23746</v>
      </c>
      <c r="D4715" s="4" t="s">
        <v>25097</v>
      </c>
      <c r="F4715" s="4" t="s">
        <v>14</v>
      </c>
      <c r="G4715" s="4" t="s">
        <v>15915</v>
      </c>
      <c r="H4715" s="6" t="s">
        <v>15916</v>
      </c>
      <c r="I4715" s="4" t="s">
        <v>119</v>
      </c>
      <c r="J4715" s="4" t="s">
        <v>55</v>
      </c>
      <c r="K4715" s="1">
        <v>44411</v>
      </c>
    </row>
    <row r="4716" spans="1:12" x14ac:dyDescent="0.8">
      <c r="A4716" s="4" t="s">
        <v>14311</v>
      </c>
      <c r="B4716" s="4" t="s">
        <v>23707</v>
      </c>
      <c r="C4716" s="4" t="s">
        <v>23772</v>
      </c>
      <c r="D4716" s="4" t="s">
        <v>24564</v>
      </c>
      <c r="F4716" s="4" t="s">
        <v>14</v>
      </c>
      <c r="G4716" s="4" t="s">
        <v>14312</v>
      </c>
      <c r="H4716" s="6">
        <v>7453165591</v>
      </c>
      <c r="I4716" s="4" t="s">
        <v>932</v>
      </c>
      <c r="J4716" s="4" t="s">
        <v>126</v>
      </c>
      <c r="K4716" s="1">
        <v>44417</v>
      </c>
      <c r="L4716" s="4" t="s">
        <v>35</v>
      </c>
    </row>
    <row r="4717" spans="1:12" x14ac:dyDescent="0.8">
      <c r="A4717" s="4" t="s">
        <v>6298</v>
      </c>
      <c r="B4717" s="4" t="s">
        <v>6299</v>
      </c>
      <c r="C4717" s="4" t="s">
        <v>23840</v>
      </c>
      <c r="D4717" s="4" t="s">
        <v>24583</v>
      </c>
      <c r="F4717" s="4" t="s">
        <v>14</v>
      </c>
      <c r="G4717" s="4" t="s">
        <v>6300</v>
      </c>
      <c r="H4717" s="6" t="s">
        <v>6301</v>
      </c>
      <c r="I4717" s="4" t="s">
        <v>558</v>
      </c>
      <c r="J4717" s="4" t="s">
        <v>55</v>
      </c>
      <c r="K4717" s="1">
        <v>44417</v>
      </c>
      <c r="L4717" s="4" t="s">
        <v>35</v>
      </c>
    </row>
    <row r="4718" spans="1:12" x14ac:dyDescent="0.8">
      <c r="A4718" s="4" t="s">
        <v>13005</v>
      </c>
      <c r="B4718" s="4" t="s">
        <v>13006</v>
      </c>
      <c r="C4718" s="4" t="s">
        <v>23746</v>
      </c>
      <c r="D4718" s="4" t="s">
        <v>24457</v>
      </c>
      <c r="F4718" s="4" t="s">
        <v>14</v>
      </c>
      <c r="G4718" s="4" t="s">
        <v>13007</v>
      </c>
      <c r="H4718" s="6" t="s">
        <v>13008</v>
      </c>
      <c r="I4718" s="4" t="s">
        <v>320</v>
      </c>
      <c r="J4718" s="4" t="s">
        <v>138</v>
      </c>
      <c r="K4718" s="1">
        <v>44421</v>
      </c>
      <c r="L4718" s="4" t="s">
        <v>42</v>
      </c>
    </row>
    <row r="4719" spans="1:12" x14ac:dyDescent="0.8">
      <c r="A4719" s="4" t="s">
        <v>11753</v>
      </c>
      <c r="B4719" s="4" t="s">
        <v>11754</v>
      </c>
      <c r="C4719" s="4" t="s">
        <v>23818</v>
      </c>
      <c r="D4719" s="4" t="s">
        <v>24544</v>
      </c>
      <c r="F4719" s="4" t="s">
        <v>14</v>
      </c>
      <c r="G4719" s="4" t="s">
        <v>11755</v>
      </c>
      <c r="H4719" s="6" t="s">
        <v>11756</v>
      </c>
      <c r="I4719" s="4" t="s">
        <v>832</v>
      </c>
      <c r="J4719" s="4" t="s">
        <v>62</v>
      </c>
      <c r="K4719" s="1">
        <v>44422</v>
      </c>
      <c r="L4719" s="4" t="s">
        <v>42</v>
      </c>
    </row>
    <row r="4720" spans="1:12" x14ac:dyDescent="0.8">
      <c r="A4720" s="4" t="s">
        <v>20508</v>
      </c>
      <c r="B4720" s="4" t="s">
        <v>20509</v>
      </c>
      <c r="C4720" s="4" t="s">
        <v>23833</v>
      </c>
      <c r="D4720" s="4" t="s">
        <v>24331</v>
      </c>
      <c r="F4720" s="4" t="s">
        <v>382</v>
      </c>
      <c r="G4720" s="4" t="s">
        <v>20510</v>
      </c>
      <c r="H4720" s="6" t="s">
        <v>20511</v>
      </c>
      <c r="I4720" s="4" t="s">
        <v>796</v>
      </c>
      <c r="J4720" s="4" t="s">
        <v>19</v>
      </c>
      <c r="K4720" s="1">
        <v>44440</v>
      </c>
      <c r="L4720" s="4" t="s">
        <v>42</v>
      </c>
    </row>
    <row r="4721" spans="1:12" x14ac:dyDescent="0.8">
      <c r="A4721" s="4" t="s">
        <v>1259</v>
      </c>
      <c r="B4721" s="4" t="s">
        <v>1260</v>
      </c>
      <c r="C4721" s="4" t="s">
        <v>23892</v>
      </c>
      <c r="D4721" s="4" t="s">
        <v>24469</v>
      </c>
      <c r="F4721" s="4" t="s">
        <v>29</v>
      </c>
      <c r="G4721" s="4" t="s">
        <v>1261</v>
      </c>
      <c r="H4721" s="6" t="s">
        <v>1262</v>
      </c>
      <c r="I4721" s="4" t="s">
        <v>285</v>
      </c>
      <c r="J4721" s="4" t="s">
        <v>193</v>
      </c>
      <c r="K4721" s="1">
        <v>44460</v>
      </c>
      <c r="L4721" s="4" t="s">
        <v>35</v>
      </c>
    </row>
    <row r="4722" spans="1:12" x14ac:dyDescent="0.8">
      <c r="A4722" s="4" t="s">
        <v>11448</v>
      </c>
      <c r="B4722" s="4" t="s">
        <v>11449</v>
      </c>
      <c r="C4722" s="4" t="s">
        <v>23776</v>
      </c>
      <c r="D4722" s="4" t="s">
        <v>24580</v>
      </c>
      <c r="F4722" s="4" t="s">
        <v>14</v>
      </c>
      <c r="G4722" s="4" t="s">
        <v>11450</v>
      </c>
      <c r="H4722" s="6" t="s">
        <v>11451</v>
      </c>
      <c r="J4722" s="4" t="s">
        <v>74</v>
      </c>
      <c r="K4722" s="1">
        <v>44460</v>
      </c>
      <c r="L4722" s="4" t="s">
        <v>42</v>
      </c>
    </row>
    <row r="4723" spans="1:12" x14ac:dyDescent="0.8">
      <c r="A4723" s="4" t="s">
        <v>10243</v>
      </c>
      <c r="B4723" s="4" t="s">
        <v>10244</v>
      </c>
      <c r="C4723" s="4" t="s">
        <v>23979</v>
      </c>
      <c r="D4723" s="4" t="s">
        <v>24869</v>
      </c>
      <c r="F4723" s="4" t="s">
        <v>14</v>
      </c>
      <c r="G4723" s="4" t="s">
        <v>10245</v>
      </c>
      <c r="H4723" s="6" t="s">
        <v>10246</v>
      </c>
      <c r="I4723" s="4" t="s">
        <v>167</v>
      </c>
      <c r="J4723" s="4" t="s">
        <v>138</v>
      </c>
      <c r="K4723" s="1">
        <v>44475</v>
      </c>
      <c r="L4723" s="4" t="s">
        <v>35</v>
      </c>
    </row>
    <row r="4724" spans="1:12" x14ac:dyDescent="0.8">
      <c r="A4724" s="4" t="s">
        <v>22468</v>
      </c>
      <c r="B4724" s="4" t="s">
        <v>22469</v>
      </c>
      <c r="C4724" s="4" t="s">
        <v>23777</v>
      </c>
      <c r="D4724" s="4" t="s">
        <v>24661</v>
      </c>
      <c r="F4724" s="4" t="s">
        <v>29</v>
      </c>
      <c r="G4724" s="4" t="s">
        <v>22470</v>
      </c>
      <c r="H4724" s="6" t="s">
        <v>22471</v>
      </c>
      <c r="I4724" s="4" t="s">
        <v>155</v>
      </c>
      <c r="J4724" s="4" t="s">
        <v>92</v>
      </c>
      <c r="K4724" s="1">
        <v>44479</v>
      </c>
      <c r="L4724" s="4" t="s">
        <v>35</v>
      </c>
    </row>
    <row r="4725" spans="1:12" x14ac:dyDescent="0.8">
      <c r="A4725" s="4" t="s">
        <v>18910</v>
      </c>
      <c r="B4725" s="4" t="s">
        <v>18911</v>
      </c>
      <c r="C4725" s="4" t="s">
        <v>24024</v>
      </c>
      <c r="D4725" s="4" t="s">
        <v>24301</v>
      </c>
      <c r="F4725" s="4" t="s">
        <v>14</v>
      </c>
      <c r="G4725" s="4" t="s">
        <v>18912</v>
      </c>
      <c r="H4725" s="6" t="s">
        <v>18913</v>
      </c>
      <c r="I4725" s="4" t="s">
        <v>80</v>
      </c>
      <c r="J4725" s="4" t="s">
        <v>74</v>
      </c>
      <c r="K4725" s="1">
        <v>44500</v>
      </c>
      <c r="L4725" s="4" t="s">
        <v>42</v>
      </c>
    </row>
    <row r="4726" spans="1:12" x14ac:dyDescent="0.8">
      <c r="A4726" s="4" t="s">
        <v>4610</v>
      </c>
      <c r="B4726" s="4" t="s">
        <v>4611</v>
      </c>
      <c r="C4726" s="4" t="s">
        <v>23782</v>
      </c>
      <c r="D4726" s="4" t="s">
        <v>24772</v>
      </c>
      <c r="F4726" s="4" t="s">
        <v>29</v>
      </c>
      <c r="G4726" s="4" t="s">
        <v>4612</v>
      </c>
      <c r="H4726" s="6" t="s">
        <v>4613</v>
      </c>
      <c r="I4726" s="4" t="s">
        <v>119</v>
      </c>
      <c r="K4726" s="1">
        <v>44502</v>
      </c>
      <c r="L4726" s="4" t="s">
        <v>42</v>
      </c>
    </row>
    <row r="4727" spans="1:12" x14ac:dyDescent="0.8">
      <c r="A4727" s="4" t="s">
        <v>4597</v>
      </c>
      <c r="B4727" s="4" t="s">
        <v>4598</v>
      </c>
      <c r="C4727" s="4" t="s">
        <v>23775</v>
      </c>
      <c r="D4727" s="4" t="s">
        <v>24678</v>
      </c>
      <c r="F4727" s="4" t="s">
        <v>29</v>
      </c>
      <c r="G4727" s="4" t="s">
        <v>4599</v>
      </c>
      <c r="H4727" s="6">
        <v>9739429390</v>
      </c>
      <c r="I4727" s="4" t="s">
        <v>553</v>
      </c>
      <c r="J4727" s="4" t="s">
        <v>221</v>
      </c>
      <c r="K4727" s="1">
        <v>44505</v>
      </c>
      <c r="L4727" s="4" t="s">
        <v>35</v>
      </c>
    </row>
    <row r="4728" spans="1:12" x14ac:dyDescent="0.8">
      <c r="A4728" s="4" t="s">
        <v>12135</v>
      </c>
      <c r="B4728" s="4" t="s">
        <v>12136</v>
      </c>
      <c r="C4728" s="4" t="s">
        <v>23900</v>
      </c>
      <c r="D4728" s="4" t="s">
        <v>24958</v>
      </c>
      <c r="F4728" s="4" t="s">
        <v>29</v>
      </c>
      <c r="G4728" s="4" t="s">
        <v>12137</v>
      </c>
      <c r="H4728" s="6" t="s">
        <v>12138</v>
      </c>
      <c r="I4728" s="4" t="s">
        <v>573</v>
      </c>
      <c r="J4728" s="4" t="s">
        <v>193</v>
      </c>
      <c r="K4728" s="1">
        <v>44518</v>
      </c>
      <c r="L4728" s="4" t="s">
        <v>42</v>
      </c>
    </row>
    <row r="4729" spans="1:12" x14ac:dyDescent="0.8">
      <c r="A4729" s="4" t="s">
        <v>3757</v>
      </c>
      <c r="B4729" s="4" t="s">
        <v>3758</v>
      </c>
      <c r="C4729" s="4" t="s">
        <v>24062</v>
      </c>
      <c r="D4729" s="4" t="s">
        <v>24372</v>
      </c>
      <c r="F4729" s="4" t="s">
        <v>29</v>
      </c>
      <c r="G4729" s="4" t="s">
        <v>3759</v>
      </c>
      <c r="H4729" s="6" t="s">
        <v>3760</v>
      </c>
      <c r="I4729" s="4" t="s">
        <v>199</v>
      </c>
      <c r="J4729" s="4" t="s">
        <v>74</v>
      </c>
      <c r="K4729" s="1">
        <v>44546</v>
      </c>
      <c r="L4729" s="4" t="s">
        <v>35</v>
      </c>
    </row>
    <row r="4730" spans="1:12" x14ac:dyDescent="0.8">
      <c r="A4730" s="4" t="s">
        <v>23068</v>
      </c>
      <c r="B4730" s="4" t="s">
        <v>23069</v>
      </c>
      <c r="C4730" s="4" t="s">
        <v>24200</v>
      </c>
      <c r="D4730" s="4" t="s">
        <v>24363</v>
      </c>
      <c r="F4730" s="4" t="s">
        <v>29</v>
      </c>
      <c r="G4730" s="4" t="s">
        <v>23070</v>
      </c>
      <c r="H4730" s="6" t="s">
        <v>23071</v>
      </c>
      <c r="I4730" s="4" t="s">
        <v>510</v>
      </c>
      <c r="J4730" s="4" t="s">
        <v>126</v>
      </c>
      <c r="K4730" s="1">
        <v>44548</v>
      </c>
      <c r="L4730" s="4" t="s">
        <v>35</v>
      </c>
    </row>
    <row r="4731" spans="1:12" x14ac:dyDescent="0.8">
      <c r="A4731" s="4" t="s">
        <v>22540</v>
      </c>
      <c r="B4731" s="4" t="s">
        <v>22541</v>
      </c>
      <c r="C4731" s="4" t="s">
        <v>24325</v>
      </c>
      <c r="D4731" s="4" t="s">
        <v>24466</v>
      </c>
      <c r="F4731" s="4" t="s">
        <v>14</v>
      </c>
      <c r="G4731" s="4" t="s">
        <v>22542</v>
      </c>
      <c r="H4731" s="6" t="s">
        <v>22543</v>
      </c>
      <c r="I4731" s="4" t="s">
        <v>186</v>
      </c>
      <c r="J4731" s="4" t="s">
        <v>74</v>
      </c>
      <c r="K4731" s="1">
        <v>44549</v>
      </c>
      <c r="L4731" s="4" t="s">
        <v>42</v>
      </c>
    </row>
    <row r="4732" spans="1:12" x14ac:dyDescent="0.8">
      <c r="A4732" s="4" t="s">
        <v>5984</v>
      </c>
      <c r="B4732" s="4" t="s">
        <v>5985</v>
      </c>
      <c r="C4732" s="4" t="s">
        <v>23848</v>
      </c>
      <c r="D4732" s="4" t="s">
        <v>24844</v>
      </c>
      <c r="F4732" s="4" t="s">
        <v>14</v>
      </c>
      <c r="G4732" s="4" t="s">
        <v>5986</v>
      </c>
      <c r="H4732" s="6" t="s">
        <v>5987</v>
      </c>
      <c r="I4732" s="4" t="s">
        <v>553</v>
      </c>
      <c r="J4732" s="4" t="s">
        <v>221</v>
      </c>
      <c r="K4732" s="1">
        <v>44549</v>
      </c>
      <c r="L4732" s="4" t="s">
        <v>26</v>
      </c>
    </row>
    <row r="4733" spans="1:12" x14ac:dyDescent="0.8">
      <c r="A4733" s="4" t="s">
        <v>22508</v>
      </c>
      <c r="B4733" s="4" t="s">
        <v>22509</v>
      </c>
      <c r="C4733" s="4" t="s">
        <v>23995</v>
      </c>
      <c r="D4733" s="4" t="s">
        <v>24331</v>
      </c>
      <c r="F4733" s="4" t="s">
        <v>29</v>
      </c>
      <c r="G4733" s="4" t="s">
        <v>22510</v>
      </c>
      <c r="H4733" s="6">
        <v>8804299967</v>
      </c>
      <c r="I4733" s="4" t="s">
        <v>303</v>
      </c>
      <c r="J4733" s="4" t="s">
        <v>221</v>
      </c>
      <c r="K4733" s="1">
        <v>44554</v>
      </c>
      <c r="L4733" s="4" t="s">
        <v>42</v>
      </c>
    </row>
    <row r="4734" spans="1:12" x14ac:dyDescent="0.8">
      <c r="A4734" s="4" t="s">
        <v>23321</v>
      </c>
      <c r="B4734" s="4" t="s">
        <v>23322</v>
      </c>
      <c r="C4734" s="4" t="s">
        <v>24229</v>
      </c>
      <c r="D4734" s="4" t="s">
        <v>23785</v>
      </c>
      <c r="F4734" s="4" t="s">
        <v>29</v>
      </c>
      <c r="G4734" s="4" t="s">
        <v>23323</v>
      </c>
      <c r="H4734" s="6" t="s">
        <v>23324</v>
      </c>
      <c r="I4734" s="4" t="s">
        <v>18</v>
      </c>
      <c r="J4734" s="4" t="s">
        <v>19</v>
      </c>
      <c r="K4734" s="1">
        <v>44559</v>
      </c>
      <c r="L4734" s="4" t="s">
        <v>26</v>
      </c>
    </row>
    <row r="4735" spans="1:12" x14ac:dyDescent="0.8">
      <c r="A4735" s="4" t="s">
        <v>11458</v>
      </c>
      <c r="B4735" s="4" t="s">
        <v>11459</v>
      </c>
      <c r="C4735" s="4" t="s">
        <v>23764</v>
      </c>
      <c r="D4735" s="4" t="s">
        <v>25014</v>
      </c>
      <c r="F4735" s="4" t="s">
        <v>29</v>
      </c>
      <c r="G4735" s="4" t="s">
        <v>11460</v>
      </c>
      <c r="H4735" s="6" t="s">
        <v>11461</v>
      </c>
      <c r="I4735" s="4" t="s">
        <v>144</v>
      </c>
      <c r="J4735" s="4" t="s">
        <v>126</v>
      </c>
      <c r="K4735" s="1">
        <v>44559</v>
      </c>
      <c r="L4735" s="4" t="s">
        <v>26</v>
      </c>
    </row>
    <row r="4736" spans="1:12" x14ac:dyDescent="0.8">
      <c r="A4736" s="4" t="s">
        <v>5612</v>
      </c>
      <c r="B4736" s="4" t="s">
        <v>5613</v>
      </c>
      <c r="C4736" s="4" t="s">
        <v>24107</v>
      </c>
      <c r="D4736" s="4" t="s">
        <v>24828</v>
      </c>
      <c r="F4736" s="4" t="s">
        <v>14</v>
      </c>
      <c r="G4736" s="4" t="s">
        <v>5614</v>
      </c>
      <c r="H4736" s="6" t="s">
        <v>5615</v>
      </c>
      <c r="I4736" s="4" t="s">
        <v>91</v>
      </c>
      <c r="J4736" s="4" t="s">
        <v>92</v>
      </c>
      <c r="K4736" s="1">
        <v>44575</v>
      </c>
      <c r="L4736" s="4" t="s">
        <v>42</v>
      </c>
    </row>
    <row r="4737" spans="1:12" x14ac:dyDescent="0.8">
      <c r="A4737" s="4" t="s">
        <v>2268</v>
      </c>
      <c r="B4737" s="4" t="s">
        <v>2269</v>
      </c>
      <c r="C4737" s="4" t="s">
        <v>23977</v>
      </c>
      <c r="D4737" s="4" t="s">
        <v>24371</v>
      </c>
      <c r="F4737" s="4" t="s">
        <v>29</v>
      </c>
      <c r="G4737" s="4" t="s">
        <v>2270</v>
      </c>
      <c r="H4737" s="6" t="s">
        <v>2271</v>
      </c>
      <c r="I4737" s="4" t="s">
        <v>450</v>
      </c>
      <c r="J4737" s="4" t="s">
        <v>138</v>
      </c>
      <c r="K4737" s="1">
        <v>44583</v>
      </c>
      <c r="L4737" s="4" t="s">
        <v>26</v>
      </c>
    </row>
    <row r="4738" spans="1:12" x14ac:dyDescent="0.8">
      <c r="A4738" s="4" t="s">
        <v>13950</v>
      </c>
      <c r="B4738" s="4" t="s">
        <v>13951</v>
      </c>
      <c r="C4738" s="4" t="s">
        <v>23783</v>
      </c>
      <c r="D4738" s="4" t="s">
        <v>24452</v>
      </c>
      <c r="F4738" s="4" t="s">
        <v>29</v>
      </c>
      <c r="G4738" s="4" t="s">
        <v>13952</v>
      </c>
      <c r="H4738" s="6" t="s">
        <v>13953</v>
      </c>
      <c r="I4738" s="4" t="s">
        <v>558</v>
      </c>
      <c r="J4738" s="4" t="s">
        <v>55</v>
      </c>
      <c r="K4738" s="1">
        <v>44586</v>
      </c>
      <c r="L4738" s="4" t="s">
        <v>26</v>
      </c>
    </row>
    <row r="4739" spans="1:12" x14ac:dyDescent="0.8">
      <c r="A4739" s="4" t="s">
        <v>21647</v>
      </c>
      <c r="B4739" s="4" t="s">
        <v>21648</v>
      </c>
      <c r="C4739" s="4" t="s">
        <v>23825</v>
      </c>
      <c r="D4739" s="4" t="s">
        <v>24626</v>
      </c>
      <c r="F4739" s="4" t="s">
        <v>14</v>
      </c>
      <c r="G4739" s="4" t="s">
        <v>21649</v>
      </c>
      <c r="H4739" s="6" t="s">
        <v>21650</v>
      </c>
      <c r="I4739" s="4" t="s">
        <v>529</v>
      </c>
      <c r="J4739" s="4" t="s">
        <v>55</v>
      </c>
      <c r="K4739" s="1">
        <v>44588</v>
      </c>
      <c r="L4739" s="4" t="s">
        <v>42</v>
      </c>
    </row>
    <row r="4740" spans="1:12" x14ac:dyDescent="0.8">
      <c r="A4740" s="4" t="s">
        <v>21754</v>
      </c>
      <c r="B4740" s="4" t="s">
        <v>21755</v>
      </c>
      <c r="C4740" s="4" t="s">
        <v>24321</v>
      </c>
      <c r="D4740" s="4" t="s">
        <v>24514</v>
      </c>
      <c r="F4740" s="4" t="s">
        <v>14</v>
      </c>
      <c r="G4740" s="4" t="s">
        <v>21756</v>
      </c>
      <c r="H4740" s="6" t="s">
        <v>21757</v>
      </c>
      <c r="I4740" s="4" t="s">
        <v>297</v>
      </c>
      <c r="J4740" s="4" t="s">
        <v>99</v>
      </c>
      <c r="K4740" s="1">
        <v>44599</v>
      </c>
      <c r="L4740" s="4" t="s">
        <v>42</v>
      </c>
    </row>
    <row r="4741" spans="1:12" x14ac:dyDescent="0.8">
      <c r="A4741" s="4" t="s">
        <v>9667</v>
      </c>
      <c r="B4741" s="4" t="s">
        <v>9668</v>
      </c>
      <c r="C4741" s="4" t="s">
        <v>23869</v>
      </c>
      <c r="D4741" s="4" t="s">
        <v>24556</v>
      </c>
      <c r="F4741" s="4" t="s">
        <v>14</v>
      </c>
      <c r="G4741" s="4" t="s">
        <v>9669</v>
      </c>
      <c r="H4741" s="6" t="s">
        <v>9670</v>
      </c>
      <c r="I4741" s="4" t="s">
        <v>529</v>
      </c>
      <c r="J4741" s="4" t="s">
        <v>55</v>
      </c>
      <c r="K4741" s="1">
        <v>44624</v>
      </c>
      <c r="L4741" s="4" t="s">
        <v>35</v>
      </c>
    </row>
    <row r="4742" spans="1:12" x14ac:dyDescent="0.8">
      <c r="A4742" s="4" t="s">
        <v>15120</v>
      </c>
      <c r="B4742" s="4" t="s">
        <v>15121</v>
      </c>
      <c r="C4742" s="4" t="s">
        <v>23937</v>
      </c>
      <c r="D4742" s="4" t="s">
        <v>24372</v>
      </c>
      <c r="F4742" s="4" t="s">
        <v>29</v>
      </c>
      <c r="G4742" s="4" t="s">
        <v>15122</v>
      </c>
      <c r="I4742" s="4" t="s">
        <v>260</v>
      </c>
      <c r="J4742" s="4" t="s">
        <v>113</v>
      </c>
      <c r="K4742" s="1">
        <v>44624</v>
      </c>
      <c r="L4742" s="4" t="s">
        <v>35</v>
      </c>
    </row>
    <row r="4743" spans="1:12" x14ac:dyDescent="0.8">
      <c r="A4743" s="4" t="s">
        <v>2665</v>
      </c>
      <c r="B4743" s="4" t="s">
        <v>2666</v>
      </c>
      <c r="C4743" s="4" t="s">
        <v>23977</v>
      </c>
      <c r="D4743" s="4" t="s">
        <v>24384</v>
      </c>
      <c r="F4743" s="4" t="s">
        <v>29</v>
      </c>
      <c r="G4743" s="4" t="s">
        <v>2667</v>
      </c>
      <c r="H4743" s="6">
        <f>1-668-878-5996</f>
        <v>-7541</v>
      </c>
      <c r="I4743" s="4" t="s">
        <v>249</v>
      </c>
      <c r="J4743" s="4" t="s">
        <v>55</v>
      </c>
      <c r="K4743" s="1">
        <v>44652</v>
      </c>
      <c r="L4743" s="4" t="s">
        <v>26</v>
      </c>
    </row>
    <row r="4744" spans="1:12" x14ac:dyDescent="0.8">
      <c r="A4744" s="4" t="s">
        <v>7221</v>
      </c>
      <c r="B4744" s="4" t="s">
        <v>7222</v>
      </c>
      <c r="C4744" s="4" t="s">
        <v>23791</v>
      </c>
      <c r="D4744" s="4" t="s">
        <v>24338</v>
      </c>
      <c r="F4744" s="4" t="s">
        <v>29</v>
      </c>
      <c r="G4744" s="4" t="s">
        <v>7223</v>
      </c>
      <c r="H4744" s="6">
        <f>1-947-779-8258</f>
        <v>-9983</v>
      </c>
      <c r="I4744" s="4" t="s">
        <v>18</v>
      </c>
      <c r="J4744" s="4" t="s">
        <v>19</v>
      </c>
      <c r="K4744" s="1">
        <v>44682</v>
      </c>
      <c r="L4744" s="4" t="s">
        <v>35</v>
      </c>
    </row>
    <row r="4745" spans="1:12" x14ac:dyDescent="0.8">
      <c r="A4745" s="4" t="s">
        <v>10943</v>
      </c>
      <c r="B4745" s="4" t="s">
        <v>23700</v>
      </c>
      <c r="C4745" s="4" t="s">
        <v>23901</v>
      </c>
      <c r="D4745" s="4" t="s">
        <v>24877</v>
      </c>
      <c r="F4745" s="4" t="s">
        <v>29</v>
      </c>
      <c r="G4745" s="4" t="s">
        <v>10944</v>
      </c>
      <c r="H4745" s="6" t="s">
        <v>10945</v>
      </c>
      <c r="J4745" s="4" t="s">
        <v>138</v>
      </c>
      <c r="K4745" s="1">
        <v>44684</v>
      </c>
      <c r="L4745" s="4" t="s">
        <v>35</v>
      </c>
    </row>
    <row r="4746" spans="1:12" x14ac:dyDescent="0.8">
      <c r="A4746" s="4" t="s">
        <v>9054</v>
      </c>
      <c r="B4746" s="4" t="s">
        <v>9055</v>
      </c>
      <c r="C4746" s="4" t="s">
        <v>23901</v>
      </c>
      <c r="D4746" s="4" t="s">
        <v>24697</v>
      </c>
      <c r="F4746" s="4" t="s">
        <v>29</v>
      </c>
      <c r="G4746" s="4" t="s">
        <v>9056</v>
      </c>
      <c r="H4746" s="6" t="s">
        <v>9057</v>
      </c>
      <c r="I4746" s="4" t="s">
        <v>249</v>
      </c>
      <c r="J4746" s="4" t="s">
        <v>55</v>
      </c>
      <c r="K4746" s="1">
        <v>44728</v>
      </c>
      <c r="L4746" s="4" t="s">
        <v>42</v>
      </c>
    </row>
    <row r="4747" spans="1:12" x14ac:dyDescent="0.8">
      <c r="A4747" s="4" t="s">
        <v>6250</v>
      </c>
      <c r="B4747" s="4" t="s">
        <v>6251</v>
      </c>
      <c r="C4747" s="4" t="s">
        <v>23894</v>
      </c>
      <c r="D4747" s="4" t="s">
        <v>24855</v>
      </c>
      <c r="F4747" s="4" t="s">
        <v>29</v>
      </c>
      <c r="G4747" s="4" t="s">
        <v>6252</v>
      </c>
      <c r="H4747" s="6" t="s">
        <v>6253</v>
      </c>
      <c r="I4747" s="4" t="s">
        <v>61</v>
      </c>
      <c r="J4747" s="4" t="s">
        <v>62</v>
      </c>
      <c r="K4747" s="1">
        <v>44746</v>
      </c>
      <c r="L4747" s="4" t="s">
        <v>35</v>
      </c>
    </row>
    <row r="4748" spans="1:12" x14ac:dyDescent="0.8">
      <c r="A4748" s="4" t="s">
        <v>18726</v>
      </c>
      <c r="B4748" s="4" t="s">
        <v>18727</v>
      </c>
      <c r="C4748" s="4" t="s">
        <v>23918</v>
      </c>
      <c r="D4748" s="4" t="s">
        <v>24877</v>
      </c>
      <c r="F4748" s="4" t="s">
        <v>14</v>
      </c>
      <c r="G4748" s="4" t="s">
        <v>18728</v>
      </c>
      <c r="H4748" s="6" t="s">
        <v>18729</v>
      </c>
      <c r="J4748" s="4" t="s">
        <v>145</v>
      </c>
      <c r="K4748" s="1">
        <v>44776</v>
      </c>
      <c r="L4748" s="4" t="s">
        <v>35</v>
      </c>
    </row>
    <row r="4749" spans="1:12" x14ac:dyDescent="0.8">
      <c r="A4749" s="4" t="s">
        <v>12593</v>
      </c>
      <c r="B4749" s="4" t="s">
        <v>12594</v>
      </c>
      <c r="C4749" s="4" t="s">
        <v>23954</v>
      </c>
      <c r="D4749" s="4" t="s">
        <v>24432</v>
      </c>
      <c r="F4749" s="4" t="s">
        <v>14</v>
      </c>
      <c r="G4749" s="4" t="s">
        <v>12595</v>
      </c>
      <c r="I4749" s="4" t="s">
        <v>199</v>
      </c>
      <c r="K4749" s="1">
        <v>44781</v>
      </c>
      <c r="L4749" s="4" t="s">
        <v>42</v>
      </c>
    </row>
    <row r="4750" spans="1:12" x14ac:dyDescent="0.8">
      <c r="A4750" s="4" t="s">
        <v>20357</v>
      </c>
      <c r="B4750" s="4" t="s">
        <v>20358</v>
      </c>
      <c r="C4750" s="4" t="s">
        <v>23920</v>
      </c>
      <c r="D4750" s="4" t="s">
        <v>24736</v>
      </c>
      <c r="F4750" s="4" t="s">
        <v>29</v>
      </c>
      <c r="G4750" s="4" t="s">
        <v>20359</v>
      </c>
      <c r="H4750" s="6" t="s">
        <v>20360</v>
      </c>
      <c r="I4750" s="4" t="s">
        <v>1777</v>
      </c>
      <c r="J4750" s="4" t="s">
        <v>145</v>
      </c>
      <c r="K4750" s="1">
        <v>44791</v>
      </c>
      <c r="L4750" s="4" t="s">
        <v>35</v>
      </c>
    </row>
    <row r="4751" spans="1:12" x14ac:dyDescent="0.8">
      <c r="A4751" s="4" t="s">
        <v>6703</v>
      </c>
      <c r="B4751" s="4" t="s">
        <v>6704</v>
      </c>
      <c r="C4751" s="4" t="s">
        <v>23988</v>
      </c>
      <c r="D4751" s="4" t="s">
        <v>24626</v>
      </c>
      <c r="F4751" s="4" t="s">
        <v>14</v>
      </c>
      <c r="G4751" s="4" t="s">
        <v>6705</v>
      </c>
      <c r="H4751" s="6" t="s">
        <v>6706</v>
      </c>
      <c r="I4751" s="4" t="s">
        <v>73</v>
      </c>
      <c r="K4751" s="1">
        <v>44814</v>
      </c>
      <c r="L4751" s="4" t="s">
        <v>26</v>
      </c>
    </row>
    <row r="4752" spans="1:12" x14ac:dyDescent="0.8">
      <c r="A4752" s="4" t="s">
        <v>2070</v>
      </c>
      <c r="B4752" s="4" t="s">
        <v>2071</v>
      </c>
      <c r="C4752" s="4" t="s">
        <v>23888</v>
      </c>
      <c r="D4752" s="4" t="s">
        <v>24505</v>
      </c>
      <c r="F4752" s="4" t="s">
        <v>14</v>
      </c>
      <c r="G4752" s="4" t="s">
        <v>2072</v>
      </c>
      <c r="H4752" s="6" t="s">
        <v>2073</v>
      </c>
      <c r="I4752" s="4" t="s">
        <v>1064</v>
      </c>
      <c r="J4752" s="4" t="s">
        <v>193</v>
      </c>
      <c r="K4752" s="1">
        <v>44818</v>
      </c>
      <c r="L4752" s="4" t="s">
        <v>35</v>
      </c>
    </row>
    <row r="4753" spans="1:12" x14ac:dyDescent="0.8">
      <c r="A4753" s="4" t="s">
        <v>1898</v>
      </c>
      <c r="B4753" s="4" t="s">
        <v>1899</v>
      </c>
      <c r="C4753" s="4" t="s">
        <v>23822</v>
      </c>
      <c r="D4753" s="4" t="s">
        <v>23742</v>
      </c>
      <c r="F4753" s="4" t="s">
        <v>14</v>
      </c>
      <c r="G4753" s="4" t="s">
        <v>1900</v>
      </c>
      <c r="H4753" s="6">
        <v>3093438822</v>
      </c>
      <c r="I4753" s="4" t="s">
        <v>424</v>
      </c>
      <c r="J4753" s="4" t="s">
        <v>138</v>
      </c>
      <c r="K4753" s="1">
        <v>44824</v>
      </c>
      <c r="L4753" s="4" t="s">
        <v>42</v>
      </c>
    </row>
    <row r="4754" spans="1:12" x14ac:dyDescent="0.8">
      <c r="A4754" s="4" t="s">
        <v>11396</v>
      </c>
      <c r="B4754" s="4" t="s">
        <v>11397</v>
      </c>
      <c r="C4754" s="4" t="s">
        <v>23917</v>
      </c>
      <c r="D4754" s="4" t="s">
        <v>24330</v>
      </c>
      <c r="F4754" s="4" t="s">
        <v>29</v>
      </c>
      <c r="G4754" s="4" t="s">
        <v>11398</v>
      </c>
      <c r="H4754" s="6" t="s">
        <v>11399</v>
      </c>
      <c r="I4754" s="4" t="s">
        <v>350</v>
      </c>
      <c r="J4754" s="4" t="s">
        <v>34</v>
      </c>
      <c r="K4754" s="1">
        <v>44826</v>
      </c>
      <c r="L4754" s="4" t="s">
        <v>35</v>
      </c>
    </row>
    <row r="4755" spans="1:12" x14ac:dyDescent="0.8">
      <c r="A4755" s="4" t="s">
        <v>9766</v>
      </c>
      <c r="B4755" s="4" t="s">
        <v>9767</v>
      </c>
      <c r="C4755" s="4" t="s">
        <v>23819</v>
      </c>
      <c r="D4755" s="4" t="s">
        <v>24563</v>
      </c>
      <c r="F4755" s="4" t="s">
        <v>29</v>
      </c>
      <c r="G4755" s="4" t="s">
        <v>9768</v>
      </c>
      <c r="H4755" s="6" t="s">
        <v>9769</v>
      </c>
      <c r="I4755" s="4" t="s">
        <v>932</v>
      </c>
      <c r="J4755" s="4" t="s">
        <v>126</v>
      </c>
      <c r="K4755" s="1">
        <v>44833</v>
      </c>
      <c r="L4755" s="4" t="s">
        <v>42</v>
      </c>
    </row>
    <row r="4756" spans="1:12" x14ac:dyDescent="0.8">
      <c r="A4756" s="4" t="s">
        <v>7785</v>
      </c>
      <c r="B4756" s="4" t="s">
        <v>7786</v>
      </c>
      <c r="C4756" s="4" t="s">
        <v>23815</v>
      </c>
      <c r="D4756" s="4" t="s">
        <v>24406</v>
      </c>
      <c r="F4756" s="4" t="s">
        <v>29</v>
      </c>
      <c r="G4756" s="4" t="s">
        <v>7787</v>
      </c>
      <c r="H4756" s="6" t="s">
        <v>7788</v>
      </c>
      <c r="I4756" s="4" t="s">
        <v>573</v>
      </c>
      <c r="J4756" s="4" t="s">
        <v>193</v>
      </c>
      <c r="K4756" s="1">
        <v>44840</v>
      </c>
      <c r="L4756" s="4" t="s">
        <v>42</v>
      </c>
    </row>
    <row r="4757" spans="1:12" x14ac:dyDescent="0.8">
      <c r="A4757" s="4" t="s">
        <v>1575</v>
      </c>
      <c r="B4757" s="4" t="s">
        <v>1576</v>
      </c>
      <c r="C4757" s="4" t="s">
        <v>23924</v>
      </c>
      <c r="D4757" s="4" t="s">
        <v>24460</v>
      </c>
      <c r="F4757" s="4" t="s">
        <v>14</v>
      </c>
      <c r="G4757" s="4" t="s">
        <v>1577</v>
      </c>
      <c r="H4757" s="6">
        <v>2333968527</v>
      </c>
      <c r="I4757" s="4" t="s">
        <v>25</v>
      </c>
      <c r="J4757" s="4" t="s">
        <v>19</v>
      </c>
      <c r="K4757" s="1">
        <v>44852</v>
      </c>
      <c r="L4757" s="4" t="s">
        <v>26</v>
      </c>
    </row>
    <row r="4758" spans="1:12" x14ac:dyDescent="0.8">
      <c r="A4758" s="4" t="s">
        <v>18216</v>
      </c>
      <c r="B4758" s="4" t="s">
        <v>18217</v>
      </c>
      <c r="C4758" s="4" t="s">
        <v>23927</v>
      </c>
      <c r="D4758" s="4" t="s">
        <v>24782</v>
      </c>
      <c r="F4758" s="4" t="s">
        <v>29</v>
      </c>
      <c r="G4758" s="4" t="s">
        <v>18218</v>
      </c>
      <c r="H4758" s="6" t="s">
        <v>18219</v>
      </c>
      <c r="I4758" s="4" t="s">
        <v>1049</v>
      </c>
      <c r="J4758" s="4" t="s">
        <v>48</v>
      </c>
      <c r="K4758" s="1">
        <v>44858</v>
      </c>
      <c r="L4758" s="4" t="s">
        <v>42</v>
      </c>
    </row>
    <row r="4759" spans="1:12" x14ac:dyDescent="0.8">
      <c r="A4759" s="4" t="s">
        <v>937</v>
      </c>
      <c r="B4759" s="4" t="s">
        <v>938</v>
      </c>
      <c r="C4759" s="4" t="s">
        <v>23754</v>
      </c>
      <c r="D4759" s="4" t="s">
        <v>24175</v>
      </c>
      <c r="F4759" s="4" t="s">
        <v>29</v>
      </c>
      <c r="G4759" s="4" t="s">
        <v>939</v>
      </c>
      <c r="H4759" s="6" t="s">
        <v>940</v>
      </c>
      <c r="I4759" s="4" t="s">
        <v>67</v>
      </c>
      <c r="J4759" s="4" t="s">
        <v>62</v>
      </c>
      <c r="K4759" s="1">
        <v>44862</v>
      </c>
      <c r="L4759" s="4" t="s">
        <v>35</v>
      </c>
    </row>
    <row r="4760" spans="1:12" x14ac:dyDescent="0.8">
      <c r="A4760" s="4" t="s">
        <v>5627</v>
      </c>
      <c r="B4760" s="4" t="s">
        <v>5628</v>
      </c>
      <c r="C4760" s="4" t="s">
        <v>23745</v>
      </c>
      <c r="D4760" s="4" t="s">
        <v>24156</v>
      </c>
      <c r="F4760" s="4" t="s">
        <v>29</v>
      </c>
      <c r="G4760" s="4" t="s">
        <v>5629</v>
      </c>
      <c r="H4760" s="6" t="s">
        <v>5630</v>
      </c>
      <c r="I4760" s="4" t="s">
        <v>155</v>
      </c>
      <c r="J4760" s="4" t="s">
        <v>92</v>
      </c>
      <c r="K4760" s="1">
        <v>44896</v>
      </c>
      <c r="L4760" s="4" t="s">
        <v>35</v>
      </c>
    </row>
    <row r="4761" spans="1:12" x14ac:dyDescent="0.8">
      <c r="A4761" s="4" t="s">
        <v>5412</v>
      </c>
      <c r="B4761" s="4" t="s">
        <v>5413</v>
      </c>
      <c r="C4761" s="4" t="s">
        <v>24041</v>
      </c>
      <c r="D4761" s="4" t="s">
        <v>24571</v>
      </c>
      <c r="F4761" s="4" t="s">
        <v>29</v>
      </c>
      <c r="G4761" s="4" t="s">
        <v>5414</v>
      </c>
      <c r="H4761" s="6" t="s">
        <v>5415</v>
      </c>
      <c r="I4761" s="4" t="s">
        <v>73</v>
      </c>
      <c r="J4761" s="4" t="s">
        <v>74</v>
      </c>
      <c r="K4761" s="1">
        <v>44936</v>
      </c>
      <c r="L4761" s="4" t="s">
        <v>26</v>
      </c>
    </row>
    <row r="4762" spans="1:12" x14ac:dyDescent="0.8">
      <c r="A4762" s="4" t="s">
        <v>10647</v>
      </c>
      <c r="B4762" s="4" t="s">
        <v>7110</v>
      </c>
      <c r="C4762" s="4" t="s">
        <v>23817</v>
      </c>
      <c r="D4762" s="4" t="s">
        <v>24578</v>
      </c>
      <c r="F4762" s="4" t="s">
        <v>14</v>
      </c>
      <c r="G4762" s="4" t="s">
        <v>10648</v>
      </c>
      <c r="H4762" s="6" t="s">
        <v>10649</v>
      </c>
      <c r="I4762" s="4" t="s">
        <v>270</v>
      </c>
      <c r="J4762" s="4" t="s">
        <v>19</v>
      </c>
      <c r="K4762" s="1">
        <v>44947</v>
      </c>
      <c r="L4762" s="4" t="s">
        <v>35</v>
      </c>
    </row>
    <row r="4763" spans="1:12" x14ac:dyDescent="0.8">
      <c r="A4763" s="4" t="s">
        <v>14747</v>
      </c>
      <c r="B4763" s="4" t="s">
        <v>14748</v>
      </c>
      <c r="C4763" s="4" t="s">
        <v>23822</v>
      </c>
      <c r="D4763" s="4" t="s">
        <v>24953</v>
      </c>
      <c r="F4763" s="4" t="s">
        <v>14</v>
      </c>
      <c r="G4763" s="4" t="s">
        <v>14749</v>
      </c>
      <c r="H4763" s="6" t="s">
        <v>14750</v>
      </c>
      <c r="I4763" s="4" t="s">
        <v>80</v>
      </c>
      <c r="J4763" s="4" t="s">
        <v>74</v>
      </c>
      <c r="K4763" s="1">
        <v>44948</v>
      </c>
      <c r="L4763" s="4" t="s">
        <v>42</v>
      </c>
    </row>
    <row r="4764" spans="1:12" x14ac:dyDescent="0.8">
      <c r="A4764" s="4" t="s">
        <v>20677</v>
      </c>
      <c r="B4764" s="4" t="s">
        <v>20678</v>
      </c>
      <c r="C4764" s="4" t="s">
        <v>24154</v>
      </c>
      <c r="D4764" s="4" t="s">
        <v>24356</v>
      </c>
      <c r="F4764" s="4" t="s">
        <v>14</v>
      </c>
      <c r="G4764" s="4" t="s">
        <v>20679</v>
      </c>
      <c r="H4764" s="6" t="s">
        <v>20680</v>
      </c>
      <c r="I4764" s="4" t="s">
        <v>244</v>
      </c>
      <c r="K4764" s="1">
        <v>44949</v>
      </c>
      <c r="L4764" s="4" t="s">
        <v>35</v>
      </c>
    </row>
    <row r="4765" spans="1:12" x14ac:dyDescent="0.8">
      <c r="A4765" s="4" t="s">
        <v>14218</v>
      </c>
      <c r="B4765" s="4" t="s">
        <v>14219</v>
      </c>
      <c r="C4765" s="4" t="s">
        <v>23850</v>
      </c>
      <c r="D4765" s="4" t="s">
        <v>24344</v>
      </c>
      <c r="F4765" s="4" t="s">
        <v>29</v>
      </c>
      <c r="G4765" s="4" t="s">
        <v>14220</v>
      </c>
      <c r="H4765" s="6">
        <v>9777262928</v>
      </c>
      <c r="I4765" s="4" t="s">
        <v>105</v>
      </c>
      <c r="J4765" s="4" t="s">
        <v>48</v>
      </c>
      <c r="K4765" s="1">
        <v>44957</v>
      </c>
      <c r="L4765" s="4" t="s">
        <v>26</v>
      </c>
    </row>
    <row r="4766" spans="1:12" x14ac:dyDescent="0.8">
      <c r="A4766" s="4" t="s">
        <v>10400</v>
      </c>
      <c r="B4766" s="4" t="s">
        <v>10401</v>
      </c>
      <c r="C4766" s="4" t="s">
        <v>24090</v>
      </c>
      <c r="D4766" s="4" t="s">
        <v>24375</v>
      </c>
      <c r="F4766" s="4" t="s">
        <v>29</v>
      </c>
      <c r="G4766" s="4" t="s">
        <v>10402</v>
      </c>
      <c r="H4766" s="6" t="s">
        <v>10403</v>
      </c>
      <c r="I4766" s="4" t="s">
        <v>473</v>
      </c>
      <c r="J4766" s="4" t="s">
        <v>113</v>
      </c>
      <c r="K4766" s="1">
        <v>44980</v>
      </c>
      <c r="L4766" s="4" t="s">
        <v>35</v>
      </c>
    </row>
    <row r="4767" spans="1:12" x14ac:dyDescent="0.8">
      <c r="A4767" s="4" t="s">
        <v>17710</v>
      </c>
      <c r="B4767" s="4" t="s">
        <v>23720</v>
      </c>
      <c r="C4767" s="4" t="s">
        <v>23765</v>
      </c>
      <c r="D4767" s="4" t="s">
        <v>24143</v>
      </c>
      <c r="F4767" s="4" t="s">
        <v>29</v>
      </c>
      <c r="G4767" s="4" t="s">
        <v>17711</v>
      </c>
      <c r="H4767" s="6" t="s">
        <v>17712</v>
      </c>
      <c r="I4767" s="4" t="s">
        <v>61</v>
      </c>
      <c r="J4767" s="4" t="s">
        <v>62</v>
      </c>
      <c r="K4767" s="1">
        <v>44982</v>
      </c>
      <c r="L4767" s="4" t="s">
        <v>42</v>
      </c>
    </row>
    <row r="4768" spans="1:12" x14ac:dyDescent="0.8">
      <c r="A4768" s="4" t="s">
        <v>14372</v>
      </c>
      <c r="B4768" s="4" t="s">
        <v>2842</v>
      </c>
      <c r="C4768" s="4" t="s">
        <v>23947</v>
      </c>
      <c r="D4768" s="4" t="s">
        <v>24457</v>
      </c>
      <c r="F4768" s="4" t="s">
        <v>14</v>
      </c>
      <c r="G4768" s="4" t="s">
        <v>14373</v>
      </c>
      <c r="H4768" s="6" t="s">
        <v>14374</v>
      </c>
      <c r="J4768" s="4" t="s">
        <v>74</v>
      </c>
      <c r="K4768" s="1">
        <v>44989</v>
      </c>
      <c r="L4768" s="4" t="s">
        <v>42</v>
      </c>
    </row>
    <row r="4769" spans="1:12" x14ac:dyDescent="0.8">
      <c r="A4769" s="4" t="s">
        <v>5036</v>
      </c>
      <c r="B4769" s="4" t="s">
        <v>5037</v>
      </c>
      <c r="C4769" s="4" t="s">
        <v>23742</v>
      </c>
      <c r="D4769" s="4" t="s">
        <v>24356</v>
      </c>
      <c r="F4769" s="4" t="s">
        <v>14</v>
      </c>
      <c r="G4769" s="4" t="s">
        <v>5038</v>
      </c>
      <c r="H4769" s="6" t="s">
        <v>5039</v>
      </c>
      <c r="I4769" s="4" t="s">
        <v>390</v>
      </c>
      <c r="J4769" s="4" t="s">
        <v>180</v>
      </c>
      <c r="K4769" s="1">
        <v>45007</v>
      </c>
      <c r="L4769" s="4" t="s">
        <v>35</v>
      </c>
    </row>
    <row r="4770" spans="1:12" x14ac:dyDescent="0.8">
      <c r="A4770" s="4" t="s">
        <v>10863</v>
      </c>
      <c r="B4770" s="4" t="s">
        <v>10864</v>
      </c>
      <c r="C4770" s="4" t="s">
        <v>24024</v>
      </c>
      <c r="D4770" s="4" t="s">
        <v>24331</v>
      </c>
      <c r="F4770" s="4" t="s">
        <v>14</v>
      </c>
      <c r="G4770" s="4" t="s">
        <v>10865</v>
      </c>
      <c r="I4770" s="4" t="s">
        <v>553</v>
      </c>
      <c r="J4770" s="4" t="s">
        <v>221</v>
      </c>
      <c r="K4770" s="1">
        <v>45010</v>
      </c>
      <c r="L4770" s="4" t="s">
        <v>26</v>
      </c>
    </row>
    <row r="4771" spans="1:12" x14ac:dyDescent="0.8">
      <c r="A4771" s="4" t="s">
        <v>16400</v>
      </c>
      <c r="B4771" s="4" t="s">
        <v>16401</v>
      </c>
      <c r="C4771" s="4" t="s">
        <v>23752</v>
      </c>
      <c r="D4771" s="4" t="s">
        <v>24558</v>
      </c>
      <c r="F4771" s="4" t="s">
        <v>14</v>
      </c>
      <c r="G4771" s="4" t="s">
        <v>16402</v>
      </c>
      <c r="H4771" s="6" t="s">
        <v>16403</v>
      </c>
      <c r="I4771" s="4" t="s">
        <v>529</v>
      </c>
      <c r="J4771" s="4" t="s">
        <v>55</v>
      </c>
      <c r="K4771" s="1">
        <v>45011</v>
      </c>
      <c r="L4771" s="4" t="s">
        <v>35</v>
      </c>
    </row>
    <row r="4772" spans="1:12" x14ac:dyDescent="0.8">
      <c r="A4772" s="4" t="s">
        <v>888</v>
      </c>
      <c r="B4772" s="4" t="s">
        <v>889</v>
      </c>
      <c r="C4772" s="4" t="s">
        <v>23848</v>
      </c>
      <c r="D4772" s="4" t="s">
        <v>25</v>
      </c>
      <c r="F4772" s="4" t="s">
        <v>14</v>
      </c>
      <c r="G4772" s="4" t="s">
        <v>890</v>
      </c>
      <c r="H4772" s="6" t="s">
        <v>891</v>
      </c>
      <c r="I4772" s="4" t="s">
        <v>80</v>
      </c>
      <c r="J4772" s="4" t="s">
        <v>74</v>
      </c>
      <c r="K4772" s="1">
        <v>45011</v>
      </c>
      <c r="L4772" s="4" t="s">
        <v>42</v>
      </c>
    </row>
    <row r="4773" spans="1:12" x14ac:dyDescent="0.8">
      <c r="A4773" s="4" t="s">
        <v>8426</v>
      </c>
      <c r="B4773" s="4" t="s">
        <v>8427</v>
      </c>
      <c r="C4773" s="4" t="s">
        <v>23745</v>
      </c>
      <c r="D4773" s="4" t="s">
        <v>24631</v>
      </c>
      <c r="F4773" s="4" t="s">
        <v>29</v>
      </c>
      <c r="G4773" s="4" t="s">
        <v>8428</v>
      </c>
      <c r="H4773" s="6" t="s">
        <v>8429</v>
      </c>
      <c r="J4773" s="4" t="s">
        <v>19</v>
      </c>
      <c r="K4773" s="1">
        <v>45012</v>
      </c>
      <c r="L4773" s="4" t="s">
        <v>35</v>
      </c>
    </row>
    <row r="4774" spans="1:12" x14ac:dyDescent="0.8">
      <c r="A4774" s="4" t="s">
        <v>19851</v>
      </c>
      <c r="B4774" s="4" t="s">
        <v>19852</v>
      </c>
      <c r="C4774" s="4" t="s">
        <v>23937</v>
      </c>
      <c r="D4774" s="4" t="s">
        <v>24704</v>
      </c>
      <c r="F4774" s="4" t="s">
        <v>29</v>
      </c>
      <c r="G4774" s="4" t="s">
        <v>19853</v>
      </c>
      <c r="H4774" s="6" t="s">
        <v>19854</v>
      </c>
      <c r="I4774" s="4" t="s">
        <v>320</v>
      </c>
      <c r="J4774" s="4" t="s">
        <v>138</v>
      </c>
      <c r="K4774" s="1">
        <v>45028</v>
      </c>
      <c r="L4774" s="4" t="s">
        <v>42</v>
      </c>
    </row>
    <row r="4775" spans="1:12" x14ac:dyDescent="0.8">
      <c r="A4775" s="4" t="s">
        <v>8525</v>
      </c>
      <c r="B4775" s="4" t="s">
        <v>8526</v>
      </c>
      <c r="C4775" s="4" t="s">
        <v>24022</v>
      </c>
      <c r="D4775" s="4" t="s">
        <v>24462</v>
      </c>
      <c r="F4775" s="4" t="s">
        <v>29</v>
      </c>
      <c r="G4775" s="4" t="s">
        <v>8527</v>
      </c>
      <c r="H4775" s="6" t="s">
        <v>8528</v>
      </c>
      <c r="I4775" s="4" t="s">
        <v>558</v>
      </c>
      <c r="J4775" s="4" t="s">
        <v>55</v>
      </c>
      <c r="K4775" s="1">
        <v>45030</v>
      </c>
      <c r="L4775" s="4" t="s">
        <v>35</v>
      </c>
    </row>
    <row r="4776" spans="1:12" x14ac:dyDescent="0.8">
      <c r="A4776" s="4" t="s">
        <v>4458</v>
      </c>
      <c r="B4776" s="4" t="s">
        <v>4459</v>
      </c>
      <c r="C4776" s="4" t="s">
        <v>23864</v>
      </c>
      <c r="D4776" s="4" t="s">
        <v>24423</v>
      </c>
      <c r="F4776" s="4" t="s">
        <v>14</v>
      </c>
      <c r="G4776" s="4" t="s">
        <v>4460</v>
      </c>
      <c r="H4776" s="6" t="s">
        <v>4461</v>
      </c>
      <c r="I4776" s="4" t="s">
        <v>54</v>
      </c>
      <c r="J4776" s="4" t="s">
        <v>55</v>
      </c>
      <c r="K4776" s="1">
        <v>45043</v>
      </c>
      <c r="L4776" s="4" t="s">
        <v>35</v>
      </c>
    </row>
    <row r="4777" spans="1:12" x14ac:dyDescent="0.8">
      <c r="A4777" s="4" t="s">
        <v>2173</v>
      </c>
      <c r="B4777" s="4" t="s">
        <v>2174</v>
      </c>
      <c r="C4777" s="4" t="s">
        <v>23748</v>
      </c>
      <c r="D4777" s="4" t="s">
        <v>24377</v>
      </c>
      <c r="F4777" s="4" t="s">
        <v>14</v>
      </c>
      <c r="G4777" s="4" t="s">
        <v>2175</v>
      </c>
      <c r="H4777" s="6" t="s">
        <v>2176</v>
      </c>
      <c r="I4777" s="4" t="s">
        <v>167</v>
      </c>
      <c r="J4777" s="4" t="s">
        <v>138</v>
      </c>
      <c r="K4777" s="1">
        <v>45094</v>
      </c>
      <c r="L4777" s="4" t="s">
        <v>26</v>
      </c>
    </row>
    <row r="4778" spans="1:12" x14ac:dyDescent="0.8">
      <c r="A4778" s="4" t="s">
        <v>1762</v>
      </c>
      <c r="B4778" s="4" t="s">
        <v>1763</v>
      </c>
      <c r="C4778" s="4" t="s">
        <v>23941</v>
      </c>
      <c r="D4778" s="4" t="s">
        <v>24331</v>
      </c>
      <c r="F4778" s="4" t="s">
        <v>14</v>
      </c>
      <c r="G4778" s="4" t="s">
        <v>1764</v>
      </c>
      <c r="H4778" s="6" t="s">
        <v>1765</v>
      </c>
      <c r="I4778" s="4" t="s">
        <v>558</v>
      </c>
      <c r="J4778" s="4" t="s">
        <v>55</v>
      </c>
      <c r="K4778" s="1">
        <v>45097</v>
      </c>
      <c r="L4778" s="4" t="s">
        <v>42</v>
      </c>
    </row>
    <row r="4779" spans="1:12" x14ac:dyDescent="0.8">
      <c r="A4779" s="4" t="s">
        <v>21297</v>
      </c>
      <c r="B4779" s="4" t="s">
        <v>21298</v>
      </c>
      <c r="C4779" s="4" t="s">
        <v>23793</v>
      </c>
      <c r="D4779" s="4" t="s">
        <v>23742</v>
      </c>
      <c r="G4779" s="4" t="s">
        <v>21299</v>
      </c>
      <c r="H4779" s="6" t="s">
        <v>21300</v>
      </c>
      <c r="I4779" s="4" t="s">
        <v>1448</v>
      </c>
      <c r="J4779" s="4" t="s">
        <v>193</v>
      </c>
      <c r="K4779" s="1">
        <v>45127</v>
      </c>
      <c r="L4779" s="4" t="s">
        <v>42</v>
      </c>
    </row>
    <row r="4780" spans="1:12" x14ac:dyDescent="0.8">
      <c r="A4780" s="4" t="s">
        <v>8228</v>
      </c>
      <c r="B4780" s="4" t="s">
        <v>8229</v>
      </c>
      <c r="C4780" s="4" t="s">
        <v>23849</v>
      </c>
      <c r="D4780" s="4" t="s">
        <v>24666</v>
      </c>
      <c r="F4780" s="4" t="s">
        <v>14</v>
      </c>
      <c r="G4780" s="4" t="s">
        <v>8230</v>
      </c>
      <c r="H4780" s="6" t="s">
        <v>8231</v>
      </c>
      <c r="I4780" s="4" t="s">
        <v>573</v>
      </c>
      <c r="J4780" s="4" t="s">
        <v>193</v>
      </c>
      <c r="K4780" s="1">
        <v>45130</v>
      </c>
      <c r="L4780" s="4" t="s">
        <v>26</v>
      </c>
    </row>
    <row r="4781" spans="1:12" x14ac:dyDescent="0.8">
      <c r="A4781" s="4" t="s">
        <v>315</v>
      </c>
      <c r="B4781" s="4" t="s">
        <v>316</v>
      </c>
      <c r="C4781" s="4" t="s">
        <v>23782</v>
      </c>
      <c r="D4781" s="4" t="s">
        <v>24371</v>
      </c>
      <c r="F4781" s="4" t="s">
        <v>29</v>
      </c>
      <c r="G4781" s="4" t="s">
        <v>317</v>
      </c>
      <c r="H4781" s="6" t="s">
        <v>318</v>
      </c>
      <c r="I4781" s="4" t="s">
        <v>320</v>
      </c>
      <c r="J4781" s="4" t="s">
        <v>138</v>
      </c>
      <c r="K4781" s="1">
        <v>45136</v>
      </c>
      <c r="L4781" s="4" t="s">
        <v>35</v>
      </c>
    </row>
    <row r="4782" spans="1:12" x14ac:dyDescent="0.8">
      <c r="A4782" s="4" t="s">
        <v>18906</v>
      </c>
      <c r="B4782" s="4" t="s">
        <v>10666</v>
      </c>
      <c r="C4782" s="4" t="s">
        <v>23824</v>
      </c>
      <c r="D4782" s="4" t="s">
        <v>24620</v>
      </c>
      <c r="F4782" s="4" t="s">
        <v>29</v>
      </c>
      <c r="G4782" s="4" t="s">
        <v>18907</v>
      </c>
      <c r="H4782" s="6" t="s">
        <v>18908</v>
      </c>
      <c r="I4782" s="4" t="s">
        <v>832</v>
      </c>
      <c r="J4782" s="4" t="s">
        <v>62</v>
      </c>
      <c r="K4782" s="1">
        <v>45143</v>
      </c>
      <c r="L4782" s="4" t="s">
        <v>35</v>
      </c>
    </row>
    <row r="4783" spans="1:12" x14ac:dyDescent="0.8">
      <c r="A4783" s="4" t="s">
        <v>20871</v>
      </c>
      <c r="B4783" s="4" t="s">
        <v>20872</v>
      </c>
      <c r="C4783" s="4" t="s">
        <v>23945</v>
      </c>
      <c r="D4783" s="4" t="s">
        <v>24969</v>
      </c>
      <c r="F4783" s="4" t="s">
        <v>29</v>
      </c>
      <c r="G4783" s="4" t="s">
        <v>20873</v>
      </c>
      <c r="H4783" s="6" t="s">
        <v>20874</v>
      </c>
      <c r="I4783" s="4" t="s">
        <v>192</v>
      </c>
      <c r="J4783" s="4" t="s">
        <v>193</v>
      </c>
      <c r="K4783" s="1">
        <v>45145</v>
      </c>
      <c r="L4783" s="4" t="s">
        <v>35</v>
      </c>
    </row>
    <row r="4784" spans="1:12" x14ac:dyDescent="0.8">
      <c r="A4784" s="4" t="s">
        <v>13383</v>
      </c>
      <c r="B4784" s="4" t="s">
        <v>13384</v>
      </c>
      <c r="C4784" s="4" t="s">
        <v>24024</v>
      </c>
      <c r="D4784" s="4" t="s">
        <v>25049</v>
      </c>
      <c r="F4784" s="4" t="s">
        <v>14</v>
      </c>
      <c r="G4784" s="4" t="s">
        <v>13385</v>
      </c>
      <c r="H4784" s="6" t="s">
        <v>13386</v>
      </c>
      <c r="I4784" s="4" t="s">
        <v>681</v>
      </c>
      <c r="J4784" s="4" t="s">
        <v>99</v>
      </c>
      <c r="K4784" s="1">
        <v>45146</v>
      </c>
      <c r="L4784" s="4" t="s">
        <v>35</v>
      </c>
    </row>
    <row r="4785" spans="1:12" x14ac:dyDescent="0.8">
      <c r="A4785" s="4" t="s">
        <v>22493</v>
      </c>
      <c r="B4785" s="4" t="s">
        <v>22494</v>
      </c>
      <c r="C4785" s="4" t="s">
        <v>24297</v>
      </c>
      <c r="D4785" s="4" t="s">
        <v>24751</v>
      </c>
      <c r="F4785" s="4" t="s">
        <v>29</v>
      </c>
      <c r="G4785" s="4" t="s">
        <v>22495</v>
      </c>
      <c r="H4785" s="6" t="s">
        <v>22496</v>
      </c>
      <c r="I4785" s="4" t="s">
        <v>18</v>
      </c>
      <c r="J4785" s="4" t="s">
        <v>19</v>
      </c>
      <c r="K4785" s="1">
        <v>45156</v>
      </c>
      <c r="L4785" s="4" t="s">
        <v>35</v>
      </c>
    </row>
    <row r="4786" spans="1:12" x14ac:dyDescent="0.8">
      <c r="A4786" s="4" t="s">
        <v>21639</v>
      </c>
      <c r="B4786" s="4" t="s">
        <v>21640</v>
      </c>
      <c r="C4786" s="4" t="s">
        <v>23854</v>
      </c>
      <c r="D4786" s="4" t="s">
        <v>24659</v>
      </c>
      <c r="F4786" s="4" t="s">
        <v>14</v>
      </c>
      <c r="G4786" s="4" t="s">
        <v>21641</v>
      </c>
      <c r="I4786" s="4" t="s">
        <v>161</v>
      </c>
      <c r="J4786" s="4" t="s">
        <v>113</v>
      </c>
      <c r="K4786" s="1">
        <v>45190</v>
      </c>
      <c r="L4786" s="4" t="s">
        <v>35</v>
      </c>
    </row>
    <row r="4787" spans="1:12" x14ac:dyDescent="0.8">
      <c r="A4787" s="4" t="s">
        <v>12847</v>
      </c>
      <c r="B4787" s="4" t="s">
        <v>12848</v>
      </c>
      <c r="C4787" s="4" t="s">
        <v>24124</v>
      </c>
      <c r="D4787" s="4" t="s">
        <v>24373</v>
      </c>
      <c r="F4787" s="4" t="s">
        <v>14</v>
      </c>
      <c r="G4787" s="4" t="s">
        <v>12849</v>
      </c>
      <c r="H4787" s="6" t="s">
        <v>12850</v>
      </c>
      <c r="I4787" s="4" t="s">
        <v>553</v>
      </c>
      <c r="J4787" s="4" t="s">
        <v>221</v>
      </c>
      <c r="K4787" s="1">
        <v>45197</v>
      </c>
      <c r="L4787" s="4" t="s">
        <v>35</v>
      </c>
    </row>
    <row r="4788" spans="1:12" x14ac:dyDescent="0.8">
      <c r="A4788" s="4" t="s">
        <v>3352</v>
      </c>
      <c r="B4788" s="4" t="s">
        <v>3353</v>
      </c>
      <c r="C4788" s="4" t="s">
        <v>23907</v>
      </c>
      <c r="D4788" s="4" t="s">
        <v>24688</v>
      </c>
      <c r="F4788" s="4" t="s">
        <v>29</v>
      </c>
      <c r="G4788" s="4" t="s">
        <v>3354</v>
      </c>
      <c r="H4788" s="6" t="s">
        <v>3355</v>
      </c>
      <c r="I4788" s="4" t="s">
        <v>255</v>
      </c>
      <c r="J4788" s="4" t="s">
        <v>145</v>
      </c>
      <c r="K4788" s="1">
        <v>45197</v>
      </c>
      <c r="L4788" s="4" t="s">
        <v>35</v>
      </c>
    </row>
    <row r="4789" spans="1:12" x14ac:dyDescent="0.8">
      <c r="A4789" s="4" t="s">
        <v>12918</v>
      </c>
      <c r="B4789" s="4" t="s">
        <v>12919</v>
      </c>
      <c r="C4789" s="4" t="s">
        <v>23954</v>
      </c>
      <c r="D4789" s="4" t="s">
        <v>23969</v>
      </c>
      <c r="G4789" s="4" t="s">
        <v>12920</v>
      </c>
      <c r="H4789" s="6" t="s">
        <v>12921</v>
      </c>
      <c r="I4789" s="4" t="s">
        <v>355</v>
      </c>
      <c r="J4789" s="4" t="s">
        <v>180</v>
      </c>
      <c r="K4789" s="1">
        <v>45202</v>
      </c>
      <c r="L4789" s="4" t="s">
        <v>35</v>
      </c>
    </row>
    <row r="4790" spans="1:12" x14ac:dyDescent="0.8">
      <c r="A4790" s="4" t="s">
        <v>4312</v>
      </c>
      <c r="B4790" s="4" t="s">
        <v>4313</v>
      </c>
      <c r="C4790" s="4" t="s">
        <v>24084</v>
      </c>
      <c r="D4790" s="4" t="s">
        <v>24754</v>
      </c>
      <c r="F4790" s="4" t="s">
        <v>14</v>
      </c>
      <c r="G4790" s="4" t="s">
        <v>4314</v>
      </c>
      <c r="H4790" s="6" t="s">
        <v>4315</v>
      </c>
      <c r="I4790" s="4" t="s">
        <v>309</v>
      </c>
      <c r="J4790" s="4" t="s">
        <v>74</v>
      </c>
      <c r="K4790" s="1">
        <v>45203</v>
      </c>
      <c r="L4790" s="4" t="s">
        <v>35</v>
      </c>
    </row>
    <row r="4791" spans="1:12" x14ac:dyDescent="0.8">
      <c r="A4791" s="4" t="s">
        <v>2581</v>
      </c>
      <c r="B4791" s="4" t="s">
        <v>2582</v>
      </c>
      <c r="C4791" s="4" t="s">
        <v>23754</v>
      </c>
      <c r="D4791" s="4" t="s">
        <v>24563</v>
      </c>
      <c r="F4791" s="4" t="s">
        <v>29</v>
      </c>
      <c r="G4791" s="4" t="s">
        <v>2583</v>
      </c>
      <c r="H4791" s="6" t="s">
        <v>2584</v>
      </c>
      <c r="I4791" s="4" t="s">
        <v>309</v>
      </c>
      <c r="J4791" s="4" t="s">
        <v>74</v>
      </c>
      <c r="K4791" s="1">
        <v>45205</v>
      </c>
      <c r="L4791" s="4" t="s">
        <v>35</v>
      </c>
    </row>
    <row r="4792" spans="1:12" x14ac:dyDescent="0.8">
      <c r="A4792" s="4" t="s">
        <v>4747</v>
      </c>
      <c r="B4792" s="4" t="s">
        <v>4748</v>
      </c>
      <c r="C4792" s="4" t="s">
        <v>23763</v>
      </c>
      <c r="D4792" s="4" t="s">
        <v>24783</v>
      </c>
      <c r="F4792" s="4" t="s">
        <v>14</v>
      </c>
      <c r="G4792" s="4" t="s">
        <v>4749</v>
      </c>
      <c r="H4792" s="6" t="s">
        <v>4750</v>
      </c>
      <c r="I4792" s="4" t="s">
        <v>244</v>
      </c>
      <c r="J4792" s="4" t="s">
        <v>221</v>
      </c>
      <c r="K4792" s="1">
        <v>45210</v>
      </c>
      <c r="L4792" s="4" t="s">
        <v>26</v>
      </c>
    </row>
    <row r="4793" spans="1:12" x14ac:dyDescent="0.8">
      <c r="A4793" s="4" t="s">
        <v>19157</v>
      </c>
      <c r="B4793" s="4" t="s">
        <v>17355</v>
      </c>
      <c r="C4793" s="4" t="s">
        <v>23801</v>
      </c>
      <c r="D4793" s="4" t="s">
        <v>24863</v>
      </c>
      <c r="F4793" s="4" t="s">
        <v>14</v>
      </c>
      <c r="G4793" s="4" t="s">
        <v>19158</v>
      </c>
      <c r="I4793" s="4" t="s">
        <v>285</v>
      </c>
      <c r="J4793" s="4" t="s">
        <v>193</v>
      </c>
      <c r="K4793" s="1">
        <v>45212</v>
      </c>
      <c r="L4793" s="4" t="s">
        <v>35</v>
      </c>
    </row>
    <row r="4794" spans="1:12" x14ac:dyDescent="0.8">
      <c r="A4794" s="4" t="s">
        <v>2079</v>
      </c>
      <c r="B4794" s="4" t="s">
        <v>2080</v>
      </c>
      <c r="C4794" s="4" t="s">
        <v>23917</v>
      </c>
      <c r="D4794" s="4" t="s">
        <v>24432</v>
      </c>
      <c r="F4794" s="4" t="s">
        <v>29</v>
      </c>
      <c r="G4794" s="4" t="s">
        <v>2081</v>
      </c>
      <c r="H4794" s="6" t="s">
        <v>2082</v>
      </c>
      <c r="I4794" s="4" t="s">
        <v>1049</v>
      </c>
      <c r="J4794" s="4" t="s">
        <v>48</v>
      </c>
      <c r="K4794" s="1">
        <v>45230</v>
      </c>
      <c r="L4794" s="4" t="s">
        <v>26</v>
      </c>
    </row>
    <row r="4795" spans="1:12" x14ac:dyDescent="0.8">
      <c r="A4795" s="4" t="s">
        <v>18789</v>
      </c>
      <c r="B4795" s="4" t="s">
        <v>18790</v>
      </c>
      <c r="C4795" s="4" t="s">
        <v>23817</v>
      </c>
      <c r="D4795" s="4" t="s">
        <v>24708</v>
      </c>
      <c r="F4795" s="4" t="s">
        <v>14</v>
      </c>
      <c r="G4795" s="4" t="s">
        <v>18791</v>
      </c>
      <c r="H4795" s="6" t="s">
        <v>18792</v>
      </c>
      <c r="I4795" s="4" t="s">
        <v>167</v>
      </c>
      <c r="J4795" s="4" t="s">
        <v>138</v>
      </c>
      <c r="K4795" s="1">
        <v>45234</v>
      </c>
      <c r="L4795" s="4" t="s">
        <v>26</v>
      </c>
    </row>
    <row r="4796" spans="1:12" x14ac:dyDescent="0.8">
      <c r="A4796" s="4" t="s">
        <v>9396</v>
      </c>
      <c r="B4796" s="4" t="s">
        <v>9397</v>
      </c>
      <c r="C4796" s="4" t="s">
        <v>24105</v>
      </c>
      <c r="D4796" s="4" t="s">
        <v>24348</v>
      </c>
      <c r="F4796" s="4" t="s">
        <v>108</v>
      </c>
      <c r="G4796" s="4" t="s">
        <v>9398</v>
      </c>
      <c r="H4796" s="6">
        <v>5212758928</v>
      </c>
      <c r="I4796" s="4" t="s">
        <v>529</v>
      </c>
      <c r="J4796" s="4" t="s">
        <v>55</v>
      </c>
      <c r="K4796" s="1">
        <v>45264</v>
      </c>
      <c r="L4796" s="4" t="s">
        <v>35</v>
      </c>
    </row>
    <row r="4797" spans="1:12" x14ac:dyDescent="0.8">
      <c r="A4797" s="4" t="s">
        <v>14003</v>
      </c>
      <c r="B4797" s="4" t="s">
        <v>14004</v>
      </c>
      <c r="C4797" s="4" t="s">
        <v>23825</v>
      </c>
      <c r="D4797" s="4" t="s">
        <v>24751</v>
      </c>
      <c r="F4797" s="4" t="s">
        <v>14</v>
      </c>
      <c r="G4797" s="4" t="s">
        <v>14005</v>
      </c>
      <c r="H4797" s="6" t="s">
        <v>14006</v>
      </c>
      <c r="I4797" s="4" t="s">
        <v>309</v>
      </c>
      <c r="J4797" s="4" t="s">
        <v>74</v>
      </c>
      <c r="K4797" s="1">
        <v>45266</v>
      </c>
      <c r="L4797" s="4" t="s">
        <v>26</v>
      </c>
    </row>
    <row r="4798" spans="1:12" x14ac:dyDescent="0.8">
      <c r="A4798" s="4" t="s">
        <v>15650</v>
      </c>
      <c r="B4798" s="4" t="s">
        <v>15651</v>
      </c>
      <c r="C4798" s="4" t="s">
        <v>24074</v>
      </c>
      <c r="D4798" s="4" t="s">
        <v>24905</v>
      </c>
      <c r="F4798" s="4" t="s">
        <v>108</v>
      </c>
      <c r="G4798" s="4" t="s">
        <v>15652</v>
      </c>
      <c r="H4798" s="6" t="s">
        <v>15653</v>
      </c>
      <c r="I4798" s="4" t="s">
        <v>781</v>
      </c>
      <c r="J4798" s="4" t="s">
        <v>145</v>
      </c>
      <c r="K4798" s="1">
        <v>45277</v>
      </c>
      <c r="L4798" s="4" t="s">
        <v>35</v>
      </c>
    </row>
    <row r="4799" spans="1:12" x14ac:dyDescent="0.8">
      <c r="A4799" s="4" t="s">
        <v>7370</v>
      </c>
      <c r="B4799" s="4" t="s">
        <v>541</v>
      </c>
      <c r="C4799" s="4" t="s">
        <v>23801</v>
      </c>
      <c r="D4799" s="4" t="s">
        <v>24383</v>
      </c>
      <c r="F4799" s="4" t="s">
        <v>14</v>
      </c>
      <c r="G4799" s="4" t="s">
        <v>7371</v>
      </c>
      <c r="H4799" s="6" t="s">
        <v>7372</v>
      </c>
      <c r="I4799" s="4" t="s">
        <v>54</v>
      </c>
      <c r="J4799" s="4" t="s">
        <v>55</v>
      </c>
      <c r="K4799" s="1">
        <v>45287</v>
      </c>
      <c r="L4799" s="4" t="s">
        <v>26</v>
      </c>
    </row>
    <row r="4800" spans="1:12" x14ac:dyDescent="0.8">
      <c r="A4800" s="4" t="s">
        <v>1509</v>
      </c>
      <c r="B4800" s="4" t="s">
        <v>1510</v>
      </c>
      <c r="C4800" s="4" t="s">
        <v>23777</v>
      </c>
      <c r="D4800" s="4" t="s">
        <v>24523</v>
      </c>
      <c r="F4800" s="4" t="s">
        <v>29</v>
      </c>
      <c r="G4800" s="4" t="s">
        <v>1511</v>
      </c>
      <c r="H4800" s="6" t="s">
        <v>1512</v>
      </c>
      <c r="I4800" s="4" t="s">
        <v>98</v>
      </c>
      <c r="J4800" s="4" t="s">
        <v>99</v>
      </c>
      <c r="K4800" s="1">
        <v>45296</v>
      </c>
      <c r="L4800" s="4" t="s">
        <v>42</v>
      </c>
    </row>
    <row r="4801" spans="1:12" x14ac:dyDescent="0.8">
      <c r="A4801" s="4" t="s">
        <v>8067</v>
      </c>
      <c r="B4801" s="4" t="s">
        <v>8068</v>
      </c>
      <c r="C4801" s="4" t="s">
        <v>24037</v>
      </c>
      <c r="D4801" s="4" t="s">
        <v>24922</v>
      </c>
      <c r="F4801" s="4" t="s">
        <v>29</v>
      </c>
      <c r="G4801" s="4" t="s">
        <v>8069</v>
      </c>
      <c r="H4801" s="6" t="s">
        <v>8070</v>
      </c>
      <c r="J4801" s="4" t="s">
        <v>55</v>
      </c>
      <c r="K4801" s="1">
        <v>45297</v>
      </c>
      <c r="L4801" s="4" t="s">
        <v>42</v>
      </c>
    </row>
    <row r="4802" spans="1:12" x14ac:dyDescent="0.8">
      <c r="A4802" s="4" t="s">
        <v>11071</v>
      </c>
      <c r="B4802" s="4" t="s">
        <v>11072</v>
      </c>
      <c r="C4802" s="4" t="s">
        <v>23740</v>
      </c>
      <c r="D4802" s="4" t="s">
        <v>23785</v>
      </c>
      <c r="F4802" s="4" t="s">
        <v>14</v>
      </c>
      <c r="G4802" s="4" t="s">
        <v>11073</v>
      </c>
      <c r="H4802" s="6" t="s">
        <v>11074</v>
      </c>
      <c r="I4802" s="4" t="s">
        <v>553</v>
      </c>
      <c r="J4802" s="4" t="s">
        <v>221</v>
      </c>
      <c r="K4802" s="1">
        <v>45314</v>
      </c>
      <c r="L4802" s="4" t="s">
        <v>35</v>
      </c>
    </row>
    <row r="4803" spans="1:12" x14ac:dyDescent="0.8">
      <c r="A4803" s="4" t="s">
        <v>22113</v>
      </c>
      <c r="B4803" s="4" t="s">
        <v>22114</v>
      </c>
      <c r="C4803" s="4" t="s">
        <v>23938</v>
      </c>
      <c r="D4803" s="4" t="s">
        <v>23992</v>
      </c>
      <c r="F4803" s="4" t="s">
        <v>14</v>
      </c>
      <c r="G4803" s="4" t="s">
        <v>22115</v>
      </c>
      <c r="H4803" s="6" t="s">
        <v>22116</v>
      </c>
      <c r="I4803" s="4" t="s">
        <v>553</v>
      </c>
      <c r="J4803" s="4" t="s">
        <v>221</v>
      </c>
      <c r="K4803" s="1">
        <v>45338</v>
      </c>
      <c r="L4803" s="4" t="s">
        <v>42</v>
      </c>
    </row>
    <row r="4804" spans="1:12" x14ac:dyDescent="0.8">
      <c r="A4804" s="4" t="s">
        <v>19051</v>
      </c>
      <c r="B4804" s="4" t="s">
        <v>19052</v>
      </c>
      <c r="C4804" s="4" t="s">
        <v>23778</v>
      </c>
      <c r="D4804" s="4" t="s">
        <v>25127</v>
      </c>
      <c r="F4804" s="4" t="s">
        <v>29</v>
      </c>
      <c r="G4804" s="4" t="s">
        <v>19053</v>
      </c>
      <c r="H4804" s="6" t="s">
        <v>19054</v>
      </c>
      <c r="I4804" s="4" t="s">
        <v>730</v>
      </c>
      <c r="J4804" s="4" t="s">
        <v>62</v>
      </c>
      <c r="K4804" s="1">
        <v>45340</v>
      </c>
      <c r="L4804" s="4" t="s">
        <v>35</v>
      </c>
    </row>
    <row r="4805" spans="1:12" x14ac:dyDescent="0.8">
      <c r="A4805" s="4" t="s">
        <v>4986</v>
      </c>
      <c r="B4805" s="4" t="s">
        <v>4987</v>
      </c>
      <c r="C4805" s="4" t="s">
        <v>23745</v>
      </c>
      <c r="D4805" s="4" t="s">
        <v>24331</v>
      </c>
      <c r="F4805" s="4" t="s">
        <v>29</v>
      </c>
      <c r="G4805" s="4" t="s">
        <v>4988</v>
      </c>
      <c r="H4805" s="6" t="s">
        <v>4989</v>
      </c>
      <c r="I4805" s="4" t="s">
        <v>227</v>
      </c>
      <c r="J4805" s="4" t="s">
        <v>221</v>
      </c>
      <c r="K4805" s="1">
        <v>45343</v>
      </c>
      <c r="L4805" s="4" t="s">
        <v>26</v>
      </c>
    </row>
    <row r="4806" spans="1:12" x14ac:dyDescent="0.8">
      <c r="A4806" s="4" t="s">
        <v>14068</v>
      </c>
      <c r="B4806" s="4" t="s">
        <v>14069</v>
      </c>
      <c r="C4806" s="4" t="s">
        <v>23825</v>
      </c>
      <c r="D4806" s="4" t="s">
        <v>23742</v>
      </c>
      <c r="F4806" s="4" t="s">
        <v>14</v>
      </c>
      <c r="G4806" s="4" t="s">
        <v>14070</v>
      </c>
      <c r="H4806" s="6" t="s">
        <v>14071</v>
      </c>
      <c r="I4806" s="4" t="s">
        <v>489</v>
      </c>
      <c r="J4806" s="4" t="s">
        <v>34</v>
      </c>
      <c r="K4806" s="1">
        <v>45345</v>
      </c>
      <c r="L4806" s="4" t="s">
        <v>42</v>
      </c>
    </row>
    <row r="4807" spans="1:12" x14ac:dyDescent="0.8">
      <c r="A4807" s="4" t="s">
        <v>21572</v>
      </c>
      <c r="B4807" s="4" t="s">
        <v>21573</v>
      </c>
      <c r="C4807" s="4" t="s">
        <v>24026</v>
      </c>
      <c r="D4807" s="4" t="s">
        <v>24335</v>
      </c>
      <c r="F4807" s="4" t="s">
        <v>29</v>
      </c>
      <c r="G4807" s="4" t="s">
        <v>21574</v>
      </c>
      <c r="H4807" s="6" t="s">
        <v>21575</v>
      </c>
      <c r="I4807" s="4" t="s">
        <v>558</v>
      </c>
      <c r="J4807" s="4" t="s">
        <v>55</v>
      </c>
      <c r="K4807" s="1">
        <v>45349</v>
      </c>
      <c r="L4807" s="4" t="s">
        <v>35</v>
      </c>
    </row>
    <row r="4808" spans="1:12" x14ac:dyDescent="0.8">
      <c r="A4808" s="4" t="s">
        <v>23579</v>
      </c>
      <c r="B4808" s="4" t="s">
        <v>23580</v>
      </c>
      <c r="C4808" s="4" t="s">
        <v>23977</v>
      </c>
      <c r="D4808" s="4" t="s">
        <v>24213</v>
      </c>
      <c r="F4808" s="4" t="s">
        <v>29</v>
      </c>
      <c r="G4808" s="4" t="s">
        <v>23581</v>
      </c>
      <c r="H4808" s="6" t="s">
        <v>23582</v>
      </c>
      <c r="I4808" s="4" t="s">
        <v>355</v>
      </c>
      <c r="J4808" s="4" t="s">
        <v>180</v>
      </c>
      <c r="K4808" s="1">
        <v>45357</v>
      </c>
      <c r="L4808" s="4" t="s">
        <v>35</v>
      </c>
    </row>
    <row r="4809" spans="1:12" x14ac:dyDescent="0.8">
      <c r="A4809" s="4" t="s">
        <v>20408</v>
      </c>
      <c r="B4809" s="4" t="s">
        <v>20409</v>
      </c>
      <c r="C4809" s="4" t="s">
        <v>23873</v>
      </c>
      <c r="D4809" s="4" t="s">
        <v>24372</v>
      </c>
      <c r="F4809" s="4" t="s">
        <v>29</v>
      </c>
      <c r="G4809" s="4" t="s">
        <v>20410</v>
      </c>
      <c r="H4809" s="6" t="s">
        <v>20411</v>
      </c>
      <c r="I4809" s="4" t="s">
        <v>1209</v>
      </c>
      <c r="J4809" s="4" t="s">
        <v>92</v>
      </c>
      <c r="K4809" s="1">
        <v>45360</v>
      </c>
      <c r="L4809" s="4" t="s">
        <v>35</v>
      </c>
    </row>
    <row r="4810" spans="1:12" x14ac:dyDescent="0.8">
      <c r="A4810" s="4" t="s">
        <v>10205</v>
      </c>
      <c r="B4810" s="4" t="s">
        <v>10206</v>
      </c>
      <c r="C4810" s="4" t="s">
        <v>23752</v>
      </c>
      <c r="D4810" s="4" t="s">
        <v>24544</v>
      </c>
      <c r="F4810" s="4" t="s">
        <v>14</v>
      </c>
      <c r="G4810" s="4" t="s">
        <v>10207</v>
      </c>
      <c r="H4810" s="6">
        <f>1-634-444-2537</f>
        <v>-3614</v>
      </c>
      <c r="I4810" s="4" t="s">
        <v>54</v>
      </c>
      <c r="J4810" s="4" t="s">
        <v>55</v>
      </c>
      <c r="K4810" s="1">
        <v>45372</v>
      </c>
      <c r="L4810" s="4" t="s">
        <v>35</v>
      </c>
    </row>
    <row r="4811" spans="1:12" x14ac:dyDescent="0.8">
      <c r="A4811" s="4" t="s">
        <v>13935</v>
      </c>
      <c r="B4811" s="4" t="s">
        <v>13936</v>
      </c>
      <c r="C4811" s="4" t="s">
        <v>23814</v>
      </c>
      <c r="D4811" s="4" t="s">
        <v>24853</v>
      </c>
      <c r="F4811" s="4" t="s">
        <v>29</v>
      </c>
      <c r="G4811" s="4" t="s">
        <v>13937</v>
      </c>
      <c r="H4811" s="6" t="s">
        <v>13938</v>
      </c>
      <c r="I4811" s="4" t="s">
        <v>112</v>
      </c>
      <c r="J4811" s="4" t="s">
        <v>113</v>
      </c>
      <c r="K4811" s="1">
        <v>45374</v>
      </c>
      <c r="L4811" s="4" t="s">
        <v>35</v>
      </c>
    </row>
    <row r="4812" spans="1:12" x14ac:dyDescent="0.8">
      <c r="A4812" s="4" t="s">
        <v>13519</v>
      </c>
      <c r="B4812" s="4" t="s">
        <v>13520</v>
      </c>
      <c r="C4812" s="4" t="s">
        <v>23778</v>
      </c>
      <c r="D4812" s="4" t="s">
        <v>24505</v>
      </c>
      <c r="F4812" s="4" t="s">
        <v>108</v>
      </c>
      <c r="G4812" s="4" t="s">
        <v>13521</v>
      </c>
      <c r="H4812" s="6" t="s">
        <v>13522</v>
      </c>
      <c r="I4812" s="4" t="s">
        <v>125</v>
      </c>
      <c r="J4812" s="4" t="s">
        <v>126</v>
      </c>
      <c r="K4812" s="1">
        <v>45375</v>
      </c>
      <c r="L4812" s="4" t="s">
        <v>35</v>
      </c>
    </row>
    <row r="4813" spans="1:12" x14ac:dyDescent="0.8">
      <c r="A4813" s="4" t="s">
        <v>15878</v>
      </c>
      <c r="B4813" s="4" t="s">
        <v>15879</v>
      </c>
      <c r="C4813" s="4" t="s">
        <v>24203</v>
      </c>
      <c r="D4813" s="4" t="s">
        <v>23969</v>
      </c>
      <c r="F4813" s="4" t="s">
        <v>14</v>
      </c>
      <c r="G4813" s="4" t="s">
        <v>15880</v>
      </c>
      <c r="H4813" s="6" t="s">
        <v>15881</v>
      </c>
      <c r="I4813" s="4" t="s">
        <v>244</v>
      </c>
      <c r="J4813" s="4" t="s">
        <v>221</v>
      </c>
      <c r="K4813" s="1">
        <v>45384</v>
      </c>
      <c r="L4813" s="4" t="s">
        <v>35</v>
      </c>
    </row>
    <row r="4814" spans="1:12" x14ac:dyDescent="0.8">
      <c r="A4814" s="4" t="s">
        <v>13574</v>
      </c>
      <c r="B4814" s="4" t="s">
        <v>13575</v>
      </c>
      <c r="C4814" s="4" t="s">
        <v>24050</v>
      </c>
      <c r="D4814" s="4" t="s">
        <v>24384</v>
      </c>
      <c r="F4814" s="4" t="s">
        <v>14</v>
      </c>
      <c r="G4814" s="4" t="s">
        <v>13576</v>
      </c>
      <c r="H4814" s="6" t="s">
        <v>13577</v>
      </c>
      <c r="I4814" s="4" t="s">
        <v>167</v>
      </c>
      <c r="J4814" s="4" t="s">
        <v>138</v>
      </c>
      <c r="K4814" s="1">
        <v>45402</v>
      </c>
      <c r="L4814" s="4" t="s">
        <v>42</v>
      </c>
    </row>
    <row r="4815" spans="1:12" x14ac:dyDescent="0.8">
      <c r="A4815" s="4" t="s">
        <v>22425</v>
      </c>
      <c r="B4815" s="4" t="s">
        <v>22426</v>
      </c>
      <c r="C4815" s="4" t="s">
        <v>23848</v>
      </c>
      <c r="D4815" s="4" t="s">
        <v>24427</v>
      </c>
      <c r="F4815" s="4" t="s">
        <v>14</v>
      </c>
      <c r="G4815" s="4" t="s">
        <v>22427</v>
      </c>
      <c r="H4815" s="6" t="s">
        <v>22428</v>
      </c>
      <c r="I4815" s="4" t="s">
        <v>192</v>
      </c>
      <c r="J4815" s="4" t="s">
        <v>193</v>
      </c>
      <c r="K4815" s="1">
        <v>45427</v>
      </c>
      <c r="L4815" s="4" t="s">
        <v>26</v>
      </c>
    </row>
    <row r="4816" spans="1:12" x14ac:dyDescent="0.8">
      <c r="A4816" s="4" t="s">
        <v>3439</v>
      </c>
      <c r="B4816" s="4" t="s">
        <v>3440</v>
      </c>
      <c r="C4816" s="4" t="s">
        <v>24043</v>
      </c>
      <c r="D4816" s="4" t="s">
        <v>24363</v>
      </c>
      <c r="F4816" s="4" t="s">
        <v>14</v>
      </c>
      <c r="G4816" s="4" t="s">
        <v>3441</v>
      </c>
      <c r="H4816" s="6" t="s">
        <v>3442</v>
      </c>
      <c r="I4816" s="4" t="s">
        <v>25</v>
      </c>
      <c r="J4816" s="4" t="s">
        <v>19</v>
      </c>
      <c r="K4816" s="1">
        <v>45451</v>
      </c>
      <c r="L4816" s="4" t="s">
        <v>35</v>
      </c>
    </row>
    <row r="4817" spans="1:12" x14ac:dyDescent="0.8">
      <c r="A4817" s="4" t="s">
        <v>21958</v>
      </c>
      <c r="B4817" s="4" t="s">
        <v>21959</v>
      </c>
      <c r="C4817" s="4" t="s">
        <v>24285</v>
      </c>
      <c r="D4817" s="4" t="s">
        <v>24347</v>
      </c>
      <c r="F4817" s="4" t="s">
        <v>29</v>
      </c>
      <c r="G4817" s="4" t="s">
        <v>21960</v>
      </c>
      <c r="H4817" s="6" t="s">
        <v>21961</v>
      </c>
      <c r="I4817" s="4" t="s">
        <v>796</v>
      </c>
      <c r="J4817" s="4" t="s">
        <v>19</v>
      </c>
      <c r="K4817" s="1">
        <v>45451</v>
      </c>
      <c r="L4817" s="4" t="s">
        <v>35</v>
      </c>
    </row>
    <row r="4818" spans="1:12" x14ac:dyDescent="0.8">
      <c r="A4818" s="4" t="s">
        <v>11718</v>
      </c>
      <c r="B4818" s="4" t="s">
        <v>11719</v>
      </c>
      <c r="C4818" s="4" t="s">
        <v>24154</v>
      </c>
      <c r="D4818" s="4" t="s">
        <v>24350</v>
      </c>
      <c r="F4818" s="4" t="s">
        <v>14</v>
      </c>
      <c r="G4818" s="4" t="s">
        <v>11720</v>
      </c>
      <c r="H4818" s="6" t="s">
        <v>11721</v>
      </c>
      <c r="I4818" s="4" t="s">
        <v>249</v>
      </c>
      <c r="J4818" s="4" t="s">
        <v>55</v>
      </c>
      <c r="K4818" s="1">
        <v>45465</v>
      </c>
      <c r="L4818" s="4" t="s">
        <v>42</v>
      </c>
    </row>
    <row r="4819" spans="1:12" x14ac:dyDescent="0.8">
      <c r="A4819" s="4" t="s">
        <v>19272</v>
      </c>
      <c r="B4819" s="4" t="s">
        <v>19273</v>
      </c>
      <c r="C4819" s="4" t="s">
        <v>23856</v>
      </c>
      <c r="D4819" s="4" t="s">
        <v>24503</v>
      </c>
      <c r="F4819" s="4" t="s">
        <v>29</v>
      </c>
      <c r="G4819" s="4" t="s">
        <v>19274</v>
      </c>
      <c r="H4819" s="6" t="s">
        <v>19275</v>
      </c>
      <c r="I4819" s="4" t="s">
        <v>186</v>
      </c>
      <c r="J4819" s="4" t="s">
        <v>74</v>
      </c>
      <c r="K4819" s="1">
        <v>45476</v>
      </c>
      <c r="L4819" s="4" t="s">
        <v>42</v>
      </c>
    </row>
    <row r="4820" spans="1:12" x14ac:dyDescent="0.8">
      <c r="A4820" s="4" t="s">
        <v>2898</v>
      </c>
      <c r="B4820" s="4" t="s">
        <v>2899</v>
      </c>
      <c r="C4820" s="4" t="s">
        <v>390</v>
      </c>
      <c r="D4820" s="4" t="s">
        <v>24343</v>
      </c>
      <c r="F4820" s="4" t="s">
        <v>29</v>
      </c>
      <c r="G4820" s="4" t="s">
        <v>2900</v>
      </c>
      <c r="H4820" s="6" t="s">
        <v>2901</v>
      </c>
      <c r="I4820" s="4" t="s">
        <v>1777</v>
      </c>
      <c r="K4820" s="1">
        <v>45478</v>
      </c>
      <c r="L4820" s="4" t="s">
        <v>35</v>
      </c>
    </row>
    <row r="4821" spans="1:12" x14ac:dyDescent="0.8">
      <c r="A4821" s="4" t="s">
        <v>5855</v>
      </c>
      <c r="B4821" s="4" t="s">
        <v>5856</v>
      </c>
      <c r="C4821" s="4" t="s">
        <v>24135</v>
      </c>
      <c r="D4821" s="4" t="s">
        <v>24386</v>
      </c>
      <c r="F4821" s="4" t="s">
        <v>29</v>
      </c>
      <c r="G4821" s="4" t="s">
        <v>5857</v>
      </c>
      <c r="H4821" s="6" t="s">
        <v>5858</v>
      </c>
      <c r="I4821" s="4" t="s">
        <v>119</v>
      </c>
      <c r="J4821" s="4" t="s">
        <v>55</v>
      </c>
      <c r="K4821" s="1">
        <v>45490</v>
      </c>
      <c r="L4821" s="4" t="s">
        <v>35</v>
      </c>
    </row>
    <row r="4822" spans="1:12" x14ac:dyDescent="0.8">
      <c r="A4822" s="4" t="s">
        <v>22663</v>
      </c>
      <c r="B4822" s="4" t="s">
        <v>22664</v>
      </c>
      <c r="C4822" s="4" t="s">
        <v>23917</v>
      </c>
      <c r="D4822" s="4" t="s">
        <v>25107</v>
      </c>
      <c r="F4822" s="4" t="s">
        <v>29</v>
      </c>
      <c r="G4822" s="4" t="s">
        <v>22665</v>
      </c>
      <c r="H4822" s="6" t="s">
        <v>22666</v>
      </c>
      <c r="I4822" s="4" t="s">
        <v>1974</v>
      </c>
      <c r="J4822" s="4" t="s">
        <v>180</v>
      </c>
      <c r="K4822" s="1">
        <v>45501</v>
      </c>
      <c r="L4822" s="4" t="s">
        <v>42</v>
      </c>
    </row>
    <row r="4823" spans="1:12" x14ac:dyDescent="0.8">
      <c r="A4823" s="4" t="s">
        <v>21676</v>
      </c>
      <c r="B4823" s="4" t="s">
        <v>884</v>
      </c>
      <c r="C4823" s="4" t="s">
        <v>23745</v>
      </c>
      <c r="D4823" s="4" t="s">
        <v>24446</v>
      </c>
      <c r="F4823" s="4" t="s">
        <v>29</v>
      </c>
      <c r="G4823" s="4" t="s">
        <v>21677</v>
      </c>
      <c r="H4823" s="6" t="s">
        <v>21678</v>
      </c>
      <c r="I4823" s="4" t="s">
        <v>573</v>
      </c>
      <c r="J4823" s="4" t="s">
        <v>193</v>
      </c>
      <c r="K4823" s="1">
        <v>45504</v>
      </c>
      <c r="L4823" s="4" t="s">
        <v>42</v>
      </c>
    </row>
    <row r="4824" spans="1:12" x14ac:dyDescent="0.8">
      <c r="A4824" s="4" t="s">
        <v>7603</v>
      </c>
      <c r="B4824" s="4" t="s">
        <v>7604</v>
      </c>
      <c r="C4824" s="4" t="s">
        <v>24155</v>
      </c>
      <c r="D4824" s="4" t="s">
        <v>24661</v>
      </c>
      <c r="F4824" s="4" t="s">
        <v>14</v>
      </c>
      <c r="G4824" s="4" t="s">
        <v>7605</v>
      </c>
      <c r="H4824" s="6" t="s">
        <v>7606</v>
      </c>
      <c r="I4824" s="4" t="s">
        <v>112</v>
      </c>
      <c r="J4824" s="4" t="s">
        <v>113</v>
      </c>
      <c r="K4824" s="1">
        <v>45520</v>
      </c>
      <c r="L4824" s="4" t="s">
        <v>26</v>
      </c>
    </row>
    <row r="4825" spans="1:12" x14ac:dyDescent="0.8">
      <c r="A4825" s="4" t="s">
        <v>11300</v>
      </c>
      <c r="B4825" s="4" t="s">
        <v>11301</v>
      </c>
      <c r="C4825" s="4" t="s">
        <v>24239</v>
      </c>
      <c r="D4825" s="4" t="s">
        <v>24574</v>
      </c>
      <c r="F4825" s="4" t="s">
        <v>14</v>
      </c>
      <c r="G4825" s="4" t="s">
        <v>11302</v>
      </c>
      <c r="H4825" s="6" t="s">
        <v>11303</v>
      </c>
      <c r="I4825" s="4" t="s">
        <v>510</v>
      </c>
      <c r="J4825" s="4" t="s">
        <v>126</v>
      </c>
      <c r="K4825" s="1">
        <v>45520</v>
      </c>
      <c r="L4825" s="4" t="s">
        <v>42</v>
      </c>
    </row>
    <row r="4826" spans="1:12" x14ac:dyDescent="0.8">
      <c r="A4826" s="4" t="s">
        <v>468</v>
      </c>
      <c r="B4826" s="4" t="s">
        <v>469</v>
      </c>
      <c r="C4826" s="4" t="s">
        <v>23802</v>
      </c>
      <c r="D4826" s="4" t="s">
        <v>24391</v>
      </c>
      <c r="F4826" s="4" t="s">
        <v>29</v>
      </c>
      <c r="G4826" s="4" t="s">
        <v>470</v>
      </c>
      <c r="H4826" s="6" t="s">
        <v>471</v>
      </c>
      <c r="I4826" s="4" t="s">
        <v>473</v>
      </c>
      <c r="J4826" s="4" t="s">
        <v>113</v>
      </c>
      <c r="K4826" s="1">
        <v>45528</v>
      </c>
      <c r="L4826" s="4" t="s">
        <v>42</v>
      </c>
    </row>
    <row r="4827" spans="1:12" x14ac:dyDescent="0.8">
      <c r="A4827" s="4" t="s">
        <v>5531</v>
      </c>
      <c r="B4827" s="4" t="s">
        <v>5532</v>
      </c>
      <c r="C4827" s="4" t="s">
        <v>24126</v>
      </c>
      <c r="D4827" s="4" t="s">
        <v>24708</v>
      </c>
      <c r="F4827" s="4" t="s">
        <v>108</v>
      </c>
      <c r="G4827" s="4" t="s">
        <v>5533</v>
      </c>
      <c r="H4827" s="6" t="s">
        <v>5534</v>
      </c>
      <c r="I4827" s="4" t="s">
        <v>558</v>
      </c>
      <c r="J4827" s="4" t="s">
        <v>55</v>
      </c>
      <c r="K4827" s="1">
        <v>45533</v>
      </c>
      <c r="L4827" s="4" t="s">
        <v>42</v>
      </c>
    </row>
    <row r="4828" spans="1:12" x14ac:dyDescent="0.8">
      <c r="A4828" s="4" t="s">
        <v>23410</v>
      </c>
      <c r="B4828" s="4" t="s">
        <v>23411</v>
      </c>
      <c r="C4828" s="4" t="s">
        <v>24097</v>
      </c>
      <c r="D4828" s="4" t="s">
        <v>23817</v>
      </c>
      <c r="F4828" s="4" t="s">
        <v>108</v>
      </c>
      <c r="G4828" s="4" t="s">
        <v>23412</v>
      </c>
      <c r="H4828" s="6" t="s">
        <v>23413</v>
      </c>
      <c r="I4828" s="4" t="s">
        <v>1049</v>
      </c>
      <c r="J4828" s="4" t="s">
        <v>48</v>
      </c>
      <c r="K4828" s="1">
        <v>45534</v>
      </c>
      <c r="L4828" s="4" t="s">
        <v>35</v>
      </c>
    </row>
    <row r="4829" spans="1:12" x14ac:dyDescent="0.8">
      <c r="A4829" s="4" t="s">
        <v>16177</v>
      </c>
      <c r="B4829" s="4" t="s">
        <v>16178</v>
      </c>
      <c r="C4829" s="4" t="s">
        <v>23814</v>
      </c>
      <c r="D4829" s="4" t="s">
        <v>24330</v>
      </c>
      <c r="F4829" s="4" t="s">
        <v>29</v>
      </c>
      <c r="G4829" s="4" t="s">
        <v>16179</v>
      </c>
      <c r="H4829" s="6" t="s">
        <v>16180</v>
      </c>
      <c r="I4829" s="4" t="s">
        <v>137</v>
      </c>
      <c r="J4829" s="4" t="s">
        <v>138</v>
      </c>
      <c r="K4829" s="1">
        <v>45542</v>
      </c>
      <c r="L4829" s="4" t="s">
        <v>26</v>
      </c>
    </row>
    <row r="4830" spans="1:12" x14ac:dyDescent="0.8">
      <c r="A4830" s="4" t="s">
        <v>18625</v>
      </c>
      <c r="B4830" s="4" t="s">
        <v>18626</v>
      </c>
      <c r="C4830" s="4" t="s">
        <v>23999</v>
      </c>
      <c r="D4830" s="4" t="s">
        <v>25140</v>
      </c>
      <c r="F4830" s="4" t="s">
        <v>14</v>
      </c>
      <c r="G4830" s="4" t="s">
        <v>18627</v>
      </c>
      <c r="H4830" s="6" t="s">
        <v>18628</v>
      </c>
      <c r="I4830" s="4" t="s">
        <v>119</v>
      </c>
      <c r="J4830" s="4" t="s">
        <v>55</v>
      </c>
      <c r="K4830" s="1">
        <v>45544</v>
      </c>
      <c r="L4830" s="4" t="s">
        <v>35</v>
      </c>
    </row>
    <row r="4831" spans="1:12" x14ac:dyDescent="0.8">
      <c r="A4831" s="4" t="s">
        <v>5883</v>
      </c>
      <c r="B4831" s="4" t="s">
        <v>5884</v>
      </c>
      <c r="C4831" s="4" t="s">
        <v>23883</v>
      </c>
      <c r="D4831" s="4" t="s">
        <v>24332</v>
      </c>
      <c r="F4831" s="4" t="s">
        <v>14</v>
      </c>
      <c r="G4831" s="4" t="s">
        <v>5885</v>
      </c>
      <c r="H4831" s="6" t="s">
        <v>5886</v>
      </c>
      <c r="I4831" s="4" t="s">
        <v>137</v>
      </c>
      <c r="J4831" s="4" t="s">
        <v>138</v>
      </c>
      <c r="K4831" s="1">
        <v>45545</v>
      </c>
      <c r="L4831" s="4" t="s">
        <v>35</v>
      </c>
    </row>
    <row r="4832" spans="1:12" x14ac:dyDescent="0.8">
      <c r="A4832" s="4" t="s">
        <v>3267</v>
      </c>
      <c r="B4832" s="4" t="s">
        <v>3268</v>
      </c>
      <c r="C4832" s="4" t="s">
        <v>24037</v>
      </c>
      <c r="D4832" s="4" t="s">
        <v>24630</v>
      </c>
      <c r="F4832" s="4" t="s">
        <v>29</v>
      </c>
      <c r="G4832" s="4" t="s">
        <v>3269</v>
      </c>
      <c r="I4832" s="4" t="s">
        <v>489</v>
      </c>
      <c r="J4832" s="4" t="s">
        <v>34</v>
      </c>
      <c r="K4832" s="1">
        <v>45575</v>
      </c>
      <c r="L4832" s="4" t="s">
        <v>35</v>
      </c>
    </row>
    <row r="4833" spans="1:12" x14ac:dyDescent="0.8">
      <c r="A4833" s="4" t="s">
        <v>5761</v>
      </c>
      <c r="B4833" s="4" t="s">
        <v>5762</v>
      </c>
      <c r="C4833" s="4" t="s">
        <v>23867</v>
      </c>
      <c r="D4833" s="4" t="s">
        <v>24495</v>
      </c>
      <c r="F4833" s="4" t="s">
        <v>14</v>
      </c>
      <c r="G4833" s="4" t="s">
        <v>5763</v>
      </c>
      <c r="H4833" s="6" t="s">
        <v>5764</v>
      </c>
      <c r="I4833" s="4" t="s">
        <v>510</v>
      </c>
      <c r="J4833" s="4" t="s">
        <v>126</v>
      </c>
      <c r="K4833" s="1">
        <v>45589</v>
      </c>
      <c r="L4833" s="4" t="s">
        <v>35</v>
      </c>
    </row>
    <row r="4834" spans="1:12" x14ac:dyDescent="0.8">
      <c r="A4834" s="4" t="s">
        <v>9127</v>
      </c>
      <c r="B4834" s="4" t="s">
        <v>9128</v>
      </c>
      <c r="C4834" s="4" t="s">
        <v>24214</v>
      </c>
      <c r="D4834" s="4" t="s">
        <v>24597</v>
      </c>
      <c r="F4834" s="4" t="s">
        <v>29</v>
      </c>
      <c r="G4834" s="4" t="s">
        <v>9129</v>
      </c>
      <c r="H4834" s="6" t="s">
        <v>9130</v>
      </c>
      <c r="I4834" s="4" t="s">
        <v>33</v>
      </c>
      <c r="J4834" s="4" t="s">
        <v>34</v>
      </c>
      <c r="K4834" s="1">
        <v>45597</v>
      </c>
      <c r="L4834" s="4" t="s">
        <v>35</v>
      </c>
    </row>
    <row r="4835" spans="1:12" x14ac:dyDescent="0.8">
      <c r="A4835" s="4" t="s">
        <v>21652</v>
      </c>
      <c r="B4835" s="4" t="s">
        <v>21653</v>
      </c>
      <c r="C4835" s="4" t="s">
        <v>23982</v>
      </c>
      <c r="D4835" s="4" t="s">
        <v>24829</v>
      </c>
      <c r="F4835" s="4" t="s">
        <v>14</v>
      </c>
      <c r="G4835" s="4" t="s">
        <v>21654</v>
      </c>
      <c r="H4835" s="6" t="s">
        <v>21655</v>
      </c>
      <c r="I4835" s="4" t="s">
        <v>41</v>
      </c>
      <c r="J4835" s="4" t="s">
        <v>19</v>
      </c>
      <c r="K4835" s="1">
        <v>45601</v>
      </c>
      <c r="L4835" s="4" t="s">
        <v>35</v>
      </c>
    </row>
    <row r="4836" spans="1:12" x14ac:dyDescent="0.8">
      <c r="A4836" s="4" t="s">
        <v>21469</v>
      </c>
      <c r="B4836" s="4" t="s">
        <v>21470</v>
      </c>
      <c r="C4836" s="4" t="s">
        <v>23952</v>
      </c>
      <c r="D4836" s="4" t="s">
        <v>24488</v>
      </c>
      <c r="F4836" s="4" t="s">
        <v>29</v>
      </c>
      <c r="G4836" s="4" t="s">
        <v>21471</v>
      </c>
      <c r="H4836" s="6" t="s">
        <v>21472</v>
      </c>
      <c r="I4836" s="4" t="s">
        <v>25</v>
      </c>
      <c r="J4836" s="4" t="s">
        <v>19</v>
      </c>
      <c r="K4836" s="1">
        <v>45609</v>
      </c>
      <c r="L4836" s="4" t="s">
        <v>42</v>
      </c>
    </row>
    <row r="4837" spans="1:12" x14ac:dyDescent="0.8">
      <c r="A4837" s="4" t="s">
        <v>20329</v>
      </c>
      <c r="B4837" s="4" t="s">
        <v>4767</v>
      </c>
      <c r="C4837" s="4" t="s">
        <v>23905</v>
      </c>
      <c r="D4837" s="4" t="s">
        <v>24502</v>
      </c>
      <c r="F4837" s="4" t="s">
        <v>29</v>
      </c>
      <c r="G4837" s="4" t="s">
        <v>20330</v>
      </c>
      <c r="H4837" s="6">
        <v>8726406497</v>
      </c>
      <c r="I4837" s="4" t="s">
        <v>1014</v>
      </c>
      <c r="J4837" s="4" t="s">
        <v>34</v>
      </c>
      <c r="K4837" s="1">
        <v>45624</v>
      </c>
      <c r="L4837" s="4" t="s">
        <v>26</v>
      </c>
    </row>
    <row r="4838" spans="1:12" x14ac:dyDescent="0.8">
      <c r="A4838" s="4" t="s">
        <v>16922</v>
      </c>
      <c r="B4838" s="4" t="s">
        <v>3082</v>
      </c>
      <c r="C4838" s="4" t="s">
        <v>23801</v>
      </c>
      <c r="D4838" s="4" t="s">
        <v>24330</v>
      </c>
      <c r="F4838" s="4" t="s">
        <v>14</v>
      </c>
      <c r="G4838" s="4" t="s">
        <v>16923</v>
      </c>
      <c r="H4838" s="6" t="s">
        <v>16924</v>
      </c>
      <c r="I4838" s="4" t="s">
        <v>41</v>
      </c>
      <c r="J4838" s="4" t="s">
        <v>19</v>
      </c>
      <c r="K4838" s="1">
        <v>45631</v>
      </c>
      <c r="L4838" s="4" t="s">
        <v>42</v>
      </c>
    </row>
    <row r="4839" spans="1:12" x14ac:dyDescent="0.8">
      <c r="A4839" s="4" t="s">
        <v>2099</v>
      </c>
      <c r="B4839" s="4" t="s">
        <v>2100</v>
      </c>
      <c r="C4839" s="4" t="s">
        <v>23968</v>
      </c>
      <c r="D4839" s="4" t="s">
        <v>24590</v>
      </c>
      <c r="F4839" s="4" t="s">
        <v>14</v>
      </c>
      <c r="G4839" s="4" t="s">
        <v>2101</v>
      </c>
      <c r="H4839" s="6" t="s">
        <v>2102</v>
      </c>
      <c r="I4839" s="4" t="s">
        <v>2104</v>
      </c>
      <c r="J4839" s="4" t="s">
        <v>180</v>
      </c>
      <c r="K4839" s="1">
        <v>45640</v>
      </c>
      <c r="L4839" s="4" t="s">
        <v>42</v>
      </c>
    </row>
    <row r="4840" spans="1:12" x14ac:dyDescent="0.8">
      <c r="A4840" s="4" t="s">
        <v>8666</v>
      </c>
      <c r="B4840" s="4" t="s">
        <v>8667</v>
      </c>
      <c r="C4840" s="4" t="s">
        <v>23792</v>
      </c>
      <c r="D4840" s="4" t="s">
        <v>24432</v>
      </c>
      <c r="F4840" s="4" t="s">
        <v>14</v>
      </c>
      <c r="G4840" s="4" t="s">
        <v>8668</v>
      </c>
      <c r="H4840" s="6" t="s">
        <v>8669</v>
      </c>
      <c r="I4840" s="4" t="s">
        <v>199</v>
      </c>
      <c r="J4840" s="4" t="s">
        <v>74</v>
      </c>
      <c r="K4840" s="1">
        <v>45658</v>
      </c>
      <c r="L4840" s="4" t="s">
        <v>26</v>
      </c>
    </row>
    <row r="4841" spans="1:12" x14ac:dyDescent="0.8">
      <c r="A4841" s="4" t="s">
        <v>791</v>
      </c>
      <c r="B4841" s="4" t="s">
        <v>792</v>
      </c>
      <c r="C4841" s="4" t="s">
        <v>23848</v>
      </c>
      <c r="D4841" s="4" t="s">
        <v>24433</v>
      </c>
      <c r="F4841" s="4" t="s">
        <v>14</v>
      </c>
      <c r="G4841" s="4" t="s">
        <v>793</v>
      </c>
      <c r="H4841" s="6" t="s">
        <v>794</v>
      </c>
      <c r="I4841" s="4" t="s">
        <v>796</v>
      </c>
      <c r="J4841" s="4" t="s">
        <v>19</v>
      </c>
      <c r="K4841" s="1">
        <v>45659</v>
      </c>
      <c r="L4841" s="4" t="s">
        <v>42</v>
      </c>
    </row>
    <row r="4842" spans="1:12" x14ac:dyDescent="0.8">
      <c r="A4842" s="4" t="s">
        <v>345</v>
      </c>
      <c r="B4842" s="4" t="s">
        <v>346</v>
      </c>
      <c r="C4842" s="4" t="s">
        <v>23787</v>
      </c>
      <c r="D4842" s="4" t="s">
        <v>24331</v>
      </c>
      <c r="F4842" s="4" t="s">
        <v>14</v>
      </c>
      <c r="G4842" s="4" t="s">
        <v>347</v>
      </c>
      <c r="H4842" s="6" t="s">
        <v>348</v>
      </c>
      <c r="I4842" s="4" t="s">
        <v>350</v>
      </c>
      <c r="J4842" s="4" t="s">
        <v>34</v>
      </c>
      <c r="K4842" s="1">
        <v>45687</v>
      </c>
      <c r="L4842" s="4" t="s">
        <v>42</v>
      </c>
    </row>
    <row r="4843" spans="1:12" x14ac:dyDescent="0.8">
      <c r="A4843" s="4" t="s">
        <v>20909</v>
      </c>
      <c r="B4843" s="4" t="s">
        <v>20910</v>
      </c>
      <c r="C4843" s="4" t="s">
        <v>23746</v>
      </c>
      <c r="D4843" s="4" t="s">
        <v>24606</v>
      </c>
      <c r="F4843" s="4" t="s">
        <v>14</v>
      </c>
      <c r="G4843" s="4" t="s">
        <v>20911</v>
      </c>
      <c r="H4843" s="6" t="s">
        <v>20912</v>
      </c>
      <c r="I4843" s="4" t="s">
        <v>529</v>
      </c>
      <c r="J4843" s="4" t="s">
        <v>55</v>
      </c>
      <c r="K4843" s="1">
        <v>45693</v>
      </c>
      <c r="L4843" s="4" t="s">
        <v>35</v>
      </c>
    </row>
    <row r="4844" spans="1:12" x14ac:dyDescent="0.8">
      <c r="A4844" s="4" t="s">
        <v>9025</v>
      </c>
      <c r="B4844" s="4" t="s">
        <v>9026</v>
      </c>
      <c r="C4844" s="4" t="s">
        <v>23943</v>
      </c>
      <c r="D4844" s="4" t="s">
        <v>23921</v>
      </c>
      <c r="F4844" s="4" t="s">
        <v>14</v>
      </c>
      <c r="G4844" s="4" t="s">
        <v>9027</v>
      </c>
      <c r="H4844" s="6" t="s">
        <v>9028</v>
      </c>
      <c r="I4844" s="4" t="s">
        <v>912</v>
      </c>
      <c r="J4844" s="4" t="s">
        <v>99</v>
      </c>
      <c r="K4844" s="1">
        <v>45697</v>
      </c>
      <c r="L4844" s="4" t="s">
        <v>35</v>
      </c>
    </row>
    <row r="4845" spans="1:12" x14ac:dyDescent="0.8">
      <c r="A4845" s="4" t="s">
        <v>2836</v>
      </c>
      <c r="B4845" s="4" t="s">
        <v>2837</v>
      </c>
      <c r="C4845" s="4" t="s">
        <v>24015</v>
      </c>
      <c r="D4845" s="4" t="s">
        <v>24650</v>
      </c>
      <c r="F4845" s="4" t="s">
        <v>14</v>
      </c>
      <c r="G4845" s="4" t="s">
        <v>2838</v>
      </c>
      <c r="H4845" s="6" t="s">
        <v>2839</v>
      </c>
      <c r="I4845" s="4" t="s">
        <v>832</v>
      </c>
      <c r="J4845" s="4" t="s">
        <v>62</v>
      </c>
      <c r="K4845" s="1">
        <v>45700</v>
      </c>
      <c r="L4845" s="4" t="s">
        <v>35</v>
      </c>
    </row>
    <row r="4846" spans="1:12" x14ac:dyDescent="0.8">
      <c r="A4846"/>
      <c r="B4846"/>
      <c r="C4846"/>
      <c r="D4846"/>
      <c r="E4846"/>
      <c r="F4846"/>
      <c r="G4846"/>
      <c r="H4846"/>
      <c r="I4846"/>
      <c r="J4846"/>
      <c r="K4846"/>
      <c r="L4846"/>
    </row>
    <row r="4847" spans="1:12" x14ac:dyDescent="0.8">
      <c r="A4847"/>
      <c r="B4847"/>
      <c r="C4847"/>
      <c r="D4847"/>
      <c r="E4847"/>
      <c r="F4847"/>
      <c r="G4847"/>
      <c r="H4847"/>
      <c r="I4847"/>
      <c r="J4847"/>
      <c r="K4847"/>
      <c r="L4847"/>
    </row>
    <row r="4848" spans="1:12" x14ac:dyDescent="0.8">
      <c r="A4848"/>
      <c r="B4848"/>
      <c r="C4848"/>
      <c r="D4848"/>
      <c r="E4848"/>
      <c r="F4848"/>
      <c r="G4848"/>
      <c r="H4848"/>
      <c r="I4848"/>
      <c r="J4848"/>
      <c r="K4848"/>
      <c r="L4848"/>
    </row>
    <row r="4849" customFormat="1" x14ac:dyDescent="0.8"/>
    <row r="4850" customFormat="1" x14ac:dyDescent="0.8"/>
    <row r="4851" customFormat="1" x14ac:dyDescent="0.8"/>
    <row r="4852" customFormat="1" x14ac:dyDescent="0.8"/>
    <row r="4853" customFormat="1" x14ac:dyDescent="0.8"/>
    <row r="4854" customFormat="1" x14ac:dyDescent="0.8"/>
    <row r="4855" customFormat="1" x14ac:dyDescent="0.8"/>
    <row r="4856" customFormat="1" x14ac:dyDescent="0.8"/>
    <row r="4857" customFormat="1" x14ac:dyDescent="0.8"/>
    <row r="4858" customFormat="1" x14ac:dyDescent="0.8"/>
    <row r="4859" customFormat="1" x14ac:dyDescent="0.8"/>
    <row r="4860" customFormat="1" x14ac:dyDescent="0.8"/>
    <row r="4861" customFormat="1" x14ac:dyDescent="0.8"/>
    <row r="4862" customFormat="1" x14ac:dyDescent="0.8"/>
    <row r="4863" customFormat="1" x14ac:dyDescent="0.8"/>
    <row r="4864" customFormat="1" x14ac:dyDescent="0.8"/>
    <row r="4865" customFormat="1" x14ac:dyDescent="0.8"/>
    <row r="4866" customFormat="1" x14ac:dyDescent="0.8"/>
    <row r="4867" customFormat="1" x14ac:dyDescent="0.8"/>
    <row r="4868" customFormat="1" x14ac:dyDescent="0.8"/>
    <row r="4869" customFormat="1" x14ac:dyDescent="0.8"/>
    <row r="4870" customFormat="1" x14ac:dyDescent="0.8"/>
    <row r="4871" customFormat="1" x14ac:dyDescent="0.8"/>
    <row r="4872" customFormat="1" x14ac:dyDescent="0.8"/>
    <row r="4873" customFormat="1" x14ac:dyDescent="0.8"/>
    <row r="4874" customFormat="1" x14ac:dyDescent="0.8"/>
    <row r="4875" customFormat="1" x14ac:dyDescent="0.8"/>
    <row r="4876" customFormat="1" x14ac:dyDescent="0.8"/>
    <row r="4877" customFormat="1" x14ac:dyDescent="0.8"/>
    <row r="4878" customFormat="1" x14ac:dyDescent="0.8"/>
    <row r="4879" customFormat="1" x14ac:dyDescent="0.8"/>
    <row r="4880" customFormat="1" x14ac:dyDescent="0.8"/>
    <row r="4881" customFormat="1" x14ac:dyDescent="0.8"/>
    <row r="4882" customFormat="1" x14ac:dyDescent="0.8"/>
    <row r="4883" customFormat="1" x14ac:dyDescent="0.8"/>
    <row r="4884" customFormat="1" x14ac:dyDescent="0.8"/>
    <row r="4885" customFormat="1" x14ac:dyDescent="0.8"/>
    <row r="4886" customFormat="1" x14ac:dyDescent="0.8"/>
    <row r="4887" customFormat="1" x14ac:dyDescent="0.8"/>
    <row r="4888" customFormat="1" x14ac:dyDescent="0.8"/>
    <row r="4889" customFormat="1" x14ac:dyDescent="0.8"/>
    <row r="4890" customFormat="1" x14ac:dyDescent="0.8"/>
    <row r="4891" customFormat="1" x14ac:dyDescent="0.8"/>
    <row r="4892" customFormat="1" x14ac:dyDescent="0.8"/>
    <row r="4893" customFormat="1" x14ac:dyDescent="0.8"/>
    <row r="4894" customFormat="1" x14ac:dyDescent="0.8"/>
    <row r="4895" customFormat="1" x14ac:dyDescent="0.8"/>
    <row r="4896" customFormat="1" x14ac:dyDescent="0.8"/>
    <row r="4897" customFormat="1" x14ac:dyDescent="0.8"/>
    <row r="4898" customFormat="1" x14ac:dyDescent="0.8"/>
    <row r="4899" customFormat="1" x14ac:dyDescent="0.8"/>
    <row r="4900" customFormat="1" x14ac:dyDescent="0.8"/>
    <row r="4901" customFormat="1" x14ac:dyDescent="0.8"/>
    <row r="4902" customFormat="1" x14ac:dyDescent="0.8"/>
    <row r="4903" customFormat="1" x14ac:dyDescent="0.8"/>
    <row r="4904" customFormat="1" x14ac:dyDescent="0.8"/>
    <row r="4905" customFormat="1" x14ac:dyDescent="0.8"/>
    <row r="4906" customFormat="1" x14ac:dyDescent="0.8"/>
    <row r="4907" customFormat="1" x14ac:dyDescent="0.8"/>
    <row r="4908" customFormat="1" x14ac:dyDescent="0.8"/>
    <row r="4909" customFormat="1" x14ac:dyDescent="0.8"/>
    <row r="4910" customFormat="1" x14ac:dyDescent="0.8"/>
    <row r="4911" customFormat="1" x14ac:dyDescent="0.8"/>
    <row r="4912" customFormat="1" x14ac:dyDescent="0.8"/>
    <row r="4913" customFormat="1" x14ac:dyDescent="0.8"/>
    <row r="4914" customFormat="1" x14ac:dyDescent="0.8"/>
    <row r="4915" customFormat="1" x14ac:dyDescent="0.8"/>
    <row r="4916" customFormat="1" x14ac:dyDescent="0.8"/>
    <row r="4917" customFormat="1" x14ac:dyDescent="0.8"/>
    <row r="4918" customFormat="1" x14ac:dyDescent="0.8"/>
    <row r="4919" customFormat="1" x14ac:dyDescent="0.8"/>
    <row r="4920" customFormat="1" x14ac:dyDescent="0.8"/>
    <row r="4921" customFormat="1" x14ac:dyDescent="0.8"/>
    <row r="4922" customFormat="1" x14ac:dyDescent="0.8"/>
    <row r="4923" customFormat="1" x14ac:dyDescent="0.8"/>
    <row r="4924" customFormat="1" x14ac:dyDescent="0.8"/>
    <row r="4925" customFormat="1" x14ac:dyDescent="0.8"/>
    <row r="4926" customFormat="1" x14ac:dyDescent="0.8"/>
    <row r="4927" customFormat="1" x14ac:dyDescent="0.8"/>
    <row r="4928" customFormat="1" x14ac:dyDescent="0.8"/>
    <row r="4929" customFormat="1" x14ac:dyDescent="0.8"/>
    <row r="4930" customFormat="1" x14ac:dyDescent="0.8"/>
    <row r="4931" customFormat="1" x14ac:dyDescent="0.8"/>
    <row r="4932" customFormat="1" x14ac:dyDescent="0.8"/>
    <row r="4933" customFormat="1" x14ac:dyDescent="0.8"/>
    <row r="4934" customFormat="1" x14ac:dyDescent="0.8"/>
    <row r="4935" customFormat="1" x14ac:dyDescent="0.8"/>
    <row r="4936" customFormat="1" x14ac:dyDescent="0.8"/>
    <row r="4937" customFormat="1" x14ac:dyDescent="0.8"/>
    <row r="4938" customFormat="1" x14ac:dyDescent="0.8"/>
    <row r="4939" customFormat="1" x14ac:dyDescent="0.8"/>
    <row r="4940" customFormat="1" x14ac:dyDescent="0.8"/>
    <row r="4941" customFormat="1" x14ac:dyDescent="0.8"/>
    <row r="4942" customFormat="1" x14ac:dyDescent="0.8"/>
    <row r="4943" customFormat="1" x14ac:dyDescent="0.8"/>
    <row r="4944" customFormat="1" x14ac:dyDescent="0.8"/>
    <row r="4945" customFormat="1" x14ac:dyDescent="0.8"/>
    <row r="4946" customFormat="1" x14ac:dyDescent="0.8"/>
    <row r="4947" customFormat="1" x14ac:dyDescent="0.8"/>
    <row r="4948" customFormat="1" x14ac:dyDescent="0.8"/>
    <row r="4949" customFormat="1" x14ac:dyDescent="0.8"/>
    <row r="4950" customFormat="1" x14ac:dyDescent="0.8"/>
    <row r="4951" customFormat="1" x14ac:dyDescent="0.8"/>
    <row r="4952" customFormat="1" x14ac:dyDescent="0.8"/>
    <row r="4953" customFormat="1" x14ac:dyDescent="0.8"/>
    <row r="4954" customFormat="1" x14ac:dyDescent="0.8"/>
    <row r="4955" customFormat="1" x14ac:dyDescent="0.8"/>
    <row r="4956" customFormat="1" x14ac:dyDescent="0.8"/>
    <row r="4957" customFormat="1" x14ac:dyDescent="0.8"/>
    <row r="4958" customFormat="1" x14ac:dyDescent="0.8"/>
    <row r="4959" customFormat="1" x14ac:dyDescent="0.8"/>
    <row r="4960" customFormat="1" x14ac:dyDescent="0.8"/>
    <row r="4961" customFormat="1" x14ac:dyDescent="0.8"/>
    <row r="4962" customFormat="1" x14ac:dyDescent="0.8"/>
    <row r="4963" customFormat="1" x14ac:dyDescent="0.8"/>
    <row r="4964" customFormat="1" x14ac:dyDescent="0.8"/>
    <row r="4965" customFormat="1" x14ac:dyDescent="0.8"/>
    <row r="4966" customFormat="1" x14ac:dyDescent="0.8"/>
    <row r="4967" customFormat="1" x14ac:dyDescent="0.8"/>
    <row r="4968" customFormat="1" x14ac:dyDescent="0.8"/>
    <row r="4969" customFormat="1" x14ac:dyDescent="0.8"/>
    <row r="4970" customFormat="1" x14ac:dyDescent="0.8"/>
    <row r="4971" customFormat="1" x14ac:dyDescent="0.8"/>
    <row r="4972" customFormat="1" x14ac:dyDescent="0.8"/>
    <row r="4973" customFormat="1" x14ac:dyDescent="0.8"/>
    <row r="4974" customFormat="1" x14ac:dyDescent="0.8"/>
    <row r="4975" customFormat="1" x14ac:dyDescent="0.8"/>
    <row r="4976" customFormat="1" x14ac:dyDescent="0.8"/>
    <row r="4977" customFormat="1" x14ac:dyDescent="0.8"/>
    <row r="4978" customFormat="1" x14ac:dyDescent="0.8"/>
    <row r="4979" customFormat="1" x14ac:dyDescent="0.8"/>
    <row r="4980" customFormat="1" x14ac:dyDescent="0.8"/>
    <row r="4981" customFormat="1" x14ac:dyDescent="0.8"/>
    <row r="4982" customFormat="1" x14ac:dyDescent="0.8"/>
    <row r="4983" customFormat="1" x14ac:dyDescent="0.8"/>
    <row r="4984" customFormat="1" x14ac:dyDescent="0.8"/>
    <row r="4985" customFormat="1" x14ac:dyDescent="0.8"/>
    <row r="4986" customFormat="1" x14ac:dyDescent="0.8"/>
    <row r="4987" customFormat="1" x14ac:dyDescent="0.8"/>
    <row r="4988" customFormat="1" x14ac:dyDescent="0.8"/>
    <row r="4989" customFormat="1" x14ac:dyDescent="0.8"/>
    <row r="4990" customFormat="1" x14ac:dyDescent="0.8"/>
    <row r="4991" customFormat="1" x14ac:dyDescent="0.8"/>
    <row r="4992" customFormat="1" x14ac:dyDescent="0.8"/>
    <row r="4993" customFormat="1" x14ac:dyDescent="0.8"/>
    <row r="4994" customFormat="1" x14ac:dyDescent="0.8"/>
    <row r="4995" customFormat="1" x14ac:dyDescent="0.8"/>
    <row r="4996" customFormat="1" x14ac:dyDescent="0.8"/>
    <row r="4997" customFormat="1" x14ac:dyDescent="0.8"/>
    <row r="4998" customFormat="1" x14ac:dyDescent="0.8"/>
    <row r="4999" customFormat="1" x14ac:dyDescent="0.8"/>
    <row r="5000" customFormat="1" x14ac:dyDescent="0.8"/>
    <row r="5001" customFormat="1" x14ac:dyDescent="0.8"/>
  </sheetData>
  <conditionalFormatting sqref="A1:A4845 A5002:A1048576">
    <cfRule type="duplicateValues" dxfId="4" priority="3"/>
    <cfRule type="duplicateValues" dxfId="3" priority="5"/>
  </conditionalFormatting>
  <conditionalFormatting sqref="G1:G4845 G5002:G1048576">
    <cfRule type="duplicateValues" dxfId="2" priority="1"/>
    <cfRule type="duplicateValues" dxfId="1" priority="2"/>
    <cfRule type="duplicateValues" dxfId="0" priority="4"/>
  </conditionalFormatting>
  <hyperlinks>
    <hyperlink ref="G8" r:id="rId1" xr:uid="{D1CB1BB4-7606-4CDA-ACFB-CB7B75A322F2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Data_Inspection</vt:lpstr>
      <vt:lpstr>Cleaned_Data</vt:lpstr>
      <vt:lpstr>FINAL_INSIGHTS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Swati Suryawanshi</cp:lastModifiedBy>
  <dcterms:created xsi:type="dcterms:W3CDTF">2026-08-12T06:42:41Z</dcterms:created>
  <dcterms:modified xsi:type="dcterms:W3CDTF">2026-08-12T17:14:17Z</dcterms:modified>
</cp:coreProperties>
</file>